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externalLinks/externalLink269.xml" ContentType="application/vnd.openxmlformats-officedocument.spreadsheetml.externalLink+xml"/>
  <Override PartName="/xl/externalLinks/externalLink270.xml" ContentType="application/vnd.openxmlformats-officedocument.spreadsheetml.externalLink+xml"/>
  <Override PartName="/xl/externalLinks/externalLink271.xml" ContentType="application/vnd.openxmlformats-officedocument.spreadsheetml.externalLink+xml"/>
  <Override PartName="/xl/externalLinks/externalLink272.xml" ContentType="application/vnd.openxmlformats-officedocument.spreadsheetml.externalLink+xml"/>
  <Override PartName="/xl/externalLinks/externalLink273.xml" ContentType="application/vnd.openxmlformats-officedocument.spreadsheetml.externalLink+xml"/>
  <Override PartName="/xl/externalLinks/externalLink274.xml" ContentType="application/vnd.openxmlformats-officedocument.spreadsheetml.externalLink+xml"/>
  <Override PartName="/xl/externalLinks/externalLink275.xml" ContentType="application/vnd.openxmlformats-officedocument.spreadsheetml.externalLink+xml"/>
  <Override PartName="/xl/externalLinks/externalLink276.xml" ContentType="application/vnd.openxmlformats-officedocument.spreadsheetml.externalLink+xml"/>
  <Override PartName="/xl/externalLinks/externalLink277.xml" ContentType="application/vnd.openxmlformats-officedocument.spreadsheetml.externalLink+xml"/>
  <Override PartName="/xl/externalLinks/externalLink278.xml" ContentType="application/vnd.openxmlformats-officedocument.spreadsheetml.externalLink+xml"/>
  <Override PartName="/xl/externalLinks/externalLink279.xml" ContentType="application/vnd.openxmlformats-officedocument.spreadsheetml.externalLink+xml"/>
  <Override PartName="/xl/externalLinks/externalLink280.xml" ContentType="application/vnd.openxmlformats-officedocument.spreadsheetml.externalLink+xml"/>
  <Override PartName="/xl/externalLinks/externalLink281.xml" ContentType="application/vnd.openxmlformats-officedocument.spreadsheetml.externalLink+xml"/>
  <Override PartName="/xl/externalLinks/externalLink282.xml" ContentType="application/vnd.openxmlformats-officedocument.spreadsheetml.externalLink+xml"/>
  <Override PartName="/xl/externalLinks/externalLink283.xml" ContentType="application/vnd.openxmlformats-officedocument.spreadsheetml.externalLink+xml"/>
  <Override PartName="/xl/externalLinks/externalLink284.xml" ContentType="application/vnd.openxmlformats-officedocument.spreadsheetml.externalLink+xml"/>
  <Override PartName="/xl/externalLinks/externalLink285.xml" ContentType="application/vnd.openxmlformats-officedocument.spreadsheetml.externalLink+xml"/>
  <Override PartName="/xl/externalLinks/externalLink286.xml" ContentType="application/vnd.openxmlformats-officedocument.spreadsheetml.externalLink+xml"/>
  <Override PartName="/xl/externalLinks/externalLink287.xml" ContentType="application/vnd.openxmlformats-officedocument.spreadsheetml.externalLink+xml"/>
  <Override PartName="/xl/externalLinks/externalLink288.xml" ContentType="application/vnd.openxmlformats-officedocument.spreadsheetml.externalLink+xml"/>
  <Override PartName="/xl/externalLinks/externalLink289.xml" ContentType="application/vnd.openxmlformats-officedocument.spreadsheetml.externalLink+xml"/>
  <Override PartName="/xl/externalLinks/externalLink290.xml" ContentType="application/vnd.openxmlformats-officedocument.spreadsheetml.externalLink+xml"/>
  <Override PartName="/xl/externalLinks/externalLink291.xml" ContentType="application/vnd.openxmlformats-officedocument.spreadsheetml.externalLink+xml"/>
  <Override PartName="/xl/externalLinks/externalLink292.xml" ContentType="application/vnd.openxmlformats-officedocument.spreadsheetml.externalLink+xml"/>
  <Override PartName="/xl/externalLinks/externalLink293.xml" ContentType="application/vnd.openxmlformats-officedocument.spreadsheetml.externalLink+xml"/>
  <Override PartName="/xl/externalLinks/externalLink294.xml" ContentType="application/vnd.openxmlformats-officedocument.spreadsheetml.externalLink+xml"/>
  <Override PartName="/xl/externalLinks/externalLink295.xml" ContentType="application/vnd.openxmlformats-officedocument.spreadsheetml.externalLink+xml"/>
  <Override PartName="/xl/externalLinks/externalLink296.xml" ContentType="application/vnd.openxmlformats-officedocument.spreadsheetml.externalLink+xml"/>
  <Override PartName="/xl/externalLinks/externalLink297.xml" ContentType="application/vnd.openxmlformats-officedocument.spreadsheetml.externalLink+xml"/>
  <Override PartName="/xl/externalLinks/externalLink298.xml" ContentType="application/vnd.openxmlformats-officedocument.spreadsheetml.externalLink+xml"/>
  <Override PartName="/xl/externalLinks/externalLink299.xml" ContentType="application/vnd.openxmlformats-officedocument.spreadsheetml.externalLink+xml"/>
  <Override PartName="/xl/externalLinks/externalLink30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8"/>
  <workbookPr defaultThemeVersion="166925"/>
  <mc:AlternateContent xmlns:mc="http://schemas.openxmlformats.org/markup-compatibility/2006">
    <mc:Choice Requires="x15">
      <x15ac:absPath xmlns:x15ac="http://schemas.microsoft.com/office/spreadsheetml/2010/11/ac" url="https://pge-my.sharepoint.com/personal/fxao_pge_com/Documents/Documents/State Agency Relations/CEC/IEPR/2025 Supply Forms/TPR/"/>
    </mc:Choice>
  </mc:AlternateContent>
  <xr:revisionPtr revIDLastSave="79" documentId="8_{97DA2EAB-8605-4526-A166-22CBDC0D7D96}" xr6:coauthVersionLast="47" xr6:coauthVersionMax="47" xr10:uidLastSave="{70DA6C92-959E-48FA-84C2-6C40EB297576}"/>
  <bookViews>
    <workbookView xWindow="8640" yWindow="4092" windowWidth="28896" windowHeight="12216" xr2:uid="{F3C40BD0-3896-4B2F-850B-C45D7E7E1041}"/>
  </bookViews>
  <sheets>
    <sheet name="CPUC TPR PUBLIC" sheetId="5" r:id="rId1"/>
    <sheet name="Data Field Descriptions" sheetId="6" r:id="rId2"/>
    <sheet name="Options Lists" sheetId="8"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 r:id="rId276"/>
    <externalReference r:id="rId277"/>
    <externalReference r:id="rId278"/>
    <externalReference r:id="rId279"/>
    <externalReference r:id="rId280"/>
    <externalReference r:id="rId281"/>
    <externalReference r:id="rId282"/>
    <externalReference r:id="rId283"/>
    <externalReference r:id="rId284"/>
    <externalReference r:id="rId285"/>
    <externalReference r:id="rId286"/>
    <externalReference r:id="rId287"/>
    <externalReference r:id="rId288"/>
    <externalReference r:id="rId289"/>
    <externalReference r:id="rId290"/>
    <externalReference r:id="rId291"/>
    <externalReference r:id="rId292"/>
    <externalReference r:id="rId293"/>
    <externalReference r:id="rId294"/>
    <externalReference r:id="rId295"/>
    <externalReference r:id="rId296"/>
    <externalReference r:id="rId297"/>
    <externalReference r:id="rId298"/>
    <externalReference r:id="rId299"/>
    <externalReference r:id="rId300"/>
    <externalReference r:id="rId301"/>
    <externalReference r:id="rId302"/>
    <externalReference r:id="rId303"/>
  </externalReferences>
  <definedNames>
    <definedName name="\a" localSheetId="0">#REF!</definedName>
    <definedName name="\a" localSheetId="2">#REF!</definedName>
    <definedName name="\a">#REF!</definedName>
    <definedName name="\b" localSheetId="0">#REF!</definedName>
    <definedName name="\b" localSheetId="2">#REF!</definedName>
    <definedName name="\b">#REF!</definedName>
    <definedName name="\c" localSheetId="0">#REF!</definedName>
    <definedName name="\c" localSheetId="2">#REF!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[1]EXP98!#REF!</definedName>
    <definedName name="\x" localSheetId="0">#REF!</definedName>
    <definedName name="\x" localSheetId="2">#REF!</definedName>
    <definedName name="\x">#REF!</definedName>
    <definedName name="\y" localSheetId="0">[1]EXP98!#REF!</definedName>
    <definedName name="\y" localSheetId="2">[1]EXP98!#REF!</definedName>
    <definedName name="\y">[1]EXP98!#REF!</definedName>
    <definedName name="\z" localSheetId="0">#REF!</definedName>
    <definedName name="\z" localSheetId="2">#REF!</definedName>
    <definedName name="\z">#REF!</definedName>
    <definedName name="\zzzzzzzzzzzzzzzzzzzzzzzzzzzzzzzzzzzzzzzzzzzzzzzzzzzzzzz" localSheetId="0" hidden="1">#REF!</definedName>
    <definedName name="\zzzzzzzzzzzzzzzzzzzzzzzzzzzzzzzzzzzzzzzzzzzzzzzzzzzzzzz" localSheetId="2" hidden="1">#REF!</definedName>
    <definedName name="\zzzzzzzzzzzzzzzzzzzzzzzzzzzzzzzzzzzzzzzzzzzzzzzzzzzzzzz" hidden="1">#REF!</definedName>
    <definedName name="______________foo3" localSheetId="0" hidden="1">{#N/A,#N/A,FALSE,"Res - Unadj";#N/A,#N/A,FALSE,"Small L&amp;P";#N/A,#N/A,FALSE,"Medium L&amp;P";#N/A,#N/A,FALSE,"E-19";#N/A,#N/A,FALSE,"E-20";#N/A,#N/A,FALSE,"A-RTP";#N/A,#N/A,FALSE,"Strtlts &amp; Standby";#N/A,#N/A,FALSE,"AG";#N/A,#N/A,FALSE,"2001mixeduse"}</definedName>
    <definedName name="______________foo3" localSheetId="1" hidden="1">{#N/A,#N/A,FALSE,"Res - Unadj";#N/A,#N/A,FALSE,"Small L&amp;P";#N/A,#N/A,FALSE,"Medium L&amp;P";#N/A,#N/A,FALSE,"E-19";#N/A,#N/A,FALSE,"E-20";#N/A,#N/A,FALSE,"A-RTP";#N/A,#N/A,FALSE,"Strtlts &amp; Standby";#N/A,#N/A,FALSE,"AG";#N/A,#N/A,FALSE,"2001mixeduse"}</definedName>
    <definedName name="______________foo3" localSheetId="2" hidden="1">{#N/A,#N/A,FALSE,"Res - Unadj";#N/A,#N/A,FALSE,"Small L&amp;P";#N/A,#N/A,FALSE,"Medium L&amp;P";#N/A,#N/A,FALSE,"E-19";#N/A,#N/A,FALSE,"E-20";#N/A,#N/A,FALSE,"A-RTP";#N/A,#N/A,FALSE,"Strtlts &amp; Standby";#N/A,#N/A,FALSE,"AG";#N/A,#N/A,FALSE,"2001mixeduse"}</definedName>
    <definedName name="______________foo3" hidden="1">{#N/A,#N/A,FALSE,"Res - Unadj";#N/A,#N/A,FALSE,"Small L&amp;P";#N/A,#N/A,FALSE,"Medium L&amp;P";#N/A,#N/A,FALSE,"E-19";#N/A,#N/A,FALSE,"E-20";#N/A,#N/A,FALSE,"A-RTP";#N/A,#N/A,FALSE,"Strtlts &amp; Standby";#N/A,#N/A,FALSE,"AG";#N/A,#N/A,FALSE,"2001mixeduse"}</definedName>
    <definedName name="______________foo4" localSheetId="0">{"Summary","1",FALSE,"Summary"}</definedName>
    <definedName name="______________foo4" localSheetId="1">{"Summary","1",FALSE,"Summary"}</definedName>
    <definedName name="______________foo4" localSheetId="2">{"Summary","1",FALSE,"Summary"}</definedName>
    <definedName name="______________foo4">{"Summary","1",FALSE,"Summary"}</definedName>
    <definedName name="_____________foo1" localSheetId="0">{"Spreadsheet9-16","9",FALSE,"Scenarios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____foo1" localSheetId="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____foo1" localSheetId="2">{"Spreadsheet9-16","9",FALSE,"Scenarios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____foo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____foo2" localSheetId="0"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____foo2" localSheetId="1"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____foo2" localSheetId="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____foo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____foo3" localSheetId="0" hidden="1">{#N/A,#N/A,FALSE,"Res - Unadj";#N/A,#N/A,FALSE,"Small L&amp;P";#N/A,#N/A,FALSE,"Medium L&amp;P";#N/A,#N/A,FALSE,"E-19";#N/A,#N/A,FALSE,"E-20";#N/A,#N/A,FALSE,"A-RTP";#N/A,#N/A,FALSE,"Strtlts &amp; Standby";#N/A,#N/A,FALSE,"AG";#N/A,#N/A,FALSE,"2001mixeduse"}</definedName>
    <definedName name="_____________foo3" localSheetId="1" hidden="1">{#N/A,#N/A,FALSE,"Res - Unadj";#N/A,#N/A,FALSE,"Small L&amp;P";#N/A,#N/A,FALSE,"Medium L&amp;P";#N/A,#N/A,FALSE,"E-19";#N/A,#N/A,FALSE,"E-20";#N/A,#N/A,FALSE,"A-RTP";#N/A,#N/A,FALSE,"Strtlts &amp; Standby";#N/A,#N/A,FALSE,"AG";#N/A,#N/A,FALSE,"2001mixeduse"}</definedName>
    <definedName name="_____________foo3" localSheetId="2" hidden="1">{#N/A,#N/A,FALSE,"Res - Unadj";#N/A,#N/A,FALSE,"Small L&amp;P";#N/A,#N/A,FALSE,"Medium L&amp;P";#N/A,#N/A,FALSE,"E-19";#N/A,#N/A,FALSE,"E-20";#N/A,#N/A,FALSE,"A-RTP";#N/A,#N/A,FALSE,"Strtlts &amp; Standby";#N/A,#N/A,FALSE,"AG";#N/A,#N/A,FALSE,"2001mixeduse"}</definedName>
    <definedName name="_____________foo3" hidden="1">{#N/A,#N/A,FALSE,"Res - Unadj";#N/A,#N/A,FALSE,"Small L&amp;P";#N/A,#N/A,FALSE,"Medium L&amp;P";#N/A,#N/A,FALSE,"E-19";#N/A,#N/A,FALSE,"E-20";#N/A,#N/A,FALSE,"A-RTP";#N/A,#N/A,FALSE,"Strtlts &amp; Standby";#N/A,#N/A,FALSE,"AG";#N/A,#N/A,FALSE,"2001mixeduse"}</definedName>
    <definedName name="_____________foo4" localSheetId="0">{"Summary","1",FALSE,"Summary"}</definedName>
    <definedName name="_____________foo4" localSheetId="1">{"Summary","1",FALSE,"Summary"}</definedName>
    <definedName name="_____________foo4" localSheetId="2">{"Summary","1",FALSE,"Summary"}</definedName>
    <definedName name="_____________foo4">{"Summary","1",FALSE,"Summary"}</definedName>
    <definedName name="____________foo1" localSheetId="0">{"Spreadsheet9-16","9",FALSE,"Scenarios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___foo1" localSheetId="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___foo1" localSheetId="2">{"Spreadsheet9-16","9",FALSE,"Scenarios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___foo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___foo2" localSheetId="0"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___foo2" localSheetId="1"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___foo2" localSheetId="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___foo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___foo3" localSheetId="0" hidden="1">{#N/A,#N/A,FALSE,"Res - Unadj";#N/A,#N/A,FALSE,"Small L&amp;P";#N/A,#N/A,FALSE,"Medium L&amp;P";#N/A,#N/A,FALSE,"E-19";#N/A,#N/A,FALSE,"E-20";#N/A,#N/A,FALSE,"A-RTP";#N/A,#N/A,FALSE,"Strtlts &amp; Standby";#N/A,#N/A,FALSE,"AG";#N/A,#N/A,FALSE,"2001mixeduse"}</definedName>
    <definedName name="____________foo3" localSheetId="1" hidden="1">{#N/A,#N/A,FALSE,"Res - Unadj";#N/A,#N/A,FALSE,"Small L&amp;P";#N/A,#N/A,FALSE,"Medium L&amp;P";#N/A,#N/A,FALSE,"E-19";#N/A,#N/A,FALSE,"E-20";#N/A,#N/A,FALSE,"A-RTP";#N/A,#N/A,FALSE,"Strtlts &amp; Standby";#N/A,#N/A,FALSE,"AG";#N/A,#N/A,FALSE,"2001mixeduse"}</definedName>
    <definedName name="____________foo3" localSheetId="2" hidden="1">{#N/A,#N/A,FALSE,"Res - Unadj";#N/A,#N/A,FALSE,"Small L&amp;P";#N/A,#N/A,FALSE,"Medium L&amp;P";#N/A,#N/A,FALSE,"E-19";#N/A,#N/A,FALSE,"E-20";#N/A,#N/A,FALSE,"A-RTP";#N/A,#N/A,FALSE,"Strtlts &amp; Standby";#N/A,#N/A,FALSE,"AG";#N/A,#N/A,FALSE,"2001mixeduse"}</definedName>
    <definedName name="____________foo3" hidden="1">{#N/A,#N/A,FALSE,"Res - Unadj";#N/A,#N/A,FALSE,"Small L&amp;P";#N/A,#N/A,FALSE,"Medium L&amp;P";#N/A,#N/A,FALSE,"E-19";#N/A,#N/A,FALSE,"E-20";#N/A,#N/A,FALSE,"A-RTP";#N/A,#N/A,FALSE,"Strtlts &amp; Standby";#N/A,#N/A,FALSE,"AG";#N/A,#N/A,FALSE,"2001mixeduse"}</definedName>
    <definedName name="____________foo4" localSheetId="0">{"Summary","1",FALSE,"Summary"}</definedName>
    <definedName name="____________foo4" localSheetId="1">{"Summary","1",FALSE,"Summary"}</definedName>
    <definedName name="____________foo4" localSheetId="2">{"Summary","1",FALSE,"Summary"}</definedName>
    <definedName name="____________foo4">{"Summary","1",FALSE,"Summary"}</definedName>
    <definedName name="___________foo1" localSheetId="0">{"Spreadsheet9-16","9",FALSE,"Scenarios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__foo1" localSheetId="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__foo1" localSheetId="2">{"Spreadsheet9-16","9",FALSE,"Scenarios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__foo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__foo2" localSheetId="0"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__foo2" localSheetId="1"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__foo2" localSheetId="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__foo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__foo3" localSheetId="0" hidden="1">{#N/A,#N/A,FALSE,"Res - Unadj";#N/A,#N/A,FALSE,"Small L&amp;P";#N/A,#N/A,FALSE,"Medium L&amp;P";#N/A,#N/A,FALSE,"E-19";#N/A,#N/A,FALSE,"E-20";#N/A,#N/A,FALSE,"A-RTP";#N/A,#N/A,FALSE,"Strtlts &amp; Standby";#N/A,#N/A,FALSE,"AG";#N/A,#N/A,FALSE,"2001mixeduse"}</definedName>
    <definedName name="___________foo3" localSheetId="1" hidden="1">{#N/A,#N/A,FALSE,"Res - Unadj";#N/A,#N/A,FALSE,"Small L&amp;P";#N/A,#N/A,FALSE,"Medium L&amp;P";#N/A,#N/A,FALSE,"E-19";#N/A,#N/A,FALSE,"E-20";#N/A,#N/A,FALSE,"A-RTP";#N/A,#N/A,FALSE,"Strtlts &amp; Standby";#N/A,#N/A,FALSE,"AG";#N/A,#N/A,FALSE,"2001mixeduse"}</definedName>
    <definedName name="___________foo3" localSheetId="2" hidden="1">{#N/A,#N/A,FALSE,"Res - Unadj";#N/A,#N/A,FALSE,"Small L&amp;P";#N/A,#N/A,FALSE,"Medium L&amp;P";#N/A,#N/A,FALSE,"E-19";#N/A,#N/A,FALSE,"E-20";#N/A,#N/A,FALSE,"A-RTP";#N/A,#N/A,FALSE,"Strtlts &amp; Standby";#N/A,#N/A,FALSE,"AG";#N/A,#N/A,FALSE,"2001mixeduse"}</definedName>
    <definedName name="___________foo3" hidden="1">{#N/A,#N/A,FALSE,"Res - Unadj";#N/A,#N/A,FALSE,"Small L&amp;P";#N/A,#N/A,FALSE,"Medium L&amp;P";#N/A,#N/A,FALSE,"E-19";#N/A,#N/A,FALSE,"E-20";#N/A,#N/A,FALSE,"A-RTP";#N/A,#N/A,FALSE,"Strtlts &amp; Standby";#N/A,#N/A,FALSE,"AG";#N/A,#N/A,FALSE,"2001mixeduse"}</definedName>
    <definedName name="___________foo4" localSheetId="0">{"Summary","1",FALSE,"Summary"}</definedName>
    <definedName name="___________foo4" localSheetId="1">{"Summary","1",FALSE,"Summary"}</definedName>
    <definedName name="___________foo4" localSheetId="2">{"Summary","1",FALSE,"Summary"}</definedName>
    <definedName name="___________foo4">{"Summary","1",FALSE,"Summary"}</definedName>
    <definedName name="__________foo1" localSheetId="0">{"Spreadsheet9-16","9",FALSE,"Scenarios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_foo1" localSheetId="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_foo1" localSheetId="2">{"Spreadsheet9-16","9",FALSE,"Scenarios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_foo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_foo2" localSheetId="0"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_foo2" localSheetId="1"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_foo2" localSheetId="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_foo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_foo3" localSheetId="0" hidden="1">{#N/A,#N/A,FALSE,"Res - Unadj";#N/A,#N/A,FALSE,"Small L&amp;P";#N/A,#N/A,FALSE,"Medium L&amp;P";#N/A,#N/A,FALSE,"E-19";#N/A,#N/A,FALSE,"E-20";#N/A,#N/A,FALSE,"A-RTP";#N/A,#N/A,FALSE,"Strtlts &amp; Standby";#N/A,#N/A,FALSE,"AG";#N/A,#N/A,FALSE,"2001mixeduse"}</definedName>
    <definedName name="__________foo3" localSheetId="1" hidden="1">{#N/A,#N/A,FALSE,"Res - Unadj";#N/A,#N/A,FALSE,"Small L&amp;P";#N/A,#N/A,FALSE,"Medium L&amp;P";#N/A,#N/A,FALSE,"E-19";#N/A,#N/A,FALSE,"E-20";#N/A,#N/A,FALSE,"A-RTP";#N/A,#N/A,FALSE,"Strtlts &amp; Standby";#N/A,#N/A,FALSE,"AG";#N/A,#N/A,FALSE,"2001mixeduse"}</definedName>
    <definedName name="__________foo3" localSheetId="2" hidden="1">{#N/A,#N/A,FALSE,"Res - Unadj";#N/A,#N/A,FALSE,"Small L&amp;P";#N/A,#N/A,FALSE,"Medium L&amp;P";#N/A,#N/A,FALSE,"E-19";#N/A,#N/A,FALSE,"E-20";#N/A,#N/A,FALSE,"A-RTP";#N/A,#N/A,FALSE,"Strtlts &amp; Standby";#N/A,#N/A,FALSE,"AG";#N/A,#N/A,FALSE,"2001mixeduse"}</definedName>
    <definedName name="__________foo3" hidden="1">{#N/A,#N/A,FALSE,"Res - Unadj";#N/A,#N/A,FALSE,"Small L&amp;P";#N/A,#N/A,FALSE,"Medium L&amp;P";#N/A,#N/A,FALSE,"E-19";#N/A,#N/A,FALSE,"E-20";#N/A,#N/A,FALSE,"A-RTP";#N/A,#N/A,FALSE,"Strtlts &amp; Standby";#N/A,#N/A,FALSE,"AG";#N/A,#N/A,FALSE,"2001mixeduse"}</definedName>
    <definedName name="__________foo4" localSheetId="0">{"Summary","1",FALSE,"Summary"}</definedName>
    <definedName name="__________foo4" localSheetId="1">{"Summary","1",FALSE,"Summary"}</definedName>
    <definedName name="__________foo4" localSheetId="2">{"Summary","1",FALSE,"Summary"}</definedName>
    <definedName name="__________foo4">{"Summary","1",FALSE,"Summary"}</definedName>
    <definedName name="_________foo1" localSheetId="0">{"Spreadsheet9-16","9",FALSE,"Scenarios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foo1" localSheetId="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foo1" localSheetId="2">{"Spreadsheet9-16","9",FALSE,"Scenarios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foo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_foo2" localSheetId="0"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foo2" localSheetId="1"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foo2" localSheetId="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foo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_foo3" localSheetId="0" hidden="1">{#N/A,#N/A,FALSE,"Res - Unadj";#N/A,#N/A,FALSE,"Small L&amp;P";#N/A,#N/A,FALSE,"Medium L&amp;P";#N/A,#N/A,FALSE,"E-19";#N/A,#N/A,FALSE,"E-20";#N/A,#N/A,FALSE,"A-RTP";#N/A,#N/A,FALSE,"Strtlts &amp; Standby";#N/A,#N/A,FALSE,"AG";#N/A,#N/A,FALSE,"2001mixeduse"}</definedName>
    <definedName name="_________foo3" localSheetId="1" hidden="1">{#N/A,#N/A,FALSE,"Res - Unadj";#N/A,#N/A,FALSE,"Small L&amp;P";#N/A,#N/A,FALSE,"Medium L&amp;P";#N/A,#N/A,FALSE,"E-19";#N/A,#N/A,FALSE,"E-20";#N/A,#N/A,FALSE,"A-RTP";#N/A,#N/A,FALSE,"Strtlts &amp; Standby";#N/A,#N/A,FALSE,"AG";#N/A,#N/A,FALSE,"2001mixeduse"}</definedName>
    <definedName name="_________foo3" localSheetId="2" hidden="1">{#N/A,#N/A,FALSE,"Res - Unadj";#N/A,#N/A,FALSE,"Small L&amp;P";#N/A,#N/A,FALSE,"Medium L&amp;P";#N/A,#N/A,FALSE,"E-19";#N/A,#N/A,FALSE,"E-20";#N/A,#N/A,FALSE,"A-RTP";#N/A,#N/A,FALSE,"Strtlts &amp; Standby";#N/A,#N/A,FALSE,"AG";#N/A,#N/A,FALSE,"2001mixeduse"}</definedName>
    <definedName name="_________foo3" hidden="1">{#N/A,#N/A,FALSE,"Res - Unadj";#N/A,#N/A,FALSE,"Small L&amp;P";#N/A,#N/A,FALSE,"Medium L&amp;P";#N/A,#N/A,FALSE,"E-19";#N/A,#N/A,FALSE,"E-20";#N/A,#N/A,FALSE,"A-RTP";#N/A,#N/A,FALSE,"Strtlts &amp; Standby";#N/A,#N/A,FALSE,"AG";#N/A,#N/A,FALSE,"2001mixeduse"}</definedName>
    <definedName name="_________foo4" localSheetId="0">{"Summary","1",FALSE,"Summary"}</definedName>
    <definedName name="_________foo4" localSheetId="1">{"Summary","1",FALSE,"Summary"}</definedName>
    <definedName name="_________foo4" localSheetId="2">{"Summary","1",FALSE,"Summary"}</definedName>
    <definedName name="_________foo4">{"Summary","1",FALSE,"Summary"}</definedName>
    <definedName name="_________lfjldjfldjlfjldj" localSheetId="0">{"Summary","1",FALSE,"Summary"}</definedName>
    <definedName name="_________lfjldjfldjlfjldj" localSheetId="1">{"Summary","1",FALSE,"Summary"}</definedName>
    <definedName name="_________lfjldjfldjlfjldj" localSheetId="2">{"Summary","1",FALSE,"Summary"}</definedName>
    <definedName name="_________lfjldjfldjlfjldj">{"Summary","1",FALSE,"Summary"}</definedName>
    <definedName name="________foo1" localSheetId="0">{"Spreadsheet9-16","9",FALSE,"Scenarios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foo1" localSheetId="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foo1" localSheetId="2">{"Spreadsheet9-16","9",FALSE,"Scenarios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foo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_foo2" localSheetId="0"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foo2" localSheetId="1"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foo2" localSheetId="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foo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_foo3" localSheetId="0" hidden="1">{#N/A,#N/A,FALSE,"Res - Unadj";#N/A,#N/A,FALSE,"Small L&amp;P";#N/A,#N/A,FALSE,"Medium L&amp;P";#N/A,#N/A,FALSE,"E-19";#N/A,#N/A,FALSE,"E-20";#N/A,#N/A,FALSE,"A-RTP";#N/A,#N/A,FALSE,"Strtlts &amp; Standby";#N/A,#N/A,FALSE,"AG";#N/A,#N/A,FALSE,"2001mixeduse"}</definedName>
    <definedName name="________foo3" localSheetId="1" hidden="1">{#N/A,#N/A,FALSE,"Res - Unadj";#N/A,#N/A,FALSE,"Small L&amp;P";#N/A,#N/A,FALSE,"Medium L&amp;P";#N/A,#N/A,FALSE,"E-19";#N/A,#N/A,FALSE,"E-20";#N/A,#N/A,FALSE,"A-RTP";#N/A,#N/A,FALSE,"Strtlts &amp; Standby";#N/A,#N/A,FALSE,"AG";#N/A,#N/A,FALSE,"2001mixeduse"}</definedName>
    <definedName name="________foo3" localSheetId="2" hidden="1">{#N/A,#N/A,FALSE,"Res - Unadj";#N/A,#N/A,FALSE,"Small L&amp;P";#N/A,#N/A,FALSE,"Medium L&amp;P";#N/A,#N/A,FALSE,"E-19";#N/A,#N/A,FALSE,"E-20";#N/A,#N/A,FALSE,"A-RTP";#N/A,#N/A,FALSE,"Strtlts &amp; Standby";#N/A,#N/A,FALSE,"AG";#N/A,#N/A,FALSE,"2001mixeduse"}</definedName>
    <definedName name="________foo3" hidden="1">{#N/A,#N/A,FALSE,"Res - Unadj";#N/A,#N/A,FALSE,"Small L&amp;P";#N/A,#N/A,FALSE,"Medium L&amp;P";#N/A,#N/A,FALSE,"E-19";#N/A,#N/A,FALSE,"E-20";#N/A,#N/A,FALSE,"A-RTP";#N/A,#N/A,FALSE,"Strtlts &amp; Standby";#N/A,#N/A,FALSE,"AG";#N/A,#N/A,FALSE,"2001mixeduse"}</definedName>
    <definedName name="________foo4" localSheetId="0">{"Summary","1",FALSE,"Summary"}</definedName>
    <definedName name="________foo4" localSheetId="1">{"Summary","1",FALSE,"Summary"}</definedName>
    <definedName name="________foo4" localSheetId="2">{"Summary","1",FALSE,"Summary"}</definedName>
    <definedName name="________foo4">{"Summary","1",FALSE,"Summary"}</definedName>
    <definedName name="_______foo1" localSheetId="0">{"Spreadsheet9-16","9",FALSE,"Scenarios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foo1" localSheetId="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foo1" localSheetId="2">{"Spreadsheet9-16","9",FALSE,"Scenarios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foo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_foo2" localSheetId="0"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foo2" localSheetId="1"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foo2" localSheetId="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foo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_foo3" localSheetId="0" hidden="1">{#N/A,#N/A,FALSE,"Res - Unadj";#N/A,#N/A,FALSE,"Small L&amp;P";#N/A,#N/A,FALSE,"Medium L&amp;P";#N/A,#N/A,FALSE,"E-19";#N/A,#N/A,FALSE,"E-20";#N/A,#N/A,FALSE,"A-RTP";#N/A,#N/A,FALSE,"Strtlts &amp; Standby";#N/A,#N/A,FALSE,"AG";#N/A,#N/A,FALSE,"2001mixeduse"}</definedName>
    <definedName name="_______foo3" localSheetId="1" hidden="1">{#N/A,#N/A,FALSE,"Res - Unadj";#N/A,#N/A,FALSE,"Small L&amp;P";#N/A,#N/A,FALSE,"Medium L&amp;P";#N/A,#N/A,FALSE,"E-19";#N/A,#N/A,FALSE,"E-20";#N/A,#N/A,FALSE,"A-RTP";#N/A,#N/A,FALSE,"Strtlts &amp; Standby";#N/A,#N/A,FALSE,"AG";#N/A,#N/A,FALSE,"2001mixeduse"}</definedName>
    <definedName name="_______foo3" localSheetId="2" hidden="1">{#N/A,#N/A,FALSE,"Res - Unadj";#N/A,#N/A,FALSE,"Small L&amp;P";#N/A,#N/A,FALSE,"Medium L&amp;P";#N/A,#N/A,FALSE,"E-19";#N/A,#N/A,FALSE,"E-20";#N/A,#N/A,FALSE,"A-RTP";#N/A,#N/A,FALSE,"Strtlts &amp; Standby";#N/A,#N/A,FALSE,"AG";#N/A,#N/A,FALSE,"2001mixeduse"}</definedName>
    <definedName name="_______foo3" hidden="1">{#N/A,#N/A,FALSE,"Res - Unadj";#N/A,#N/A,FALSE,"Small L&amp;P";#N/A,#N/A,FALSE,"Medium L&amp;P";#N/A,#N/A,FALSE,"E-19";#N/A,#N/A,FALSE,"E-20";#N/A,#N/A,FALSE,"A-RTP";#N/A,#N/A,FALSE,"Strtlts &amp; Standby";#N/A,#N/A,FALSE,"AG";#N/A,#N/A,FALSE,"2001mixeduse"}</definedName>
    <definedName name="_______foo4" localSheetId="0">{"Summary","1",FALSE,"Summary"}</definedName>
    <definedName name="_______foo4" localSheetId="1">{"Summary","1",FALSE,"Summary"}</definedName>
    <definedName name="_______foo4" localSheetId="2">{"Summary","1",FALSE,"Summary"}</definedName>
    <definedName name="_______foo4">{"Summary","1",FALSE,"Summary"}</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foo1" localSheetId="0">{"Spreadsheet9-16","9",FALSE,"Scenarios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foo1" localSheetId="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foo1" localSheetId="2">{"Spreadsheet9-16","9",FALSE,"Scenarios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foo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_foo2" localSheetId="0"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foo2" localSheetId="1"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foo2" localSheetId="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foo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_foo3" localSheetId="0" hidden="1">{#N/A,#N/A,FALSE,"Res - Unadj";#N/A,#N/A,FALSE,"Small L&amp;P";#N/A,#N/A,FALSE,"Medium L&amp;P";#N/A,#N/A,FALSE,"E-19";#N/A,#N/A,FALSE,"E-20";#N/A,#N/A,FALSE,"A-RTP";#N/A,#N/A,FALSE,"Strtlts &amp; Standby";#N/A,#N/A,FALSE,"AG";#N/A,#N/A,FALSE,"2001mixeduse"}</definedName>
    <definedName name="______foo3" localSheetId="1" hidden="1">{#N/A,#N/A,FALSE,"Res - Unadj";#N/A,#N/A,FALSE,"Small L&amp;P";#N/A,#N/A,FALSE,"Medium L&amp;P";#N/A,#N/A,FALSE,"E-19";#N/A,#N/A,FALSE,"E-20";#N/A,#N/A,FALSE,"A-RTP";#N/A,#N/A,FALSE,"Strtlts &amp; Standby";#N/A,#N/A,FALSE,"AG";#N/A,#N/A,FALSE,"2001mixeduse"}</definedName>
    <definedName name="______foo3" localSheetId="2" hidden="1">{#N/A,#N/A,FALSE,"Res - Unadj";#N/A,#N/A,FALSE,"Small L&amp;P";#N/A,#N/A,FALSE,"Medium L&amp;P";#N/A,#N/A,FALSE,"E-19";#N/A,#N/A,FALSE,"E-20";#N/A,#N/A,FALSE,"A-RTP";#N/A,#N/A,FALSE,"Strtlts &amp; Standby";#N/A,#N/A,FALSE,"AG";#N/A,#N/A,FALSE,"2001mixeduse"}</definedName>
    <definedName name="______foo3" hidden="1">{#N/A,#N/A,FALSE,"Res - Unadj";#N/A,#N/A,FALSE,"Small L&amp;P";#N/A,#N/A,FALSE,"Medium L&amp;P";#N/A,#N/A,FALSE,"E-19";#N/A,#N/A,FALSE,"E-20";#N/A,#N/A,FALSE,"A-RTP";#N/A,#N/A,FALSE,"Strtlts &amp; Standby";#N/A,#N/A,FALSE,"AG";#N/A,#N/A,FALSE,"2001mixeduse"}</definedName>
    <definedName name="______foo4" localSheetId="0">{"Summary","1",FALSE,"Summary"}</definedName>
    <definedName name="______foo4" localSheetId="1">{"Summary","1",FALSE,"Summary"}</definedName>
    <definedName name="______foo4" localSheetId="2">{"Summary","1",FALSE,"Summary"}</definedName>
    <definedName name="______foo4">{"Summary","1",FALSE,"Summary"}</definedName>
    <definedName name="______L2" localSheetId="1" hidden="1">{"PI_Data",#N/A,TRUE,"P&amp;I Data"}</definedName>
    <definedName name="______L2" localSheetId="2" hidden="1">{"PI_Data",#N/A,TRUE,"P&amp;I Data"}</definedName>
    <definedName name="______L2" hidden="1">{"PI_Data",#N/A,TRUE,"P&amp;I Data"}</definedName>
    <definedName name="______m2" localSheetId="1" hidden="1">{"PI_Data",#N/A,TRUE,"P&amp;I Data"}</definedName>
    <definedName name="______m2" localSheetId="2" hidden="1">{"PI_Data",#N/A,TRUE,"P&amp;I Data"}</definedName>
    <definedName name="______m2" hidden="1">{"PI_Data",#N/A,TRUE,"P&amp;I Data"}</definedName>
    <definedName name="______p2" localSheetId="1" hidden="1">{"PI_Data",#N/A,TRUE,"P&amp;I Data"}</definedName>
    <definedName name="______p2" localSheetId="2" hidden="1">{"PI_Data",#N/A,TRUE,"P&amp;I Data"}</definedName>
    <definedName name="______p2" hidden="1">{"PI_Data",#N/A,TRUE,"P&amp;I Data"}</definedName>
    <definedName name="______t2" localSheetId="1" hidden="1">{"PI_Data",#N/A,TRUE,"P&amp;I Data"}</definedName>
    <definedName name="______t2" localSheetId="2" hidden="1">{"PI_Data",#N/A,TRUE,"P&amp;I Data"}</definedName>
    <definedName name="______t2" hidden="1">{"PI_Data",#N/A,TRUE,"P&amp;I Data"}</definedName>
    <definedName name="_____foo1" localSheetId="0">{"Spreadsheet9-16","9",FALSE,"Scenarios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foo1" localSheetId="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foo1" localSheetId="2">{"Spreadsheet9-16","9",FALSE,"Scenarios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foo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_foo2" localSheetId="0"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foo2" localSheetId="1"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foo2" localSheetId="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foo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_foo3" localSheetId="0" hidden="1">{#N/A,#N/A,FALSE,"Res - Unadj";#N/A,#N/A,FALSE,"Small L&amp;P";#N/A,#N/A,FALSE,"Medium L&amp;P";#N/A,#N/A,FALSE,"E-19";#N/A,#N/A,FALSE,"E-20";#N/A,#N/A,FALSE,"A-RTP";#N/A,#N/A,FALSE,"Strtlts &amp; Standby";#N/A,#N/A,FALSE,"AG";#N/A,#N/A,FALSE,"2001mixeduse"}</definedName>
    <definedName name="_____foo3" localSheetId="1" hidden="1">{#N/A,#N/A,FALSE,"Res - Unadj";#N/A,#N/A,FALSE,"Small L&amp;P";#N/A,#N/A,FALSE,"Medium L&amp;P";#N/A,#N/A,FALSE,"E-19";#N/A,#N/A,FALSE,"E-20";#N/A,#N/A,FALSE,"A-RTP";#N/A,#N/A,FALSE,"Strtlts &amp; Standby";#N/A,#N/A,FALSE,"AG";#N/A,#N/A,FALSE,"2001mixeduse"}</definedName>
    <definedName name="_____foo3" localSheetId="2" hidden="1">{#N/A,#N/A,FALSE,"Res - Unadj";#N/A,#N/A,FALSE,"Small L&amp;P";#N/A,#N/A,FALSE,"Medium L&amp;P";#N/A,#N/A,FALSE,"E-19";#N/A,#N/A,FALSE,"E-20";#N/A,#N/A,FALSE,"A-RTP";#N/A,#N/A,FALSE,"Strtlts &amp; Standby";#N/A,#N/A,FALSE,"AG";#N/A,#N/A,FALSE,"2001mixeduse"}</definedName>
    <definedName name="_____foo3" hidden="1">{#N/A,#N/A,FALSE,"Res - Unadj";#N/A,#N/A,FALSE,"Small L&amp;P";#N/A,#N/A,FALSE,"Medium L&amp;P";#N/A,#N/A,FALSE,"E-19";#N/A,#N/A,FALSE,"E-20";#N/A,#N/A,FALSE,"A-RTP";#N/A,#N/A,FALSE,"Strtlts &amp; Standby";#N/A,#N/A,FALSE,"AG";#N/A,#N/A,FALSE,"2001mixeduse"}</definedName>
    <definedName name="_____foo4" localSheetId="0">{"Summary","1",FALSE,"Summary"}</definedName>
    <definedName name="_____foo4" localSheetId="1">{"Summary","1",FALSE,"Summary"}</definedName>
    <definedName name="_____foo4" localSheetId="2">{"Summary","1",FALSE,"Summary"}</definedName>
    <definedName name="_____foo4">{"Summary","1",FALSE,"Summary"}</definedName>
    <definedName name="_____L2" localSheetId="1" hidden="1">{"PI_Data",#N/A,TRUE,"P&amp;I Data"}</definedName>
    <definedName name="_____L2" localSheetId="2" hidden="1">{"PI_Data",#N/A,TRUE,"P&amp;I Data"}</definedName>
    <definedName name="_____L2" hidden="1">{"PI_Data",#N/A,TRUE,"P&amp;I Data"}</definedName>
    <definedName name="_____m2" localSheetId="1" hidden="1">{"PI_Data",#N/A,TRUE,"P&amp;I Data"}</definedName>
    <definedName name="_____m2" localSheetId="2" hidden="1">{"PI_Data",#N/A,TRUE,"P&amp;I Data"}</definedName>
    <definedName name="_____m2" hidden="1">{"PI_Data",#N/A,TRUE,"P&amp;I Data"}</definedName>
    <definedName name="_____p2" localSheetId="1" hidden="1">{"PI_Data",#N/A,TRUE,"P&amp;I Data"}</definedName>
    <definedName name="_____p2" localSheetId="2" hidden="1">{"PI_Data",#N/A,TRUE,"P&amp;I Data"}</definedName>
    <definedName name="_____p2" hidden="1">{"PI_Data",#N/A,TRUE,"P&amp;I Data"}</definedName>
    <definedName name="_____t2" localSheetId="1" hidden="1">{"PI_Data",#N/A,TRUE,"P&amp;I Data"}</definedName>
    <definedName name="_____t2" localSheetId="2" hidden="1">{"PI_Data",#N/A,TRUE,"P&amp;I Data"}</definedName>
    <definedName name="_____t2" hidden="1">{"PI_Data",#N/A,TRUE,"P&amp;I Data"}</definedName>
    <definedName name="____DAT1" localSheetId="0">'[2]GL 1430010 2002'!#REF!</definedName>
    <definedName name="____DAT1">'[2]GL 1430010 2002'!#REF!</definedName>
    <definedName name="____DAT10" localSheetId="0">#REF!</definedName>
    <definedName name="____DAT10" localSheetId="2">#REF!</definedName>
    <definedName name="____DAT10">#REF!</definedName>
    <definedName name="____DAT100">#REF!</definedName>
    <definedName name="____DAT101">[3]Sync!#REF!</definedName>
    <definedName name="____DAT102">[3]Sync!#REF!</definedName>
    <definedName name="____DAT103">[3]Sync!#REF!</definedName>
    <definedName name="____DAT104">[3]Sync!#REF!</definedName>
    <definedName name="____DAT105">[3]Sync!#REF!</definedName>
    <definedName name="____DAT106">[3]Sync!#REF!</definedName>
    <definedName name="____DAT107">[3]Sync!#REF!</definedName>
    <definedName name="____DAT108">[3]Sync!#REF!</definedName>
    <definedName name="____DAT109">[3]Sync!#REF!</definedName>
    <definedName name="____DAT11" localSheetId="0">#REF!</definedName>
    <definedName name="____DAT11" localSheetId="2">#REF!</definedName>
    <definedName name="____DAT11">#REF!</definedName>
    <definedName name="____DAT110">[3]Sync!#REF!</definedName>
    <definedName name="____DAT111">[3]Sync!#REF!</definedName>
    <definedName name="____DAT112">[3]Sync!#REF!</definedName>
    <definedName name="____DAT113">[3]Sync!#REF!</definedName>
    <definedName name="____DAT114">[4]Sync!#REF!</definedName>
    <definedName name="____DAT116">[4]Sync!#REF!</definedName>
    <definedName name="____DAT117">[4]Sync!#REF!</definedName>
    <definedName name="____DAT118">[4]Sync!#REF!</definedName>
    <definedName name="____DAT119">[4]Sync!#REF!</definedName>
    <definedName name="____DAT12" localSheetId="0">#REF!</definedName>
    <definedName name="____DAT12" localSheetId="2">#REF!</definedName>
    <definedName name="____DAT12">#REF!</definedName>
    <definedName name="____DAT120">[4]Sync!#REF!</definedName>
    <definedName name="____DAT121">[4]Sync!#REF!</definedName>
    <definedName name="____DAT122">[4]Sync!#REF!</definedName>
    <definedName name="____DAT123">[4]Sync!#REF!</definedName>
    <definedName name="____DAT124">[4]Sync!#REF!</definedName>
    <definedName name="____DAT125">[4]Sync!#REF!</definedName>
    <definedName name="____DAT126">[4]Sync!#REF!</definedName>
    <definedName name="____DAT127">[4]Sync!#REF!</definedName>
    <definedName name="____DAT128">[4]Sync!#REF!</definedName>
    <definedName name="____DAT129">[4]Sync!#REF!</definedName>
    <definedName name="____DAT13" localSheetId="0">#REF!</definedName>
    <definedName name="____DAT13" localSheetId="2">#REF!</definedName>
    <definedName name="____DAT13">#REF!</definedName>
    <definedName name="____DAT130">[4]Sync!#REF!</definedName>
    <definedName name="____DAT131">[4]Sync!#REF!</definedName>
    <definedName name="____DAT132">[4]Sync!#REF!</definedName>
    <definedName name="____DAT133">[4]Sync!#REF!</definedName>
    <definedName name="____DAT14" localSheetId="0">#REF!</definedName>
    <definedName name="____DAT14" localSheetId="2">#REF!</definedName>
    <definedName name="____DAT14">#REF!</definedName>
    <definedName name="____DAT15">#REF!</definedName>
    <definedName name="____DAT16">#REF!</definedName>
    <definedName name="____DAT17">#REF!</definedName>
    <definedName name="____DAT18">#REF!</definedName>
    <definedName name="____DAT19" localSheetId="2">#REF!</definedName>
    <definedName name="____DAT19">#REF!</definedName>
    <definedName name="____DAT2" localSheetId="2">#REF!</definedName>
    <definedName name="____DAT2">#REF!</definedName>
    <definedName name="____DAT20">[3]Sync!#REF!</definedName>
    <definedName name="____DAT21">[3]Sync!#REF!</definedName>
    <definedName name="____DAT22">[3]Sync!#REF!</definedName>
    <definedName name="____DAT23">[3]Sync!#REF!</definedName>
    <definedName name="____DAT24">[3]Sync!#REF!</definedName>
    <definedName name="____DAT25">[3]Sync!#REF!</definedName>
    <definedName name="____DAT26">[3]Sync!#REF!</definedName>
    <definedName name="____DAT27">[3]Sync!#REF!</definedName>
    <definedName name="____DAT28">[3]Sync!#REF!</definedName>
    <definedName name="____DAT29">[3]Sync!#REF!</definedName>
    <definedName name="____DAT3" localSheetId="0">#REF!</definedName>
    <definedName name="____DAT3" localSheetId="2">#REF!</definedName>
    <definedName name="____DAT3">#REF!</definedName>
    <definedName name="____DAT30">[3]Sync!#REF!</definedName>
    <definedName name="____DAT31">[3]Sync!#REF!</definedName>
    <definedName name="____DAT32">[3]Sync!#REF!</definedName>
    <definedName name="____DAT33">[3]Sync!#REF!</definedName>
    <definedName name="____DAT34">[3]Sync!#REF!</definedName>
    <definedName name="____DAT35">[3]Sync!#REF!</definedName>
    <definedName name="____DAT36">[3]Sync!#REF!</definedName>
    <definedName name="____DAT37">[3]Sync!#REF!</definedName>
    <definedName name="____DAT38">[3]Sync!#REF!</definedName>
    <definedName name="____DAT39">[3]Sync!#REF!</definedName>
    <definedName name="____DAT4" localSheetId="0">#REF!</definedName>
    <definedName name="____DAT4" localSheetId="2">#REF!</definedName>
    <definedName name="____DAT4">#REF!</definedName>
    <definedName name="____DAT40">[3]Sync!#REF!</definedName>
    <definedName name="____DAT41">[3]Sync!#REF!</definedName>
    <definedName name="____DAT42">[3]Sync!#REF!</definedName>
    <definedName name="____DAT43">[3]Sync!#REF!</definedName>
    <definedName name="____DAT44">[3]Sync!#REF!</definedName>
    <definedName name="____DAT45">[3]Sync!#REF!</definedName>
    <definedName name="____DAT46">[3]Sync!#REF!</definedName>
    <definedName name="____DAT47">[3]Sync!#REF!</definedName>
    <definedName name="____DAT48">[3]Sync!#REF!</definedName>
    <definedName name="____DAT49">[3]Sync!#REF!</definedName>
    <definedName name="____DAT5" localSheetId="0">#REF!</definedName>
    <definedName name="____DAT5" localSheetId="2">#REF!</definedName>
    <definedName name="____DAT5">#REF!</definedName>
    <definedName name="____DAT50">[3]Sync!#REF!</definedName>
    <definedName name="____DAT51">[3]Sync!#REF!</definedName>
    <definedName name="____DAT52">[3]Sync!#REF!</definedName>
    <definedName name="____DAT53">[3]Sync!#REF!</definedName>
    <definedName name="____DAT54">[3]Sync!#REF!</definedName>
    <definedName name="____DAT55">[3]Sync!#REF!</definedName>
    <definedName name="____DAT56">[3]Sync!#REF!</definedName>
    <definedName name="____DAT57">[3]Sync!#REF!</definedName>
    <definedName name="____DAT58">[3]Sync!#REF!</definedName>
    <definedName name="____DAT59">[3]Sync!#REF!</definedName>
    <definedName name="____DAT6" localSheetId="0">#REF!</definedName>
    <definedName name="____DAT6" localSheetId="2">#REF!</definedName>
    <definedName name="____DAT6">#REF!</definedName>
    <definedName name="____DAT60">[3]Sync!#REF!</definedName>
    <definedName name="____DAT61">[3]Sync!#REF!</definedName>
    <definedName name="____DAT62">[3]Sync!#REF!</definedName>
    <definedName name="____DAT63">[3]Sync!#REF!</definedName>
    <definedName name="____DAT64">[3]Sync!#REF!</definedName>
    <definedName name="____DAT65">[3]Sync!#REF!</definedName>
    <definedName name="____DAT66">[3]Sync!#REF!</definedName>
    <definedName name="____DAT67">[3]Sync!#REF!</definedName>
    <definedName name="____DAT68">[3]Sync!#REF!</definedName>
    <definedName name="____DAT69">[3]Sync!#REF!</definedName>
    <definedName name="____DAT7" localSheetId="0">#REF!</definedName>
    <definedName name="____DAT7" localSheetId="2">#REF!</definedName>
    <definedName name="____DAT7">#REF!</definedName>
    <definedName name="____DAT70">[3]Sync!#REF!</definedName>
    <definedName name="____DAT71">[3]Sync!#REF!</definedName>
    <definedName name="____DAT72">[3]Sync!#REF!</definedName>
    <definedName name="____DAT73">[3]Sync!#REF!</definedName>
    <definedName name="____DAT74">[3]Sync!#REF!</definedName>
    <definedName name="____DAT75">#REF!</definedName>
    <definedName name="____DAT76">[3]Sync!#REF!</definedName>
    <definedName name="____DAT77">[3]Sync!#REF!</definedName>
    <definedName name="____DAT78">[3]Sync!#REF!</definedName>
    <definedName name="____DAT79">[3]Sync!#REF!</definedName>
    <definedName name="____DAT8" localSheetId="0">#REF!</definedName>
    <definedName name="____DAT8" localSheetId="2">#REF!</definedName>
    <definedName name="____DAT8">#REF!</definedName>
    <definedName name="____DAT80">[3]Sync!#REF!</definedName>
    <definedName name="____DAT81">[3]Sync!#REF!</definedName>
    <definedName name="____DAT82">[3]Sync!#REF!</definedName>
    <definedName name="____DAT83">[3]Sync!#REF!</definedName>
    <definedName name="____DAT84">[3]Sync!#REF!</definedName>
    <definedName name="____DAT85">[3]Sync!#REF!</definedName>
    <definedName name="____DAT86">[3]Sync!#REF!</definedName>
    <definedName name="____DAT87">[3]Sync!#REF!</definedName>
    <definedName name="____DAT88">[3]Sync!#REF!</definedName>
    <definedName name="____DAT89">[3]Sync!#REF!</definedName>
    <definedName name="____DAT9" localSheetId="0">#REF!</definedName>
    <definedName name="____DAT9" localSheetId="2">#REF!</definedName>
    <definedName name="____DAT9">#REF!</definedName>
    <definedName name="____DAT90">[3]Sync!#REF!</definedName>
    <definedName name="____DAT91">[3]Sync!#REF!</definedName>
    <definedName name="____DAT92">[3]Sync!#REF!</definedName>
    <definedName name="____DAT93">[3]Sync!#REF!</definedName>
    <definedName name="____DAT94">[3]Sync!#REF!</definedName>
    <definedName name="____DAT95">[3]Sync!#REF!</definedName>
    <definedName name="____DAT96">[3]Sync!#REF!</definedName>
    <definedName name="____DAT97">[3]Sync!#REF!</definedName>
    <definedName name="____DAT98">[3]Sync!#REF!</definedName>
    <definedName name="____DAT99">[3]Sync!#REF!</definedName>
    <definedName name="____End1" localSheetId="0">#REF!</definedName>
    <definedName name="____End1" localSheetId="2">#REF!</definedName>
    <definedName name="____End1">#REF!</definedName>
    <definedName name="____End2" localSheetId="2">#REF!</definedName>
    <definedName name="____End2">#REF!</definedName>
    <definedName name="____End3" localSheetId="2">#REF!</definedName>
    <definedName name="____End3">#REF!</definedName>
    <definedName name="____end4">#REF!</definedName>
    <definedName name="____end5">#REF!</definedName>
    <definedName name="____end6">#REF!</definedName>
    <definedName name="____end7">#REF!</definedName>
    <definedName name="____end8" localSheetId="0">'[5]BA_MTD 7-01'!#REF!</definedName>
    <definedName name="____end8">'[5]BA_MTD 7-01'!#REF!</definedName>
    <definedName name="____end9" localSheetId="0">#REF!</definedName>
    <definedName name="____end9" localSheetId="2">#REF!</definedName>
    <definedName name="____end9">#REF!</definedName>
    <definedName name="____EPO3" localSheetId="0">[6]D3_BCAP98pgeDataSet!$A$295</definedName>
    <definedName name="____EPO3">[6]D3_BCAP98pgeDataSet!$A$295</definedName>
    <definedName name="____foo1" localSheetId="0">{"Spreadsheet9-16","9",FALSE,"Scenarios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foo1" localSheetId="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foo1" localSheetId="2">{"Spreadsheet9-16","9",FALSE,"Scenarios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foo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_foo2" localSheetId="0"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foo2" localSheetId="1"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foo2" localSheetId="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foo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_foo3" localSheetId="0" hidden="1">{#N/A,#N/A,FALSE,"Res - Unadj";#N/A,#N/A,FALSE,"Small L&amp;P";#N/A,#N/A,FALSE,"Medium L&amp;P";#N/A,#N/A,FALSE,"E-19";#N/A,#N/A,FALSE,"E-20";#N/A,#N/A,FALSE,"A-RTP";#N/A,#N/A,FALSE,"Strtlts &amp; Standby";#N/A,#N/A,FALSE,"AG";#N/A,#N/A,FALSE,"2001mixeduse"}</definedName>
    <definedName name="____foo3" localSheetId="1" hidden="1">{#N/A,#N/A,FALSE,"Res - Unadj";#N/A,#N/A,FALSE,"Small L&amp;P";#N/A,#N/A,FALSE,"Medium L&amp;P";#N/A,#N/A,FALSE,"E-19";#N/A,#N/A,FALSE,"E-20";#N/A,#N/A,FALSE,"A-RTP";#N/A,#N/A,FALSE,"Strtlts &amp; Standby";#N/A,#N/A,FALSE,"AG";#N/A,#N/A,FALSE,"2001mixeduse"}</definedName>
    <definedName name="____foo3" localSheetId="2" hidden="1">{#N/A,#N/A,FALSE,"Res - Unadj";#N/A,#N/A,FALSE,"Small L&amp;P";#N/A,#N/A,FALSE,"Medium L&amp;P";#N/A,#N/A,FALSE,"E-19";#N/A,#N/A,FALSE,"E-20";#N/A,#N/A,FALSE,"A-RTP";#N/A,#N/A,FALSE,"Strtlts &amp; Standby";#N/A,#N/A,FALSE,"AG";#N/A,#N/A,FALSE,"2001mixeduse"}</definedName>
    <definedName name="____foo3" hidden="1">{#N/A,#N/A,FALSE,"Res - Unadj";#N/A,#N/A,FALSE,"Small L&amp;P";#N/A,#N/A,FALSE,"Medium L&amp;P";#N/A,#N/A,FALSE,"E-19";#N/A,#N/A,FALSE,"E-20";#N/A,#N/A,FALSE,"A-RTP";#N/A,#N/A,FALSE,"Strtlts &amp; Standby";#N/A,#N/A,FALSE,"AG";#N/A,#N/A,FALSE,"2001mixeduse"}</definedName>
    <definedName name="____foo4" localSheetId="0">{"Summary","1",FALSE,"Summary"}</definedName>
    <definedName name="____foo4" localSheetId="1">{"Summary","1",FALSE,"Summary"}</definedName>
    <definedName name="____foo4" localSheetId="2">{"Summary","1",FALSE,"Summary"}</definedName>
    <definedName name="____foo4">{"Summary","1",FALSE,"Summary"}</definedName>
    <definedName name="____inc99">'[7]UB factors-99'!#REF!</definedName>
    <definedName name="____L2" localSheetId="1" hidden="1">{"PI_Data",#N/A,TRUE,"P&amp;I Data"}</definedName>
    <definedName name="____L2" localSheetId="2" hidden="1">{"PI_Data",#N/A,TRUE,"P&amp;I Data"}</definedName>
    <definedName name="____L2" hidden="1">{"PI_Data",#N/A,TRUE,"P&amp;I Data"}</definedName>
    <definedName name="____m2" localSheetId="1" hidden="1">{"PI_Data",#N/A,TRUE,"P&amp;I Data"}</definedName>
    <definedName name="____m2" localSheetId="2" hidden="1">{"PI_Data",#N/A,TRUE,"P&amp;I Data"}</definedName>
    <definedName name="____m2" hidden="1">{"PI_Data",#N/A,TRUE,"P&amp;I Data"}</definedName>
    <definedName name="____MAY1" localSheetId="0">#REF!,#REF!,#REF!,#REF!,#REF!</definedName>
    <definedName name="____MAY1" localSheetId="2">#REF!,#REF!,#REF!,#REF!,#REF!</definedName>
    <definedName name="____MAY1">#REF!,#REF!,#REF!,#REF!,#REF!</definedName>
    <definedName name="____p2" localSheetId="1" hidden="1">{"PI_Data",#N/A,TRUE,"P&amp;I Data"}</definedName>
    <definedName name="____p2" localSheetId="2" hidden="1">{"PI_Data",#N/A,TRUE,"P&amp;I Data"}</definedName>
    <definedName name="____p2" hidden="1">{"PI_Data",#N/A,TRUE,"P&amp;I Data"}</definedName>
    <definedName name="____PgF2" localSheetId="0">#REF!</definedName>
    <definedName name="____PgF2" localSheetId="2">#REF!</definedName>
    <definedName name="____PgF2">#REF!</definedName>
    <definedName name="____PgF3" localSheetId="0">#REF!</definedName>
    <definedName name="____PgF3" localSheetId="2">#REF!</definedName>
    <definedName name="____PgF3">#REF!</definedName>
    <definedName name="____PgF4" localSheetId="0">#REF!</definedName>
    <definedName name="____PgF4" localSheetId="2">#REF!</definedName>
    <definedName name="____PgF4">#REF!</definedName>
    <definedName name="____t2" localSheetId="1" hidden="1">{"PI_Data",#N/A,TRUE,"P&amp;I Data"}</definedName>
    <definedName name="____t2" localSheetId="2" hidden="1">{"PI_Data",#N/A,TRUE,"P&amp;I Data"}</definedName>
    <definedName name="____t2" hidden="1">{"PI_Data",#N/A,TRUE,"P&amp;I Data"}</definedName>
    <definedName name="___DAT1" localSheetId="0">'[8]GL 1430010 2002'!#REF!</definedName>
    <definedName name="___DAT1" localSheetId="2">'[8]GL 1430010 2002'!#REF!</definedName>
    <definedName name="___DAT1">'[8]GL 1430010 2002'!#REF!</definedName>
    <definedName name="___DAT10" localSheetId="0">#REF!</definedName>
    <definedName name="___DAT10" localSheetId="2">#REF!</definedName>
    <definedName name="___DAT10">#REF!</definedName>
    <definedName name="___DAT100">#REF!</definedName>
    <definedName name="___DAT101">[3]Sync!#REF!</definedName>
    <definedName name="___DAT102">[3]Sync!#REF!</definedName>
    <definedName name="___DAT103">[3]Sync!#REF!</definedName>
    <definedName name="___DAT104">[3]Sync!#REF!</definedName>
    <definedName name="___DAT105">[3]Sync!#REF!</definedName>
    <definedName name="___DAT106">[3]Sync!#REF!</definedName>
    <definedName name="___DAT107">[3]Sync!#REF!</definedName>
    <definedName name="___DAT108">[3]Sync!#REF!</definedName>
    <definedName name="___DAT109">[3]Sync!#REF!</definedName>
    <definedName name="___DAT11" localSheetId="0">#REF!</definedName>
    <definedName name="___DAT11" localSheetId="2">#REF!</definedName>
    <definedName name="___DAT11">#REF!</definedName>
    <definedName name="___DAT110">[3]Sync!#REF!</definedName>
    <definedName name="___DAT111">[3]Sync!#REF!</definedName>
    <definedName name="___DAT112">[3]Sync!#REF!</definedName>
    <definedName name="___DAT113">[3]Sync!#REF!</definedName>
    <definedName name="___DAT114">[4]Sync!#REF!</definedName>
    <definedName name="___DAT116">[4]Sync!#REF!</definedName>
    <definedName name="___DAT117">[4]Sync!#REF!</definedName>
    <definedName name="___DAT118">[4]Sync!#REF!</definedName>
    <definedName name="___DAT119">[4]Sync!#REF!</definedName>
    <definedName name="___DAT12" localSheetId="0">#REF!</definedName>
    <definedName name="___DAT12" localSheetId="2">#REF!</definedName>
    <definedName name="___DAT12">#REF!</definedName>
    <definedName name="___DAT120">[4]Sync!#REF!</definedName>
    <definedName name="___DAT121">[4]Sync!#REF!</definedName>
    <definedName name="___DAT122">[4]Sync!#REF!</definedName>
    <definedName name="___DAT123">[4]Sync!#REF!</definedName>
    <definedName name="___DAT124">[4]Sync!#REF!</definedName>
    <definedName name="___DAT125">[4]Sync!#REF!</definedName>
    <definedName name="___DAT126">[4]Sync!#REF!</definedName>
    <definedName name="___DAT127">[4]Sync!#REF!</definedName>
    <definedName name="___DAT128">[4]Sync!#REF!</definedName>
    <definedName name="___DAT129">[4]Sync!#REF!</definedName>
    <definedName name="___DAT13" localSheetId="0">#REF!</definedName>
    <definedName name="___DAT13" localSheetId="2">#REF!</definedName>
    <definedName name="___DAT13">#REF!</definedName>
    <definedName name="___DAT130">[4]Sync!#REF!</definedName>
    <definedName name="___DAT131">[4]Sync!#REF!</definedName>
    <definedName name="___DAT132">[4]Sync!#REF!</definedName>
    <definedName name="___DAT133">[4]Sync!#REF!</definedName>
    <definedName name="___DAT14" localSheetId="0">#REF!</definedName>
    <definedName name="___DAT14" localSheetId="2">#REF!</definedName>
    <definedName name="___DAT14">#REF!</definedName>
    <definedName name="___DAT15" localSheetId="2">#REF!</definedName>
    <definedName name="___DAT15">#REF!</definedName>
    <definedName name="___DAT16" localSheetId="2">#REF!</definedName>
    <definedName name="___DAT16">#REF!</definedName>
    <definedName name="___DAT17">#REF!</definedName>
    <definedName name="___DAT18">#REF!</definedName>
    <definedName name="___DAT19" localSheetId="2">#REF!</definedName>
    <definedName name="___DAT19">#REF!</definedName>
    <definedName name="___DAT2" localSheetId="2">#REF!</definedName>
    <definedName name="___DAT2">#REF!</definedName>
    <definedName name="___DAT20">[3]Sync!#REF!</definedName>
    <definedName name="___DAT21">[3]Sync!#REF!</definedName>
    <definedName name="___DAT22">[3]Sync!#REF!</definedName>
    <definedName name="___DAT23">[3]Sync!#REF!</definedName>
    <definedName name="___DAT24">[3]Sync!#REF!</definedName>
    <definedName name="___DAT25">[3]Sync!#REF!</definedName>
    <definedName name="___DAT26">[3]Sync!#REF!</definedName>
    <definedName name="___DAT27">[3]Sync!#REF!</definedName>
    <definedName name="___DAT28">[3]Sync!#REF!</definedName>
    <definedName name="___DAT29">[3]Sync!#REF!</definedName>
    <definedName name="___DAT3" localSheetId="0">#REF!</definedName>
    <definedName name="___DAT3" localSheetId="2">#REF!</definedName>
    <definedName name="___DAT3">#REF!</definedName>
    <definedName name="___DAT30">[3]Sync!#REF!</definedName>
    <definedName name="___DAT31">[3]Sync!#REF!</definedName>
    <definedName name="___DAT32">[3]Sync!#REF!</definedName>
    <definedName name="___DAT33">[3]Sync!#REF!</definedName>
    <definedName name="___DAT34">[3]Sync!#REF!</definedName>
    <definedName name="___DAT35">[3]Sync!#REF!</definedName>
    <definedName name="___DAT36">[3]Sync!#REF!</definedName>
    <definedName name="___DAT37">[3]Sync!#REF!</definedName>
    <definedName name="___DAT38">[3]Sync!#REF!</definedName>
    <definedName name="___DAT39">[3]Sync!#REF!</definedName>
    <definedName name="___DAT4" localSheetId="0">#REF!</definedName>
    <definedName name="___DAT4" localSheetId="2">#REF!</definedName>
    <definedName name="___DAT4">#REF!</definedName>
    <definedName name="___DAT40">[3]Sync!#REF!</definedName>
    <definedName name="___DAT41">[3]Sync!#REF!</definedName>
    <definedName name="___DAT42">[3]Sync!#REF!</definedName>
    <definedName name="___DAT43">[3]Sync!#REF!</definedName>
    <definedName name="___DAT44">[3]Sync!#REF!</definedName>
    <definedName name="___DAT45">[3]Sync!#REF!</definedName>
    <definedName name="___DAT46">[3]Sync!#REF!</definedName>
    <definedName name="___DAT47">[3]Sync!#REF!</definedName>
    <definedName name="___DAT48">[3]Sync!#REF!</definedName>
    <definedName name="___DAT49">[3]Sync!#REF!</definedName>
    <definedName name="___DAT5" localSheetId="0">#REF!</definedName>
    <definedName name="___DAT5" localSheetId="2">#REF!</definedName>
    <definedName name="___DAT5">#REF!</definedName>
    <definedName name="___DAT50">[3]Sync!#REF!</definedName>
    <definedName name="___DAT51">[3]Sync!#REF!</definedName>
    <definedName name="___DAT52">[3]Sync!#REF!</definedName>
    <definedName name="___DAT53">[3]Sync!#REF!</definedName>
    <definedName name="___DAT54">[3]Sync!#REF!</definedName>
    <definedName name="___DAT55">[3]Sync!#REF!</definedName>
    <definedName name="___DAT56">[3]Sync!#REF!</definedName>
    <definedName name="___DAT57">[3]Sync!#REF!</definedName>
    <definedName name="___DAT58">[3]Sync!#REF!</definedName>
    <definedName name="___DAT59">[3]Sync!#REF!</definedName>
    <definedName name="___DAT6" localSheetId="0">#REF!</definedName>
    <definedName name="___DAT6" localSheetId="2">#REF!</definedName>
    <definedName name="___DAT6">#REF!</definedName>
    <definedName name="___DAT60">[3]Sync!#REF!</definedName>
    <definedName name="___DAT61">[3]Sync!#REF!</definedName>
    <definedName name="___DAT62">[3]Sync!#REF!</definedName>
    <definedName name="___DAT63">[3]Sync!#REF!</definedName>
    <definedName name="___DAT64">[3]Sync!#REF!</definedName>
    <definedName name="___DAT65">[3]Sync!#REF!</definedName>
    <definedName name="___DAT66">[3]Sync!#REF!</definedName>
    <definedName name="___DAT67">[3]Sync!#REF!</definedName>
    <definedName name="___DAT68">[3]Sync!#REF!</definedName>
    <definedName name="___DAT69">[3]Sync!#REF!</definedName>
    <definedName name="___DAT7" localSheetId="0">#REF!</definedName>
    <definedName name="___DAT7" localSheetId="2">#REF!</definedName>
    <definedName name="___DAT7">#REF!</definedName>
    <definedName name="___DAT70">[3]Sync!#REF!</definedName>
    <definedName name="___DAT71">[3]Sync!#REF!</definedName>
    <definedName name="___DAT72">[3]Sync!#REF!</definedName>
    <definedName name="___DAT73">[3]Sync!#REF!</definedName>
    <definedName name="___DAT74">[3]Sync!#REF!</definedName>
    <definedName name="___DAT75">#REF!</definedName>
    <definedName name="___DAT76">[3]Sync!#REF!</definedName>
    <definedName name="___DAT77">[3]Sync!#REF!</definedName>
    <definedName name="___DAT78">[3]Sync!#REF!</definedName>
    <definedName name="___DAT79">[3]Sync!#REF!</definedName>
    <definedName name="___DAT8" localSheetId="0">#REF!</definedName>
    <definedName name="___DAT8" localSheetId="2">#REF!</definedName>
    <definedName name="___DAT8">#REF!</definedName>
    <definedName name="___DAT80">[3]Sync!#REF!</definedName>
    <definedName name="___DAT81">[3]Sync!#REF!</definedName>
    <definedName name="___DAT82">[3]Sync!#REF!</definedName>
    <definedName name="___DAT83">[3]Sync!#REF!</definedName>
    <definedName name="___DAT84">[3]Sync!#REF!</definedName>
    <definedName name="___DAT85">[3]Sync!#REF!</definedName>
    <definedName name="___DAT86">[3]Sync!#REF!</definedName>
    <definedName name="___DAT87">[3]Sync!#REF!</definedName>
    <definedName name="___DAT88">[3]Sync!#REF!</definedName>
    <definedName name="___DAT89">[3]Sync!#REF!</definedName>
    <definedName name="___DAT9" localSheetId="0">#REF!</definedName>
    <definedName name="___DAT9" localSheetId="2">#REF!</definedName>
    <definedName name="___DAT9">#REF!</definedName>
    <definedName name="___DAT90">[3]Sync!#REF!</definedName>
    <definedName name="___DAT91">[3]Sync!#REF!</definedName>
    <definedName name="___DAT92">[3]Sync!#REF!</definedName>
    <definedName name="___DAT93">[3]Sync!#REF!</definedName>
    <definedName name="___DAT94">[3]Sync!#REF!</definedName>
    <definedName name="___DAT95">[3]Sync!#REF!</definedName>
    <definedName name="___DAT96">[3]Sync!#REF!</definedName>
    <definedName name="___DAT97">[3]Sync!#REF!</definedName>
    <definedName name="___DAT98">[3]Sync!#REF!</definedName>
    <definedName name="___DAT99">[3]Sync!#REF!</definedName>
    <definedName name="___End1" localSheetId="0">#REF!</definedName>
    <definedName name="___End1" localSheetId="2">#REF!</definedName>
    <definedName name="___End1">#REF!</definedName>
    <definedName name="___End2" localSheetId="2">#REF!</definedName>
    <definedName name="___End2">#REF!</definedName>
    <definedName name="___End3" localSheetId="2">#REF!</definedName>
    <definedName name="___End3">#REF!</definedName>
    <definedName name="___end4">#REF!</definedName>
    <definedName name="___end5">#REF!</definedName>
    <definedName name="___end6">#REF!</definedName>
    <definedName name="___end7">#REF!</definedName>
    <definedName name="___end8" localSheetId="0">'[5]BA_MTD 7-01'!#REF!</definedName>
    <definedName name="___end8">'[5]BA_MTD 7-01'!#REF!</definedName>
    <definedName name="___end9" localSheetId="0">#REF!</definedName>
    <definedName name="___end9" localSheetId="2">#REF!</definedName>
    <definedName name="___end9">#REF!</definedName>
    <definedName name="___EPO3" localSheetId="0">[6]D3_BCAP98pgeDataSet!$A$295</definedName>
    <definedName name="___EPO3">[6]D3_BCAP98pgeDataSet!$A$295</definedName>
    <definedName name="___Feb10" localSheetId="0">#REF!</definedName>
    <definedName name="___Feb10" localSheetId="2">#REF!</definedName>
    <definedName name="___Feb10">#REF!</definedName>
    <definedName name="___foo1" localSheetId="0">{"Spreadsheet9-16","9",FALSE,"Scenarios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foo1" localSheetId="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foo1" localSheetId="2">{"Spreadsheet9-16","9",FALSE,"Scenarios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foo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_foo2" localSheetId="0"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foo2" localSheetId="1"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foo2" localSheetId="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foo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_foo3" localSheetId="0" hidden="1">{#N/A,#N/A,FALSE,"Res - Unadj";#N/A,#N/A,FALSE,"Small L&amp;P";#N/A,#N/A,FALSE,"Medium L&amp;P";#N/A,#N/A,FALSE,"E-19";#N/A,#N/A,FALSE,"E-20";#N/A,#N/A,FALSE,"A-RTP";#N/A,#N/A,FALSE,"Strtlts &amp; Standby";#N/A,#N/A,FALSE,"AG";#N/A,#N/A,FALSE,"2001mixeduse"}</definedName>
    <definedName name="___foo3" localSheetId="1" hidden="1">{#N/A,#N/A,FALSE,"Res - Unadj";#N/A,#N/A,FALSE,"Small L&amp;P";#N/A,#N/A,FALSE,"Medium L&amp;P";#N/A,#N/A,FALSE,"E-19";#N/A,#N/A,FALSE,"E-20";#N/A,#N/A,FALSE,"A-RTP";#N/A,#N/A,FALSE,"Strtlts &amp; Standby";#N/A,#N/A,FALSE,"AG";#N/A,#N/A,FALSE,"2001mixeduse"}</definedName>
    <definedName name="___foo3" localSheetId="2" hidden="1">{#N/A,#N/A,FALSE,"Res - Unadj";#N/A,#N/A,FALSE,"Small L&amp;P";#N/A,#N/A,FALSE,"Medium L&amp;P";#N/A,#N/A,FALSE,"E-19";#N/A,#N/A,FALSE,"E-20";#N/A,#N/A,FALSE,"A-RTP";#N/A,#N/A,FALSE,"Strtlts &amp; Standby";#N/A,#N/A,FALSE,"AG";#N/A,#N/A,FALSE,"2001mixeduse"}</definedName>
    <definedName name="___foo3" hidden="1">{#N/A,#N/A,FALSE,"Res - Unadj";#N/A,#N/A,FALSE,"Small L&amp;P";#N/A,#N/A,FALSE,"Medium L&amp;P";#N/A,#N/A,FALSE,"E-19";#N/A,#N/A,FALSE,"E-20";#N/A,#N/A,FALSE,"A-RTP";#N/A,#N/A,FALSE,"Strtlts &amp; Standby";#N/A,#N/A,FALSE,"AG";#N/A,#N/A,FALSE,"2001mixeduse"}</definedName>
    <definedName name="___foo4" localSheetId="0">{"Summary","1",FALSE,"Summary"}</definedName>
    <definedName name="___foo4" localSheetId="1">{"Summary","1",FALSE,"Summary"}</definedName>
    <definedName name="___foo4" localSheetId="2">{"Summary","1",FALSE,"Summary"}</definedName>
    <definedName name="___foo4">{"Summary","1",FALSE,"Summary"}</definedName>
    <definedName name="___huh2" localSheetId="1" hidden="1">{#N/A,#N/A,FALSE,"Dist Rev at PR ";#N/A,#N/A,FALSE,"Spec";#N/A,#N/A,FALSE,"Res";#N/A,#N/A,FALSE,"Small L&amp;P";#N/A,#N/A,FALSE,"Medium L&amp;P";#N/A,#N/A,FALSE,"E-19";#N/A,#N/A,FALSE,"E-20";#N/A,#N/A,FALSE,"Strtlts &amp; Standby";#N/A,#N/A,FALSE,"A-RTP";#N/A,#N/A,FALSE,"2003mixeduse"}</definedName>
    <definedName name="___huh2" localSheetId="2" hidden="1">{#N/A,#N/A,FALSE,"Dist Rev at PR ";#N/A,#N/A,FALSE,"Spec";#N/A,#N/A,FALSE,"Res";#N/A,#N/A,FALSE,"Small L&amp;P";#N/A,#N/A,FALSE,"Medium L&amp;P";#N/A,#N/A,FALSE,"E-19";#N/A,#N/A,FALSE,"E-20";#N/A,#N/A,FALSE,"Strtlts &amp; Standby";#N/A,#N/A,FALSE,"A-RTP";#N/A,#N/A,FALSE,"2003mixeduse"}</definedName>
    <definedName name="___huh2" hidden="1">{#N/A,#N/A,FALSE,"Dist Rev at PR ";#N/A,#N/A,FALSE,"Spec";#N/A,#N/A,FALSE,"Res";#N/A,#N/A,FALSE,"Small L&amp;P";#N/A,#N/A,FALSE,"Medium L&amp;P";#N/A,#N/A,FALSE,"E-19";#N/A,#N/A,FALSE,"E-20";#N/A,#N/A,FALSE,"Strtlts &amp; Standby";#N/A,#N/A,FALSE,"A-RTP";#N/A,#N/A,FALSE,"2003mixeduse"}</definedName>
    <definedName name="___inc99" localSheetId="0">'[9]UB factors-99'!#REF!</definedName>
    <definedName name="___inc99">'[9]UB factors-99'!#REF!</definedName>
    <definedName name="___jan10" localSheetId="0">#REF!</definedName>
    <definedName name="___jan10" localSheetId="2">#REF!</definedName>
    <definedName name="___jan10">#REF!</definedName>
    <definedName name="___JE1" localSheetId="0">#REF!</definedName>
    <definedName name="___JE1" localSheetId="2">#REF!</definedName>
    <definedName name="___JE1">#REF!</definedName>
    <definedName name="___JE10" localSheetId="0">#REF!</definedName>
    <definedName name="___JE10" localSheetId="2">#REF!</definedName>
    <definedName name="___JE10">#REF!</definedName>
    <definedName name="___JE11">#REF!</definedName>
    <definedName name="___JE12">#REF!</definedName>
    <definedName name="___JE13">#REF!</definedName>
    <definedName name="___JE14">#REF!</definedName>
    <definedName name="___JE15">#REF!</definedName>
    <definedName name="___JE2">#REF!</definedName>
    <definedName name="___JE3">#REF!</definedName>
    <definedName name="___JE4">#REF!</definedName>
    <definedName name="___JE5">#REF!</definedName>
    <definedName name="___JE6">#REF!</definedName>
    <definedName name="___JE7">#REF!</definedName>
    <definedName name="___JE8">#REF!</definedName>
    <definedName name="___JE9">#REF!</definedName>
    <definedName name="___L2" localSheetId="1" hidden="1">{"PI_Data",#N/A,TRUE,"P&amp;I Data"}</definedName>
    <definedName name="___L2" localSheetId="2" hidden="1">{"PI_Data",#N/A,TRUE,"P&amp;I Data"}</definedName>
    <definedName name="___L2" hidden="1">{"PI_Data",#N/A,TRUE,"P&amp;I Data"}</definedName>
    <definedName name="___m2" localSheetId="1" hidden="1">{"PI_Data",#N/A,TRUE,"P&amp;I Data"}</definedName>
    <definedName name="___m2" localSheetId="2" hidden="1">{"PI_Data",#N/A,TRUE,"P&amp;I Data"}</definedName>
    <definedName name="___m2" hidden="1">{"PI_Data",#N/A,TRUE,"P&amp;I Data"}</definedName>
    <definedName name="___MAY1" localSheetId="0">#REF!,#REF!,#REF!,#REF!,#REF!</definedName>
    <definedName name="___MAY1" localSheetId="2">#REF!,#REF!,#REF!,#REF!,#REF!</definedName>
    <definedName name="___MAY1">#REF!,#REF!,#REF!,#REF!,#REF!</definedName>
    <definedName name="___p2" localSheetId="1" hidden="1">{"PI_Data",#N/A,TRUE,"P&amp;I Data"}</definedName>
    <definedName name="___p2" localSheetId="2" hidden="1">{"PI_Data",#N/A,TRUE,"P&amp;I Data"}</definedName>
    <definedName name="___p2" hidden="1">{"PI_Data",#N/A,TRUE,"P&amp;I Data"}</definedName>
    <definedName name="___PgF2" localSheetId="0">#REF!</definedName>
    <definedName name="___PgF2" localSheetId="2">#REF!</definedName>
    <definedName name="___PgF2">#REF!</definedName>
    <definedName name="___PgF3" localSheetId="0">#REF!</definedName>
    <definedName name="___PgF3" localSheetId="2">#REF!</definedName>
    <definedName name="___PgF3">#REF!</definedName>
    <definedName name="___PgF4" localSheetId="0">#REF!</definedName>
    <definedName name="___PgF4" localSheetId="2">#REF!</definedName>
    <definedName name="___PgF4">#REF!</definedName>
    <definedName name="___t2" localSheetId="1" hidden="1">{"PI_Data",#N/A,TRUE,"P&amp;I Data"}</definedName>
    <definedName name="___t2" localSheetId="2" hidden="1">{"PI_Data",#N/A,TRUE,"P&amp;I Data"}</definedName>
    <definedName name="___t2" hidden="1">{"PI_Data",#N/A,TRUE,"P&amp;I Data"}</definedName>
    <definedName name="__12__123Graph_AChart_1A" hidden="1">#REF!</definedName>
    <definedName name="__123Graph_ATRAIN" hidden="1">#REF!</definedName>
    <definedName name="__123Graph_BTRAIN" hidden="1">#REF!</definedName>
    <definedName name="__123Graph_CTRAIN" hidden="1">#REF!</definedName>
    <definedName name="__123Graph_DTRAIN" hidden="1">#REF!</definedName>
    <definedName name="__123Graph_ETRAIN" hidden="1">#REF!</definedName>
    <definedName name="__123Graph_XTRAIN" hidden="1">#REF!</definedName>
    <definedName name="__1fossil_">#REF!</definedName>
    <definedName name="__6fercqueryspare">#REF!</definedName>
    <definedName name="__7_0_Table2_" hidden="1">#REF!</definedName>
    <definedName name="__8_0_Table2_" hidden="1">#REF!</definedName>
    <definedName name="__9_0_Table2_" hidden="1">#REF!</definedName>
    <definedName name="__a1" localSheetId="1" hidden="1">{#N/A,#N/A,FALSE,"Synth";"parc_DC",#N/A,FALSE,"parc";#N/A,#N/A,FALSE,"CA prest";#N/A,#N/A,FALSE,"Ratio CA";#N/A,#N/A,FALSE,"Trafic";"CR_GSM_acté_DC",#N/A,FALSE,"CR GSM_acté";#N/A,#N/A,FALSE,"Abonnés";#N/A,#N/A,FALSE,"Créances";#N/A,#N/A,FALSE,"Effectifs"}</definedName>
    <definedName name="__a1" localSheetId="2" hidden="1">{#N/A,#N/A,FALSE,"Synth";"parc_DC",#N/A,FALSE,"parc";#N/A,#N/A,FALSE,"CA prest";#N/A,#N/A,FALSE,"Ratio CA";#N/A,#N/A,FALSE,"Trafic";"CR_GSM_acté_DC",#N/A,FALSE,"CR GSM_acté";#N/A,#N/A,FALSE,"Abonnés";#N/A,#N/A,FALSE,"Créances";#N/A,#N/A,FALSE,"Effectifs"}</definedName>
    <definedName name="__a1" hidden="1">{#N/A,#N/A,FALSE,"Synth";"parc_DC",#N/A,FALSE,"parc";#N/A,#N/A,FALSE,"CA prest";#N/A,#N/A,FALSE,"Ratio CA";#N/A,#N/A,FALSE,"Trafic";"CR_GSM_acté_DC",#N/A,FALSE,"CR GSM_acté";#N/A,#N/A,FALSE,"Abonnés";#N/A,#N/A,FALSE,"Créances";#N/A,#N/A,FALSE,"Effectifs"}</definedName>
    <definedName name="__bal08">[10]SAPdetail!$F$2:$F$1824</definedName>
    <definedName name="__bal11">[10]SAPdetail!$H$2:$H$1824</definedName>
    <definedName name="__bal110">[10]SAPdetail!$A$1:$L$1</definedName>
    <definedName name="__bal12">[10]SAPdetail!$I$2:$I$1824</definedName>
    <definedName name="__bal15">[10]SAPdetail!$A$2:$L$1824</definedName>
    <definedName name="__DAT1" localSheetId="0">'[8]GL 1430010 2002'!#REF!</definedName>
    <definedName name="__DAT1" localSheetId="2">'[8]GL 1430010 2002'!#REF!</definedName>
    <definedName name="__DAT1">'[8]GL 1430010 2002'!#REF!</definedName>
    <definedName name="__DAT10" localSheetId="0">#REF!</definedName>
    <definedName name="__DAT10" localSheetId="2">#REF!</definedName>
    <definedName name="__DAT10">#REF!</definedName>
    <definedName name="__DAT100">#REF!</definedName>
    <definedName name="__DAT101">[11]Sync!#REF!</definedName>
    <definedName name="__DAT102">[11]Sync!#REF!</definedName>
    <definedName name="__DAT103">[11]Sync!#REF!</definedName>
    <definedName name="__DAT104">[11]Sync!#REF!</definedName>
    <definedName name="__DAT105">[11]Sync!#REF!</definedName>
    <definedName name="__DAT106">[11]Sync!#REF!</definedName>
    <definedName name="__DAT107">[11]Sync!#REF!</definedName>
    <definedName name="__DAT108">[11]Sync!#REF!</definedName>
    <definedName name="__DAT109">[11]Sync!#REF!</definedName>
    <definedName name="__DAT11" localSheetId="0">#REF!</definedName>
    <definedName name="__DAT11" localSheetId="2">#REF!</definedName>
    <definedName name="__DAT11">#REF!</definedName>
    <definedName name="__DAT110">[11]Sync!#REF!</definedName>
    <definedName name="__DAT111">[11]Sync!#REF!</definedName>
    <definedName name="__DAT112">[11]Sync!#REF!</definedName>
    <definedName name="__DAT113">[11]Sync!#REF!</definedName>
    <definedName name="__DAT114">[12]Sync!#REF!</definedName>
    <definedName name="__DAT116">[12]Sync!#REF!</definedName>
    <definedName name="__DAT117">[12]Sync!#REF!</definedName>
    <definedName name="__DAT118">[12]Sync!#REF!</definedName>
    <definedName name="__DAT119">[12]Sync!#REF!</definedName>
    <definedName name="__DAT12" localSheetId="0">#REF!</definedName>
    <definedName name="__DAT12" localSheetId="2">#REF!</definedName>
    <definedName name="__DAT12">#REF!</definedName>
    <definedName name="__DAT120">[12]Sync!#REF!</definedName>
    <definedName name="__DAT121">[12]Sync!#REF!</definedName>
    <definedName name="__DAT122">[12]Sync!#REF!</definedName>
    <definedName name="__DAT123">[12]Sync!#REF!</definedName>
    <definedName name="__DAT124">[12]Sync!#REF!</definedName>
    <definedName name="__DAT125">[12]Sync!#REF!</definedName>
    <definedName name="__DAT126">[12]Sync!#REF!</definedName>
    <definedName name="__DAT127">[12]Sync!#REF!</definedName>
    <definedName name="__DAT128">[12]Sync!#REF!</definedName>
    <definedName name="__DAT129">[12]Sync!#REF!</definedName>
    <definedName name="__DAT13" localSheetId="0">#REF!</definedName>
    <definedName name="__DAT13" localSheetId="2">#REF!</definedName>
    <definedName name="__DAT13">#REF!</definedName>
    <definedName name="__DAT130">[12]Sync!#REF!</definedName>
    <definedName name="__DAT131">[12]Sync!#REF!</definedName>
    <definedName name="__DAT132">[12]Sync!#REF!</definedName>
    <definedName name="__DAT133">[12]Sync!#REF!</definedName>
    <definedName name="__DAT14" localSheetId="0">#REF!</definedName>
    <definedName name="__DAT14" localSheetId="2">#REF!</definedName>
    <definedName name="__DAT14">#REF!</definedName>
    <definedName name="__DAT15" localSheetId="2">#REF!</definedName>
    <definedName name="__DAT15">#REF!</definedName>
    <definedName name="__DAT16" localSheetId="2">#REF!</definedName>
    <definedName name="__DAT16">#REF!</definedName>
    <definedName name="__DAT17" localSheetId="2">#REF!</definedName>
    <definedName name="__DAT17">#REF!</definedName>
    <definedName name="__DAT18" localSheetId="2">#REF!</definedName>
    <definedName name="__DAT18">#REF!</definedName>
    <definedName name="__DAT19" localSheetId="2">#REF!</definedName>
    <definedName name="__DAT19">#REF!</definedName>
    <definedName name="__DAT2" localSheetId="2">#REF!</definedName>
    <definedName name="__DAT2">#REF!</definedName>
    <definedName name="__DAT20">[11]Sync!#REF!</definedName>
    <definedName name="__DAT21">[11]Sync!#REF!</definedName>
    <definedName name="__DAT22">[11]Sync!#REF!</definedName>
    <definedName name="__DAT23">[11]Sync!#REF!</definedName>
    <definedName name="__DAT24">[11]Sync!#REF!</definedName>
    <definedName name="__DAT25">[11]Sync!#REF!</definedName>
    <definedName name="__DAT26">[11]Sync!#REF!</definedName>
    <definedName name="__DAT27">[11]Sync!#REF!</definedName>
    <definedName name="__DAT28">[11]Sync!#REF!</definedName>
    <definedName name="__DAT29">[11]Sync!#REF!</definedName>
    <definedName name="__DAT3" localSheetId="0">#REF!</definedName>
    <definedName name="__DAT3" localSheetId="2">#REF!</definedName>
    <definedName name="__DAT3">#REF!</definedName>
    <definedName name="__DAT30">[11]Sync!#REF!</definedName>
    <definedName name="__DAT31">[11]Sync!#REF!</definedName>
    <definedName name="__DAT32">[11]Sync!#REF!</definedName>
    <definedName name="__DAT33">[11]Sync!#REF!</definedName>
    <definedName name="__DAT34">[11]Sync!#REF!</definedName>
    <definedName name="__DAT35">[11]Sync!#REF!</definedName>
    <definedName name="__DAT36">[11]Sync!#REF!</definedName>
    <definedName name="__DAT37">[11]Sync!#REF!</definedName>
    <definedName name="__DAT38">[11]Sync!#REF!</definedName>
    <definedName name="__DAT39">[11]Sync!#REF!</definedName>
    <definedName name="__DAT4" localSheetId="0">#REF!</definedName>
    <definedName name="__DAT4" localSheetId="2">#REF!</definedName>
    <definedName name="__DAT4">#REF!</definedName>
    <definedName name="__DAT40">[11]Sync!#REF!</definedName>
    <definedName name="__DAT41">[11]Sync!#REF!</definedName>
    <definedName name="__DAT42">[11]Sync!#REF!</definedName>
    <definedName name="__DAT43">[11]Sync!#REF!</definedName>
    <definedName name="__DAT44">[11]Sync!#REF!</definedName>
    <definedName name="__DAT45">[11]Sync!#REF!</definedName>
    <definedName name="__DAT46">[11]Sync!#REF!</definedName>
    <definedName name="__DAT47">[11]Sync!#REF!</definedName>
    <definedName name="__DAT48">[11]Sync!#REF!</definedName>
    <definedName name="__DAT49">[11]Sync!#REF!</definedName>
    <definedName name="__DAT5" localSheetId="0">#REF!</definedName>
    <definedName name="__DAT5" localSheetId="2">#REF!</definedName>
    <definedName name="__DAT5">#REF!</definedName>
    <definedName name="__DAT50">[11]Sync!#REF!</definedName>
    <definedName name="__DAT51">[11]Sync!#REF!</definedName>
    <definedName name="__DAT52">[11]Sync!#REF!</definedName>
    <definedName name="__DAT53">[11]Sync!#REF!</definedName>
    <definedName name="__DAT54">[11]Sync!#REF!</definedName>
    <definedName name="__DAT55">[11]Sync!#REF!</definedName>
    <definedName name="__DAT56">[11]Sync!#REF!</definedName>
    <definedName name="__DAT57">[11]Sync!#REF!</definedName>
    <definedName name="__DAT58">[11]Sync!#REF!</definedName>
    <definedName name="__DAT59">[11]Sync!#REF!</definedName>
    <definedName name="__DAT6" localSheetId="0">#REF!</definedName>
    <definedName name="__DAT6" localSheetId="2">#REF!</definedName>
    <definedName name="__DAT6">#REF!</definedName>
    <definedName name="__DAT60">[11]Sync!#REF!</definedName>
    <definedName name="__DAT61">[11]Sync!#REF!</definedName>
    <definedName name="__DAT62">[11]Sync!#REF!</definedName>
    <definedName name="__DAT63">[11]Sync!#REF!</definedName>
    <definedName name="__DAT64">[11]Sync!#REF!</definedName>
    <definedName name="__DAT65">[11]Sync!#REF!</definedName>
    <definedName name="__DAT66">[11]Sync!#REF!</definedName>
    <definedName name="__DAT67">[11]Sync!#REF!</definedName>
    <definedName name="__DAT68">[11]Sync!#REF!</definedName>
    <definedName name="__DAT69">[11]Sync!#REF!</definedName>
    <definedName name="__DAT7" localSheetId="0">#REF!</definedName>
    <definedName name="__DAT7" localSheetId="2">#REF!</definedName>
    <definedName name="__DAT7">#REF!</definedName>
    <definedName name="__DAT70">[11]Sync!#REF!</definedName>
    <definedName name="__DAT71">[11]Sync!#REF!</definedName>
    <definedName name="__DAT72">[11]Sync!#REF!</definedName>
    <definedName name="__DAT73">[11]Sync!#REF!</definedName>
    <definedName name="__DAT74">[11]Sync!#REF!</definedName>
    <definedName name="__DAT75">#REF!</definedName>
    <definedName name="__DAT76">[11]Sync!#REF!</definedName>
    <definedName name="__DAT77">[11]Sync!#REF!</definedName>
    <definedName name="__DAT78">[11]Sync!#REF!</definedName>
    <definedName name="__DAT79">[11]Sync!#REF!</definedName>
    <definedName name="__DAT8" localSheetId="0">#REF!</definedName>
    <definedName name="__DAT8" localSheetId="2">#REF!</definedName>
    <definedName name="__DAT8">#REF!</definedName>
    <definedName name="__DAT80">[11]Sync!#REF!</definedName>
    <definedName name="__DAT81">[11]Sync!#REF!</definedName>
    <definedName name="__DAT82">[11]Sync!#REF!</definedName>
    <definedName name="__DAT83">[11]Sync!#REF!</definedName>
    <definedName name="__DAT84">[11]Sync!#REF!</definedName>
    <definedName name="__DAT85">[11]Sync!#REF!</definedName>
    <definedName name="__DAT86">[11]Sync!#REF!</definedName>
    <definedName name="__DAT87">[11]Sync!#REF!</definedName>
    <definedName name="__DAT88">[11]Sync!#REF!</definedName>
    <definedName name="__DAT89">[11]Sync!#REF!</definedName>
    <definedName name="__DAT9" localSheetId="0">#REF!</definedName>
    <definedName name="__DAT9" localSheetId="2">#REF!</definedName>
    <definedName name="__DAT9">#REF!</definedName>
    <definedName name="__DAT90">[11]Sync!#REF!</definedName>
    <definedName name="__DAT91">[11]Sync!#REF!</definedName>
    <definedName name="__DAT92">[11]Sync!#REF!</definedName>
    <definedName name="__DAT93">[11]Sync!#REF!</definedName>
    <definedName name="__DAT94">[11]Sync!#REF!</definedName>
    <definedName name="__DAT95">[11]Sync!#REF!</definedName>
    <definedName name="__DAT96">[11]Sync!#REF!</definedName>
    <definedName name="__DAT97">[11]Sync!#REF!</definedName>
    <definedName name="__DAT98">[11]Sync!#REF!</definedName>
    <definedName name="__DAT99">[11]Sync!#REF!</definedName>
    <definedName name="__dat99999">'[13]S7-KX Recon'!$F$2:$F$93</definedName>
    <definedName name="__End1" localSheetId="0">#REF!</definedName>
    <definedName name="__End1" localSheetId="2">#REF!</definedName>
    <definedName name="__End1">#REF!</definedName>
    <definedName name="__End2" localSheetId="2">#REF!</definedName>
    <definedName name="__End2">#REF!</definedName>
    <definedName name="__End3" localSheetId="2">#REF!</definedName>
    <definedName name="__End3">#REF!</definedName>
    <definedName name="__end4">#REF!</definedName>
    <definedName name="__end5">#REF!</definedName>
    <definedName name="__end6">#REF!</definedName>
    <definedName name="__end7">#REF!</definedName>
    <definedName name="__end8" localSheetId="0">'[5]BA_MTD 7-01'!#REF!</definedName>
    <definedName name="__end8">'[5]BA_MTD 7-01'!#REF!</definedName>
    <definedName name="__end9" localSheetId="0">#REF!</definedName>
    <definedName name="__end9" localSheetId="2">#REF!</definedName>
    <definedName name="__end9">#REF!</definedName>
    <definedName name="__EPO3" localSheetId="0">[6]D3_BCAP98pgeDataSet!$A$295</definedName>
    <definedName name="__EPO3">[6]D3_BCAP98pgeDataSet!$A$295</definedName>
    <definedName name="__FDS_HYPERLINK_TOGGLE_STATE__" hidden="1">"ON"</definedName>
    <definedName name="__foo1" localSheetId="0">{"Spreadsheet9-16","9",FALSE,"Scenarios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foo1" localSheetId="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foo1" localSheetId="2">{"Spreadsheet9-16","9",FALSE,"Scenarios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foo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_foo2" localSheetId="0"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foo2" localSheetId="1"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foo2" localSheetId="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foo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_foo3" localSheetId="0" hidden="1">{#N/A,#N/A,FALSE,"Res - Unadj";#N/A,#N/A,FALSE,"Small L&amp;P";#N/A,#N/A,FALSE,"Medium L&amp;P";#N/A,#N/A,FALSE,"E-19";#N/A,#N/A,FALSE,"E-20";#N/A,#N/A,FALSE,"A-RTP";#N/A,#N/A,FALSE,"Strtlts &amp; Standby";#N/A,#N/A,FALSE,"AG";#N/A,#N/A,FALSE,"2001mixeduse"}</definedName>
    <definedName name="__foo3" localSheetId="1" hidden="1">{#N/A,#N/A,FALSE,"Res - Unadj";#N/A,#N/A,FALSE,"Small L&amp;P";#N/A,#N/A,FALSE,"Medium L&amp;P";#N/A,#N/A,FALSE,"E-19";#N/A,#N/A,FALSE,"E-20";#N/A,#N/A,FALSE,"A-RTP";#N/A,#N/A,FALSE,"Strtlts &amp; Standby";#N/A,#N/A,FALSE,"AG";#N/A,#N/A,FALSE,"2001mixeduse"}</definedName>
    <definedName name="__foo3" localSheetId="2" hidden="1">{#N/A,#N/A,FALSE,"Res - Unadj";#N/A,#N/A,FALSE,"Small L&amp;P";#N/A,#N/A,FALSE,"Medium L&amp;P";#N/A,#N/A,FALSE,"E-19";#N/A,#N/A,FALSE,"E-20";#N/A,#N/A,FALSE,"A-RTP";#N/A,#N/A,FALSE,"Strtlts &amp; Standby";#N/A,#N/A,FALSE,"AG";#N/A,#N/A,FALSE,"2001mixeduse"}</definedName>
    <definedName name="__foo3" hidden="1">{#N/A,#N/A,FALSE,"Res - Unadj";#N/A,#N/A,FALSE,"Small L&amp;P";#N/A,#N/A,FALSE,"Medium L&amp;P";#N/A,#N/A,FALSE,"E-19";#N/A,#N/A,FALSE,"E-20";#N/A,#N/A,FALSE,"A-RTP";#N/A,#N/A,FALSE,"Strtlts &amp; Standby";#N/A,#N/A,FALSE,"AG";#N/A,#N/A,FALSE,"2001mixeduse"}</definedName>
    <definedName name="__foo4" localSheetId="0">{"Summary","1",FALSE,"Summary"}</definedName>
    <definedName name="__foo4" localSheetId="1">{"Summary","1",FALSE,"Summary"}</definedName>
    <definedName name="__foo4" localSheetId="2">{"Summary","1",FALSE,"Summary"}</definedName>
    <definedName name="__foo4">{"Summary","1",FALSE,"Summary"}</definedName>
    <definedName name="__inc99">'[9]UB factors-99'!#REF!</definedName>
    <definedName name="__JE1" localSheetId="0">#REF!</definedName>
    <definedName name="__JE1" localSheetId="2">#REF!</definedName>
    <definedName name="__JE1">#REF!</definedName>
    <definedName name="__JE10" localSheetId="0">#REF!</definedName>
    <definedName name="__JE10" localSheetId="2">#REF!</definedName>
    <definedName name="__JE10">#REF!</definedName>
    <definedName name="__JE11" localSheetId="0">#REF!</definedName>
    <definedName name="__JE11" localSheetId="2">#REF!</definedName>
    <definedName name="__JE11">#REF!</definedName>
    <definedName name="__JE12">#REF!</definedName>
    <definedName name="__JE13">#REF!</definedName>
    <definedName name="__JE14">#REF!</definedName>
    <definedName name="__JE15">#REF!</definedName>
    <definedName name="__JE2">#REF!</definedName>
    <definedName name="__JE3">#REF!</definedName>
    <definedName name="__JE4">#REF!</definedName>
    <definedName name="__JE5">#REF!</definedName>
    <definedName name="__JE6">#REF!</definedName>
    <definedName name="__JE7">#REF!</definedName>
    <definedName name="__JE8">#REF!</definedName>
    <definedName name="__JE9">#REF!</definedName>
    <definedName name="__L2" localSheetId="1" hidden="1">{"PI_Data",#N/A,TRUE,"P&amp;I Data"}</definedName>
    <definedName name="__L2" localSheetId="2" hidden="1">{"PI_Data",#N/A,TRUE,"P&amp;I Data"}</definedName>
    <definedName name="__L2" hidden="1">{"PI_Data",#N/A,TRUE,"P&amp;I Data"}</definedName>
    <definedName name="__m2" localSheetId="1" hidden="1">{"PI_Data",#N/A,TRUE,"P&amp;I Data"}</definedName>
    <definedName name="__m2" localSheetId="2" hidden="1">{"PI_Data",#N/A,TRUE,"P&amp;I Data"}</definedName>
    <definedName name="__m2" hidden="1">{"PI_Data",#N/A,TRUE,"P&amp;I Data"}</definedName>
    <definedName name="__MAY1" localSheetId="0">#REF!,#REF!,#REF!,#REF!,#REF!</definedName>
    <definedName name="__MAY1" localSheetId="2">#REF!,#REF!,#REF!,#REF!,#REF!</definedName>
    <definedName name="__MAY1">#REF!,#REF!,#REF!,#REF!,#REF!</definedName>
    <definedName name="__p2" localSheetId="1" hidden="1">{"PI_Data",#N/A,TRUE,"P&amp;I Data"}</definedName>
    <definedName name="__p2" localSheetId="2" hidden="1">{"PI_Data",#N/A,TRUE,"P&amp;I Data"}</definedName>
    <definedName name="__p2" hidden="1">{"PI_Data",#N/A,TRUE,"P&amp;I Data"}</definedName>
    <definedName name="__PgF2" localSheetId="0">#REF!</definedName>
    <definedName name="__PgF2" localSheetId="2">#REF!</definedName>
    <definedName name="__PgF2">#REF!</definedName>
    <definedName name="__PgF3" localSheetId="0">#REF!</definedName>
    <definedName name="__PgF3" localSheetId="2">#REF!</definedName>
    <definedName name="__PgF3">#REF!</definedName>
    <definedName name="__PgF4" localSheetId="0">#REF!</definedName>
    <definedName name="__PgF4" localSheetId="2">#REF!</definedName>
    <definedName name="__PgF4">#REF!</definedName>
    <definedName name="__t2" localSheetId="1" hidden="1">{"PI_Data",#N/A,TRUE,"P&amp;I Data"}</definedName>
    <definedName name="__t2" localSheetId="2" hidden="1">{"PI_Data",#N/A,TRUE,"P&amp;I Data"}</definedName>
    <definedName name="__t2" hidden="1">{"PI_Data",#N/A,TRUE,"P&amp;I Data"}</definedName>
    <definedName name="_000PlnOrdDescQuery">#REF!</definedName>
    <definedName name="_06L">#REF!</definedName>
    <definedName name="_07D_Find_Rate">'[14]Base Case-Sys'!$O$11</definedName>
    <definedName name="_1_0fossil_" localSheetId="0">#REF!</definedName>
    <definedName name="_1_0fossil_" localSheetId="2">#REF!</definedName>
    <definedName name="_1_0fossil_">#REF!</definedName>
    <definedName name="_11__123Graph_AChart_2A" hidden="1">#REF!</definedName>
    <definedName name="_12__123Graph_AChart_1A" hidden="1">#REF!</definedName>
    <definedName name="_15__123Graph_AChart_2A" hidden="1">#REF!</definedName>
    <definedName name="_15__123Graph_AGROSS_MARGINS" hidden="1">#REF!</definedName>
    <definedName name="_17__123Graph_AChart_2A" hidden="1">#REF!</definedName>
    <definedName name="_17__123Graph_AGROSS_MARGINS" hidden="1">#REF!</definedName>
    <definedName name="_18__123Graph_AGROWTH_REVS_A" hidden="1">#REF!</definedName>
    <definedName name="_19__123Graph_AGROWTH_REVS_B" hidden="1">#REF!</definedName>
    <definedName name="_19a">'[15]Exclude list'!$A$3:$A$16</definedName>
    <definedName name="_19b">'[15]Exclude list'!$A$19:$A$20</definedName>
    <definedName name="_19c">'[15]Exclude list'!$A$23:$A$33</definedName>
    <definedName name="_1E_1">#N/A</definedName>
    <definedName name="_1fossil_" localSheetId="0">#REF!</definedName>
    <definedName name="_1fossil_" localSheetId="2">#REF!</definedName>
    <definedName name="_1fossil_">#REF!</definedName>
    <definedName name="_2_0fossil_" localSheetId="0">#REF!</definedName>
    <definedName name="_2_0fossil_" localSheetId="2">#REF!</definedName>
    <definedName name="_2_0fossil_">#REF!</definedName>
    <definedName name="_2016">[16]Notes!$B$8</definedName>
    <definedName name="_2020_DA_Annual_Sales">#REF!</definedName>
    <definedName name="_21__123Graph_AGROSS_MARGINS" hidden="1">#REF!</definedName>
    <definedName name="_21__123Graph_AGROWTH_REVS_B" hidden="1">#REF!</definedName>
    <definedName name="_24__123Graph_AGROWTH_REVS_A" hidden="1">#REF!</definedName>
    <definedName name="_24__123Graph_BGROSS_MARGINS" hidden="1">#REF!</definedName>
    <definedName name="_25__123Graph_BGROWTH_REVS_A" hidden="1">#REF!</definedName>
    <definedName name="_26__123Graph_BGROWTH_REVS_B" hidden="1">#REF!</definedName>
    <definedName name="_27__123Graph_AGROWTH_REVS_B" hidden="1">#REF!</definedName>
    <definedName name="_2AA_Find_Rate">'[14]Base Case-Sys'!$O$26</definedName>
    <definedName name="_2fossil_" localSheetId="0">#REF!</definedName>
    <definedName name="_2fossil_" localSheetId="2">#REF!</definedName>
    <definedName name="_2fossil_">#REF!</definedName>
    <definedName name="_3_0_Table2_" hidden="1">#REF!</definedName>
    <definedName name="_3_0fossil_" localSheetId="2">#REF!</definedName>
    <definedName name="_3_0fossil_">#REF!</definedName>
    <definedName name="_30__123Graph_BGROSS_MARGINS" hidden="1">#REF!</definedName>
    <definedName name="_31__123Graph_CGROWTH_REVS_A" hidden="1">#REF!</definedName>
    <definedName name="_32__123Graph_CGROWTH_REVS_B" hidden="1">#REF!</definedName>
    <definedName name="_33__123Graph_BGROWTH_REVS_A" hidden="1">#REF!</definedName>
    <definedName name="_34__123Graph_DGROWTH_REVS_A" hidden="1">#REF!</definedName>
    <definedName name="_35__123Graph_DGROWTH_REVS_B" hidden="1">#REF!</definedName>
    <definedName name="_36__123Graph_BGROSS_MARGINS" hidden="1">#REF!</definedName>
    <definedName name="_36__123Graph_BGROWTH_REVS_B" hidden="1">#REF!</definedName>
    <definedName name="_37__123Graph_XChart_1A" hidden="1">#REF!</definedName>
    <definedName name="_38__123Graph_XChart_2A" hidden="1">#REF!</definedName>
    <definedName name="_39__123Graph_BGROWTH_REVS_A" hidden="1">#REF!</definedName>
    <definedName name="_3fossil_">#REF!</definedName>
    <definedName name="_42__123Graph_BGROWTH_REVS_B" hidden="1">#REF!</definedName>
    <definedName name="_43__123Graph_CGROWTH_REVS_A" hidden="1">#REF!</definedName>
    <definedName name="_46__123Graph_CGROWTH_REVS_B" hidden="1">#REF!</definedName>
    <definedName name="_46_0_S" hidden="1">#REF!</definedName>
    <definedName name="_47_0_S" hidden="1">#REF!</definedName>
    <definedName name="_48_0_S" hidden="1">#REF!</definedName>
    <definedName name="_49__123Graph_CGROWTH_REVS_A" hidden="1">#REF!</definedName>
    <definedName name="_4fossil_">#REF!</definedName>
    <definedName name="_50__123Graph_DGROWTH_REVS_A" hidden="1">#REF!</definedName>
    <definedName name="_52__123Graph_CGROWTH_REVS_B" hidden="1">#REF!</definedName>
    <definedName name="_5224472">"SPA_PO"</definedName>
    <definedName name="_53__123Graph_DGROWTH_REVS_B" hidden="1">#REF!</definedName>
    <definedName name="_55__123Graph_XChart_1A" hidden="1">#REF!</definedName>
    <definedName name="_55_0_Table2_" hidden="1">#REF!</definedName>
    <definedName name="_56__123Graph_DGROWTH_REVS_A" hidden="1">#REF!</definedName>
    <definedName name="_56__123Graph_XChart_2A" hidden="1">#REF!</definedName>
    <definedName name="_56_0_Table2_" hidden="1">#REF!</definedName>
    <definedName name="_57_0_Table2_" hidden="1">#REF!</definedName>
    <definedName name="_59__123Graph_DGROWTH_REVS_B" hidden="1">#REF!</definedName>
    <definedName name="_6__123Graph_AChart_1A" hidden="1">#REF!</definedName>
    <definedName name="_60_0_S" hidden="1">#REF!</definedName>
    <definedName name="_61__123Graph_XChart_1A" hidden="1">#REF!</definedName>
    <definedName name="_62__123Graph_XChart_2A" hidden="1">#REF!</definedName>
    <definedName name="_63_0_Table2_" hidden="1">#REF!</definedName>
    <definedName name="_64_0_Table2_" hidden="1">#REF!</definedName>
    <definedName name="_65_0_Table2_" hidden="1">#REF!</definedName>
    <definedName name="_66_0_Table2_" hidden="1">#REF!</definedName>
    <definedName name="_6fossil_">#REF!</definedName>
    <definedName name="_7_0_Table2_" hidden="1">#REF!</definedName>
    <definedName name="_70_0_S" hidden="1">#REF!</definedName>
    <definedName name="_71_0_S" hidden="1">#REF!</definedName>
    <definedName name="_72_0_S" hidden="1">#REF!</definedName>
    <definedName name="_79_0_Table2_" hidden="1">#REF!</definedName>
    <definedName name="_7fossil_">#REF!</definedName>
    <definedName name="_8_0_Table2_" hidden="1">#REF!</definedName>
    <definedName name="_80_0_Table2_" hidden="1">#REF!</definedName>
    <definedName name="_81_0_Table2_" hidden="1">#REF!</definedName>
    <definedName name="_88_0_Table2_" hidden="1">#REF!</definedName>
    <definedName name="_89_0_Table2_" hidden="1">#REF!</definedName>
    <definedName name="_9_0_Table2_" hidden="1">#REF!</definedName>
    <definedName name="_90_0_Table2_" hidden="1">#REF!</definedName>
    <definedName name="_a1" localSheetId="1" hidden="1">{#N/A,#N/A,FALSE,"Synth";"parc_DC",#N/A,FALSE,"parc";#N/A,#N/A,FALSE,"CA prest";#N/A,#N/A,FALSE,"Ratio CA";#N/A,#N/A,FALSE,"Trafic";"CR_GSM_acté_DC",#N/A,FALSE,"CR GSM_acté";#N/A,#N/A,FALSE,"Abonnés";#N/A,#N/A,FALSE,"Créances";#N/A,#N/A,FALSE,"Effectifs"}</definedName>
    <definedName name="_a1" localSheetId="2" hidden="1">{#N/A,#N/A,FALSE,"Synth";"parc_DC",#N/A,FALSE,"parc";#N/A,#N/A,FALSE,"CA prest";#N/A,#N/A,FALSE,"Ratio CA";#N/A,#N/A,FALSE,"Trafic";"CR_GSM_acté_DC",#N/A,FALSE,"CR GSM_acté";#N/A,#N/A,FALSE,"Abonnés";#N/A,#N/A,FALSE,"Créances";#N/A,#N/A,FALSE,"Effectifs"}</definedName>
    <definedName name="_a1" hidden="1">{#N/A,#N/A,FALSE,"Synth";"parc_DC",#N/A,FALSE,"parc";#N/A,#N/A,FALSE,"CA prest";#N/A,#N/A,FALSE,"Ratio CA";#N/A,#N/A,FALSE,"Trafic";"CR_GSM_acté_DC",#N/A,FALSE,"CR GSM_acté";#N/A,#N/A,FALSE,"Abonnés";#N/A,#N/A,FALSE,"Créances";#N/A,#N/A,FALSE,"Effectifs"}</definedName>
    <definedName name="_AMO_UniqueIdentifier" hidden="1">"'1bd37225-f533-42ab-9062-4352d21091e2'"</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GoalSeekTargetValue" hidden="1">0</definedName>
    <definedName name="_AtRisk_SimSetting_LiveUpdate">TRUE</definedName>
    <definedName name="_AtRisk_SimSetting_LiveUpdatePeriod">-1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Index01" hidden="1">0</definedName>
    <definedName name="_AtRisk_SimSetting_ReportOptionCustomItemItemIndex02" hidden="1">1</definedName>
    <definedName name="_AtRisk_SimSetting_ReportOptionCustomItemItemIndex03" hidden="1">2</definedName>
    <definedName name="_AtRisk_SimSetting_ReportOptionCustomItemItemIndex04" hidden="1">3</definedName>
    <definedName name="_AtRisk_SimSetting_ReportOptionCustomItemItemIndex05" hidden="1">4</definedName>
    <definedName name="_AtRisk_SimSetting_ReportOptionCustomItemItemIndex06" hidden="1">5</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2048</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0</definedName>
    <definedName name="_AtRisk_SimSetting_ShowSimulationProgressWindow" hidden="1">TRUE</definedName>
    <definedName name="_AtRisk_SimSetting_SimNameCount">0</definedName>
    <definedName name="_AtRisk_SimSetting_SmartSensitivityAnalysisEnabled">TRUE</definedName>
    <definedName name="_AtRisk_SimSetting_StatisticFunctionUpdating" hidden="1">1</definedName>
    <definedName name="_AtRisk_SimSetting_StdRecalcActiveSimulationNumber" hidden="1">1</definedName>
    <definedName name="_AtRisk_SimSetting_StdRecalcBehavior">0</definedName>
    <definedName name="_AtRisk_SimSetting_StdRecalcWithoutRiskStatic">0</definedName>
    <definedName name="_AtRisk_SimSetting_StdRecalcWithoutRiskStaticPercentile">0.5</definedName>
    <definedName name="_bal08">[17]SAPdetail!$F$2:$F$1824</definedName>
    <definedName name="_bal11">[17]SAPdetail!$H$2:$H$1824</definedName>
    <definedName name="_bal110">[17]SAPdetail!$A$1:$L$1</definedName>
    <definedName name="_bal12">[17]SAPdetail!$I$2:$I$1824</definedName>
    <definedName name="_bal15">[17]SAPdetail!$A$2:$L$1824</definedName>
    <definedName name="_Cap2006">'[18]Cap Cost by Source Object'!$A$1:$E$1289</definedName>
    <definedName name="_Cap2007">'[19]Cap Cost by Source Object'!$A$1:$G$1241</definedName>
    <definedName name="_CAP2009">[20]CAP!$A$2:$E$1046</definedName>
    <definedName name="_Carrying_Cost" localSheetId="0">[21]FUELOIL!#REF!</definedName>
    <definedName name="_Carrying_Cost" localSheetId="2">[21]FUELOIL!#REF!</definedName>
    <definedName name="_Carrying_Cost">[21]FUELOIL!#REF!</definedName>
    <definedName name="_d" localSheetId="1" hidden="1">{#N/A,#N/A,FALSE,"CTC Summary - EOY";#N/A,#N/A,FALSE,"CTC Summary - Wtavg"}</definedName>
    <definedName name="_d" localSheetId="2" hidden="1">{#N/A,#N/A,FALSE,"CTC Summary - EOY";#N/A,#N/A,FALSE,"CTC Summary - Wtavg"}</definedName>
    <definedName name="_d" hidden="1">{#N/A,#N/A,FALSE,"CTC Summary - EOY";#N/A,#N/A,FALSE,"CTC Summary - Wtavg"}</definedName>
    <definedName name="_DAT1" localSheetId="0">'[8]GL 1430010 2002'!#REF!</definedName>
    <definedName name="_DAT1" localSheetId="2">'[8]GL 1430010 2002'!#REF!</definedName>
    <definedName name="_DAT1">'[8]GL 1430010 2002'!#REF!</definedName>
    <definedName name="_DAT10" localSheetId="0">#REF!</definedName>
    <definedName name="_DAT10" localSheetId="2">#REF!</definedName>
    <definedName name="_DAT10">#REF!</definedName>
    <definedName name="_DAT100">#REF!</definedName>
    <definedName name="_DAT101">[22]Sync!#REF!</definedName>
    <definedName name="_DAT102">[22]Sync!#REF!</definedName>
    <definedName name="_DAT103">[22]Sync!#REF!</definedName>
    <definedName name="_DAT104">[22]Sync!#REF!</definedName>
    <definedName name="_DAT105">[22]Sync!#REF!</definedName>
    <definedName name="_DAT106">[22]Sync!#REF!</definedName>
    <definedName name="_DAT107">[22]Sync!#REF!</definedName>
    <definedName name="_DAT108">[22]Sync!#REF!</definedName>
    <definedName name="_DAT109">[22]Sync!#REF!</definedName>
    <definedName name="_DAT11" localSheetId="0">#REF!</definedName>
    <definedName name="_DAT11" localSheetId="2">#REF!</definedName>
    <definedName name="_DAT11">#REF!</definedName>
    <definedName name="_DAT110">[22]Sync!#REF!</definedName>
    <definedName name="_DAT111">[22]Sync!#REF!</definedName>
    <definedName name="_DAT112">[22]Sync!#REF!</definedName>
    <definedName name="_DAT113">[22]Sync!#REF!</definedName>
    <definedName name="_DAT114">[23]Sync!#REF!</definedName>
    <definedName name="_DAT116">[23]Sync!#REF!</definedName>
    <definedName name="_DAT117">[23]Sync!#REF!</definedName>
    <definedName name="_DAT118">[23]Sync!#REF!</definedName>
    <definedName name="_DAT119">[23]Sync!#REF!</definedName>
    <definedName name="_DAT12" localSheetId="0">#REF!</definedName>
    <definedName name="_DAT12" localSheetId="2">#REF!</definedName>
    <definedName name="_DAT12">#REF!</definedName>
    <definedName name="_DAT120">[23]Sync!#REF!</definedName>
    <definedName name="_DAT121">[23]Sync!#REF!</definedName>
    <definedName name="_DAT122">[23]Sync!#REF!</definedName>
    <definedName name="_DAT123">[23]Sync!#REF!</definedName>
    <definedName name="_DAT124">[23]Sync!#REF!</definedName>
    <definedName name="_DAT125">[23]Sync!#REF!</definedName>
    <definedName name="_DAT126">[23]Sync!#REF!</definedName>
    <definedName name="_DAT127">[23]Sync!#REF!</definedName>
    <definedName name="_DAT128">[23]Sync!#REF!</definedName>
    <definedName name="_DAT129">[23]Sync!#REF!</definedName>
    <definedName name="_DAT13" localSheetId="0">#REF!</definedName>
    <definedName name="_DAT13" localSheetId="2">#REF!</definedName>
    <definedName name="_DAT13">#REF!</definedName>
    <definedName name="_DAT130">[23]Sync!#REF!</definedName>
    <definedName name="_DAT131">[23]Sync!#REF!</definedName>
    <definedName name="_DAT132">[23]Sync!#REF!</definedName>
    <definedName name="_DAT133">[23]Sync!#REF!</definedName>
    <definedName name="_DAT14" localSheetId="0">#REF!</definedName>
    <definedName name="_DAT14" localSheetId="2">#REF!</definedName>
    <definedName name="_DAT14">#REF!</definedName>
    <definedName name="_DAT15" localSheetId="2">#REF!</definedName>
    <definedName name="_DAT15">#REF!</definedName>
    <definedName name="_DAT16" localSheetId="2">#REF!</definedName>
    <definedName name="_DAT16">#REF!</definedName>
    <definedName name="_DAT17" localSheetId="2">#REF!</definedName>
    <definedName name="_DAT17">#REF!</definedName>
    <definedName name="_DAT18" localSheetId="2">#REF!</definedName>
    <definedName name="_DAT18">#REF!</definedName>
    <definedName name="_DAT19" localSheetId="2">#REF!</definedName>
    <definedName name="_DAT19">#REF!</definedName>
    <definedName name="_DAT2" localSheetId="2">#REF!</definedName>
    <definedName name="_DAT2">#REF!</definedName>
    <definedName name="_DAT20">[22]Sync!#REF!</definedName>
    <definedName name="_DAT21">[22]Sync!#REF!</definedName>
    <definedName name="_DAT22">[22]Sync!#REF!</definedName>
    <definedName name="_DAT23">[22]Sync!#REF!</definedName>
    <definedName name="_DAT24">[22]Sync!#REF!</definedName>
    <definedName name="_DAT25">[22]Sync!#REF!</definedName>
    <definedName name="_DAT26">[22]Sync!#REF!</definedName>
    <definedName name="_DAT27">[22]Sync!#REF!</definedName>
    <definedName name="_DAT28">[22]Sync!#REF!</definedName>
    <definedName name="_DAT29">[22]Sync!#REF!</definedName>
    <definedName name="_DAT3" localSheetId="0">#REF!</definedName>
    <definedName name="_DAT3" localSheetId="2">#REF!</definedName>
    <definedName name="_DAT3">#REF!</definedName>
    <definedName name="_DAT30">[22]Sync!#REF!</definedName>
    <definedName name="_DAT31">[22]Sync!#REF!</definedName>
    <definedName name="_DAT32">[22]Sync!#REF!</definedName>
    <definedName name="_DAT33">[22]Sync!#REF!</definedName>
    <definedName name="_DAT34">[22]Sync!#REF!</definedName>
    <definedName name="_DAT35">[22]Sync!#REF!</definedName>
    <definedName name="_DAT36">[22]Sync!#REF!</definedName>
    <definedName name="_DAT37">[22]Sync!#REF!</definedName>
    <definedName name="_DAT38">[22]Sync!#REF!</definedName>
    <definedName name="_DAT39">[22]Sync!#REF!</definedName>
    <definedName name="_DAT4" localSheetId="0">#REF!</definedName>
    <definedName name="_DAT4" localSheetId="2">#REF!</definedName>
    <definedName name="_DAT4">#REF!</definedName>
    <definedName name="_DAT40">[22]Sync!#REF!</definedName>
    <definedName name="_DAT41">[22]Sync!#REF!</definedName>
    <definedName name="_DAT42">[22]Sync!#REF!</definedName>
    <definedName name="_DAT43">[22]Sync!#REF!</definedName>
    <definedName name="_DAT44">[22]Sync!#REF!</definedName>
    <definedName name="_DAT45">[22]Sync!#REF!</definedName>
    <definedName name="_DAT46">[22]Sync!#REF!</definedName>
    <definedName name="_DAT47">[22]Sync!#REF!</definedName>
    <definedName name="_DAT48">[22]Sync!#REF!</definedName>
    <definedName name="_DAT49">[22]Sync!#REF!</definedName>
    <definedName name="_DAT5" localSheetId="0">#REF!</definedName>
    <definedName name="_DAT5" localSheetId="2">#REF!</definedName>
    <definedName name="_DAT5">#REF!</definedName>
    <definedName name="_DAT50">[22]Sync!#REF!</definedName>
    <definedName name="_DAT51">[22]Sync!#REF!</definedName>
    <definedName name="_DAT52">[22]Sync!#REF!</definedName>
    <definedName name="_DAT53">[22]Sync!#REF!</definedName>
    <definedName name="_DAT54">[22]Sync!#REF!</definedName>
    <definedName name="_DAT55">[22]Sync!#REF!</definedName>
    <definedName name="_DAT56">[22]Sync!#REF!</definedName>
    <definedName name="_DAT57">[22]Sync!#REF!</definedName>
    <definedName name="_DAT58">[22]Sync!#REF!</definedName>
    <definedName name="_DAT59">[22]Sync!#REF!</definedName>
    <definedName name="_DAT6" localSheetId="0">#REF!</definedName>
    <definedName name="_DAT6" localSheetId="2">#REF!</definedName>
    <definedName name="_DAT6">#REF!</definedName>
    <definedName name="_DAT60">[22]Sync!#REF!</definedName>
    <definedName name="_DAT61">[22]Sync!#REF!</definedName>
    <definedName name="_DAT62">[22]Sync!#REF!</definedName>
    <definedName name="_DAT63">[22]Sync!#REF!</definedName>
    <definedName name="_DAT64">[22]Sync!#REF!</definedName>
    <definedName name="_DAT65">[22]Sync!#REF!</definedName>
    <definedName name="_DAT66">[22]Sync!#REF!</definedName>
    <definedName name="_DAT67">[22]Sync!#REF!</definedName>
    <definedName name="_DAT68">[22]Sync!#REF!</definedName>
    <definedName name="_DAT69">[22]Sync!#REF!</definedName>
    <definedName name="_DAT7" localSheetId="0">#REF!</definedName>
    <definedName name="_DAT7" localSheetId="2">#REF!</definedName>
    <definedName name="_DAT7">#REF!</definedName>
    <definedName name="_DAT70">[22]Sync!#REF!</definedName>
    <definedName name="_DAT71">[22]Sync!#REF!</definedName>
    <definedName name="_DAT72">[22]Sync!#REF!</definedName>
    <definedName name="_DAT73">[22]Sync!#REF!</definedName>
    <definedName name="_DAT74">[22]Sync!#REF!</definedName>
    <definedName name="_DAT75">#REF!</definedName>
    <definedName name="_DAT76">[22]Sync!#REF!</definedName>
    <definedName name="_DAT77">[22]Sync!#REF!</definedName>
    <definedName name="_DAT78">[22]Sync!#REF!</definedName>
    <definedName name="_DAT79">[22]Sync!#REF!</definedName>
    <definedName name="_DAT8" localSheetId="0">#REF!</definedName>
    <definedName name="_DAT8" localSheetId="2">#REF!</definedName>
    <definedName name="_DAT8">#REF!</definedName>
    <definedName name="_DAT80">[22]Sync!#REF!</definedName>
    <definedName name="_DAT81">[22]Sync!#REF!</definedName>
    <definedName name="_DAT82">[22]Sync!#REF!</definedName>
    <definedName name="_DAT83">[22]Sync!#REF!</definedName>
    <definedName name="_DAT84">[22]Sync!#REF!</definedName>
    <definedName name="_DAT85">[22]Sync!#REF!</definedName>
    <definedName name="_DAT86">[22]Sync!#REF!</definedName>
    <definedName name="_DAT87">[22]Sync!#REF!</definedName>
    <definedName name="_DAT88">[22]Sync!#REF!</definedName>
    <definedName name="_DAT89">[22]Sync!#REF!</definedName>
    <definedName name="_DAT9" localSheetId="0">#REF!</definedName>
    <definedName name="_DAT9" localSheetId="2">#REF!</definedName>
    <definedName name="_DAT9">#REF!</definedName>
    <definedName name="_DAT90">[22]Sync!#REF!</definedName>
    <definedName name="_DAT91">[22]Sync!#REF!</definedName>
    <definedName name="_DAT92">[22]Sync!#REF!</definedName>
    <definedName name="_DAT93">[22]Sync!#REF!</definedName>
    <definedName name="_DAT94">[22]Sync!#REF!</definedName>
    <definedName name="_DAT95">[22]Sync!#REF!</definedName>
    <definedName name="_DAT96">[22]Sync!#REF!</definedName>
    <definedName name="_DAT97">[22]Sync!#REF!</definedName>
    <definedName name="_DAT98">[22]Sync!#REF!</definedName>
    <definedName name="_DAT99">[22]Sync!#REF!</definedName>
    <definedName name="_dat99999">'[13]S7-KX Recon'!$F$2:$F$93</definedName>
    <definedName name="_Dist_Values" hidden="1">#REF!</definedName>
    <definedName name="_E1">[24]AllAdjComm!$I$54</definedName>
    <definedName name="_E3">[24]AllAdjComm!$I$55</definedName>
    <definedName name="_End1" localSheetId="0">#REF!</definedName>
    <definedName name="_End1" localSheetId="2">#REF!</definedName>
    <definedName name="_End1">#REF!</definedName>
    <definedName name="_End2" localSheetId="2">#REF!</definedName>
    <definedName name="_End2">#REF!</definedName>
    <definedName name="_End3" localSheetId="2">#REF!</definedName>
    <definedName name="_End3">#REF!</definedName>
    <definedName name="_end4">#REF!</definedName>
    <definedName name="_end5">#REF!</definedName>
    <definedName name="_end6">#REF!</definedName>
    <definedName name="_end7">#REF!</definedName>
    <definedName name="_end8" localSheetId="0">'[5]BA_MTD 7-01'!#REF!</definedName>
    <definedName name="_end8">'[5]BA_MTD 7-01'!#REF!</definedName>
    <definedName name="_end9" localSheetId="0">#REF!</definedName>
    <definedName name="_end9" localSheetId="2">#REF!</definedName>
    <definedName name="_end9">#REF!</definedName>
    <definedName name="_EPO3" localSheetId="0">[6]D3_BCAP98pgeDataSet!$A$295</definedName>
    <definedName name="_EPO3">[6]D3_BCAP98pgeDataSet!$A$295</definedName>
    <definedName name="_EX1">'[25]To0j+6vFQEyA2J9IvcIl3Q=='!$I$55</definedName>
    <definedName name="_EX3">'[25]To0j+6vFQEyA2J9IvcIl3Q=='!$I$56</definedName>
    <definedName name="_EXP1">[24]TranPlusAdjDpt!$I$54</definedName>
    <definedName name="_EXP3">[24]TranPlusAdjDpt!$I$55</definedName>
    <definedName name="_Feb10" localSheetId="0">#REF!</definedName>
    <definedName name="_Feb10" localSheetId="2">#REF!</definedName>
    <definedName name="_Feb10">#REF!</definedName>
    <definedName name="_Fill" localSheetId="0" hidden="1">#REF!</definedName>
    <definedName name="_Fill" localSheetId="2" hidden="1">#REF!</definedName>
    <definedName name="_Fill" hidden="1">#REF!</definedName>
    <definedName name="_xlnm._FilterDatabase" localSheetId="1" hidden="1">'Data Field Descriptions'!$A$3:$F$87</definedName>
    <definedName name="_xlnm._FilterDatabase" localSheetId="2" hidden="1">'Options Lists'!$A$1:$O$77</definedName>
    <definedName name="_xlnm._FilterDatabase">#REF!</definedName>
    <definedName name="_FilterDatabase2">#REF!</definedName>
    <definedName name="_FilterDatabaseNew">#REF!</definedName>
    <definedName name="_foo1" localSheetId="0">{"Spreadsheet9-16","9",FALSE,"Scenarios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foo1" localSheetId="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foo1" localSheetId="2">{"Spreadsheet9-16","9",FALSE,"Scenarios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foo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foo2" localSheetId="0"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foo2" localSheetId="1"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foo2" localSheetId="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foo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foo3" localSheetId="0" hidden="1">{#N/A,#N/A,FALSE,"Res - Unadj";#N/A,#N/A,FALSE,"Small L&amp;P";#N/A,#N/A,FALSE,"Medium L&amp;P";#N/A,#N/A,FALSE,"E-19";#N/A,#N/A,FALSE,"E-20";#N/A,#N/A,FALSE,"A-RTP";#N/A,#N/A,FALSE,"Strtlts &amp; Standby";#N/A,#N/A,FALSE,"AG";#N/A,#N/A,FALSE,"2001mixeduse"}</definedName>
    <definedName name="_foo3" localSheetId="1" hidden="1">{#N/A,#N/A,FALSE,"Res - Unadj";#N/A,#N/A,FALSE,"Small L&amp;P";#N/A,#N/A,FALSE,"Medium L&amp;P";#N/A,#N/A,FALSE,"E-19";#N/A,#N/A,FALSE,"E-20";#N/A,#N/A,FALSE,"A-RTP";#N/A,#N/A,FALSE,"Strtlts &amp; Standby";#N/A,#N/A,FALSE,"AG";#N/A,#N/A,FALSE,"2001mixeduse"}</definedName>
    <definedName name="_foo3" localSheetId="2" hidden="1">{#N/A,#N/A,FALSE,"Res - Unadj";#N/A,#N/A,FALSE,"Small L&amp;P";#N/A,#N/A,FALSE,"Medium L&amp;P";#N/A,#N/A,FALSE,"E-19";#N/A,#N/A,FALSE,"E-20";#N/A,#N/A,FALSE,"A-RTP";#N/A,#N/A,FALSE,"Strtlts &amp; Standby";#N/A,#N/A,FALSE,"AG";#N/A,#N/A,FALSE,"2001mixeduse"}</definedName>
    <definedName name="_foo3" hidden="1">{#N/A,#N/A,FALSE,"Res - Unadj";#N/A,#N/A,FALSE,"Small L&amp;P";#N/A,#N/A,FALSE,"Medium L&amp;P";#N/A,#N/A,FALSE,"E-19";#N/A,#N/A,FALSE,"E-20";#N/A,#N/A,FALSE,"A-RTP";#N/A,#N/A,FALSE,"Strtlts &amp; Standby";#N/A,#N/A,FALSE,"AG";#N/A,#N/A,FALSE,"2001mixeduse"}</definedName>
    <definedName name="_foo4" localSheetId="0">{"Summary","1",FALSE,"Summary"}</definedName>
    <definedName name="_foo4" localSheetId="1">{"Summary","1",FALSE,"Summary"}</definedName>
    <definedName name="_foo4" localSheetId="2">{"Summary","1",FALSE,"Summary"}</definedName>
    <definedName name="_foo4">{"Summary","1",FALSE,"Summary"}</definedName>
    <definedName name="_FOR3">'[26]CGS-OpPlanInputs'!$D$6</definedName>
    <definedName name="_g2" localSheetId="1" hidden="1">{#N/A,#N/A,TRUE,"Task Status";#N/A,#N/A,TRUE,"Document Status";#N/A,#N/A,TRUE,"Percent Complete";#N/A,#N/A,TRUE,"Manhour Sum"}</definedName>
    <definedName name="_g2" localSheetId="2" hidden="1">{#N/A,#N/A,TRUE,"Task Status";#N/A,#N/A,TRUE,"Document Status";#N/A,#N/A,TRUE,"Percent Complete";#N/A,#N/A,TRUE,"Manhour Sum"}</definedName>
    <definedName name="_g2" hidden="1">{#N/A,#N/A,TRUE,"Task Status";#N/A,#N/A,TRUE,"Document Status";#N/A,#N/A,TRUE,"Percent Complete";#N/A,#N/A,TRUE,"Manhour Sum"}</definedName>
    <definedName name="_huh2" localSheetId="1" hidden="1">{#N/A,#N/A,FALSE,"Dist Rev at PR ";#N/A,#N/A,FALSE,"Spec";#N/A,#N/A,FALSE,"Res";#N/A,#N/A,FALSE,"Small L&amp;P";#N/A,#N/A,FALSE,"Medium L&amp;P";#N/A,#N/A,FALSE,"E-19";#N/A,#N/A,FALSE,"E-20";#N/A,#N/A,FALSE,"Strtlts &amp; Standby";#N/A,#N/A,FALSE,"A-RTP";#N/A,#N/A,FALSE,"2003mixeduse"}</definedName>
    <definedName name="_huh2" localSheetId="2" hidden="1">{#N/A,#N/A,FALSE,"Dist Rev at PR ";#N/A,#N/A,FALSE,"Spec";#N/A,#N/A,FALSE,"Res";#N/A,#N/A,FALSE,"Small L&amp;P";#N/A,#N/A,FALSE,"Medium L&amp;P";#N/A,#N/A,FALSE,"E-19";#N/A,#N/A,FALSE,"E-20";#N/A,#N/A,FALSE,"Strtlts &amp; Standby";#N/A,#N/A,FALSE,"A-RTP";#N/A,#N/A,FALSE,"2003mixeduse"}</definedName>
    <definedName name="_huh2" hidden="1">{#N/A,#N/A,FALSE,"Dist Rev at PR ";#N/A,#N/A,FALSE,"Spec";#N/A,#N/A,FALSE,"Res";#N/A,#N/A,FALSE,"Small L&amp;P";#N/A,#N/A,FALSE,"Medium L&amp;P";#N/A,#N/A,FALSE,"E-19";#N/A,#N/A,FALSE,"E-20";#N/A,#N/A,FALSE,"Strtlts &amp; Standby";#N/A,#N/A,FALSE,"A-RTP";#N/A,#N/A,FALSE,"2003mixeduse"}</definedName>
    <definedName name="_inc99" localSheetId="0">'[9]UB factors-99'!#REF!</definedName>
    <definedName name="_inc99">'[9]UB factors-99'!#REF!</definedName>
    <definedName name="_jan10" localSheetId="0">#REF!</definedName>
    <definedName name="_jan10" localSheetId="2">#REF!</definedName>
    <definedName name="_jan10">#REF!</definedName>
    <definedName name="_JE1" localSheetId="0">#REF!</definedName>
    <definedName name="_JE1" localSheetId="2">#REF!</definedName>
    <definedName name="_JE1">#REF!</definedName>
    <definedName name="_JE10" localSheetId="0">[27]NEWDISC.XLS!#REF!</definedName>
    <definedName name="_JE10" localSheetId="2">[27]NEWDISC.XLS!#REF!</definedName>
    <definedName name="_JE10">[27]NEWDISC.XLS!#REF!</definedName>
    <definedName name="_JE11" localSheetId="0">[27]NEWDISC.XLS!#REF!</definedName>
    <definedName name="_JE11" localSheetId="2">[27]NEWDISC.XLS!#REF!</definedName>
    <definedName name="_JE11">[27]NEWDISC.XLS!#REF!</definedName>
    <definedName name="_JE12" localSheetId="2">[27]NEWDISC.XLS!#REF!</definedName>
    <definedName name="_JE12">[27]NEWDISC.XLS!#REF!</definedName>
    <definedName name="_JE13" localSheetId="2">[27]NEWDISC.XLS!#REF!</definedName>
    <definedName name="_JE13">[27]NEWDISC.XLS!#REF!</definedName>
    <definedName name="_JE14">[27]NEWDISC.XLS!#REF!</definedName>
    <definedName name="_JE15">[27]NEWDISC.XLS!#REF!</definedName>
    <definedName name="_JE2">[27]NEWDISC.XLS!#REF!</definedName>
    <definedName name="_JE3">[27]NEWDISC.XLS!#REF!</definedName>
    <definedName name="_JE4">[27]NEWDISC.XLS!#REF!</definedName>
    <definedName name="_JE5">[27]NEWDISC.XLS!#REF!</definedName>
    <definedName name="_JE6">[27]NEWDISC.XLS!#REF!</definedName>
    <definedName name="_JE7">[27]NEWDISC.XLS!#REF!</definedName>
    <definedName name="_JE8">[27]NEWDISC.XLS!#REF!</definedName>
    <definedName name="_JE9">[27]NEWDISC.XLS!#REF!</definedName>
    <definedName name="_Key1" localSheetId="0" hidden="1">#REF!</definedName>
    <definedName name="_Key1" localSheetId="2" hidden="1">#REF!</definedName>
    <definedName name="_Key1" hidden="1">#REF!</definedName>
    <definedName name="_Key2" localSheetId="0" hidden="1">#REF!</definedName>
    <definedName name="_Key2" localSheetId="2" hidden="1">#REF!</definedName>
    <definedName name="_Key2" hidden="1">#REF!</definedName>
    <definedName name="_L2" localSheetId="0" hidden="1">{"PI_Data",#N/A,TRUE,"P&amp;I Data"}</definedName>
    <definedName name="_L2" localSheetId="1" hidden="1">{"PI_Data",#N/A,TRUE,"P&amp;I Data"}</definedName>
    <definedName name="_L2" localSheetId="2" hidden="1">{"PI_Data",#N/A,TRUE,"P&amp;I Data"}</definedName>
    <definedName name="_L2" hidden="1">{"PI_Data",#N/A,TRUE,"P&amp;I Data"}</definedName>
    <definedName name="_m2" localSheetId="0" hidden="1">{"PI_Data",#N/A,TRUE,"P&amp;I Data"}</definedName>
    <definedName name="_m2" localSheetId="1" hidden="1">{"PI_Data",#N/A,TRUE,"P&amp;I Data"}</definedName>
    <definedName name="_m2" localSheetId="2" hidden="1">{"PI_Data",#N/A,TRUE,"P&amp;I Data"}</definedName>
    <definedName name="_m2" hidden="1">{"PI_Data",#N/A,TRUE,"P&amp;I Data"}</definedName>
    <definedName name="_MARKET_AP">[28]Summary!$F$8</definedName>
    <definedName name="_MARKET_SHORTFALL">[28]Summary!$F$12</definedName>
    <definedName name="_MAT">#REF!</definedName>
    <definedName name="_MAY1" localSheetId="0">#REF!,#REF!,#REF!,#REF!,#REF!</definedName>
    <definedName name="_MAY1" localSheetId="2">#REF!,#REF!,#REF!,#REF!,#REF!</definedName>
    <definedName name="_MAY1">#REF!,#REF!,#REF!,#REF!,#REF!</definedName>
    <definedName name="_NSW2">#REF!</definedName>
    <definedName name="_OM2008">'[29]OM Cost by Source Object'!$A$1:$F$1991</definedName>
    <definedName name="_OM2009">[20]OM!$A$2:$E$1634</definedName>
    <definedName name="_Order">0</definedName>
    <definedName name="_Order1">255</definedName>
    <definedName name="_order1a" hidden="1">0</definedName>
    <definedName name="_Order2">255</definedName>
    <definedName name="_P1">[24]AllAdjComm!$G$52</definedName>
    <definedName name="_p2" localSheetId="0" hidden="1">{"PI_Data",#N/A,TRUE,"P&amp;I Data"}</definedName>
    <definedName name="_p2" localSheetId="1" hidden="1">{"PI_Data",#N/A,TRUE,"P&amp;I Data"}</definedName>
    <definedName name="_p2" localSheetId="2" hidden="1">{"PI_Data",#N/A,TRUE,"P&amp;I Data"}</definedName>
    <definedName name="_p2" hidden="1">{"PI_Data",#N/A,TRUE,"P&amp;I Data"}</definedName>
    <definedName name="_Part1">[24]TranPlusAdjDpt!$G$52</definedName>
    <definedName name="_Part2">[24]TranPlusAdjDpt!$H$52</definedName>
    <definedName name="_PgF2" localSheetId="0">#REF!</definedName>
    <definedName name="_PgF2" localSheetId="2">#REF!</definedName>
    <definedName name="_PgF2">#REF!</definedName>
    <definedName name="_PgF3" localSheetId="0">#REF!</definedName>
    <definedName name="_PgF3" localSheetId="2">#REF!</definedName>
    <definedName name="_PgF3">#REF!</definedName>
    <definedName name="_PgF4" localSheetId="0">#REF!</definedName>
    <definedName name="_PgF4" localSheetId="2">#REF!</definedName>
    <definedName name="_PgF4">#REF!</definedName>
    <definedName name="_prelim" localSheetId="0">{"Spreadsheet9-16","9",FALSE,"Scenarios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prelim" localSheetId="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prelim" localSheetId="2">{"Spreadsheet9-16","9",FALSE,"Scenarios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prelim">{"Spreadsheet9-16","9",FALSE,"Scenarios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Pt1">'[25]To0j+6vFQEyA2J9IvcIl3Q=='!$G$53</definedName>
    <definedName name="_Pt2">'[25]To0j+6vFQEyA2J9IvcIl3Q=='!$H$53</definedName>
    <definedName name="_Qld2">#REF!</definedName>
    <definedName name="_Regression_Int">1</definedName>
    <definedName name="_RKR">[24]AllAdjComm!$I$56</definedName>
    <definedName name="_ROWKEYR">'[25]To0j+6vFQEyA2J9IvcIl3Q=='!$I$57</definedName>
    <definedName name="_ROWKR">[24]TranPlusAdjDpt!$I$56</definedName>
    <definedName name="_Sort" localSheetId="0" hidden="1">#REF!</definedName>
    <definedName name="_Sort" localSheetId="2" hidden="1">#REF!</definedName>
    <definedName name="_Sort" hidden="1">#REF!</definedName>
    <definedName name="_t1" localSheetId="1" hidden="1">{#N/A,#N/A,TRUE,"Task Status";#N/A,#N/A,TRUE,"Document Status";#N/A,#N/A,TRUE,"Percent Complete";#N/A,#N/A,TRUE,"Manhour Sum"}</definedName>
    <definedName name="_t1" localSheetId="2" hidden="1">{#N/A,#N/A,TRUE,"Task Status";#N/A,#N/A,TRUE,"Document Status";#N/A,#N/A,TRUE,"Percent Complete";#N/A,#N/A,TRUE,"Manhour Sum"}</definedName>
    <definedName name="_t1" hidden="1">{#N/A,#N/A,TRUE,"Task Status";#N/A,#N/A,TRUE,"Document Status";#N/A,#N/A,TRUE,"Percent Complete";#N/A,#N/A,TRUE,"Manhour Sum"}</definedName>
    <definedName name="_t2" localSheetId="0" hidden="1">{"PI_Data",#N/A,TRUE,"P&amp;I Data"}</definedName>
    <definedName name="_t2" localSheetId="1" hidden="1">{"PI_Data",#N/A,TRUE,"P&amp;I Data"}</definedName>
    <definedName name="_t2" localSheetId="2" hidden="1">{"PI_Data",#N/A,TRUE,"P&amp;I Data"}</definedName>
    <definedName name="_t2" hidden="1">{"PI_Data",#N/A,TRUE,"P&amp;I Data"}</definedName>
    <definedName name="_t3" localSheetId="1" hidden="1">{#N/A,#N/A,TRUE,"Task Status";#N/A,#N/A,TRUE,"Document Status";#N/A,#N/A,TRUE,"Percent Complete";#N/A,#N/A,TRUE,"Manhour Sum"}</definedName>
    <definedName name="_t3" localSheetId="2" hidden="1">{#N/A,#N/A,TRUE,"Task Status";#N/A,#N/A,TRUE,"Document Status";#N/A,#N/A,TRUE,"Percent Complete";#N/A,#N/A,TRUE,"Manhour Sum"}</definedName>
    <definedName name="_t3" hidden="1">{#N/A,#N/A,TRUE,"Task Status";#N/A,#N/A,TRUE,"Document Status";#N/A,#N/A,TRUE,"Percent Complete";#N/A,#N/A,TRUE,"Manhour Sum"}</definedName>
    <definedName name="_t6" localSheetId="1" hidden="1">{#N/A,#N/A,TRUE,"Task Status";#N/A,#N/A,TRUE,"Document Status";#N/A,#N/A,TRUE,"Percent Complete";#N/A,#N/A,TRUE,"Manhour Sum"}</definedName>
    <definedName name="_t6" localSheetId="2" hidden="1">{#N/A,#N/A,TRUE,"Task Status";#N/A,#N/A,TRUE,"Document Status";#N/A,#N/A,TRUE,"Percent Complete";#N/A,#N/A,TRUE,"Manhour Sum"}</definedName>
    <definedName name="_t6" hidden="1">{#N/A,#N/A,TRUE,"Task Status";#N/A,#N/A,TRUE,"Document Status";#N/A,#N/A,TRUE,"Percent Complete";#N/A,#N/A,TRUE,"Manhour Sum"}</definedName>
    <definedName name="_Table1_In1" hidden="1">#REF!</definedName>
    <definedName name="_Table1_Out" hidden="1">#REF!</definedName>
    <definedName name="_Table2_In1" hidden="1">#REF!</definedName>
    <definedName name="_Table2_Out" hidden="1">#REF!</definedName>
    <definedName name="_WCS20_" localSheetId="0">[30]SCHEDULE!#REF!</definedName>
    <definedName name="_WCS20_">[30]SCHEDULE!#REF!</definedName>
    <definedName name="_WORLDOX">#REF!</definedName>
    <definedName name="_WS_Table" localSheetId="0">#REF!</definedName>
    <definedName name="_WS_Table" localSheetId="2">#REF!</definedName>
    <definedName name="_WS_Table">#REF!</definedName>
    <definedName name="_WS_Table_New" localSheetId="0">#REF!</definedName>
    <definedName name="_WS_Table_New" localSheetId="2">#REF!</definedName>
    <definedName name="_WS_Table_New">#REF!</definedName>
    <definedName name="_WSActual_Index" localSheetId="0">[31]BU_Map_to_150!#REF!</definedName>
    <definedName name="_WSActual_Index" localSheetId="2">[31]BU_Map_to_150!#REF!</definedName>
    <definedName name="_WSActual_Index">[31]BU_Map_to_150!#REF!</definedName>
    <definedName name="a" localSheetId="0" hidden="1">{#N/A,#N/A,FALSE,"CTC Summary - EOY";#N/A,#N/A,FALSE,"CTC Summary - Wtavg"}</definedName>
    <definedName name="a" localSheetId="1" hidden="1">{#N/A,#N/A,FALSE,"CTC Summary - EOY";#N/A,#N/A,FALSE,"CTC Summary - Wtavg"}</definedName>
    <definedName name="a" localSheetId="2" hidden="1">{#N/A,#N/A,FALSE,"CTC Summary - EOY";#N/A,#N/A,FALSE,"CTC Summary - Wtavg"}</definedName>
    <definedName name="a" hidden="1">{#N/A,#N/A,FALSE,"CTC Summary - EOY";#N/A,#N/A,FALSE,"CTC Summary - Wtavg"}</definedName>
    <definedName name="a_1" localSheetId="1">{#N/A,#N/A,FALSE,"CTC Summary - EOY";#N/A,#N/A,FALSE,"CTC Summary - Wtavg"}</definedName>
    <definedName name="a_1" localSheetId="2">{#N/A,#N/A,FALSE,"CTC Summary - EOY";#N/A,#N/A,FALSE,"CTC Summary - Wtavg"}</definedName>
    <definedName name="a_1">{#N/A,#N/A,FALSE,"CTC Summary - EOY";#N/A,#N/A,FALSE,"CTC Summary - Wtavg"}</definedName>
    <definedName name="a_2" localSheetId="1">{#N/A,#N/A,FALSE,"CTC Summary - EOY";#N/A,#N/A,FALSE,"CTC Summary - Wtavg"}</definedName>
    <definedName name="a_2" localSheetId="2">{#N/A,#N/A,FALSE,"CTC Summary - EOY";#N/A,#N/A,FALSE,"CTC Summary - Wtavg"}</definedName>
    <definedName name="a_2">{#N/A,#N/A,FALSE,"CTC Summary - EOY";#N/A,#N/A,FALSE,"CTC Summary - Wtavg"}</definedName>
    <definedName name="a_3" localSheetId="1">{#N/A,#N/A,FALSE,"CTC Summary - EOY";#N/A,#N/A,FALSE,"CTC Summary - Wtavg"}</definedName>
    <definedName name="a_3" localSheetId="2">{#N/A,#N/A,FALSE,"CTC Summary - EOY";#N/A,#N/A,FALSE,"CTC Summary - Wtavg"}</definedName>
    <definedName name="a_3">{#N/A,#N/A,FALSE,"CTC Summary - EOY";#N/A,#N/A,FALSE,"CTC Summary - Wtavg"}</definedName>
    <definedName name="A_G">#REF!</definedName>
    <definedName name="aa" localSheetId="0" hidden="1">{#N/A,#N/A,FALSE,"CTC Summary - EOY";#N/A,#N/A,FALSE,"CTC Summary - Wtavg"}</definedName>
    <definedName name="aa" localSheetId="1" hidden="1">{#N/A,#N/A,FALSE,"CTC Summary - EOY";#N/A,#N/A,FALSE,"CTC Summary - Wtavg"}</definedName>
    <definedName name="aa" localSheetId="2" hidden="1">{#N/A,#N/A,FALSE,"CTC Summary - EOY";#N/A,#N/A,FALSE,"CTC Summary - Wtavg"}</definedName>
    <definedName name="aa" hidden="1">{#N/A,#N/A,FALSE,"CTC Summary - EOY";#N/A,#N/A,FALSE,"CTC Summary - Wtavg"}</definedName>
    <definedName name="AAAA" localSheetId="1" hidden="1">{#N/A,#N/A,FALSE,"Executive Review Sheet";#N/A,#N/A,FALSE,"Summary of Estimate Components";#N/A,#N/A,FALSE,"Summary of Allowances"}</definedName>
    <definedName name="AAAA" localSheetId="2" hidden="1">{#N/A,#N/A,FALSE,"Executive Review Sheet";#N/A,#N/A,FALSE,"Summary of Estimate Components";#N/A,#N/A,FALSE,"Summary of Allowances"}</definedName>
    <definedName name="AAAA" hidden="1">{#N/A,#N/A,FALSE,"Executive Review Sheet";#N/A,#N/A,FALSE,"Summary of Estimate Components";#N/A,#N/A,FALSE,"Summary of Allowances"}</definedName>
    <definedName name="aaaaa">'[32]CE w_tax'!$A$3:$D$1787</definedName>
    <definedName name="aaaaaaaaaaaaaaaa" localSheetId="0">#REF!</definedName>
    <definedName name="aaaaaaaaaaaaaaaa" localSheetId="2">#REF!</definedName>
    <definedName name="aaaaaaaaaaaaaaaa">#REF!</definedName>
    <definedName name="aaaaaaaaaaaaaaaaaaaaaaaa" localSheetId="0">[33]Data!#REF!</definedName>
    <definedName name="aaaaaaaaaaaaaaaaaaaaaaaa">[33]Data!#REF!</definedName>
    <definedName name="aaaaaaaaaaaaaaaaaaaaaaaaa" localSheetId="0">[33]Data!#REF!</definedName>
    <definedName name="aaaaaaaaaaaaaaaaaaaaaaaaa">[33]Data!#REF!</definedName>
    <definedName name="aace" localSheetId="0">#REF!</definedName>
    <definedName name="aace" localSheetId="2">#REF!</definedName>
    <definedName name="aace">#REF!</definedName>
    <definedName name="ab" localSheetId="1" hidden="1">{#N/A,#N/A,TRUE,"Task Status";#N/A,#N/A,TRUE,"Document Status";#N/A,#N/A,TRUE,"Percent Complete";#N/A,#N/A,TRUE,"Manhour Sum"}</definedName>
    <definedName name="ab" localSheetId="2" hidden="1">{#N/A,#N/A,TRUE,"Task Status";#N/A,#N/A,TRUE,"Document Status";#N/A,#N/A,TRUE,"Percent Complete";#N/A,#N/A,TRUE,"Manhour Sum"}</definedName>
    <definedName name="ab" hidden="1">{#N/A,#N/A,TRUE,"Task Status";#N/A,#N/A,TRUE,"Document Status";#N/A,#N/A,TRUE,"Percent Complete";#N/A,#N/A,TRUE,"Manhour Sum"}</definedName>
    <definedName name="abc" hidden="1">#REF!</definedName>
    <definedName name="abcd" localSheetId="1" hidden="1">{#N/A,#N/A,TRUE,"Task Status";#N/A,#N/A,TRUE,"Document Status";#N/A,#N/A,TRUE,"Percent Complete";#N/A,#N/A,TRUE,"Manhour Sum"}</definedName>
    <definedName name="abcd" localSheetId="2" hidden="1">{#N/A,#N/A,TRUE,"Task Status";#N/A,#N/A,TRUE,"Document Status";#N/A,#N/A,TRUE,"Percent Complete";#N/A,#N/A,TRUE,"Manhour Sum"}</definedName>
    <definedName name="abcd" hidden="1">{#N/A,#N/A,TRUE,"Task Status";#N/A,#N/A,TRUE,"Document Status";#N/A,#N/A,TRUE,"Percent Complete";#N/A,#N/A,TRUE,"Manhour Sum"}</definedName>
    <definedName name="AC_DB">#REF!</definedName>
    <definedName name="AC_LineType1">#REF!</definedName>
    <definedName name="Accelerated" localSheetId="0">#REF!</definedName>
    <definedName name="Accelerated" localSheetId="2">#REF!</definedName>
    <definedName name="Accelerated">#REF!</definedName>
    <definedName name="ACCELERATED2" localSheetId="0" hidden="1">{#N/A,#N/A,FALSE,"CTC Summary - EOY";#N/A,#N/A,FALSE,"CTC Summary - Wtavg"}</definedName>
    <definedName name="ACCELERATED2" localSheetId="1" hidden="1">{#N/A,#N/A,FALSE,"CTC Summary - EOY";#N/A,#N/A,FALSE,"CTC Summary - Wtavg"}</definedName>
    <definedName name="ACCELERATED2" localSheetId="2" hidden="1">{#N/A,#N/A,FALSE,"CTC Summary - EOY";#N/A,#N/A,FALSE,"CTC Summary - Wtavg"}</definedName>
    <definedName name="ACCELERATED2" hidden="1">{#N/A,#N/A,FALSE,"CTC Summary - EOY";#N/A,#N/A,FALSE,"CTC Summary - Wtavg"}</definedName>
    <definedName name="ACCELLERATED1X" localSheetId="0" hidden="1">{#N/A,#N/A,FALSE,"CTC Summary - EOY";#N/A,#N/A,FALSE,"CTC Summary - Wtavg"}</definedName>
    <definedName name="ACCELLERATED1X" localSheetId="1" hidden="1">{#N/A,#N/A,FALSE,"CTC Summary - EOY";#N/A,#N/A,FALSE,"CTC Summary - Wtavg"}</definedName>
    <definedName name="ACCELLERATED1X" localSheetId="2" hidden="1">{#N/A,#N/A,FALSE,"CTC Summary - EOY";#N/A,#N/A,FALSE,"CTC Summary - Wtavg"}</definedName>
    <definedName name="ACCELLERATED1X" hidden="1">{#N/A,#N/A,FALSE,"CTC Summary - EOY";#N/A,#N/A,FALSE,"CTC Summary - Wtavg"}</definedName>
    <definedName name="AccessDatabase" hidden="1">"F:\REGUNIT\GRC99\TAX_ADJ\NEW_EST.mdb"</definedName>
    <definedName name="ACCol">'[34]Input Summary'!$A:$A</definedName>
    <definedName name="Account_1350" localSheetId="0">[6]REV_EST!$B$482:$B$550</definedName>
    <definedName name="Account_1350">[6]REV_EST!$B$482:$B$550</definedName>
    <definedName name="accountRange">[35]Template!$D$1</definedName>
    <definedName name="accountRange2">[36]Template!$D$1</definedName>
    <definedName name="Accounts">'[37]General Info'!$A$7:$D$206</definedName>
    <definedName name="accrual" localSheetId="0">#REF!</definedName>
    <definedName name="accrual" localSheetId="2">#REF!</definedName>
    <definedName name="accrual">#REF!</definedName>
    <definedName name="Acct_2284025_CYB">'[38]Check Figures'!$B$15</definedName>
    <definedName name="Acct_2284025_PYB">'[38]Check Figures'!$B$16</definedName>
    <definedName name="Acct_4370010_CYB">'[39]Linked Data'!$C$8</definedName>
    <definedName name="Acct_5010371_CYB">'[38]Check Figures'!$B$17</definedName>
    <definedName name="ACCT0440" localSheetId="0">[40]summary!#REF!</definedName>
    <definedName name="ACCT0440" localSheetId="2">[40]summary!#REF!</definedName>
    <definedName name="ACCT0440">[40]summary!#REF!</definedName>
    <definedName name="ACCT0441" localSheetId="0">[40]summary!#REF!</definedName>
    <definedName name="ACCT0441" localSheetId="2">[40]summary!#REF!</definedName>
    <definedName name="ACCT0441">[40]summary!#REF!</definedName>
    <definedName name="ACCT0442" localSheetId="2">[40]summary!#REF!</definedName>
    <definedName name="ACCT0442">[40]summary!#REF!</definedName>
    <definedName name="ACCT0443" localSheetId="2">[40]summary!#REF!</definedName>
    <definedName name="ACCT0443">[40]summary!#REF!</definedName>
    <definedName name="ACCT0444">[40]summary!#REF!</definedName>
    <definedName name="ACCT0445">[40]summary!#REF!</definedName>
    <definedName name="ACCT0446">[40]summary!#REF!</definedName>
    <definedName name="ACCT0447">[40]summary!#REF!</definedName>
    <definedName name="ACCT0448">[40]summary!#REF!</definedName>
    <definedName name="ACCT0450">[40]summary!#REF!</definedName>
    <definedName name="ACCT0451">[40]summary!#REF!</definedName>
    <definedName name="ACCT0452">[40]summary!#REF!</definedName>
    <definedName name="ACCT0453">[40]summary!#REF!</definedName>
    <definedName name="ACCT0454">[40]summary!#REF!</definedName>
    <definedName name="ACCT0455">[40]summary!#REF!</definedName>
    <definedName name="ACCT0456">[40]summary!#REF!</definedName>
    <definedName name="ACCT0457">[40]summary!#REF!</definedName>
    <definedName name="ACCT0460">[40]summary!#REF!</definedName>
    <definedName name="ACCT0461">[40]summary!#REF!</definedName>
    <definedName name="ACCT0462">[40]summary!#REF!</definedName>
    <definedName name="ACCT0463">[40]summary!#REF!</definedName>
    <definedName name="ACCT0464">[40]summary!#REF!</definedName>
    <definedName name="ACCT0465">[40]summary!#REF!</definedName>
    <definedName name="ACCT0466">[40]summary!#REF!</definedName>
    <definedName name="ACCT0467">[40]summary!#REF!</definedName>
    <definedName name="ACCT0468">[40]summary!#REF!</definedName>
    <definedName name="ACCT0470">[40]summary!#REF!</definedName>
    <definedName name="ACCT0471">[40]summary!#REF!</definedName>
    <definedName name="ACCT0472">[40]summary!#REF!</definedName>
    <definedName name="ACCT0473">[40]summary!#REF!</definedName>
    <definedName name="ACCT0763">[40]summary!#REF!</definedName>
    <definedName name="ACCT0765">[40]summary!#REF!</definedName>
    <definedName name="ACCT0766">[40]summary!#REF!</definedName>
    <definedName name="ACCT0767">[40]summary!#REF!</definedName>
    <definedName name="ACCT0768">[40]summary!#REF!</definedName>
    <definedName name="ACCT0770">[40]summary!#REF!</definedName>
    <definedName name="ACCT0771">[40]summary!#REF!</definedName>
    <definedName name="ACCT0772">[40]summary!#REF!</definedName>
    <definedName name="ACCT0773">[40]summary!#REF!</definedName>
    <definedName name="ACCT0774">[40]summary!#REF!</definedName>
    <definedName name="ACCT0775">[40]summary!#REF!</definedName>
    <definedName name="ACCT0776">[40]summary!#REF!</definedName>
    <definedName name="ACCT0777">[40]summary!#REF!</definedName>
    <definedName name="ACCT0780">[40]summary!#REF!</definedName>
    <definedName name="ACCT0781">[40]summary!#REF!</definedName>
    <definedName name="ACCT0782">[40]summary!#REF!</definedName>
    <definedName name="ACCT0783">[40]summary!#REF!</definedName>
    <definedName name="ACCT0784">[40]summary!#REF!</definedName>
    <definedName name="ACCT0785">[40]summary!#REF!</definedName>
    <definedName name="ACCT0786">[40]summary!#REF!</definedName>
    <definedName name="ACCT0787">[40]summary!#REF!</definedName>
    <definedName name="ACCT0790">[40]summary!#REF!</definedName>
    <definedName name="ACCT0791">[40]summary!#REF!</definedName>
    <definedName name="ACCT0792">[40]summary!#REF!</definedName>
    <definedName name="ACCT0793">[40]summary!#REF!</definedName>
    <definedName name="ACCT0794">[40]summary!#REF!</definedName>
    <definedName name="ACCT0798">[40]summary!#REF!</definedName>
    <definedName name="ACCT0799">[40]summary!#REF!</definedName>
    <definedName name="ACCT8197" localSheetId="0">#REF!</definedName>
    <definedName name="ACCT8197" localSheetId="2">#REF!</definedName>
    <definedName name="ACCT8197">#REF!</definedName>
    <definedName name="ACCT8362" localSheetId="0">#REF!</definedName>
    <definedName name="ACCT8362" localSheetId="2">#REF!</definedName>
    <definedName name="ACCT8362">#REF!</definedName>
    <definedName name="ACCTBAL" localSheetId="0">#REF!</definedName>
    <definedName name="ACCTBAL" localSheetId="2">#REF!</definedName>
    <definedName name="ACCTBAL">#REF!</definedName>
    <definedName name="ACRow">'[34]Input Summary'!$1:$1</definedName>
    <definedName name="ACTable">'[34]Input Summary'!$A:$N</definedName>
    <definedName name="ActMonth">#REF!</definedName>
    <definedName name="Actual_Index" localSheetId="0">[31]BU_Map_to_150!#REF!</definedName>
    <definedName name="Actual_Index" localSheetId="2">[31]BU_Map_to_150!#REF!</definedName>
    <definedName name="Actual_Index">[31]BU_Map_to_150!#REF!</definedName>
    <definedName name="ActualsDate">'[41]Credit rating'!$B$1</definedName>
    <definedName name="adaMpftBroad_Work_Portfolio">#REF!</definedName>
    <definedName name="AddRev1" localSheetId="0">#REF!</definedName>
    <definedName name="AddRev1" localSheetId="2">#REF!</definedName>
    <definedName name="AddRev1">#REF!</definedName>
    <definedName name="AddRev1_Target" localSheetId="0">#REF!</definedName>
    <definedName name="AddRev1_Target" localSheetId="2">#REF!</definedName>
    <definedName name="AddRev1_Target">#REF!</definedName>
    <definedName name="ADF_GMMa">44</definedName>
    <definedName name="ADJCGTBKF">[42]DeprLife!$W$110</definedName>
    <definedName name="ADJCGTBKL">[42]DeprLife!$W$111</definedName>
    <definedName name="ADJCGTFSF">[42]DeprLife!$AA$110</definedName>
    <definedName name="ADJCGTFSL">[42]DeprLife!$AA$111</definedName>
    <definedName name="ADJCGTSTF">[42]DeprLife!$AB$110</definedName>
    <definedName name="ADJCGTSTL">[42]DeprLife!$AB$111</definedName>
    <definedName name="ADJDCSBKF">[42]DeprLife!$W$46</definedName>
    <definedName name="ADJDCSBKL">[42]DeprLife!$W$47</definedName>
    <definedName name="ADJDCSFSF">[42]DeprLife!$AA$46</definedName>
    <definedName name="ADJDCSFSL">[42]DeprLife!$AA$47</definedName>
    <definedName name="ADJDCSSTF">[42]DeprLife!$AB$46</definedName>
    <definedName name="ADJDCSSTL">[42]DeprLife!$AB$47</definedName>
    <definedName name="AdjDeprRatesTestYear" localSheetId="0">#REF!</definedName>
    <definedName name="AdjDeprRatesTestYear" localSheetId="2">#REF!</definedName>
    <definedName name="AdjDeprRatesTestYear">#REF!</definedName>
    <definedName name="ADJElectricBKF">[42]DeprLife!$W$22</definedName>
    <definedName name="ADJElectricBKL">[42]DeprLife!$W$23</definedName>
    <definedName name="ADJElectricFSF">[42]DeprLife!$AA$22</definedName>
    <definedName name="ADJElectricFSL">[42]DeprLife!$AA$23</definedName>
    <definedName name="ADJElectricSTF">[42]DeprLife!$AB$22</definedName>
    <definedName name="ADJElectricSTL">[42]DeprLife!$AB$23</definedName>
    <definedName name="ADJETBUBKF">[42]DeprLife!$W$66</definedName>
    <definedName name="ADJETBUBKL">[42]DeprLife!$W$67</definedName>
    <definedName name="ADJETBUFSF">[42]DeprLife!$AA$66</definedName>
    <definedName name="ADJETBUFSL">[42]DeprLife!$AA$67</definedName>
    <definedName name="ADJETBUSTF">[42]DeprLife!$AB$66</definedName>
    <definedName name="ADJETBUSTL">[42]DeprLife!$AB$67</definedName>
    <definedName name="ADJGasBKF">[42]DeprLife!$W$42</definedName>
    <definedName name="ADJGasBKL">[42]DeprLife!$W$43</definedName>
    <definedName name="ADJGasFSF">[42]DeprLife!$AA$42</definedName>
    <definedName name="ADJGasFSL">[42]DeprLife!$AA$43</definedName>
    <definedName name="ADJGasSTF">[42]DeprLife!$AB$42</definedName>
    <definedName name="ADJGasSTL">[42]DeprLife!$AB$43</definedName>
    <definedName name="ADJGSBUBKF">[42]DeprLife!$W$86</definedName>
    <definedName name="ADJGSBUBKL">[42]DeprLife!$W$87</definedName>
    <definedName name="ADJGSBUFSF">[42]DeprLife!$AA$86</definedName>
    <definedName name="ADJGSBUFSL">[42]DeprLife!$AA$87</definedName>
    <definedName name="ADJGSBUSTF">[42]DeprLife!$AB$86</definedName>
    <definedName name="ADJGSBUSTL">[42]DeprLife!$AB$87</definedName>
    <definedName name="ADJL401BKF">[42]DeprLife!$W$106</definedName>
    <definedName name="ADJL401BKL">[42]DeprLife!$W$107</definedName>
    <definedName name="ADJL401FSF">[42]DeprLife!$AA$106</definedName>
    <definedName name="ADJL401FSL">[42]DeprLife!$AA$107</definedName>
    <definedName name="ADJL401STF">[42]DeprLife!$AB$106</definedName>
    <definedName name="ADJL401STL">[42]DeprLife!$AB$107</definedName>
    <definedName name="ADJTOTBKF">[42]DeprLife!$W$115</definedName>
    <definedName name="ADJTOTBKL">[42]DeprLife!$W$116</definedName>
    <definedName name="ADJTOTFSF">[42]DeprLife!$AA$115</definedName>
    <definedName name="ADJTOTFSL">[42]DeprLife!$AA$116</definedName>
    <definedName name="ADJTOTSTF">[42]DeprLife!$AB$115</definedName>
    <definedName name="ADJTOTSTL">[42]DeprLife!$AB$116</definedName>
    <definedName name="ADJUST" localSheetId="0">#REF!</definedName>
    <definedName name="ADJUST" localSheetId="2">#REF!</definedName>
    <definedName name="ADJUST">#REF!</definedName>
    <definedName name="ADJUST_D" localSheetId="0">#REF!</definedName>
    <definedName name="ADJUST_D" localSheetId="2">#REF!</definedName>
    <definedName name="ADJUST_D">#REF!</definedName>
    <definedName name="Adjustments" localSheetId="0">#REF!</definedName>
    <definedName name="Adjustments" localSheetId="2">#REF!</definedName>
    <definedName name="Adjustments">#REF!</definedName>
    <definedName name="ADJUSTMENTS_DATE">#REF!</definedName>
    <definedName name="ads" localSheetId="1" hidden="1">{#N/A,#N/A,FALSE,"Aging Summary";#N/A,#N/A,FALSE,"Ratio Analysis";#N/A,#N/A,FALSE,"Test 120 Day Accts";#N/A,#N/A,FALSE,"Tickmarks"}</definedName>
    <definedName name="ads" localSheetId="2" hidden="1">{#N/A,#N/A,FALSE,"Aging Summary";#N/A,#N/A,FALSE,"Ratio Analysis";#N/A,#N/A,FALSE,"Test 120 Day Accts";#N/A,#N/A,FALSE,"Tickmarks"}</definedName>
    <definedName name="ads" hidden="1">{#N/A,#N/A,FALSE,"Aging Summary";#N/A,#N/A,FALSE,"Ratio Analysis";#N/A,#N/A,FALSE,"Test 120 Day Accts";#N/A,#N/A,FALSE,"Tickmarks"}</definedName>
    <definedName name="aequiptype">[43]Help!$D$3:$D$73</definedName>
    <definedName name="AESP">[44]Notes!$D$98</definedName>
    <definedName name="AFRRCol">24</definedName>
    <definedName name="AFUDC_tbl">[45]Summary!$BL$13:$BM$26</definedName>
    <definedName name="ag" localSheetId="0">#REF!</definedName>
    <definedName name="ag" localSheetId="2">#REF!</definedName>
    <definedName name="ag">#REF!</definedName>
    <definedName name="AG_ACC_RECORDED">#REF!</definedName>
    <definedName name="AG_ACCTS_FORE">#REF!</definedName>
    <definedName name="AG_FORE_ADJUSTED">#REF!</definedName>
    <definedName name="AG_Hdr">[46]Versions!$B$14</definedName>
    <definedName name="AG_MWH_RECORDED">#REF!</definedName>
    <definedName name="Ag_reg_end">#REF!</definedName>
    <definedName name="Ag_reg_start">#REF!</definedName>
    <definedName name="AG_SALES_FORE">#REF!</definedName>
    <definedName name="again" localSheetId="1" hidden="1">{#N/A,#N/A,FALSE,"ND Rev at Pres Rates";#N/A,#N/A,FALSE,"Res - Unadj sales";#N/A,#N/A,FALSE,"Small L&amp;P";#N/A,#N/A,FALSE,"Medium L&amp;P";#N/A,#N/A,FALSE,"E-19";#N/A,#N/A,FALSE,"E-20";#N/A,#N/A,FALSE,"Strtlts &amp; Standby";#N/A,#N/A,FALSE,"AG";#N/A,#N/A,FALSE,"A-RTP";#N/A,#N/A,FALSE,"Spec"}</definedName>
    <definedName name="again" localSheetId="2" hidden="1">{#N/A,#N/A,FALSE,"ND Rev at Pres Rates";#N/A,#N/A,FALSE,"Res - Unadj sales";#N/A,#N/A,FALSE,"Small L&amp;P";#N/A,#N/A,FALSE,"Medium L&amp;P";#N/A,#N/A,FALSE,"E-19";#N/A,#N/A,FALSE,"E-20";#N/A,#N/A,FALSE,"Strtlts &amp; Standby";#N/A,#N/A,FALSE,"AG";#N/A,#N/A,FALSE,"A-RTP";#N/A,#N/A,FALSE,"Spec"}</definedName>
    <definedName name="again" hidden="1">{#N/A,#N/A,FALSE,"ND Rev at Pres Rates";#N/A,#N/A,FALSE,"Res - Unadj sales";#N/A,#N/A,FALSE,"Small L&amp;P";#N/A,#N/A,FALSE,"Medium L&amp;P";#N/A,#N/A,FALSE,"E-19";#N/A,#N/A,FALSE,"E-20";#N/A,#N/A,FALSE,"Strtlts &amp; Standby";#N/A,#N/A,FALSE,"AG";#N/A,#N/A,FALSE,"A-RTP";#N/A,#N/A,FALSE,"Spec"}</definedName>
    <definedName name="age" localSheetId="1" hidden="1">{"PI_Data",#N/A,TRUE,"P&amp;I Data"}</definedName>
    <definedName name="age" localSheetId="2" hidden="1">{"PI_Data",#N/A,TRUE,"P&amp;I Data"}</definedName>
    <definedName name="age" hidden="1">{"PI_Data",#N/A,TRUE,"P&amp;I Data"}</definedName>
    <definedName name="aghcf" localSheetId="0">[47]Inputs!#REF!</definedName>
    <definedName name="aghcf">[47]Inputs!#REF!</definedName>
    <definedName name="AGR_CUST">[42]CAPDATA!$B$1284:$Y$1284</definedName>
    <definedName name="AGR_DISTR">[42]CAPDATA!$B$1270:$Y$1270</definedName>
    <definedName name="AHAC">[44]Notes!$D$125</definedName>
    <definedName name="ahdg" localSheetId="0">#REF!</definedName>
    <definedName name="ahdg" localSheetId="2">#REF!</definedName>
    <definedName name="ahdg">#REF!</definedName>
    <definedName name="AItotal">#REF!</definedName>
    <definedName name="ALLOC_CESE">[42]CAPDATA!$B$1297:$Y$1297</definedName>
    <definedName name="ALLOC_CESG">[42]CAPDATA!$B$1298:$Y$1298</definedName>
    <definedName name="ALLOC_CGT">[42]CAPDATA!$B$1539:$Y$1539</definedName>
    <definedName name="ALLOC_CSVC">[42]CAPDATA!$B$1296:$Y$1296</definedName>
    <definedName name="ALLOC_DCSGET">[42]CAPDATA!$B$1541:$Y$1541</definedName>
    <definedName name="ALLOC_DISCO">[42]CAPDATA!$B$1538:$Y$1538</definedName>
    <definedName name="ALLOC_EGBU">[42]CAPDATA!$B$1300:$Y$1300</definedName>
    <definedName name="ALLOC_EHBU">[42]CAPDATA!$B$1301:$Y$1301</definedName>
    <definedName name="ALLOC_ETBU">[42]CAPDATA!$B$1299:$Y$1299</definedName>
    <definedName name="ALLOC_GSBU">[42]CAPDATA!$B$1302:$Y$1302</definedName>
    <definedName name="ALLOC_L401">[42]CAPDATA!$B$1303:$Y$1303</definedName>
    <definedName name="ALLOC_NPGN">[42]CAPDATA!$B$1304:$Y$1304</definedName>
    <definedName name="ALLOC_UOPS">[42]CAPDATA!$B$1540:$Y$1540</definedName>
    <definedName name="ALLOC_UTIL">[42]CAPDATA!$B$1305:$Y$1305</definedName>
    <definedName name="AllPayContact_Lkup">'[48]All Payables contact data'!$B$7:$M$3675</definedName>
    <definedName name="alpha" localSheetId="1" hidden="1">{#N/A,#N/A,FALSE,"Sum6 (1)"}</definedName>
    <definedName name="alpha" localSheetId="2" hidden="1">{#N/A,#N/A,FALSE,"Sum6 (1)"}</definedName>
    <definedName name="alpha" hidden="1">{#N/A,#N/A,FALSE,"Sum6 (1)"}</definedName>
    <definedName name="ALT1_NEW_NAME">'[49]Project Change Form-User Form'!XFD1048518</definedName>
    <definedName name="ALT2_NEW_NAME">'[49]Project Change Form-User Form'!XFD1048546</definedName>
    <definedName name="AltCFStart">'[50]Investment List'!$BK$11</definedName>
    <definedName name="AltName">#REF!</definedName>
    <definedName name="amount" localSheetId="0">#REF!</definedName>
    <definedName name="amount" localSheetId="2">#REF!</definedName>
    <definedName name="amount">#REF!</definedName>
    <definedName name="AmtTypCompYr">'[51]2c'!$E$21</definedName>
    <definedName name="AmtTypInYr">'[51]2c'!$D$21</definedName>
    <definedName name="amvarating">[43]Help!$G$3:$G$16</definedName>
    <definedName name="AnnlXferDate">38264.5315277778</definedName>
    <definedName name="Annual">'[52]Reg Asset Analysis'!$EJ$9:$EU$101,'[52]Reg Asset Analysis'!$EJ$135:$EU$162,'[52]Reg Asset Analysis'!$EJ$163:$EU$210</definedName>
    <definedName name="AnnualDegradation">#REF!</definedName>
    <definedName name="AO_OC_ACT">'[53]AO-82OC'!$AQ:$AQ</definedName>
    <definedName name="AO_OC_Auth">'[53]AO-82OC'!$AT:$AT</definedName>
    <definedName name="AO_OC_CM">'[54]AO-82OC'!#REF!</definedName>
    <definedName name="AO_OC_CY">'[53]AO-82OC'!$Z:$Z</definedName>
    <definedName name="AO_OC_EAC">'[53]AO-82OC'!$AS:$AS</definedName>
    <definedName name="AO_OC_RISK">'[53]AO-82OC'!$BK:$BK</definedName>
    <definedName name="AO_OC_TF">'[53]AO-82OC'!$AR:$AR</definedName>
    <definedName name="AO_PS_BC1_Act">'[53]AO-PS'!$BN$14:$BN$65000</definedName>
    <definedName name="AO_PS_CS_ACT">'[55]AO-Schedules'!$AA$9:$AA$55012</definedName>
    <definedName name="AO_PS_CS_Plan">'[53]AO-PS'!$CK$14:$CK$65000</definedName>
    <definedName name="AO_PS_CS_PLN">'[55]AO-Schedules'!$Z$9:$Z$55012</definedName>
    <definedName name="AO_PS_ERTC_Plan">'[53]AO-PS'!$CA$15:$CA$65000</definedName>
    <definedName name="AO_PS_IFC_Act">'[53]AO-PS'!$AW$14:$AW$65000</definedName>
    <definedName name="AO_PS_IFC_TLS_Act">'[53]AO-PS'!$BE$14:$BE$65000</definedName>
    <definedName name="AO_PS_ISD_ACT">'[55]AO-Schedules'!$AC$9:$AC$55012</definedName>
    <definedName name="AO_PS_ISD_Plan">'[53]AO-PS'!$CS$15:$CS$65000</definedName>
    <definedName name="AO_PS_ISD_PLN">'[55]AO-Schedules'!$AB$9:$AB$55012</definedName>
    <definedName name="AO_PS_JEA_Act">'[53]AO-PS'!$BJ$14:$BJ$65000</definedName>
    <definedName name="AO_PS_L1_TDot">'[53]AO-PS'!$A$15:$A$65000</definedName>
    <definedName name="AO_PS_LLMO_Act">'[53]AO-PS'!$BR$14:$BR$65000</definedName>
    <definedName name="AO_PS_LLMR_Act">'[53]AO-PS'!$BZ$14:$BZ$65000</definedName>
    <definedName name="AO_PS_MAT_CODES">'[55]AO-Schedules'!$L$9:$L$55012</definedName>
    <definedName name="AO_PS_NOC_ACT">'[55]AO-Schedules'!$U$9:$U$55012</definedName>
    <definedName name="AO_PS_NOC_PLN">'[55]AO-Schedules'!$T$9:$T$55012</definedName>
    <definedName name="AO_PS_OA_PM">'[55]AO-Schedules'!$H$9:$H$55012</definedName>
    <definedName name="AO_PS_OAA">'[53]AO-PS'!$B$15:$B$65000</definedName>
    <definedName name="AO_PS_PMRTC_Plan">'[53]AO-PS'!$CC$15:$CC$65000</definedName>
    <definedName name="AO_PS_PO_PM">'[55]AO-Schedules'!$I$9:$I$55012</definedName>
    <definedName name="AO_PS_Prmt_Act">'[53]AO-PS'!$BV$14:$BV$65000</definedName>
    <definedName name="AO_PS_PSA_Act">'[53]AO-PS'!$AJ$14:$AJ$65000</definedName>
    <definedName name="AO_PS_Tdots">'[55]AO-Schedules'!$C$9:$C$55012</definedName>
    <definedName name="AO_Refresh_Date">'[55]Data Date'!$A$2</definedName>
    <definedName name="aphase">#REF!</definedName>
    <definedName name="Apr_Off" localSheetId="0">#REF!</definedName>
    <definedName name="Apr_Off" localSheetId="2">#REF!</definedName>
    <definedName name="Apr_Off">#REF!</definedName>
    <definedName name="Apr_On" localSheetId="0">#REF!</definedName>
    <definedName name="Apr_On" localSheetId="2">#REF!</definedName>
    <definedName name="Apr_On">#REF!</definedName>
    <definedName name="Apr_Part" localSheetId="0">#REF!</definedName>
    <definedName name="Apr_Part" localSheetId="2">#REF!</definedName>
    <definedName name="Apr_Part">#REF!</definedName>
    <definedName name="April" localSheetId="0" hidden="1">{#N/A,#N/A,FALSE,"CTC Summary - EOY";#N/A,#N/A,FALSE,"CTC Summary - Wtavg"}</definedName>
    <definedName name="April" localSheetId="1" hidden="1">{#N/A,#N/A,FALSE,"CTC Summary - EOY";#N/A,#N/A,FALSE,"CTC Summary - Wtavg"}</definedName>
    <definedName name="April" localSheetId="2" hidden="1">{#N/A,#N/A,FALSE,"CTC Summary - EOY";#N/A,#N/A,FALSE,"CTC Summary - Wtavg"}</definedName>
    <definedName name="April" hidden="1">{#N/A,#N/A,FALSE,"CTC Summary - EOY";#N/A,#N/A,FALSE,"CTC Summary - Wtavg"}</definedName>
    <definedName name="April_1" localSheetId="1" hidden="1">{#N/A,#N/A,FALSE,"CTC Summary - EOY";#N/A,#N/A,FALSE,"CTC Summary - Wtavg"}</definedName>
    <definedName name="April_1" localSheetId="2" hidden="1">{#N/A,#N/A,FALSE,"CTC Summary - EOY";#N/A,#N/A,FALSE,"CTC Summary - Wtavg"}</definedName>
    <definedName name="April_1" hidden="1">{#N/A,#N/A,FALSE,"CTC Summary - EOY";#N/A,#N/A,FALSE,"CTC Summary - Wtavg"}</definedName>
    <definedName name="April_2" localSheetId="1" hidden="1">{#N/A,#N/A,FALSE,"CTC Summary - EOY";#N/A,#N/A,FALSE,"CTC Summary - Wtavg"}</definedName>
    <definedName name="April_2" localSheetId="2" hidden="1">{#N/A,#N/A,FALSE,"CTC Summary - EOY";#N/A,#N/A,FALSE,"CTC Summary - Wtavg"}</definedName>
    <definedName name="April_2" hidden="1">{#N/A,#N/A,FALSE,"CTC Summary - EOY";#N/A,#N/A,FALSE,"CTC Summary - Wtavg"}</definedName>
    <definedName name="April_3" localSheetId="1" hidden="1">{#N/A,#N/A,FALSE,"CTC Summary - EOY";#N/A,#N/A,FALSE,"CTC Summary - Wtavg"}</definedName>
    <definedName name="April_3" localSheetId="2" hidden="1">{#N/A,#N/A,FALSE,"CTC Summary - EOY";#N/A,#N/A,FALSE,"CTC Summary - Wtavg"}</definedName>
    <definedName name="April_3" hidden="1">{#N/A,#N/A,FALSE,"CTC Summary - EOY";#N/A,#N/A,FALSE,"CTC Summary - Wtavg"}</definedName>
    <definedName name="April_walk" localSheetId="0">#REF!</definedName>
    <definedName name="April_walk" localSheetId="2">#REF!</definedName>
    <definedName name="April_walk">#REF!</definedName>
    <definedName name="April_walk2" localSheetId="0">#REF!</definedName>
    <definedName name="April_walk2" localSheetId="2">#REF!</definedName>
    <definedName name="April_walk2">#REF!</definedName>
    <definedName name="April1" localSheetId="0" hidden="1">{#N/A,#N/A,FALSE,"CTC Summary - EOY";#N/A,#N/A,FALSE,"CTC Summary - Wtavg"}</definedName>
    <definedName name="April1" localSheetId="1" hidden="1">{#N/A,#N/A,FALSE,"CTC Summary - EOY";#N/A,#N/A,FALSE,"CTC Summary - Wtavg"}</definedName>
    <definedName name="April1" localSheetId="2" hidden="1">{#N/A,#N/A,FALSE,"CTC Summary - EOY";#N/A,#N/A,FALSE,"CTC Summary - Wtavg"}</definedName>
    <definedName name="April1" hidden="1">{#N/A,#N/A,FALSE,"CTC Summary - EOY";#N/A,#N/A,FALSE,"CTC Summary - Wtavg"}</definedName>
    <definedName name="AprSun1" localSheetId="1">DATE(CalendarYear,4,1)-WEEKDAY(DATE(CalendarYear,4,1))+1</definedName>
    <definedName name="AprSun1" localSheetId="2">DATE(CalendarYear,4,1)-WEEKDAY(DATE(CalendarYear,4,1))+1</definedName>
    <definedName name="AprSun1">DATE(CalendarYear,4,1)-WEEKDAY(DATE(CalendarYear,4,1))+1</definedName>
    <definedName name="Aprtopcwip" localSheetId="0">#REF!</definedName>
    <definedName name="Aprtopcwip" localSheetId="2">#REF!</definedName>
    <definedName name="Aprtopcwip">#REF!</definedName>
    <definedName name="ARange">[35]YearlyTemplate!$D$1</definedName>
    <definedName name="ARange2">[36]YearlyTemplate!$D$1</definedName>
    <definedName name="arating">[43]Help!$F$3:$F$47</definedName>
    <definedName name="ARatio2005" localSheetId="0">#REF!</definedName>
    <definedName name="ARatio2005" localSheetId="2">#REF!</definedName>
    <definedName name="ARatio2005">#REF!</definedName>
    <definedName name="ARatioNP" localSheetId="0">#REF!</definedName>
    <definedName name="ARatioNP" localSheetId="2">#REF!</definedName>
    <definedName name="ARatioNP">#REF!</definedName>
    <definedName name="ARatioSP" localSheetId="2">#REF!</definedName>
    <definedName name="ARatioSP">#REF!</definedName>
    <definedName name="arsdf" localSheetId="1" hidden="1">{#N/A,#N/A,FALSE,"Aging Summary";#N/A,#N/A,FALSE,"Ratio Analysis";#N/A,#N/A,FALSE,"Test 120 Day Accts";#N/A,#N/A,FALSE,"Tickmarks"}</definedName>
    <definedName name="arsdf" localSheetId="2" hidden="1">{#N/A,#N/A,FALSE,"Aging Summary";#N/A,#N/A,FALSE,"Ratio Analysis";#N/A,#N/A,FALSE,"Test 120 Day Accts";#N/A,#N/A,FALSE,"Tickmarks"}</definedName>
    <definedName name="arsdf" hidden="1">{#N/A,#N/A,FALSE,"Aging Summary";#N/A,#N/A,FALSE,"Ratio Analysis";#N/A,#N/A,FALSE,"Test 120 Day Accts";#N/A,#N/A,FALSE,"Tickmarks"}</definedName>
    <definedName name="ART" localSheetId="1" hidden="1">{#N/A,#N/A,FALSE,"CTC Summary - EOY";#N/A,#N/A,FALSE,"CTC Summary - Wtavg"}</definedName>
    <definedName name="ART" localSheetId="2" hidden="1">{#N/A,#N/A,FALSE,"CTC Summary - EOY";#N/A,#N/A,FALSE,"CTC Summary - Wtavg"}</definedName>
    <definedName name="ART" hidden="1">{#N/A,#N/A,FALSE,"CTC Summary - EOY";#N/A,#N/A,FALSE,"CTC Summary - Wtavg"}</definedName>
    <definedName name="as" localSheetId="0">#REF!</definedName>
    <definedName name="as" localSheetId="2">#REF!</definedName>
    <definedName name="as">#REF!</definedName>
    <definedName name="AS2DocOpenMode">"AS2DocumentEdit"</definedName>
    <definedName name="asd" localSheetId="0">#REF!</definedName>
    <definedName name="asd" localSheetId="2">#REF!</definedName>
    <definedName name="asd">#REF!</definedName>
    <definedName name="asda" localSheetId="1" hidden="1">{#N/A,#N/A,FALSE,"Inputs And Assumptions";#N/A,#N/A,FALSE,"Revenue Allocation";#N/A,#N/A,FALSE,"RSP Surch Allocations";#N/A,#N/A,FALSE,"Generation Calculations";#N/A,#N/A,FALSE,"Test Year 2001 Sales and Revs."}</definedName>
    <definedName name="asda" localSheetId="2" hidden="1">{#N/A,#N/A,FALSE,"Inputs And Assumptions";#N/A,#N/A,FALSE,"Revenue Allocation";#N/A,#N/A,FALSE,"RSP Surch Allocations";#N/A,#N/A,FALSE,"Generation Calculations";#N/A,#N/A,FALSE,"Test Year 2001 Sales and Revs."}</definedName>
    <definedName name="asda" hidden="1">{#N/A,#N/A,FALSE,"Inputs And Assumptions";#N/A,#N/A,FALSE,"Revenue Allocation";#N/A,#N/A,FALSE,"RSP Surch Allocations";#N/A,#N/A,FALSE,"Generation Calculations";#N/A,#N/A,FALSE,"Test Year 2001 Sales and Revs."}</definedName>
    <definedName name="asdfvgg" localSheetId="0">#REF!</definedName>
    <definedName name="asdfvgg" localSheetId="2">#REF!</definedName>
    <definedName name="asdfvgg">#REF!</definedName>
    <definedName name="AsOf">'[56]ISTS Dashboard'!$C$3</definedName>
    <definedName name="asset93" localSheetId="0">#REF!</definedName>
    <definedName name="asset93" localSheetId="2">#REF!</definedName>
    <definedName name="asset93">#REF!</definedName>
    <definedName name="AssetClassBegin">#REF!</definedName>
    <definedName name="AssetClassEnd">#REF!</definedName>
    <definedName name="AssetFamily">'[57]Risk Score Matrix'!$K$2:$L$7</definedName>
    <definedName name="AsSoldExcRev" localSheetId="1" hidden="1">{#N/A,#N/A,FALSE,"Sum6 (1)"}</definedName>
    <definedName name="AsSoldExcRev" localSheetId="2" hidden="1">{#N/A,#N/A,FALSE,"Sum6 (1)"}</definedName>
    <definedName name="AsSoldExcRev" hidden="1">{#N/A,#N/A,FALSE,"Sum6 (1)"}</definedName>
    <definedName name="Assumptions" localSheetId="0">#REF!</definedName>
    <definedName name="Assumptions" localSheetId="2">#REF!</definedName>
    <definedName name="Assumptions">#REF!</definedName>
    <definedName name="astatus">[43]Help!$J$3:$J$24</definedName>
    <definedName name="asubname">[58]Help!$A$3:$A$1007</definedName>
    <definedName name="aSYear">#REF!</definedName>
    <definedName name="atord">[43]Help!$I$3:$I$5</definedName>
    <definedName name="att92inc" localSheetId="0">[59]CFCADOG2!#REF!</definedName>
    <definedName name="att92inc" localSheetId="2">[59]CFCADOG2!#REF!</definedName>
    <definedName name="att92inc">[59]CFCADOG2!#REF!</definedName>
    <definedName name="att93inc" localSheetId="0">#REF!</definedName>
    <definedName name="att93inc" localSheetId="2">#REF!</definedName>
    <definedName name="att93inc">#REF!</definedName>
    <definedName name="AttestationDropDown">'[60]Drop Down'!$A$4:$A$7</definedName>
    <definedName name="Aug_Off" localSheetId="0">#REF!</definedName>
    <definedName name="Aug_Off" localSheetId="2">#REF!</definedName>
    <definedName name="Aug_Off">#REF!</definedName>
    <definedName name="Aug_On" localSheetId="0">#REF!</definedName>
    <definedName name="Aug_On" localSheetId="2">#REF!</definedName>
    <definedName name="Aug_On">#REF!</definedName>
    <definedName name="Aug_Part" localSheetId="0">#REF!</definedName>
    <definedName name="Aug_Part" localSheetId="2">#REF!</definedName>
    <definedName name="Aug_Part">#REF!</definedName>
    <definedName name="AugSun1" localSheetId="1">DATE(CalendarYear,8,1)-WEEKDAY(DATE(CalendarYear,8,1))+1</definedName>
    <definedName name="AugSun1" localSheetId="2">DATE(CalendarYear,8,1)-WEEKDAY(DATE(CalendarYear,8,1))+1</definedName>
    <definedName name="AugSun1">DATE(CalendarYear,8,1)-WEEKDAY(DATE(CalendarYear,8,1))+1</definedName>
    <definedName name="August" localSheetId="0" hidden="1">{#N/A,#N/A,FALSE,"CTC Summary - EOY";#N/A,#N/A,FALSE,"CTC Summary - Wtavg"}</definedName>
    <definedName name="August" localSheetId="1" hidden="1">{#N/A,#N/A,FALSE,"CTC Summary - EOY";#N/A,#N/A,FALSE,"CTC Summary - Wtavg"}</definedName>
    <definedName name="August" localSheetId="2" hidden="1">{#N/A,#N/A,FALSE,"CTC Summary - EOY";#N/A,#N/A,FALSE,"CTC Summary - Wtavg"}</definedName>
    <definedName name="August" hidden="1">{#N/A,#N/A,FALSE,"CTC Summary - EOY";#N/A,#N/A,FALSE,"CTC Summary - Wtavg"}</definedName>
    <definedName name="August_1" localSheetId="1" hidden="1">{#N/A,#N/A,FALSE,"CTC Summary - EOY";#N/A,#N/A,FALSE,"CTC Summary - Wtavg"}</definedName>
    <definedName name="August_1" localSheetId="2" hidden="1">{#N/A,#N/A,FALSE,"CTC Summary - EOY";#N/A,#N/A,FALSE,"CTC Summary - Wtavg"}</definedName>
    <definedName name="August_1" hidden="1">{#N/A,#N/A,FALSE,"CTC Summary - EOY";#N/A,#N/A,FALSE,"CTC Summary - Wtavg"}</definedName>
    <definedName name="August_2" localSheetId="1" hidden="1">{#N/A,#N/A,FALSE,"CTC Summary - EOY";#N/A,#N/A,FALSE,"CTC Summary - Wtavg"}</definedName>
    <definedName name="August_2" localSheetId="2" hidden="1">{#N/A,#N/A,FALSE,"CTC Summary - EOY";#N/A,#N/A,FALSE,"CTC Summary - Wtavg"}</definedName>
    <definedName name="August_2" hidden="1">{#N/A,#N/A,FALSE,"CTC Summary - EOY";#N/A,#N/A,FALSE,"CTC Summary - Wtavg"}</definedName>
    <definedName name="August_3" localSheetId="1" hidden="1">{#N/A,#N/A,FALSE,"CTC Summary - EOY";#N/A,#N/A,FALSE,"CTC Summary - Wtavg"}</definedName>
    <definedName name="August_3" localSheetId="2" hidden="1">{#N/A,#N/A,FALSE,"CTC Summary - EOY";#N/A,#N/A,FALSE,"CTC Summary - Wtavg"}</definedName>
    <definedName name="August_3" hidden="1">{#N/A,#N/A,FALSE,"CTC Summary - EOY";#N/A,#N/A,FALSE,"CTC Summary - Wtavg"}</definedName>
    <definedName name="Auth_Budget">[61]Notes!#REF!</definedName>
    <definedName name="_xlnm.Auto_Open_OpenIowa">[62]!OpenIowa</definedName>
    <definedName name="AvailPenaltyNAwhenRTRMRcall">51</definedName>
    <definedName name="b" localSheetId="0" hidden="1">{#N/A,#N/A,FALSE,"CTC Summary - EOY";#N/A,#N/A,FALSE,"CTC Summary - Wtavg"}</definedName>
    <definedName name="b" localSheetId="1" hidden="1">{#N/A,#N/A,FALSE,"CTC Summary - EOY";#N/A,#N/A,FALSE,"CTC Summary - Wtavg"}</definedName>
    <definedName name="b" localSheetId="2" hidden="1">{#N/A,#N/A,FALSE,"CTC Summary - EOY";#N/A,#N/A,FALSE,"CTC Summary - Wtavg"}</definedName>
    <definedName name="b" hidden="1">{#N/A,#N/A,FALSE,"CTC Summary - EOY";#N/A,#N/A,FALSE,"CTC Summary - Wtavg"}</definedName>
    <definedName name="b_1" localSheetId="1" hidden="1">{#N/A,#N/A,FALSE,"CTC Summary - EOY";#N/A,#N/A,FALSE,"CTC Summary - Wtavg"}</definedName>
    <definedName name="b_1" localSheetId="2" hidden="1">{#N/A,#N/A,FALSE,"CTC Summary - EOY";#N/A,#N/A,FALSE,"CTC Summary - Wtavg"}</definedName>
    <definedName name="b_1" hidden="1">{#N/A,#N/A,FALSE,"CTC Summary - EOY";#N/A,#N/A,FALSE,"CTC Summary - Wtavg"}</definedName>
    <definedName name="b_2" localSheetId="1" hidden="1">{#N/A,#N/A,FALSE,"CTC Summary - EOY";#N/A,#N/A,FALSE,"CTC Summary - Wtavg"}</definedName>
    <definedName name="b_2" localSheetId="2" hidden="1">{#N/A,#N/A,FALSE,"CTC Summary - EOY";#N/A,#N/A,FALSE,"CTC Summary - Wtavg"}</definedName>
    <definedName name="b_2" hidden="1">{#N/A,#N/A,FALSE,"CTC Summary - EOY";#N/A,#N/A,FALSE,"CTC Summary - Wtavg"}</definedName>
    <definedName name="b_3" localSheetId="1" hidden="1">{#N/A,#N/A,FALSE,"CTC Summary - EOY";#N/A,#N/A,FALSE,"CTC Summary - Wtavg"}</definedName>
    <definedName name="b_3" localSheetId="2" hidden="1">{#N/A,#N/A,FALSE,"CTC Summary - EOY";#N/A,#N/A,FALSE,"CTC Summary - Wtavg"}</definedName>
    <definedName name="b_3" hidden="1">{#N/A,#N/A,FALSE,"CTC Summary - EOY";#N/A,#N/A,FALSE,"CTC Summary - Wtavg"}</definedName>
    <definedName name="BA1Num">[63]Inputs!$B$7</definedName>
    <definedName name="BA1Num1">[63]Inputs!$C$1</definedName>
    <definedName name="BA1Num10">[63]Inputs!$C$10</definedName>
    <definedName name="BA1Num11">[63]Inputs!$C$11</definedName>
    <definedName name="BA1Num12">[63]Inputs!$C$12</definedName>
    <definedName name="BA1Num13">[63]Inputs!$C$13</definedName>
    <definedName name="BA1Num14">[63]Inputs!$C$14</definedName>
    <definedName name="BA1Num15">[63]Inputs!$C$15</definedName>
    <definedName name="BA1Num16">[63]Inputs!$C$16</definedName>
    <definedName name="BA1Num17">[63]Inputs!$C$17</definedName>
    <definedName name="BA1Num18">[63]Inputs!$C$18</definedName>
    <definedName name="BA1Num19">[63]Inputs!$C$19</definedName>
    <definedName name="BA1Num2">[63]Inputs!$C$2</definedName>
    <definedName name="BA1Num20">[63]Inputs!$C$20</definedName>
    <definedName name="BA1Num21">[64]Inputs!$C$21</definedName>
    <definedName name="BA1Num22">[64]Inputs!$C$22</definedName>
    <definedName name="BA1Num23">[64]Inputs!$C$23</definedName>
    <definedName name="BA1Num24">[64]Inputs!$C$24</definedName>
    <definedName name="BA1Num25">[64]Inputs!$C$25</definedName>
    <definedName name="BA1Num26">[64]Inputs!$C$26</definedName>
    <definedName name="BA1Num27">[64]Inputs!$C$27</definedName>
    <definedName name="BA1Num28">[64]Inputs!$C$28</definedName>
    <definedName name="BA1Num29">[64]Inputs!$C$29</definedName>
    <definedName name="BA1Num3">[63]Inputs!$C$3</definedName>
    <definedName name="BA1Num30">[64]Inputs!$C$30</definedName>
    <definedName name="BA1Num4">[63]Inputs!$C$4</definedName>
    <definedName name="BA1Num5">[63]Inputs!$C$5</definedName>
    <definedName name="BA1Num6">[63]Inputs!$C$6</definedName>
    <definedName name="BA1Num7">[63]Inputs!$C$7</definedName>
    <definedName name="BA1Num8">[63]Inputs!$C$8</definedName>
    <definedName name="BA1Num9">[63]Inputs!$C$9</definedName>
    <definedName name="BA1Title1">[63]Inputs!$E$1</definedName>
    <definedName name="BA1Title10">[63]Inputs!$E$10</definedName>
    <definedName name="BA1Title11">[63]Inputs!$E$11</definedName>
    <definedName name="BA1Title12">[63]Inputs!$E$12</definedName>
    <definedName name="BA1Title13">[63]Inputs!$E$13</definedName>
    <definedName name="BA1Title14">[63]Inputs!$E$14</definedName>
    <definedName name="BA1Title15">[63]Inputs!$E$15</definedName>
    <definedName name="BA1Title16">[63]Inputs!$E$16</definedName>
    <definedName name="BA1Title17">[63]Inputs!$E$17</definedName>
    <definedName name="BA1Title18">[63]Inputs!$E$18</definedName>
    <definedName name="BA1Title19">[63]Inputs!$E$19</definedName>
    <definedName name="BA1Title2">[63]Inputs!$E$2</definedName>
    <definedName name="BA1Title20">[63]Inputs!$E$20</definedName>
    <definedName name="BA1Title21">[64]Inputs!$E$21</definedName>
    <definedName name="BA1Title22">[64]Inputs!$E$22</definedName>
    <definedName name="BA1Title23">[64]Inputs!$E$23</definedName>
    <definedName name="BA1Title24">[64]Inputs!$E$24</definedName>
    <definedName name="BA1Title25">[64]Inputs!$E$25</definedName>
    <definedName name="BA1Title26">[64]Inputs!$E$26</definedName>
    <definedName name="BA1Title27">[64]Inputs!$E$27</definedName>
    <definedName name="BA1Title28">[64]Inputs!$E$28</definedName>
    <definedName name="BA1Title29">[64]Inputs!$E$29</definedName>
    <definedName name="BA1Title3">[63]Inputs!$E$3</definedName>
    <definedName name="BA1Title30">[64]Inputs!$E$30</definedName>
    <definedName name="BA1Title4">[63]Inputs!$E$4</definedName>
    <definedName name="BA1Title5">[63]Inputs!$E$5</definedName>
    <definedName name="BA1Title6">[63]Inputs!$E$6</definedName>
    <definedName name="BA1Title7">[63]Inputs!$E$7</definedName>
    <definedName name="BA1Title8">[63]Inputs!$E$8</definedName>
    <definedName name="BA1Title9">[63]Inputs!$E$9</definedName>
    <definedName name="BA2Num">[64]Inputs!$B$8</definedName>
    <definedName name="BA2Num1">[64]Inputs!$N$1</definedName>
    <definedName name="BA2Num10">[64]Inputs!$N$10</definedName>
    <definedName name="BA2Num11">[64]Inputs!$N$11</definedName>
    <definedName name="BA2Num12">[64]Inputs!$N$12</definedName>
    <definedName name="BA2Num13">[64]Inputs!$N$13</definedName>
    <definedName name="BA2Num14">[64]Inputs!$N$14</definedName>
    <definedName name="BA2Num15">[64]Inputs!$N$15</definedName>
    <definedName name="BA2Num16">[64]Inputs!$N$16</definedName>
    <definedName name="BA2Num17">[64]Inputs!$N$17</definedName>
    <definedName name="BA2Num18">[64]Inputs!$N$18</definedName>
    <definedName name="BA2Num19">[64]Inputs!$N$19</definedName>
    <definedName name="BA2Num2">[64]Inputs!$N$2</definedName>
    <definedName name="BA2Num20">[64]Inputs!$N$20</definedName>
    <definedName name="BA2Num21">[64]Inputs!$N$21</definedName>
    <definedName name="BA2Num22">[64]Inputs!$N$22</definedName>
    <definedName name="BA2Num23">[64]Inputs!$N$23</definedName>
    <definedName name="BA2Num24">[64]Inputs!$N$24</definedName>
    <definedName name="BA2Num25">[64]Inputs!$N$25</definedName>
    <definedName name="BA2Num26">[64]Inputs!$N$26</definedName>
    <definedName name="BA2Num27">[64]Inputs!$N$27</definedName>
    <definedName name="BA2Num28">[64]Inputs!$N$28</definedName>
    <definedName name="BA2Num29">[64]Inputs!$N$29</definedName>
    <definedName name="BA2Num3">[64]Inputs!$N$3</definedName>
    <definedName name="BA2Num30">[64]Inputs!$N$30</definedName>
    <definedName name="BA2Num4">[64]Inputs!$N$4</definedName>
    <definedName name="BA2Num5">[64]Inputs!$N$5</definedName>
    <definedName name="BA2Num6">[64]Inputs!$N$6</definedName>
    <definedName name="BA2Num7">[64]Inputs!$N$7</definedName>
    <definedName name="BA2Num8">[64]Inputs!$N$8</definedName>
    <definedName name="BA2Num9">[64]Inputs!$N$9</definedName>
    <definedName name="BA2Title1">[64]Inputs!$P$1</definedName>
    <definedName name="BA2Title10">[64]Inputs!$P$10</definedName>
    <definedName name="BA2Title11">[64]Inputs!$P$11</definedName>
    <definedName name="BA2Title12">[64]Inputs!$P$12</definedName>
    <definedName name="BA2Title13">[64]Inputs!$P$13</definedName>
    <definedName name="BA2Title14">[64]Inputs!$P$14</definedName>
    <definedName name="BA2Title15">[64]Inputs!$P$15</definedName>
    <definedName name="BA2Title16">[64]Inputs!$P$16</definedName>
    <definedName name="BA2Title17">[64]Inputs!$P$17</definedName>
    <definedName name="BA2Title18">[64]Inputs!$P$18</definedName>
    <definedName name="BA2Title19">[64]Inputs!$P$19</definedName>
    <definedName name="BA2Title2">[64]Inputs!$P$2</definedName>
    <definedName name="BA2Title20">[64]Inputs!$P$20</definedName>
    <definedName name="BA2Title21">[64]Inputs!$P$21</definedName>
    <definedName name="BA2Title22">[64]Inputs!$P$22</definedName>
    <definedName name="BA2Title23">[64]Inputs!$P$23</definedName>
    <definedName name="BA2Title24">[64]Inputs!$P$24</definedName>
    <definedName name="BA2Title25">[64]Inputs!$P$25</definedName>
    <definedName name="BA2Title26">[64]Inputs!$P$26</definedName>
    <definedName name="BA2Title27">[64]Inputs!$P$27</definedName>
    <definedName name="BA2Title28">[64]Inputs!$P$28</definedName>
    <definedName name="BA2Title29">[64]Inputs!$P$29</definedName>
    <definedName name="BA2Title3">[64]Inputs!$P$3</definedName>
    <definedName name="BA2Title30">[64]Inputs!$P$30</definedName>
    <definedName name="BA2Title4">[64]Inputs!$P$4</definedName>
    <definedName name="BA2Title5">[64]Inputs!$P$5</definedName>
    <definedName name="BA2Title6">[64]Inputs!$P$6</definedName>
    <definedName name="BA2Title7">[64]Inputs!$P$7</definedName>
    <definedName name="BA2Title8">[64]Inputs!$P$8</definedName>
    <definedName name="BA2Title9">[64]Inputs!$P$9</definedName>
    <definedName name="BA3Num">[63]Inputs!$B$9</definedName>
    <definedName name="BA3Num1">[63]Inputs!$Y$1</definedName>
    <definedName name="BA3Num10">[63]Inputs!$Y$10</definedName>
    <definedName name="BA3Num11">[63]Inputs!$Y$11</definedName>
    <definedName name="BA3Num12">[63]Inputs!$Y$12</definedName>
    <definedName name="BA3Num13">[63]Inputs!$Y$13</definedName>
    <definedName name="BA3Num14">[63]Inputs!$Y$14</definedName>
    <definedName name="BA3Num15">[63]Inputs!$Y$15</definedName>
    <definedName name="BA3Num16">[63]Inputs!$Y$16</definedName>
    <definedName name="BA3Num17">[63]Inputs!$Y$17</definedName>
    <definedName name="BA3Num18">[63]Inputs!$Y$18</definedName>
    <definedName name="BA3Num19">[63]Inputs!$Y$19</definedName>
    <definedName name="BA3Num2">[63]Inputs!$Y$2</definedName>
    <definedName name="BA3Num20">[63]Inputs!$Y$20</definedName>
    <definedName name="BA3Num21">[64]Inputs!$Y$21</definedName>
    <definedName name="BA3Num22">[64]Inputs!$Y$22</definedName>
    <definedName name="BA3Num23">[64]Inputs!$Y$23</definedName>
    <definedName name="BA3Num24">[64]Inputs!$Y$24</definedName>
    <definedName name="BA3Num25">[64]Inputs!$Y$25</definedName>
    <definedName name="BA3Num26">[64]Inputs!$Y$26</definedName>
    <definedName name="BA3Num27">[64]Inputs!$Y$27</definedName>
    <definedName name="BA3Num28">[64]Inputs!$Y$28</definedName>
    <definedName name="BA3Num29">[64]Inputs!$Y$29</definedName>
    <definedName name="BA3Num3">[63]Inputs!$Y$3</definedName>
    <definedName name="BA3Num30">[64]Inputs!$Y$30</definedName>
    <definedName name="BA3Num4">[63]Inputs!$Y$4</definedName>
    <definedName name="BA3Num5">[63]Inputs!$Y$5</definedName>
    <definedName name="BA3Num6">[63]Inputs!$Y$6</definedName>
    <definedName name="BA3Num7">[63]Inputs!$Y$7</definedName>
    <definedName name="BA3Num8">[63]Inputs!$Y$8</definedName>
    <definedName name="BA3Num9">[63]Inputs!$Y$9</definedName>
    <definedName name="BA3Title1">[63]Inputs!$AA$1</definedName>
    <definedName name="BA3Title10">[63]Inputs!$AA$10</definedName>
    <definedName name="BA3Title11">[63]Inputs!$AA$11</definedName>
    <definedName name="BA3Title12">[63]Inputs!$AA$12</definedName>
    <definedName name="BA3Title13">[63]Inputs!$AA$13</definedName>
    <definedName name="BA3Title14">[63]Inputs!$AA$14</definedName>
    <definedName name="BA3Title15">[63]Inputs!$AA$15</definedName>
    <definedName name="BA3Title16">[63]Inputs!$AA$16</definedName>
    <definedName name="BA3Title17">[63]Inputs!$AA$17</definedName>
    <definedName name="BA3Title18">[63]Inputs!$AA$18</definedName>
    <definedName name="BA3Title19">[63]Inputs!$AA$19</definedName>
    <definedName name="BA3Title2">[63]Inputs!$AA$2</definedName>
    <definedName name="BA3Title20">[63]Inputs!$AA$20</definedName>
    <definedName name="BA3Title21">[64]Inputs!$AA$21</definedName>
    <definedName name="BA3Title22">[64]Inputs!$AA$22</definedName>
    <definedName name="BA3Title23">[64]Inputs!$AA$23</definedName>
    <definedName name="BA3Title24">[64]Inputs!$AA$24</definedName>
    <definedName name="BA3Title25">[64]Inputs!$AA$25</definedName>
    <definedName name="BA3Title26">[64]Inputs!$AA$26</definedName>
    <definedName name="BA3Title27">[64]Inputs!$AA$27</definedName>
    <definedName name="BA3Title28">[64]Inputs!$AA$28</definedName>
    <definedName name="BA3Title29">[64]Inputs!$AA$29</definedName>
    <definedName name="BA3Title3">[63]Inputs!$AA$3</definedName>
    <definedName name="BA3Title30">[64]Inputs!$AA$30</definedName>
    <definedName name="BA3Title4">[63]Inputs!$AA$4</definedName>
    <definedName name="BA3Title5">[63]Inputs!$AA$5</definedName>
    <definedName name="BA3Title6">[63]Inputs!$AA$6</definedName>
    <definedName name="BA3Title7">[63]Inputs!$AA$7</definedName>
    <definedName name="BA3Title8">[63]Inputs!$AA$8</definedName>
    <definedName name="BA3Title9">[63]Inputs!$AA$9</definedName>
    <definedName name="BA4Num">[64]Inputs!$B$10</definedName>
    <definedName name="BA4Num1">[64]Inputs!$AJ$1</definedName>
    <definedName name="BA4Num10">[64]Inputs!$AJ$10</definedName>
    <definedName name="BA4Num11">[64]Inputs!$AJ$11</definedName>
    <definedName name="BA4Num12">[64]Inputs!$AJ$12</definedName>
    <definedName name="BA4Num13">[64]Inputs!$AJ$13</definedName>
    <definedName name="BA4Num14">[64]Inputs!$AJ$14</definedName>
    <definedName name="BA4Num15">[64]Inputs!$AJ$15</definedName>
    <definedName name="BA4Num16">[64]Inputs!$AJ$16</definedName>
    <definedName name="BA4Num17">[64]Inputs!$AJ$17</definedName>
    <definedName name="BA4Num18">[64]Inputs!$AJ$18</definedName>
    <definedName name="BA4Num19">[64]Inputs!$AJ$19</definedName>
    <definedName name="BA4Num2">[64]Inputs!$AJ$2</definedName>
    <definedName name="BA4Num20">[64]Inputs!$AJ$20</definedName>
    <definedName name="BA4Num21">[64]Inputs!$AJ$21</definedName>
    <definedName name="BA4Num22">[64]Inputs!$AJ$22</definedName>
    <definedName name="BA4Num23">[64]Inputs!$AJ$23</definedName>
    <definedName name="BA4Num24">[64]Inputs!$AJ$24</definedName>
    <definedName name="BA4Num25">[64]Inputs!$AJ$25</definedName>
    <definedName name="BA4Num26">[64]Inputs!$AJ$26</definedName>
    <definedName name="BA4Num27">[64]Inputs!$AJ$27</definedName>
    <definedName name="BA4Num28">[64]Inputs!$AJ$28</definedName>
    <definedName name="BA4Num29">[64]Inputs!$AJ$29</definedName>
    <definedName name="BA4Num3">[64]Inputs!$AJ$3</definedName>
    <definedName name="BA4Num30">[64]Inputs!$AJ$30</definedName>
    <definedName name="BA4Num4">[64]Inputs!$AJ$4</definedName>
    <definedName name="BA4Num5">[64]Inputs!$AJ$5</definedName>
    <definedName name="BA4Num6">[64]Inputs!$AJ$6</definedName>
    <definedName name="BA4Num7">[64]Inputs!$AJ$7</definedName>
    <definedName name="BA4Num8">[64]Inputs!$AJ$8</definedName>
    <definedName name="BA4Num9">[64]Inputs!$AJ$9</definedName>
    <definedName name="BA4Title1">[64]Inputs!$AL$1</definedName>
    <definedName name="BA4Title10">[64]Inputs!$AL$10</definedName>
    <definedName name="BA4Title11">[64]Inputs!$AL$11</definedName>
    <definedName name="BA4Title12">[64]Inputs!$AL$12</definedName>
    <definedName name="BA4Title13">[64]Inputs!$AL$13</definedName>
    <definedName name="BA4Title14">[64]Inputs!$AL$14</definedName>
    <definedName name="BA4Title15">[64]Inputs!$AL$15</definedName>
    <definedName name="BA4Title16">[64]Inputs!$AL$16</definedName>
    <definedName name="BA4Title17">[64]Inputs!$AL$17</definedName>
    <definedName name="BA4Title18">[64]Inputs!$AL$18</definedName>
    <definedName name="BA4Title19">[64]Inputs!$AL$19</definedName>
    <definedName name="BA4Title2">[64]Inputs!$AL$2</definedName>
    <definedName name="BA4Title20">[64]Inputs!$AL$20</definedName>
    <definedName name="BA4Title21">[64]Inputs!$AL$21</definedName>
    <definedName name="BA4Title22">[64]Inputs!$AL$22</definedName>
    <definedName name="BA4Title23">[64]Inputs!$AL$23</definedName>
    <definedName name="BA4Title24">[64]Inputs!$AL$24</definedName>
    <definedName name="BA4Title25">[64]Inputs!$AL$25</definedName>
    <definedName name="BA4Title26">[64]Inputs!$AL$26</definedName>
    <definedName name="BA4Title27">[64]Inputs!$AL$27</definedName>
    <definedName name="BA4Title28">[64]Inputs!$AL$28</definedName>
    <definedName name="BA4Title29">[64]Inputs!$AL$29</definedName>
    <definedName name="BA4Title3">[64]Inputs!$AL$3</definedName>
    <definedName name="BA4Title30">[64]Inputs!$AL$30</definedName>
    <definedName name="BA4Title4">[64]Inputs!$AL$4</definedName>
    <definedName name="BA4Title5">[64]Inputs!$AL$5</definedName>
    <definedName name="BA4Title6">[64]Inputs!$AL$6</definedName>
    <definedName name="BA4Title7">[64]Inputs!$AL$7</definedName>
    <definedName name="BA4Title8">[64]Inputs!$AL$8</definedName>
    <definedName name="BA4Title9">[64]Inputs!$AL$9</definedName>
    <definedName name="baccts_all" localSheetId="0">#REF!</definedName>
    <definedName name="baccts_all" localSheetId="2">#REF!</definedName>
    <definedName name="baccts_all">#REF!</definedName>
    <definedName name="baccts1" localSheetId="0">#REF!</definedName>
    <definedName name="baccts1" localSheetId="2">#REF!</definedName>
    <definedName name="baccts1">#REF!</definedName>
    <definedName name="baccts2" localSheetId="0">#REF!</definedName>
    <definedName name="baccts2" localSheetId="2">#REF!</definedName>
    <definedName name="baccts2">#REF!</definedName>
    <definedName name="baccts3">#REF!</definedName>
    <definedName name="baccts4">#REF!</definedName>
    <definedName name="baccts5">#REF!</definedName>
    <definedName name="baccts6">#REF!</definedName>
    <definedName name="baccts7">#REF!</definedName>
    <definedName name="BAIN_CATALOGCATEGORY">[65]COMPARISONS!$K$3:$K$1048576</definedName>
    <definedName name="BAIN_CATALOGCOSTS">[65]COMPARISONS!$L$3:$L$1048576</definedName>
    <definedName name="BAIN_CATALOGID">[65]COMPARISONS!$J$3:$J$1048576</definedName>
    <definedName name="BAIN_NAME">[65]COMPARISONS!$I$3:$I$1048576</definedName>
    <definedName name="Bal_Check1" localSheetId="0">#REF!</definedName>
    <definedName name="Bal_Check1" localSheetId="2">#REF!</definedName>
    <definedName name="Bal_Check1">#REF!</definedName>
    <definedName name="balactivity0903">[17]SAPdetail!$L$2:$L$1824</definedName>
    <definedName name="balance" localSheetId="0">#REF!</definedName>
    <definedName name="balance" localSheetId="2">#REF!</definedName>
    <definedName name="balance">#REF!</definedName>
    <definedName name="balgarn0903">[17]SAPdetail!$O$2:$O$1824</definedName>
    <definedName name="balgarnSep03">[17]SAPdetail!$Q$2:$Q$1824</definedName>
    <definedName name="balgarnsept2003">[17]SAPdetail!$D$2:$D$1824</definedName>
    <definedName name="balgarnseptrev03">[17]SAPdetail!$E$2:$E$1824</definedName>
    <definedName name="balx09">[17]SAPdetail!$G$2:$G$1824</definedName>
    <definedName name="BART_ACC_FORE">#REF!</definedName>
    <definedName name="BART_IND_PA_DA_SF_TABLE">#REF!</definedName>
    <definedName name="BART_RECORDED_ACC">#REF!</definedName>
    <definedName name="BART_RECORDED_MWH">#REF!</definedName>
    <definedName name="BART_SALES_FORE">#REF!</definedName>
    <definedName name="Base_AGR">[42]CAPDATA!$B$1253:$Y$1253</definedName>
    <definedName name="Base_AGR_DA">[42]CAPDATA!$B$1261:$Y$1261</definedName>
    <definedName name="Base_LLP">[42]CAPDATA!$B$1252:$Y$1252</definedName>
    <definedName name="Base_LLP_DA">[42]CAPDATA!$B$1260:$Y$1260</definedName>
    <definedName name="Base_MLP">[42]CAPDATA!$B$1251:$Y$1251</definedName>
    <definedName name="Base_MLP_DA">[42]CAPDATA!$B$1259:$Y$1259</definedName>
    <definedName name="Base_OTHER">[42]CAPDATA!$B$1254:$Y$1254</definedName>
    <definedName name="Base_OTHER_DA">[42]CAPDATA!$B$1262:$Y$1262</definedName>
    <definedName name="Base_RES">[42]CAPDATA!$B$1249:$Y$1249</definedName>
    <definedName name="Base_RES_DA">[42]CAPDATA!$B$1257:$Y$1257</definedName>
    <definedName name="Base_SMLP">[42]CAPDATA!$B$1250:$Y$1250</definedName>
    <definedName name="Base_SMLP_DA">[42]CAPDATA!$B$1258:$Y$1258</definedName>
    <definedName name="Base_Year">'[66]in-core nuc fuel'!#REF!</definedName>
    <definedName name="Baseloaded_Supplies">'[67]Monthly T-put'!$B$113:$CW$113</definedName>
    <definedName name="baseyear">[40]gas_production!#REF!</definedName>
    <definedName name="BaseYearVersion">[68]Versions!$B$2</definedName>
    <definedName name="bb" localSheetId="1" hidden="1">{#N/A,#N/A,FALSE,"CTC Summary - EOY";#N/A,#N/A,FALSE,"CTC Summary - Wtavg"}</definedName>
    <definedName name="bb" localSheetId="2" hidden="1">{#N/A,#N/A,FALSE,"CTC Summary - EOY";#N/A,#N/A,FALSE,"CTC Summary - Wtavg"}</definedName>
    <definedName name="bb" hidden="1">{#N/A,#N/A,FALSE,"CTC Summary - EOY";#N/A,#N/A,FALSE,"CTC Summary - Wtavg"}</definedName>
    <definedName name="BBDataYears">[69]!BDataYears</definedName>
    <definedName name="BBYear01">[69]!BYear01</definedName>
    <definedName name="BBYear02">[69]!BYear02</definedName>
    <definedName name="bc" hidden="1">#REF!</definedName>
    <definedName name="bCustomFunction">#REF!</definedName>
    <definedName name="BDataYears">[70]!BDataYears</definedName>
    <definedName name="BEG.LAYER" localSheetId="0">[21]FUELOIL!#REF!</definedName>
    <definedName name="BEG.LAYER" localSheetId="2">[21]FUELOIL!#REF!</definedName>
    <definedName name="BEG.LAYER">[21]FUELOIL!#REF!</definedName>
    <definedName name="beg_1" localSheetId="0">#REF!</definedName>
    <definedName name="beg_1" localSheetId="2">#REF!</definedName>
    <definedName name="beg_1">#REF!</definedName>
    <definedName name="beg_1b" localSheetId="0">#REF!</definedName>
    <definedName name="beg_1b" localSheetId="2">#REF!</definedName>
    <definedName name="beg_1b">#REF!</definedName>
    <definedName name="Beg_2" localSheetId="0">#REF!</definedName>
    <definedName name="Beg_2" localSheetId="2">#REF!</definedName>
    <definedName name="Beg_2">#REF!</definedName>
    <definedName name="beg_2b">#REF!</definedName>
    <definedName name="Beg_3">#REF!</definedName>
    <definedName name="beg_3b">#REF!</definedName>
    <definedName name="Beg_4">#REF!</definedName>
    <definedName name="beg_4b">#REF!</definedName>
    <definedName name="Beg_5">#REF!</definedName>
    <definedName name="beg_5b">#REF!</definedName>
    <definedName name="Beg_6">#REF!</definedName>
    <definedName name="beg_6b">#REF!</definedName>
    <definedName name="Beg_7">#REF!</definedName>
    <definedName name="beg_7b">#REF!</definedName>
    <definedName name="Beg_8" localSheetId="0">'[5]BA_MTD 7-01'!#REF!</definedName>
    <definedName name="Beg_8">'[5]BA_MTD 7-01'!#REF!</definedName>
    <definedName name="Beg_9" localSheetId="0">#REF!</definedName>
    <definedName name="Beg_9" localSheetId="2">#REF!</definedName>
    <definedName name="Beg_9">#REF!</definedName>
    <definedName name="beg_9b" localSheetId="0">#REF!</definedName>
    <definedName name="beg_9b" localSheetId="2">#REF!</definedName>
    <definedName name="beg_9b">#REF!</definedName>
    <definedName name="Beg_Bal" localSheetId="0">#REF!</definedName>
    <definedName name="Beg_Bal" localSheetId="2">#REF!</definedName>
    <definedName name="Beg_Bal">#REF!</definedName>
    <definedName name="Beginning">OFFSET([71]Data!$D$1,0,0,COUNTA([71]Data!$D$1:$D$65536))</definedName>
    <definedName name="BEGINNING_BALANCE_DEC_1991" localSheetId="0">#REF!</definedName>
    <definedName name="BEGINNING_BALANCE_DEC_1991" localSheetId="2">#REF!</definedName>
    <definedName name="BEGINNING_BALANCE_DEC_1991">#REF!</definedName>
    <definedName name="Benefit">#REF!</definedName>
    <definedName name="BGRisk">#REF!</definedName>
    <definedName name="BK_CESE">[42]CAPDATA!$B$293:$Y$293</definedName>
    <definedName name="BK_CESG">[42]CAPDATA!$B$446:$Y$446</definedName>
    <definedName name="BK_CSVC">[42]CAPDATA!$B$140:$Y$140</definedName>
    <definedName name="BK_EGBU">[42]CAPDATA!$B$1211:$Y$1211</definedName>
    <definedName name="BK_EHBU">[42]CAPDATA!$B$1058:$Y$1058</definedName>
    <definedName name="BK_ETBU">[42]CAPDATA!$B$599:$Y$599</definedName>
    <definedName name="BK_GSBU">[42]CAPDATA!$B$752:$Y$752</definedName>
    <definedName name="BK_L401">[42]CAPDATA!$B$905:$Y$905</definedName>
    <definedName name="bn" localSheetId="0">#REF!</definedName>
    <definedName name="bn" localSheetId="2">#REF!</definedName>
    <definedName name="bn">#REF!</definedName>
    <definedName name="bnvcv" localSheetId="0">#REF!</definedName>
    <definedName name="bnvcv" localSheetId="2">#REF!</definedName>
    <definedName name="bnvcv">#REF!</definedName>
    <definedName name="bonddebt">[72]debtexp!$A$11:$G$93</definedName>
    <definedName name="BOOK.MENU" localSheetId="0">[21]FUELOIL!#REF!</definedName>
    <definedName name="BOOK.MENU">[21]FUELOIL!#REF!</definedName>
    <definedName name="bookdepr" localSheetId="0">[73]FLOWBACK!#REF!</definedName>
    <definedName name="bookdepr">[73]FLOWBACK!#REF!</definedName>
    <definedName name="BOOKfTAX" localSheetId="0">#REF!</definedName>
    <definedName name="BOOKfTAX" localSheetId="2">#REF!</definedName>
    <definedName name="BOOKfTAX">#REF!</definedName>
    <definedName name="BookReserve">'[37]Book Reserve'!$C$3:$N$570</definedName>
    <definedName name="BookReserveETX">'[74]Book Reserve - ETX'!$C$4:$K$15</definedName>
    <definedName name="BPCEnvironment">RIGHT(_xll.EVSVR(),LEN(_xll.EVSVR())-FIND("//",_xll.EVSVR())-1)</definedName>
    <definedName name="BPRINT.MENU" localSheetId="0">[21]FUELOIL!#REF!</definedName>
    <definedName name="BPRINT.MENU">[21]FUELOIL!#REF!</definedName>
    <definedName name="Brisbane">#REF!</definedName>
    <definedName name="Brisbane1a">#REF!</definedName>
    <definedName name="Brisbane2">#REF!</definedName>
    <definedName name="BRisk">#REF!</definedName>
    <definedName name="Bruce" localSheetId="1" hidden="1">{#N/A,#N/A,FALSE,"Inputs And Assumptions";#N/A,#N/A,FALSE,"Revenue Allocation";#N/A,#N/A,FALSE,"RSP Surch Allocations";#N/A,#N/A,FALSE,"Generation Calculations";#N/A,#N/A,FALSE,"Test Year 2001 Sales and Revs."}</definedName>
    <definedName name="Bruce" localSheetId="2" hidden="1">{#N/A,#N/A,FALSE,"Inputs And Assumptions";#N/A,#N/A,FALSE,"Revenue Allocation";#N/A,#N/A,FALSE,"RSP Surch Allocations";#N/A,#N/A,FALSE,"Generation Calculations";#N/A,#N/A,FALSE,"Test Year 2001 Sales and Revs."}</definedName>
    <definedName name="Bruce" hidden="1">{#N/A,#N/A,FALSE,"Inputs And Assumptions";#N/A,#N/A,FALSE,"Revenue Allocation";#N/A,#N/A,FALSE,"RSP Surch Allocations";#N/A,#N/A,FALSE,"Generation Calculations";#N/A,#N/A,FALSE,"Test Year 2001 Sales and Revs."}</definedName>
    <definedName name="bs" localSheetId="0">#REF!,#REF!,#REF!,#REF!</definedName>
    <definedName name="bs" localSheetId="2">#REF!,#REF!,#REF!,#REF!</definedName>
    <definedName name="bs">#REF!,#REF!,#REF!,#REF!</definedName>
    <definedName name="BTL">'[75]Drop Downs'!$B$5:$B$9</definedName>
    <definedName name="BU">[76]BW!$B$11:$AA$89</definedName>
    <definedName name="BU_Names">[42]CAPDATA!$A$1380:$A$1385</definedName>
    <definedName name="Bud_2000_EMD" localSheetId="0">#REF!</definedName>
    <definedName name="Bud_2000_EMD" localSheetId="2">#REF!</definedName>
    <definedName name="Bud_2000_EMD">#REF!</definedName>
    <definedName name="Bud_2001_EMD" localSheetId="0">#REF!</definedName>
    <definedName name="Bud_2001_EMD" localSheetId="2">#REF!</definedName>
    <definedName name="Bud_2001_EMD">#REF!</definedName>
    <definedName name="budget">[77]PGE96BUDGET!$A$2:$N$32</definedName>
    <definedName name="build_and_test_appl_components_hours">[78]Estimate!$U$800</definedName>
    <definedName name="Burbank">[44]Notes!$D$122</definedName>
    <definedName name="BurbankInt">[44]Notes!$G$122</definedName>
    <definedName name="BurbankPrinc">[44]Notes!$F$122</definedName>
    <definedName name="Business_Capabilities">'[75]Drop Downs'!$B$50:$B$58</definedName>
    <definedName name="BusinessArea1">[63]Inputs!$B$1</definedName>
    <definedName name="BusinessArea2">[64]Inputs!$B$2</definedName>
    <definedName name="BusinessArea3">[63]Inputs!$B$3</definedName>
    <definedName name="BusinessArea4">[64]Inputs!$B$4</definedName>
    <definedName name="BusinessPriorities">[79]Admin!#REF!</definedName>
    <definedName name="BusPlnr" localSheetId="0">#REF!</definedName>
    <definedName name="BusPlnr" localSheetId="2">#REF!</definedName>
    <definedName name="BusPlnr">#REF!</definedName>
    <definedName name="BusTran">[80]BusTransTyp!$A$2:$B$1479</definedName>
    <definedName name="BW">[81]BW!$B$27:$O$34</definedName>
    <definedName name="BWP_ORDERDESCRIPTION">#REF!</definedName>
    <definedName name="BWP_PRJTOTALSPEND">#REF!</definedName>
    <definedName name="BWP_TDOT">#REF!:#REF!</definedName>
    <definedName name="BWT" localSheetId="0">#REF!</definedName>
    <definedName name="BWT" localSheetId="2">#REF!</definedName>
    <definedName name="BWT">#REF!</definedName>
    <definedName name="bx1_tbl">[82]BOX_1!$A$1:$B$62</definedName>
    <definedName name="bx18_tbl">[82]BOX_18!$A$1:$B$62</definedName>
    <definedName name="bx2_tbl">[82]BOX_2!$A$1:$B$62</definedName>
    <definedName name="bx22_tbl">[82]BOX_22!$A$1:$B$62</definedName>
    <definedName name="bx28_tbl">[82]BOX_28!$A:$B</definedName>
    <definedName name="bx31_tbl">[82]BOX_31!$A$1:$B$62</definedName>
    <definedName name="bx36_tbl">[82]BOX_36!$A$1:$B$62</definedName>
    <definedName name="bx49_tbl">[82]BOX_49!$A$1:$B$62</definedName>
    <definedName name="bx51_tbl">[82]BOX_51!$A$1:$B$62</definedName>
    <definedName name="bx60_tbl">[82]BOX_60!$A$1:$B$62</definedName>
    <definedName name="bx61_tbl">[82]BOX_61!$A$1:$B$62</definedName>
    <definedName name="bx62_tbl">[82]BOX_62!$A$1:$B$62</definedName>
    <definedName name="BYear01">[70]!BYear01</definedName>
    <definedName name="BYear02">[70]!BYear02</definedName>
    <definedName name="BYear03">[70]!BYear03</definedName>
    <definedName name="BYear04">[70]!BYear04</definedName>
    <definedName name="BYear05">[70]!BYear05</definedName>
    <definedName name="BYear06">[70]!BYear06</definedName>
    <definedName name="BYear07">[70]!BYear07</definedName>
    <definedName name="BYear08">[70]!BYear08</definedName>
    <definedName name="BYear09">[70]!BYear09</definedName>
    <definedName name="BYear10">[70]!BYear10</definedName>
    <definedName name="BYear11">[70]!BYear11</definedName>
    <definedName name="BYear12">[70]!BYear12</definedName>
    <definedName name="BYear13">[70]!BYear13</definedName>
    <definedName name="BYear14">[70]!BYear14</definedName>
    <definedName name="BYear15">[70]!BYear15</definedName>
    <definedName name="BYear16">[70]!BYear16</definedName>
    <definedName name="BYear17">[70]!BYear17</definedName>
    <definedName name="BYear18">[70]!BYear18</definedName>
    <definedName name="BYear19">[70]!BYear19</definedName>
    <definedName name="BYear20">[70]!BYear20</definedName>
    <definedName name="BYear21">[70]!BYear21</definedName>
    <definedName name="BYear22">[70]!BYear22</definedName>
    <definedName name="BYearLag">[70]!BYearLag</definedName>
    <definedName name="BYPASS">[83]Sheet2!$A$3:$C$62</definedName>
    <definedName name="C_asset93" localSheetId="0">#REF!</definedName>
    <definedName name="C_asset93" localSheetId="2">#REF!</definedName>
    <definedName name="C_asset93">#REF!</definedName>
    <definedName name="C_liab93" localSheetId="0">#REF!</definedName>
    <definedName name="C_liab93" localSheetId="2">#REF!</definedName>
    <definedName name="C_liab93">#REF!</definedName>
    <definedName name="CA_1880_1879_5010000">'[84]CA Adj'!$H$52</definedName>
    <definedName name="CA_CESE">[42]CAPDATA!$B$297:$Y$297</definedName>
    <definedName name="CA_CESG">[42]CAPDATA!$B$450:$Y$450</definedName>
    <definedName name="CA_CSVC">[42]CAPDATA!$B$144:$Y$144</definedName>
    <definedName name="CA_EGBU">[42]CAPDATA!$B$1215:$Y$1215</definedName>
    <definedName name="CA_EHBU">[42]CAPDATA!$B$1062:$Y$1062</definedName>
    <definedName name="CA_ETBU">[42]CAPDATA!$B$603:$Y$603</definedName>
    <definedName name="CA_GSBU">[42]CAPDATA!$B$756:$Y$756</definedName>
    <definedName name="CA_L401">[42]CAPDATA!$B$909:$Y$909</definedName>
    <definedName name="CA_xxxx_F062_5010000">'[84]CA Adj_OS_old'!$F$16</definedName>
    <definedName name="CA_xxxx_F063_TAX41_820.200">'[84]CA Adj_OS_old'!$F$36</definedName>
    <definedName name="CA_xxxx_F100_5010000">'[84]CA Adj'!$H$72</definedName>
    <definedName name="CA_xxxx_F135_5010000">'[84]CA Adj'!$H$57</definedName>
    <definedName name="CA_xxxx_F136_5010010">'[84]CA Adj'!$H$62</definedName>
    <definedName name="Calander" localSheetId="0">#REF!</definedName>
    <definedName name="Calander" localSheetId="2">#REF!</definedName>
    <definedName name="Calander">#REF!</definedName>
    <definedName name="CalculateEverything">[85]!CalculateEverything</definedName>
    <definedName name="CALCULATION" localSheetId="0">#REF!</definedName>
    <definedName name="CALCULATION" localSheetId="2">#REF!</definedName>
    <definedName name="CALCULATION">#REF!</definedName>
    <definedName name="CalendarYear">#REF!</definedName>
    <definedName name="CALIB_ADJ">[42]DeprLife!$W$22:$W$23,[42]DeprLife!$AA$22:$AB$23,[42]DeprLife!$W$42:$W$43,[42]DeprLife!$AA$42:$AB$43,[42]DeprLife!$W$46:$W$47,[42]DeprLife!$AA$46:$AB$47,[42]DeprLife!$W$66:$W$67,[42]DeprLife!$AA$66:$AB$67</definedName>
    <definedName name="CALIB_ADJ2">[42]DeprLife!$W$86:$W$87,[42]DeprLife!$AA$86:$AB$87,[42]DeprLife!$W$106:$W$107,[42]DeprLife!$AA$106:$AB$107,[42]DeprLife!$W$110:$W$111,[42]DeprLife!$AA$110:$AB$111,[42]DeprLife!$W$115:$W$116,[42]DeprLife!$AA$115:$AB$116</definedName>
    <definedName name="CALIFORNIA">"State"</definedName>
    <definedName name="California_Gas">'[67]Monthly T-put'!$B$114:$CW$114</definedName>
    <definedName name="Call_Deflection">'[86]Scenario Analysis'!$C$17</definedName>
    <definedName name="Call_Deflection_Impact">'[87]ROI-ResultSummary-Scenarios'!$B$43</definedName>
    <definedName name="CalYear3">'[26]CGS-LTSA Forecast'!$F$9:$Q$9</definedName>
    <definedName name="CAN_BaseEnd" localSheetId="0">#REF!</definedName>
    <definedName name="CAN_BaseEnd" localSheetId="2">#REF!</definedName>
    <definedName name="CAN_BaseEnd">#REF!</definedName>
    <definedName name="CAN_Miles_BaseEnd" localSheetId="0">#REF!</definedName>
    <definedName name="CAN_Miles_BaseEnd" localSheetId="2">#REF!</definedName>
    <definedName name="CAN_Miles_BaseEnd">#REF!</definedName>
    <definedName name="CAN_Miles_ID" localSheetId="0">#REF!</definedName>
    <definedName name="CAN_Miles_ID" localSheetId="2">#REF!</definedName>
    <definedName name="CAN_Miles_ID">#REF!</definedName>
    <definedName name="CAN_Miles_Per">#REF!</definedName>
    <definedName name="CAN_Miles_Percent">#REF!</definedName>
    <definedName name="CAN_Miles_RevEnd">#REF!</definedName>
    <definedName name="can_miles_status">#REF!</definedName>
    <definedName name="CAN_Milestones">#REF!</definedName>
    <definedName name="CAN_Task_BaseEnd">#REF!</definedName>
    <definedName name="CAN_Task_ID">#REF!</definedName>
    <definedName name="CAN_Task_Per">#REF!</definedName>
    <definedName name="CAN_Task_RevEnd">#REF!</definedName>
    <definedName name="can_task_status">#REF!</definedName>
    <definedName name="CAN_Tasks">#REF!</definedName>
    <definedName name="Canadian__Malin_Deliv">'[67]Monthly T-put'!$B$207:$CW$207</definedName>
    <definedName name="CancelButton">#N/A</definedName>
    <definedName name="Cap_Adds_by_MWC" localSheetId="0">#REF!</definedName>
    <definedName name="Cap_Adds_by_MWC" localSheetId="2">#REF!</definedName>
    <definedName name="Cap_Adds_by_MWC">#REF!</definedName>
    <definedName name="Cap_Input">[42]CESE!$C$8</definedName>
    <definedName name="Cap_SAM">[42]CESE!$C$9:$U$9</definedName>
    <definedName name="Cap_Tot_Input">[42]DISCO!$C$8:$U$8</definedName>
    <definedName name="Cap2005v3">'[88]2005 Cap'!$A$1:$F$65536</definedName>
    <definedName name="CapacityCol">3</definedName>
    <definedName name="CapCostCol">25</definedName>
    <definedName name="Capital_Expense">'[75]Drop Downs'!$B$62:$B$63</definedName>
    <definedName name="CapScen">[42]CAPDATA!$B$2</definedName>
    <definedName name="CapScenDesc">[42]CAPDATA!$E$2</definedName>
    <definedName name="CapUpdated">[42]CAPDATA!$B$3</definedName>
    <definedName name="CapWorkpapers">[89]Menu!$K$37</definedName>
    <definedName name="CARRYCOST" localSheetId="0">[21]FUELOIL!#REF!</definedName>
    <definedName name="CARRYCOST" localSheetId="2">[21]FUELOIL!#REF!</definedName>
    <definedName name="CARRYCOST">[21]FUELOIL!#REF!</definedName>
    <definedName name="Carrying_Cost" localSheetId="0">#REF!</definedName>
    <definedName name="Carrying_Cost" localSheetId="2">#REF!</definedName>
    <definedName name="Carrying_Cost">#REF!</definedName>
    <definedName name="Carrying_Cost_on_Gas_in_Storage" localSheetId="0">#REF!</definedName>
    <definedName name="Carrying_Cost_on_Gas_in_Storage" localSheetId="2">#REF!</definedName>
    <definedName name="Carrying_Cost_on_Gas_in_Storage">#REF!</definedName>
    <definedName name="Case">[90]Inputs!$B$3</definedName>
    <definedName name="caseyr">[46]Versions!$B$11</definedName>
    <definedName name="CashFlow" localSheetId="0">#REF!</definedName>
    <definedName name="CashFlow" localSheetId="2">#REF!</definedName>
    <definedName name="CashFlow">#REF!</definedName>
    <definedName name="categories">[91]admin!$D$2:$D$15</definedName>
    <definedName name="CAU" localSheetId="0">'[92]Rate BaseX'!#REF!</definedName>
    <definedName name="CAU" localSheetId="2">'[92]Rate BaseX'!#REF!</definedName>
    <definedName name="CAU">'[92]Rate BaseX'!#REF!</definedName>
    <definedName name="CB" localSheetId="0">#REF!</definedName>
    <definedName name="CB" localSheetId="2">#REF!</definedName>
    <definedName name="CB">#REF!</definedName>
    <definedName name="CBWorkbookPriority">-652672306</definedName>
    <definedName name="CC" localSheetId="0">#REF!</definedName>
    <definedName name="CC" localSheetId="2">#REF!</definedName>
    <definedName name="CC">#REF!</definedName>
    <definedName name="CC_ADJUSTMENTS" localSheetId="0">#REF!</definedName>
    <definedName name="CC_ADJUSTMENTS" localSheetId="2">#REF!</definedName>
    <definedName name="CC_ADJUSTMENTS">#REF!</definedName>
    <definedName name="CC_PG1" localSheetId="2">#REF!</definedName>
    <definedName name="CC_PG1">#REF!</definedName>
    <definedName name="CC_PG2">#REF!</definedName>
    <definedName name="CC_PG3">#REF!</definedName>
    <definedName name="CC_PG4">#REF!</definedName>
    <definedName name="CC_Role_Up">[93]List!$B1:$B9</definedName>
    <definedName name="CCA_Acc">#REF!</definedName>
    <definedName name="CCA_MWh">#REF!</definedName>
    <definedName name="CCB_CID">[94]correct_split_mileage!$B:$B</definedName>
    <definedName name="CCB_cs_name">[94]correct_split_mileage!$A:$A</definedName>
    <definedName name="CCB_mi">[95]correct_split_mileage!$F:$F</definedName>
    <definedName name="CCB_split">[95]correct_split_mileage!$C:$C</definedName>
    <definedName name="CCB_total_risk">[95]correct_split_mileage!$G:$G</definedName>
    <definedName name="CCC" localSheetId="1" hidden="1">{#N/A,#N/A,FALSE,"Sum6 (1)"}</definedName>
    <definedName name="CCC" localSheetId="2" hidden="1">{#N/A,#N/A,FALSE,"Sum6 (1)"}</definedName>
    <definedName name="CCC" hidden="1">{#N/A,#N/A,FALSE,"Sum6 (1)"}</definedName>
    <definedName name="CCG" localSheetId="0">#REF!</definedName>
    <definedName name="CCG" localSheetId="2">#REF!</definedName>
    <definedName name="CCG">#REF!</definedName>
    <definedName name="CCM_NUMBER">'[49]Project Change Form-User Form'!$C$10</definedName>
    <definedName name="CCNodes" localSheetId="0">#REF!</definedName>
    <definedName name="CCNodes" localSheetId="2">#REF!</definedName>
    <definedName name="CCNodes">#REF!</definedName>
    <definedName name="CE" localSheetId="2">#REF!</definedName>
    <definedName name="CE">#REF!</definedName>
    <definedName name="CESE_ACCPAY">[42]CAPDATA!$B$216:$Y$216</definedName>
    <definedName name="CESE_ACCTAX">[42]CAPDATA!$B$217:$Y$217</definedName>
    <definedName name="CESE_ADVALT">[42]CAPDATA!$B$320:$Y$320</definedName>
    <definedName name="CESE_AFUDC">[42]CAPDATA!$B$244:$Y$244</definedName>
    <definedName name="CESE_ALLOC">[42]CESE!$C$57:$U$57</definedName>
    <definedName name="CESE_ARCUSBAL">[42]CAPDATA!$B$218:$Y$218</definedName>
    <definedName name="CESE_BALACPAY">[42]CAPDATA!$B$219:$Y$219</definedName>
    <definedName name="CESE_BALACREC">[42]CAPDATA!$B$220:$Y$220</definedName>
    <definedName name="CESE_BASE">[42]CAPDATA!$B$182:$Y$182</definedName>
    <definedName name="CESE_BKADD">[42]CAPDATA!$B$288:$Y$288</definedName>
    <definedName name="CESE_BKRES">[42]CAPDATA!$B$319:$Y$319</definedName>
    <definedName name="CESE_CADCNRB">[42]CAPDATA!$B$309:$Y$309</definedName>
    <definedName name="CESE_CADCON">[42]CAPDATA!$B$258:$Y$258</definedName>
    <definedName name="CESE_CHBALAC">[42]CAPDATA!$B$197:$Y$197</definedName>
    <definedName name="CESE_CHGACPAY">[42]CAPDATA!$B$198:$Y$198</definedName>
    <definedName name="CESE_CHGACREC">[42]CAPDATA!$B$199:$Y$199</definedName>
    <definedName name="CESE_CHGBOND">[42]CAPDATA!$B$200:$Y$200</definedName>
    <definedName name="CESE_CHGFUEL">[42]CAPDATA!$B$201:$Y$201</definedName>
    <definedName name="CESE_CHGMS">[42]CAPDATA!$B$202:$Y$202</definedName>
    <definedName name="CESE_CHGPFD">[42]CAPDATA!$B$203:$Y$203</definedName>
    <definedName name="CESE_CHGSTOCK">[42]CAPDATA!$B$204:$Y$204</definedName>
    <definedName name="CESE_CHGSTPOS">[42]CAPDATA!$B$205:$Y$205</definedName>
    <definedName name="CESE_CIAC">[42]CAPDATA!$B$206:$Y$206</definedName>
    <definedName name="CESE_CWIP">[42]CAPDATA!$B$256:$Y$256</definedName>
    <definedName name="CESE_DEFTAX">[42]CAPDATA!$B$207:$Y$207</definedName>
    <definedName name="CESE_DEFTXBAL">[42]CAPDATA!$B$208:$Y$208</definedName>
    <definedName name="CESE_DELTA_BILLREV">[42]CAPDATA!$B$1389:$Y$1389</definedName>
    <definedName name="CESE_DELTA_DFTX">[42]CAPDATA!$D$1380</definedName>
    <definedName name="CESE_DELTA_ITC">[42]CAPDATA!$C$1380</definedName>
    <definedName name="CESE_DEPBK">[42]CAPDATA!$B$321:$Y$321</definedName>
    <definedName name="CESE_DEPRB">[42]CAPDATA!$B$310:$Y$310</definedName>
    <definedName name="CESE_DFITCBAL">[42]CAPDATA!$B$221:$Y$221</definedName>
    <definedName name="CESE_DFTXBAL">[42]CAPDATA!$B$222:$Y$222</definedName>
    <definedName name="CESE_DITCRB">[42]CAPDATA!$B$311:$Y$311</definedName>
    <definedName name="CESE_DIVDISB">[42]CAPDATA!$B$209:$Y$209</definedName>
    <definedName name="CESE_DIVPAY">[42]CAPDATA!$B$223:$Y$223</definedName>
    <definedName name="CESE_DSMINC">[42]CAPDATA!$B$192:$Y$192</definedName>
    <definedName name="CESE_DTXBAL">[42]CAPDATA!$B$317:$Y$317</definedName>
    <definedName name="CESE_DTXRB">[42]CAPDATA!$B$312:$Y$312</definedName>
    <definedName name="CESE_ECA">[42]CAPDATA!$B$183:$Y$183</definedName>
    <definedName name="CESE_ECONS">[42]CAPDATA!$B$184:$Y$184</definedName>
    <definedName name="CESE_ELM">[42]CAPDATA!$B$185:$Y$185</definedName>
    <definedName name="CESE_EMARK">[42]CAPDATA!$B$186:$Y$186</definedName>
    <definedName name="CESE_EPRODO">[42]CAPDATA!$B$187:$Y$187</definedName>
    <definedName name="CESE_EQUITY">[42]CAPDATA!$B$224:$Y$224</definedName>
    <definedName name="CESE_EXPDEF">[42]CAPDATA!$B$210:$Y$210</definedName>
    <definedName name="CESE_FDTAXBK">[42]CAPDATA!$B$178:$Y$178</definedName>
    <definedName name="CESE_FTXDPA">[42]CAPDATA!$B$322:$Y$322</definedName>
    <definedName name="CESE_FTXDPS">[42]CAPDATA!$B$323:$Y$323</definedName>
    <definedName name="CESE_INTPAY">[42]CAPDATA!$B$225:$Y$225</definedName>
    <definedName name="CESE_MATSRB">[42]CAPDATA!$B$313:$Y$313</definedName>
    <definedName name="CESE_MATSUP">[42]CAPDATA!$B$257:$Y$257</definedName>
    <definedName name="CESE_MISCREV">[42]CAPDATA!$B$193:$Y$193</definedName>
    <definedName name="CESE_MORTBOND">[42]CAPDATA!$B$226:$Y$226</definedName>
    <definedName name="CESE_NETCASH">[42]CAPDATA!$B$211:$Y$211</definedName>
    <definedName name="CESE_NETFA">[42]CAPDATA!$B$212:$Y$212</definedName>
    <definedName name="CESE_NETIA">[42]CAPDATA!$B$213:$Y$213</definedName>
    <definedName name="CESE_ODEFCHG">[42]CAPDATA!$B$252:$Y$252</definedName>
    <definedName name="CESE_OFDTAXBK">[42]CAPDATA!$B$245:$Y$245</definedName>
    <definedName name="CESE_OSTTAXBK">[42]CAPDATA!$B$246:$Y$246</definedName>
    <definedName name="CESE_OTHADRB">[42]CAPDATA!$B$314:$Y$314</definedName>
    <definedName name="CESE_OTHCURLB">[42]CAPDATA!$B$227:$Y$227</definedName>
    <definedName name="CESE_OTHDFCRD">[42]CAPDATA!$B$228:$Y$228</definedName>
    <definedName name="CESE_OTHINC">[42]CAPDATA!$B$1546:$Y$1546</definedName>
    <definedName name="CESE_OTHINV">[42]CAPDATA!$B$229:$Y$229</definedName>
    <definedName name="CESE_OTHNCLB">[42]CAPDATA!$B$230:$Y$230</definedName>
    <definedName name="CESE_OTHNET">[42]CAPDATA!$B$214:$Y$214</definedName>
    <definedName name="CESE_OTHWCAP">[42]CAPDATA!$B$215:$Y$215</definedName>
    <definedName name="CESE_OTNETFA">[42]CAPDATA!$B$254:$Y$254</definedName>
    <definedName name="CESE_PAYTAX">[42]CAPDATA!$B$190:$Y$190</definedName>
    <definedName name="CESE_PFDOUT">[42]CAPDATA!$B$231:$Y$231</definedName>
    <definedName name="CESE_PLANT">[42]CAPDATA!$B$318:$Y$318</definedName>
    <definedName name="CESE_PLANTRB">[42]CAPDATA!$B$315:$Y$315</definedName>
    <definedName name="CESE_PRYADVGP">[42]CAPDATA!$B$232:$Y$232</definedName>
    <definedName name="CESE_REPALOW">[42]CAPDATA!$B$191:$Y$191</definedName>
    <definedName name="CESE_STBOR">[42]CAPDATA!$B$233:$Y$233</definedName>
    <definedName name="CESE_STINV">[42]CAPDATA!$B$234:$Y$234</definedName>
    <definedName name="CESE_STTAXBK">[42]CAPDATA!$B$179:$Y$179</definedName>
    <definedName name="CESE_STXDEP">[42]CAPDATA!$B$324:$Y$324</definedName>
    <definedName name="CESE_SUBINV">[42]CAPDATA!$B$235:$Y$235</definedName>
    <definedName name="CESE_TASSETS">[42]CAPDATA!$B$236:$Y$236</definedName>
    <definedName name="CESE_TDEFCHG">[42]CAPDATA!$B$237:$Y$237</definedName>
    <definedName name="CESE_TEXP">[42]CAPDATA!$B$287:$Y$287</definedName>
    <definedName name="CESE_TINTEXP">[42]CAPDATA!$B$243:$Y$243</definedName>
    <definedName name="CESE_TOINCDED">[42]CAPDATA!$B$247:$Y$247</definedName>
    <definedName name="CESE_TOPREV">[42]CAPDATA!$B$177:$Y$177</definedName>
    <definedName name="CESE_TOTCAP">[42]CAPDATA!$B$248:$Y$248</definedName>
    <definedName name="CESE_TOTCURAS">[42]CAPDATA!$B$238:$Y$238</definedName>
    <definedName name="CESE_TOTLTAS">[42]CAPDATA!$B$239:$Y$239</definedName>
    <definedName name="CESE_TOTMAIN">[42]CAPDATA!$B$188:$Y$188</definedName>
    <definedName name="CESE_UF">[42]CAPDATA!$B$180:$Y$180</definedName>
    <definedName name="CESE_UNACLIAB">[42]CAPDATA!$B$240:$Y$240</definedName>
    <definedName name="CESE_UTASAM">[42]CAPDATA!$B$242:$Y$242</definedName>
    <definedName name="CESE_UTASDRES">[42]CAPDATA!$B$241:$Y$241</definedName>
    <definedName name="CESE_UTASSETS">[42]CAPDATA!$B$253:$Y$253</definedName>
    <definedName name="CESE_WCASHRB">[42]CAPDATA!$B$316:$Y$316</definedName>
    <definedName name="CESG_ACCPAY">[42]CAPDATA!$B$369:$Y$369</definedName>
    <definedName name="CESG_ACCTAX">[42]CAPDATA!$B$370:$Y$370</definedName>
    <definedName name="CESG_ADVALT">[42]CAPDATA!$B$473:$Y$473</definedName>
    <definedName name="CESG_AFUDC">[42]CAPDATA!$B$397:$Y$397</definedName>
    <definedName name="CESG_ALLOC">[42]CESG!$C$56:$U$56</definedName>
    <definedName name="CESG_ARCUSBAL">[42]CAPDATA!$B$371:$Y$371</definedName>
    <definedName name="CESG_BALACPAY">[42]CAPDATA!$B$372:$Y$372</definedName>
    <definedName name="CESG_BALACREC">[42]CAPDATA!$B$373:$Y$373</definedName>
    <definedName name="CESG_BASE">[42]CAPDATA!$B$335:$Y$335</definedName>
    <definedName name="CESG_BKADD">[42]CAPDATA!$B$441:$Y$441</definedName>
    <definedName name="CESG_BKRES">[42]CAPDATA!$B$472:$Y$472</definedName>
    <definedName name="CESG_CADCNRB">[42]CAPDATA!$B$462:$Y$462</definedName>
    <definedName name="CESG_CADCON">[42]CAPDATA!$B$411:$Y$411</definedName>
    <definedName name="CESG_CHBALAC">[42]CAPDATA!$B$350:$Y$350</definedName>
    <definedName name="CESG_CHGACPAY">[42]CAPDATA!$B$351:$Y$351</definedName>
    <definedName name="CESG_CHGACREC">[42]CAPDATA!$B$352:$Y$352</definedName>
    <definedName name="CESG_CHGBOND">[42]CAPDATA!$B$353:$Y$353</definedName>
    <definedName name="CESG_CHGFUEL">[42]CAPDATA!$B$354:$Y$354</definedName>
    <definedName name="CESG_CHGMS">[42]CAPDATA!$B$355:$Y$355</definedName>
    <definedName name="CESG_CHGPFD">[42]CAPDATA!$B$356:$Y$356</definedName>
    <definedName name="CESG_CHGSTOCK">[42]CAPDATA!$B$357:$Y$357</definedName>
    <definedName name="CESG_CHGSTPOS">[42]CAPDATA!$B$358:$Y$358</definedName>
    <definedName name="CESG_CIAC">[42]CAPDATA!$B$359:$Y$359</definedName>
    <definedName name="CESG_CWIP">[42]CAPDATA!$B$409:$Y$409</definedName>
    <definedName name="CESG_DEFTAX">[42]CAPDATA!$B$360:$Y$360</definedName>
    <definedName name="CESG_DEFTXBAL">[42]CAPDATA!$B$361:$Y$361</definedName>
    <definedName name="CESG_DELTA_BILLREV">[42]CAPDATA!$B$1390:$Y$1390</definedName>
    <definedName name="CESG_DELTA_DFTX">[42]CAPDATA!$D$1381</definedName>
    <definedName name="CESG_DELTA_ITC">[42]CAPDATA!$C$1381</definedName>
    <definedName name="CESG_DEPBK">[42]CAPDATA!$B$474:$Y$474</definedName>
    <definedName name="CESG_DEPRB">[42]CAPDATA!$B$463:$Y$463</definedName>
    <definedName name="CESG_DFITCBAL">[42]CAPDATA!$B$374:$Y$374</definedName>
    <definedName name="CESG_DFTXBAL">[42]CAPDATA!$B$375:$Y$375</definedName>
    <definedName name="CESG_DITCRB">[42]CAPDATA!$B$464:$Y$464</definedName>
    <definedName name="CESG_DIVDISB">[42]CAPDATA!$B$362:$Y$362</definedName>
    <definedName name="CESG_DIVPAY">[42]CAPDATA!$B$376:$Y$376</definedName>
    <definedName name="CESG_DSMINC">[42]CAPDATA!$B$345:$Y$345</definedName>
    <definedName name="CESG_DTXBAL">[42]CAPDATA!$B$470:$Y$470</definedName>
    <definedName name="CESG_DTXRB">[42]CAPDATA!$B$465:$Y$465</definedName>
    <definedName name="CESG_ECA">[42]CAPDATA!$B$336:$Y$336</definedName>
    <definedName name="CESG_ECONS">[42]CAPDATA!$B$337:$Y$337</definedName>
    <definedName name="CESG_ELM">[42]CAPDATA!$B$338:$Y$338</definedName>
    <definedName name="CESG_EMARK">[42]CAPDATA!$B$339:$Y$339</definedName>
    <definedName name="CESG_EPRODO">[42]CAPDATA!$B$340:$Y$340</definedName>
    <definedName name="CESG_EQUITY">[42]CAPDATA!$B$377:$Y$377</definedName>
    <definedName name="CESG_EXPDEF">[42]CAPDATA!$B$363:$Y$363</definedName>
    <definedName name="CESG_FDTAXBK">[42]CAPDATA!$B$331:$Y$331</definedName>
    <definedName name="CESG_FTXDPA">[42]CAPDATA!$B$475:$Y$475</definedName>
    <definedName name="CESG_FTXDPS">[42]CAPDATA!$B$476:$Y$476</definedName>
    <definedName name="CESG_INTPAY">[42]CAPDATA!$B$378:$Y$378</definedName>
    <definedName name="CESG_MATSRB">[42]CAPDATA!$B$466:$Y$466</definedName>
    <definedName name="CESG_MATSUP">[42]CAPDATA!$B$410:$Y$410</definedName>
    <definedName name="CESG_MISCREV">[42]CAPDATA!$B$346:$Y$346</definedName>
    <definedName name="CESG_MORTBOND">[42]CAPDATA!$B$379:$Y$379</definedName>
    <definedName name="CESG_NETCASH">[42]CAPDATA!$B$364:$Y$364</definedName>
    <definedName name="CESG_NETFA">[42]CAPDATA!$B$365:$Y$365</definedName>
    <definedName name="CESG_NETIA">[42]CAPDATA!$B$366:$Y$366</definedName>
    <definedName name="CESG_ODEFCHG">[42]CAPDATA!$B$405:$Y$405</definedName>
    <definedName name="CESG_OFDTAXBK">[42]CAPDATA!$B$398:$Y$398</definedName>
    <definedName name="CESG_OSTTAXBK">[42]CAPDATA!$B$399:$Y$399</definedName>
    <definedName name="CESG_OTHADRB">[42]CAPDATA!$B$467:$Y$467</definedName>
    <definedName name="CESG_OTHCURLB">[42]CAPDATA!$B$380:$Y$380</definedName>
    <definedName name="CESG_OTHDFCRD">[42]CAPDATA!$B$381:$Y$381</definedName>
    <definedName name="CESG_OTHINC">[42]CAPDATA!$B$1547:$Y$1547</definedName>
    <definedName name="CESG_OTHINV">[42]CAPDATA!$B$382:$Y$382</definedName>
    <definedName name="CESG_OTHNCLB">[42]CAPDATA!$B$383:$Y$383</definedName>
    <definedName name="CESG_OTHNET">[42]CAPDATA!$B$367:$Y$367</definedName>
    <definedName name="CESG_OTHWCAP">[42]CAPDATA!$B$368:$Y$368</definedName>
    <definedName name="CESG_OTNETFA">[42]CAPDATA!$B$407:$Y$407</definedName>
    <definedName name="CESG_PAYTAX">[42]CAPDATA!$B$343:$Y$343</definedName>
    <definedName name="CESG_PFDOUT">[42]CAPDATA!$B$384:$Y$384</definedName>
    <definedName name="CESG_PLANT">[42]CAPDATA!$B$471:$Y$471</definedName>
    <definedName name="CESG_PLANTRB">[42]CAPDATA!$B$468:$Y$468</definedName>
    <definedName name="CESG_PRYADVGP">[42]CAPDATA!$B$385:$Y$385</definedName>
    <definedName name="CESG_REPALOW">[42]CAPDATA!$B$344:$Y$344</definedName>
    <definedName name="CESG_STBOR">[42]CAPDATA!$B$386:$Y$386</definedName>
    <definedName name="CESG_STINV">[42]CAPDATA!$B$387:$Y$387</definedName>
    <definedName name="CESG_STTAXBK">[42]CAPDATA!$B$332:$Y$332</definedName>
    <definedName name="CESG_STXDEP">[42]CAPDATA!$B$477:$Y$477</definedName>
    <definedName name="CESG_SUBINV">[42]CAPDATA!$B$388:$Y$388</definedName>
    <definedName name="CESG_TASSETS">[42]CAPDATA!$B$389:$Y$389</definedName>
    <definedName name="CESG_TDEFCHG">[42]CAPDATA!$B$390:$Y$390</definedName>
    <definedName name="CESG_TEXP">[42]CAPDATA!$B$440:$Y$440</definedName>
    <definedName name="CESG_TINTEXP">[42]CAPDATA!$B$396:$Y$396</definedName>
    <definedName name="CESG_TOINCDED">[42]CAPDATA!$B$400:$Y$400</definedName>
    <definedName name="CESG_TOPREV">[42]CAPDATA!$B$330:$Y$330</definedName>
    <definedName name="CESG_TOTCAP">[42]CAPDATA!$B$401:$Y$401</definedName>
    <definedName name="CESG_TOTCURAS">[42]CAPDATA!$B$391:$Y$391</definedName>
    <definedName name="CESG_TOTLTAS">[42]CAPDATA!$B$392:$Y$392</definedName>
    <definedName name="CESG_TOTMAIN">[42]CAPDATA!$B$341:$Y$341</definedName>
    <definedName name="CESG_UF">[42]CAPDATA!$B$333:$Y$333</definedName>
    <definedName name="CESG_UNACLIAB">[42]CAPDATA!$B$393:$Y$393</definedName>
    <definedName name="CESG_UTASAM">[42]CAPDATA!$B$395:$Y$395</definedName>
    <definedName name="CESG_UTASDRES">[42]CAPDATA!$B$394:$Y$394</definedName>
    <definedName name="CESG_UTASSETS">[42]CAPDATA!$B$406:$Y$406</definedName>
    <definedName name="CESG_WCASHRB">[42]CAPDATA!$B$469:$Y$469</definedName>
    <definedName name="CF" localSheetId="0">[47]Inputs!#REF!</definedName>
    <definedName name="CF">[47]Inputs!#REF!</definedName>
    <definedName name="CFCA" localSheetId="0">#REF!</definedName>
    <definedName name="CFCA" localSheetId="2">#REF!</definedName>
    <definedName name="CFCA">#REF!</definedName>
    <definedName name="CFE">[44]Notes!$D$101</definedName>
    <definedName name="CFO_Total" localSheetId="0">#REF!</definedName>
    <definedName name="CFO_Total" localSheetId="2">#REF!</definedName>
    <definedName name="CFO_Total">#REF!</definedName>
    <definedName name="CFO_YTD" localSheetId="0">#REF!</definedName>
    <definedName name="CFO_YTD" localSheetId="2">#REF!</definedName>
    <definedName name="CFO_YTD">#REF!</definedName>
    <definedName name="CGT_ACCPAY">[42]CAPDATA!$B$1331:$Y$1331</definedName>
    <definedName name="CGT_ACCTAX">[42]CAPDATA!$B$1332:$Y$1332</definedName>
    <definedName name="CGT_AFUDC">[42]CAPDATA!$B$1359:$Y$1359</definedName>
    <definedName name="CGT_ARCUSBAL">[42]CAPDATA!$B$1333:$Y$1333</definedName>
    <definedName name="CGT_BALACPAY">[42]CAPDATA!$B$1334:$Y$1334</definedName>
    <definedName name="CGT_BALACREC">[42]CAPDATA!$B$1335:$Y$1335</definedName>
    <definedName name="CGT_CADCON">[42]CAPDATA!$B$1373:$Y$1373</definedName>
    <definedName name="CGT_CHBALAC">[42]CAPDATA!$B$1312:$Y$1312</definedName>
    <definedName name="CGT_CHGACPAY">[42]CAPDATA!$B$1313:$Y$1313</definedName>
    <definedName name="CGT_CHGACREC">[42]CAPDATA!$B$1314:$Y$1314</definedName>
    <definedName name="CGT_CHGBOND">[42]CAPDATA!$B$1315:$Y$1315</definedName>
    <definedName name="CGT_CHGFUEL">[42]CAPDATA!$B$1316:$Y$1316</definedName>
    <definedName name="CGT_CHGMS">[42]CAPDATA!$B$1317:$Y$1317</definedName>
    <definedName name="CGT_CHGPFD">[42]CAPDATA!$B$1318:$Y$1318</definedName>
    <definedName name="CGT_CHGSTOCK">[42]CAPDATA!$B$1319:$Y$1319</definedName>
    <definedName name="CGT_CHGSTPOS">[42]CAPDATA!$B$1320:$Y$1320</definedName>
    <definedName name="CGT_CIAC">[42]CAPDATA!$B$1321:$Y$1321</definedName>
    <definedName name="CGT_CWIP">[42]CAPDATA!$B$1371:$Y$1371</definedName>
    <definedName name="CGT_DEFTAX">[42]CAPDATA!$B$1322:$Y$1322</definedName>
    <definedName name="CGT_DEFTXBAL">[42]CAPDATA!$B$1323:$Y$1323</definedName>
    <definedName name="CGT_DELTA_BILLREV">[42]CAPDATA!$B$1394:$Y$1394</definedName>
    <definedName name="CGT_DELTA_DFTX">[42]CAPDATA!$D$1385</definedName>
    <definedName name="CGT_DELTA_ITC">[42]CAPDATA!$C$1385</definedName>
    <definedName name="CGT_DFITCBAL">[42]CAPDATA!$B$1336:$Y$1336</definedName>
    <definedName name="CGT_DFTXBAL">[42]CAPDATA!$B$1337:$Y$1337</definedName>
    <definedName name="CGT_DIVDISB">[42]CAPDATA!$B$1324:$Y$1324</definedName>
    <definedName name="CGT_DIVPAY">[42]CAPDATA!$B$1338:$Y$1338</definedName>
    <definedName name="CGT_EQUITY">[42]CAPDATA!$B$1339:$Y$1339</definedName>
    <definedName name="CGT_EXPDEF">[42]CAPDATA!$B$1325:$Y$1325</definedName>
    <definedName name="CGT_INTPAY">[42]CAPDATA!$B$1340:$Y$1340</definedName>
    <definedName name="CGT_MATSUP">[42]CAPDATA!$B$1372:$Y$1372</definedName>
    <definedName name="CGT_MORTBOND">[42]CAPDATA!$B$1341:$Y$1341</definedName>
    <definedName name="CGT_NETCASH">[42]CAPDATA!$B$1326:$Y$1326</definedName>
    <definedName name="CGT_NETFA">[42]CAPDATA!$B$1327:$Y$1327</definedName>
    <definedName name="CGT_NETIA">[42]CAPDATA!$B$1328:$Y$1328</definedName>
    <definedName name="CGT_ODEFCHG">[42]CAPDATA!$B$1367:$Y$1367</definedName>
    <definedName name="CGT_OFDTAXBK">[42]CAPDATA!$B$1360:$Y$1360</definedName>
    <definedName name="CGT_OSTTAXBK">[42]CAPDATA!$B$1361:$Y$1361</definedName>
    <definedName name="cgt_OTHADRB">[42]CAPDATA!$B$1377:$Y$1377</definedName>
    <definedName name="CGT_OTHCURLB">[42]CAPDATA!$B$1342:$Y$1342</definedName>
    <definedName name="CGT_OTHDFCRD">[42]CAPDATA!$B$1343:$Y$1343</definedName>
    <definedName name="CGT_OTHINC">[42]CAPDATA!$B$1551:$Y$1551</definedName>
    <definedName name="CGT_OTHINV">[42]CAPDATA!$B$1344:$Y$1344</definedName>
    <definedName name="CGT_OTHNCLB">[42]CAPDATA!$B$1345:$Y$1345</definedName>
    <definedName name="CGT_OTHNET">[42]CAPDATA!$B$1329:$Y$1329</definedName>
    <definedName name="CGT_OTHWCAP">[42]CAPDATA!$B$1330:$Y$1330</definedName>
    <definedName name="CGT_OTNETFA">[42]CAPDATA!$B$1369:$Y$1369</definedName>
    <definedName name="CGT_PFDOUT">[42]CAPDATA!$B$1346:$Y$1346</definedName>
    <definedName name="CGT_PRYADVGP">[42]CAPDATA!$B$1347:$Y$1347</definedName>
    <definedName name="CGT_STBOR">[42]CAPDATA!$B$1348:$Y$1348</definedName>
    <definedName name="CGT_STINV">[42]CAPDATA!$B$1349:$Y$1349</definedName>
    <definedName name="CGT_SUBINV">[42]CAPDATA!$B$1350:$Y$1350</definedName>
    <definedName name="CGT_TASSETS">[42]CAPDATA!$B$1351:$Y$1351</definedName>
    <definedName name="CGT_TDEFCHG">[42]CAPDATA!$B$1352:$Y$1352</definedName>
    <definedName name="CGT_TINTEXP">[42]CAPDATA!$B$1358:$Y$1358</definedName>
    <definedName name="CGT_TOINCDED">[42]CAPDATA!$B$1362:$Y$1362</definedName>
    <definedName name="CGT_Total" localSheetId="0">#REF!</definedName>
    <definedName name="CGT_Total" localSheetId="2">#REF!</definedName>
    <definedName name="CGT_Total">#REF!</definedName>
    <definedName name="CGT_TOTCURAS">[42]CAPDATA!$B$1353:$Y$1353</definedName>
    <definedName name="CGT_TOTLTAS">[42]CAPDATA!$B$1354:$Y$1354</definedName>
    <definedName name="CGT_UNACLIAB">[42]CAPDATA!$B$1355:$Y$1355</definedName>
    <definedName name="CGT_UTASAM">[42]CAPDATA!$B$1357:$Y$1357</definedName>
    <definedName name="CGT_UTASDRES">[42]CAPDATA!$B$1356:$Y$1356</definedName>
    <definedName name="CGT_UTASSETS">[42]CAPDATA!$B$1368:$Y$1368</definedName>
    <definedName name="cgt_WCASHRB">[42]CAPDATA!$B$1376:$Y$1376</definedName>
    <definedName name="CGT_YTD" localSheetId="0">#REF!</definedName>
    <definedName name="CGT_YTD" localSheetId="2">#REF!</definedName>
    <definedName name="CGT_YTD">#REF!</definedName>
    <definedName name="CGTR_Total" localSheetId="0">#REF!</definedName>
    <definedName name="CGTR_Total" localSheetId="2">#REF!</definedName>
    <definedName name="CGTR_Total">#REF!</definedName>
    <definedName name="CGTR_YTD" localSheetId="0">#REF!</definedName>
    <definedName name="CGTR_YTD" localSheetId="2">#REF!</definedName>
    <definedName name="CGTR_YTD">#REF!</definedName>
    <definedName name="ChangeViewPort">#N/A</definedName>
    <definedName name="CHAR" localSheetId="0">#REF!</definedName>
    <definedName name="CHAR" localSheetId="2">#REF!</definedName>
    <definedName name="CHAR">#REF!</definedName>
    <definedName name="ChartPatterns">[46]ChartPatterns!$B$6:$B$48</definedName>
    <definedName name="CHK_NI">'[39]Linked Data'!$C$7</definedName>
    <definedName name="Choice1">[96]Sheet1!$IO$115</definedName>
    <definedName name="Choice10" localSheetId="0">#REF!</definedName>
    <definedName name="Choice10" localSheetId="2">#REF!</definedName>
    <definedName name="Choice10">#REF!</definedName>
    <definedName name="Choice2" localSheetId="0">#REF!</definedName>
    <definedName name="Choice2" localSheetId="2">#REF!</definedName>
    <definedName name="Choice2">#REF!</definedName>
    <definedName name="Choice3" localSheetId="0">#REF!</definedName>
    <definedName name="Choice3" localSheetId="2">#REF!</definedName>
    <definedName name="Choice3">#REF!</definedName>
    <definedName name="Choice4">#REF!</definedName>
    <definedName name="Choice5">#REF!</definedName>
    <definedName name="Choice6">#REF!</definedName>
    <definedName name="Choice7">#REF!</definedName>
    <definedName name="Choice8" localSheetId="2">#REF!</definedName>
    <definedName name="Choice8">#REF!</definedName>
    <definedName name="Choice9" localSheetId="2">#REF!</definedName>
    <definedName name="Choice9">#REF!</definedName>
    <definedName name="Chosen_BU_Index">[42]CAPDATA!$B$1379</definedName>
    <definedName name="ChosenBU">[42]CAPDATA!$A$1379</definedName>
    <definedName name="CHP_AG">#REF!</definedName>
    <definedName name="CHP_COM">#REF!</definedName>
    <definedName name="CHP_DEC_AG">#REF!</definedName>
    <definedName name="CHP_DEC_COM">#REF!</definedName>
    <definedName name="CHP_DEC_LARGE">#REF!</definedName>
    <definedName name="CHP_LARGE">#REF!</definedName>
    <definedName name="ChtData">'[97]FTE Month'!$A$70:$A$70</definedName>
    <definedName name="CIQWBGuid">"5c45d50c-fbb0-4040-9a33-7ec34da71b69"</definedName>
    <definedName name="CMRSel">[46]Versions!$C$37</definedName>
    <definedName name="Cntrl_Total" localSheetId="0">#REF!</definedName>
    <definedName name="Cntrl_Total" localSheetId="2">#REF!</definedName>
    <definedName name="Cntrl_Total">#REF!</definedName>
    <definedName name="Cntrl_YTD" localSheetId="0">#REF!</definedName>
    <definedName name="Cntrl_YTD" localSheetId="2">#REF!</definedName>
    <definedName name="Cntrl_YTD">#REF!</definedName>
    <definedName name="CO_Factor" localSheetId="0">#REF!</definedName>
    <definedName name="CO_Factor" localSheetId="2">#REF!</definedName>
    <definedName name="CO_Factor">#REF!</definedName>
    <definedName name="COCESE_ADVALT">[42]CAPDATA!$B$272:$Y$272</definedName>
    <definedName name="COCESE_CADCON">[42]CAPDATA!$B$281:$Y$281</definedName>
    <definedName name="COCESE_DEPBK">[42]CAPDATA!$B$273:$Y$273</definedName>
    <definedName name="COCESE_DITCRB">[42]CAPDATA!$B$274:$Y$274</definedName>
    <definedName name="COCESE_DTXRB">[42]CAPDATA!$B$275:$Y$275</definedName>
    <definedName name="COCESE_EADGTO">[42]CAPDATA!$B$268:$Y$268</definedName>
    <definedName name="COCESE_EPRODO">[42]CAPDATA!$B$269:$Y$269</definedName>
    <definedName name="COCESE_FDTAXBK">[42]CAPDATA!$B$282:$Y$282</definedName>
    <definedName name="COCESE_FTXDPA">[42]CAPDATA!$B$276:$Y$276</definedName>
    <definedName name="COCESE_FTXDPS">[42]CAPDATA!$B$277:$Y$277</definedName>
    <definedName name="COCESE_MATSUP">[42]CAPDATA!$B$280:$Y$280</definedName>
    <definedName name="COCESE_RB">[42]CAPDATA!$B$278:$Y$278</definedName>
    <definedName name="COCESE_STTAXBK">[42]CAPDATA!$B$283:$Y$283</definedName>
    <definedName name="COCESE_STXDEP">[42]CAPDATA!$B$279:$Y$279</definedName>
    <definedName name="COCESE_TOTMAIN">[42]CAPDATA!$B$270:$Y$270</definedName>
    <definedName name="COCESE_UF">[42]CAPDATA!$B$284:$Y$284</definedName>
    <definedName name="COCESG_ADVALT">[42]CAPDATA!$B$425:$Y$425</definedName>
    <definedName name="COCESG_CADCON">[42]CAPDATA!$B$434:$Y$434</definedName>
    <definedName name="COCESG_DEPBK">[42]CAPDATA!$B$426:$Y$426</definedName>
    <definedName name="COCESG_DITCRB">[42]CAPDATA!$B$427:$Y$427</definedName>
    <definedName name="COCESG_DTXRB">[42]CAPDATA!$B$428:$Y$428</definedName>
    <definedName name="COCESG_EADGTO">[42]CAPDATA!$B$421:$Y$421</definedName>
    <definedName name="COCESG_EPRODO">[42]CAPDATA!$B$422:$Y$422</definedName>
    <definedName name="COCESG_FDTAXBK">[42]CAPDATA!$B$435:$Y$435</definedName>
    <definedName name="COCESG_FTXDPA">[42]CAPDATA!$B$429:$Y$429</definedName>
    <definedName name="COCESG_FTXDPS">[42]CAPDATA!$B$430:$Y$430</definedName>
    <definedName name="COCESG_MATSUP">[42]CAPDATA!$B$433:$Y$433</definedName>
    <definedName name="COCESG_RB">[42]CAPDATA!$B$431:$Y$431</definedName>
    <definedName name="COCESG_STTAXBK">[42]CAPDATA!$B$436:$Y$436</definedName>
    <definedName name="COCESG_STXDEP">[42]CAPDATA!$B$432:$Y$432</definedName>
    <definedName name="COCESG_TOTMAIN">[42]CAPDATA!$B$423:$Y$423</definedName>
    <definedName name="COCESG_UF">[42]CAPDATA!$B$437:$Y$437</definedName>
    <definedName name="COCI_CESE">[42]CAPDATA!$B$271:$Y$271</definedName>
    <definedName name="COCI_CESG">[42]CAPDATA!$B$424:$Y$424</definedName>
    <definedName name="COCI_CSVC">[42]CAPDATA!$B$118:$Y$118</definedName>
    <definedName name="COCI_EGBU">[42]CAPDATA!$B$1189:$Y$1189</definedName>
    <definedName name="COCI_EHBU">[42]CAPDATA!$B$1036:$Y$1036</definedName>
    <definedName name="COCI_ETBU">[42]CAPDATA!$B$577:$Y$577</definedName>
    <definedName name="COCI_GSBU">[42]CAPDATA!$B$730:$Y$730</definedName>
    <definedName name="COCI_L401">[42]CAPDATA!$B$883:$Y$883</definedName>
    <definedName name="COCSVC_ADVALT">[42]CAPDATA!$B$119:$Y$119</definedName>
    <definedName name="COCSVC_CADCON">[42]CAPDATA!$B$128:$Y$128</definedName>
    <definedName name="COCSVC_DEPBK">[42]CAPDATA!$B$120:$Y$120</definedName>
    <definedName name="COCSVC_DITCRB">[42]CAPDATA!$B$121:$Y$121</definedName>
    <definedName name="COCSVC_DTXRB">[42]CAPDATA!$B$122:$Y$122</definedName>
    <definedName name="COCSVC_EADGTO">[42]CAPDATA!$B$115:$Y$115</definedName>
    <definedName name="COCSVC_EPRODO">[42]CAPDATA!$B$116:$Y$116</definedName>
    <definedName name="COCSVC_FDTAXBK">[42]CAPDATA!$B$129:$Y$129</definedName>
    <definedName name="COCSVC_FTXDPA">[42]CAPDATA!$B$123:$Y$123</definedName>
    <definedName name="COCSVC_FTXDPS">[42]CAPDATA!$B$124:$Y$124</definedName>
    <definedName name="COCSVC_MATSUP">[42]CAPDATA!$B$127:$Y$127</definedName>
    <definedName name="COCSVC_RB">[42]CAPDATA!$B$125:$Y$125</definedName>
    <definedName name="COCSVC_STTAXBK">[42]CAPDATA!$B$130:$Y$130</definedName>
    <definedName name="COCSVC_STXDEP">[42]CAPDATA!$B$126:$Y$126</definedName>
    <definedName name="COCSVC_TOTMAIN">[42]CAPDATA!$B$117:$Y$117</definedName>
    <definedName name="COCSVC_UF">[42]CAPDATA!$B$131:$Y$131</definedName>
    <definedName name="COD_Predictor">#REF!</definedName>
    <definedName name="Codes">'[39]DataFlow Defaults'!$B$7</definedName>
    <definedName name="CoE_List">'[98]Ctrl Data'!$A$160:$A$168</definedName>
    <definedName name="COEGBU_ADVALT">[42]CAPDATA!$B$1190:$Y$1190</definedName>
    <definedName name="COEGBU_CADCON">[42]CAPDATA!$B$1199:$Y$1199</definedName>
    <definedName name="COEGBU_DEPBK">[42]CAPDATA!$B$1191:$Y$1191</definedName>
    <definedName name="COEGBU_DITCRB">[42]CAPDATA!$B$1192:$Y$1192</definedName>
    <definedName name="COEGBU_DTXRB">[42]CAPDATA!$B$1193:$Y$1193</definedName>
    <definedName name="COEGBU_EADGTO">[42]CAPDATA!$B$1186:$Y$1186</definedName>
    <definedName name="COEGBU_EPRODO">[42]CAPDATA!$B$1187:$Y$1187</definedName>
    <definedName name="COEGBU_FDTAXBK">[42]CAPDATA!$B$1200:$Y$1200</definedName>
    <definedName name="COEGBU_FTXDPA">[42]CAPDATA!$B$1194:$Y$1194</definedName>
    <definedName name="COEGBU_FTXDPS">[42]CAPDATA!$B$1195:$Y$1195</definedName>
    <definedName name="COEGBU_MATSUP">[42]CAPDATA!$B$1198:$Y$1198</definedName>
    <definedName name="COEGBU_RB">[42]CAPDATA!$B$1196:$Y$1196</definedName>
    <definedName name="COEGBU_STTAXBK">[42]CAPDATA!$B$1201:$Y$1201</definedName>
    <definedName name="COEGBU_STXDEP">[42]CAPDATA!$B$1197:$Y$1197</definedName>
    <definedName name="COEGBU_TOTMAIN">[42]CAPDATA!$B$1188:$Y$1188</definedName>
    <definedName name="COEGBU_UF">[42]CAPDATA!$B$1202:$Y$1202</definedName>
    <definedName name="COEHBU_ADVALT">[42]CAPDATA!$B$1037:$Y$1037</definedName>
    <definedName name="COEHBU_CADCON">[42]CAPDATA!$B$1046:$Y$1046</definedName>
    <definedName name="COEHBU_DEPBK">[42]CAPDATA!$B$1038:$Y$1038</definedName>
    <definedName name="COEHBU_DITCRB">[42]CAPDATA!$B$1039:$Y$1039</definedName>
    <definedName name="COEHBU_DTXRB">[42]CAPDATA!$B$1040:$Y$1040</definedName>
    <definedName name="COEHBU_EADGTO">[42]CAPDATA!$B$1033:$Y$1033</definedName>
    <definedName name="COEHBU_EPRODO">[42]CAPDATA!$B$1034:$Y$1034</definedName>
    <definedName name="COEHBU_FDTAXBK">[42]CAPDATA!$B$1047:$Y$1047</definedName>
    <definedName name="COEHBU_FTXDPA">[42]CAPDATA!$B$1041:$Y$1041</definedName>
    <definedName name="COEHBU_FTXDPS">[42]CAPDATA!$B$1042:$Y$1042</definedName>
    <definedName name="COEHBU_MATSUP">[42]CAPDATA!$B$1045:$Y$1045</definedName>
    <definedName name="COEHBU_RB">[42]CAPDATA!$B$1043:$Y$1043</definedName>
    <definedName name="COEHBU_STTAXBK">[42]CAPDATA!$B$1048:$Y$1048</definedName>
    <definedName name="COEHBU_STXDEP">[42]CAPDATA!$B$1044:$Y$1044</definedName>
    <definedName name="COEHBU_TOTMAIN">[42]CAPDATA!$B$1035:$Y$1035</definedName>
    <definedName name="COEHBU_UF">[42]CAPDATA!$B$1049:$Y$1049</definedName>
    <definedName name="COETBU_ADVALT">[42]CAPDATA!$B$578:$Y$578</definedName>
    <definedName name="COETBU_CADCON">[42]CAPDATA!$B$587:$Y$587</definedName>
    <definedName name="COETBU_DEPBK">[42]CAPDATA!$B$579:$Y$579</definedName>
    <definedName name="COETBU_DITCRB">[42]CAPDATA!$B$580:$Y$580</definedName>
    <definedName name="COETBU_DTXRB">[42]CAPDATA!$B$581:$Y$581</definedName>
    <definedName name="COETBU_EADGTO">[42]CAPDATA!$B$574:$Y$574</definedName>
    <definedName name="COETBU_EPRODO">[42]CAPDATA!$B$575:$Y$575</definedName>
    <definedName name="COETBU_FDTAXBK">[42]CAPDATA!$B$588:$Y$588</definedName>
    <definedName name="COETBU_FTXDPA">[42]CAPDATA!$B$582:$Y$582</definedName>
    <definedName name="COETBU_FTXDPS">[42]CAPDATA!$B$583:$Y$583</definedName>
    <definedName name="COETBU_MATSUP">[42]CAPDATA!$B$586:$Y$586</definedName>
    <definedName name="COETBU_RB">[42]CAPDATA!$B$584:$Y$584</definedName>
    <definedName name="COETBU_STTAXBK">[42]CAPDATA!$B$589:$Y$589</definedName>
    <definedName name="COETBU_STXDEP">[42]CAPDATA!$B$585:$Y$585</definedName>
    <definedName name="COETBU_TOTMAIN">[42]CAPDATA!$B$576:$Y$576</definedName>
    <definedName name="COETBU_UF">[42]CAPDATA!$B$590:$Y$590</definedName>
    <definedName name="COGEN" localSheetId="0">[6]REV_EST!$B$377</definedName>
    <definedName name="COGEN">[6]REV_EST!$B$377</definedName>
    <definedName name="COGSBU_ADVALT">[42]CAPDATA!$B$731:$Y$731</definedName>
    <definedName name="COGSBU_CADCON">[42]CAPDATA!$B$740:$Y$740</definedName>
    <definedName name="COGSBU_DEPBK">[42]CAPDATA!$B$732:$Y$732</definedName>
    <definedName name="COGSBU_DITCRB">[42]CAPDATA!$B$733:$Y$733</definedName>
    <definedName name="COGSBU_DTXRB">[42]CAPDATA!$B$734:$Y$734</definedName>
    <definedName name="COGSBU_EADGTO">[42]CAPDATA!$B$727:$Y$727</definedName>
    <definedName name="COGSBU_EPRODO">[42]CAPDATA!$B$728:$Y$728</definedName>
    <definedName name="COGSBU_FDTAXBK">[42]CAPDATA!$B$741:$Y$741</definedName>
    <definedName name="COGSBU_FTXDPA">[42]CAPDATA!$B$735:$Y$735</definedName>
    <definedName name="COGSBU_FTXDPS">[42]CAPDATA!$B$736:$Y$736</definedName>
    <definedName name="COGSBU_MATSUP">[42]CAPDATA!$B$739:$Y$739</definedName>
    <definedName name="COGSBU_RB">[42]CAPDATA!$B$737:$Y$737</definedName>
    <definedName name="COGSBU_STTAXBK">[42]CAPDATA!$B$742:$Y$742</definedName>
    <definedName name="COGSBU_STXDEP">[42]CAPDATA!$B$738:$Y$738</definedName>
    <definedName name="COGSBU_TOTMAIN">[42]CAPDATA!$B$729:$Y$729</definedName>
    <definedName name="COGSBU_UF">[42]CAPDATA!$B$743:$Y$743</definedName>
    <definedName name="COL401_ADVALT">[42]CAPDATA!$B$884:$Y$884</definedName>
    <definedName name="COL401_CADCON">[42]CAPDATA!$B$893:$Y$893</definedName>
    <definedName name="COL401_DEPBK">[42]CAPDATA!$B$885:$Y$885</definedName>
    <definedName name="COL401_DITCRB">[42]CAPDATA!$B$886:$Y$886</definedName>
    <definedName name="COL401_DTXRB">[42]CAPDATA!$B$887:$Y$887</definedName>
    <definedName name="COL401_EADGTO">[42]CAPDATA!$B$880:$Y$880</definedName>
    <definedName name="COL401_EPRODO">[42]CAPDATA!$B$881:$Y$881</definedName>
    <definedName name="COL401_FDTAXBK">[42]CAPDATA!$B$894:$Y$894</definedName>
    <definedName name="COL401_FTXDPA">[42]CAPDATA!$B$888:$Y$888</definedName>
    <definedName name="COL401_FTXDPS">[42]CAPDATA!$B$889:$Y$889</definedName>
    <definedName name="COL401_MATSUP">[42]CAPDATA!$B$892:$Y$892</definedName>
    <definedName name="COL401_RB">[42]CAPDATA!$B$890:$Y$890</definedName>
    <definedName name="COL401_STTAXBK">[42]CAPDATA!$B$895:$Y$895</definedName>
    <definedName name="COL401_STXDEP">[42]CAPDATA!$B$891:$Y$891</definedName>
    <definedName name="COL401_TOTMAIN">[42]CAPDATA!$B$882:$Y$882</definedName>
    <definedName name="COL401_UF">[42]CAPDATA!$B$896:$Y$896</definedName>
    <definedName name="ColdStartsPerYr">'[26]GGS-OpPlanInputs'!$D$11</definedName>
    <definedName name="ColdStartsPerYr3">'[26]CGS-OpPlanInputs'!$D$11</definedName>
    <definedName name="Column">[99]Data_Sheet!$AK$5</definedName>
    <definedName name="Column1">[100]Data_Sheet!$AK$5</definedName>
    <definedName name="COM_ACCTS_FORE">#REF!</definedName>
    <definedName name="COM_FORE_ADJUSTED">#REF!</definedName>
    <definedName name="COM_MED_ACC_RECORDED">#REF!</definedName>
    <definedName name="Com_reg_end">#REF!</definedName>
    <definedName name="Com_reg_start">#REF!</definedName>
    <definedName name="COM_SALES_FORE">#REF!</definedName>
    <definedName name="COM_SALES_MITIGATED">#REF!</definedName>
    <definedName name="COM_SMALL_ACC_RECORDED">#REF!</definedName>
    <definedName name="combo_neg_Crosstab" localSheetId="0">#REF!</definedName>
    <definedName name="combo_neg_Crosstab" localSheetId="2">#REF!</definedName>
    <definedName name="combo_neg_Crosstab">#REF!</definedName>
    <definedName name="COMMERCIAL_G_NR1" localSheetId="0">[6]RATES!$A$45</definedName>
    <definedName name="COMMERCIAL_G_NR1">[6]RATES!$A$45</definedName>
    <definedName name="COMMERCIAL_G_NR2" localSheetId="0">[6]RATES!$A$78</definedName>
    <definedName name="COMMERCIAL_G_NR2">[6]RATES!$A$78</definedName>
    <definedName name="COMMERCIAL_G_NR3" localSheetId="0">[6]RATES!$A$89</definedName>
    <definedName name="COMMERCIAL_G_NR3">[6]RATES!$A$89</definedName>
    <definedName name="Company">'[37]General Info'!$B$1</definedName>
    <definedName name="Company1">'[101]Case and UCCs'!$D$12</definedName>
    <definedName name="Computer_Posession_Options">'[102]Bus Planning Reference Table'!$A$34:$A$36</definedName>
    <definedName name="ConditionCol">26</definedName>
    <definedName name="conFields">#REF!</definedName>
    <definedName name="ConfirmRate" localSheetId="0">#REF!</definedName>
    <definedName name="ConfirmRate" localSheetId="2">#REF!</definedName>
    <definedName name="ConfirmRate">#REF!</definedName>
    <definedName name="Consolidate" localSheetId="0">#REF!</definedName>
    <definedName name="Consolidate" localSheetId="2">#REF!</definedName>
    <definedName name="Consolidate">#REF!</definedName>
    <definedName name="Const">[44]Notes!$D$100</definedName>
    <definedName name="contactinfo" localSheetId="0">#REF!</definedName>
    <definedName name="contactinfo" localSheetId="2">#REF!</definedName>
    <definedName name="contactinfo">#REF!</definedName>
    <definedName name="Contingency">'[103]Training Center - E'!$C$4</definedName>
    <definedName name="ContingencyforVariableOM3">'[104]CGS- Inputs'!$E$16</definedName>
    <definedName name="Contract" localSheetId="0">[105]Flows!#REF!</definedName>
    <definedName name="Contract" localSheetId="2">[105]Flows!#REF!</definedName>
    <definedName name="Contract">[105]Flows!#REF!</definedName>
    <definedName name="CookieJar">[42]CAPDATA!$H$1309</definedName>
    <definedName name="copy" localSheetId="1" hidden="1">{#N/A,#N/A,FALSE,"Dist Rev at PR ";#N/A,#N/A,FALSE,"Spec";#N/A,#N/A,FALSE,"Res";#N/A,#N/A,FALSE,"Small L&amp;P";#N/A,#N/A,FALSE,"Medium L&amp;P";#N/A,#N/A,FALSE,"E-19";#N/A,#N/A,FALSE,"E-20";#N/A,#N/A,FALSE,"Strtlts &amp; Standby";#N/A,#N/A,FALSE,"A-RTP";#N/A,#N/A,FALSE,"2003mixeduse"}</definedName>
    <definedName name="copy" localSheetId="2" hidden="1">{#N/A,#N/A,FALSE,"Dist Rev at PR ";#N/A,#N/A,FALSE,"Spec";#N/A,#N/A,FALSE,"Res";#N/A,#N/A,FALSE,"Small L&amp;P";#N/A,#N/A,FALSE,"Medium L&amp;P";#N/A,#N/A,FALSE,"E-19";#N/A,#N/A,FALSE,"E-20";#N/A,#N/A,FALSE,"Strtlts &amp; Standby";#N/A,#N/A,FALSE,"A-RTP";#N/A,#N/A,FALSE,"2003mixeduse"}</definedName>
    <definedName name="copy" hidden="1">{#N/A,#N/A,FALSE,"Dist Rev at PR ";#N/A,#N/A,FALSE,"Spec";#N/A,#N/A,FALSE,"Res";#N/A,#N/A,FALSE,"Small L&amp;P";#N/A,#N/A,FALSE,"Medium L&amp;P";#N/A,#N/A,FALSE,"E-19";#N/A,#N/A,FALSE,"E-20";#N/A,#N/A,FALSE,"Strtlts &amp; Standby";#N/A,#N/A,FALSE,"A-RTP";#N/A,#N/A,FALSE,"2003mixeduse"}</definedName>
    <definedName name="Copy_Alloc">[42]CESE!$V$57</definedName>
    <definedName name="Copy_Capital">[42]CESE!$B$60:$B$67</definedName>
    <definedName name="copyprint" localSheetId="1" hidden="1">{#N/A,#N/A,FALSE,"Workpaper Tables 4-1 &amp; 4-2";#N/A,#N/A,FALSE,"Revenue Allocation Results";#N/A,#N/A,FALSE,"FERC Rev @ PR";#N/A,#N/A,FALSE,"Distribution Revenue Allocation";#N/A,#N/A,FALSE,"Nonallocated Revenues ";#N/A,#N/A,FALSE,"2000mixuse";#N/A,#N/A,FALSE,"MC Revenues- 00 sales, 96 MC's"}</definedName>
    <definedName name="copyprint" localSheetId="2" hidden="1">{#N/A,#N/A,FALSE,"Workpaper Tables 4-1 &amp; 4-2";#N/A,#N/A,FALSE,"Revenue Allocation Results";#N/A,#N/A,FALSE,"FERC Rev @ PR";#N/A,#N/A,FALSE,"Distribution Revenue Allocation";#N/A,#N/A,FALSE,"Nonallocated Revenues ";#N/A,#N/A,FALSE,"2000mixuse";#N/A,#N/A,FALSE,"MC Revenues- 00 sales, 96 MC's"}</definedName>
    <definedName name="copyprint" hidden="1">{#N/A,#N/A,FALSE,"Workpaper Tables 4-1 &amp; 4-2";#N/A,#N/A,FALSE,"Revenue Allocation Results";#N/A,#N/A,FALSE,"FERC Rev @ PR";#N/A,#N/A,FALSE,"Distribution Revenue Allocation";#N/A,#N/A,FALSE,"Nonallocated Revenues ";#N/A,#N/A,FALSE,"2000mixuse";#N/A,#N/A,FALSE,"MC Revenues- 00 sales, 96 MC's"}</definedName>
    <definedName name="copyrap"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copyrap" localSheetId="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copy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copyrevalloc" localSheetId="1" hidden="1">{#N/A,#N/A,FALSE,"RRQ inputs ";#N/A,#N/A,FALSE,"FERC Rev @ PR";#N/A,#N/A,FALSE,"Distribution Revenue Allocation";#N/A,#N/A,FALSE,"Nonallocated Revenues";#N/A,#N/A,FALSE,"MC Revenues-03 sales, 96 MC's";#N/A,#N/A,FALSE,"FTA"}</definedName>
    <definedName name="copyrevalloc" localSheetId="2" hidden="1">{#N/A,#N/A,FALSE,"RRQ inputs ";#N/A,#N/A,FALSE,"FERC Rev @ PR";#N/A,#N/A,FALSE,"Distribution Revenue Allocation";#N/A,#N/A,FALSE,"Nonallocated Revenues";#N/A,#N/A,FALSE,"MC Revenues-03 sales, 96 MC's";#N/A,#N/A,FALSE,"FTA"}</definedName>
    <definedName name="copyrevalloc" hidden="1">{#N/A,#N/A,FALSE,"RRQ inputs ";#N/A,#N/A,FALSE,"FERC Rev @ PR";#N/A,#N/A,FALSE,"Distribution Revenue Allocation";#N/A,#N/A,FALSE,"Nonallocated Revenues";#N/A,#N/A,FALSE,"MC Revenues-03 sales, 96 MC's";#N/A,#N/A,FALSE,"FTA"}</definedName>
    <definedName name="copyschudel" localSheetId="1" hidden="1">{#N/A,#N/A,FALSE,"ND Rev at Pres Rates";#N/A,#N/A,FALSE,"Res - Unadj";#N/A,#N/A,FALSE,"Small L&amp;P";#N/A,#N/A,FALSE,"Medium L&amp;P";#N/A,#N/A,FALSE,"E-19";#N/A,#N/A,FALSE,"E-20";#N/A,#N/A,FALSE,"A-RTP";#N/A,#N/A,FALSE,"Strtlts &amp; Standby";#N/A,#N/A,FALSE,"AG";#N/A,#N/A,FALSE,"2001mixeduse"}</definedName>
    <definedName name="copyschudel" localSheetId="2" hidden="1">{#N/A,#N/A,FALSE,"ND Rev at Pres Rates";#N/A,#N/A,FALSE,"Res - Unadj";#N/A,#N/A,FALSE,"Small L&amp;P";#N/A,#N/A,FALSE,"Medium L&amp;P";#N/A,#N/A,FALSE,"E-19";#N/A,#N/A,FALSE,"E-20";#N/A,#N/A,FALSE,"A-RTP";#N/A,#N/A,FALSE,"Strtlts &amp; Standby";#N/A,#N/A,FALSE,"AG";#N/A,#N/A,FALSE,"2001mixeduse"}</definedName>
    <definedName name="copyschudel" hidden="1">{#N/A,#N/A,FALSE,"ND Rev at Pres Rates";#N/A,#N/A,FALSE,"Res - Unadj";#N/A,#N/A,FALSE,"Small L&amp;P";#N/A,#N/A,FALSE,"Medium L&amp;P";#N/A,#N/A,FALSE,"E-19";#N/A,#N/A,FALSE,"E-20";#N/A,#N/A,FALSE,"A-RTP";#N/A,#N/A,FALSE,"Strtlts &amp; Standby";#N/A,#N/A,FALSE,"AG";#N/A,#N/A,FALSE,"2001mixeduse"}</definedName>
    <definedName name="Core_and_Noncore" localSheetId="0">#REF!</definedName>
    <definedName name="Core_and_Noncore" localSheetId="2">#REF!</definedName>
    <definedName name="Core_and_Noncore">#REF!</definedName>
    <definedName name="Core_Base" localSheetId="0">[6]REV_EST!#REF!</definedName>
    <definedName name="Core_Base" localSheetId="2">[6]REV_EST!#REF!</definedName>
    <definedName name="Core_Base">[6]REV_EST!#REF!</definedName>
    <definedName name="Core_Brokerage" localSheetId="0">[6]REV_EST!$AJ$24</definedName>
    <definedName name="Core_Brokerage">[6]REV_EST!$AJ$24</definedName>
    <definedName name="Core_CEE" localSheetId="0">[6]REV_EST!$Y$24</definedName>
    <definedName name="Core_CEE">[6]REV_EST!$Y$24</definedName>
    <definedName name="Core_CFAdebt" localSheetId="0">[6]REV_EST!$W$24</definedName>
    <definedName name="Core_CFAdebt">[6]REV_EST!$W$24</definedName>
    <definedName name="Core_CFAexp" localSheetId="0">[6]REV_EST!$V$24</definedName>
    <definedName name="Core_CFAexp">[6]REV_EST!$V$24</definedName>
    <definedName name="Core_CPUC" localSheetId="0">[6]REV_EST!$X$24</definedName>
    <definedName name="Core_CPUC">[6]REV_EST!$X$24</definedName>
    <definedName name="Core_EOR" localSheetId="0">[6]REV_EST!$K$24</definedName>
    <definedName name="Core_EOR">[6]REV_EST!$K$24</definedName>
    <definedName name="Core_GEDA" localSheetId="0">[6]REV_EST!$U$24</definedName>
    <definedName name="Core_GEDA">[6]REV_EST!$U$24</definedName>
    <definedName name="Core_LIRA" localSheetId="0">[6]REV_EST!$O$24</definedName>
    <definedName name="Core_LIRA">[6]REV_EST!$O$24</definedName>
    <definedName name="Core_NC_FCA" localSheetId="0">[6]REV_EST!$J$24</definedName>
    <definedName name="Core_NC_FCA">[6]REV_EST!$J$24</definedName>
    <definedName name="Core_Nonbase" localSheetId="0">[6]REV_EST!$I$24</definedName>
    <definedName name="Core_Nonbase">[6]REV_EST!$I$24</definedName>
    <definedName name="Core_PGA" localSheetId="0">[6]REV_EST!$S$24</definedName>
    <definedName name="Core_PGA">[6]REV_EST!$S$24</definedName>
    <definedName name="Core_PRC" localSheetId="0">[6]REV_EST!$L$24</definedName>
    <definedName name="Core_PRC">[6]REV_EST!$L$24</definedName>
    <definedName name="CORE_Print" localSheetId="0">[6]REV_EST!$B$74:$AQ$113,[6]REV_EST!$B$114:$AQ$154,[6]REV_EST!$B$159:$AQ$197,[6]REV_EST!$B$198:$AQ$221,[6]REV_EST!$B$225:$AQ$265,[6]REV_EST!$B81:$AQ$275</definedName>
    <definedName name="CORE_Print">[6]REV_EST!$B$74:$AQ$113,[6]REV_EST!$B$114:$AQ$154,[6]REV_EST!$B$159:$AQ$197,[6]REV_EST!$B$198:$AQ$221,[6]REV_EST!$B$225:$AQ$265,[6]REV_EST!$B81:$AQ$275</definedName>
    <definedName name="Core_Shrinkage" localSheetId="0">[6]REV_EST!$AK$24</definedName>
    <definedName name="Core_Shrinkage">[6]REV_EST!$AK$24</definedName>
    <definedName name="Core_Trans_TOP" localSheetId="0">[6]REV_EST!$N$24</definedName>
    <definedName name="Core_Trans_TOP">[6]REV_EST!$N$24</definedName>
    <definedName name="Core_WACOG" localSheetId="0">[6]REV_EST!$AF$24</definedName>
    <definedName name="Core_WACOG">[6]REV_EST!$AF$24</definedName>
    <definedName name="Cornerstone_Cap">'[106]Cap FC'!$C$100:$I$102</definedName>
    <definedName name="Cornfirmrate" localSheetId="0">#REF!</definedName>
    <definedName name="Cornfirmrate" localSheetId="2">#REF!</definedName>
    <definedName name="Cornfirmrate">#REF!</definedName>
    <definedName name="correct" localSheetId="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correct" localSheetId="2">{"Spreadsheet9-16","9",FALSE,"Scenarios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correct">{"Spreadsheet9-16","9",FALSE,"Scenarios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COST" localSheetId="0">[21]FUELOIL!#REF!</definedName>
    <definedName name="COST" localSheetId="2">[21]FUELOIL!#REF!</definedName>
    <definedName name="COST">[21]FUELOIL!#REF!</definedName>
    <definedName name="COST_LEAD" localSheetId="0">#REF!</definedName>
    <definedName name="COST_LEAD" localSheetId="2">#REF!</definedName>
    <definedName name="COST_LEAD">#REF!</definedName>
    <definedName name="COST_TESTPERIOD" localSheetId="0">#REF!</definedName>
    <definedName name="COST_TESTPERIOD" localSheetId="2">#REF!</definedName>
    <definedName name="COST_TESTPERIOD">#REF!</definedName>
    <definedName name="CostType">[107]Sheet1!$B$1:$B$3</definedName>
    <definedName name="Counter">[108]GRCROModel_UCC_choice!$A$124</definedName>
    <definedName name="County">[45]RCCandCountyList!$E$2:$E$59</definedName>
    <definedName name="CoverPage">'[86]Case Overview'!$A$1</definedName>
    <definedName name="CPI">[70]!AFUDERNR</definedName>
    <definedName name="cpmat">'[109]CP_FILE.XLS'!$D$10:$D$223</definedName>
    <definedName name="cpoutstand">'[109]CP_FILE.XLS'!$T$10:$T$223</definedName>
    <definedName name="cpuc_JF" localSheetId="0">#REF!</definedName>
    <definedName name="cpuc_JF" localSheetId="2">#REF!</definedName>
    <definedName name="cpuc_JF">#REF!</definedName>
    <definedName name="CPUC_Jurisdictional_Factor" localSheetId="0">#REF!</definedName>
    <definedName name="CPUC_Jurisdictional_Factor" localSheetId="2">#REF!</definedName>
    <definedName name="CPUC_Jurisdictional_Factor">#REF!</definedName>
    <definedName name="CPUCBalances">'[74]CPUC Balances'!$B$2:$D$18</definedName>
    <definedName name="CreatedBy">'[49]Project Change Form-User Form'!$C$8</definedName>
    <definedName name="_xlnm.Criteria" localSheetId="2">#REF!</definedName>
    <definedName name="_xlnm.Criteria">#REF!</definedName>
    <definedName name="CrosstabA">#REF!</definedName>
    <definedName name="crq_baseend" localSheetId="0">#REF!</definedName>
    <definedName name="crq_baseend" localSheetId="2">#REF!</definedName>
    <definedName name="crq_baseend">#REF!</definedName>
    <definedName name="crq_miles_baseend" localSheetId="0">#REF!</definedName>
    <definedName name="crq_miles_baseend" localSheetId="2">#REF!</definedName>
    <definedName name="crq_miles_baseend">#REF!</definedName>
    <definedName name="crq_miles_id">#REF!</definedName>
    <definedName name="crq_miles_percent">#REF!</definedName>
    <definedName name="crq_miles_revend">#REF!</definedName>
    <definedName name="crq_miles_status">#REF!</definedName>
    <definedName name="crq_milestones">#REF!</definedName>
    <definedName name="crq_task_id">#REF!</definedName>
    <definedName name="crq_task_per">#REF!</definedName>
    <definedName name="crq_task_revend">#REF!</definedName>
    <definedName name="crq_task_status">#REF!</definedName>
    <definedName name="crq_tasks">#REF!</definedName>
    <definedName name="cspercin">#REF!</definedName>
    <definedName name="cspercin2">#REF!</definedName>
    <definedName name="CSVC_ACCPAY">[42]CAPDATA!$B$63:$Y$63</definedName>
    <definedName name="CSVC_ACCTAX">[42]CAPDATA!$B$64:$Y$64</definedName>
    <definedName name="CSVC_ADVALT">[42]CAPDATA!$B$167:$Y$167</definedName>
    <definedName name="CSVC_AFUDC">[42]CAPDATA!$B$91:$Y$91</definedName>
    <definedName name="CSVC_ALLOC">[42]CSVC!$C$49:$U$49</definedName>
    <definedName name="CSVC_ARCUSBAL">[42]CAPDATA!$B$65:$Y$65</definedName>
    <definedName name="CSVC_BALACPAY">[42]CAPDATA!$B$66:$Y$66</definedName>
    <definedName name="CSVC_BALACREC">[42]CAPDATA!$B$67:$Y$67</definedName>
    <definedName name="CSVC_BASE">[42]CAPDATA!$B$29:$Y$29</definedName>
    <definedName name="CSVC_BKADD">[42]CAPDATA!$B$135:$Y$135</definedName>
    <definedName name="CSVC_BKRES">[42]CAPDATA!$B$166:$Y$166</definedName>
    <definedName name="CSVC_CADCNRB">[42]CAPDATA!$B$156:$Y$156</definedName>
    <definedName name="CSVC_CADCON">[42]CAPDATA!$B$105:$Y$105</definedName>
    <definedName name="CSVC_CHBALAC">[42]CAPDATA!$B$44:$Y$44</definedName>
    <definedName name="CSVC_CHGACPAY">[42]CAPDATA!$B$45:$Y$45</definedName>
    <definedName name="CSVC_CHGACREC">[42]CAPDATA!$B$46:$Y$46</definedName>
    <definedName name="CSVC_CHGBOND">[42]CAPDATA!$B$47:$Y$47</definedName>
    <definedName name="CSVC_CHGFUEL">[42]CAPDATA!$B$48:$Y$48</definedName>
    <definedName name="CSVC_CHGMS">[42]CAPDATA!$B$49:$Y$49</definedName>
    <definedName name="CSVC_CHGPFD">[42]CAPDATA!$B$50:$Y$50</definedName>
    <definedName name="CSVC_CHGSTOCK">[42]CAPDATA!$B$51:$Y$51</definedName>
    <definedName name="CSVC_CHGSTPOS">[42]CAPDATA!$B$52:$Y$52</definedName>
    <definedName name="CSVC_CIAC">[42]CAPDATA!$B$53:$Y$53</definedName>
    <definedName name="CSVC_CWIP">[42]CAPDATA!$B$103:$Y$103</definedName>
    <definedName name="CSVC_DEFTAX">[42]CAPDATA!$B$54:$Y$54</definedName>
    <definedName name="CSVC_DEFTXBAL">[42]CAPDATA!$B$55:$Y$55</definedName>
    <definedName name="CSVC_DEPBK">[42]CAPDATA!$B$168:$Y$168</definedName>
    <definedName name="CSVC_DEPRB">[42]CAPDATA!$B$157:$Y$157</definedName>
    <definedName name="CSVC_DFITCBAL">[42]CAPDATA!$B$68:$Y$68</definedName>
    <definedName name="CSVC_DFTXBAL">[42]CAPDATA!$B$69:$Y$69</definedName>
    <definedName name="CSVC_DITCRB">[42]CAPDATA!$B$158:$Y$158</definedName>
    <definedName name="CSVC_DIVDISB">[42]CAPDATA!$B$56:$Y$56</definedName>
    <definedName name="CSVC_DIVPAY">[42]CAPDATA!$B$70:$Y$70</definedName>
    <definedName name="CSVC_DSMINC">[42]CAPDATA!$B$39:$Y$39</definedName>
    <definedName name="CSVC_DTXBAL">[42]CAPDATA!$B$164:$Y$164</definedName>
    <definedName name="CSVC_DTXRB">[42]CAPDATA!$B$159:$Y$159</definedName>
    <definedName name="CSVC_ECA">[42]CAPDATA!$B$30:$Y$30</definedName>
    <definedName name="CSVC_ECONS">[42]CAPDATA!$B$31:$Y$31</definedName>
    <definedName name="CSVC_ELM">[42]CAPDATA!$B$32:$Y$32</definedName>
    <definedName name="CSVC_EMARK">[42]CAPDATA!$B$33:$Y$33</definedName>
    <definedName name="CSVC_EPRODO">[42]CAPDATA!$B$34:$Y$34</definedName>
    <definedName name="CSVC_EQUITY">[42]CAPDATA!$B$71:$Y$71</definedName>
    <definedName name="CSVC_EXPDEF">[42]CAPDATA!$B$57:$Y$57</definedName>
    <definedName name="CSVC_FDTAXBK">[42]CAPDATA!$B$25:$Y$25</definedName>
    <definedName name="CSVC_FTXDPA">[42]CAPDATA!$B$169:$Y$169</definedName>
    <definedName name="CSVC_FTXDPS">[42]CAPDATA!$B$170:$Y$170</definedName>
    <definedName name="CSVC_Input">[42]CESE!$C$26</definedName>
    <definedName name="CSVC_INTPAY">[42]CAPDATA!$B$72:$Y$72</definedName>
    <definedName name="CSVC_MATSRB">[42]CAPDATA!$B$160:$Y$160</definedName>
    <definedName name="CSVC_MATSUP">[42]CAPDATA!$B$104:$Y$104</definedName>
    <definedName name="CSVC_MISCREV">[42]CAPDATA!$B$40:$Y$40</definedName>
    <definedName name="CSVC_MORTBOND">[42]CAPDATA!$B$73:$Y$73</definedName>
    <definedName name="CSVC_NETCASH">[42]CAPDATA!$B$58:$Y$58</definedName>
    <definedName name="CSVC_NETFA">[42]CAPDATA!$B$59:$Y$59</definedName>
    <definedName name="CSVC_NETIA">[42]CAPDATA!$B$60:$Y$60</definedName>
    <definedName name="CSVC_ODEFCHG">[42]CAPDATA!$B$99:$Y$99</definedName>
    <definedName name="CSVC_OFDTAXBK">[42]CAPDATA!$B$92:$Y$92</definedName>
    <definedName name="CSVC_OSTTAXBK">[42]CAPDATA!$B$93:$Y$93</definedName>
    <definedName name="CSVC_OTHADRB">[42]CAPDATA!$B$161:$Y$161</definedName>
    <definedName name="CSVC_OTHCURLB">[42]CAPDATA!$B$74:$Y$74</definedName>
    <definedName name="CSVC_OTHDFCRD">[42]CAPDATA!$B$75:$Y$75</definedName>
    <definedName name="CSVC_OTHINC">[42]CAPDATA!$B$1545:$Y$1545</definedName>
    <definedName name="CSVC_OTHINV">[42]CAPDATA!$B$76:$Y$76</definedName>
    <definedName name="CSVC_OTHNCLB">[42]CAPDATA!$B$77:$Y$77</definedName>
    <definedName name="CSVC_OTHNET">[42]CAPDATA!$B$61:$Y$61</definedName>
    <definedName name="CSVC_OTHWCAP">[42]CAPDATA!$B$62:$Y$62</definedName>
    <definedName name="CSVC_OTNETFA">[42]CAPDATA!$B$101:$Y$101</definedName>
    <definedName name="CSVC_PAYTAX">[42]CAPDATA!$B$37:$Y$37</definedName>
    <definedName name="CSVC_PFDOUT">[42]CAPDATA!$B$78:$Y$78</definedName>
    <definedName name="CSVC_PLANT">[42]CAPDATA!$B$165:$Y$165</definedName>
    <definedName name="CSVC_PLANTRB">[42]CAPDATA!$B$162:$Y$162</definedName>
    <definedName name="CSVC_PRYADVGP">[42]CAPDATA!$B$79:$Y$79</definedName>
    <definedName name="CSVC_REPALOW">[42]CAPDATA!$B$38:$Y$38</definedName>
    <definedName name="CSVC_SAM">[42]CESE!$C$27:$U$27</definedName>
    <definedName name="CSVC_STBOR">[42]CAPDATA!$B$80:$Y$80</definedName>
    <definedName name="CSVC_STINV">[42]CAPDATA!$B$81:$Y$81</definedName>
    <definedName name="CSVC_STTAXBK">[42]CAPDATA!$B$26:$Y$26</definedName>
    <definedName name="CSVC_STXDEP">[42]CAPDATA!$B$171:$Y$171</definedName>
    <definedName name="CSVC_SUBINV">[42]CAPDATA!$B$82:$Y$82</definedName>
    <definedName name="CSVC_TASSETS">[42]CAPDATA!$B$83:$Y$83</definedName>
    <definedName name="CSVC_TDEFCHG">[42]CAPDATA!$B$84:$Y$84</definedName>
    <definedName name="CSVC_TEXP">[42]CAPDATA!$B$134:$Y$134</definedName>
    <definedName name="CSVC_TINTEXP">[42]CAPDATA!$B$90:$Y$90</definedName>
    <definedName name="CSVC_TOINCDED">[42]CAPDATA!$B$94:$Y$94</definedName>
    <definedName name="CSVC_TOPREV">[42]CAPDATA!$B$24:$Y$24</definedName>
    <definedName name="CSVC_Tot_Input">[42]DISCO!$C$26:$U$26</definedName>
    <definedName name="CSVC_TOTCAP">[42]CAPDATA!$B$95:$Y$95</definedName>
    <definedName name="CSVC_TOTCURAS">[42]CAPDATA!$B$85:$Y$85</definedName>
    <definedName name="CSVC_TOTLTAS">[42]CAPDATA!$B$86:$Y$86</definedName>
    <definedName name="CSVC_TOTMAIN">[42]CAPDATA!$B$35:$Y$35</definedName>
    <definedName name="CSVC_UF">[42]CAPDATA!$B$27:$Y$27</definedName>
    <definedName name="CSVC_UNACLIAB">[42]CAPDATA!$B$87:$Y$87</definedName>
    <definedName name="CSVC_UTASAM">[42]CAPDATA!$B$89:$Y$89</definedName>
    <definedName name="CSVC_UTASDRES">[42]CAPDATA!$B$88:$Y$88</definedName>
    <definedName name="CSVC_UTASSETS">[42]CAPDATA!$B$100:$Y$100</definedName>
    <definedName name="CSVC_WCASHRB">[42]CAPDATA!$B$163:$Y$163</definedName>
    <definedName name="CTCLast">[70]!CTCLast</definedName>
    <definedName name="CTIT" localSheetId="0" hidden="1">{"PI_Data",#N/A,TRUE,"P&amp;I Data"}</definedName>
    <definedName name="CTIT" localSheetId="1" hidden="1">{"PI_Data",#N/A,TRUE,"P&amp;I Data"}</definedName>
    <definedName name="CTIT" localSheetId="2" hidden="1">{"PI_Data",#N/A,TRUE,"P&amp;I Data"}</definedName>
    <definedName name="CTIT" hidden="1">{"PI_Data",#N/A,TRUE,"P&amp;I Data"}</definedName>
    <definedName name="CTS_Total" localSheetId="0">#REF!</definedName>
    <definedName name="CTS_Total" localSheetId="2">#REF!</definedName>
    <definedName name="CTS_Total">#REF!</definedName>
    <definedName name="CTS_YTD" localSheetId="0">#REF!</definedName>
    <definedName name="CTS_YTD" localSheetId="2">#REF!</definedName>
    <definedName name="CTS_YTD">#REF!</definedName>
    <definedName name="CU" localSheetId="0">#REF!</definedName>
    <definedName name="CU" localSheetId="2">#REF!</definedName>
    <definedName name="CU">#REF!</definedName>
    <definedName name="cuamount">#REF!</definedName>
    <definedName name="cudatabase">#REF!</definedName>
    <definedName name="Cum_Pollutant">#REF!</definedName>
    <definedName name="currentP">[110]Generate!$O$5</definedName>
    <definedName name="Cust_Collections.Y">[111]U_CD!$H$8,[111]U_CD!$W$8</definedName>
    <definedName name="Customer_Months" localSheetId="0">[6]D3_BCAP98pgeDataSet!$A$417</definedName>
    <definedName name="Customer_Months">[6]D3_BCAP98pgeDataSet!$A$417</definedName>
    <definedName name="CUSTOMERS" localSheetId="0">[6]D3_BCAP98pgeDataSet!$A$85</definedName>
    <definedName name="CUSTOMERS">[6]D3_BCAP98pgeDataSet!$A$85</definedName>
    <definedName name="CV">1.02</definedName>
    <definedName name="cvb">#REF!</definedName>
    <definedName name="CWIP_Powerhouse">'[112]Hydro Generation Plant'!$Z$2</definedName>
    <definedName name="cwip10" localSheetId="0" hidden="1">{#N/A,#N/A,FALSE,"CTC Summary - EOY";#N/A,#N/A,FALSE,"CTC Summary - Wtavg"}</definedName>
    <definedName name="cwip10" localSheetId="1" hidden="1">{#N/A,#N/A,FALSE,"CTC Summary - EOY";#N/A,#N/A,FALSE,"CTC Summary - Wtavg"}</definedName>
    <definedName name="cwip10" localSheetId="2" hidden="1">{#N/A,#N/A,FALSE,"CTC Summary - EOY";#N/A,#N/A,FALSE,"CTC Summary - Wtavg"}</definedName>
    <definedName name="cwip10" hidden="1">{#N/A,#N/A,FALSE,"CTC Summary - EOY";#N/A,#N/A,FALSE,"CTC Summary - Wtavg"}</definedName>
    <definedName name="cwip13" localSheetId="0" hidden="1">{#N/A,#N/A,FALSE,"CTC Summary - EOY";#N/A,#N/A,FALSE,"CTC Summary - Wtavg"}</definedName>
    <definedName name="cwip13" localSheetId="1" hidden="1">{#N/A,#N/A,FALSE,"CTC Summary - EOY";#N/A,#N/A,FALSE,"CTC Summary - Wtavg"}</definedName>
    <definedName name="cwip13" localSheetId="2" hidden="1">{#N/A,#N/A,FALSE,"CTC Summary - EOY";#N/A,#N/A,FALSE,"CTC Summary - Wtavg"}</definedName>
    <definedName name="cwip13" hidden="1">{#N/A,#N/A,FALSE,"CTC Summary - EOY";#N/A,#N/A,FALSE,"CTC Summary - Wtavg"}</definedName>
    <definedName name="cwip14" localSheetId="0" hidden="1">{#N/A,#N/A,FALSE,"CTC Summary - EOY";#N/A,#N/A,FALSE,"CTC Summary - Wtavg"}</definedName>
    <definedName name="cwip14" localSheetId="1" hidden="1">{#N/A,#N/A,FALSE,"CTC Summary - EOY";#N/A,#N/A,FALSE,"CTC Summary - Wtavg"}</definedName>
    <definedName name="cwip14" localSheetId="2" hidden="1">{#N/A,#N/A,FALSE,"CTC Summary - EOY";#N/A,#N/A,FALSE,"CTC Summary - Wtavg"}</definedName>
    <definedName name="cwip14" hidden="1">{#N/A,#N/A,FALSE,"CTC Summary - EOY";#N/A,#N/A,FALSE,"CTC Summary - Wtavg"}</definedName>
    <definedName name="CY">[83]Sheet2!$B$1</definedName>
    <definedName name="CYear01">[70]!CYear01</definedName>
    <definedName name="CYear02">[70]!CYear02</definedName>
    <definedName name="CYear03">[70]!CYear03</definedName>
    <definedName name="CYear04">[70]!CYear04</definedName>
    <definedName name="CYear05">[70]!CYear05</definedName>
    <definedName name="CYear06">[70]!CYear06</definedName>
    <definedName name="CYear07">[70]!CYear07</definedName>
    <definedName name="CYear08">[70]!CYear08</definedName>
    <definedName name="CYear09">[70]!CYear09</definedName>
    <definedName name="CYear10">[70]!CYear10</definedName>
    <definedName name="CYear11">[70]!CYear11</definedName>
    <definedName name="CYear12">[70]!CYear12</definedName>
    <definedName name="CYear13">[70]!CYear13</definedName>
    <definedName name="CYear14">[70]!CYear14</definedName>
    <definedName name="CYear15">[70]!CYear15</definedName>
    <definedName name="CYear16">[70]!CYear16</definedName>
    <definedName name="CYear17">[70]!CYear17</definedName>
    <definedName name="CYear18">[70]!CYear18</definedName>
    <definedName name="CYear19">[70]!CYear19</definedName>
    <definedName name="CYear20">[70]!CYear20</definedName>
    <definedName name="CYear21">[70]!CYear21</definedName>
    <definedName name="CYear22">[70]!CYear22</definedName>
    <definedName name="CYearLag">[70]!CYearLag</definedName>
    <definedName name="d" localSheetId="0" hidden="1">{#N/A,#N/A,FALSE,"CTC Summary - EOY";#N/A,#N/A,FALSE,"CTC Summary - Wtavg"}</definedName>
    <definedName name="d" localSheetId="1" hidden="1">{#N/A,#N/A,FALSE,"CTC Summary - EOY";#N/A,#N/A,FALSE,"CTC Summary - Wtavg"}</definedName>
    <definedName name="d" localSheetId="2" hidden="1">{#N/A,#N/A,FALSE,"CTC Summary - EOY";#N/A,#N/A,FALSE,"CTC Summary - Wtavg"}</definedName>
    <definedName name="d" hidden="1">{#N/A,#N/A,FALSE,"CTC Summary - EOY";#N/A,#N/A,FALSE,"CTC Summary - Wtavg"}</definedName>
    <definedName name="d_1" localSheetId="1" hidden="1">{#N/A,#N/A,FALSE,"CTC Summary - EOY";#N/A,#N/A,FALSE,"CTC Summary - Wtavg"}</definedName>
    <definedName name="d_1" localSheetId="2" hidden="1">{#N/A,#N/A,FALSE,"CTC Summary - EOY";#N/A,#N/A,FALSE,"CTC Summary - Wtavg"}</definedName>
    <definedName name="d_1" hidden="1">{#N/A,#N/A,FALSE,"CTC Summary - EOY";#N/A,#N/A,FALSE,"CTC Summary - Wtavg"}</definedName>
    <definedName name="d_2" localSheetId="1" hidden="1">{#N/A,#N/A,FALSE,"CTC Summary - EOY";#N/A,#N/A,FALSE,"CTC Summary - Wtavg"}</definedName>
    <definedName name="d_2" localSheetId="2" hidden="1">{#N/A,#N/A,FALSE,"CTC Summary - EOY";#N/A,#N/A,FALSE,"CTC Summary - Wtavg"}</definedName>
    <definedName name="d_2" hidden="1">{#N/A,#N/A,FALSE,"CTC Summary - EOY";#N/A,#N/A,FALSE,"CTC Summary - Wtavg"}</definedName>
    <definedName name="d_3" localSheetId="1" hidden="1">{#N/A,#N/A,FALSE,"CTC Summary - EOY";#N/A,#N/A,FALSE,"CTC Summary - Wtavg"}</definedName>
    <definedName name="d_3" localSheetId="2" hidden="1">{#N/A,#N/A,FALSE,"CTC Summary - EOY";#N/A,#N/A,FALSE,"CTC Summary - Wtavg"}</definedName>
    <definedName name="d_3" hidden="1">{#N/A,#N/A,FALSE,"CTC Summary - EOY";#N/A,#N/A,FALSE,"CTC Summary - Wtavg"}</definedName>
    <definedName name="D1_A_col">32</definedName>
    <definedName name="D1_B_col">33</definedName>
    <definedName name="D1_C_col">34</definedName>
    <definedName name="D1_D_col">35</definedName>
    <definedName name="D1_E_col">36</definedName>
    <definedName name="DA_ACC_FORE">#REF!</definedName>
    <definedName name="DA_RECORDED_ACC">#REF!</definedName>
    <definedName name="DA_RECORDED_MWH">#REF!</definedName>
    <definedName name="DA_SALES_FORE">#REF!</definedName>
    <definedName name="DACRS">SUM(#REF!)</definedName>
    <definedName name="DARRIN_NAME">[65]COMPARISONS!$E$3:$E$1048576</definedName>
    <definedName name="data" localSheetId="0">#REF!</definedName>
    <definedName name="data" localSheetId="2">#REF!</definedName>
    <definedName name="data">#REF!</definedName>
    <definedName name="Data_Inputs">[108]GRCROModel_UCC_choice!$A$22</definedName>
    <definedName name="DATA1" localSheetId="0">'[113]AFUDC Rates Actual -SAP_0209'!#REF!</definedName>
    <definedName name="DATA1" localSheetId="2">'[113]AFUDC Rates Actual -SAP_0209'!#REF!</definedName>
    <definedName name="DATA1">'[113]AFUDC Rates Actual -SAP_0209'!#REF!</definedName>
    <definedName name="DATA10" localSheetId="0">#REF!</definedName>
    <definedName name="DATA10" localSheetId="2">#REF!</definedName>
    <definedName name="DATA10">#REF!</definedName>
    <definedName name="DATA11" localSheetId="0">#REF!</definedName>
    <definedName name="DATA11" localSheetId="2">#REF!</definedName>
    <definedName name="DATA11">#REF!</definedName>
    <definedName name="DATA12" localSheetId="0">#REF!</definedName>
    <definedName name="DATA12" localSheetId="2">#REF!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'[113]AFUDC Rates Actual -SAP_0209'!#REF!</definedName>
    <definedName name="DATA20" localSheetId="0">#REF!</definedName>
    <definedName name="DATA20" localSheetId="2">#REF!</definedName>
    <definedName name="DATA20">#REF!</definedName>
    <definedName name="DATA21" localSheetId="0">#REF!</definedName>
    <definedName name="DATA21" localSheetId="2">#REF!</definedName>
    <definedName name="DATA21">#REF!</definedName>
    <definedName name="DATA22" localSheetId="0">#REF!</definedName>
    <definedName name="DATA22" localSheetId="2">#REF!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'[113]AFUDC Rates Actual -SAP_0209'!#REF!</definedName>
    <definedName name="DATA30" localSheetId="0">#REF!</definedName>
    <definedName name="DATA30" localSheetId="2">#REF!</definedName>
    <definedName name="DATA30">#REF!</definedName>
    <definedName name="DATA31" localSheetId="0">#REF!</definedName>
    <definedName name="DATA31" localSheetId="2">#REF!</definedName>
    <definedName name="DATA31">#REF!</definedName>
    <definedName name="DATA32" localSheetId="0">#REF!</definedName>
    <definedName name="DATA32" localSheetId="2">#REF!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'[113]AFUDC Rates Actual -SAP_0209'!#REF!</definedName>
    <definedName name="DATA40" localSheetId="0">#REF!</definedName>
    <definedName name="DATA40" localSheetId="2">#REF!</definedName>
    <definedName name="DATA40">#REF!</definedName>
    <definedName name="DATA41" localSheetId="0">#REF!</definedName>
    <definedName name="DATA41" localSheetId="2">#REF!</definedName>
    <definedName name="DATA41">#REF!</definedName>
    <definedName name="DATA42" localSheetId="0">#REF!</definedName>
    <definedName name="DATA42" localSheetId="2">#REF!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'[113]AFUDC Rates Actual -SAP_0209'!#REF!</definedName>
    <definedName name="DATA50">#REF!</definedName>
    <definedName name="data5000">'[114]ACTMA Detail'!$N$2:$N$102</definedName>
    <definedName name="DATA51">#REF!</definedName>
    <definedName name="DATA6" localSheetId="0">#REF!</definedName>
    <definedName name="DATA6" localSheetId="2">#REF!</definedName>
    <definedName name="DATA6">#REF!</definedName>
    <definedName name="DATA7" localSheetId="0">#REF!</definedName>
    <definedName name="DATA7" localSheetId="2">#REF!</definedName>
    <definedName name="DATA7">#REF!</definedName>
    <definedName name="DATA8" localSheetId="0">#REF!</definedName>
    <definedName name="DATA8" localSheetId="2">#REF!</definedName>
    <definedName name="DATA8">#REF!</definedName>
    <definedName name="DATA9">#REF!</definedName>
    <definedName name="_xlnm.Database">[115]SAPFILE!$AR$24:$BB$88</definedName>
    <definedName name="DataDate">[65]LISTS!$A$2</definedName>
    <definedName name="DataForPivot_PlantReserveDetail" localSheetId="0">#REF!</definedName>
    <definedName name="DataForPivot_PlantReserveDetail" localSheetId="2">#REF!</definedName>
    <definedName name="DataForPivot_PlantReserveDetail">#REF!</definedName>
    <definedName name="DataYears">[116]!DataYears</definedName>
    <definedName name="Date" localSheetId="0">#REF!</definedName>
    <definedName name="Date" localSheetId="2">#REF!</definedName>
    <definedName name="Date">#REF!</definedName>
    <definedName name="DATE.TABLE" localSheetId="0">[21]FUELOIL!#REF!</definedName>
    <definedName name="DATE.TABLE" localSheetId="2">[21]FUELOIL!#REF!</definedName>
    <definedName name="DATE.TABLE">[21]FUELOIL!#REF!</definedName>
    <definedName name="DATE_BART_INTD_PA_DA">#REF!</definedName>
    <definedName name="DateCell">'[49]Project Change Form-User Form'!$C$6</definedName>
    <definedName name="DateLong">'[37]General Info'!$B$3</definedName>
    <definedName name="DATW">'[13]S7-KX Recon'!$A$2:$A$93</definedName>
    <definedName name="DAVE" localSheetId="0">#REF!</definedName>
    <definedName name="DAVE" localSheetId="2">#REF!</definedName>
    <definedName name="DAVE">#REF!</definedName>
    <definedName name="Day">'[117]Day 3 &amp; 5 Email'!$D$1</definedName>
    <definedName name="Days" localSheetId="1">{0,1,2,3,4,5,6}</definedName>
    <definedName name="Days" localSheetId="2">{0,1,2,3,4,5,6}</definedName>
    <definedName name="Days">{0,1,2,3,4,5,6}</definedName>
    <definedName name="db" localSheetId="0">#REF!</definedName>
    <definedName name="db" localSheetId="2">#REF!</definedName>
    <definedName name="db">#REF!</definedName>
    <definedName name="DB_COM_MWH">#REF!</definedName>
    <definedName name="DB_DATE">#REF!</definedName>
    <definedName name="DB_Month">#REF!</definedName>
    <definedName name="DB_RES_MWH">#REF!</definedName>
    <definedName name="DB_Year">#REF!</definedName>
    <definedName name="DBName" localSheetId="0">#REF!</definedName>
    <definedName name="DBName" localSheetId="2">#REF!</definedName>
    <definedName name="DBName">#REF!</definedName>
    <definedName name="dbold">'[118]Mar 10, 2005 Update'!$A$1:$AO$1401</definedName>
    <definedName name="DBPath" localSheetId="0">#REF!</definedName>
    <definedName name="DBPath" localSheetId="2">#REF!</definedName>
    <definedName name="DBPath">#REF!</definedName>
    <definedName name="DC">[42]CAPDATA!$E$1309</definedName>
    <definedName name="DCS_Total" localSheetId="0">#REF!</definedName>
    <definedName name="DCS_Total" localSheetId="2">#REF!</definedName>
    <definedName name="DCS_Total">#REF!</definedName>
    <definedName name="DCS_YTD" localSheetId="0">#REF!</definedName>
    <definedName name="DCS_YTD" localSheetId="2">#REF!</definedName>
    <definedName name="DCS_YTD">#REF!</definedName>
    <definedName name="DCSGET_ALLOC">[42]DCSGET!$C$49:$U$49</definedName>
    <definedName name="debt" localSheetId="0">#REF!</definedName>
    <definedName name="debt" localSheetId="2">#REF!</definedName>
    <definedName name="debt">#REF!</definedName>
    <definedName name="Debt_Actual">[42]CESE!$C$70:$U$70</definedName>
    <definedName name="Dec_1992" localSheetId="0">#REF!</definedName>
    <definedName name="Dec_1992" localSheetId="2">#REF!</definedName>
    <definedName name="Dec_1992">#REF!</definedName>
    <definedName name="Dec_Off" localSheetId="0">#REF!</definedName>
    <definedName name="Dec_Off" localSheetId="2">#REF!</definedName>
    <definedName name="Dec_Off">#REF!</definedName>
    <definedName name="Dec_On" localSheetId="0">#REF!</definedName>
    <definedName name="Dec_On" localSheetId="2">#REF!</definedName>
    <definedName name="Dec_On">#REF!</definedName>
    <definedName name="Dec_Part">#REF!</definedName>
    <definedName name="DecBaseYr">#REF!</definedName>
    <definedName name="DecBaseYr_DeprExp">#REF!</definedName>
    <definedName name="DecBaseYr_DeprExpwAC">#REF!</definedName>
    <definedName name="DecSun1" localSheetId="1">DATE(CalendarYear,12,1)-WEEKDAY(DATE(CalendarYear,12,1))+1</definedName>
    <definedName name="DecSun1" localSheetId="2">DATE(CalendarYear,12,1)-WEEKDAY(DATE(CalendarYear,12,1))+1</definedName>
    <definedName name="DecSun1">DATE(CalendarYear,12,1)-WEEKDAY(DATE(CalendarYear,12,1))+1</definedName>
    <definedName name="DeleteMe" localSheetId="0" hidden="1">{#N/A,#N/A,FALSE,"Dist Rev at PR ";#N/A,#N/A,FALSE,"Spec";#N/A,#N/A,FALSE,"Res";#N/A,#N/A,FALSE,"Small L&amp;P";#N/A,#N/A,FALSE,"Medium L&amp;P";#N/A,#N/A,FALSE,"E-19";#N/A,#N/A,FALSE,"E-20";#N/A,#N/A,FALSE,"Strtlts &amp; Standby";#N/A,#N/A,FALSE,"A-RTP";#N/A,#N/A,FALSE,"2003mixeduse"}</definedName>
    <definedName name="DeleteMe" localSheetId="1" hidden="1">{#N/A,#N/A,FALSE,"Dist Rev at PR ";#N/A,#N/A,FALSE,"Spec";#N/A,#N/A,FALSE,"Res";#N/A,#N/A,FALSE,"Small L&amp;P";#N/A,#N/A,FALSE,"Medium L&amp;P";#N/A,#N/A,FALSE,"E-19";#N/A,#N/A,FALSE,"E-20";#N/A,#N/A,FALSE,"Strtlts &amp; Standby";#N/A,#N/A,FALSE,"A-RTP";#N/A,#N/A,FALSE,"2003mixeduse"}</definedName>
    <definedName name="DeleteMe" localSheetId="2" hidden="1">{#N/A,#N/A,FALSE,"Dist Rev at PR ";#N/A,#N/A,FALSE,"Spec";#N/A,#N/A,FALSE,"Res";#N/A,#N/A,FALSE,"Small L&amp;P";#N/A,#N/A,FALSE,"Medium L&amp;P";#N/A,#N/A,FALSE,"E-19";#N/A,#N/A,FALSE,"E-20";#N/A,#N/A,FALSE,"Strtlts &amp; Standby";#N/A,#N/A,FALSE,"A-RTP";#N/A,#N/A,FALSE,"2003mixeduse"}</definedName>
    <definedName name="DeleteMe" hidden="1">{#N/A,#N/A,FALSE,"Dist Rev at PR ";#N/A,#N/A,FALSE,"Spec";#N/A,#N/A,FALSE,"Res";#N/A,#N/A,FALSE,"Small L&amp;P";#N/A,#N/A,FALSE,"Medium L&amp;P";#N/A,#N/A,FALSE,"E-19";#N/A,#N/A,FALSE,"E-20";#N/A,#N/A,FALSE,"Strtlts &amp; Standby";#N/A,#N/A,FALSE,"A-RTP";#N/A,#N/A,FALSE,"2003mixeduse"}</definedName>
    <definedName name="DELTA" localSheetId="1" hidden="1">{#N/A,#N/A,FALSE,"Sum6 (1)"}</definedName>
    <definedName name="DELTA" localSheetId="2" hidden="1">{#N/A,#N/A,FALSE,"Sum6 (1)"}</definedName>
    <definedName name="DELTA" hidden="1">{#N/A,#N/A,FALSE,"Sum6 (1)"}</definedName>
    <definedName name="DeltaRB_DCGE">[42]DISCO!$D$39</definedName>
    <definedName name="DeltaRB_DCSE">[42]CESE!$D$39</definedName>
    <definedName name="DeltaRB_DCSG">[42]CESG!$D$39</definedName>
    <definedName name="DeltaRB_DCST">[42]UOPS!$D$39</definedName>
    <definedName name="DeltaRB_ETBU">[42]ETBU!$D$39</definedName>
    <definedName name="DeltaRB_GSBU">[42]GSBU!$D$39</definedName>
    <definedName name="DELTCGTBKF">[42]DeprLife!$AD$110</definedName>
    <definedName name="DELTCGTBKL">[42]DeprLife!$AE$110</definedName>
    <definedName name="DELTCGTFSF">[42]DeprLife!$AF$110</definedName>
    <definedName name="DELTCGTFSL">[42]DeprLife!$AG$110</definedName>
    <definedName name="DELTCGTSTF">[42]DeprLife!$AH$110</definedName>
    <definedName name="DELTCGTSTL">[42]DeprLife!$AI$110</definedName>
    <definedName name="DELTDCSBKF">[42]DeprLife!$AD$46</definedName>
    <definedName name="DELTDCSBKL">[42]DeprLife!$AE$46</definedName>
    <definedName name="DELTDCSFSF">[42]DeprLife!$AF$46</definedName>
    <definedName name="DELTDCSFSL">[42]DeprLife!$AG$46</definedName>
    <definedName name="DELTDCSSTF">[42]DeprLife!$AH$46</definedName>
    <definedName name="DELTDCSSTL">[42]DeprLife!$AI$46</definedName>
    <definedName name="DELTElectricBKF">[42]DeprLife!$AD$22</definedName>
    <definedName name="DELTElectricBKL">[42]DeprLife!$AE$22</definedName>
    <definedName name="DELTElectricFSF">[42]DeprLife!$AF$22</definedName>
    <definedName name="DELTElectricFSL">[42]DeprLife!$AG$22</definedName>
    <definedName name="DELTElectricSTF">[42]DeprLife!$AH$22</definedName>
    <definedName name="DELTElectricSTL">[42]DeprLife!$AI$22</definedName>
    <definedName name="DELTETBUBKF">[42]DeprLife!$AD$66</definedName>
    <definedName name="DELTETBUBKL">[42]DeprLife!$AE$66</definedName>
    <definedName name="DELTETBUFSF">[42]DeprLife!$AF$66</definedName>
    <definedName name="DELTETBUFSL">[42]DeprLife!$AG$66</definedName>
    <definedName name="DELTETBUSTF">[42]DeprLife!$AH$66</definedName>
    <definedName name="DELTETBUSTL">[42]DeprLife!$AI$66</definedName>
    <definedName name="DELTGasBKF">[42]DeprLife!$AD$42</definedName>
    <definedName name="DELTGasBKL">[42]DeprLife!$AE$42</definedName>
    <definedName name="DELTGasFSF">[42]DeprLife!$AF$42</definedName>
    <definedName name="DELTGasFSL">[42]DeprLife!$AG$42</definedName>
    <definedName name="DELTGasSTF">[42]DeprLife!$AH$42</definedName>
    <definedName name="DELTGasSTL">[42]DeprLife!$AI$42</definedName>
    <definedName name="DELTGSBUBKF">[42]DeprLife!$AD$86</definedName>
    <definedName name="DELTGSBUBKL">[42]DeprLife!$AE$86</definedName>
    <definedName name="DELTGSBUFSF">[42]DeprLife!$AF$86</definedName>
    <definedName name="DELTGSBUFSL">[42]DeprLife!$AG$86</definedName>
    <definedName name="DELTGSBUSTF">[42]DeprLife!$AH$86</definedName>
    <definedName name="DELTGSBUSTL">[42]DeprLife!$AI$86</definedName>
    <definedName name="DELTL401BKF">[42]DeprLife!$AD$106</definedName>
    <definedName name="DELTL401BKL">[42]DeprLife!$AE$106</definedName>
    <definedName name="DELTL401FSF">[42]DeprLife!$AF$106</definedName>
    <definedName name="DELTL401FSL">[42]DeprLife!$AG$106</definedName>
    <definedName name="DELTL401STF">[42]DeprLife!$AH$106</definedName>
    <definedName name="DELTL401STL">[42]DeprLife!$AI$106</definedName>
    <definedName name="DELTTOTBKF">[42]DeprLife!$AD$115</definedName>
    <definedName name="DELTTOTBKL">[42]DeprLife!$AE$115</definedName>
    <definedName name="DELTTOTFSF">[42]DeprLife!$AF$115</definedName>
    <definedName name="DELTTOTFSL">[42]DeprLife!$AG$115</definedName>
    <definedName name="DELTTOTSTF">[42]DeprLife!$AH$115</definedName>
    <definedName name="DELTTOTSTL">[42]DeprLife!$AI$115</definedName>
    <definedName name="demand" localSheetId="0">#REF!</definedName>
    <definedName name="demand" localSheetId="2">#REF!</definedName>
    <definedName name="demand">#REF!</definedName>
    <definedName name="DEMAND00" localSheetId="0">#REF!</definedName>
    <definedName name="DEMAND00" localSheetId="2">#REF!</definedName>
    <definedName name="DEMAND00">#REF!</definedName>
    <definedName name="DEMAND01" localSheetId="0">#REF!</definedName>
    <definedName name="DEMAND01" localSheetId="2">#REF!</definedName>
    <definedName name="DEMAND01">#REF!</definedName>
    <definedName name="DEMAND02">#REF!</definedName>
    <definedName name="DEMAND99">#REF!</definedName>
    <definedName name="Department" localSheetId="2">#REF!</definedName>
    <definedName name="Department">#REF!</definedName>
    <definedName name="Depr">[119]DEPR!$A$5:$N$41</definedName>
    <definedName name="Deprate">[37]Deprate!$A$1:$S$320</definedName>
    <definedName name="DeprateAccounts">'[37]General Info'!$AA$1:$AB$35</definedName>
    <definedName name="DeprCalcs2008GRC">'[120]2008 GRC Table 11B'!$A$3:$W$96</definedName>
    <definedName name="Depreciation_Rate">[121]Inputs!$B$7</definedName>
    <definedName name="DeprRatesTestYear" localSheetId="0">'[122]Test Year Depn_Schedule'!$A$3:$S$464</definedName>
    <definedName name="DeprRatesTestYear">'[122]Test Year Depn_Schedule'!$A$3:$S$464</definedName>
    <definedName name="DeprSchedule2008GRC">'[37]2008GRCTable11A'!$A$3:$AC$473</definedName>
    <definedName name="DeptStatus">[123]Lists!$A$1:$A$15</definedName>
    <definedName name="Detail_A">'[52]Reg Asset Analysis'!$E$9:$Q$101,'[52]Reg Asset Analysis'!$R$9:$AC$101,'[52]Reg Asset Analysis'!$AD$9:$AP$101,'[52]Reg Asset Analysis'!$AQ$9:$BB$101,'[52]Reg Asset Analysis'!$BC$9:$BN$101,'[52]Reg Asset Analysis'!$BO$9:$BZ$101,'[52]Reg Asset Analysis'!$CA$9:$CL$101,'[52]Reg Asset Analysis'!$CM$9:$CX$101,'[52]Reg Asset Analysis'!$CY$9:$DJ$101,'[52]Reg Asset Analysis'!$DK$9:$DV$101,'[52]Reg Asset Analysis'!$DW$9:$EH$101</definedName>
    <definedName name="Detail_E">'[52]Reg Asset Analysis'!$E$135:$Q$210,'[52]Reg Asset Analysis'!$R$135:$AC$210,'[52]Reg Asset Analysis'!$AD$135:$AP$210,'[52]Reg Asset Analysis'!$AQ$135:$BB$210,'[52]Reg Asset Analysis'!$BC$135:$BN$210,'[52]Reg Asset Analysis'!$BO$135:$BZ$210,'[52]Reg Asset Analysis'!$CA$135:$CL$210,'[52]Reg Asset Analysis'!$CM$135:$CX$210,'[52]Reg Asset Analysis'!$CY$135:$DJ$210,'[52]Reg Asset Analysis'!$DK$135:$DV$210,'[52]Reg Asset Analysis'!$DW$135:$EH$210</definedName>
    <definedName name="Detail_MTD">'[124]BA_MTD 7-01'!$F$9:$L$30,'[124]BA_MTD 7-01'!$F$36:$L$39,'[124]BA_MTD 7-01'!$F$43:$L$44,'[124]BA_MTD 7-01'!$G$48,'[124]BA_MTD 7-01'!$F$48,'[124]BA_MTD 7-01'!$G$48,'[124]BA_MTD 7-01'!$F$48,'[124]BA_MTD 7-01'!$F$48:$L$57,'[124]BA_MTD 7-01'!$F$72:$L$84,'[124]BA_MTD 7-01'!$F$88:$L$93,'[124]BA_MTD 7-01'!$F$98:$L$102,'[124]BA_MTD 7-01'!$F$107:$L$111</definedName>
    <definedName name="Detail_Print" localSheetId="0">[31]BU_Map_to_150!#REF!</definedName>
    <definedName name="Detail_Print" localSheetId="2">[31]BU_Map_to_150!#REF!</definedName>
    <definedName name="Detail_Print">[31]BU_Map_to_150!#REF!</definedName>
    <definedName name="Detail_Table" localSheetId="0">#REF!</definedName>
    <definedName name="Detail_Table" localSheetId="2">#REF!</definedName>
    <definedName name="Detail_Table">#REF!</definedName>
    <definedName name="DetRecRange">'[125]Detail Records'!$C$5:$P$364</definedName>
    <definedName name="df">1</definedName>
    <definedName name="dfd" hidden="1">40665.3713194444</definedName>
    <definedName name="Diablo" localSheetId="0">#REF!</definedName>
    <definedName name="Diablo" localSheetId="2">#REF!</definedName>
    <definedName name="Diablo">#REF!</definedName>
    <definedName name="Diablo_Total" localSheetId="0">#REF!</definedName>
    <definedName name="Diablo_Total" localSheetId="2">#REF!</definedName>
    <definedName name="Diablo_Total">#REF!</definedName>
    <definedName name="Diablo_YTD" localSheetId="0">#REF!</definedName>
    <definedName name="Diablo_YTD" localSheetId="2">#REF!</definedName>
    <definedName name="Diablo_YTD">#REF!</definedName>
    <definedName name="Diagram">'[126]&gt;20000 Custs'!$E$100:$E$132</definedName>
    <definedName name="Dif_CA_xxxx_F062">'[84]CA Adj_OS_old'!$F$55</definedName>
    <definedName name="Dif_CA_xxxx_F063">'[84]CA Adj_OS_old'!$F$71</definedName>
    <definedName name="Dif_CA_xxxx_F151.1">'[39]Linked Data'!$C$39</definedName>
    <definedName name="Dif_CA_xxxx_F151.2">'[39]Linked Data'!$C$40</definedName>
    <definedName name="discbal" localSheetId="0">#REF!</definedName>
    <definedName name="discbal" localSheetId="2">#REF!</definedName>
    <definedName name="discbal">#REF!</definedName>
    <definedName name="DISCO_ACCPAY">[42]CAPDATA!$B$1420:$Y$1420</definedName>
    <definedName name="DISCO_ACCTAX">[42]CAPDATA!$B$1421:$Y$1421</definedName>
    <definedName name="DISCO_AFUDC">[42]CAPDATA!$B$1448:$Y$1448</definedName>
    <definedName name="DISCO_ALLOC">[42]DISCO!$C$49:$U$49</definedName>
    <definedName name="DISCO_ARCUSBAL">[42]CAPDATA!$B$1422:$Y$1422</definedName>
    <definedName name="DISCO_BALACPAY">[42]CAPDATA!$B$1423:$Y$1423</definedName>
    <definedName name="DISCO_BALACREC">[42]CAPDATA!$B$1424:$Y$1424</definedName>
    <definedName name="DISCO_CADCON">[42]CAPDATA!$B$1462:$Y$1462</definedName>
    <definedName name="DISCO_CHBALAC">[42]CAPDATA!$B$1401:$Y$1401</definedName>
    <definedName name="DISCO_CHGACPAY">[42]CAPDATA!$B$1402:$Y$1402</definedName>
    <definedName name="DISCO_CHGACREC">[42]CAPDATA!$B$1403:$Y$1403</definedName>
    <definedName name="DISCO_CHGBOND">[42]CAPDATA!$B$1404:$Y$1404</definedName>
    <definedName name="DISCO_CHGFUEL">[42]CAPDATA!$B$1405:$Y$1405</definedName>
    <definedName name="DISCO_CHGMS">[42]CAPDATA!$B$1406:$Y$1406</definedName>
    <definedName name="DISCO_CHGPFD">[42]CAPDATA!$B$1407:$Y$1407</definedName>
    <definedName name="DISCO_CHGSTOCK">[42]CAPDATA!$B$1408:$Y$1408</definedName>
    <definedName name="DISCO_CHGSTPOS">[42]CAPDATA!$B$1409:$Y$1409</definedName>
    <definedName name="DISCO_CIAC">[42]CAPDATA!$B$1410:$Y$1410</definedName>
    <definedName name="DISCO_CWIP">[42]CAPDATA!$B$1460:$Y$1460</definedName>
    <definedName name="DISCO_DEFTAX">[42]CAPDATA!$B$1411:$Y$1411</definedName>
    <definedName name="DISCO_DEFTXBAL">[42]CAPDATA!$B$1412:$Y$1412</definedName>
    <definedName name="DISCO_DELTA_BILLREV">[42]CAPDATA!$B$1391:$Y$1391</definedName>
    <definedName name="DISCO_DELTA_DFTX">[42]CAPDATA!$D$1386</definedName>
    <definedName name="DISCO_DELTA_ITC">[42]CAPDATA!$C$1386</definedName>
    <definedName name="DISCO_DFITCBAL">[42]CAPDATA!$B$1425:$Y$1425</definedName>
    <definedName name="DISCO_DFTXBAL">[42]CAPDATA!$B$1426:$Y$1426</definedName>
    <definedName name="DISCO_DIVDISB">[42]CAPDATA!$B$1413:$Y$1413</definedName>
    <definedName name="DISCO_DIVPAY">[42]CAPDATA!$B$1427:$Y$1427</definedName>
    <definedName name="DISCO_EQUITY">[42]CAPDATA!$B$1428:$Y$1428</definedName>
    <definedName name="DISCO_EXPDEF">[42]CAPDATA!$B$1414:$Y$1414</definedName>
    <definedName name="DISCO_INTPAY">[42]CAPDATA!$B$1429:$Y$1429</definedName>
    <definedName name="DISCO_MATSUP">[42]CAPDATA!$B$1461:$Y$1461</definedName>
    <definedName name="DISCO_MORTBOND">[42]CAPDATA!$B$1430:$Y$1430</definedName>
    <definedName name="DISCO_NETCASH">[42]CAPDATA!$B$1415:$Y$1415</definedName>
    <definedName name="DISCO_NETFA">[42]CAPDATA!$B$1416:$Y$1416</definedName>
    <definedName name="DISCO_NETIA">[42]CAPDATA!$B$1417:$Y$1417</definedName>
    <definedName name="DISCO_ODEFCHG">[42]CAPDATA!$B$1456:$Y$1456</definedName>
    <definedName name="DISCO_OFDTAXBK">[42]CAPDATA!$B$1449:$Y$1449</definedName>
    <definedName name="DISCO_OSTTAXBK">[42]CAPDATA!$B$1450:$Y$1450</definedName>
    <definedName name="DISCO_OTHADRB">[42]CAPDATA!$B$1466:$Y$1466</definedName>
    <definedName name="DISCO_OTHCURLB">[42]CAPDATA!$B$1431:$Y$1431</definedName>
    <definedName name="DISCO_OTHDFCRD">[42]CAPDATA!$B$1432:$Y$1432</definedName>
    <definedName name="DISCO_OTHINC">[42]CAPDATA!$B$1552:$Y$1552</definedName>
    <definedName name="DISCO_OTHINV">[42]CAPDATA!$B$1433:$Y$1433</definedName>
    <definedName name="DISCO_OTHNCLB">[42]CAPDATA!$B$1434:$Y$1434</definedName>
    <definedName name="DISCO_OTHNET">[42]CAPDATA!$B$1418:$Y$1418</definedName>
    <definedName name="DISCO_OTHWCAP">[42]CAPDATA!$B$1419:$Y$1419</definedName>
    <definedName name="DISCO_OTNETFA">[42]CAPDATA!$B$1458:$Y$1458</definedName>
    <definedName name="DISCO_PFDOUT">[42]CAPDATA!$B$1435:$Y$1435</definedName>
    <definedName name="DISCO_PRYADVGP">[42]CAPDATA!$B$1436:$Y$1436</definedName>
    <definedName name="DISCO_STBOR">[42]CAPDATA!$B$1437:$Y$1437</definedName>
    <definedName name="DISCO_STINV">[42]CAPDATA!$B$1438:$Y$1438</definedName>
    <definedName name="DISCO_SUBINV">[42]CAPDATA!$B$1439:$Y$1439</definedName>
    <definedName name="DISCO_TASSETS">[42]CAPDATA!$B$1440:$Y$1440</definedName>
    <definedName name="DISCO_TDEFCHG">[42]CAPDATA!$B$1441:$Y$1441</definedName>
    <definedName name="DISCO_TINTEXP">[42]CAPDATA!$B$1447:$Y$1447</definedName>
    <definedName name="DISCO_TOINCDED">[42]CAPDATA!$B$1451:$Y$1451</definedName>
    <definedName name="DISCO_TOTCURAS">[42]CAPDATA!$B$1442:$Y$1442</definedName>
    <definedName name="DISCO_TOTLTAS">[42]CAPDATA!$B$1443:$Y$1443</definedName>
    <definedName name="DISCO_UNACLIAB">[42]CAPDATA!$B$1444:$Y$1444</definedName>
    <definedName name="DISCO_UTASAM">[42]CAPDATA!$B$1446:$Y$1446</definedName>
    <definedName name="DISCO_UTASDRES">[42]CAPDATA!$B$1445:$Y$1445</definedName>
    <definedName name="DISCO_UTASSETS">[42]CAPDATA!$B$1457:$Y$1457</definedName>
    <definedName name="DISCO_WCASHRB">[42]CAPDATA!$B$1465:$Y$1465</definedName>
    <definedName name="discount" localSheetId="0">#REF!</definedName>
    <definedName name="discount" localSheetId="2">#REF!</definedName>
    <definedName name="discount">#REF!</definedName>
    <definedName name="DiscRate" localSheetId="0">#REF!</definedName>
    <definedName name="DiscRate" localSheetId="2">#REF!</definedName>
    <definedName name="DiscRate">#REF!</definedName>
    <definedName name="Dispatch_Method" localSheetId="0">#REF!</definedName>
    <definedName name="Dispatch_Method" localSheetId="2">#REF!</definedName>
    <definedName name="Dispatch_Method">#REF!</definedName>
    <definedName name="Dist_Cap_FC">'[106]Cap FC'!$C$57:$I$98</definedName>
    <definedName name="Dist_Exp_FC" localSheetId="0">#REF!</definedName>
    <definedName name="Dist_Exp_FC" localSheetId="2">#REF!</definedName>
    <definedName name="Dist_Exp_FC">#REF!</definedName>
    <definedName name="DistinctDistrictsPivotColumn">[49]LookupTables!$I$3:$I$18</definedName>
    <definedName name="distribution" localSheetId="0">#REF!</definedName>
    <definedName name="distribution" localSheetId="2">#REF!</definedName>
    <definedName name="distribution">#REF!</definedName>
    <definedName name="Distribution_Sub_Name_Clean">#REF!</definedName>
    <definedName name="Distribution2">[127]Data!$G$28</definedName>
    <definedName name="DivCase">[42]CAPDATA!$E$1309</definedName>
    <definedName name="Division">[128]Data!$AU$9:$AU$28</definedName>
    <definedName name="Divisions">#REF!</definedName>
    <definedName name="DivKey">[129]Setup!$C$6</definedName>
    <definedName name="DNisFinal">49</definedName>
    <definedName name="DocTyp">[80]DocTyp!$A$2:$B$129</definedName>
    <definedName name="dollar">'[130]Day3 Snapshot'!$H$2</definedName>
    <definedName name="Dollars">[131]Headers!$B$12</definedName>
    <definedName name="DoneList">[123]Lists!$H$1:$H$3</definedName>
    <definedName name="DoPrint" localSheetId="0">#REF!</definedName>
    <definedName name="DoPrint" localSheetId="2">#REF!</definedName>
    <definedName name="DoPrint">#REF!</definedName>
    <definedName name="DRA_dept_Factor">'[132]3 AG TestYrDeptCapInput '!$A$10:$K$74</definedName>
    <definedName name="DRA_Input2a">'[132]2 AG TestYr Input'!$A$53:$L$191</definedName>
    <definedName name="DSubDataCap">OFFSET('[133]DSUB-Capital'!$B$5,0,0,COUNTA('[133]DSUB-Capital'!$B:$B),COUNTA('[133]DSUB-Capital'!$B$5:$T$5))</definedName>
    <definedName name="DsubDataExp">OFFSET('[133]DSUB-Expense'!$B$5,0,0,COUNTA('[133]DSUB-Expense'!$B:$B),COUNTA('[133]DSUB-Expense'!$B$5:$T$5))</definedName>
    <definedName name="dyfhn" localSheetId="1" hidden="1">{#N/A,#N/A,FALSE,"Aging Summary";#N/A,#N/A,FALSE,"Ratio Analysis";#N/A,#N/A,FALSE,"Test 120 Day Accts";#N/A,#N/A,FALSE,"Tickmarks"}</definedName>
    <definedName name="dyfhn" localSheetId="2" hidden="1">{#N/A,#N/A,FALSE,"Aging Summary";#N/A,#N/A,FALSE,"Ratio Analysis";#N/A,#N/A,FALSE,"Test 120 Day Accts";#N/A,#N/A,FALSE,"Tickmarks"}</definedName>
    <definedName name="dyfhn" hidden="1">{#N/A,#N/A,FALSE,"Aging Summary";#N/A,#N/A,FALSE,"Ratio Analysis";#N/A,#N/A,FALSE,"Test 120 Day Accts";#N/A,#N/A,FALSE,"Tickmarks"}</definedName>
    <definedName name="e" localSheetId="0" hidden="1">{#N/A,#N/A,FALSE,"CTC Summary - EOY";#N/A,#N/A,FALSE,"CTC Summary - Wtavg"}</definedName>
    <definedName name="e" localSheetId="1" hidden="1">{#N/A,#N/A,FALSE,"CTC Summary - EOY";#N/A,#N/A,FALSE,"CTC Summary - Wtavg"}</definedName>
    <definedName name="e" localSheetId="2" hidden="1">{#N/A,#N/A,FALSE,"CTC Summary - EOY";#N/A,#N/A,FALSE,"CTC Summary - Wtavg"}</definedName>
    <definedName name="e" hidden="1">{#N/A,#N/A,FALSE,"CTC Summary - EOY";#N/A,#N/A,FALSE,"CTC Summary - Wtavg"}</definedName>
    <definedName name="e_1" localSheetId="1" hidden="1">{#N/A,#N/A,FALSE,"CTC Summary - EOY";#N/A,#N/A,FALSE,"CTC Summary - Wtavg"}</definedName>
    <definedName name="e_1" localSheetId="2" hidden="1">{#N/A,#N/A,FALSE,"CTC Summary - EOY";#N/A,#N/A,FALSE,"CTC Summary - Wtavg"}</definedName>
    <definedName name="e_1" hidden="1">{#N/A,#N/A,FALSE,"CTC Summary - EOY";#N/A,#N/A,FALSE,"CTC Summary - Wtavg"}</definedName>
    <definedName name="e_2" localSheetId="1" hidden="1">{#N/A,#N/A,FALSE,"CTC Summary - EOY";#N/A,#N/A,FALSE,"CTC Summary - Wtavg"}</definedName>
    <definedName name="e_2" localSheetId="2" hidden="1">{#N/A,#N/A,FALSE,"CTC Summary - EOY";#N/A,#N/A,FALSE,"CTC Summary - Wtavg"}</definedName>
    <definedName name="e_2" hidden="1">{#N/A,#N/A,FALSE,"CTC Summary - EOY";#N/A,#N/A,FALSE,"CTC Summary - Wtavg"}</definedName>
    <definedName name="e_3" localSheetId="1" hidden="1">{#N/A,#N/A,FALSE,"CTC Summary - EOY";#N/A,#N/A,FALSE,"CTC Summary - Wtavg"}</definedName>
    <definedName name="e_3" localSheetId="2" hidden="1">{#N/A,#N/A,FALSE,"CTC Summary - EOY";#N/A,#N/A,FALSE,"CTC Summary - Wtavg"}</definedName>
    <definedName name="e_3" hidden="1">{#N/A,#N/A,FALSE,"CTC Summary - EOY";#N/A,#N/A,FALSE,"CTC Summary - Wtavg"}</definedName>
    <definedName name="EAD.1ED">'[134]Project Timeline (Detailed)'!$M$73</definedName>
    <definedName name="EAD.1SD">'[134]Project Timeline (Detailed)'!$K$73</definedName>
    <definedName name="EconStim" localSheetId="0">#REF!</definedName>
    <definedName name="EconStim" localSheetId="2">#REF!</definedName>
    <definedName name="EconStim">#REF!</definedName>
    <definedName name="ED">"3W3Y8WU9D4KB8I8XZYLB5WWMT"</definedName>
    <definedName name="EDACORE_AGR">[135]!EDACORE_AGR</definedName>
    <definedName name="EDACORE_EV">[135]!EDACORE_EV</definedName>
    <definedName name="EDACORE_INCSALE">[135]!EDACORE_INCSALE</definedName>
    <definedName name="EDACORE_INT">[135]!EDACORE_INT</definedName>
    <definedName name="EDACORE_LLP">[135]!EDACORE_LLP</definedName>
    <definedName name="EDACORE_LOSSES">[135]!EDACORE_LOSSES</definedName>
    <definedName name="EDACORE_MLP">[135]!EDACORE_MLP</definedName>
    <definedName name="EDACORE_OTHNON">[135]!EDACORE_OTHNON</definedName>
    <definedName name="EDACORE_PLDADJ">[135]!EDACORE_PLDADJ</definedName>
    <definedName name="EDACORE_PUBAUT">[135]!EDACORE_PUBAUT</definedName>
    <definedName name="EDACORE_RAILWAY">[135]!EDACORE_RAILWAY</definedName>
    <definedName name="EDACORE_RES">[135]!EDACORE_RES</definedName>
    <definedName name="EDACORE_RESALE">[135]!EDACORE_RESALE</definedName>
    <definedName name="EDACORE_SMLP">[135]!EDACORE_SMLP</definedName>
    <definedName name="EDACORE_STREET">[135]!EDACORE_STREET</definedName>
    <definedName name="EDAFIRMTRAN_AGR">[135]!EDAFIRMTRAN_AGR</definedName>
    <definedName name="EDAFIRMTRAN_EV">[135]!EDAFIRMTRAN_EV</definedName>
    <definedName name="EDAFIRMTRAN_INCSALE">[135]!EDAFIRMTRAN_INCSALE</definedName>
    <definedName name="EDAFIRMTRAN_INT">[135]!EDAFIRMTRAN_INT</definedName>
    <definedName name="EDAFIRMTRAN_LLP">[135]!EDAFIRMTRAN_LLP</definedName>
    <definedName name="EDAFIRMTRAN_LOSSES">[135]!EDAFIRMTRAN_LOSSES</definedName>
    <definedName name="EDAFIRMTRAN_MLP">[135]!EDAFIRMTRAN_MLP</definedName>
    <definedName name="EDAFIRMTRAN_OTHNON">[135]!EDAFIRMTRAN_OTHNON</definedName>
    <definedName name="EDAFIRMTRAN_PLDADJ">[135]!EDAFIRMTRAN_PLDADJ</definedName>
    <definedName name="EDAFIRMTRAN_PUBAUT">[135]!EDAFIRMTRAN_PUBAUT</definedName>
    <definedName name="EDAFIRMTRAN_RAILWAY">[135]!EDAFIRMTRAN_RAILWAY</definedName>
    <definedName name="EDAFIRMTRAN_RES">[135]!EDAFIRMTRAN_RES</definedName>
    <definedName name="EDAFIRMTRAN_RESALE">[135]!EDAFIRMTRAN_RESALE</definedName>
    <definedName name="EDAFIRMTRAN_SMLP">[135]!EDAFIRMTRAN_SMLP</definedName>
    <definedName name="EDAFIRMTRAN_STREET">[135]!EDAFIRMTRAN_STREET</definedName>
    <definedName name="EDataYears">[135]ERSDATA!EDataYears</definedName>
    <definedName name="EDATotal_Core">[135]!EDATotal_Core</definedName>
    <definedName name="EDATotal_Firmtran">[135]!EDATotal_Firmtran</definedName>
    <definedName name="EDIT.MENU" localSheetId="0">[21]FUELOIL!#REF!</definedName>
    <definedName name="EDIT.MENU">[21]FUELOIL!#REF!</definedName>
    <definedName name="EDITMEN" localSheetId="0">#REF!</definedName>
    <definedName name="EDITMEN" localSheetId="2">#REF!</definedName>
    <definedName name="EDITMEN">#REF!</definedName>
    <definedName name="edw" localSheetId="0" hidden="1">{"PI_Data",#N/A,TRUE,"P&amp;I Data"}</definedName>
    <definedName name="edw" localSheetId="1" hidden="1">{"PI_Data",#N/A,TRUE,"P&amp;I Data"}</definedName>
    <definedName name="edw" localSheetId="2" hidden="1">{"PI_Data",#N/A,TRUE,"P&amp;I Data"}</definedName>
    <definedName name="edw" hidden="1">{"PI_Data",#N/A,TRUE,"P&amp;I Data"}</definedName>
    <definedName name="ee" localSheetId="0" hidden="1">{"PI_Data",#N/A,TRUE,"P&amp;I Data"}</definedName>
    <definedName name="ee" localSheetId="1" hidden="1">{"PI_Data",#N/A,TRUE,"P&amp;I Data"}</definedName>
    <definedName name="ee" localSheetId="2" hidden="1">{"PI_Data",#N/A,TRUE,"P&amp;I Data"}</definedName>
    <definedName name="ee" hidden="1">{"PI_Data",#N/A,TRUE,"P&amp;I Data"}</definedName>
    <definedName name="EE_COM">#REF!</definedName>
    <definedName name="EE_Decrement">#REF!</definedName>
    <definedName name="EE_RES">#REF!</definedName>
    <definedName name="ef" localSheetId="1" hidden="1">{"PI_Data",#N/A,TRUE,"P&amp;I Data"}</definedName>
    <definedName name="ef" localSheetId="2" hidden="1">{"PI_Data",#N/A,TRUE,"P&amp;I Data"}</definedName>
    <definedName name="ef" hidden="1">{"PI_Data",#N/A,TRUE,"P&amp;I Data"}</definedName>
    <definedName name="EGBU_ACCPAY">[42]CAPDATA!$B$1134:$Y$1134</definedName>
    <definedName name="EGBU_ACCTAX">[42]CAPDATA!$B$1135:$Y$1135</definedName>
    <definedName name="EGBU_ADVALT">[42]CAPDATA!$B$1238:$Y$1238</definedName>
    <definedName name="EGBU_AFUDC">[42]CAPDATA!$B$1162:$Y$1162</definedName>
    <definedName name="EGBU_ARCUSBAL">[42]CAPDATA!$B$1136:$Y$1136</definedName>
    <definedName name="EGBU_BALACPAY">[42]CAPDATA!$B$1137:$Y$1137</definedName>
    <definedName name="EGBU_BALACREC">[42]CAPDATA!$B$1138:$Y$1138</definedName>
    <definedName name="EGBU_BASE">[42]CAPDATA!$B$1100:$Y$1100</definedName>
    <definedName name="EGBU_BKADD">[42]CAPDATA!$B$1206:$Y$1206</definedName>
    <definedName name="EGBU_BKRES">[42]CAPDATA!$B$1237:$Y$1237</definedName>
    <definedName name="EGBU_CADCNRB">[42]CAPDATA!$B$1227:$Y$1227</definedName>
    <definedName name="EGBU_CADCON">[42]CAPDATA!$B$1176:$Y$1176</definedName>
    <definedName name="EGBU_CHBALAC">[42]CAPDATA!$B$1115:$Y$1115</definedName>
    <definedName name="EGBU_CHGACPAY">[42]CAPDATA!$B$1116:$Y$1116</definedName>
    <definedName name="EGBU_CHGACREC">[42]CAPDATA!$B$1117:$Y$1117</definedName>
    <definedName name="EGBU_CHGBOND">[42]CAPDATA!$B$1118:$Y$1118</definedName>
    <definedName name="EGBU_CHGFUEL">[42]CAPDATA!$B$1119:$Y$1119</definedName>
    <definedName name="EGBU_CHGMS">[42]CAPDATA!$B$1120:$Y$1120</definedName>
    <definedName name="EGBU_CHGPFD">[42]CAPDATA!$B$1121:$Y$1121</definedName>
    <definedName name="EGBU_CHGSTOCK">[42]CAPDATA!$B$1122:$Y$1122</definedName>
    <definedName name="EGBU_CHGSTPOS">[42]CAPDATA!$B$1123:$Y$1123</definedName>
    <definedName name="EGBU_CIAC">[42]CAPDATA!$B$1124:$Y$1124</definedName>
    <definedName name="EGBU_CWIP">[42]CAPDATA!$B$1174:$Y$1174</definedName>
    <definedName name="EGBU_DEFTAX">[42]CAPDATA!$B$1125:$Y$1125</definedName>
    <definedName name="EGBU_DEFTXBAL">[42]CAPDATA!$B$1126:$Y$1126</definedName>
    <definedName name="EGBU_DEPBK">[42]CAPDATA!$B$1239:$Y$1239</definedName>
    <definedName name="EGBU_DEPRB">[42]CAPDATA!$B$1228:$Y$1228</definedName>
    <definedName name="EGBU_DFITCBAL">[42]CAPDATA!$B$1139:$Y$1139</definedName>
    <definedName name="EGBU_DFTXBAL">[42]CAPDATA!$B$1140:$Y$1140</definedName>
    <definedName name="EGBU_DITCRB">[42]CAPDATA!$B$1229:$Y$1229</definedName>
    <definedName name="EGBU_DIVDISB">[42]CAPDATA!$B$1127:$Y$1127</definedName>
    <definedName name="EGBU_DIVPAY">[42]CAPDATA!$B$1141:$Y$1141</definedName>
    <definedName name="EGBU_DSMINC">[42]CAPDATA!$B$1110:$Y$1110</definedName>
    <definedName name="EGBU_DTXBAL">[42]CAPDATA!$B$1235:$Y$1235</definedName>
    <definedName name="EGBU_DTXRB">[42]CAPDATA!$B$1230:$Y$1230</definedName>
    <definedName name="EGBU_ECA">[42]CAPDATA!$B$1101:$Y$1101</definedName>
    <definedName name="EGBU_ECONS">[42]CAPDATA!$B$1102:$Y$1102</definedName>
    <definedName name="EGBU_ELM">[42]CAPDATA!$B$1103:$Y$1103</definedName>
    <definedName name="EGBU_EMARK">[42]CAPDATA!$B$1104:$Y$1104</definedName>
    <definedName name="EGBU_EPRODO">[42]CAPDATA!$B$1105:$Y$1105</definedName>
    <definedName name="EGBU_EQUITY">[42]CAPDATA!$B$1142:$Y$1142</definedName>
    <definedName name="EGBU_EXPDEF">[42]CAPDATA!$B$1128:$Y$1128</definedName>
    <definedName name="EGBU_FDTAXBK">[42]CAPDATA!$B$1096:$Y$1096</definedName>
    <definedName name="EGBU_FTXDPA">[42]CAPDATA!$B$1240:$Y$1240</definedName>
    <definedName name="EGBU_FTXDPS">[42]CAPDATA!$B$1241:$Y$1241</definedName>
    <definedName name="EGBU_INTPAY">[42]CAPDATA!$B$1143:$Y$1143</definedName>
    <definedName name="EGBU_MATSRB">[42]CAPDATA!$B$1231:$Y$1231</definedName>
    <definedName name="EGBU_MATSUP">[42]CAPDATA!$B$1175:$Y$1175</definedName>
    <definedName name="EGBU_MISCREV">[42]CAPDATA!$B$1111:$Y$1111</definedName>
    <definedName name="EGBU_MORTBOND">[42]CAPDATA!$B$1144:$Y$1144</definedName>
    <definedName name="EGBU_NETCASH">[42]CAPDATA!$B$1129:$Y$1129</definedName>
    <definedName name="EGBU_NETFA">[42]CAPDATA!$B$1130:$Y$1130</definedName>
    <definedName name="EGBU_NETIA">[42]CAPDATA!$B$1131:$Y$1131</definedName>
    <definedName name="EGBU_ODEFCHG">[42]CAPDATA!$B$1170:$Y$1170</definedName>
    <definedName name="EGBU_OFDTAXBK">[42]CAPDATA!$B$1163:$Y$1163</definedName>
    <definedName name="EGBU_OSTTAXBK">[42]CAPDATA!$B$1164:$Y$1164</definedName>
    <definedName name="EGBU_OTHADRB">[42]CAPDATA!$B$1232:$Y$1232</definedName>
    <definedName name="EGBU_OTHCURLB">[42]CAPDATA!$B$1145:$Y$1145</definedName>
    <definedName name="EGBU_OTHDFCRD">[42]CAPDATA!$B$1146:$Y$1146</definedName>
    <definedName name="EGBU_OTHINV">[42]CAPDATA!$B$1147:$Y$1147</definedName>
    <definedName name="EGBU_OTHNCLB">[42]CAPDATA!$B$1148:$Y$1148</definedName>
    <definedName name="EGBU_OTHNET">[42]CAPDATA!$B$1132:$Y$1132</definedName>
    <definedName name="EGBU_OTHWCAP">[42]CAPDATA!$B$1133:$Y$1133</definedName>
    <definedName name="EGBU_OTNETFA">[42]CAPDATA!$B$1172:$Y$1172</definedName>
    <definedName name="EGBU_PAYTAX">[42]CAPDATA!$B$1108:$Y$1108</definedName>
    <definedName name="EGBU_PFDOUT">[42]CAPDATA!$B$1149:$Y$1149</definedName>
    <definedName name="EGBU_PLANT">[42]CAPDATA!$B$1236:$Y$1236</definedName>
    <definedName name="EGBU_PLANTRB">[42]CAPDATA!$B$1233:$Y$1233</definedName>
    <definedName name="EGBU_PRYADVGP">[42]CAPDATA!$B$1150:$Y$1150</definedName>
    <definedName name="EGBU_REPALOW">[42]CAPDATA!$B$1109:$Y$1109</definedName>
    <definedName name="EGBU_STBOR">[42]CAPDATA!$B$1151:$Y$1151</definedName>
    <definedName name="EGBU_STINV">[42]CAPDATA!$B$1152:$Y$1152</definedName>
    <definedName name="EGBU_STTAXBK">[42]CAPDATA!$B$1097:$Y$1097</definedName>
    <definedName name="EGBU_STXDEP">[42]CAPDATA!$B$1242:$Y$1242</definedName>
    <definedName name="EGBU_SUBINV">[42]CAPDATA!$B$1153:$Y$1153</definedName>
    <definedName name="EGBU_TASSETS">[42]CAPDATA!$B$1154:$Y$1154</definedName>
    <definedName name="EGBU_TDEFCHG">[42]CAPDATA!$B$1155:$Y$1155</definedName>
    <definedName name="EGBU_TEXP">[42]CAPDATA!$B$1205:$Y$1205</definedName>
    <definedName name="EGBU_TINTEXP">[42]CAPDATA!$B$1161:$Y$1161</definedName>
    <definedName name="EGBU_TOINCDED">[42]CAPDATA!$B$1165:$Y$1165</definedName>
    <definedName name="EGBU_TOPREV">[42]CAPDATA!$B$1095:$Y$1095</definedName>
    <definedName name="EGBU_TOTCAP">[42]CAPDATA!$B$1166:$Y$1166</definedName>
    <definedName name="EGBU_TOTCURAS">[42]CAPDATA!$B$1156:$Y$1156</definedName>
    <definedName name="EGBU_TOTLTAS">[42]CAPDATA!$B$1157:$Y$1157</definedName>
    <definedName name="EGBU_TOTMAIN">[42]CAPDATA!$B$1106:$Y$1106</definedName>
    <definedName name="EGBU_UF">[42]CAPDATA!$B$1098:$Y$1098</definedName>
    <definedName name="EGBU_UNACLIAB">[42]CAPDATA!$B$1158:$Y$1158</definedName>
    <definedName name="EGBU_UTASAM">[42]CAPDATA!$B$1160:$Y$1160</definedName>
    <definedName name="EGBU_UTASDRES">[42]CAPDATA!$B$1159:$Y$1159</definedName>
    <definedName name="EGBU_UTASSETS">[42]CAPDATA!$B$1171:$Y$1171</definedName>
    <definedName name="EGBU_WCASHRB">[42]CAPDATA!$B$1234:$Y$1234</definedName>
    <definedName name="EHBU_ACCPAY">[42]CAPDATA!$B$981:$Y$981</definedName>
    <definedName name="EHBU_ACCTAX">[42]CAPDATA!$B$982:$Y$982</definedName>
    <definedName name="EHBU_ADVALT">[42]CAPDATA!$B$1085:$Y$1085</definedName>
    <definedName name="EHBU_AFUDC">[42]CAPDATA!$B$1009:$Y$1009</definedName>
    <definedName name="EHBU_ARCUSBAL">[42]CAPDATA!$B$983:$Y$983</definedName>
    <definedName name="EHBU_BALACPAY">[42]CAPDATA!$B$984:$Y$984</definedName>
    <definedName name="EHBU_BALACREC">[42]CAPDATA!$B$985:$Y$985</definedName>
    <definedName name="EHBU_BASE">[42]CAPDATA!$B$947:$Y$947</definedName>
    <definedName name="EHBU_BKADD">[42]CAPDATA!$B$1053:$Y$1053</definedName>
    <definedName name="EHBU_BKRES">[42]CAPDATA!$B$1084:$Y$1084</definedName>
    <definedName name="EHBU_CADCNRB">[42]CAPDATA!$B$1074:$Y$1074</definedName>
    <definedName name="EHBU_CADCON">[42]CAPDATA!$B$1023:$Y$1023</definedName>
    <definedName name="EHBU_CHBALAC">[42]CAPDATA!$B$962:$Y$962</definedName>
    <definedName name="EHBU_CHGACPAY">[42]CAPDATA!$B$963:$Y$963</definedName>
    <definedName name="EHBU_CHGACREC">[42]CAPDATA!$B$964:$Y$964</definedName>
    <definedName name="EHBU_CHGBOND">[42]CAPDATA!$B$965:$Y$965</definedName>
    <definedName name="EHBU_CHGFUEL">[42]CAPDATA!$B$966:$Y$966</definedName>
    <definedName name="EHBU_CHGMS">[42]CAPDATA!$B$967:$Y$967</definedName>
    <definedName name="EHBU_CHGPFD">[42]CAPDATA!$B$968:$Y$968</definedName>
    <definedName name="EHBU_CHGSTOCK">[42]CAPDATA!$B$969:$Y$969</definedName>
    <definedName name="EHBU_CHGSTPOS">[42]CAPDATA!$B$970:$Y$970</definedName>
    <definedName name="EHBU_CIAC">[42]CAPDATA!$B$971:$Y$971</definedName>
    <definedName name="EHBU_CWIP">[42]CAPDATA!$B$1021:$Y$1021</definedName>
    <definedName name="EHBU_DEFTAX">[42]CAPDATA!$B$972:$Y$972</definedName>
    <definedName name="EHBU_DEFTXBAL">[42]CAPDATA!$B$973:$Y$973</definedName>
    <definedName name="EHBU_DEPBK">[42]CAPDATA!$B$1086:$Y$1086</definedName>
    <definedName name="EHBU_DEPRB">[42]CAPDATA!$B$1075:$Y$1075</definedName>
    <definedName name="EHBU_DFITCBAL">[42]CAPDATA!$B$986:$Y$986</definedName>
    <definedName name="EHBU_DFTXBAL">[42]CAPDATA!$B$987:$Y$987</definedName>
    <definedName name="EHBU_DITCRB">[42]CAPDATA!$B$1076:$Y$1076</definedName>
    <definedName name="EHBU_DIVDISB">[42]CAPDATA!$B$974:$Y$974</definedName>
    <definedName name="EHBU_DIVPAY">[42]CAPDATA!$B$988:$Y$988</definedName>
    <definedName name="EHBU_DSMINC">[42]CAPDATA!$B$957:$Y$957</definedName>
    <definedName name="EHBU_DTXBAL">[42]CAPDATA!$B$1082:$Y$1082</definedName>
    <definedName name="EHBU_DTXRB">[42]CAPDATA!$B$1077:$Y$1077</definedName>
    <definedName name="EHBU_ECA">[42]CAPDATA!$B$948:$Y$948</definedName>
    <definedName name="EHBU_ECONS">[42]CAPDATA!$B$949:$Y$949</definedName>
    <definedName name="EHBU_ELM">[42]CAPDATA!$B$950:$Y$950</definedName>
    <definedName name="EHBU_EMARK">[42]CAPDATA!$B$951:$Y$951</definedName>
    <definedName name="EHBU_EPRODO">[42]CAPDATA!$B$952:$Y$952</definedName>
    <definedName name="EHBU_EQUITY">[42]CAPDATA!$B$989:$Y$989</definedName>
    <definedName name="EHBU_EXPDEF">[42]CAPDATA!$B$975:$Y$975</definedName>
    <definedName name="EHBU_FDTAXBK">[42]CAPDATA!$B$943:$Y$943</definedName>
    <definedName name="EHBU_FTXDPA">[42]CAPDATA!$B$1087:$Y$1087</definedName>
    <definedName name="EHBU_FTXDPS">[42]CAPDATA!$B$1088:$Y$1088</definedName>
    <definedName name="EHBU_INTPAY">[42]CAPDATA!$B$990:$Y$990</definedName>
    <definedName name="EHBU_MATSRB">[42]CAPDATA!$B$1078:$Y$1078</definedName>
    <definedName name="EHBU_MATSUP">[42]CAPDATA!$B$1022:$Y$1022</definedName>
    <definedName name="EHBU_MISCREV">[42]CAPDATA!$B$958:$Y$958</definedName>
    <definedName name="EHBU_MORTBOND">[42]CAPDATA!$B$991:$Y$991</definedName>
    <definedName name="EHBU_NETCASH">[42]CAPDATA!$B$976:$Y$976</definedName>
    <definedName name="EHBU_NETFA">[42]CAPDATA!$B$977:$Y$977</definedName>
    <definedName name="EHBU_NETIA">[42]CAPDATA!$B$978:$Y$978</definedName>
    <definedName name="EHBU_ODEFCHG">[42]CAPDATA!$B$1017:$Y$1017</definedName>
    <definedName name="EHBU_OFDTAXBK">[42]CAPDATA!$B$1010:$Y$1010</definedName>
    <definedName name="EHBU_OSTTAXBK">[42]CAPDATA!$B$1011:$Y$1011</definedName>
    <definedName name="EHBU_OTHADRB">[42]CAPDATA!$B$1079:$Y$1079</definedName>
    <definedName name="EHBU_OTHCURLB">[42]CAPDATA!$B$992:$Y$992</definedName>
    <definedName name="EHBU_OTHDFCRD">[42]CAPDATA!$B$993:$Y$993</definedName>
    <definedName name="EHBU_OTHINV">[42]CAPDATA!$B$994:$Y$994</definedName>
    <definedName name="EHBU_OTHNCLB">[42]CAPDATA!$B$995:$Y$995</definedName>
    <definedName name="EHBU_OTHNET">[42]CAPDATA!$B$979:$Y$979</definedName>
    <definedName name="EHBU_OTHWCAP">[42]CAPDATA!$B$980:$Y$980</definedName>
    <definedName name="EHBU_OTNETFA">[42]CAPDATA!$B$1019:$Y$1019</definedName>
    <definedName name="EHBU_PAYTAX">[42]CAPDATA!$B$955:$Y$955</definedName>
    <definedName name="EHBU_PFDOUT">[42]CAPDATA!$B$996:$Y$996</definedName>
    <definedName name="EHBU_PLANT">[42]CAPDATA!$B$1083:$Y$1083</definedName>
    <definedName name="EHBU_PLANTRB">[42]CAPDATA!$B$1080:$Y$1080</definedName>
    <definedName name="EHBU_PRYADVGP">[42]CAPDATA!$B$997:$Y$997</definedName>
    <definedName name="EHBU_REPALOW">[42]CAPDATA!$B$956:$Y$956</definedName>
    <definedName name="EHBU_STBOR">[42]CAPDATA!$B$998:$Y$998</definedName>
    <definedName name="EHBU_STINV">[42]CAPDATA!$B$999:$Y$999</definedName>
    <definedName name="EHBU_STTAXBK">[42]CAPDATA!$B$944:$Y$944</definedName>
    <definedName name="EHBU_STXDEP">[42]CAPDATA!$B$1089:$Y$1089</definedName>
    <definedName name="EHBU_SUBINV">[42]CAPDATA!$B$1000:$Y$1000</definedName>
    <definedName name="EHBU_TASSETS">[42]CAPDATA!$B$1001:$Y$1001</definedName>
    <definedName name="EHBU_TDEFCHG">[42]CAPDATA!$B$1002:$Y$1002</definedName>
    <definedName name="EHBU_TEXP">[42]CAPDATA!$B$1052:$Y$1052</definedName>
    <definedName name="EHBU_TINTEXP">[42]CAPDATA!$B$1008:$Y$1008</definedName>
    <definedName name="EHBU_TOINCDED">[42]CAPDATA!$B$1012:$Y$1012</definedName>
    <definedName name="EHBU_TOPREV">[42]CAPDATA!$B$942:$Y$942</definedName>
    <definedName name="EHBU_TOTCAP">[42]CAPDATA!$B$1013:$Y$1013</definedName>
    <definedName name="EHBU_TOTCURAS">[42]CAPDATA!$B$1003:$Y$1003</definedName>
    <definedName name="EHBU_TOTLTAS">[42]CAPDATA!$B$1004:$Y$1004</definedName>
    <definedName name="EHBU_TOTMAIN">[42]CAPDATA!$B$953:$Y$953</definedName>
    <definedName name="EHBU_UF">[42]CAPDATA!$B$945:$Y$945</definedName>
    <definedName name="EHBU_UNACLIAB">[42]CAPDATA!$B$1005:$Y$1005</definedName>
    <definedName name="EHBU_UTASAM">[42]CAPDATA!$B$1007:$Y$1007</definedName>
    <definedName name="EHBU_UTASDRES">[42]CAPDATA!$B$1006:$Y$1006</definedName>
    <definedName name="EHBU_UTASSETS">[42]CAPDATA!$B$1018:$Y$1018</definedName>
    <definedName name="EHBU_WCASHRB">[42]CAPDATA!$B$1081:$Y$1081</definedName>
    <definedName name="Either_recommended">[95]Overlap!$R:$R</definedName>
    <definedName name="El" localSheetId="0">#REF!</definedName>
    <definedName name="El" localSheetId="2">#REF!</definedName>
    <definedName name="El">#REF!</definedName>
    <definedName name="EleBA1_LN">[108]GRCROModel_UCC_choice!$B$10</definedName>
    <definedName name="EleBA1Num2">'[108]validate A&amp;G'!$C$2</definedName>
    <definedName name="EleBA2_LN">[108]GRCROModel_UCC_choice!$B$11</definedName>
    <definedName name="EleBA3_LN">[108]GRCROModel_UCC_choice!$B$12</definedName>
    <definedName name="EleBA4_LN">[108]GRCROModel_UCC_choice!$B$13</definedName>
    <definedName name="ELEC_COM">#REF!</definedName>
    <definedName name="ELEC_LARGE">#REF!</definedName>
    <definedName name="ELEC_RES">#REF!</definedName>
    <definedName name="ELECFIX_MONTH">#REF!</definedName>
    <definedName name="ELECFIX_YEAR">#REF!</definedName>
    <definedName name="Electrical" localSheetId="1" hidden="1">{#N/A,#N/A,TRUE,"Task Status";#N/A,#N/A,TRUE,"Document Status";#N/A,#N/A,TRUE,"Percent Complete";#N/A,#N/A,TRUE,"Manhour Sum"}</definedName>
    <definedName name="Electrical" localSheetId="2" hidden="1">{#N/A,#N/A,TRUE,"Task Status";#N/A,#N/A,TRUE,"Document Status";#N/A,#N/A,TRUE,"Percent Complete";#N/A,#N/A,TRUE,"Manhour Sum"}</definedName>
    <definedName name="Electrical" hidden="1">{#N/A,#N/A,TRUE,"Task Status";#N/A,#N/A,TRUE,"Document Status";#N/A,#N/A,TRUE,"Percent Complete";#N/A,#N/A,TRUE,"Manhour Sum"}</definedName>
    <definedName name="ElecVndrs" localSheetId="0">#REF!</definedName>
    <definedName name="ElecVndrs" localSheetId="2">#REF!</definedName>
    <definedName name="ElecVndrs">#REF!</definedName>
    <definedName name="Emissions_Fee" localSheetId="0">#REF!</definedName>
    <definedName name="Emissions_Fee" localSheetId="2">#REF!</definedName>
    <definedName name="Emissions_Fee">#REF!</definedName>
    <definedName name="EMMT">[44]Notes!$D$126</definedName>
    <definedName name="Empstatuslist">[123]Lists!$B$1:$B$7</definedName>
    <definedName name="end">[136]TRU94FED!$E$243</definedName>
    <definedName name="End_Bal" localSheetId="0">#REF!</definedName>
    <definedName name="End_Bal" localSheetId="2">#REF!</definedName>
    <definedName name="End_Bal">#REF!</definedName>
    <definedName name="End_Date" localSheetId="2">#REF!</definedName>
    <definedName name="End_Date">#REF!</definedName>
    <definedName name="end1b" localSheetId="2">#REF!</definedName>
    <definedName name="end1b">#REF!</definedName>
    <definedName name="end2b">#REF!</definedName>
    <definedName name="end3b">#REF!</definedName>
    <definedName name="end4b">#REF!</definedName>
    <definedName name="end5b">#REF!</definedName>
    <definedName name="end6b">#REF!</definedName>
    <definedName name="end7b">#REF!</definedName>
    <definedName name="end9b">#REF!</definedName>
    <definedName name="EndDate">#REF!</definedName>
    <definedName name="Ending">OFFSET([71]Data!$E$1,0,0,COUNTA([71]Data!$E$1:$E$65536))</definedName>
    <definedName name="Energy" localSheetId="0">#REF!</definedName>
    <definedName name="Energy" localSheetId="2">#REF!</definedName>
    <definedName name="Energy">#REF!</definedName>
    <definedName name="EnergyProduct" localSheetId="2">#REF!</definedName>
    <definedName name="EnergyProduct">#REF!</definedName>
    <definedName name="ENT">#REF!</definedName>
    <definedName name="Entity_List">'[137]DataFlow Defaults'!$I$2:$I$20</definedName>
    <definedName name="EntityID">'[138]DataFlow Defaults'!$B$2</definedName>
    <definedName name="EntityName">'[138]DataFlow Defaults'!$B$1</definedName>
    <definedName name="entries">[136]FEDBENEFITCCFT!$A$2:$F$60</definedName>
    <definedName name="entries1">[136]FEDBENEFITCCFT!$A$63:$E$109</definedName>
    <definedName name="EOR" localSheetId="0">[6]REV_EST!#REF!</definedName>
    <definedName name="EOR" localSheetId="2">[6]REV_EST!#REF!</definedName>
    <definedName name="EOR">[6]REV_EST!#REF!</definedName>
    <definedName name="EOR_COGEN" localSheetId="0">[6]REV_EST!#REF!</definedName>
    <definedName name="EOR_COGEN" localSheetId="2">[6]REV_EST!#REF!</definedName>
    <definedName name="EOR_COGEN">[6]REV_EST!#REF!</definedName>
    <definedName name="EPACORE_AGR">[135]!EPACORE_AGR</definedName>
    <definedName name="EPACORE_EV">[135]!EPACORE_EV</definedName>
    <definedName name="EPACORE_INCSALE">[135]!EPACORE_INCSALE</definedName>
    <definedName name="EPACORE_INT">[135]!EPACORE_INT</definedName>
    <definedName name="EPACORE_LLP">[135]!EPACORE_LLP</definedName>
    <definedName name="EPACORE_LOSSES">[135]!EPACORE_LOSSES</definedName>
    <definedName name="EPACORE_MLP">[135]!EPACORE_MLP</definedName>
    <definedName name="EPACORE_OTHNON">[135]!EPACORE_OTHNON</definedName>
    <definedName name="EPACORE_PLDADJ">[135]!EPACORE_PLDADJ</definedName>
    <definedName name="EPACORE_PUBAUT">[135]!EPACORE_PUBAUT</definedName>
    <definedName name="EPACORE_RAILWAY">[135]!EPACORE_RAILWAY</definedName>
    <definedName name="EPACORE_RES">[135]!EPACORE_RES</definedName>
    <definedName name="EPACORE_RESALE">[135]!EPACORE_RESALE</definedName>
    <definedName name="EPACORE_SMLP">[135]!EPACORE_SMLP</definedName>
    <definedName name="EPACORE_STREET">[135]!EPACORE_STREET</definedName>
    <definedName name="EPATotal_Core">[135]!EPATotal_Core</definedName>
    <definedName name="EPATotal_Firmtran">[135]!EPATotal_Firmtran</definedName>
    <definedName name="EPMWorkbookOptions_1">"qTQAAB|LCAAAAAAABADtvQdgHEmWJSYvbcp7f0r1StfgdKEIgGATJNiQQBDswYjN5pLsHWlHIymrKoHKZVZlXWYWQMztnbz33nvvvffee||997o7nU4n99//P1xmZAFs9s5K2smeIYCqyB8/fnwfPyIe/x7vFmV6mddNUS0/|2h3vPNRmi|n1axYXnz20bo939799KPf4|g3Th5/t6rfTqrq7Zerlpo2Kb23bB69a4rPPpq37erR3btXV1fjq3v"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10" hidden="1">"IYnnk0x/xSEiQ|z8iiCXIzs7O/9cJ8f8eK/f0|M3x61cnX9vI3bt3//7|/v7tjdz/u/IzXRy/FnsqDUPXjFOJx0|/8/91Vv3GiLJniPL7vzz5/b/7I7J4vHL24uVX/5/33L9RisDa/f4/yu11mt2q1YCiJ8qevfn6wcynD3Z3Dg4e3F7P33uPYCbLH04ePtx/uD2bTO5t79/fPdienD/ItrNPZ/cmD|/d39s7n/2/IJgREoaM|vz08|Pn|sX/x3"</definedName>
    <definedName name="EPMWorkbookOptions_11" hidden="1">"n1myTL06|||OL3|f13f|SqdZrdqtWABD/76sUJUfj4a8swTcenn9679x4Zif33EOL/j2QkDBV73tqz4x|xqt/sVq0GWPXlqy|fnb05Ieqevvr67PreafD7//9jV5|SIcuefPf0|cmXP|JZv9mtWg3w7KuXb06|ekXkPfn6XtL7s|yn78Gy/x9xkzxCSsLmq9f/n/fjvzFaPD/5/zop/t8jsW/Ovjj9IYrqg///iSooGFqVvZ3dB2NO0/x/nU|/U"</definedName>
    <definedName name="EPMWorkbookOptions_12" hidden="1">"Zp8|iOadGmy8yM|6fPJ/R/RJKJPdvf|v06Q//cYvS9Oj19/9er09Q/R8B28h|H7/0hYZagoTtnL01dnXz49|/|8a/bNUONHaff3bBRgE2/0|O7xalUW06wlOPbz4FPTnKBVyyUhTp89zdqMP/Y/fFN1B//4VX5e5838y|WXq3x5dJ6VTf74bvghtzsp86wG0C|Xr7PL3LTsfsxtv1vVbydV9ZaEtGUymtb9L8L2VzOdtcdnzU9mdZFNyvyLvL5w"</definedName>
    <definedName name="EPMWorkbookOptions_13" hidden="1">"EHqf/8aJA/vlSqjx/wB5z7V2m10AAA=="</definedName>
    <definedName name="EPMWorkbookOptions_14" hidden="1">"xalUW06wlOPbz4FPTnKBVyyUhTp89zdqMP/Y/fFN1B//4VX5e5838y|WXq3x5dJ6VTf74bvghtzsp86wG0C|Xr7PL3LTsfsxtv1vVbydV9ZY0VstkNK37X4Ttr2Y6a4/Pmp/M6iKblPkXeX3hIPQ|/40TB/bLlVDj/wES2Pnf7ngAAA=="</definedName>
    <definedName name="EPMWorkbookOptions_2" hidden="1">"jqr64u7ezs3v39/7i|evpPF9k28WyabPlNP/IvjW7|a2PqNc0fXxSLZf5FH2|qU7WdZ0v258s8iv|Mvj6adZm|il9/iJb5NKb7anNF6t1XXBXXzV5/bLOz3OCN83HhNBHR7//s5df/P5PXp68|O7uzu//PYNePp2sdifj1cV8TL|Pp9Xi0f7|vZ2du022ujtZTe9|//f/3ndPT15/|/T5c/r1ZZktl0Q8|vU8K5v8|4/vAhWH2PFqVRbTzCPirR"</definedName>
    <definedName name="EPMWorkbookOptions_3" hidden="1">"E0MEIo3sc67iODRKdvIZijYXp38KtvF7NZvnxaLPJlw5gON3VYNkEbavV6Xl1ZGCdVWdVHbb3OH9|NfLHpVR5F5M3e6PRFYoo2f9c|yy6rumgJL54Kebn33S3ef1bUTeshEP||A8hiOUyg27by2321LH7ROueRH5|cfPnVizeP78a|3ARDKE6ifX9n997BrgcgNhf87pf1LK|Pdh7flV|i0JtVmV2/rKtVXrfXR7v3P71/nk/Ot|9/Otvf3t87f"</definedName>
    <definedName name="EPMWorkbookOptions_4" hidden="1">"7h9cD/Pt3eyfG9/Nnmw/2ByDz2Hb0UAP8|a9nVekpTnsy/yxYSUVaRZyJTRBtRE3vfI9D0l4vfH33t5/Or0xZtv79Kvz06ekeD2Gg8A/XaR11k9nV|7pikpxkfLovzsI3DNRx3x8d6NTN3t3n1896bhfoP0|OLzL978/k|Onx|/ODn9/UnVnb75EXk88rz8/d98|eb3f3X6k/9fp8rju7cRNk9f/KzptpPjN6eff/nq9/n6ym1nZ/9gZ|f2um33"</definedName>
    <definedName name="EPMWorkbookOptions_5" hidden="1">"/3|6zRCRWJT|9|b3f/b77D44fklS/P91Pv0GCfLpjwgS45Dff3dvjP99|iPKWMrc/xGrWIIcn7z56vj5/9dp8f8ee/f0|M3x61cnX9vc3bt3//7|/v7tzd3e///MndIw9M3IMyO/9el3/r/Oqt8oUc5evPzq560L36PInmGT3//lye//3R|RJZSe56efE2V|RJYgP/Dqyy9|/5MvX7z|8kcmMGh2q1bx4RwRcc/efP2A79MHuzsHBw9ubwHv/f/"</definedName>
    <definedName name="EPMWorkbookOptions_6" hidden="1">"PAgoJQ15l|dUv/j/Oq98kWb57/97ej|jh6PHq9PMzUmg/IokjydOvvvji9/n9KZG08/91qvy/R8k/||rFCVH4|GureZqOTz|9d|89Env7///T84aKPWft2fGPWNVvdqtWA6z68tWXz87enBB1T199fXZ97zW2|z9MdjVd34bm3PBrsatPyZBlT757|vzky/|v8|zPAl1e0B9Pvvp5a46HKfPd05P/fwRe3zxpTl68OPni/|tk|X|P/n/18s3JV6"</definedName>
    <definedName name="EPMWorkbookOptions_7" hidden="1">"|IuidfPyh9f/X/6f//1L9HSFk8|Or10/|vs|k3RovnJ/9fJ8X/eyT2zdkXpz9EUX3w/z9RBQVDo7K3s/NgzNnx/6/z6TdJk91Pxzs/b5fGowS5/yMmiTDJj2jSp8nu/|fzrv/vsXhfnB6//urV6esfotU7|P|f1TNUFI/s5emrsy|fnv1/3i/7Zqjx|7z5/7yv/g2K6y0aBdjEGz2|e7xalcU0awmO/Tz41DQnaNVySYjTZ0|zNuOP/Q/fVN3BP"</definedName>
    <definedName name="EPMWorkbookOptions_8" hidden="1">"36Vn9d5M/9y|eUqXx6dZ2WTP74bfsjtTso8qwH0y|Xr7DI3Lbsfc9vvVvXbSVW9JSFtmYymdf|LsP3VTGft8Vnzk1ldZJMy/yKvLxyE3ue/ceLAfrkSavw/fw2RD6k0AAA="</definedName>
    <definedName name="EPMWorkbookOptions_9" hidden="1">"JMTps6dZm/HH/odvqu7gH7/Kz|u8mX|5/HKVL4/Os7LJH98NP|R2J2We1QD65fJ1dpmblt2Pue13q/rtpKreksZqmYymdf|LsP3VTGft8Vnzk1ldZJMy/yKvLxyE3ue/ceLAfrkSavw/KQ2mP6dFAAA="</definedName>
    <definedName name="EPS">0.01</definedName>
    <definedName name="eree" localSheetId="0" hidden="1">{"PI_Data",#N/A,TRUE,"P&amp;I Data"}</definedName>
    <definedName name="eree" localSheetId="1" hidden="1">{"PI_Data",#N/A,TRUE,"P&amp;I Data"}</definedName>
    <definedName name="eree" localSheetId="2" hidden="1">{"PI_Data",#N/A,TRUE,"P&amp;I Data"}</definedName>
    <definedName name="eree" hidden="1">{"PI_Data",#N/A,TRUE,"P&amp;I Data"}</definedName>
    <definedName name="erfmgmt" localSheetId="0">#REF!</definedName>
    <definedName name="erfmgmt" localSheetId="2">#REF!</definedName>
    <definedName name="erfmgmt">#REF!</definedName>
    <definedName name="erfoffset" localSheetId="0">#REF!</definedName>
    <definedName name="erfoffset" localSheetId="2">#REF!</definedName>
    <definedName name="erfoffset">#REF!</definedName>
    <definedName name="erfunion" localSheetId="0">#REF!</definedName>
    <definedName name="erfunion" localSheetId="2">#REF!</definedName>
    <definedName name="erfunion">#REF!</definedName>
    <definedName name="ERTAGR_BASES">[135]!ERTAGR_BASES</definedName>
    <definedName name="ERTAGR_CTC">[135]!ERTAGR_CTC</definedName>
    <definedName name="ERTAGR_DISTR">[135]!ERTAGR_DISTR</definedName>
    <definedName name="ERTAGR_FUEL">[135]!ERTAGR_FUEL</definedName>
    <definedName name="ERTAGR_OTHER">[135]!ERTAGR_OTHER</definedName>
    <definedName name="ERTAGR_TRANS">[135]!ERTAGR_TRANS</definedName>
    <definedName name="ERTEV_BASES">[139]!ERTEV_BASES</definedName>
    <definedName name="ERTEV_CTC">[139]!ERTEV_CTC</definedName>
    <definedName name="ERTEV_DISTR">[139]!ERTEV_DISTR</definedName>
    <definedName name="ERTEV_FUEL">[139]!ERTEV_FUEL</definedName>
    <definedName name="ERTEV_OTHER">[139]!ERTEV_OTHER</definedName>
    <definedName name="ERTEV_TRANS">[139]!ERTEV_TRANS</definedName>
    <definedName name="ERTINCSALE_BASES">[139]!ERTINCSALE_BASES</definedName>
    <definedName name="ERTINCSALE_CTC">[139]!ERTINCSALE_CTC</definedName>
    <definedName name="ERTINCSALE_DISTR">[139]!ERTINCSALE_DISTR</definedName>
    <definedName name="ERTINCSALE_FUEL">[139]!ERTINCSALE_FUEL</definedName>
    <definedName name="ERTINCSALE_OTHER">[139]!ERTINCSALE_OTHER</definedName>
    <definedName name="ERTINCSALE_TRANS">[139]!ERTINCSALE_TRANS</definedName>
    <definedName name="ERTINT_BASES">[135]!ERTINT_BASES</definedName>
    <definedName name="ERTINT_CTC">[135]!ERTINT_CTC</definedName>
    <definedName name="ERTINT_DISTR">[135]!ERTINT_DISTR</definedName>
    <definedName name="ERTINT_FTA">[135]!ERTINT_FTA</definedName>
    <definedName name="ERTINT_FUEL">[135]!ERTINT_FUEL</definedName>
    <definedName name="ERTINT_OTHER">[135]!ERTINT_OTHER</definedName>
    <definedName name="ERTINT_TRANS">[135]!ERTINT_TRANS</definedName>
    <definedName name="ERTLLP_BASES">[135]!ERTLLP_BASES</definedName>
    <definedName name="ERTLLP_CTC">[135]!ERTLLP_CTC</definedName>
    <definedName name="ERTLLP_DISTR">[135]!ERTLLP_DISTR</definedName>
    <definedName name="ERTLLP_FUEL">[135]!ERTLLP_FUEL</definedName>
    <definedName name="ERTLLP_OTHER">[135]!ERTLLP_OTHER</definedName>
    <definedName name="ERTLLP_TRANS">[135]!ERTLLP_TRANS</definedName>
    <definedName name="ERTMLP_BASES">[135]!ERTMLP_BASES</definedName>
    <definedName name="ERTMLP_CTC">[135]!ERTMLP_CTC</definedName>
    <definedName name="ERTMLP_DISTR">[135]!ERTMLP_DISTR</definedName>
    <definedName name="ERTMLP_FTA">[135]!ERTMLP_FTA</definedName>
    <definedName name="ERTMLP_FUEL">[135]!ERTMLP_FUEL</definedName>
    <definedName name="ERTMLP_OTHER">[135]!ERTMLP_OTHER</definedName>
    <definedName name="ERTMLP_TRANS">[135]!ERTMLP_TRANS</definedName>
    <definedName name="ERTPUBAUT_BASES">[135]!ERTPUBAUT_BASES</definedName>
    <definedName name="ERTPUBAUT_CTC">[135]!ERTPUBAUT_CTC</definedName>
    <definedName name="ERTPUBAUT_DISTR">[135]!ERTPUBAUT_DISTR</definedName>
    <definedName name="ERTPUBAUT_FUEL">[135]!ERTPUBAUT_FUEL</definedName>
    <definedName name="ERTPUBAUT_OTHER">[135]!ERTPUBAUT_OTHER</definedName>
    <definedName name="ERTPUBAUT_TRANS">[135]!ERTPUBAUT_TRANS</definedName>
    <definedName name="ERTRAILWAY_BASES">[135]!ERTRAILWAY_BASES</definedName>
    <definedName name="ERTRAILWAY_CTC">[135]!ERTRAILWAY_CTC</definedName>
    <definedName name="ERTRAILWAY_DISTR">[135]!ERTRAILWAY_DISTR</definedName>
    <definedName name="ERTRAILWAY_FTA">[135]!ERTRAILWAY_FTA</definedName>
    <definedName name="ERTRAILWAY_FUEL">[135]!ERTRAILWAY_FUEL</definedName>
    <definedName name="ERTRAILWAY_OTHER">[135]!ERTRAILWAY_OTHER</definedName>
    <definedName name="ERTRAILWAY_TRANS">[135]!ERTRAILWAY_TRANS</definedName>
    <definedName name="ERTRES_BASES">[135]!ERTRES_BASES</definedName>
    <definedName name="ERTRES_CTC">[135]!ERTRES_CTC</definedName>
    <definedName name="ERTRES_DISTR">[135]!ERTRES_DISTR</definedName>
    <definedName name="ERTRES_FTA">[135]!ERTRES_FTA</definedName>
    <definedName name="ERTRES_FUEL">[135]!ERTRES_FUEL</definedName>
    <definedName name="ERTRES_OTHER">[135]!ERTRES_OTHER</definedName>
    <definedName name="ERTRES_TRANS">[135]!ERTRES_TRANS</definedName>
    <definedName name="ERTRESALE_BASES">[135]!ERTRESALE_BASES</definedName>
    <definedName name="ERTRESALE_CTC">[135]!ERTRESALE_CTC</definedName>
    <definedName name="ERTRESALE_DISTR">[135]!ERTRESALE_DISTR</definedName>
    <definedName name="ERTRESALE_FUEL">[135]!ERTRESALE_FUEL</definedName>
    <definedName name="ERTRESALE_OTHER">[135]!ERTRESALE_OTHER</definedName>
    <definedName name="ERTRESALE_TRANS">[135]!ERTRESALE_TRANS</definedName>
    <definedName name="ERTSMLP_BASES">[135]!ERTSMLP_BASES</definedName>
    <definedName name="ERTSMLP_CTC">[135]!ERTSMLP_CTC</definedName>
    <definedName name="ERTSMLP_DISTR">[135]!ERTSMLP_DISTR</definedName>
    <definedName name="ERTSMLP_FTA">[135]!ERTSMLP_FTA</definedName>
    <definedName name="ERTSMLP_FUEL">[135]!ERTSMLP_FUEL</definedName>
    <definedName name="ERTSMLP_OTHER">[135]!ERTSMLP_OTHER</definedName>
    <definedName name="ERTSMLP_TRANS">[135]!ERTSMLP_TRANS</definedName>
    <definedName name="ERTSTREET_BASES">[135]!ERTSTREET_BASES</definedName>
    <definedName name="ERTSTREET_CTC">[135]!ERTSTREET_CTC</definedName>
    <definedName name="ERTSTREET_DISTR">[135]!ERTSTREET_DISTR</definedName>
    <definedName name="ERTSTREET_FUEL">[135]!ERTSTREET_FUEL</definedName>
    <definedName name="ERTSTREET_OTHER">[135]!ERTSTREET_OTHER</definedName>
    <definedName name="ERTSTREET_TRANS">[135]!ERTSTREET_TRANS</definedName>
    <definedName name="ERVBASE_AGR">[135]!ERVBASE_AGR</definedName>
    <definedName name="ERVBASE_EV">[139]!ERVBASE_EV</definedName>
    <definedName name="ERVBASE_INCSALE">[139]!ERVBASE_INCSALE</definedName>
    <definedName name="ERVBASE_INT">[135]!ERVBASE_INT</definedName>
    <definedName name="ERVBASE_LLP">[135]!ERVBASE_LLP</definedName>
    <definedName name="ERVBASE_MLP">[135]!ERVBASE_MLP</definedName>
    <definedName name="ERVBASE_PUBAUT">[135]!ERVBASE_PUBAUT</definedName>
    <definedName name="ERVBASE_RAILWAY">[135]!ERVBASE_RAILWAY</definedName>
    <definedName name="ERVBASE_RES">[135]!ERVBASE_RES</definedName>
    <definedName name="ERVBASE_RESALE">[135]!ERVBASE_RESALE</definedName>
    <definedName name="ERVBASE_SMLP">[135]!ERVBASE_SMLP</definedName>
    <definedName name="ERVBASE_STREET">[135]!ERVBASE_STREET</definedName>
    <definedName name="ERVFUEL_AGR">[135]!ERVFUEL_AGR</definedName>
    <definedName name="ERVFUEL_EV">[139]!ERVFUEL_EV</definedName>
    <definedName name="ERVFUEL_INCSALE">[139]!ERVFUEL_INCSALE</definedName>
    <definedName name="ERVFUEL_INT">[135]!ERVFUEL_INT</definedName>
    <definedName name="ERVFUEL_LLP">[135]!ERVFUEL_LLP</definedName>
    <definedName name="ERVFUEL_MLP">[135]!ERVFUEL_MLP</definedName>
    <definedName name="ERVFUEL_PUBAUT">[135]!ERVFUEL_PUBAUT</definedName>
    <definedName name="ERVFUEL_RAILWAY">[135]!ERVFUEL_RAILWAY</definedName>
    <definedName name="ERVFUEL_RES">[135]!ERVFUEL_RES</definedName>
    <definedName name="ERVFUEL_RESALE">[135]!ERVFUEL_RESALE</definedName>
    <definedName name="ERVFUEL_SMLP">[135]!ERVFUEL_SMLP</definedName>
    <definedName name="ERVFUEL_STREET">[135]!ERVFUEL_STREET</definedName>
    <definedName name="ERVOTHER_AGR">[135]!ERVOTHER_AGR</definedName>
    <definedName name="ERVOTHER_EV">[139]!ERVOTHER_EV</definedName>
    <definedName name="ERVOTHER_INCSALE">[139]!ERVOTHER_INCSALE</definedName>
    <definedName name="ERVOTHER_INT">[135]!ERVOTHER_INT</definedName>
    <definedName name="ERVOTHER_LLP">[135]!ERVOTHER_LLP</definedName>
    <definedName name="ERVOTHER_MLP">[135]!ERVOTHER_MLP</definedName>
    <definedName name="ERVOTHER_PUBAUT">[135]!ERVOTHER_PUBAUT</definedName>
    <definedName name="ERVOTHER_RAILWAY">[135]!ERVOTHER_RAILWAY</definedName>
    <definedName name="ERVOTHER_RES">[135]!ERVOTHER_RES</definedName>
    <definedName name="ERVOTHER_RESALE">[135]!ERVOTHER_RESALE</definedName>
    <definedName name="ERVOTHER_SMLP">[135]!ERVOTHER_SMLP</definedName>
    <definedName name="ERVOTHER_STREET">[135]!ERVOTHER_STREET</definedName>
    <definedName name="ERVTOTREV_AGR">[135]!ERVTOTREV_AGR</definedName>
    <definedName name="ERVTOTREV_EV">[139]!ERVTOTREV_EV</definedName>
    <definedName name="ERVTOTREV_INCSALE">[139]!ERVTOTREV_INCSALE</definedName>
    <definedName name="ERVTOTREV_INT">[135]!ERVTOTREV_INT</definedName>
    <definedName name="ERVTOTREV_LLP">[135]!ERVTOTREV_LLP</definedName>
    <definedName name="ERVTOTREV_MLP">[135]!ERVTOTREV_MLP</definedName>
    <definedName name="ERVTOTREV_PUBAUT">[135]!ERVTOTREV_PUBAUT</definedName>
    <definedName name="ERVTOTREV_RAILWAY">[135]!ERVTOTREV_RAILWAY</definedName>
    <definedName name="ERVTOTREV_RES">[135]!ERVTOTREV_RES</definedName>
    <definedName name="ERVTOTREV_RESALE">[135]!ERVTOTREV_RESALE</definedName>
    <definedName name="ERVTOTREV_SMLP">[135]!ERVTOTREV_SMLP</definedName>
    <definedName name="ERVTOTREV_STREET">[135]!ERVTOTREV_STREET</definedName>
    <definedName name="ESA" localSheetId="0">#REF!</definedName>
    <definedName name="ESA" localSheetId="2">#REF!</definedName>
    <definedName name="ESA">#REF!</definedName>
    <definedName name="Escal" localSheetId="0">#REF!</definedName>
    <definedName name="Escal" localSheetId="2">#REF!</definedName>
    <definedName name="Escal">#REF!</definedName>
    <definedName name="Escal_04" localSheetId="0">#REF!</definedName>
    <definedName name="Escal_04" localSheetId="2">#REF!</definedName>
    <definedName name="Escal_04">#REF!</definedName>
    <definedName name="escal_05">#REF!</definedName>
    <definedName name="Escal_06">#REF!</definedName>
    <definedName name="Escal_07">#REF!</definedName>
    <definedName name="Escal_08">#REF!</definedName>
    <definedName name="escal_09">#REF!</definedName>
    <definedName name="ESCAL_tbl">[45]Summary!$BL$30:$BM$33</definedName>
    <definedName name="Escalation">[140]Choices_Assumptions_Options!$B$9</definedName>
    <definedName name="Escalation_rate">'[141]Targets - Escalation'!$C$2</definedName>
    <definedName name="EscBaseYear3">'[26]CGS- Inputs A &amp; B'!$E$8</definedName>
    <definedName name="EscFactor" localSheetId="0">#REF!</definedName>
    <definedName name="EscFactor" localSheetId="2">#REF!</definedName>
    <definedName name="EscFactor">#REF!</definedName>
    <definedName name="EscRateLTSA3">'[26]CGS- Inputs A &amp; B'!$E$7</definedName>
    <definedName name="EscrowBal">[44]Notes!$H$73</definedName>
    <definedName name="EST_COST">'[49]Project Change Form-User Form'!$E$40</definedName>
    <definedName name="EST_DATA">'[49]Project Change Form-User Form'!$F$40</definedName>
    <definedName name="EST_GUESS">'[49]Project Change Form-User Form'!$C$40</definedName>
    <definedName name="EST_OTHER">'[49]Project Change Form-User Form'!$G$40</definedName>
    <definedName name="EST_QUOTE">'[49]Project Change Form-User Form'!$D$40</definedName>
    <definedName name="ESTADJ" localSheetId="0">#REF!</definedName>
    <definedName name="ESTADJ" localSheetId="2">#REF!</definedName>
    <definedName name="ESTADJ">#REF!</definedName>
    <definedName name="ESTADJ0" localSheetId="2">#REF!</definedName>
    <definedName name="ESTADJ0">#REF!</definedName>
    <definedName name="ESTADJ1" localSheetId="2">#REF!</definedName>
    <definedName name="ESTADJ1">#REF!</definedName>
    <definedName name="ET_Cap_FC">'[106]Cap FC'!$C$103:$I$144</definedName>
    <definedName name="ET_Exp_FC" localSheetId="0">#REF!</definedName>
    <definedName name="ET_Exp_FC" localSheetId="2">#REF!</definedName>
    <definedName name="ET_Exp_FC">#REF!</definedName>
    <definedName name="ET_Total" localSheetId="0">#REF!</definedName>
    <definedName name="ET_Total" localSheetId="2">#REF!</definedName>
    <definedName name="ET_Total">#REF!</definedName>
    <definedName name="ET_YTD" localSheetId="0">#REF!</definedName>
    <definedName name="ET_YTD" localSheetId="2">#REF!</definedName>
    <definedName name="ET_YTD">#REF!</definedName>
    <definedName name="ETBU_ACCPAY">[42]CAPDATA!$B$522:$Y$522</definedName>
    <definedName name="ETBU_ACCTAX">[42]CAPDATA!$B$523:$Y$523</definedName>
    <definedName name="ETBU_ADVALT">[42]CAPDATA!$B$626:$Y$626</definedName>
    <definedName name="ETBU_AFUDC">[42]CAPDATA!$B$550:$Y$550</definedName>
    <definedName name="ETBU_ALLOC">[42]ETBU!$C$56:$U$56</definedName>
    <definedName name="ETBU_ARCUSBAL">[42]CAPDATA!$B$524:$Y$524</definedName>
    <definedName name="ETBU_BALACPAY">[42]CAPDATA!$B$525:$Y$525</definedName>
    <definedName name="ETBU_BALACREC">[42]CAPDATA!$B$526:$Y$526</definedName>
    <definedName name="ETBU_BASE">[42]CAPDATA!$B$488:$Y$488</definedName>
    <definedName name="ETBU_BKADD">[42]CAPDATA!$B$594:$Y$594</definedName>
    <definedName name="ETBU_BKRES">[42]CAPDATA!$B$625:$Y$625</definedName>
    <definedName name="ETBU_CADCNRB">[42]CAPDATA!$B$615:$Y$615</definedName>
    <definedName name="ETBU_CADCON">[42]CAPDATA!$B$564:$Y$564</definedName>
    <definedName name="ETBU_CHBALAC">[42]CAPDATA!$B$503:$Y$503</definedName>
    <definedName name="ETBU_CHGACPAY">[42]CAPDATA!$B$504:$Y$504</definedName>
    <definedName name="ETBU_CHGACREC">[42]CAPDATA!$B$505:$Y$505</definedName>
    <definedName name="ETBU_CHGBOND">[42]CAPDATA!$B$506:$Y$506</definedName>
    <definedName name="ETBU_CHGFUEL">[42]CAPDATA!$B$507:$Y$507</definedName>
    <definedName name="ETBU_CHGMS">[42]CAPDATA!$B$508:$Y$508</definedName>
    <definedName name="ETBU_CHGPFD">[42]CAPDATA!$B$509:$Y$509</definedName>
    <definedName name="ETBU_CHGSTOCK">[42]CAPDATA!$B$510:$Y$510</definedName>
    <definedName name="ETBU_CHGSTPOS">[42]CAPDATA!$B$511:$Y$511</definedName>
    <definedName name="ETBU_CIAC">[42]CAPDATA!$B$512:$Y$512</definedName>
    <definedName name="ETBU_CWIP">[42]CAPDATA!$B$562:$Y$562</definedName>
    <definedName name="ETBU_DEFTAX">[42]CAPDATA!$B$513:$Y$513</definedName>
    <definedName name="ETBU_DEFTXBAL">[42]CAPDATA!$B$514:$Y$514</definedName>
    <definedName name="ETBU_DELTA_BILLREV">[42]CAPDATA!$B$1395:$Y$1395</definedName>
    <definedName name="ETBU_DELTA_DFTX">[42]CAPDATA!$D$1382</definedName>
    <definedName name="ETBU_DELTA_ITC">[42]CAPDATA!$C$1382</definedName>
    <definedName name="ETBU_DEPBK">[42]CAPDATA!$B$627:$Y$627</definedName>
    <definedName name="ETBU_DEPRB">[42]CAPDATA!$B$616:$Y$616</definedName>
    <definedName name="ETBU_DFITCBAL">[42]CAPDATA!$B$527:$Y$527</definedName>
    <definedName name="ETBU_DFTXBAL">[42]CAPDATA!$B$528:$Y$528</definedName>
    <definedName name="ETBU_DITCRB">[42]CAPDATA!$B$617:$Y$617</definedName>
    <definedName name="ETBU_DIVDISB">[42]CAPDATA!$B$515:$Y$515</definedName>
    <definedName name="ETBU_DIVPAY">[42]CAPDATA!$B$529:$Y$529</definedName>
    <definedName name="ETBU_DSMINC">[42]CAPDATA!$B$498:$Y$498</definedName>
    <definedName name="ETBU_DTXBAL">[42]CAPDATA!$B$623:$Y$623</definedName>
    <definedName name="ETBU_DTXRB">[42]CAPDATA!$B$618:$Y$618</definedName>
    <definedName name="ETBU_ECA">[42]CAPDATA!$B$489:$Y$489</definedName>
    <definedName name="ETBU_ECONS">[42]CAPDATA!$B$490:$Y$490</definedName>
    <definedName name="ETBU_ELM">[42]CAPDATA!$B$491:$Y$491</definedName>
    <definedName name="ETBU_EMARK">[42]CAPDATA!$B$492:$Y$492</definedName>
    <definedName name="ETBU_EPRODO">[42]CAPDATA!$B$493:$Y$493</definedName>
    <definedName name="ETBU_EQUITY">[42]CAPDATA!$B$530:$Y$530</definedName>
    <definedName name="ETBU_EXPDEF">[42]CAPDATA!$B$516:$Y$516</definedName>
    <definedName name="ETBU_FDTAXBK">[42]CAPDATA!$B$484:$Y$484</definedName>
    <definedName name="ETBU_FTXDPA">[42]CAPDATA!$B$628:$Y$628</definedName>
    <definedName name="ETBU_FTXDPS">[42]CAPDATA!$B$629:$Y$629</definedName>
    <definedName name="ETBU_INTPAY">[42]CAPDATA!$B$531:$Y$531</definedName>
    <definedName name="ETBU_MATSRB">[42]CAPDATA!$B$619:$Y$619</definedName>
    <definedName name="ETBU_MATSUP">[42]CAPDATA!$B$563:$Y$563</definedName>
    <definedName name="ETBU_MISCREV">[42]CAPDATA!$B$499:$Y$499</definedName>
    <definedName name="ETBU_MORTBOND">[42]CAPDATA!$B$532:$Y$532</definedName>
    <definedName name="ETBU_NETCASH">[42]CAPDATA!$B$517:$Y$517</definedName>
    <definedName name="ETBU_NETFA">[42]CAPDATA!$B$518:$Y$518</definedName>
    <definedName name="ETBU_NETIA">[42]CAPDATA!$B$519:$Y$519</definedName>
    <definedName name="ETBU_ODEFCHG">[42]CAPDATA!$B$558:$Y$558</definedName>
    <definedName name="ETBU_OFDTAXBK">[42]CAPDATA!$B$551:$Y$551</definedName>
    <definedName name="ETBU_OSTTAXBK">[42]CAPDATA!$B$552:$Y$552</definedName>
    <definedName name="ETBU_OTHADRB">[42]CAPDATA!$B$620:$Y$620</definedName>
    <definedName name="ETBU_OTHCURLB">[42]CAPDATA!$B$533:$Y$533</definedName>
    <definedName name="ETBU_OTHDFCRD">[42]CAPDATA!$B$534:$Y$534</definedName>
    <definedName name="ETBU_OTHINC">[42]CAPDATA!$B$1548:$Y$1548</definedName>
    <definedName name="ETBU_OTHINV">[42]CAPDATA!$B$535:$Y$535</definedName>
    <definedName name="ETBU_OTHNCLB">[42]CAPDATA!$B$536:$Y$536</definedName>
    <definedName name="ETBU_OTHNET">[42]CAPDATA!$B$520:$Y$520</definedName>
    <definedName name="ETBU_OTHWCAP">[42]CAPDATA!$B$521:$Y$521</definedName>
    <definedName name="ETBU_OTNETFA">[42]CAPDATA!$B$560:$Y$560</definedName>
    <definedName name="ETBU_PAYTAX">[42]CAPDATA!$B$496:$Y$496</definedName>
    <definedName name="ETBU_PFDOUT">[42]CAPDATA!$B$537:$Y$537</definedName>
    <definedName name="ETBU_PLANT">[42]CAPDATA!$B$624:$Y$624</definedName>
    <definedName name="ETBU_PLANTRB">[42]CAPDATA!$B$621:$Y$621</definedName>
    <definedName name="ETBU_PRYADVGP">[42]CAPDATA!$B$538:$Y$538</definedName>
    <definedName name="ETBU_REPALOW">[42]CAPDATA!$B$497:$Y$497</definedName>
    <definedName name="ETBU_STBOR">[42]CAPDATA!$B$539:$Y$539</definedName>
    <definedName name="ETBU_STINV">[42]CAPDATA!$B$540:$Y$540</definedName>
    <definedName name="ETBU_STTAXBK">[42]CAPDATA!$B$485:$Y$485</definedName>
    <definedName name="ETBU_STXDEP">[42]CAPDATA!$B$630:$Y$630</definedName>
    <definedName name="ETBU_SUBINV">[42]CAPDATA!$B$541:$Y$541</definedName>
    <definedName name="ETBU_TASSETS">[42]CAPDATA!$B$542:$Y$542</definedName>
    <definedName name="ETBU_TDEFCHG">[42]CAPDATA!$B$543:$Y$543</definedName>
    <definedName name="ETBU_TEXP">[42]CAPDATA!$B$593:$Y$593</definedName>
    <definedName name="ETBU_TINTEXP">[42]CAPDATA!$B$549:$Y$549</definedName>
    <definedName name="ETBU_TOINCDED">[42]CAPDATA!$B$553:$Y$553</definedName>
    <definedName name="ETBU_TOPREV">[42]CAPDATA!$B$483:$Y$483</definedName>
    <definedName name="ETBU_TOTCAP">[42]CAPDATA!$B$554:$Y$554</definedName>
    <definedName name="ETBU_TOTCURAS">[42]CAPDATA!$B$544:$Y$544</definedName>
    <definedName name="ETBU_TOTLTAS">[42]CAPDATA!$B$545:$Y$545</definedName>
    <definedName name="ETBU_TOTMAIN">[42]CAPDATA!$B$494:$Y$494</definedName>
    <definedName name="ETBU_UF">[42]CAPDATA!$B$486:$Y$486</definedName>
    <definedName name="ETBU_UNACLIAB">[42]CAPDATA!$B$546:$Y$546</definedName>
    <definedName name="ETBU_UTASAM">[42]CAPDATA!$B$548:$Y$548</definedName>
    <definedName name="ETBU_UTASDRES">[42]CAPDATA!$B$547:$Y$547</definedName>
    <definedName name="ETBU_UTASSETS">[42]CAPDATA!$B$559:$Y$559</definedName>
    <definedName name="ETBU_WCASHRB">[42]CAPDATA!$B$622:$Y$622</definedName>
    <definedName name="ETDataCap">OFFSET('[142]NON-Elec AO DO NOT EDIT'!#REF!,0,0,COUNTA('[142]NON-Elec AO DO NOT EDIT'!$B:$B),COUNTA('[142]NON-Elec AO DO NOT EDIT'!#REF!))</definedName>
    <definedName name="ETDataExp">OFFSET('[133]ET-Expense'!$B$5,0,0,COUNTA('[133]ET-Expense'!$B:$B),COUNTA('[133]ET-Expense'!$B$5:$T$5))</definedName>
    <definedName name="ETR_Total" localSheetId="0">#REF!</definedName>
    <definedName name="ETR_Total" localSheetId="2">#REF!</definedName>
    <definedName name="ETR_Total">#REF!</definedName>
    <definedName name="ETR_YTD" localSheetId="0">#REF!</definedName>
    <definedName name="ETR_YTD" localSheetId="2">#REF!</definedName>
    <definedName name="ETR_YTD">#REF!</definedName>
    <definedName name="EV__DECIMALSYMBOL__" hidden="1">"."</definedName>
    <definedName name="EV__EVCOM_OPTIONS__" hidden="1">10</definedName>
    <definedName name="EV__EXPOPTIONS__">1</definedName>
    <definedName name="EV__LASTREFTIME__">"(GMT-08:00)6/5/2012 10:44:54 AM"</definedName>
    <definedName name="EV__LOCKEDCVW__BILLABLE_CAPACITY">"ALLACTVTYP,BC_ALL_ACCTS,TOTAL_P_DATASRC,C_PRIM_PLANNERS,XXXX.INP,ACT,PERIODIC,"</definedName>
    <definedName name="EV__LOCKEDCVW__BUDGET_TRANSFER">"ALLACTVTYP,ALLDPT,ALL_COST_INDICATOR,TOTAL_P_DATASRC,O_BUDGETAREA,ALL_PARKUSERS,P_05CC_CE,ALL_PARTNER_ORDERS,XXX_TRNSF_NA,ALL_POSTUSERS,GRC_CORPITEMS,XXXX.INP,ALL_TRANTYPES,ACT,PERIODIC,"</definedName>
    <definedName name="EV__LOCKEDCVW__CONSOLIDATION" hidden="1">"P_NET_INCOME,ACTUAL,TOTPC,LEGALENTITY,F_CLO,TOTFA,LC,NON_INTERCO,NON_PC_INTERCO,WEC_CONSOL,2011.Jun,Periodic,"</definedName>
    <definedName name="EV__LOCKEDCVW__FERC_BUD_XFR_ADJ">"ALLDPT,ALL_COST_INDICATOR,TOTAL_P_DATASRC,ALL_TRANKEY,O_BUDGETAREA,GRC_CORPITEMS,XXXX.INP,ALL_TRANTYPES,XFR,PERIODIC,"</definedName>
    <definedName name="EV__LOCKEDCVW__FERC_TRANS_AG" hidden="1">"ALL_COST_INDICATOR,TOTAL_P_DATASRC,ALLFERC,ALLDPT,ALLRSC,ALLCSTELEM,XXXX.INP,ACT,PERIODIC,"</definedName>
    <definedName name="EV__LOCKEDCVW__FERC_TRANS_MO" hidden="1">"TOTAL_P_DATASRC,ALLFERC,ALLFID,ALLMAT,99,CH_7_ENVIRONMENT_E,C_RECEIVER_CC_NA,ALLRSC,2016.INP,ACT,PERIODIC,"</definedName>
    <definedName name="EV__LOCKEDCVW__LABOR_PLANNING">"TOTAL_P_DATASRC,ALL_EMPLOYEES,ALL_SUBGROUPS,ALL_JOBS,C_10161,GRC_CORPITEMS,XXXX.INP,ACT,PERIODIC,"</definedName>
    <definedName name="EV__LOCKEDCVW__ORDER_PLANNING">"ALLACTVTYP,ALL_COST_INDICATOR,TOTAL_P_DATASRC,O_BUDGETAREA,ALLCSTELEM,P_05CC_CE,ALL_PARTNER_ORDERS,XXXX.INP,ACT,PERIODIC,"</definedName>
    <definedName name="EV__LOCKEDCVW__PCC_PLANNING">"ALLACTVTYP,ALL_COST_INDICATOR,TOTAL_P_DATASRC,P_05CC_CE,ALL_PARTNER_ORDERS,C_PRIM_PLANNERS,GRC_CORPITEMS,XXXX.INP,ACT,PERIODIC,"</definedName>
    <definedName name="EV__LOCKEDCVW__REPOSITORY">"BC_ALL_ACCTS,TOTAL_P_DATASRC,C_PRIM_PLANNERS,XXXX.INP,...more...,ACT,PERIODIC,"</definedName>
    <definedName name="EV__LOCKEDCVW__TARGET_SETTING">"TOTAL_P_DATASRC,O_BUDGETAREA,XXXX.INP,ALL_ACCOUNTS,ACT,PERIODIC,"</definedName>
    <definedName name="EV__LOCKSTATUS__" hidden="1">1</definedName>
    <definedName name="EV__MAXEXPCOLS__">100</definedName>
    <definedName name="EV__MAXEXPROWS__">1000</definedName>
    <definedName name="EV__MEMORYCVW__">0</definedName>
    <definedName name="EV__USERCHANGEOPTIONS__" hidden="1">1</definedName>
    <definedName name="EV__WBEVMODE__">0</definedName>
    <definedName name="EV__WBREFOPTIONS__">134217735</definedName>
    <definedName name="EV__WBVERSION__">0</definedName>
    <definedName name="EV_COM">#REF!</definedName>
    <definedName name="EV_CUST">[42]CAPDATA!$B$1288:$Y$1288</definedName>
    <definedName name="EV_DISTR">[42]CAPDATA!$B$1274:$Y$1274</definedName>
    <definedName name="EV_LASTREFTIME_2">"(GMT-08:00)4/19/2013 10:59:57 AM"</definedName>
    <definedName name="EV_RES">#REF!</definedName>
    <definedName name="EV_RES_SPLIT">#REF!</definedName>
    <definedName name="Everything" localSheetId="0">#REF!</definedName>
    <definedName name="Everything" localSheetId="2">#REF!</definedName>
    <definedName name="Everything">#REF!</definedName>
    <definedName name="exc_HR">[46]Versions!$H$5</definedName>
    <definedName name="Exh_Hdr">[143]Versions!$B$30</definedName>
    <definedName name="ExhHdr">[46]Versions!$B$18</definedName>
    <definedName name="Exp_FEqn">46</definedName>
    <definedName name="_xlnm.Extract" localSheetId="0">#REF!</definedName>
    <definedName name="_xlnm.Extract" localSheetId="2">#REF!</definedName>
    <definedName name="_xlnm.Extract">#REF!</definedName>
    <definedName name="EYear01">[70]!EYear01</definedName>
    <definedName name="EYear02">[70]!EYear02</definedName>
    <definedName name="EYear03">[70]!EYear03</definedName>
    <definedName name="EYear04">[70]!EYear04</definedName>
    <definedName name="EYear05">[70]!EYear05</definedName>
    <definedName name="EYear06">[70]!EYear06</definedName>
    <definedName name="EYear07">[70]!EYear07</definedName>
    <definedName name="EYear08">[70]!EYear08</definedName>
    <definedName name="EYear09">[70]!EYear09</definedName>
    <definedName name="EYear10">[70]!EYear10</definedName>
    <definedName name="EYear11">[70]!EYear11</definedName>
    <definedName name="EYear12">[70]!EYear12</definedName>
    <definedName name="EYear13">[70]!EYear13</definedName>
    <definedName name="EYear14">[70]!EYear14</definedName>
    <definedName name="EYear15">[70]!EYear15</definedName>
    <definedName name="EYear16">[70]!EYear16</definedName>
    <definedName name="EYear17">[70]!EYear17</definedName>
    <definedName name="EYear18">[70]!EYear18</definedName>
    <definedName name="EYear19">[70]!EYear19</definedName>
    <definedName name="EYear20">[70]!EYear20</definedName>
    <definedName name="EYear21">[70]!EYear21</definedName>
    <definedName name="EYear22">[70]!EYear22</definedName>
    <definedName name="EYearLag">[70]!EYearLag</definedName>
    <definedName name="F" localSheetId="1" hidden="1">{#N/A,#N/A,FALSE,"CTC Summary - EOY";#N/A,#N/A,FALSE,"CTC Summary - Wtavg"}</definedName>
    <definedName name="F" localSheetId="2" hidden="1">{#N/A,#N/A,FALSE,"CTC Summary - EOY";#N/A,#N/A,FALSE,"CTC Summary - Wtavg"}</definedName>
    <definedName name="F" hidden="1">{#N/A,#N/A,FALSE,"CTC Summary - EOY";#N/A,#N/A,FALSE,"CTC Summary - Wtavg"}</definedName>
    <definedName name="F_U_FACTOR">[144]ThroughputScen!$E$18</definedName>
    <definedName name="F_U_Rate" localSheetId="0">#REF!</definedName>
    <definedName name="F_U_Rate" localSheetId="2">#REF!</definedName>
    <definedName name="F_U_Rate">#REF!</definedName>
    <definedName name="FA_list">[91]admin!$A$2:$A$20</definedName>
    <definedName name="FAC" localSheetId="0">#REF!</definedName>
    <definedName name="FAC" localSheetId="2">#REF!</definedName>
    <definedName name="FAC">#REF!</definedName>
    <definedName name="Factors" localSheetId="0">#REF!</definedName>
    <definedName name="Factors" localSheetId="2">#REF!</definedName>
    <definedName name="Factors">#REF!</definedName>
    <definedName name="FactorsNP" localSheetId="2">#REF!</definedName>
    <definedName name="FactorsNP">#REF!</definedName>
    <definedName name="FactorsSP">#REF!</definedName>
    <definedName name="FAList">'[145]misc data'!$A$2:$A$24</definedName>
    <definedName name="FAnew_list">[146]admin!$A$2:$A$20</definedName>
    <definedName name="FC_AG">#REF!</definedName>
    <definedName name="FC_COM">#REF!</definedName>
    <definedName name="FC_DEC_AG">#REF!</definedName>
    <definedName name="FC_DEC_COM">#REF!</definedName>
    <definedName name="FC_DEC_LARGE">#REF!</definedName>
    <definedName name="FC_LARGE">#REF!</definedName>
    <definedName name="Feb">#REF!</definedName>
    <definedName name="Feb_Act">[147]!Table_Key_Unit_Tracker1.accdb4[[#Headers],[Feb Act]]</definedName>
    <definedName name="Feb_Off" localSheetId="0">#REF!</definedName>
    <definedName name="Feb_Off" localSheetId="2">#REF!</definedName>
    <definedName name="Feb_Off">#REF!</definedName>
    <definedName name="Feb_On" localSheetId="2">#REF!</definedName>
    <definedName name="Feb_On">#REF!</definedName>
    <definedName name="Feb_Part" localSheetId="2">#REF!</definedName>
    <definedName name="Feb_Part">#REF!</definedName>
    <definedName name="feb98je">#REF!</definedName>
    <definedName name="FebSun1" localSheetId="1">DATE(CalendarYear,2,1)-WEEKDAY(DATE(CalendarYear,2,1))+1</definedName>
    <definedName name="FebSun1" localSheetId="2">DATE(CalendarYear,2,1)-WEEKDAY(DATE(CalendarYear,2,1))+1</definedName>
    <definedName name="FebSun1">DATE(CalendarYear,2,1)-WEEKDAY(DATE(CalendarYear,2,1))+1</definedName>
    <definedName name="fedtrue">[136]TRU94FED!$BA$422:$BF$461</definedName>
    <definedName name="feeder">#REF!</definedName>
    <definedName name="FERC" localSheetId="0" hidden="1">{#N/A,#N/A,FALSE,"CTC Summary - EOY";#N/A,#N/A,FALSE,"CTC Summary - Wtavg"}</definedName>
    <definedName name="FERC" localSheetId="1" hidden="1">{#N/A,#N/A,FALSE,"CTC Summary - EOY";#N/A,#N/A,FALSE,"CTC Summary - Wtavg"}</definedName>
    <definedName name="FERC" localSheetId="2" hidden="1">{#N/A,#N/A,FALSE,"CTC Summary - EOY";#N/A,#N/A,FALSE,"CTC Summary - Wtavg"}</definedName>
    <definedName name="FERC" hidden="1">{#N/A,#N/A,FALSE,"CTC Summary - EOY";#N/A,#N/A,FALSE,"CTC Summary - Wtavg"}</definedName>
    <definedName name="FERC_PHASE">[46]Versions!$B$5</definedName>
    <definedName name="ff" localSheetId="1" hidden="1">{#N/A,#N/A,FALSE,"CTC Summary - EOY";#N/A,#N/A,FALSE,"CTC Summary - Wtavg"}</definedName>
    <definedName name="ff" localSheetId="2" hidden="1">{#N/A,#N/A,FALSE,"CTC Summary - EOY";#N/A,#N/A,FALSE,"CTC Summary - Wtavg"}</definedName>
    <definedName name="ff" hidden="1">{#N/A,#N/A,FALSE,"CTC Summary - EOY";#N/A,#N/A,FALSE,"CTC Summary - Wtavg"}</definedName>
    <definedName name="FF___U" localSheetId="0">'[148]1999 TCBA'!#REF!</definedName>
    <definedName name="FF___U">'[148]1999 TCBA'!#REF!</definedName>
    <definedName name="ff_u" localSheetId="0">'[149]1999 TCBA'!#REF!</definedName>
    <definedName name="ff_u">'[149]1999 TCBA'!#REF!</definedName>
    <definedName name="fg" localSheetId="1" hidden="1">{#N/A,#N/A,FALSE,"Aging Summary";#N/A,#N/A,FALSE,"Ratio Analysis";#N/A,#N/A,FALSE,"Test 120 Day Accts";#N/A,#N/A,FALSE,"Tickmarks"}</definedName>
    <definedName name="fg" localSheetId="2" hidden="1">{#N/A,#N/A,FALSE,"Aging Summary";#N/A,#N/A,FALSE,"Ratio Analysis";#N/A,#N/A,FALSE,"Test 120 Day Accts";#N/A,#N/A,FALSE,"Tickmarks"}</definedName>
    <definedName name="fg" hidden="1">{#N/A,#N/A,FALSE,"Aging Summary";#N/A,#N/A,FALSE,"Ratio Analysis";#N/A,#N/A,FALSE,"Test 120 Day Accts";#N/A,#N/A,FALSE,"Tickmarks"}</definedName>
    <definedName name="fgh" localSheetId="0">#REF!</definedName>
    <definedName name="fgh" localSheetId="2">#REF!</definedName>
    <definedName name="fgh">#REF!</definedName>
    <definedName name="fgn" localSheetId="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fgn" localSheetId="2">{"Spreadsheet9-16","9",FALSE,"Scenarios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fgn">{"Spreadsheet9-16","9",FALSE,"Scenarios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FI" localSheetId="0">#REF!</definedName>
    <definedName name="FI" localSheetId="2">#REF!</definedName>
    <definedName name="FI">#REF!</definedName>
    <definedName name="FI_0104" localSheetId="0">#REF!</definedName>
    <definedName name="FI_0104" localSheetId="2">#REF!</definedName>
    <definedName name="FI_0104">#REF!</definedName>
    <definedName name="FI_0304" localSheetId="2">#REF!</definedName>
    <definedName name="FI_0304">#REF!</definedName>
    <definedName name="FI_0404">#REF!</definedName>
    <definedName name="FI_0504">#REF!</definedName>
    <definedName name="FI_0604">#REF!</definedName>
    <definedName name="FI_0704">#REF!</definedName>
    <definedName name="FI_0804">#REF!</definedName>
    <definedName name="FI_0904">#REF!</definedName>
    <definedName name="FI_1004">#REF!</definedName>
    <definedName name="FI_1104">#REF!</definedName>
    <definedName name="FI_Adj_UCC">'[150]Plant and Reserve Matrices'!$B$40:$BK$41</definedName>
    <definedName name="Fill_old" hidden="1">#REF!</definedName>
    <definedName name="FilterM">"M"</definedName>
    <definedName name="FINV_CESE">[42]CAPDATA!$B$259:$Y$259</definedName>
    <definedName name="FINV_CESG">[42]CAPDATA!$B$412:$Y$412</definedName>
    <definedName name="FINV_CGT">[42]CAPDATA!$B$1374:$Y$1374</definedName>
    <definedName name="FINV_CSVC">[42]CAPDATA!$B$106:$Y$106</definedName>
    <definedName name="FINV_DISCO">[42]CAPDATA!$B$1463:$Y$1463</definedName>
    <definedName name="FINV_EGBU">[42]CAPDATA!$B$1177:$Y$1177</definedName>
    <definedName name="FINV_EHBU">[42]CAPDATA!$B$1024:$Y$1024</definedName>
    <definedName name="FINV_ETBU">[42]CAPDATA!$B$565:$Y$565</definedName>
    <definedName name="FINV_GSBU">[42]CAPDATA!$B$718:$Y$718</definedName>
    <definedName name="FINV_L401">[42]CAPDATA!$B$871:$Y$871</definedName>
    <definedName name="FINV_UOPS">[42]CAPDATA!$B$1532:$Y$1532</definedName>
    <definedName name="firstTimeRunReport">0</definedName>
    <definedName name="FirstYear">[116]BUDATA!FirstYear</definedName>
    <definedName name="FirstYrData" localSheetId="0">#REF!</definedName>
    <definedName name="FirstYrData" localSheetId="2">#REF!</definedName>
    <definedName name="FirstYrData">#REF!</definedName>
    <definedName name="FiscalYear">[151]List!$B$2</definedName>
    <definedName name="FlatFile" localSheetId="0">'[152]P&amp;I Data'!#REF!</definedName>
    <definedName name="FlatFile" localSheetId="2">'[152]P&amp;I Data'!#REF!</definedName>
    <definedName name="FlatFile">'[152]P&amp;I Data'!#REF!</definedName>
    <definedName name="FlatFormula">'[152]P&amp;I Data'!$O$4:$Q$222</definedName>
    <definedName name="foo" localSheetId="0">{"spreadsheet1-8","1",FALSE,"Scenarios 1-8";"spreadsheet1-8","2",FALSE,"Scenarios 1-8";"spreadsheet1-8","3",FALSE,"Scenarios 1-8";"spreadsheet1-8","4",FALSE,"Scenarios 1-8";"spreadsheet1-8","5",FALSE,"Scenarios 1-8";"spreadsheet1-8","6",FALSE,"Scenarios 1-8";"spreadsheet1-8","7",FALSE,"Scenarios 1-8";"spreadsheet1-8","8",FALSE,"Scenarios 1-8"}</definedName>
    <definedName name="foo" localSheetId="1">{"spreadsheet1-8","1",FALSE,"Scenarios 1-8";"spreadsheet1-8","2",FALSE,"Scenarios 1-8";"spreadsheet1-8","3",FALSE,"Scenarios 1-8";"spreadsheet1-8","4",FALSE,"Scenarios 1-8";"spreadsheet1-8","5",FALSE,"Scenarios 1-8";"spreadsheet1-8","6",FALSE,"Scenarios 1-8";"spreadsheet1-8","7",FALSE,"Scenarios 1-8";"spreadsheet1-8","8",FALSE,"Scenarios 1-8"}</definedName>
    <definedName name="foo" localSheetId="2">{"spreadsheet1-8","1",FALSE,"Scenarios 1-8";"spreadsheet1-8","2",FALSE,"Scenarios 1-8";"spreadsheet1-8","3",FALSE,"Scenarios 1-8";"spreadsheet1-8","4",FALSE,"Scenarios 1-8";"spreadsheet1-8","5",FALSE,"Scenarios 1-8";"spreadsheet1-8","6",FALSE,"Scenarios 1-8";"spreadsheet1-8","7",FALSE,"Scenarios 1-8";"spreadsheet1-8","8",FALSE,"Scenarios 1-8"}</definedName>
    <definedName name="foo">{"spreadsheet1-8","1",FALSE,"Scenarios 1-8";"spreadsheet1-8","2",FALSE,"Scenarios 1-8";"spreadsheet1-8","3",FALSE,"Scenarios 1-8";"spreadsheet1-8","4",FALSE,"Scenarios 1-8";"spreadsheet1-8","5",FALSE,"Scenarios 1-8";"spreadsheet1-8","6",FALSE,"Scenarios 1-8";"spreadsheet1-8","7",FALSE,"Scenarios 1-8";"spreadsheet1-8","8",FALSE,"Scenarios 1-8"}</definedName>
    <definedName name="FOR">'[26]GGS-OpPlanInputs'!$D$6</definedName>
    <definedName name="Forecast">[153]ThroughputScen!$C$11</definedName>
    <definedName name="forecast2000" localSheetId="0">#REF!</definedName>
    <definedName name="forecast2000" localSheetId="2">#REF!</definedName>
    <definedName name="forecast2000">#REF!</definedName>
    <definedName name="forecast99" localSheetId="0">#REF!</definedName>
    <definedName name="forecast99" localSheetId="2">#REF!</definedName>
    <definedName name="forecast99">#REF!</definedName>
    <definedName name="Forecastchangerationale">[154]Lists!$A$3:$A$9</definedName>
    <definedName name="Format" localSheetId="0">#REF!</definedName>
    <definedName name="Format" localSheetId="2">#REF!</definedName>
    <definedName name="Format">#REF!</definedName>
    <definedName name="FormsFlowWorkbook" hidden="1">#REF!</definedName>
    <definedName name="Formula_PV" localSheetId="0">PV(Lookup_Rate,[155]Calculations!$E1,,-Lookup_CashFlow)</definedName>
    <definedName name="Formula_PV" localSheetId="1">PV(Lookup_Rate,[155]Calculations!$E1,,-Lookup_CashFlow)</definedName>
    <definedName name="Formula_PV" localSheetId="2">PV(Lookup_Rate,[155]Calculations!$E1,,-Lookup_CashFlow)</definedName>
    <definedName name="Formula_PV">PV(Lookup_Rate,[155]Calculations!$E1,,-Lookup_CashFlow)</definedName>
    <definedName name="Formula_ScenarioCount">COUNTIF([155]Calculations!$D$6:C1,[155]Calculations!C1)</definedName>
    <definedName name="FosCurrentAccountBalance" localSheetId="0">#REF!</definedName>
    <definedName name="FosCurrentAccountBalance" localSheetId="2">#REF!</definedName>
    <definedName name="FosCurrentAccountBalance">#REF!</definedName>
    <definedName name="Fossil" localSheetId="0">#REF!</definedName>
    <definedName name="Fossil" localSheetId="2">#REF!</definedName>
    <definedName name="Fossil">#REF!</definedName>
    <definedName name="fossil_geo" localSheetId="0">#REF!</definedName>
    <definedName name="fossil_geo" localSheetId="2">#REF!</definedName>
    <definedName name="fossil_geo">#REF!</definedName>
    <definedName name="FossilDataIAB" localSheetId="0">[156]Data!#REF!</definedName>
    <definedName name="FossilDataIAB" localSheetId="2">[156]Data!#REF!</definedName>
    <definedName name="FossilDataIAB">[156]Data!#REF!</definedName>
    <definedName name="FossilDataPAB" localSheetId="0">[157]Data!#REF!</definedName>
    <definedName name="FossilDataPAB" localSheetId="2">[157]Data!#REF!</definedName>
    <definedName name="FossilDataPAB">[157]Data!#REF!</definedName>
    <definedName name="FPS">#REF!</definedName>
    <definedName name="FPXInterest">[44]Notes!$D$79</definedName>
    <definedName name="FPXLiab">[44]Notes!$B$73</definedName>
    <definedName name="FS_CESE">[42]CAPDATA!$B$295:$Y$295</definedName>
    <definedName name="FS_CESG">[42]CAPDATA!$B$448:$Y$448</definedName>
    <definedName name="FS_CSVC">[42]CAPDATA!$B$142:$Y$142</definedName>
    <definedName name="FS_EGBU">[42]CAPDATA!$B$1213:$Y$1213</definedName>
    <definedName name="FS_EHBU">[42]CAPDATA!$B$1060:$Y$1060</definedName>
    <definedName name="FS_ETBU">[42]CAPDATA!$B$601:$Y$601</definedName>
    <definedName name="FS_GSBU">[42]CAPDATA!$B$754:$Y$754</definedName>
    <definedName name="FS_L401">[42]CAPDATA!$B$907:$Y$907</definedName>
    <definedName name="FT_CESE">[42]CAPDATA!$B$294:$Y$294</definedName>
    <definedName name="FT_CESG">[42]CAPDATA!$B$447:$Y$447</definedName>
    <definedName name="FT_CSVC">[42]CAPDATA!$B$141:$Y$141</definedName>
    <definedName name="FT_EGBU">[42]CAPDATA!$B$1212:$Y$1212</definedName>
    <definedName name="FT_EHBU">[42]CAPDATA!$B$1059:$Y$1059</definedName>
    <definedName name="FT_ETBU">[42]CAPDATA!$B$600:$Y$600</definedName>
    <definedName name="FT_GSBU">[42]CAPDATA!$B$753:$Y$753</definedName>
    <definedName name="FT_Hours">'[158]2008'!#REF!</definedName>
    <definedName name="FT_L401">[42]CAPDATA!$B$906:$Y$906</definedName>
    <definedName name="fta_cm" localSheetId="0">#REF!</definedName>
    <definedName name="fta_cm" localSheetId="2">#REF!</definedName>
    <definedName name="fta_cm">#REF!</definedName>
    <definedName name="fta_pm" localSheetId="0">#REF!</definedName>
    <definedName name="fta_pm" localSheetId="2">#REF!</definedName>
    <definedName name="fta_pm">#REF!</definedName>
    <definedName name="FUEL" localSheetId="0">[159]FUELOIL!#REF!</definedName>
    <definedName name="FUEL" localSheetId="2">[159]FUELOIL!#REF!</definedName>
    <definedName name="FUEL">[159]FUELOIL!#REF!</definedName>
    <definedName name="FuelType">45</definedName>
    <definedName name="Func_UCCWAVGPlant" localSheetId="0">#REF!</definedName>
    <definedName name="Func_UCCWAVGPlant" localSheetId="2">#REF!</definedName>
    <definedName name="Func_UCCWAVGPlant">#REF!</definedName>
    <definedName name="FuncGrp">'[160]1 GRC_MWCTestYr'!$H$11:$H$1251</definedName>
    <definedName name="FuncGrp_OtherCases">'[160]2 Non Test Year_OthCase'!$H$6:$H$24321</definedName>
    <definedName name="FunctionalControls">'[37]Functional Controls'!$A$2:$C$14</definedName>
    <definedName name="FY">[83]Sheet2!$C$1</definedName>
    <definedName name="FYear01">[70]!FYear01</definedName>
    <definedName name="FYear02">[70]!FYear02</definedName>
    <definedName name="FYear03">[70]!FYear03</definedName>
    <definedName name="FYear04">[70]!FYear04</definedName>
    <definedName name="FYear05">[70]!FYear05</definedName>
    <definedName name="FYear06">[70]!FYear06</definedName>
    <definedName name="FYear07">[70]!FYear07</definedName>
    <definedName name="FYear08">[70]!FYear08</definedName>
    <definedName name="FYear09">[70]!FYear09</definedName>
    <definedName name="FYear10">[70]!FYear10</definedName>
    <definedName name="FYear11">[70]!FYear11</definedName>
    <definedName name="FYear12">[70]!FYear12</definedName>
    <definedName name="FYear13">[70]!FYear13</definedName>
    <definedName name="FYear14">[70]!FYear14</definedName>
    <definedName name="FYear15">[70]!FYear15</definedName>
    <definedName name="FYear16">[70]!FYear16</definedName>
    <definedName name="FYear17">[70]!FYear17</definedName>
    <definedName name="FYear18">[70]!FYear18</definedName>
    <definedName name="FYear19">[70]!FYear19</definedName>
    <definedName name="FYear20">[70]!FYear20</definedName>
    <definedName name="FYear21">[70]!FYear21</definedName>
    <definedName name="FYear22">[70]!FYear22</definedName>
    <definedName name="FYearLag">[70]!FYearLag</definedName>
    <definedName name="g" localSheetId="1" hidden="1">{#N/A,#N/A,FALSE,"Aging Summary";#N/A,#N/A,FALSE,"Ratio Analysis";#N/A,#N/A,FALSE,"Test 120 Day Accts";#N/A,#N/A,FALSE,"Tickmarks"}</definedName>
    <definedName name="g" localSheetId="2" hidden="1">{#N/A,#N/A,FALSE,"Aging Summary";#N/A,#N/A,FALSE,"Ratio Analysis";#N/A,#N/A,FALSE,"Test 120 Day Accts";#N/A,#N/A,FALSE,"Tickmarks"}</definedName>
    <definedName name="g" hidden="1">{#N/A,#N/A,FALSE,"Aging Summary";#N/A,#N/A,FALSE,"Ratio Analysis";#N/A,#N/A,FALSE,"Test 120 Day Accts";#N/A,#N/A,FALSE,"Tickmarks"}</definedName>
    <definedName name="Gas" localSheetId="0">#REF!</definedName>
    <definedName name="Gas" localSheetId="2">#REF!</definedName>
    <definedName name="Gas">#REF!</definedName>
    <definedName name="Gas_Dist" localSheetId="0">#REF!</definedName>
    <definedName name="Gas_Dist" localSheetId="2">#REF!</definedName>
    <definedName name="Gas_Dist">#REF!</definedName>
    <definedName name="GAS_DIST_LOAD">[42]CAPDATA!$B$1247:$Y$1247</definedName>
    <definedName name="GasBA1_LN">[108]GRCROModel_UCC_choice!$B$14</definedName>
    <definedName name="GasBA2_LN">[108]GRCROModel_UCC_choice!$B$15</definedName>
    <definedName name="GasBA3_LN">[108]GRCROModel_UCC_choice!$B$16</definedName>
    <definedName name="GasBA4_LN">[108]GRCROModel_UCC_choice!$B$17</definedName>
    <definedName name="GASOOR_Gas_Transmission_Operations_List" localSheetId="0">#REF!</definedName>
    <definedName name="GASOOR_Gas_Transmission_Operations_List" localSheetId="2">#REF!</definedName>
    <definedName name="GASOOR_Gas_Transmission_Operations_List">#REF!</definedName>
    <definedName name="GasReport" localSheetId="1" hidden="1">{#N/A,#N/A,FALSE,"CTC Summary - EOY";#N/A,#N/A,FALSE,"CTC Summary - Wtavg"}</definedName>
    <definedName name="GasReport" localSheetId="2" hidden="1">{#N/A,#N/A,FALSE,"CTC Summary - EOY";#N/A,#N/A,FALSE,"CTC Summary - Wtavg"}</definedName>
    <definedName name="GasReport" hidden="1">{#N/A,#N/A,FALSE,"CTC Summary - EOY";#N/A,#N/A,FALSE,"CTC Summary - Wtavg"}</definedName>
    <definedName name="GasVndrs" localSheetId="0">#REF!</definedName>
    <definedName name="GasVndrs" localSheetId="2">#REF!</definedName>
    <definedName name="GasVndrs">#REF!</definedName>
    <definedName name="gb" localSheetId="0">#REF!</definedName>
    <definedName name="gb" localSheetId="2">#REF!</definedName>
    <definedName name="gb">#REF!</definedName>
    <definedName name="GBenefit">#REF!</definedName>
    <definedName name="GC_Total">#REF!</definedName>
    <definedName name="GC_YTD">#REF!</definedName>
    <definedName name="GDU" localSheetId="0">[6]REV_EST!#REF!</definedName>
    <definedName name="GDU">[6]REV_EST!#REF!</definedName>
    <definedName name="GENDEX">[70]!GENDEX</definedName>
    <definedName name="GeoDataIAB" localSheetId="0">[156]Data!#REF!</definedName>
    <definedName name="GeoDataIAB">[156]Data!#REF!</definedName>
    <definedName name="GeoDataPAB">[157]Data!#REF!</definedName>
    <definedName name="GeoStmPriceCol">27</definedName>
    <definedName name="GES_Total" localSheetId="0">#REF!</definedName>
    <definedName name="GES_Total" localSheetId="2">#REF!</definedName>
    <definedName name="GES_Total">#REF!</definedName>
    <definedName name="GES_YTD" localSheetId="0">#REF!</definedName>
    <definedName name="GES_YTD" localSheetId="2">#REF!</definedName>
    <definedName name="GES_YTD">#REF!</definedName>
    <definedName name="GG" localSheetId="1" hidden="1">{#N/A,#N/A,FALSE,"Aging Summary";#N/A,#N/A,FALSE,"Ratio Analysis";#N/A,#N/A,FALSE,"Test 120 Day Accts";#N/A,#N/A,FALSE,"Tickmarks"}</definedName>
    <definedName name="GG" localSheetId="2" hidden="1">{#N/A,#N/A,FALSE,"Aging Summary";#N/A,#N/A,FALSE,"Ratio Analysis";#N/A,#N/A,FALSE,"Test 120 Day Accts";#N/A,#N/A,FALSE,"Tickmarks"}</definedName>
    <definedName name="GG" hidden="1">{#N/A,#N/A,FALSE,"Aging Summary";#N/A,#N/A,FALSE,"Ratio Analysis";#N/A,#N/A,FALSE,"Test 120 Day Accts";#N/A,#N/A,FALSE,"Tickmarks"}</definedName>
    <definedName name="gggg" localSheetId="0"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gggg" localSheetId="1"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gggg" localSheetId="2"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gggg"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ggggb" localSheetId="0"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ggggb" localSheetId="1"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ggggb" localSheetId="2"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ggggb"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gh">#REF!</definedName>
    <definedName name="GInvCost">#REF!</definedName>
    <definedName name="GIS_Data">#REF!</definedName>
    <definedName name="GivenAccounts">'[37]General Info'!$R$1:$S$125</definedName>
    <definedName name="GivenCPUCReservePct">[37]TransPercentLookup!$F$2:$I$17</definedName>
    <definedName name="GL">'[161]CE w_tax'!$A$3:$B$1450</definedName>
    <definedName name="GL_2">'[161]CE w_tax'!$A$3:$D$1450</definedName>
    <definedName name="GL_Totals" localSheetId="0">'[92]Rate BaseX'!#REF!</definedName>
    <definedName name="GL_Totals" localSheetId="2">'[92]Rate BaseX'!#REF!</definedName>
    <definedName name="GL_Totals">'[92]Rate BaseX'!#REF!</definedName>
    <definedName name="Glendale">[44]Notes!$D$120</definedName>
    <definedName name="GlendaleInt">[44]Notes!$G$120</definedName>
    <definedName name="GlendalePrinc">[44]Notes!$F$120</definedName>
    <definedName name="GMC">[162]QUERY!$K$1:$L$65536</definedName>
    <definedName name="gmcDELTA">[162]QUERY!$O$1:$R$65536</definedName>
    <definedName name="gonogo" localSheetId="1" hidden="1">{#N/A,#N/A,FALSE,"F. Tax Analysis";#N/A,#N/A,FALSE,"G. Bond Analysis";#N/A,#N/A,FALSE,"H. Insurance Analysis"}</definedName>
    <definedName name="gonogo" localSheetId="2" hidden="1">{#N/A,#N/A,FALSE,"F. Tax Analysis";#N/A,#N/A,FALSE,"G. Bond Analysis";#N/A,#N/A,FALSE,"H. Insurance Analysis"}</definedName>
    <definedName name="gonogo" hidden="1">{#N/A,#N/A,FALSE,"F. Tax Analysis";#N/A,#N/A,FALSE,"G. Bond Analysis";#N/A,#N/A,FALSE,"H. Insurance Analysis"}</definedName>
    <definedName name="GOV.1ED">'[134]Project Timeline (Detailed)'!$M$75:$M$78</definedName>
    <definedName name="GOV.1SD">'[134]Project Timeline (Detailed)'!$K$75:$K$78</definedName>
    <definedName name="GPR_Total" localSheetId="0">#REF!</definedName>
    <definedName name="GPR_Total" localSheetId="2">#REF!</definedName>
    <definedName name="GPR_Total">#REF!</definedName>
    <definedName name="GPR_YTD" localSheetId="0">#REF!</definedName>
    <definedName name="GPR_YTD" localSheetId="2">#REF!</definedName>
    <definedName name="GPR_YTD">#REF!</definedName>
    <definedName name="grc" localSheetId="0">[6]REV_EST!$A$481:$AO$550,[6]REV_EST!$B$74:$AN$425</definedName>
    <definedName name="grc">[6]REV_EST!$A$481:$AO$550,[6]REV_EST!$B$74:$AN$425</definedName>
    <definedName name="GRC_CPUC_Factor" localSheetId="0">'[148]1999 TCBA'!#REF!</definedName>
    <definedName name="GRC_CPUC_Factor" localSheetId="2">'[148]1999 TCBA'!#REF!</definedName>
    <definedName name="GRC_CPUC_Factor">'[148]1999 TCBA'!#REF!</definedName>
    <definedName name="grc_cpuc_factorb" localSheetId="0">'[149]1999 TCBA'!#REF!</definedName>
    <definedName name="grc_cpuc_factorb">'[149]1999 TCBA'!#REF!</definedName>
    <definedName name="GRC_dollars">OFFSET('[163]2020 GRC ED Master Data'!$C$12,0,0,COUNTA('[163]2020 GRC ED Master Data'!$C:$C),COUNTA('[163]2020 GRC ED Master Data'!$C$12:$BI$12))</definedName>
    <definedName name="GRCVERSION">[46]Versions!$B$6</definedName>
    <definedName name="GRisk">#REF!</definedName>
    <definedName name="grossup" localSheetId="0">[73]FLOWBACK!#REF!</definedName>
    <definedName name="grossup" localSheetId="2">[73]FLOWBACK!#REF!</definedName>
    <definedName name="grossup">[73]FLOWBACK!#REF!</definedName>
    <definedName name="GROUP_SHORT">'[53]PM-LISTS'!$A:$A</definedName>
    <definedName name="growth" localSheetId="0">[59]CFCADOG2!#REF!</definedName>
    <definedName name="growth" localSheetId="2">[59]CFCADOG2!#REF!</definedName>
    <definedName name="growth">[59]CFCADOG2!#REF!</definedName>
    <definedName name="GRP_MEDIUM">'[53]PM-LISTS'!$B:$B</definedName>
    <definedName name="GS_Total" localSheetId="0">#REF!</definedName>
    <definedName name="GS_Total" localSheetId="2">#REF!</definedName>
    <definedName name="GS_Total">#REF!</definedName>
    <definedName name="GS_YTD" localSheetId="0">#REF!</definedName>
    <definedName name="GS_YTD" localSheetId="2">#REF!</definedName>
    <definedName name="GS_YTD">#REF!</definedName>
    <definedName name="GSBU_ACCPAY">[42]CAPDATA!$B$675:$Y$675</definedName>
    <definedName name="GSBU_ACCTAX">[42]CAPDATA!$B$676:$Y$676</definedName>
    <definedName name="GSBU_ADVALT">[42]CAPDATA!$B$779:$Y$779</definedName>
    <definedName name="GSBU_AFUDC">[42]CAPDATA!$B$703:$Y$703</definedName>
    <definedName name="GSBU_ALLOC">[42]GSBU!$C$49:$U$49</definedName>
    <definedName name="GSBU_ARCUSBAL">[42]CAPDATA!$B$677:$Y$677</definedName>
    <definedName name="GSBU_BALACPAY">[42]CAPDATA!$B$678:$Y$678</definedName>
    <definedName name="GSBU_BALACREC">[42]CAPDATA!$B$679:$Y$679</definedName>
    <definedName name="GSBU_BASE">[42]CAPDATA!$B$641:$Y$641</definedName>
    <definedName name="GSBU_BKADD">[42]CAPDATA!$B$747:$Y$747</definedName>
    <definedName name="GSBU_BKRES">[42]CAPDATA!$B$778:$Y$778</definedName>
    <definedName name="GSBU_CADCNRB">[42]CAPDATA!$B$768:$Y$768</definedName>
    <definedName name="GSBU_CADCON">[42]CAPDATA!$B$717:$Y$717</definedName>
    <definedName name="GSBU_CHBALAC">[42]CAPDATA!$B$656:$Y$656</definedName>
    <definedName name="GSBU_CHGACPAY">[42]CAPDATA!$B$657:$Y$657</definedName>
    <definedName name="GSBU_CHGACREC">[42]CAPDATA!$B$658:$Y$658</definedName>
    <definedName name="GSBU_CHGBOND">[42]CAPDATA!$B$659:$Y$659</definedName>
    <definedName name="GSBU_CHGFUEL">[42]CAPDATA!$B$660:$Y$660</definedName>
    <definedName name="GSBU_CHGMS">[42]CAPDATA!$B$661:$Y$661</definedName>
    <definedName name="GSBU_CHGPFD">[42]CAPDATA!$B$662:$Y$662</definedName>
    <definedName name="GSBU_CHGSTOCK">[42]CAPDATA!$B$663:$Y$663</definedName>
    <definedName name="GSBU_CHGSTPOS">[42]CAPDATA!$B$664:$Y$664</definedName>
    <definedName name="GSBU_CIAC">[42]CAPDATA!$B$665:$Y$665</definedName>
    <definedName name="GSBU_CWIP">[42]CAPDATA!$B$715:$Y$715</definedName>
    <definedName name="GSBU_DEFTAX">[42]CAPDATA!$B$666:$Y$666</definedName>
    <definedName name="GSBU_DEFTXBAL">[42]CAPDATA!$B$667:$Y$667</definedName>
    <definedName name="GSBU_DELTA_BILLREV">[42]CAPDATA!$B$1392:$Y$1392</definedName>
    <definedName name="GSBU_DELTA_DFTX">[42]CAPDATA!$D$1383</definedName>
    <definedName name="GSBU_DELTA_ITC">[42]CAPDATA!$C$1383</definedName>
    <definedName name="GSBU_DEPBK">[42]CAPDATA!$B$780:$Y$780</definedName>
    <definedName name="GSBU_DEPRB">[42]CAPDATA!$B$769:$Y$769</definedName>
    <definedName name="GSBU_DFITCBAL">[42]CAPDATA!$B$680:$Y$680</definedName>
    <definedName name="GSBU_DFTXBAL">[42]CAPDATA!$B$681:$Y$681</definedName>
    <definedName name="GSBU_DITCRB">[42]CAPDATA!$B$770:$Y$770</definedName>
    <definedName name="GSBU_DIVDISB">[42]CAPDATA!$B$668:$Y$668</definedName>
    <definedName name="GSBU_DIVPAY">[42]CAPDATA!$B$682:$Y$682</definedName>
    <definedName name="GSBU_DSMINC">[42]CAPDATA!$B$651:$Y$651</definedName>
    <definedName name="GSBU_DTXBAL">[42]CAPDATA!$B$776:$Y$776</definedName>
    <definedName name="GSBU_DTXRB">[42]CAPDATA!$B$771:$Y$771</definedName>
    <definedName name="GSBU_ECA">[42]CAPDATA!$B$642:$Y$642</definedName>
    <definedName name="GSBU_ECONS">[42]CAPDATA!$B$643:$Y$643</definedName>
    <definedName name="GSBU_ELM">[42]CAPDATA!$B$644:$Y$644</definedName>
    <definedName name="GSBU_EMARK">[42]CAPDATA!$B$645:$Y$645</definedName>
    <definedName name="GSBU_EPRODO">[42]CAPDATA!$B$646:$Y$646</definedName>
    <definedName name="GSBU_EQUITY">[42]CAPDATA!$B$683:$Y$683</definedName>
    <definedName name="GSBU_EXPDEF">[42]CAPDATA!$B$669:$Y$669</definedName>
    <definedName name="GSBU_FDTAXBK">[42]CAPDATA!$B$637:$Y$637</definedName>
    <definedName name="GSBU_FTXDPA">[42]CAPDATA!$B$781:$Y$781</definedName>
    <definedName name="GSBU_FTXDPS">[42]CAPDATA!$B$782:$Y$782</definedName>
    <definedName name="GSBU_INTPAY">[42]CAPDATA!$B$684:$Y$684</definedName>
    <definedName name="GSBU_MATSRB">[42]CAPDATA!$B$772:$Y$772</definedName>
    <definedName name="GSBU_MATSUP">[42]CAPDATA!$B$716:$Y$716</definedName>
    <definedName name="GSBU_MISCREV">[42]CAPDATA!$B$652:$Y$652</definedName>
    <definedName name="GSBU_MORTBOND">[42]CAPDATA!$B$685:$Y$685</definedName>
    <definedName name="GSBU_NETCASH">[42]CAPDATA!$B$670:$Y$670</definedName>
    <definedName name="GSBU_NETFA">[42]CAPDATA!$B$671:$Y$671</definedName>
    <definedName name="GSBU_NETIA">[42]CAPDATA!$B$672:$Y$672</definedName>
    <definedName name="GSBU_ODEFCHG">[42]CAPDATA!$B$711:$Y$711</definedName>
    <definedName name="GSBU_OFDTAXBK">[42]CAPDATA!$B$704:$Y$704</definedName>
    <definedName name="GSBU_OSTTAXBK">[42]CAPDATA!$B$705:$Y$705</definedName>
    <definedName name="GSBU_OTHADRB">[42]CAPDATA!$B$773:$Y$773</definedName>
    <definedName name="GSBU_OTHCURLB">[42]CAPDATA!$B$686:$Y$686</definedName>
    <definedName name="GSBU_OTHDFCRD">[42]CAPDATA!$B$687:$Y$687</definedName>
    <definedName name="GSBU_OTHINC">[42]CAPDATA!$B$1549:$Y$1549</definedName>
    <definedName name="GSBU_OTHINV">[42]CAPDATA!$B$688:$Y$688</definedName>
    <definedName name="GSBU_OTHNCLB">[42]CAPDATA!$B$689:$Y$689</definedName>
    <definedName name="GSBU_OTHNET">[42]CAPDATA!$B$673:$Y$673</definedName>
    <definedName name="GSBU_OTHWCAP">[42]CAPDATA!$B$674:$Y$674</definedName>
    <definedName name="GSBU_OTNETFA">[42]CAPDATA!$B$713:$Y$713</definedName>
    <definedName name="GSBU_PAYTAX">[42]CAPDATA!$B$649:$Y$649</definedName>
    <definedName name="GSBU_PFDOUT">[42]CAPDATA!$B$690:$Y$690</definedName>
    <definedName name="GSBU_PLANT">[42]CAPDATA!$B$777:$Y$777</definedName>
    <definedName name="GSBU_PLANTRB">[42]CAPDATA!$B$774:$Y$774</definedName>
    <definedName name="GSBU_PRYADVGP">[42]CAPDATA!$B$691:$Y$691</definedName>
    <definedName name="GSBU_REPALOW">[42]CAPDATA!$B$650:$Y$650</definedName>
    <definedName name="GSBU_STBOR">[42]CAPDATA!$B$692:$Y$692</definedName>
    <definedName name="GSBU_STINV">[42]CAPDATA!$B$693:$Y$693</definedName>
    <definedName name="GSBU_STTAXBK">[42]CAPDATA!$B$638:$Y$638</definedName>
    <definedName name="GSBU_STXDEP">[42]CAPDATA!$B$783:$Y$783</definedName>
    <definedName name="GSBU_SUBINV">[42]CAPDATA!$B$694:$Y$694</definedName>
    <definedName name="GSBU_TASSETS">[42]CAPDATA!$B$695:$Y$695</definedName>
    <definedName name="GSBU_TDEFCHG">[42]CAPDATA!$B$696:$Y$696</definedName>
    <definedName name="GSBU_TEXP">[42]CAPDATA!$B$746:$Y$746</definedName>
    <definedName name="GSBU_TINTEXP">[42]CAPDATA!$B$702:$Y$702</definedName>
    <definedName name="GSBU_TOINCDED">[42]CAPDATA!$B$706:$Y$706</definedName>
    <definedName name="GSBU_TOPREV">[42]CAPDATA!$B$636:$Y$636</definedName>
    <definedName name="GSBU_TOTCAP">[42]CAPDATA!$B$707:$Y$707</definedName>
    <definedName name="GSBU_TOTCURAS">[42]CAPDATA!$B$697:$Y$697</definedName>
    <definedName name="GSBU_TOTLTAS">[42]CAPDATA!$B$698:$Y$698</definedName>
    <definedName name="GSBU_TOTMAIN">[42]CAPDATA!$B$647:$Y$647</definedName>
    <definedName name="GSBU_UF">[42]CAPDATA!$B$639:$Y$639</definedName>
    <definedName name="GSBU_UNACLIAB">[42]CAPDATA!$B$699:$Y$699</definedName>
    <definedName name="GSBU_UTASAM">[42]CAPDATA!$B$701:$Y$701</definedName>
    <definedName name="GSBU_UTASDRES">[42]CAPDATA!$B$700:$Y$700</definedName>
    <definedName name="GSBU_UTASSETS">[42]CAPDATA!$B$712:$Y$712</definedName>
    <definedName name="GSBU_WCASHRB">[42]CAPDATA!$B$775:$Y$775</definedName>
    <definedName name="gsur">'[164]Tariff G-SUR'!$A$1:$I$25</definedName>
    <definedName name="GT_Cap_FC">'[106]Cap FC'!$C$146:$I$174</definedName>
    <definedName name="GT_Exp_FC" localSheetId="0">#REF!</definedName>
    <definedName name="GT_Exp_FC" localSheetId="2">#REF!</definedName>
    <definedName name="GT_Exp_FC">#REF!</definedName>
    <definedName name="GTrans_UCC">'[165]Plant and Reserve Matrices'!$S$6:$AC$6</definedName>
    <definedName name="GTS_Total" localSheetId="0">#REF!</definedName>
    <definedName name="GTS_Total" localSheetId="2">#REF!</definedName>
    <definedName name="GTS_Total">#REF!</definedName>
    <definedName name="GTS_YTD" localSheetId="0">#REF!</definedName>
    <definedName name="GTS_YTD" localSheetId="2">#REF!</definedName>
    <definedName name="GTS_YTD">#REF!</definedName>
    <definedName name="haroldharold" localSheetId="1" hidden="1">{"PI_Data",#N/A,TRUE,"P&amp;I Data"}</definedName>
    <definedName name="haroldharold" localSheetId="2" hidden="1">{"PI_Data",#N/A,TRUE,"P&amp;I Data"}</definedName>
    <definedName name="haroldharold" hidden="1">{"PI_Data",#N/A,TRUE,"P&amp;I Data"}</definedName>
    <definedName name="HC">[166]BW2!$B$22:$CF$42</definedName>
    <definedName name="Header" localSheetId="0">#REF!</definedName>
    <definedName name="Header" localSheetId="2">#REF!</definedName>
    <definedName name="Header">#REF!</definedName>
    <definedName name="heat_val">1.02</definedName>
    <definedName name="HelmsCurrentAccountBalance">#REF!</definedName>
    <definedName name="HelmsDataIAB" localSheetId="0">[157]Data!#REF!</definedName>
    <definedName name="HelmsDataIAB" localSheetId="2">[157]Data!#REF!</definedName>
    <definedName name="HelmsDataIAB">[157]Data!#REF!</definedName>
    <definedName name="HelmsDataPAB" localSheetId="0">[157]Data!#REF!</definedName>
    <definedName name="HelmsDataPAB" localSheetId="2">[157]Data!#REF!</definedName>
    <definedName name="HelmsDataPAB">[157]Data!#REF!</definedName>
    <definedName name="HelmsPrincipalAdjBeg" localSheetId="0">#REF!</definedName>
    <definedName name="HelmsPrincipalAdjBeg" localSheetId="2">#REF!</definedName>
    <definedName name="HelmsPrincipalAdjBeg">#REF!</definedName>
    <definedName name="HFTD_Find_Rate">#REF!</definedName>
    <definedName name="HG">[167]Choices_Assumptions_Options!$D$23</definedName>
    <definedName name="hh" localSheetId="1" hidden="1">{#N/A,#N/A,FALSE,"CTC Summary - EOY";#N/A,#N/A,FALSE,"CTC Summary - Wtavg"}</definedName>
    <definedName name="hh" localSheetId="2" hidden="1">{#N/A,#N/A,FALSE,"CTC Summary - EOY";#N/A,#N/A,FALSE,"CTC Summary - Wtavg"}</definedName>
    <definedName name="hh" hidden="1">{#N/A,#N/A,FALSE,"CTC Summary - EOY";#N/A,#N/A,FALSE,"CTC Summary - Wtavg"}</definedName>
    <definedName name="hidden_Rows" localSheetId="0">#REF!</definedName>
    <definedName name="hidden_Rows" localSheetId="2">#REF!</definedName>
    <definedName name="hidden_Rows">#REF!</definedName>
    <definedName name="hidden_rowsb" localSheetId="0">#REF!</definedName>
    <definedName name="hidden_rowsb" localSheetId="2">#REF!</definedName>
    <definedName name="hidden_rowsb">#REF!</definedName>
    <definedName name="hj" localSheetId="1" hidden="1">{"PI_Data",#N/A,TRUE,"P&amp;I Data"}</definedName>
    <definedName name="hj" localSheetId="2" hidden="1">{"PI_Data",#N/A,TRUE,"P&amp;I Data"}</definedName>
    <definedName name="hj" hidden="1">{"PI_Data",#N/A,TRUE,"P&amp;I Data"}</definedName>
    <definedName name="HMRCurrentAccountBalance" localSheetId="0">#REF!</definedName>
    <definedName name="HMRCurrentAccountBalance" localSheetId="2">#REF!</definedName>
    <definedName name="HMRCurrentAccountBalance">#REF!</definedName>
    <definedName name="HMRDataIAB" localSheetId="0">[157]Data!#REF!</definedName>
    <definedName name="HMRDataIAB">[157]Data!#REF!</definedName>
    <definedName name="HMRDataPAB" localSheetId="0">[156]Data!#REF!</definedName>
    <definedName name="HMRDataPAB">[156]Data!#REF!</definedName>
    <definedName name="HNMRCurrentAccountBalance" localSheetId="0">#REF!</definedName>
    <definedName name="HNMRCurrentAccountBalance" localSheetId="2">#REF!</definedName>
    <definedName name="HNMRCurrentAccountBalance">#REF!</definedName>
    <definedName name="HNMRDataIAB" localSheetId="0">[157]Data!#REF!</definedName>
    <definedName name="HNMRDataIAB" localSheetId="2">[157]Data!#REF!</definedName>
    <definedName name="HNMRDataIAB">[157]Data!#REF!</definedName>
    <definedName name="HNMRDataPAB" localSheetId="0">[157]Data!#REF!</definedName>
    <definedName name="HNMRDataPAB">[157]Data!#REF!</definedName>
    <definedName name="HotStartsPerYr">'[26]GGS-OpPlanInputs'!$D$9</definedName>
    <definedName name="HotStartsPerYr3">'[26]CGS-OpPlanInputs'!$D$9</definedName>
    <definedName name="hours_in_day">'[78]Key Assumptions'!$H$224</definedName>
    <definedName name="Hours_per_Year" localSheetId="0">#REF!</definedName>
    <definedName name="Hours_per_Year" localSheetId="2">#REF!</definedName>
    <definedName name="Hours_per_Year">#REF!</definedName>
    <definedName name="HR_Coeff" localSheetId="0">#REF!</definedName>
    <definedName name="HR_Coeff" localSheetId="2">#REF!</definedName>
    <definedName name="HR_Coeff">#REF!</definedName>
    <definedName name="HR_Hdr">[46]Versions!$B$13</definedName>
    <definedName name="HR_Total" localSheetId="0">#REF!</definedName>
    <definedName name="HR_Total" localSheetId="2">#REF!</definedName>
    <definedName name="HR_Total">#REF!</definedName>
    <definedName name="HR_YTD">#REF!</definedName>
    <definedName name="HrlyAvailChargeCol">20</definedName>
    <definedName name="HrlyCapItemChargeCol">21</definedName>
    <definedName name="HrlyPenaltyRateCol">22</definedName>
    <definedName name="HrlySurchargePenaltyCol">23</definedName>
    <definedName name="HSCCA_ELECTRIC">#REF!</definedName>
    <definedName name="HSCCA_Gas">#REF!</definedName>
    <definedName name="HSIRA">#REF!</definedName>
    <definedName name="HTM_Control2" localSheetId="1">{"'Summary'!$A$1:$J$24"}</definedName>
    <definedName name="HTM_Control2" localSheetId="2">{"'Summary'!$A$1:$J$24"}</definedName>
    <definedName name="HTM_Control2">{"'Summary'!$A$1:$J$24"}</definedName>
    <definedName name="HTML_CodePage">1252</definedName>
    <definedName name="HTML_Control" localSheetId="1">{"'Summary'!$A$1:$J$24"}</definedName>
    <definedName name="HTML_Control" localSheetId="2">{"'Summary'!$A$1:$J$24"}</definedName>
    <definedName name="HTML_Control">{"'Summary'!$A$1:$J$24"}</definedName>
    <definedName name="HTML_Control2" localSheetId="1">{"'Summary'!$A$1:$J$24"}</definedName>
    <definedName name="HTML_Control2" localSheetId="2">{"'Summary'!$A$1:$J$24"}</definedName>
    <definedName name="HTML_Control2">{"'Summary'!$A$1:$J$24"}</definedName>
    <definedName name="HTML_Description">""</definedName>
    <definedName name="HTML_Email">""</definedName>
    <definedName name="HTML_Header">""</definedName>
    <definedName name="HTML_LastUpdate">"10/13/1999"</definedName>
    <definedName name="HTML_LineAfter">FALSE</definedName>
    <definedName name="HTML_LineBefore">FALSE</definedName>
    <definedName name="HTML_Name">"Sharim Chaudhury"</definedName>
    <definedName name="HTML_OBDlg2">TRUE</definedName>
    <definedName name="HTML_OBDlg4">TRUE</definedName>
    <definedName name="HTML_OS">0</definedName>
    <definedName name="HTML_PathFile">"W:\19991013\default.htm"</definedName>
    <definedName name="HTML_PathFileMac">"Web Site Backup:sitingcases:MyHTML.html"</definedName>
    <definedName name="HTML_Title">"Daily MTM  Report"</definedName>
    <definedName name="huh" localSheetId="1"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Classifications";#N/A,#N/A,TRUE,"GSM Common";#N/A,#N/A,TRUE,"Burney";#N/A,#N/A,TRUE,"Central Coast";#N/A,#N/A,TRUE,"De Anza";#N/A,#N/A,TRUE,"Diablo";#N/A,#N/A,TRUE,"East Bay";#N/A,#N/A,TRUE,"Fresno";#N/A,#N/A,TRUE,"Hinkley";#N/A,#N/A,TRUE,"Kern";#N/A,#N/A,TRUE,"Kettleman";#N/A,#N/A,TRUE,"Los Medanos";#N/A,#N/A,TRUE,"McDonald Island";#N/A,#N/A,TRUE,"Meridian-Orland";#N/A,#N/A,TRUE,"Milpitas-Hollister";#N/A,#N/A,TRUE,"Mission";#N/A,#N/A,TRUE,"North Bay";#N/A,#N/A,TRUE,"North Coast";#N/A,#N/A,TRUE,"North Valley";#N/A,#N/A,TRUE,"Peninsula";#N/A,#N/A,TRUE,"Rio Vista";#N/A,#N/A,TRUE,"Sacramento";#N/A,#N/A,TRUE,"San Francisco";#N/A,#N/A,TRUE,"San Jose";#N/A,#N/A,TRUE,"Sierra";#N/A,#N/A,TRUE,"Stockton";#N/A,#N/A,TRUE,"Topock";#N/A,#N/A,TRUE,"Tracy";#N/A,#N/A,TRUE,"Willows";#N/A,#N/A,TRUE,"Yosemite";#N/A,#N/A,TRUE,"Non-GSM"}</definedName>
    <definedName name="huh" localSheetId="2"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Classifications";#N/A,#N/A,TRUE,"GSM Common";#N/A,#N/A,TRUE,"Burney";#N/A,#N/A,TRUE,"Central Coast";#N/A,#N/A,TRUE,"De Anza";#N/A,#N/A,TRUE,"Diablo";#N/A,#N/A,TRUE,"East Bay";#N/A,#N/A,TRUE,"Fresno";#N/A,#N/A,TRUE,"Hinkley";#N/A,#N/A,TRUE,"Kern";#N/A,#N/A,TRUE,"Kettleman";#N/A,#N/A,TRUE,"Los Medanos";#N/A,#N/A,TRUE,"McDonald Island";#N/A,#N/A,TRUE,"Meridian-Orland";#N/A,#N/A,TRUE,"Milpitas-Hollister";#N/A,#N/A,TRUE,"Mission";#N/A,#N/A,TRUE,"North Bay";#N/A,#N/A,TRUE,"North Coast";#N/A,#N/A,TRUE,"North Valley";#N/A,#N/A,TRUE,"Peninsula";#N/A,#N/A,TRUE,"Rio Vista";#N/A,#N/A,TRUE,"Sacramento";#N/A,#N/A,TRUE,"San Francisco";#N/A,#N/A,TRUE,"San Jose";#N/A,#N/A,TRUE,"Sierra";#N/A,#N/A,TRUE,"Stockton";#N/A,#N/A,TRUE,"Topock";#N/A,#N/A,TRUE,"Tracy";#N/A,#N/A,TRUE,"Willows";#N/A,#N/A,TRUE,"Yosemite";#N/A,#N/A,TRUE,"Non-GSM"}</definedName>
    <definedName name="huh"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Classifications";#N/A,#N/A,TRUE,"GSM Common";#N/A,#N/A,TRUE,"Burney";#N/A,#N/A,TRUE,"Central Coast";#N/A,#N/A,TRUE,"De Anza";#N/A,#N/A,TRUE,"Diablo";#N/A,#N/A,TRUE,"East Bay";#N/A,#N/A,TRUE,"Fresno";#N/A,#N/A,TRUE,"Hinkley";#N/A,#N/A,TRUE,"Kern";#N/A,#N/A,TRUE,"Kettleman";#N/A,#N/A,TRUE,"Los Medanos";#N/A,#N/A,TRUE,"McDonald Island";#N/A,#N/A,TRUE,"Meridian-Orland";#N/A,#N/A,TRUE,"Milpitas-Hollister";#N/A,#N/A,TRUE,"Mission";#N/A,#N/A,TRUE,"North Bay";#N/A,#N/A,TRUE,"North Coast";#N/A,#N/A,TRUE,"North Valley";#N/A,#N/A,TRUE,"Peninsula";#N/A,#N/A,TRUE,"Rio Vista";#N/A,#N/A,TRUE,"Sacramento";#N/A,#N/A,TRUE,"San Francisco";#N/A,#N/A,TRUE,"San Jose";#N/A,#N/A,TRUE,"Sierra";#N/A,#N/A,TRUE,"Stockton";#N/A,#N/A,TRUE,"Topock";#N/A,#N/A,TRUE,"Tracy";#N/A,#N/A,TRUE,"Willows";#N/A,#N/A,TRUE,"Yosemite";#N/A,#N/A,TRUE,"Non-GSM"}</definedName>
    <definedName name="huhnd" localSheetId="1" hidden="1">{#N/A,#N/A,FALSE,"ND Rev at Pres Rates";#N/A,#N/A,FALSE,"Res - Unadj sales";#N/A,#N/A,FALSE,"Small L&amp;P";#N/A,#N/A,FALSE,"Medium L&amp;P";#N/A,#N/A,FALSE,"E-19";#N/A,#N/A,FALSE,"E-20";#N/A,#N/A,FALSE,"Strtlts &amp; Standby";#N/A,#N/A,FALSE,"AG";#N/A,#N/A,FALSE,"A-RTP";#N/A,#N/A,FALSE,"Spec"}</definedName>
    <definedName name="huhnd" localSheetId="2" hidden="1">{#N/A,#N/A,FALSE,"ND Rev at Pres Rates";#N/A,#N/A,FALSE,"Res - Unadj sales";#N/A,#N/A,FALSE,"Small L&amp;P";#N/A,#N/A,FALSE,"Medium L&amp;P";#N/A,#N/A,FALSE,"E-19";#N/A,#N/A,FALSE,"E-20";#N/A,#N/A,FALSE,"Strtlts &amp; Standby";#N/A,#N/A,FALSE,"AG";#N/A,#N/A,FALSE,"A-RTP";#N/A,#N/A,FALSE,"Spec"}</definedName>
    <definedName name="huhnd" hidden="1">{#N/A,#N/A,FALSE,"ND Rev at Pres Rates";#N/A,#N/A,FALSE,"Res - Unadj sales";#N/A,#N/A,FALSE,"Small L&amp;P";#N/A,#N/A,FALSE,"Medium L&amp;P";#N/A,#N/A,FALSE,"E-19";#N/A,#N/A,FALSE,"E-20";#N/A,#N/A,FALSE,"Strtlts &amp; Standby";#N/A,#N/A,FALSE,"AG";#N/A,#N/A,FALSE,"A-RTP";#N/A,#N/A,FALSE,"Spec"}</definedName>
    <definedName name="huhnd2" localSheetId="1" hidden="1">{#N/A,#N/A,FALSE,"ND Rev at Pres Rates";#N/A,#N/A,FALSE,"Res - Unadj sales";#N/A,#N/A,FALSE,"Small L&amp;P";#N/A,#N/A,FALSE,"Medium L&amp;P";#N/A,#N/A,FALSE,"E-19";#N/A,#N/A,FALSE,"E-20";#N/A,#N/A,FALSE,"Strtlts &amp; Standby";#N/A,#N/A,FALSE,"AG";#N/A,#N/A,FALSE,"A-RTP";#N/A,#N/A,FALSE,"Spec"}</definedName>
    <definedName name="huhnd2" localSheetId="2" hidden="1">{#N/A,#N/A,FALSE,"ND Rev at Pres Rates";#N/A,#N/A,FALSE,"Res - Unadj sales";#N/A,#N/A,FALSE,"Small L&amp;P";#N/A,#N/A,FALSE,"Medium L&amp;P";#N/A,#N/A,FALSE,"E-19";#N/A,#N/A,FALSE,"E-20";#N/A,#N/A,FALSE,"Strtlts &amp; Standby";#N/A,#N/A,FALSE,"AG";#N/A,#N/A,FALSE,"A-RTP";#N/A,#N/A,FALSE,"Spec"}</definedName>
    <definedName name="huhnd2" hidden="1">{#N/A,#N/A,FALSE,"ND Rev at Pres Rates";#N/A,#N/A,FALSE,"Res - Unadj sales";#N/A,#N/A,FALSE,"Small L&amp;P";#N/A,#N/A,FALSE,"Medium L&amp;P";#N/A,#N/A,FALSE,"E-19";#N/A,#N/A,FALSE,"E-20";#N/A,#N/A,FALSE,"Strtlts &amp; Standby";#N/A,#N/A,FALSE,"AG";#N/A,#N/A,FALSE,"A-RTP";#N/A,#N/A,FALSE,"Spec"}</definedName>
    <definedName name="huhprint" localSheetId="1" hidden="1">{#N/A,#N/A,FALSE,"Workpaper Tables 4-1 &amp; 4-2";#N/A,#N/A,FALSE,"Revenue Allocation Results";#N/A,#N/A,FALSE,"FERC Rev @ PR";#N/A,#N/A,FALSE,"Distribution Revenue Allocation";#N/A,#N/A,FALSE,"Nonallocated Revenues ";#N/A,#N/A,FALSE,"2000mixuse";#N/A,#N/A,FALSE,"MC Revenues- 00 sales, 96 MC's"}</definedName>
    <definedName name="huhprint" localSheetId="2" hidden="1">{#N/A,#N/A,FALSE,"Workpaper Tables 4-1 &amp; 4-2";#N/A,#N/A,FALSE,"Revenue Allocation Results";#N/A,#N/A,FALSE,"FERC Rev @ PR";#N/A,#N/A,FALSE,"Distribution Revenue Allocation";#N/A,#N/A,FALSE,"Nonallocated Revenues ";#N/A,#N/A,FALSE,"2000mixuse";#N/A,#N/A,FALSE,"MC Revenues- 00 sales, 96 MC's"}</definedName>
    <definedName name="huhprint" hidden="1">{#N/A,#N/A,FALSE,"Workpaper Tables 4-1 &amp; 4-2";#N/A,#N/A,FALSE,"Revenue Allocation Results";#N/A,#N/A,FALSE,"FERC Rev @ PR";#N/A,#N/A,FALSE,"Distribution Revenue Allocation";#N/A,#N/A,FALSE,"Nonallocated Revenues ";#N/A,#N/A,FALSE,"2000mixuse";#N/A,#N/A,FALSE,"MC Revenues- 00 sales, 96 MC's"}</definedName>
    <definedName name="huhrap"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huhrap" localSheetId="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huh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huhrevalloc" localSheetId="1" hidden="1">{#N/A,#N/A,FALSE,"RRQ inputs ";#N/A,#N/A,FALSE,"FERC Rev @ PR";#N/A,#N/A,FALSE,"Distribution Revenue Allocation";#N/A,#N/A,FALSE,"Nonallocated Revenues";#N/A,#N/A,FALSE,"MC Revenues-03 sales, 96 MC's";#N/A,#N/A,FALSE,"FTA"}</definedName>
    <definedName name="huhrevalloc" localSheetId="2" hidden="1">{#N/A,#N/A,FALSE,"RRQ inputs ";#N/A,#N/A,FALSE,"FERC Rev @ PR";#N/A,#N/A,FALSE,"Distribution Revenue Allocation";#N/A,#N/A,FALSE,"Nonallocated Revenues";#N/A,#N/A,FALSE,"MC Revenues-03 sales, 96 MC's";#N/A,#N/A,FALSE,"FTA"}</definedName>
    <definedName name="huhrevalloc" hidden="1">{#N/A,#N/A,FALSE,"RRQ inputs ";#N/A,#N/A,FALSE,"FERC Rev @ PR";#N/A,#N/A,FALSE,"Distribution Revenue Allocation";#N/A,#N/A,FALSE,"Nonallocated Revenues";#N/A,#N/A,FALSE,"MC Revenues-03 sales, 96 MC's";#N/A,#N/A,FALSE,"FTA"}</definedName>
    <definedName name="huhschudel" localSheetId="1" hidden="1">{#N/A,#N/A,FALSE,"ND Rev at Pres Rates";#N/A,#N/A,FALSE,"Res - Unadj";#N/A,#N/A,FALSE,"Small L&amp;P";#N/A,#N/A,FALSE,"Medium L&amp;P";#N/A,#N/A,FALSE,"E-19";#N/A,#N/A,FALSE,"E-20";#N/A,#N/A,FALSE,"A-RTP";#N/A,#N/A,FALSE,"Strtlts &amp; Standby";#N/A,#N/A,FALSE,"AG";#N/A,#N/A,FALSE,"2001mixeduse"}</definedName>
    <definedName name="huhschudel" localSheetId="2" hidden="1">{#N/A,#N/A,FALSE,"ND Rev at Pres Rates";#N/A,#N/A,FALSE,"Res - Unadj";#N/A,#N/A,FALSE,"Small L&amp;P";#N/A,#N/A,FALSE,"Medium L&amp;P";#N/A,#N/A,FALSE,"E-19";#N/A,#N/A,FALSE,"E-20";#N/A,#N/A,FALSE,"A-RTP";#N/A,#N/A,FALSE,"Strtlts &amp; Standby";#N/A,#N/A,FALSE,"AG";#N/A,#N/A,FALSE,"2001mixeduse"}</definedName>
    <definedName name="huhschudel" hidden="1">{#N/A,#N/A,FALSE,"ND Rev at Pres Rates";#N/A,#N/A,FALSE,"Res - Unadj";#N/A,#N/A,FALSE,"Small L&amp;P";#N/A,#N/A,FALSE,"Medium L&amp;P";#N/A,#N/A,FALSE,"E-19";#N/A,#N/A,FALSE,"E-20";#N/A,#N/A,FALSE,"A-RTP";#N/A,#N/A,FALSE,"Strtlts &amp; Standby";#N/A,#N/A,FALSE,"AG";#N/A,#N/A,FALSE,"2001mixeduse"}</definedName>
    <definedName name="Hydro" localSheetId="0">#REF!</definedName>
    <definedName name="Hydro" localSheetId="2">#REF!</definedName>
    <definedName name="Hydro">#REF!</definedName>
    <definedName name="HydroGaba" localSheetId="0">'[168]Book Reserve'!#REF!</definedName>
    <definedName name="HydroGaba" localSheetId="2">'[168]Book Reserve'!#REF!</definedName>
    <definedName name="HydroGaba">'[168]Book Reserve'!#REF!</definedName>
    <definedName name="HydroNumofUnits">52</definedName>
    <definedName name="HydroParameters">'[37]Hydro Parameters'!$A$8:$R$40</definedName>
    <definedName name="HydroYear">[70]!HydroYear</definedName>
    <definedName name="hyperion">[169]Hyperionacextract!$A$2:$G$3617</definedName>
    <definedName name="i" localSheetId="0">#REF!</definedName>
    <definedName name="i" localSheetId="2">#REF!</definedName>
    <definedName name="i">#REF!</definedName>
    <definedName name="I_0002">'[39]PTR Control for RTA'!$I$221</definedName>
    <definedName name="ID___TRANS_LUAF_GDU" localSheetId="0">[6]REV_EST!#REF!</definedName>
    <definedName name="ID___TRANS_LUAF_GDU" localSheetId="2">[6]REV_EST!#REF!</definedName>
    <definedName name="ID___TRANS_LUAF_GDU">[6]REV_EST!#REF!</definedName>
    <definedName name="IGP_Cirucit_ID">'[95]IGP UG miles'!$E$52:$E$1048576</definedName>
    <definedName name="IGP_mi">'[95]IGP UG miles'!$J$52:$J$1048576</definedName>
    <definedName name="IGP_recommended">[95]Overlap!$P:$P</definedName>
    <definedName name="IGP_split">'[95]IGP UG miles'!$F$52:$F$1048576</definedName>
    <definedName name="IGP_UG_mi">[95]Overlap!$F:$F</definedName>
    <definedName name="IGP_UG_risk">[95]Overlap!$H:$H</definedName>
    <definedName name="IGP_UG_Year_Recommended">[95]Overlap!$E:$E</definedName>
    <definedName name="IGP_Year_Recommended">'[95]IGP UG miles'!$C$52:$C$1048576</definedName>
    <definedName name="ii" localSheetId="1" hidden="1">{"PI_Data",#N/A,TRUE,"P&amp;I Data"}</definedName>
    <definedName name="ii" localSheetId="2" hidden="1">{"PI_Data",#N/A,TRUE,"P&amp;I Data"}</definedName>
    <definedName name="ii" hidden="1">{"PI_Data",#N/A,TRUE,"P&amp;I Data"}</definedName>
    <definedName name="ikpUCC">[170]lkpUCC!$A$1:$G$85</definedName>
    <definedName name="In_thousands__000s">"federal"</definedName>
    <definedName name="inactive" localSheetId="0">#REF!</definedName>
    <definedName name="inactive" localSheetId="2">#REF!</definedName>
    <definedName name="inactive">#REF!</definedName>
    <definedName name="Incl_CS">[42]CAPDATA!$C$1309</definedName>
    <definedName name="Incl_IDH">[42]IncomeStatement!$F$3</definedName>
    <definedName name="Income_Tax_Rate">[121]Inputs!$B$17</definedName>
    <definedName name="INCSALE_CUST">[42]CAPDATA!$B$1289:$Y$1289</definedName>
    <definedName name="INCSALE_DISTR">[42]CAPDATA!$B$1275:$Y$1275</definedName>
    <definedName name="IND_ACC_RECORDED">#REF!</definedName>
    <definedName name="IND_ACCTS_FORE">#REF!</definedName>
    <definedName name="IND_MWH_RECORDED">#REF!</definedName>
    <definedName name="Ind_reg_end">#REF!</definedName>
    <definedName name="Ind_reg_start">#REF!</definedName>
    <definedName name="IND_SALES_FORE">#REF!</definedName>
    <definedName name="Indicator" localSheetId="0">[99]Data_Sheet!#REF!</definedName>
    <definedName name="Indicator" localSheetId="2">[99]Data_Sheet!#REF!</definedName>
    <definedName name="Indicator">[99]Data_Sheet!#REF!</definedName>
    <definedName name="INDUSTRIAL" localSheetId="0">[6]REV_EST!#REF!</definedName>
    <definedName name="INDUSTRIAL" localSheetId="2">[6]REV_EST!#REF!</definedName>
    <definedName name="INDUSTRIAL">[6]REV_EST!#REF!</definedName>
    <definedName name="Information.ChangeViewPort">#N/A</definedName>
    <definedName name="Initiatives">'[98]Summary Report'!$C$4:$C$24</definedName>
    <definedName name="inpChapter">[89]Menu!$K$41</definedName>
    <definedName name="INPUT">[171]INPUT!$A$1:$FJ$15000</definedName>
    <definedName name="INPUT_DATA" localSheetId="0">#REF!</definedName>
    <definedName name="INPUT_DATA" localSheetId="2">#REF!</definedName>
    <definedName name="INPUT_DATA">#REF!</definedName>
    <definedName name="inpYear">[172]Menu!$D$35</definedName>
    <definedName name="InstructionPrint">#N/A</definedName>
    <definedName name="INT" localSheetId="0">#REF!</definedName>
    <definedName name="INT" localSheetId="2">#REF!</definedName>
    <definedName name="INT">#REF!</definedName>
    <definedName name="INT_CUST">[42]CAPDATA!$B$1291:$Y$1291</definedName>
    <definedName name="INT_DISTR">[42]CAPDATA!$B$1277:$Y$1277</definedName>
    <definedName name="intacc" localSheetId="0">#REF!</definedName>
    <definedName name="intacc" localSheetId="2">#REF!</definedName>
    <definedName name="intacc">#REF!</definedName>
    <definedName name="INTD_ACC_FORE">#REF!</definedName>
    <definedName name="INTD_ACC_RECORDED">#REF!</definedName>
    <definedName name="INTD_MWH_RECORDED">#REF!</definedName>
    <definedName name="INTD_SALES_FORE">#REF!</definedName>
    <definedName name="INTER_UTILITY" localSheetId="0">[6]REV_EST!#REF!</definedName>
    <definedName name="INTER_UTILITY" localSheetId="2">[6]REV_EST!#REF!</definedName>
    <definedName name="INTER_UTILITY">[6]REV_EST!#REF!</definedName>
    <definedName name="interest" localSheetId="0">#REF!</definedName>
    <definedName name="interest" localSheetId="2">#REF!</definedName>
    <definedName name="interest">#REF!</definedName>
    <definedName name="Interest_Rate" localSheetId="0">#REF!</definedName>
    <definedName name="Interest_Rate" localSheetId="2">#REF!</definedName>
    <definedName name="Interest_Rate">#REF!</definedName>
    <definedName name="Internal_Labor">#REF!</definedName>
    <definedName name="intexp" localSheetId="0">#REF!</definedName>
    <definedName name="intexp" localSheetId="2">#REF!</definedName>
    <definedName name="intexp">#REF!</definedName>
    <definedName name="IntRate">#REF!</definedName>
    <definedName name="IntRates">#REF!</definedName>
    <definedName name="Inv_AvgUnitRates">[129]VMData!$B$110:$S$137</definedName>
    <definedName name="INV_NUM" localSheetId="0">#REF!</definedName>
    <definedName name="INV_NUM" localSheetId="2">#REF!</definedName>
    <definedName name="INV_NUM">#REF!</definedName>
    <definedName name="Inv_Num2">#REF!</definedName>
    <definedName name="Inv_Num3">#REF!</definedName>
    <definedName name="InvCost">#REF!</definedName>
    <definedName name="InvName">#REF!</definedName>
    <definedName name="InvNum3">#REF!</definedName>
    <definedName name="InvoiceType">[173]Level2!$K$2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H">110000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Q">5000</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Y">10000</definedName>
    <definedName name="IQ_DAILY">500000</definedName>
    <definedName name="IQ_DNTM">700000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XPENSE_CODE_" hidden="1">"zwj561"</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FH">100000</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LATESTK">1000</definedName>
    <definedName name="IQ_LATESTQ">500</definedName>
    <definedName name="IQ_LOANS_SECURED_RE_NET_CHARGE_OFFS_FDIC" hidden="1">"c6626"</definedName>
    <definedName name="IQ_LTM">2000</definedName>
    <definedName name="IQ_LTMMONTH">120000</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ONTH">15000</definedName>
    <definedName name="IQ_MTD">800000</definedName>
    <definedName name="IQ_NAMES_REVISION_DATE_">41780.7911111111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TM">6000</definedName>
    <definedName name="IQ_OPENED55" hidden="1">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750000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VOLVING_SECURED_1_4_NON_ACCRUAL_FFIEC" hidden="1">"c13314"</definedName>
    <definedName name="IQ_TODAY">0</definedName>
    <definedName name="IQ_TOTAL_LOANS_LEASES_NON_ACCRUAL_FFIEC" hidden="1">"c13757"</definedName>
    <definedName name="IQ_WEEK">50000</definedName>
    <definedName name="IQ_YTD">3000</definedName>
    <definedName name="IQ_YTDMONTH">130000</definedName>
    <definedName name="ISO_Int">[174]Refund_Int!$AF$37</definedName>
    <definedName name="IT.1ED">'[134]Project Timeline (Detailed)'!$M$80</definedName>
    <definedName name="IT.1SD">'[134]Project Timeline (Detailed)'!$K$80</definedName>
    <definedName name="IT.2ED">'[134]Project Timeline (Detailed)'!$M$81</definedName>
    <definedName name="IT.2SD">'[134]Project Timeline (Detailed)'!$K$81</definedName>
    <definedName name="IT.3ED">'[134]Project Timeline (Detailed)'!$M$82</definedName>
    <definedName name="IT.3SD">'[134]Project Timeline (Detailed)'!$K$82</definedName>
    <definedName name="iu" localSheetId="0">#REF!</definedName>
    <definedName name="iu" localSheetId="2">#REF!</definedName>
    <definedName name="iu">#REF!</definedName>
    <definedName name="J" localSheetId="0">'[175]Base Rev'!#REF!</definedName>
    <definedName name="J" localSheetId="2">'[175]Base Rev'!#REF!</definedName>
    <definedName name="J">'[175]Base Rev'!#REF!</definedName>
    <definedName name="Jan_97" localSheetId="0">#REF!</definedName>
    <definedName name="Jan_97" localSheetId="2">#REF!</definedName>
    <definedName name="Jan_97">#REF!</definedName>
    <definedName name="Jan_98" localSheetId="0">#REF!</definedName>
    <definedName name="Jan_98" localSheetId="2">#REF!</definedName>
    <definedName name="Jan_98">#REF!</definedName>
    <definedName name="Jan_Off" localSheetId="0">#REF!</definedName>
    <definedName name="Jan_Off" localSheetId="2">#REF!</definedName>
    <definedName name="Jan_Off">#REF!</definedName>
    <definedName name="Jan_On">#REF!</definedName>
    <definedName name="Jan_Part">#REF!</definedName>
    <definedName name="jan98je">#REF!</definedName>
    <definedName name="JanSun1" localSheetId="1">DATE(CalendarYear,1,1)-WEEKDAY(DATE(CalendarYear,1,1))+1</definedName>
    <definedName name="JanSun1" localSheetId="2">DATE(CalendarYear,1,1)-WEEKDAY(DATE(CalendarYear,1,1))+1</definedName>
    <definedName name="JanSun1">DATE(CalendarYear,1,1)-WEEKDAY(DATE(CalendarYear,1,1))+1</definedName>
    <definedName name="JE" localSheetId="0">[176]INPUT!#REF!</definedName>
    <definedName name="JE" localSheetId="2">[176]INPUT!#REF!</definedName>
    <definedName name="JE">[176]INPUT!#REF!</definedName>
    <definedName name="Jeanne" hidden="1">#REF!</definedName>
    <definedName name="jecode">'[177]JE sum'!$A$9:$IV$9</definedName>
    <definedName name="jef_DeleteAssetClassItem">#N/A</definedName>
    <definedName name="jef_exit">#N/A</definedName>
    <definedName name="jef_GotoAssetSheet">#N/A</definedName>
    <definedName name="jef_GotoFaceSheet">#N/A</definedName>
    <definedName name="jef_GotoMenu">#N/A</definedName>
    <definedName name="jef_GotoRetirementSheet">#N/A</definedName>
    <definedName name="jef_GotoSummarySheet">#N/A</definedName>
    <definedName name="jef_InsertAssetClass">#N/A</definedName>
    <definedName name="jef_InsertAssetClassItem">#N/A</definedName>
    <definedName name="jef_Print">#N/A</definedName>
    <definedName name="jef_savefile">#N/A</definedName>
    <definedName name="JEMATMEDNTS" localSheetId="0">#REF!</definedName>
    <definedName name="JEMATMEDNTS" localSheetId="2">#REF!</definedName>
    <definedName name="JEMATMEDNTS">#REF!</definedName>
    <definedName name="JEMATUREDINT" localSheetId="0">#REF!</definedName>
    <definedName name="JEMATUREDINT" localSheetId="2">#REF!</definedName>
    <definedName name="JEMATUREDINT">#REF!</definedName>
    <definedName name="JEMONTHLY" localSheetId="0">#REF!</definedName>
    <definedName name="JEMONTHLY" localSheetId="2">#REF!</definedName>
    <definedName name="JEMONTHLY">#REF!</definedName>
    <definedName name="JESEMIANNUAL">#REF!</definedName>
    <definedName name="jhnhgg" localSheetId="1" hidden="1">{#N/A,#N/A,FALSE,"Aging Summary";#N/A,#N/A,FALSE,"Ratio Analysis";#N/A,#N/A,FALSE,"Test 120 Day Accts";#N/A,#N/A,FALSE,"Tickmarks"}</definedName>
    <definedName name="jhnhgg" localSheetId="2" hidden="1">{#N/A,#N/A,FALSE,"Aging Summary";#N/A,#N/A,FALSE,"Ratio Analysis";#N/A,#N/A,FALSE,"Test 120 Day Accts";#N/A,#N/A,FALSE,"Tickmarks"}</definedName>
    <definedName name="jhnhgg" hidden="1">{#N/A,#N/A,FALSE,"Aging Summary";#N/A,#N/A,FALSE,"Ratio Analysis";#N/A,#N/A,FALSE,"Test 120 Day Accts";#N/A,#N/A,FALSE,"Tickmarks"}</definedName>
    <definedName name="jj" localSheetId="1" hidden="1">{#N/A,#N/A,FALSE,"CTC Summary - EOY";#N/A,#N/A,FALSE,"CTC Summary - Wtavg"}</definedName>
    <definedName name="jj" localSheetId="2" hidden="1">{#N/A,#N/A,FALSE,"CTC Summary - EOY";#N/A,#N/A,FALSE,"CTC Summary - Wtavg"}</definedName>
    <definedName name="jj" hidden="1">{#N/A,#N/A,FALSE,"CTC Summary - EOY";#N/A,#N/A,FALSE,"CTC Summary - Wtavg"}</definedName>
    <definedName name="jk" localSheetId="1" hidden="1">{#N/A,#N/A,FALSE,"CTC Summary - EOY";#N/A,#N/A,FALSE,"CTC Summary - Wtavg"}</definedName>
    <definedName name="jk" localSheetId="2" hidden="1">{#N/A,#N/A,FALSE,"CTC Summary - EOY";#N/A,#N/A,FALSE,"CTC Summary - Wtavg"}</definedName>
    <definedName name="jk" hidden="1">{#N/A,#N/A,FALSE,"CTC Summary - EOY";#N/A,#N/A,FALSE,"CTC Summary - Wtavg"}</definedName>
    <definedName name="Joanna_recommended">[95]Overlap!$Q:$Q</definedName>
    <definedName name="Joanna_UG_mi">[95]Overlap!$L:$L</definedName>
    <definedName name="Joanna_UG_risk">[95]Overlap!$N:$N</definedName>
    <definedName name="Joanna_UG_Tranche">[95]Overlap!$J:$J</definedName>
    <definedName name="Job_Owners">[178]!Table1[#Data]</definedName>
    <definedName name="Job_Title">'[98]Ctrl Data'!$A$129:$A$155</definedName>
    <definedName name="JournalEntries" localSheetId="0">#REF!</definedName>
    <definedName name="JournalEntries" localSheetId="2">#REF!</definedName>
    <definedName name="JournalEntries">#REF!</definedName>
    <definedName name="JOURNALENTRY" localSheetId="0">[1]EXP98!#REF!</definedName>
    <definedName name="JOURNALENTRY" localSheetId="2">[1]EXP98!#REF!</definedName>
    <definedName name="JOURNALENTRY">[1]EXP98!#REF!</definedName>
    <definedName name="Jul_Off" localSheetId="0">#REF!</definedName>
    <definedName name="Jul_Off" localSheetId="2">#REF!</definedName>
    <definedName name="Jul_Off">#REF!</definedName>
    <definedName name="Jul_On" localSheetId="0">#REF!</definedName>
    <definedName name="Jul_On" localSheetId="2">#REF!</definedName>
    <definedName name="Jul_On">#REF!</definedName>
    <definedName name="Jul_Part" localSheetId="0">#REF!</definedName>
    <definedName name="Jul_Part">#REF!</definedName>
    <definedName name="JulSun1" localSheetId="1">DATE(CalendarYear,7,1)-WEEKDAY(DATE(CalendarYear,7,1))+1</definedName>
    <definedName name="JulSun1" localSheetId="2">DATE(CalendarYear,7,1)-WEEKDAY(DATE(CalendarYear,7,1))+1</definedName>
    <definedName name="JulSun1">DATE(CalendarYear,7,1)-WEEKDAY(DATE(CalendarYear,7,1))+1</definedName>
    <definedName name="July" localSheetId="0" hidden="1">{#N/A,#N/A,FALSE,"CTC Summary - EOY";#N/A,#N/A,FALSE,"CTC Summary - Wtavg"}</definedName>
    <definedName name="July" localSheetId="1" hidden="1">{#N/A,#N/A,FALSE,"CTC Summary - EOY";#N/A,#N/A,FALSE,"CTC Summary - Wtavg"}</definedName>
    <definedName name="July" localSheetId="2" hidden="1">{#N/A,#N/A,FALSE,"CTC Summary - EOY";#N/A,#N/A,FALSE,"CTC Summary - Wtavg"}</definedName>
    <definedName name="July" hidden="1">{#N/A,#N/A,FALSE,"CTC Summary - EOY";#N/A,#N/A,FALSE,"CTC Summary - Wtavg"}</definedName>
    <definedName name="July_1" localSheetId="1" hidden="1">{#N/A,#N/A,FALSE,"CTC Summary - EOY";#N/A,#N/A,FALSE,"CTC Summary - Wtavg"}</definedName>
    <definedName name="July_1" localSheetId="2" hidden="1">{#N/A,#N/A,FALSE,"CTC Summary - EOY";#N/A,#N/A,FALSE,"CTC Summary - Wtavg"}</definedName>
    <definedName name="July_1" hidden="1">{#N/A,#N/A,FALSE,"CTC Summary - EOY";#N/A,#N/A,FALSE,"CTC Summary - Wtavg"}</definedName>
    <definedName name="July_2" localSheetId="1" hidden="1">{#N/A,#N/A,FALSE,"CTC Summary - EOY";#N/A,#N/A,FALSE,"CTC Summary - Wtavg"}</definedName>
    <definedName name="July_2" localSheetId="2" hidden="1">{#N/A,#N/A,FALSE,"CTC Summary - EOY";#N/A,#N/A,FALSE,"CTC Summary - Wtavg"}</definedName>
    <definedName name="July_2" hidden="1">{#N/A,#N/A,FALSE,"CTC Summary - EOY";#N/A,#N/A,FALSE,"CTC Summary - Wtavg"}</definedName>
    <definedName name="July_3" localSheetId="1" hidden="1">{#N/A,#N/A,FALSE,"CTC Summary - EOY";#N/A,#N/A,FALSE,"CTC Summary - Wtavg"}</definedName>
    <definedName name="July_3" localSheetId="2" hidden="1">{#N/A,#N/A,FALSE,"CTC Summary - EOY";#N/A,#N/A,FALSE,"CTC Summary - Wtavg"}</definedName>
    <definedName name="July_3" hidden="1">{#N/A,#N/A,FALSE,"CTC Summary - EOY";#N/A,#N/A,FALSE,"CTC Summary - Wtavg"}</definedName>
    <definedName name="July_Off">#REF!</definedName>
    <definedName name="July_On">#REF!</definedName>
    <definedName name="July_Part">#REF!</definedName>
    <definedName name="Jun_Off">#REF!</definedName>
    <definedName name="Jun_On">#REF!</definedName>
    <definedName name="Jun_Part">#REF!</definedName>
    <definedName name="June" localSheetId="0" hidden="1">{#N/A,#N/A,FALSE,"CTC Summary - EOY";#N/A,#N/A,FALSE,"CTC Summary - Wtavg"}</definedName>
    <definedName name="June" localSheetId="1" hidden="1">{#N/A,#N/A,FALSE,"CTC Summary - EOY";#N/A,#N/A,FALSE,"CTC Summary - Wtavg"}</definedName>
    <definedName name="June" localSheetId="2" hidden="1">{#N/A,#N/A,FALSE,"CTC Summary - EOY";#N/A,#N/A,FALSE,"CTC Summary - Wtavg"}</definedName>
    <definedName name="June" hidden="1">{#N/A,#N/A,FALSE,"CTC Summary - EOY";#N/A,#N/A,FALSE,"CTC Summary - Wtavg"}</definedName>
    <definedName name="June_1" localSheetId="1" hidden="1">{#N/A,#N/A,FALSE,"CTC Summary - EOY";#N/A,#N/A,FALSE,"CTC Summary - Wtavg"}</definedName>
    <definedName name="June_1" localSheetId="2" hidden="1">{#N/A,#N/A,FALSE,"CTC Summary - EOY";#N/A,#N/A,FALSE,"CTC Summary - Wtavg"}</definedName>
    <definedName name="June_1" hidden="1">{#N/A,#N/A,FALSE,"CTC Summary - EOY";#N/A,#N/A,FALSE,"CTC Summary - Wtavg"}</definedName>
    <definedName name="June_2" localSheetId="1" hidden="1">{#N/A,#N/A,FALSE,"CTC Summary - EOY";#N/A,#N/A,FALSE,"CTC Summary - Wtavg"}</definedName>
    <definedName name="June_2" localSheetId="2" hidden="1">{#N/A,#N/A,FALSE,"CTC Summary - EOY";#N/A,#N/A,FALSE,"CTC Summary - Wtavg"}</definedName>
    <definedName name="June_2" hidden="1">{#N/A,#N/A,FALSE,"CTC Summary - EOY";#N/A,#N/A,FALSE,"CTC Summary - Wtavg"}</definedName>
    <definedName name="June_3" localSheetId="1" hidden="1">{#N/A,#N/A,FALSE,"CTC Summary - EOY";#N/A,#N/A,FALSE,"CTC Summary - Wtavg"}</definedName>
    <definedName name="June_3" localSheetId="2" hidden="1">{#N/A,#N/A,FALSE,"CTC Summary - EOY";#N/A,#N/A,FALSE,"CTC Summary - Wtavg"}</definedName>
    <definedName name="June_3" hidden="1">{#N/A,#N/A,FALSE,"CTC Summary - EOY";#N/A,#N/A,FALSE,"CTC Summary - Wtavg"}</definedName>
    <definedName name="junk">"S:\23150\06RET\Transformation\"</definedName>
    <definedName name="junk1">"Will Kane"</definedName>
    <definedName name="JunSun1" localSheetId="1">DATE(CalendarYear,6,1)-WEEKDAY(DATE(CalendarYear,6,1))+1</definedName>
    <definedName name="JunSun1" localSheetId="2">DATE(CalendarYear,6,1)-WEEKDAY(DATE(CalendarYear,6,1))+1</definedName>
    <definedName name="JunSun1">DATE(CalendarYear,6,1)-WEEKDAY(DATE(CalendarYear,6,1))+1</definedName>
    <definedName name="Jurisdiction">'[39]DataFlow Defaults'!$B$8</definedName>
    <definedName name="KAA_Find_Rate">'[14]Base Case-Sys'!$O$58</definedName>
    <definedName name="KK" localSheetId="1" hidden="1">{#N/A,#N/A,FALSE,"Aging Summary";#N/A,#N/A,FALSE,"Ratio Analysis";#N/A,#N/A,FALSE,"Test 120 Day Accts";#N/A,#N/A,FALSE,"Tickmarks"}</definedName>
    <definedName name="KK" localSheetId="2" hidden="1">{#N/A,#N/A,FALSE,"Aging Summary";#N/A,#N/A,FALSE,"Ratio Analysis";#N/A,#N/A,FALSE,"Test 120 Day Accts";#N/A,#N/A,FALSE,"Tickmarks"}</definedName>
    <definedName name="KK" hidden="1">{#N/A,#N/A,FALSE,"Aging Summary";#N/A,#N/A,FALSE,"Ratio Analysis";#N/A,#N/A,FALSE,"Test 120 Day Accts";#N/A,#N/A,FALSE,"Tickmarks"}</definedName>
    <definedName name="KO02_Input_Grs_TS4_E" localSheetId="0">'[179]Critical Peak Pricing Orders'!#REF!</definedName>
    <definedName name="KO02_Input_Grs_TS4_E" localSheetId="2">'[179]Critical Peak Pricing Orders'!#REF!</definedName>
    <definedName name="KO02_Input_Grs_TS4_E">'[179]Critical Peak Pricing Orders'!#REF!</definedName>
    <definedName name="KP06C_Input" localSheetId="0">#REF!</definedName>
    <definedName name="KP06C_Input" localSheetId="2">#REF!</definedName>
    <definedName name="KP06C_Input">#REF!</definedName>
    <definedName name="kp06c_inputb" localSheetId="0">#REF!</definedName>
    <definedName name="kp06c_inputb" localSheetId="2">#REF!</definedName>
    <definedName name="kp06c_inputb">#REF!</definedName>
    <definedName name="L" localSheetId="0" hidden="1">{"PI_Data",#N/A,TRUE,"P&amp;I Data"}</definedName>
    <definedName name="L" localSheetId="1" hidden="1">{"PI_Data",#N/A,TRUE,"P&amp;I Data"}</definedName>
    <definedName name="L" localSheetId="2" hidden="1">{"PI_Data",#N/A,TRUE,"P&amp;I Data"}</definedName>
    <definedName name="L" hidden="1">{"PI_Data",#N/A,TRUE,"P&amp;I Data"}</definedName>
    <definedName name="L2Erosion">'[180]Expense (Details)'!$D$7</definedName>
    <definedName name="L2X" localSheetId="0" hidden="1">{"PI_Data",#N/A,TRUE,"P&amp;I Data"}</definedName>
    <definedName name="L2X" localSheetId="1" hidden="1">{"PI_Data",#N/A,TRUE,"P&amp;I Data"}</definedName>
    <definedName name="L2X" localSheetId="2" hidden="1">{"PI_Data",#N/A,TRUE,"P&amp;I Data"}</definedName>
    <definedName name="L2X" hidden="1">{"PI_Data",#N/A,TRUE,"P&amp;I Data"}</definedName>
    <definedName name="L300_Min__100__KR__70">'[67]Monthly T-put'!$B$115:$CW$115</definedName>
    <definedName name="L300_Remaining_Capacity">'[181]Monthly T-put'!#REF!</definedName>
    <definedName name="L300cap" localSheetId="0">#REF!</definedName>
    <definedName name="L300cap" localSheetId="2">#REF!</definedName>
    <definedName name="L300cap">#REF!</definedName>
    <definedName name="L300min" localSheetId="0">#REF!</definedName>
    <definedName name="L300min" localSheetId="2">#REF!</definedName>
    <definedName name="L300min">#REF!</definedName>
    <definedName name="L3Erosion">'[180]Expense (Details)'!$D$6</definedName>
    <definedName name="L400_Capacity" localSheetId="0">'[181]Monthly T-put'!#REF!</definedName>
    <definedName name="L400_Capacity" localSheetId="2">'[181]Monthly T-put'!#REF!</definedName>
    <definedName name="L400_Capacity">'[181]Monthly T-put'!#REF!</definedName>
    <definedName name="L401_AA_Deliverability" localSheetId="0">'[181]Monthly T-put'!#REF!</definedName>
    <definedName name="L401_AA_Deliverability" localSheetId="2">'[181]Monthly T-put'!#REF!</definedName>
    <definedName name="L401_AA_Deliverability">'[181]Monthly T-put'!#REF!</definedName>
    <definedName name="L401_ACCPAY">[42]CAPDATA!$B$828:$Y$828</definedName>
    <definedName name="L401_ACCTAX">[42]CAPDATA!$B$829:$Y$829</definedName>
    <definedName name="L401_ADVALT">[42]CAPDATA!$B$932:$Y$932</definedName>
    <definedName name="L401_AFUDC">[42]CAPDATA!$B$856:$Y$856</definedName>
    <definedName name="L401_ARCUSBAL">[42]CAPDATA!$B$830:$Y$830</definedName>
    <definedName name="L401_BALACPAY">[42]CAPDATA!$B$831:$Y$831</definedName>
    <definedName name="L401_BALACREC">[42]CAPDATA!$B$832:$Y$832</definedName>
    <definedName name="L401_BASE">[42]CAPDATA!$B$794:$Y$794</definedName>
    <definedName name="L401_BKADD">[42]CAPDATA!$B$900:$Y$900</definedName>
    <definedName name="L401_BKRES">[42]CAPDATA!$B$931:$Y$931</definedName>
    <definedName name="L401_CADCNRB">[42]CAPDATA!$B$921:$Y$921</definedName>
    <definedName name="L401_CADCON">[42]CAPDATA!$B$870:$Y$870</definedName>
    <definedName name="L401_CHBALAC">[42]CAPDATA!$B$809:$Y$809</definedName>
    <definedName name="L401_CHGACPAY">[42]CAPDATA!$B$810:$Y$810</definedName>
    <definedName name="L401_CHGACREC">[42]CAPDATA!$B$811:$Y$811</definedName>
    <definedName name="L401_CHGBOND">[42]CAPDATA!$B$812:$Y$812</definedName>
    <definedName name="L401_CHGFUEL">[42]CAPDATA!$B$813:$Y$813</definedName>
    <definedName name="L401_CHGMS">[42]CAPDATA!$B$814:$Y$814</definedName>
    <definedName name="L401_CHGPFD">[42]CAPDATA!$B$815:$Y$815</definedName>
    <definedName name="L401_CHGSTOCK">[42]CAPDATA!$B$816:$Y$816</definedName>
    <definedName name="L401_CHGSTPOS">[42]CAPDATA!$B$817:$Y$817</definedName>
    <definedName name="L401_CIAC">[42]CAPDATA!$B$818:$Y$818</definedName>
    <definedName name="L401_CWIP">[42]CAPDATA!$B$868:$Y$868</definedName>
    <definedName name="L401_DEFTAX">[42]CAPDATA!$B$819:$Y$819</definedName>
    <definedName name="L401_DEFTXBAL">[42]CAPDATA!$B$820:$Y$820</definedName>
    <definedName name="L401_DELTA_BILLREV">[42]CAPDATA!$B$1393:$Y$1393</definedName>
    <definedName name="L401_DELTA_DFTX">[42]CAPDATA!$D$1384</definedName>
    <definedName name="L401_DELTA_ITC">[42]CAPDATA!$C$1384</definedName>
    <definedName name="L401_DEPBK">[42]CAPDATA!$B$933:$Y$933</definedName>
    <definedName name="L401_DEPRB">[42]CAPDATA!$B$922:$Y$922</definedName>
    <definedName name="L401_DFITCBAL">[42]CAPDATA!$B$833:$Y$833</definedName>
    <definedName name="L401_DFTXBAL">[42]CAPDATA!$B$834:$Y$834</definedName>
    <definedName name="L401_DITCRB">[42]CAPDATA!$B$923:$Y$923</definedName>
    <definedName name="L401_DIVDISB">[42]CAPDATA!$B$821:$Y$821</definedName>
    <definedName name="L401_DIVPAY">[42]CAPDATA!$B$835:$Y$835</definedName>
    <definedName name="L401_DSMINC">[42]CAPDATA!$B$804:$Y$804</definedName>
    <definedName name="L401_DTXBAL">[42]CAPDATA!$B$929:$Y$929</definedName>
    <definedName name="L401_DTXRB">[42]CAPDATA!$B$924:$Y$924</definedName>
    <definedName name="L401_ECA">[42]CAPDATA!$B$795:$Y$795</definedName>
    <definedName name="L401_ECONS">[42]CAPDATA!$B$796:$Y$796</definedName>
    <definedName name="L401_ELM">[42]CAPDATA!$B$797:$Y$797</definedName>
    <definedName name="L401_EMARK">[42]CAPDATA!$B$798:$Y$798</definedName>
    <definedName name="L401_EPRODO">[42]CAPDATA!$B$799:$Y$799</definedName>
    <definedName name="L401_EQUITY">[42]CAPDATA!$B$836:$Y$836</definedName>
    <definedName name="L401_EXPDEF">[42]CAPDATA!$B$822:$Y$822</definedName>
    <definedName name="L401_FDTAXBK">[42]CAPDATA!$B$790:$Y$790</definedName>
    <definedName name="L401_FTXDPA">[42]CAPDATA!$B$934:$Y$934</definedName>
    <definedName name="L401_FTXDPS">[42]CAPDATA!$B$935:$Y$935</definedName>
    <definedName name="L401_INTPAY">[42]CAPDATA!$B$837:$Y$837</definedName>
    <definedName name="L401_MATSRB">[42]CAPDATA!$B$925:$Y$925</definedName>
    <definedName name="L401_MATSUP">[42]CAPDATA!$B$869:$Y$869</definedName>
    <definedName name="L401_MISCREV">[42]CAPDATA!$B$805:$Y$805</definedName>
    <definedName name="L401_MORTBOND">[42]CAPDATA!$B$838:$Y$838</definedName>
    <definedName name="L401_NETCASH">[42]CAPDATA!$B$823:$Y$823</definedName>
    <definedName name="L401_NETFA">[42]CAPDATA!$B$824:$Y$824</definedName>
    <definedName name="L401_NETIA">[42]CAPDATA!$B$825:$Y$825</definedName>
    <definedName name="L401_ODEFCHG">[42]CAPDATA!$B$864:$Y$864</definedName>
    <definedName name="L401_OFDTAXBK">[42]CAPDATA!$B$857:$Y$857</definedName>
    <definedName name="L401_Off_System_Firm">'[67]Monthly T-put'!$B$208:$CW$208</definedName>
    <definedName name="L401_On_System_Firm">'[181]Monthly T-put'!#REF!</definedName>
    <definedName name="L401_OSTTAXBK">[42]CAPDATA!$B$858:$Y$858</definedName>
    <definedName name="L401_OTHADRB">[42]CAPDATA!$B$926:$Y$926</definedName>
    <definedName name="L401_OTHCURLB">[42]CAPDATA!$B$839:$Y$839</definedName>
    <definedName name="L401_OTHDFCRD">[42]CAPDATA!$B$840:$Y$840</definedName>
    <definedName name="L401_OTHINC">[42]CAPDATA!$B$1550:$Y$1550</definedName>
    <definedName name="L401_OTHINV">[42]CAPDATA!$B$841:$Y$841</definedName>
    <definedName name="L401_OTHNCLB">[42]CAPDATA!$B$842:$Y$842</definedName>
    <definedName name="L401_OTHNET">[42]CAPDATA!$B$826:$Y$826</definedName>
    <definedName name="L401_OTHWCAP">[42]CAPDATA!$B$827:$Y$827</definedName>
    <definedName name="L401_OTNETFA">[42]CAPDATA!$B$866:$Y$866</definedName>
    <definedName name="L401_PAYTAX">[42]CAPDATA!$B$802:$Y$802</definedName>
    <definedName name="L401_PFDOUT">[42]CAPDATA!$B$843:$Y$843</definedName>
    <definedName name="L401_PLANT">[42]CAPDATA!$B$930:$Y$930</definedName>
    <definedName name="L401_PLANTRB">[42]CAPDATA!$B$927:$Y$927</definedName>
    <definedName name="L401_PRYADVGP">[42]CAPDATA!$B$844:$Y$844</definedName>
    <definedName name="L401_REPALOW">[42]CAPDATA!$B$803:$Y$803</definedName>
    <definedName name="L401_STBOR">[42]CAPDATA!$B$845:$Y$845</definedName>
    <definedName name="L401_STINV">[42]CAPDATA!$B$846:$Y$846</definedName>
    <definedName name="L401_STTAXBK">[42]CAPDATA!$B$791:$Y$791</definedName>
    <definedName name="L401_STXDEP">[42]CAPDATA!$B$936:$Y$936</definedName>
    <definedName name="L401_SUBINV">[42]CAPDATA!$B$847:$Y$847</definedName>
    <definedName name="L401_TASSETS">[42]CAPDATA!$B$848:$Y$848</definedName>
    <definedName name="L401_TDEFCHG">[42]CAPDATA!$B$849:$Y$849</definedName>
    <definedName name="L401_TEXP">[42]CAPDATA!$B$899:$Y$899</definedName>
    <definedName name="L401_TINTEXP">[42]CAPDATA!$B$855:$Y$855</definedName>
    <definedName name="L401_TOINCDED">[42]CAPDATA!$B$859:$Y$859</definedName>
    <definedName name="L401_TOPREV">[42]CAPDATA!$B$789:$Y$789</definedName>
    <definedName name="L401_TOTCAP">[42]CAPDATA!$B$860:$Y$860</definedName>
    <definedName name="L401_TOTCURAS">[42]CAPDATA!$B$850:$Y$850</definedName>
    <definedName name="L401_TOTLTAS">[42]CAPDATA!$B$851:$Y$851</definedName>
    <definedName name="L401_TOTMAIN">[42]CAPDATA!$B$800:$Y$800</definedName>
    <definedName name="L401_UF">[42]CAPDATA!$B$792:$Y$792</definedName>
    <definedName name="L401_UNACLIAB">[42]CAPDATA!$B$852:$Y$852</definedName>
    <definedName name="L401_UTASAM">[42]CAPDATA!$B$854:$Y$854</definedName>
    <definedName name="L401_UTASDRES">[42]CAPDATA!$B$853:$Y$853</definedName>
    <definedName name="L401_UTASSETS">[42]CAPDATA!$B$865:$Y$865</definedName>
    <definedName name="L401_WCASHRB">[42]CAPDATA!$B$928:$Y$928</definedName>
    <definedName name="L401Excl">[182]L401!$A$1:$H$64,[182]L401!$A$101:$G$183,[182]L401!$J$1:$Q$52</definedName>
    <definedName name="L4Erosion">'[180]Expense (Details)'!$D$5</definedName>
    <definedName name="L5Erosion">'[180]Expense (Details)'!$D$4</definedName>
    <definedName name="L7Org">[183]List!$D$4:$D$8</definedName>
    <definedName name="Label_Table" localSheetId="0">#REF!</definedName>
    <definedName name="Label_Table" localSheetId="2">#REF!</definedName>
    <definedName name="Label_Table">#REF!</definedName>
    <definedName name="Lable">OFFSET([71]Data!$F$1,0,0,COUNTA([71]Data!$F$1:$F$65536))</definedName>
    <definedName name="Labor">[166]BW!$B$21:$P$40</definedName>
    <definedName name="LADWP">[44]Notes!$D$102</definedName>
    <definedName name="LAN">[184]Cache!$A$2</definedName>
    <definedName name="LARGE_FORE_ADJUSTED">#REF!</definedName>
    <definedName name="last">'[185]2005 Cap'!$A$1:$F$65536</definedName>
    <definedName name="lastP1">[110]Generate!$O$6</definedName>
    <definedName name="lastP2">[110]Generate!$O$7</definedName>
    <definedName name="LastUpdate" localSheetId="0">'[92]Rate BaseX'!#REF!</definedName>
    <definedName name="LastUpdate" localSheetId="2">'[92]Rate BaseX'!#REF!</definedName>
    <definedName name="LastUpdate">'[92]Rate BaseX'!#REF!</definedName>
    <definedName name="LastUpdated">[70]!LastUpdated</definedName>
    <definedName name="LastYear">[116]BUDATA!LastYear</definedName>
    <definedName name="leaders" localSheetId="1" hidden="1">{#N/A,#N/A,FALSE,"Sum6 (1)"}</definedName>
    <definedName name="leaders" localSheetId="2" hidden="1">{#N/A,#N/A,FALSE,"Sum6 (1)"}</definedName>
    <definedName name="leaders" hidden="1">{#N/A,#N/A,FALSE,"Sum6 (1)"}</definedName>
    <definedName name="Length_of_Time">#REF!</definedName>
    <definedName name="leroy" localSheetId="1" hidden="1">{#N/A,#N/A,TRUE,"Task Status";#N/A,#N/A,TRUE,"Document Status";#N/A,#N/A,TRUE,"Percent Complete";#N/A,#N/A,TRUE,"Manhour Sum"}</definedName>
    <definedName name="leroy" localSheetId="2" hidden="1">{#N/A,#N/A,TRUE,"Task Status";#N/A,#N/A,TRUE,"Document Status";#N/A,#N/A,TRUE,"Percent Complete";#N/A,#N/A,TRUE,"Manhour Sum"}</definedName>
    <definedName name="leroy" hidden="1">{#N/A,#N/A,TRUE,"Task Status";#N/A,#N/A,TRUE,"Document Status";#N/A,#N/A,TRUE,"Percent Complete";#N/A,#N/A,TRUE,"Manhour Sum"}</definedName>
    <definedName name="LGD.1ED">'[134]Project Timeline (Detailed)'!$M$58:$M$59</definedName>
    <definedName name="LGD.1SD">'[134]Project Timeline (Detailed)'!$K$58:$K$59</definedName>
    <definedName name="LGD.2ED">'[134]Project Timeline (Detailed)'!$M$60:$M$64</definedName>
    <definedName name="LGD.2SD">'[134]Project Timeline (Detailed)'!$K$60:$K$64</definedName>
    <definedName name="LGD.3ED">'[134]Project Timeline (Detailed)'!$M$65:$M$69</definedName>
    <definedName name="LGD.3SD">'[134]Project Timeline (Detailed)'!$K$65:$K$69</definedName>
    <definedName name="LGD.4ED">'[134]Project Timeline (Detailed)'!$M$70</definedName>
    <definedName name="LGD.4SD">'[134]Project Timeline (Detailed)'!$K$70</definedName>
    <definedName name="LGD.5ED">'[134]Project Timeline (Detailed)'!$M$71</definedName>
    <definedName name="LGD.5SD">'[134]Project Timeline (Detailed)'!$K$71</definedName>
    <definedName name="LGDD.2">'[134]Project List (Detailed)'!#REF!</definedName>
    <definedName name="liab93" localSheetId="0">#REF!</definedName>
    <definedName name="liab93" localSheetId="2">#REF!</definedName>
    <definedName name="liab93">#REF!</definedName>
    <definedName name="LineofBusiness">[186]Lists!$B$3:$B$15</definedName>
    <definedName name="LIRA" localSheetId="0">[6]D3_BCAP98pgeDataSet!$A$371</definedName>
    <definedName name="LIRA">[6]D3_BCAP98pgeDataSet!$A$371</definedName>
    <definedName name="LIRA_Shortfall" localSheetId="0">[6]REV_EST!$N$5</definedName>
    <definedName name="LIRA_Shortfall">[6]REV_EST!$N$5</definedName>
    <definedName name="List" localSheetId="0">#REF!</definedName>
    <definedName name="List" localSheetId="2">#REF!</definedName>
    <definedName name="List">#REF!</definedName>
    <definedName name="List_TDF_Group">[55]List!$A$2:$A$65003</definedName>
    <definedName name="List_TDF_Tdot">[55]List!$B$2:$B$65003</definedName>
    <definedName name="lkj" localSheetId="0">#REF!</definedName>
    <definedName name="lkj" localSheetId="2">#REF!</definedName>
    <definedName name="lkj">#REF!</definedName>
    <definedName name="lkpCGIF">[187]lkpCGIF!$A$1:$B$62</definedName>
    <definedName name="lkpCommonUCC800">[188]lkpCommonUCC!$A$22:$E$53</definedName>
    <definedName name="lkpDeprRate" localSheetId="0">[189]lkpDeprRate!$A$4:$G$313</definedName>
    <definedName name="lkpDeprRate">[189]lkpDeprRate!$A$4:$G$313</definedName>
    <definedName name="lkpFactorByAssetClass">[188]lkpFactorByAssetClass!$A$1:$D$320</definedName>
    <definedName name="lkpFactorByFuncGrp">[188]lkpFuncGrpToAssetClassFctr!$T$3:$W$64</definedName>
    <definedName name="lkpFunc_AC" localSheetId="0">#REF!</definedName>
    <definedName name="lkpFunc_AC" localSheetId="2">#REF!</definedName>
    <definedName name="lkpFunc_AC">#REF!</definedName>
    <definedName name="lkpFuncGrpToAssetClassFactor">[188]lkpFuncGrpToAssetClassFctr!$A$5:$L$323</definedName>
    <definedName name="lkpNormalizedUCC800Fctr">[188]AllocCapAandG!$C$4521:$BK$4552</definedName>
    <definedName name="lkpUCC">[190]lkpUCC!$A$2:$F$85</definedName>
    <definedName name="lkpUCCSum">[188]AllocCapAandG!$C$4439:$BK$4470</definedName>
    <definedName name="Lkup" localSheetId="0">#REF!</definedName>
    <definedName name="Lkup" localSheetId="2">#REF!</definedName>
    <definedName name="Lkup">#REF!</definedName>
    <definedName name="LL" localSheetId="0" hidden="1">{"PI_Data",#N/A,TRUE,"P&amp;I Data"}</definedName>
    <definedName name="LL" localSheetId="1" hidden="1">{"PI_Data",#N/A,TRUE,"P&amp;I Data"}</definedName>
    <definedName name="LL" localSheetId="2" hidden="1">{"PI_Data",#N/A,TRUE,"P&amp;I Data"}</definedName>
    <definedName name="LL" hidden="1">{"PI_Data",#N/A,TRUE,"P&amp;I Data"}</definedName>
    <definedName name="LLP_CUST">[42]CAPDATA!$B$1283:$Y$1283</definedName>
    <definedName name="LLP_DISTR">[42]CAPDATA!$B$1269:$Y$1269</definedName>
    <definedName name="Load_CapCost">[42]CAPDATA!$A$11:$Y$14</definedName>
    <definedName name="Load_CapStruc">[42]CAPDATA!$A$6:$Y$12</definedName>
    <definedName name="Load_DBPFR">[42]CAPDATA!$A$8:$Y$10</definedName>
    <definedName name="Load_EQR">[42]CAPDATA!$A$6:$Y$7</definedName>
    <definedName name="Load_TaxRate">[42]CAPDATA!$A$17:$Y$19</definedName>
    <definedName name="LOB">#REF!</definedName>
    <definedName name="LOB_Funding_Source">'[191]Look Ups'!$A$2:$A$9</definedName>
    <definedName name="LOBOrg15">[192]Query!$A:$A</definedName>
    <definedName name="LOBOrgFunction">[193]Lists!$D$3:$D$87</definedName>
    <definedName name="Local.jef_DeleteAssetClassItem">#N/A</definedName>
    <definedName name="Local.jef_exit">#N/A</definedName>
    <definedName name="Local.jef_GotoAssetSheet">#N/A</definedName>
    <definedName name="Local.jef_GotoFaceSheet">#N/A</definedName>
    <definedName name="Local.jef_GotoMenu">#N/A</definedName>
    <definedName name="Local.jef_GotoSummarySheet">#N/A</definedName>
    <definedName name="Local.jef_InsertAssetClass">#N/A</definedName>
    <definedName name="Local.jef_InsertAssetClassItem">#N/A</definedName>
    <definedName name="Local.jef_Print">#N/A</definedName>
    <definedName name="Local.jef_savefile">#N/A</definedName>
    <definedName name="LOG_OVERVIEW_CHOSEN_SOLUTION">'[49]Project Change Form-User Form'!$J$138</definedName>
    <definedName name="Lookup">[194]LookUp!$A$15:$I$998</definedName>
    <definedName name="Lookup_PlantFactors_Func">'[165]Plant Allocation Factors'!$A$27:$A$82</definedName>
    <definedName name="Lookup_PlantFactors_UCC">'[165]Plant Allocation Factors'!$A$27:$BP$27</definedName>
    <definedName name="LookupArray">[195]ServiceLookup!$A$1:$F$48</definedName>
    <definedName name="LookupTbl_AssetList_BWRpt">'[165]BW Report Asset List (SAP-2)'!$A$20:$I$272</definedName>
    <definedName name="LookupTbl_DeferredTaxes">'[150]Deferred Taxes'!$D$2:$BJ$14</definedName>
    <definedName name="LookupTbl_ETCtoETPUpdate">'[165]Lookup Tables (Hidden)'!$L$1:$N$23</definedName>
    <definedName name="LookupTbl_FuncToCategory_Map">'[165]Lookup Tables (Hidden)'!$A$2:$C$62</definedName>
    <definedName name="LookupTbl_GLBalances_PGE1">'[165]BW Report GL Balances (SAP-1)'!$C$24:$E$71</definedName>
    <definedName name="LookupTbl_GLBalances_StanPac">'[165]BW Report GL Balances (SAP-1)'!$K$26:$N$27</definedName>
    <definedName name="LookupTbl_MaterialsAndSupplies_1">'[165]M&amp;S'!$A$5:$G$39</definedName>
    <definedName name="LookupTbl_MS">'[150]Working Capital Leadsheet'!$A$24:$B$42</definedName>
    <definedName name="LookupTbl_Plant_UCC_Allocation">'[150]Plant and Reserve Matrices'!$B$6:$BK$12</definedName>
    <definedName name="LookupTbl_Plant_UCC_Allocation_Adj">'[196]Plant and Reserve Matrices'!$B$32:$AM$38</definedName>
    <definedName name="LookupTbl_PlantFactors">'[165]Plant Allocation Factors'!$A$27:$BQ$83</definedName>
    <definedName name="LookupTbl_Reserve_UCC_Allocation">'[150]Plant and Reserve Matrices'!$B$23:$BK$29</definedName>
    <definedName name="LookupTbl_Reserve_UCC_Allocation_Adj">'[196]Plant and Reserve Matrices'!$B$86:$AM$92</definedName>
    <definedName name="LookupTbl_UCC_Map">'[165]Lookup Tables (Hidden)'!$E$1:$J$68</definedName>
    <definedName name="LookupTbl_URG_Depreciation">'[197]URG Mo. Depreciation (Hidden)'!$A$7:$O$63</definedName>
    <definedName name="LookupTbl_WorkingCash">'[150]Working Cash'!$BY$8:$CA$37</definedName>
    <definedName name="LOOP">#REF!</definedName>
    <definedName name="LTSAEscFactors3">'[26]CGS-LTSA Forecast'!$F$11:$AS$11</definedName>
    <definedName name="LUAF" localSheetId="0">[6]REV_EST!#REF!</definedName>
    <definedName name="LUAF" localSheetId="2">[6]REV_EST!#REF!</definedName>
    <definedName name="LUAF">[6]REV_EST!#REF!</definedName>
    <definedName name="luRiskStatus">'[198]LU Tables'!$CZ$3:$CZ$6</definedName>
    <definedName name="m" localSheetId="0" hidden="1">{"PI_Data",#N/A,TRUE,"P&amp;I Data"}</definedName>
    <definedName name="m" localSheetId="1" hidden="1">{"PI_Data",#N/A,TRUE,"P&amp;I Data"}</definedName>
    <definedName name="m" localSheetId="2" hidden="1">{"PI_Data",#N/A,TRUE,"P&amp;I Data"}</definedName>
    <definedName name="m" hidden="1">{"PI_Data",#N/A,TRUE,"P&amp;I Data"}</definedName>
    <definedName name="M_S_Totals_by_Column">[92]XMS!#REF!</definedName>
    <definedName name="M2X" localSheetId="0" hidden="1">{"PI_Data",#N/A,TRUE,"P&amp;I Data"}</definedName>
    <definedName name="M2X" localSheetId="1" hidden="1">{"PI_Data",#N/A,TRUE,"P&amp;I Data"}</definedName>
    <definedName name="M2X" localSheetId="2" hidden="1">{"PI_Data",#N/A,TRUE,"P&amp;I Data"}</definedName>
    <definedName name="M2X" hidden="1">{"PI_Data",#N/A,TRUE,"P&amp;I Data"}</definedName>
    <definedName name="M6SL">[3]Sync!#REF!</definedName>
    <definedName name="MA">#REF!</definedName>
    <definedName name="MACRO" localSheetId="0">#REF!</definedName>
    <definedName name="MACRO" localSheetId="2">#REF!</definedName>
    <definedName name="MACRO">#REF!</definedName>
    <definedName name="MACROS" localSheetId="2">[159]FUELOIL!#REF!</definedName>
    <definedName name="MACROS">[159]FUELOIL!#REF!</definedName>
    <definedName name="MAIN.MENU" localSheetId="0">[21]FUELOIL!#REF!</definedName>
    <definedName name="MAIN.MENU">[21]FUELOIL!#REF!</definedName>
    <definedName name="MAINMEN">[176]INPUT!#REF!</definedName>
    <definedName name="Mar_92">[59]CFCADOG2!#REF!</definedName>
    <definedName name="Mar_Off" localSheetId="0">#REF!</definedName>
    <definedName name="Mar_Off" localSheetId="2">#REF!</definedName>
    <definedName name="Mar_Off">#REF!</definedName>
    <definedName name="Mar_On" localSheetId="0">#REF!</definedName>
    <definedName name="Mar_On" localSheetId="2">#REF!</definedName>
    <definedName name="Mar_On">#REF!</definedName>
    <definedName name="Mar_Part" localSheetId="0">#REF!</definedName>
    <definedName name="Mar_Part" localSheetId="2">#REF!</definedName>
    <definedName name="Mar_Part">#REF!</definedName>
    <definedName name="MARCO_NAME">[65]COMPARISONS!$A$3:$A$1048576</definedName>
    <definedName name="MarSun1" localSheetId="1">DATE(CalendarYear,3,1)-WEEKDAY(DATE(CalendarYear,3,1))+1</definedName>
    <definedName name="MarSun1" localSheetId="2">DATE(CalendarYear,3,1)-WEEKDAY(DATE(CalendarYear,3,1))+1</definedName>
    <definedName name="MarSun1">DATE(CalendarYear,3,1)-WEEKDAY(DATE(CalendarYear,3,1))+1</definedName>
    <definedName name="Mask3">'[26]CGS-LTSA Forecast'!$F$12:$AS$12</definedName>
    <definedName name="MASTERORDER">#REF!</definedName>
    <definedName name="MAT">#REF!</definedName>
    <definedName name="MAT_15">[192]Query!$C:$C</definedName>
    <definedName name="MAT_DESCR">[55]List!$S:$S</definedName>
    <definedName name="Material">#REF!</definedName>
    <definedName name="MATS">[55]List!$R:$R</definedName>
    <definedName name="MATX">#REF!</definedName>
    <definedName name="Max_ScenID">[155]Input!$B$6</definedName>
    <definedName name="MaxGenCol">18</definedName>
    <definedName name="MaxMonthMWh">48</definedName>
    <definedName name="MaxMW">'[26]GGS- Inputs A &amp; B'!$E$13</definedName>
    <definedName name="MaxMW3">'[26]CGS- Inputs A &amp; B'!$E$13</definedName>
    <definedName name="MaxServHrs">19</definedName>
    <definedName name="MaxStarts">50</definedName>
    <definedName name="MaxYears3">'[26]CGS- Inputs A &amp; B'!$E$10</definedName>
    <definedName name="May" localSheetId="0" hidden="1">{#N/A,#N/A,FALSE,"CTC Summary - EOY";#N/A,#N/A,FALSE,"CTC Summary - Wtavg"}</definedName>
    <definedName name="May" localSheetId="1" hidden="1">{#N/A,#N/A,FALSE,"CTC Summary - EOY";#N/A,#N/A,FALSE,"CTC Summary - Wtavg"}</definedName>
    <definedName name="May" localSheetId="2" hidden="1">{#N/A,#N/A,FALSE,"CTC Summary - EOY";#N/A,#N/A,FALSE,"CTC Summary - Wtavg"}</definedName>
    <definedName name="May" hidden="1">{#N/A,#N/A,FALSE,"CTC Summary - EOY";#N/A,#N/A,FALSE,"CTC Summary - Wtavg"}</definedName>
    <definedName name="May_1" localSheetId="1" hidden="1">{#N/A,#N/A,FALSE,"CTC Summary - EOY";#N/A,#N/A,FALSE,"CTC Summary - Wtavg"}</definedName>
    <definedName name="May_1" localSheetId="2" hidden="1">{#N/A,#N/A,FALSE,"CTC Summary - EOY";#N/A,#N/A,FALSE,"CTC Summary - Wtavg"}</definedName>
    <definedName name="May_1" hidden="1">{#N/A,#N/A,FALSE,"CTC Summary - EOY";#N/A,#N/A,FALSE,"CTC Summary - Wtavg"}</definedName>
    <definedName name="May_2" localSheetId="1" hidden="1">{#N/A,#N/A,FALSE,"CTC Summary - EOY";#N/A,#N/A,FALSE,"CTC Summary - Wtavg"}</definedName>
    <definedName name="May_2" localSheetId="2" hidden="1">{#N/A,#N/A,FALSE,"CTC Summary - EOY";#N/A,#N/A,FALSE,"CTC Summary - Wtavg"}</definedName>
    <definedName name="May_2" hidden="1">{#N/A,#N/A,FALSE,"CTC Summary - EOY";#N/A,#N/A,FALSE,"CTC Summary - Wtavg"}</definedName>
    <definedName name="May_3" localSheetId="1" hidden="1">{#N/A,#N/A,FALSE,"CTC Summary - EOY";#N/A,#N/A,FALSE,"CTC Summary - Wtavg"}</definedName>
    <definedName name="May_3" localSheetId="2" hidden="1">{#N/A,#N/A,FALSE,"CTC Summary - EOY";#N/A,#N/A,FALSE,"CTC Summary - Wtavg"}</definedName>
    <definedName name="May_3" hidden="1">{#N/A,#N/A,FALSE,"CTC Summary - EOY";#N/A,#N/A,FALSE,"CTC Summary - Wtavg"}</definedName>
    <definedName name="May_91">[59]CFCADOG2!#REF!</definedName>
    <definedName name="May_92">[59]CFCADOG2!#REF!</definedName>
    <definedName name="May_Off" localSheetId="0">#REF!</definedName>
    <definedName name="May_Off" localSheetId="2">#REF!</definedName>
    <definedName name="May_Off">#REF!</definedName>
    <definedName name="May_On" localSheetId="0">#REF!</definedName>
    <definedName name="May_On" localSheetId="2">#REF!</definedName>
    <definedName name="May_On">#REF!</definedName>
    <definedName name="MAy_Part" localSheetId="0">#REF!</definedName>
    <definedName name="MAy_Part" localSheetId="2">#REF!</definedName>
    <definedName name="MAy_Part">#REF!</definedName>
    <definedName name="MaySun1" localSheetId="1">DATE(CalendarYear,5,1)-WEEKDAY(DATE(CalendarYear,5,1))+1</definedName>
    <definedName name="MaySun1" localSheetId="2">DATE(CalendarYear,5,1)-WEEKDAY(DATE(CalendarYear,5,1))+1</definedName>
    <definedName name="MaySun1">DATE(CalendarYear,5,1)-WEEKDAY(DATE(CalendarYear,5,1))+1</definedName>
    <definedName name="Maytopcwip" localSheetId="0">#REF!</definedName>
    <definedName name="Maytopcwip" localSheetId="2">#REF!</definedName>
    <definedName name="Maytopcwip">#REF!</definedName>
    <definedName name="MC_1498_1010300">[199]A3_OS!$J$30</definedName>
    <definedName name="MC_1498_1070300">[199]A3_OS!$J$31</definedName>
    <definedName name="MC_1498_5490100">[199]A3_OS!$J$29</definedName>
    <definedName name="MC_1503_1010030">[199]A3_OS!$J$42</definedName>
    <definedName name="MC_1503_5490100">[199]A3_OS!$J$43</definedName>
    <definedName name="MC_1518_1010030">[199]A3_OS!$J$36</definedName>
    <definedName name="MC_1518_1070030">[199]A3_OS!$J$35</definedName>
    <definedName name="MC_1518_5490100">[199]A3_OS!$J$37</definedName>
    <definedName name="MC_965_1010030">[199]A3_OS!$J$48</definedName>
    <definedName name="MC_965_5490100">[199]A3_OS!$J$49</definedName>
    <definedName name="MC_F089_TAX31_660.060">'[200]Data Flow Summary'!$G$25</definedName>
    <definedName name="MC_F120_1010010">'[201]Adjustment Summary'!$J$39</definedName>
    <definedName name="MC_F120_TAX41_500.080">'[201]Adjustment Summary'!$J$40</definedName>
    <definedName name="MC_F121_1010010">'[201]Adjustment Summary'!$J$44</definedName>
    <definedName name="MC_F121_TAX41_900.311">'[201]Adjustment Summary'!$J$45</definedName>
    <definedName name="MDISCOUNT" localSheetId="0">#REF!</definedName>
    <definedName name="MDISCOUNT" localSheetId="2">#REF!</definedName>
    <definedName name="MDISCOUNT">#REF!</definedName>
    <definedName name="MED">#REF!</definedName>
    <definedName name="MEDCOM_MWH_RECORDED">#REF!</definedName>
    <definedName name="Melbourne">#REF!</definedName>
    <definedName name="Melbourne1a">#REF!</definedName>
    <definedName name="Melbourne2">#REF!</definedName>
    <definedName name="MENU">#REF!</definedName>
    <definedName name="methoddriver">'[202]Method Driver'!$A$1:$B$65536</definedName>
    <definedName name="MethodDrivers">'[203]Method Drivers'!$A:$C</definedName>
    <definedName name="Metric" localSheetId="0">[105]Flows!#REF!</definedName>
    <definedName name="Metric" localSheetId="2">[105]Flows!#REF!</definedName>
    <definedName name="Metric">[105]Flows!#REF!</definedName>
    <definedName name="MEWarning">1</definedName>
    <definedName name="MID">[44]Notes!$D$121</definedName>
    <definedName name="MIDInt">[44]Notes!$G$121</definedName>
    <definedName name="MIDPrinc">[44]Notes!$F$121</definedName>
    <definedName name="Milestones" localSheetId="0">#REF!</definedName>
    <definedName name="Milestones" localSheetId="2">#REF!</definedName>
    <definedName name="Milestones">#REF!</definedName>
    <definedName name="Min_ScenID">[155]Input!$B$5</definedName>
    <definedName name="minimum_test_to_build_application_ratio">0.4</definedName>
    <definedName name="MinMW3">'[26]CGS- Inputs A &amp; B'!$E$11</definedName>
    <definedName name="Minutes_per_Hour" localSheetId="0">#REF!</definedName>
    <definedName name="Minutes_per_Hour" localSheetId="2">#REF!</definedName>
    <definedName name="Minutes_per_Hour">#REF!</definedName>
    <definedName name="Misc">[166]BW!$B$144:$H$148</definedName>
    <definedName name="MLP_CUST">[42]CAPDATA!$B$1282:$Y$1282</definedName>
    <definedName name="MLP_DISTR">[42]CAPDATA!$B$1268:$Y$1268</definedName>
    <definedName name="MM" localSheetId="0" hidden="1">{"PI_Data",#N/A,TRUE,"P&amp;I Data"}</definedName>
    <definedName name="MM" localSheetId="1" hidden="1">{"PI_Data",#N/A,TRUE,"P&amp;I Data"}</definedName>
    <definedName name="MM" localSheetId="2" hidden="1">{"PI_Data",#N/A,TRUE,"P&amp;I Data"}</definedName>
    <definedName name="MM" hidden="1">{"PI_Data",#N/A,TRUE,"P&amp;I Data"}</definedName>
    <definedName name="MMCPRefunds">[44]Notes!$B$72</definedName>
    <definedName name="mo">[204]Instructions!$B$26</definedName>
    <definedName name="MO_Input">[42]CESE!$C$12</definedName>
    <definedName name="MO_SAM">[42]CESE!$C$13:$U$13</definedName>
    <definedName name="MO_Tot_Input">[42]DISCO!$C$12:$U$12</definedName>
    <definedName name="MoCode">[205]Controls!$B$10</definedName>
    <definedName name="MOJAVE" localSheetId="0">[6]D3_BCAP98pgeDataSet!$A$253</definedName>
    <definedName name="MOJAVE">[6]D3_BCAP98pgeDataSet!$A$253</definedName>
    <definedName name="MonDiv">[206]cumulative!$C$3:$C$314</definedName>
    <definedName name="Month" localSheetId="0">#REF!</definedName>
    <definedName name="Month" localSheetId="2">#REF!</definedName>
    <definedName name="Month">#REF!</definedName>
    <definedName name="monthb" localSheetId="0">'[149]1999 TCBA'!#REF!</definedName>
    <definedName name="monthb" localSheetId="2">'[149]1999 TCBA'!#REF!</definedName>
    <definedName name="monthb">'[149]1999 TCBA'!#REF!</definedName>
    <definedName name="MonthCode">'[117]Day 3 &amp; 5 Email'!$G$1</definedName>
    <definedName name="MonthListAbbrev">'[207]Named Ranges'!$A$1:$A$12</definedName>
    <definedName name="Monthly_CPUC_Factor" localSheetId="0">'[148]1999 TCBA'!#REF!</definedName>
    <definedName name="Monthly_CPUC_Factor" localSheetId="2">'[148]1999 TCBA'!#REF!</definedName>
    <definedName name="Monthly_CPUC_Factor">'[148]1999 TCBA'!#REF!</definedName>
    <definedName name="monthly_cpuc_factorb" localSheetId="0">'[149]1999 TCBA'!#REF!</definedName>
    <definedName name="monthly_cpuc_factorb" localSheetId="2">'[149]1999 TCBA'!#REF!</definedName>
    <definedName name="monthly_cpuc_factorb">'[149]1999 TCBA'!#REF!</definedName>
    <definedName name="MonthName">'[117]Day 3 &amp; 5 Email'!$F$1</definedName>
    <definedName name="MonthNames" localSheetId="2">'[106]Exp Var Explanations'!#REF!</definedName>
    <definedName name="MonthNames">'[106]Exp Var Explanations'!#REF!</definedName>
    <definedName name="months" localSheetId="2">[59]CFCADOG2!#REF!</definedName>
    <definedName name="months">[59]CFCADOG2!#REF!</definedName>
    <definedName name="Months2" localSheetId="1">{"January","February","March","April","May","June","July","August","September","October","November","December"}</definedName>
    <definedName name="Months2" localSheetId="2">{"January","February","March","April","May","June","July","August","September","October","November","December"}</definedName>
    <definedName name="Months2">{"January","February","March","April","May","June","July","August","September","October","November","December"}</definedName>
    <definedName name="MotoringPowerCol">41</definedName>
    <definedName name="mpage1">[40]summary!#REF!</definedName>
    <definedName name="mpage2">[40]summary!#REF!</definedName>
    <definedName name="mpage3">[40]summary!#REF!</definedName>
    <definedName name="mpage4">[40]summary!#REF!</definedName>
    <definedName name="mpage5">[40]summary!#REF!</definedName>
    <definedName name="mpage6">[40]summary!#REF!</definedName>
    <definedName name="mpage7">[40]summary!#REF!</definedName>
    <definedName name="mpage8">[40]summary!#REF!</definedName>
    <definedName name="MRC_Factor">#REF!</definedName>
    <definedName name="MTD" localSheetId="0">#REF!</definedName>
    <definedName name="MTD" localSheetId="2">#REF!</definedName>
    <definedName name="MTD">#REF!</definedName>
    <definedName name="mtnint" localSheetId="0">#REF!</definedName>
    <definedName name="mtnint" localSheetId="2">#REF!</definedName>
    <definedName name="mtnint">#REF!</definedName>
    <definedName name="MtrRegLookup">'[195]Meter&amp;RegulatorLookup'!$A$1:$AA$188</definedName>
    <definedName name="Muoi_Inp">[208]Muoi_Inp!$C$5:$JB$55</definedName>
    <definedName name="must_take_demand_unit_cost" localSheetId="0">#REF!</definedName>
    <definedName name="must_take_demand_unit_cost" localSheetId="2">#REF!</definedName>
    <definedName name="must_take_demand_unit_cost">#REF!</definedName>
    <definedName name="MUST_TAKE_DEMAND_UNIT_COST_KWH" localSheetId="0">#REF!</definedName>
    <definedName name="MUST_TAKE_DEMAND_UNIT_COST_KWH" localSheetId="2">#REF!</definedName>
    <definedName name="MUST_TAKE_DEMAND_UNIT_COST_KWH">#REF!</definedName>
    <definedName name="MW_NoDF3">'[26]CGS- Inputs A &amp; B'!$E$12</definedName>
    <definedName name="MWC_15">[192]Query!$B:$B</definedName>
    <definedName name="myra" localSheetId="0">#REF!</definedName>
    <definedName name="myra" localSheetId="2">#REF!</definedName>
    <definedName name="myra">#REF!</definedName>
    <definedName name="N" localSheetId="0">{#N/A,#N/A,FALSE,"CTC Summary - EOY";#N/A,#N/A,FALSE,"CTC Summary - Wtavg"}</definedName>
    <definedName name="N" localSheetId="1">{#N/A,#N/A,FALSE,"CTC Summary - EOY";#N/A,#N/A,FALSE,"CTC Summary - Wtavg"}</definedName>
    <definedName name="N" localSheetId="2">{#N/A,#N/A,FALSE,"CTC Summary - EOY";#N/A,#N/A,FALSE,"CTC Summary - Wtavg"}</definedName>
    <definedName name="N">{#N/A,#N/A,FALSE,"CTC Summary - EOY";#N/A,#N/A,FALSE,"CTC Summary - Wtavg"}</definedName>
    <definedName name="NAME" localSheetId="0">#REF!</definedName>
    <definedName name="NAME" localSheetId="2">#REF!</definedName>
    <definedName name="NAME">#REF!</definedName>
    <definedName name="NameELEC">[209]Index!$A$14</definedName>
    <definedName name="NameGSBU">[210]Index!$A$12</definedName>
    <definedName name="NameNPGN" localSheetId="0">#REF!</definedName>
    <definedName name="NameNPGN" localSheetId="2">#REF!</definedName>
    <definedName name="NameNPGN">#REF!</definedName>
    <definedName name="NamePGEC" localSheetId="0">#REF!</definedName>
    <definedName name="NamePGEC" localSheetId="2">#REF!</definedName>
    <definedName name="NamePGEC">#REF!</definedName>
    <definedName name="namepgecb" localSheetId="0">#REF!</definedName>
    <definedName name="namepgecb" localSheetId="2">#REF!</definedName>
    <definedName name="namepgecb">#REF!</definedName>
    <definedName name="NameSPE1">[211]SPIncome!$A$7</definedName>
    <definedName name="NameSPE2">[211]SPIncome!$A$27</definedName>
    <definedName name="NameUTIL">[212]UTIncome!$A$7</definedName>
    <definedName name="natural">[213]Natural!$A$6:$C$808</definedName>
    <definedName name="NC_Base" localSheetId="0">[6]REV_EST!#REF!</definedName>
    <definedName name="NC_Base">[6]REV_EST!#REF!</definedName>
    <definedName name="NC_Brokerage" localSheetId="0">[6]REV_EST!$AJ$43</definedName>
    <definedName name="NC_Brokerage">[6]REV_EST!$AJ$43</definedName>
    <definedName name="NC_CEE" localSheetId="0">[6]REV_EST!$Y$43</definedName>
    <definedName name="NC_CEE">[6]REV_EST!$Y$43</definedName>
    <definedName name="NC_CFAdebt" localSheetId="0">[6]REV_EST!$W$43</definedName>
    <definedName name="NC_CFAdebt">[6]REV_EST!$W$43</definedName>
    <definedName name="NC_CFAexp" localSheetId="0">[6]REV_EST!$V$43</definedName>
    <definedName name="NC_CFAexp">[6]REV_EST!$V$43</definedName>
    <definedName name="NC_CPUC" localSheetId="0">[6]REV_EST!$X$43</definedName>
    <definedName name="NC_CPUC">[6]REV_EST!$X$43</definedName>
    <definedName name="NC_EOR" localSheetId="0">[6]REV_EST!$K$43</definedName>
    <definedName name="NC_EOR">[6]REV_EST!$K$43</definedName>
    <definedName name="NC_GEDA" localSheetId="0">[6]REV_EST!$U$43</definedName>
    <definedName name="NC_GEDA">[6]REV_EST!$U$43</definedName>
    <definedName name="NC_LIRA" localSheetId="0">[6]REV_EST!$O$43</definedName>
    <definedName name="NC_LIRA">[6]REV_EST!$O$43</definedName>
    <definedName name="NC_Local">[214]Switches!$C$334</definedName>
    <definedName name="NC_NC_FCA" localSheetId="0">[6]REV_EST!$J$43</definedName>
    <definedName name="NC_NC_FCA">[6]REV_EST!$J$43</definedName>
    <definedName name="NC_Nonbase" localSheetId="0">[6]REV_EST!$I$43</definedName>
    <definedName name="NC_Nonbase">[6]REV_EST!$I$43</definedName>
    <definedName name="NC_PGA" localSheetId="0">[6]REV_EST!$AG$43</definedName>
    <definedName name="NC_PGA">[6]REV_EST!$AG$43</definedName>
    <definedName name="NC_PRC" localSheetId="0">[6]REV_EST!$L$43</definedName>
    <definedName name="NC_PRC">[6]REV_EST!$L$43</definedName>
    <definedName name="NC_Shrinkage" localSheetId="0">[6]REV_EST!$AK$43</definedName>
    <definedName name="NC_Shrinkage">[6]REV_EST!$AK$43</definedName>
    <definedName name="NC_Trans_TOP" localSheetId="0">[6]REV_EST!$N$43</definedName>
    <definedName name="NC_Trans_TOP">[6]REV_EST!$N$43</definedName>
    <definedName name="NC_WACOG" localSheetId="0">[6]REV_EST!$AF$43</definedName>
    <definedName name="NC_WACOG">[6]REV_EST!$AF$43</definedName>
    <definedName name="NCA" localSheetId="0" hidden="1">{#N/A,#N/A,FALSE,"CTC Summary - EOY";#N/A,#N/A,FALSE,"CTC Summary - Wtavg"}</definedName>
    <definedName name="NCA" localSheetId="1" hidden="1">{#N/A,#N/A,FALSE,"CTC Summary - EOY";#N/A,#N/A,FALSE,"CTC Summary - Wtavg"}</definedName>
    <definedName name="NCA" localSheetId="2" hidden="1">{#N/A,#N/A,FALSE,"CTC Summary - EOY";#N/A,#N/A,FALSE,"CTC Summary - Wtavg"}</definedName>
    <definedName name="NCA" hidden="1">{#N/A,#N/A,FALSE,"CTC Summary - EOY";#N/A,#N/A,FALSE,"CTC Summary - Wtavg"}</definedName>
    <definedName name="NCPA">[44]Notes!$D$107</definedName>
    <definedName name="NCPrint" localSheetId="0">[6]REV_EST!$B$284:$AQ$323,[6]REV_EST!$B$326:$AQ$420,[6]REV_EST!$B$449:$AQ$462</definedName>
    <definedName name="NCPrint">[6]REV_EST!$B$284:$AQ$323,[6]REV_EST!$B$326:$AQ$420,[6]REV_EST!$B$449:$AQ$462</definedName>
    <definedName name="ND">[215]Detail!$B$92</definedName>
    <definedName name="NEGT_BK_Dist.">[44]Notes!$D$127</definedName>
    <definedName name="NEIAssigned1">[44]Notes!$D$110</definedName>
    <definedName name="NEIAssigned2">[44]Notes!$D$114</definedName>
    <definedName name="Nevada">[44]Notes!$D$124</definedName>
    <definedName name="NevadaInt">[44]Notes!$G$124</definedName>
    <definedName name="NevadaPrinc">[44]Notes!$F$124</definedName>
    <definedName name="New" localSheetId="0" hidden="1">{#N/A,#N/A,FALSE,"CTC Summary - EOY";#N/A,#N/A,FALSE,"CTC Summary - Wtavg"}</definedName>
    <definedName name="New" localSheetId="1" hidden="1">{#N/A,#N/A,FALSE,"CTC Summary - EOY";#N/A,#N/A,FALSE,"CTC Summary - Wtavg"}</definedName>
    <definedName name="New" localSheetId="2" hidden="1">{#N/A,#N/A,FALSE,"CTC Summary - EOY";#N/A,#N/A,FALSE,"CTC Summary - Wtavg"}</definedName>
    <definedName name="New" hidden="1">{#N/A,#N/A,FALSE,"CTC Summary - EOY";#N/A,#N/A,FALSE,"CTC Summary - Wtavg"}</definedName>
    <definedName name="New_1" localSheetId="1" hidden="1">{#N/A,#N/A,FALSE,"CTC Summary - EOY";#N/A,#N/A,FALSE,"CTC Summary - Wtavg"}</definedName>
    <definedName name="New_1" localSheetId="2" hidden="1">{#N/A,#N/A,FALSE,"CTC Summary - EOY";#N/A,#N/A,FALSE,"CTC Summary - Wtavg"}</definedName>
    <definedName name="New_1" hidden="1">{#N/A,#N/A,FALSE,"CTC Summary - EOY";#N/A,#N/A,FALSE,"CTC Summary - Wtavg"}</definedName>
    <definedName name="New_2" localSheetId="1" hidden="1">{#N/A,#N/A,FALSE,"CTC Summary - EOY";#N/A,#N/A,FALSE,"CTC Summary - Wtavg"}</definedName>
    <definedName name="New_2" localSheetId="2" hidden="1">{#N/A,#N/A,FALSE,"CTC Summary - EOY";#N/A,#N/A,FALSE,"CTC Summary - Wtavg"}</definedName>
    <definedName name="New_2" hidden="1">{#N/A,#N/A,FALSE,"CTC Summary - EOY";#N/A,#N/A,FALSE,"CTC Summary - Wtavg"}</definedName>
    <definedName name="New_3" localSheetId="1" hidden="1">{#N/A,#N/A,FALSE,"CTC Summary - EOY";#N/A,#N/A,FALSE,"CTC Summary - Wtavg"}</definedName>
    <definedName name="New_3" localSheetId="2" hidden="1">{#N/A,#N/A,FALSE,"CTC Summary - EOY";#N/A,#N/A,FALSE,"CTC Summary - Wtavg"}</definedName>
    <definedName name="New_3" hidden="1">{#N/A,#N/A,FALSE,"CTC Summary - EOY";#N/A,#N/A,FALSE,"CTC Summary - Wtavg"}</definedName>
    <definedName name="New_Date" localSheetId="0">#REF!</definedName>
    <definedName name="New_Date" localSheetId="2">#REF!</definedName>
    <definedName name="New_Date">#REF!</definedName>
    <definedName name="new_dateb" localSheetId="0">#REF!</definedName>
    <definedName name="new_dateb" localSheetId="2">#REF!</definedName>
    <definedName name="new_dateb">#REF!</definedName>
    <definedName name="NewLabel">[216]Controls!$B$11</definedName>
    <definedName name="NewName">[217]Controls!$D$14</definedName>
    <definedName name="newSAPBEXwbID">"3ZELFBM5D9OOP0F81BKIMUZP1"</definedName>
    <definedName name="NewScen">[216]Controls!$C$11</definedName>
    <definedName name="newvndr" localSheetId="0">#REF!</definedName>
    <definedName name="newvndr" localSheetId="2">#REF!</definedName>
    <definedName name="newvndr">#REF!</definedName>
    <definedName name="NewVndrs" localSheetId="0">#REF!</definedName>
    <definedName name="NewVndrs" localSheetId="2">#REF!</definedName>
    <definedName name="NewVndrs">#REF!</definedName>
    <definedName name="NG" localSheetId="0">[218]ConstantsTable!#REF!</definedName>
    <definedName name="NG" localSheetId="2">[218]ConstantsTable!#REF!</definedName>
    <definedName name="NG">[218]ConstantsTable!#REF!</definedName>
    <definedName name="NGV" localSheetId="0">[6]D3_BCAP98pgeDataSet!#REF!</definedName>
    <definedName name="NGV" localSheetId="2">[6]D3_BCAP98pgeDataSet!#REF!</definedName>
    <definedName name="NGV">[6]D3_BCAP98pgeDataSet!#REF!</definedName>
    <definedName name="nj" localSheetId="1" hidden="1">{#N/A,#N/A,FALSE,"CTC Summary - EOY";#N/A,#N/A,FALSE,"CTC Summary - Wtavg"}</definedName>
    <definedName name="nj" localSheetId="2" hidden="1">{#N/A,#N/A,FALSE,"CTC Summary - EOY";#N/A,#N/A,FALSE,"CTC Summary - Wtavg"}</definedName>
    <definedName name="nj" hidden="1">{#N/A,#N/A,FALSE,"CTC Summary - EOY";#N/A,#N/A,FALSE,"CTC Summary - Wtavg"}</definedName>
    <definedName name="nn" localSheetId="1" hidden="1">{"PI_Data",#N/A,TRUE,"P&amp;I Data"}</definedName>
    <definedName name="nn" localSheetId="2" hidden="1">{"PI_Data",#N/A,TRUE,"P&amp;I Data"}</definedName>
    <definedName name="nn" hidden="1">{"PI_Data",#N/A,TRUE,"P&amp;I Data"}</definedName>
    <definedName name="nnnnnn">'[114]ACTMA Detail'!$P$2:$P$102</definedName>
    <definedName name="NominalDollars">[131]Headers!$B$11</definedName>
    <definedName name="NominalVersion">[68]Versions!$B$1</definedName>
    <definedName name="NONCORE" localSheetId="0">[6]D3_BCAP98pgeDataSet!#REF!</definedName>
    <definedName name="NONCORE" localSheetId="2">[6]D3_BCAP98pgeDataSet!#REF!</definedName>
    <definedName name="NONCORE">[6]D3_BCAP98pgeDataSet!#REF!</definedName>
    <definedName name="NONCORE_TRUEUP" localSheetId="0">#REF!</definedName>
    <definedName name="NONCORE_TRUEUP" localSheetId="2">#REF!</definedName>
    <definedName name="NONCORE_TRUEUP">#REF!</definedName>
    <definedName name="NONPV_YEAR">#REF!</definedName>
    <definedName name="NONRMRHR" localSheetId="0">#REF!</definedName>
    <definedName name="NONRMRHR" localSheetId="2">#REF!</definedName>
    <definedName name="NONRMRHR">#REF!</definedName>
    <definedName name="NOOFMONTHS" localSheetId="0">[1]EXP98!#REF!</definedName>
    <definedName name="NOOFMONTHS" localSheetId="2">[1]EXP98!#REF!</definedName>
    <definedName name="NOOFMONTHS">[1]EXP98!#REF!</definedName>
    <definedName name="Not_In_BPC">[163]C20!$CH$13</definedName>
    <definedName name="Note">"* (Amount requiring additional detail) Included within each Priority Category"</definedName>
    <definedName name="NOTES">'[219]Oct04 ECSR'!#REF!</definedName>
    <definedName name="Nov_91">[59]CFCADOG2!#REF!</definedName>
    <definedName name="Nov_92">[59]CFCADOG2!#REF!</definedName>
    <definedName name="Nov_Off" localSheetId="0">#REF!</definedName>
    <definedName name="Nov_Off" localSheetId="2">#REF!</definedName>
    <definedName name="Nov_Off">#REF!</definedName>
    <definedName name="Nov_On" localSheetId="0">#REF!</definedName>
    <definedName name="Nov_On" localSheetId="2">#REF!</definedName>
    <definedName name="Nov_On">#REF!</definedName>
    <definedName name="Nov_Part" localSheetId="0">#REF!</definedName>
    <definedName name="Nov_Part" localSheetId="2">#REF!</definedName>
    <definedName name="Nov_Part">#REF!</definedName>
    <definedName name="NovSun1" localSheetId="1">DATE(CalendarYear,11,1)-WEEKDAY(DATE(CalendarYear,11,1))+1</definedName>
    <definedName name="NovSun1" localSheetId="2">DATE(CalendarYear,11,1)-WEEKDAY(DATE(CalendarYear,11,1))+1</definedName>
    <definedName name="NovSun1">DATE(CalendarYear,11,1)-WEEKDAY(DATE(CalendarYear,11,1))+1</definedName>
    <definedName name="NOx_RTC" localSheetId="0">#REF!</definedName>
    <definedName name="NOx_RTC" localSheetId="2">#REF!</definedName>
    <definedName name="NOx_RTC">#REF!</definedName>
    <definedName name="NPG_Total">#REF!</definedName>
    <definedName name="NPG_YTD">#REF!</definedName>
    <definedName name="NSW">#REF!</definedName>
    <definedName name="NSW1a">#REF!</definedName>
    <definedName name="NuclearGrouLookup">'[37]Accounts and Groups'!$N$4:$O$7</definedName>
    <definedName name="Num_of_prepaid_startups_col">28</definedName>
    <definedName name="NYM_CG">#REF!</definedName>
    <definedName name="NYM_HH">#REF!</definedName>
    <definedName name="NYM_Malin">#REF!</definedName>
    <definedName name="o" localSheetId="0">#REF!</definedName>
    <definedName name="o" localSheetId="2">#REF!</definedName>
    <definedName name="o">#REF!</definedName>
    <definedName name="O_WS_Table" localSheetId="2">#REF!</definedName>
    <definedName name="O_WS_Table">#REF!</definedName>
    <definedName name="Oct_91" localSheetId="2">[59]CFCADOG2!#REF!</definedName>
    <definedName name="Oct_91">[59]CFCADOG2!#REF!</definedName>
    <definedName name="Oct_92" localSheetId="2">[59]CFCADOG2!#REF!</definedName>
    <definedName name="Oct_92">[59]CFCADOG2!#REF!</definedName>
    <definedName name="Oct_Off" localSheetId="0">#REF!</definedName>
    <definedName name="Oct_Off" localSheetId="2">#REF!</definedName>
    <definedName name="Oct_Off">#REF!</definedName>
    <definedName name="Oct_On" localSheetId="0">#REF!</definedName>
    <definedName name="Oct_On" localSheetId="2">#REF!</definedName>
    <definedName name="Oct_On">#REF!</definedName>
    <definedName name="Oct_Part" localSheetId="0">#REF!</definedName>
    <definedName name="Oct_Part" localSheetId="2">#REF!</definedName>
    <definedName name="Oct_Part">#REF!</definedName>
    <definedName name="OctSun1" localSheetId="1">DATE(CalendarYear,10,1)-WEEKDAY(DATE(CalendarYear,10,1))+1</definedName>
    <definedName name="OctSun1" localSheetId="2">DATE(CalendarYear,10,1)-WEEKDAY(DATE(CalendarYear,10,1))+1</definedName>
    <definedName name="OctSun1">DATE(CalendarYear,10,1)-WEEKDAY(DATE(CalendarYear,10,1))+1</definedName>
    <definedName name="ofalse">INDEX(#REF!, MATCH("false",#REF!, 0))</definedName>
    <definedName name="Off_System_Demand" localSheetId="0">'[181]Monthly T-put'!#REF!</definedName>
    <definedName name="Off_System_Demand" localSheetId="2">'[181]Monthly T-put'!#REF!</definedName>
    <definedName name="Off_System_Demand">'[181]Monthly T-put'!#REF!</definedName>
    <definedName name="OG">[167]Choices_Assumptions_Options!$D$25</definedName>
    <definedName name="OG_Factor" localSheetId="0">#REF!</definedName>
    <definedName name="OG_Factor" localSheetId="2">#REF!</definedName>
    <definedName name="OG_Factor">#REF!</definedName>
    <definedName name="Old_Interest" localSheetId="0">#REF!</definedName>
    <definedName name="Old_Interest" localSheetId="2">#REF!</definedName>
    <definedName name="Old_Interest">#REF!</definedName>
    <definedName name="OldLabel">[216]Controls!$B$10</definedName>
    <definedName name="OldName">[216]Controls!$D$10</definedName>
    <definedName name="OldScen">[216]Controls!$C$10</definedName>
    <definedName name="OM2005v3">'[88]2005 O&amp;M'!$A$1:$F$65536</definedName>
    <definedName name="OnOffPeakMonthly" localSheetId="0">#REF!</definedName>
    <definedName name="OnOffPeakMonthly" localSheetId="2">#REF!</definedName>
    <definedName name="OnOffPeakMonthly">#REF!</definedName>
    <definedName name="OnOffPeakMonthlyData">"OnOffPeakMonthlyData!R1C1:R3690C30"</definedName>
    <definedName name="oo" localSheetId="1" hidden="1">{#N/A,#N/A,FALSE,"CTC Summary - EOY";#N/A,#N/A,FALSE,"CTC Summary - Wtavg"}</definedName>
    <definedName name="oo" localSheetId="2" hidden="1">{#N/A,#N/A,FALSE,"CTC Summary - EOY";#N/A,#N/A,FALSE,"CTC Summary - Wtavg"}</definedName>
    <definedName name="oo" hidden="1">{#N/A,#N/A,FALSE,"CTC Summary - EOY";#N/A,#N/A,FALSE,"CTC Summary - Wtavg"}</definedName>
    <definedName name="OOR" localSheetId="0">[6]D3_BCAP98pgeDataSet!#REF!</definedName>
    <definedName name="OOR" localSheetId="2">[6]D3_BCAP98pgeDataSet!#REF!</definedName>
    <definedName name="OOR">[6]D3_BCAP98pgeDataSet!#REF!</definedName>
    <definedName name="opage4" localSheetId="0">[40]summary!#REF!</definedName>
    <definedName name="opage4" localSheetId="2">[40]summary!#REF!</definedName>
    <definedName name="opage4">[40]summary!#REF!</definedName>
    <definedName name="opage5">[40]summary!#REF!</definedName>
    <definedName name="OpDate">'[26]GGS- Inputs A &amp; B'!$E$9</definedName>
    <definedName name="OpDate3">'[26]CGS- Inputs A &amp; B'!$E$9</definedName>
    <definedName name="OptionPrem" localSheetId="0">#REF!</definedName>
    <definedName name="OptionPrem" localSheetId="2">#REF!</definedName>
    <definedName name="OptionPrem">#REF!</definedName>
    <definedName name="OpYear3">'[26]CGS-LTSA Forecast'!$F$10:$AS$10</definedName>
    <definedName name="OraPassword" localSheetId="0">#REF!</definedName>
    <definedName name="OraPassword" localSheetId="2">#REF!</definedName>
    <definedName name="OraPassword">#REF!</definedName>
    <definedName name="OraService" localSheetId="0">#REF!</definedName>
    <definedName name="OraService" localSheetId="2">#REF!</definedName>
    <definedName name="OraService">#REF!</definedName>
    <definedName name="OraUser" localSheetId="2">#REF!</definedName>
    <definedName name="OraUser">#REF!</definedName>
    <definedName name="Order_List">#REF!</definedName>
    <definedName name="Order_Number">'[98]Ctrl Data'!$G$80:$G$116</definedName>
    <definedName name="Order_WS_Table" localSheetId="0">#REF!</definedName>
    <definedName name="Order_WS_Table" localSheetId="2">#REF!</definedName>
    <definedName name="Order_WS_Table">#REF!</definedName>
    <definedName name="ORDERS2012">#REF!</definedName>
    <definedName name="OrdType_Lock">[163]C20!$CF$13</definedName>
    <definedName name="ote_trades" localSheetId="0">#REF!</definedName>
    <definedName name="ote_trades" localSheetId="2">#REF!</definedName>
    <definedName name="ote_trades">#REF!</definedName>
    <definedName name="other" localSheetId="2">#REF!</definedName>
    <definedName name="other">#REF!</definedName>
    <definedName name="Other_LN">[108]GRCROModel_UCC_choice!$B$18</definedName>
    <definedName name="Other_Receipts.Y">[111]U_CD!$H$9,[111]U_CD!$W$9</definedName>
    <definedName name="Other1a">#REF!</definedName>
    <definedName name="Other2">#REF!</definedName>
    <definedName name="OtherGroupLookups">'[37]Accounts and Groups'!$N$46:$O$70</definedName>
    <definedName name="OtherRB_CSVC">[42]CSVC!$B$88</definedName>
    <definedName name="OtherRB_DCGE">[42]DISCO!$B$88</definedName>
    <definedName name="OtherRB_DCSE">[42]CESE!$B$96</definedName>
    <definedName name="OtherRB_DCSG">[42]CESG!$B$95</definedName>
    <definedName name="OtherRB_DCST">[42]UOPS!$B$88</definedName>
    <definedName name="OtherRB_ETBU">[42]ETBU!$B$95</definedName>
    <definedName name="OtherRB_GSBU">[42]GSBU!$B$88</definedName>
    <definedName name="otrue">INDEX(#REF!, MATCH("true",#REF!, 0))</definedName>
    <definedName name="Out_CAPDATA_CESE">[42]DeprLife!$B$5:$V$20</definedName>
    <definedName name="Out_CAPDATA_CESG">[42]DeprLife!$B$25:$V$40</definedName>
    <definedName name="Out_CAPDATA_CSVC">[42]DeprLife!$B$169:$V$184</definedName>
    <definedName name="Out_CAPDATA_EGBU">[42]DeprLife!$B$149:$V$164</definedName>
    <definedName name="Out_CAPDATA_EHBU">[42]DeprLife!$B$125:$V$140</definedName>
    <definedName name="Out_CAPDATA_ETBU">[42]DeprLife!$B$49:$V$64</definedName>
    <definedName name="Out_CAPDATA_GSBU">[42]DeprLife!$B$69:$V$84</definedName>
    <definedName name="Out_CAPDATA_L401">[42]DeprLife!$B$89:$V$104</definedName>
    <definedName name="Out_DESC_CESE">[42]DeprLife!$A$6:$A$20</definedName>
    <definedName name="Out_DESC_CESG">[42]DeprLife!$A$26:$A$40</definedName>
    <definedName name="Out_DESC_CSVC">[42]DeprLife!$A$170:$A$184</definedName>
    <definedName name="Out_DESC_EGBU">[42]DeprLife!$A$150:$A$164</definedName>
    <definedName name="Out_DESC_EHBU">[42]DeprLife!$A$126:$A$140</definedName>
    <definedName name="Out_DESC_ETBU">[42]DeprLife!$A$50:$A$64</definedName>
    <definedName name="Out_DESC_GSBU">[42]DeprLife!$A$70:$A$84</definedName>
    <definedName name="Out_DESC_L401">[42]DeprLife!$A$90:$A$104</definedName>
    <definedName name="Out_Life_CESE">[42]DeprLife!$W$5:$AA$20</definedName>
    <definedName name="Out_Life_CESG">[42]DeprLife!$W$25:$AA$40</definedName>
    <definedName name="Out_Life_CSVC">[42]DeprLife!$W$169:$AA$184</definedName>
    <definedName name="Out_Life_EGBU">[42]DeprLife!$W$149:$AA$164</definedName>
    <definedName name="Out_Life_EHBU">[42]DeprLife!$W$125:$AA$140</definedName>
    <definedName name="Out_Life_ETBU">[42]DeprLife!$W$49:$AA$64</definedName>
    <definedName name="Out_Life_GSBU">[42]DeprLife!$W$69:$AA$84</definedName>
    <definedName name="Out_Life_L401">[42]DeprLife!$W$89:$AA$104</definedName>
    <definedName name="Out_Salvrt_CESE">[42]DeprLife!$AB$6:$AC$20</definedName>
    <definedName name="Out_Salvrt_CESG">[42]DeprLife!$AB$26:$AC$40</definedName>
    <definedName name="Out_Salvrt_CSVC">[42]DeprLife!$AB$170:$AC$184</definedName>
    <definedName name="Out_Salvrt_EGBU">[42]DeprLife!$AB$150:$AC$164</definedName>
    <definedName name="Out_Salvrt_EHBU">[42]DeprLife!$AB$126:$AC$140</definedName>
    <definedName name="Out_Salvrt_ETBU">[42]DeprLife!$AB$50:$AC$64</definedName>
    <definedName name="Out_Salvrt_GSBU">[42]DeprLife!$AB$70:$AC$84</definedName>
    <definedName name="Out_Salvrt_L401">[42]DeprLife!$AB$90:$AC$104</definedName>
    <definedName name="Overlapping_circuits">[95]Overlap!$O:$O</definedName>
    <definedName name="p" localSheetId="0" hidden="1">{"PI_Data",#N/A,TRUE,"P&amp;I Data"}</definedName>
    <definedName name="p" localSheetId="1" hidden="1">{"PI_Data",#N/A,TRUE,"P&amp;I Data"}</definedName>
    <definedName name="p" localSheetId="2" hidden="1">{"PI_Data",#N/A,TRUE,"P&amp;I Data"}</definedName>
    <definedName name="p" hidden="1">{"PI_Data",#N/A,TRUE,"P&amp;I Data"}</definedName>
    <definedName name="P2X" localSheetId="0" hidden="1">{"PI_Data",#N/A,TRUE,"P&amp;I Data"}</definedName>
    <definedName name="P2X" localSheetId="1" hidden="1">{"PI_Data",#N/A,TRUE,"P&amp;I Data"}</definedName>
    <definedName name="P2X" localSheetId="2" hidden="1">{"PI_Data",#N/A,TRUE,"P&amp;I Data"}</definedName>
    <definedName name="P2X" hidden="1">{"PI_Data",#N/A,TRUE,"P&amp;I Data"}</definedName>
    <definedName name="PA_ACC_FORE">#REF!</definedName>
    <definedName name="PA_ACC_RECORDED">#REF!</definedName>
    <definedName name="PA_RECORDED_ACC">#REF!</definedName>
    <definedName name="PA_RECORDED_MWH">#REF!</definedName>
    <definedName name="PA_SALES_FORE">#REF!</definedName>
    <definedName name="PAGE1" localSheetId="0">#REF!</definedName>
    <definedName name="PAGE1" localSheetId="2">#REF!</definedName>
    <definedName name="PAGE1">#REF!</definedName>
    <definedName name="PAGE10" localSheetId="0">#REF!</definedName>
    <definedName name="PAGE10" localSheetId="2">#REF!</definedName>
    <definedName name="PAGE10">#REF!</definedName>
    <definedName name="page11" localSheetId="0">#REF!</definedName>
    <definedName name="page11" localSheetId="2">#REF!</definedName>
    <definedName name="page11">#REF!</definedName>
    <definedName name="PAGE12">#REF!</definedName>
    <definedName name="PAGE13">#REF!</definedName>
    <definedName name="PAGE14">#REF!</definedName>
    <definedName name="PAGE15">#REF!</definedName>
    <definedName name="PAGE2" localSheetId="2">#REF!</definedName>
    <definedName name="PAGE2">#REF!</definedName>
    <definedName name="PAGE3" localSheetId="2">#REF!</definedName>
    <definedName name="PAGE3">#REF!</definedName>
    <definedName name="page4" localSheetId="0">[220]BRAadjustment!#REF!</definedName>
    <definedName name="page4">[220]BRAadjustment!#REF!</definedName>
    <definedName name="PAGE5" localSheetId="0">#REF!</definedName>
    <definedName name="PAGE5" localSheetId="2">#REF!</definedName>
    <definedName name="PAGE5">#REF!</definedName>
    <definedName name="PAGE6" localSheetId="0">#REF!</definedName>
    <definedName name="PAGE6" localSheetId="2">#REF!</definedName>
    <definedName name="PAGE6">#REF!</definedName>
    <definedName name="PAGE7" localSheetId="0">#REF!</definedName>
    <definedName name="PAGE7" localSheetId="2">#REF!</definedName>
    <definedName name="PAGE7">#REF!</definedName>
    <definedName name="PAGE8" localSheetId="2">#REF!</definedName>
    <definedName name="PAGE8">#REF!</definedName>
    <definedName name="PAGE9" localSheetId="2">#REF!</definedName>
    <definedName name="PAGE9">#REF!</definedName>
    <definedName name="Pages_Attr">#REF!</definedName>
    <definedName name="Pages_Exp">#REF!</definedName>
    <definedName name="Pages_Factors">#REF!</definedName>
    <definedName name="Pages_Inputs">#REF!</definedName>
    <definedName name="Pages_RB">#REF!</definedName>
    <definedName name="Pages_Rev">#REF!</definedName>
    <definedName name="Pages_RRQ">#REF!</definedName>
    <definedName name="Pages_Total">#REF!</definedName>
    <definedName name="Pal_Workbook_GUID" hidden="1">"F55CCCMZ2H366UJT6F4KNGTX"</definedName>
    <definedName name="Party" localSheetId="0">#REF!</definedName>
    <definedName name="Party" localSheetId="2">#REF!</definedName>
    <definedName name="Party">#REF!</definedName>
    <definedName name="Pasadena">[44]Notes!$D$116</definedName>
    <definedName name="PasadenaInt">[44]Notes!$G$116</definedName>
    <definedName name="PasadenaPrinc">[44]Notes!$F$116</definedName>
    <definedName name="Payable1" localSheetId="0">#REF!</definedName>
    <definedName name="Payable1" localSheetId="2">#REF!</definedName>
    <definedName name="Payable1">#REF!</definedName>
    <definedName name="Payable2">#REF!</definedName>
    <definedName name="Paygrouplist">[123]Lists!$D$1:$D$6</definedName>
    <definedName name="PCCPI">[70]!PCCPI</definedName>
    <definedName name="Pct_Payroll_Tax" localSheetId="0">#REF!</definedName>
    <definedName name="Pct_Payroll_Tax" localSheetId="2">#REF!</definedName>
    <definedName name="Pct_Payroll_Tax">#REF!</definedName>
    <definedName name="Pct_SFPayroll" localSheetId="0">#REF!</definedName>
    <definedName name="Pct_SFPayroll" localSheetId="2">#REF!</definedName>
    <definedName name="Pct_SFPayroll">#REF!</definedName>
    <definedName name="Pct_State_Tax" localSheetId="0">#REF!</definedName>
    <definedName name="Pct_State_Tax" localSheetId="2">#REF!</definedName>
    <definedName name="Pct_State_Tax">#REF!</definedName>
    <definedName name="Pct_SUI">#REF!</definedName>
    <definedName name="PD.1ED">'[134]Project Timeline (Detailed)'!$M$51:$M$52</definedName>
    <definedName name="PD.1SD">'[134]Project Timeline (Detailed)'!$K$51:$K$52</definedName>
    <definedName name="PD.2ED">'[134]Project Timeline (Detailed)'!$M$53:$M$56</definedName>
    <definedName name="PD.2SD">'[134]Project Timeline (Detailed)'!$K$53:$K$56</definedName>
    <definedName name="pd_c97" localSheetId="0">#REF!</definedName>
    <definedName name="pd_c97" localSheetId="2">#REF!</definedName>
    <definedName name="pd_c97">#REF!</definedName>
    <definedName name="pd_c98" localSheetId="0">#REF!</definedName>
    <definedName name="pd_c98" localSheetId="2">#REF!</definedName>
    <definedName name="pd_c98">#REF!</definedName>
    <definedName name="pd_c99" localSheetId="0">#REF!</definedName>
    <definedName name="pd_c99" localSheetId="2">#REF!</definedName>
    <definedName name="pd_c99">#REF!</definedName>
    <definedName name="pd_lead">#REF!</definedName>
    <definedName name="pd_nc97">#REF!</definedName>
    <definedName name="PD_Period">#REF!</definedName>
    <definedName name="pd_summary">#REF!</definedName>
    <definedName name="pd_testperiod">#REF!</definedName>
    <definedName name="PDA">"Prioritization Discussion Amount*"</definedName>
    <definedName name="PdDate">'[138]DataFlow Defaults'!$B$16</definedName>
    <definedName name="PECO">[44]Notes!$D$103</definedName>
    <definedName name="Per">[221]BW!$U$7:$V$18</definedName>
    <definedName name="Percent_Health" localSheetId="0">#REF!</definedName>
    <definedName name="Percent_Health" localSheetId="2">#REF!</definedName>
    <definedName name="Percent_Health">#REF!</definedName>
    <definedName name="Percent_LifeInsur" localSheetId="0">#REF!</definedName>
    <definedName name="Percent_LifeInsur" localSheetId="2">#REF!</definedName>
    <definedName name="Percent_LifeInsur">#REF!</definedName>
    <definedName name="Percent_Other" localSheetId="0">#REF!</definedName>
    <definedName name="Percent_Other" localSheetId="2">#REF!</definedName>
    <definedName name="Percent_Other">#REF!</definedName>
    <definedName name="Percent_Pension">#REF!</definedName>
    <definedName name="Percent_PostRet">#REF!</definedName>
    <definedName name="Percent_SavFund">#REF!</definedName>
    <definedName name="Percent_Total">#REF!</definedName>
    <definedName name="percentDiff">'[222]Sub Resources'!$F$4</definedName>
    <definedName name="percinc" localSheetId="0">[59]CFCADOG2!#REF!</definedName>
    <definedName name="percinc" localSheetId="2">[59]CFCADOG2!#REF!</definedName>
    <definedName name="percinc">[59]CFCADOG2!#REF!</definedName>
    <definedName name="PERCT" localSheetId="0">#REF!</definedName>
    <definedName name="PERCT" localSheetId="2">#REF!</definedName>
    <definedName name="PERCT">#REF!</definedName>
    <definedName name="Period" localSheetId="0">#REF!</definedName>
    <definedName name="Period" localSheetId="2">#REF!</definedName>
    <definedName name="Period">#REF!</definedName>
    <definedName name="Period1">[100]Data_Sheet!$C$1</definedName>
    <definedName name="PeriodNo" localSheetId="0">[157]IS_Fos!#REF!</definedName>
    <definedName name="PeriodNo" localSheetId="2">[157]IS_Fos!#REF!</definedName>
    <definedName name="PeriodNo">[157]IS_Fos!#REF!</definedName>
    <definedName name="PeriodPos">[151]List!$A$5</definedName>
    <definedName name="PeriodSelection">[157]List!$B$5</definedName>
    <definedName name="Permit">'[223]Drop Down'!$A$13:$A$16</definedName>
    <definedName name="PermitStatus">'[223]Drop Down'!$B$13:$B$15</definedName>
    <definedName name="PG_E_Total_On_System_Demand">'[67]Monthly T-put'!$B$109:$C$109</definedName>
    <definedName name="PG_Total" localSheetId="0">#REF!</definedName>
    <definedName name="PG_Total" localSheetId="2">#REF!</definedName>
    <definedName name="PG_Total">#REF!</definedName>
    <definedName name="PG_YTD" localSheetId="0">#REF!</definedName>
    <definedName name="PG_YTD" localSheetId="2">#REF!</definedName>
    <definedName name="PG_YTD">#REF!</definedName>
    <definedName name="Pg3_2" localSheetId="0">#REF!</definedName>
    <definedName name="Pg3_2" localSheetId="2">#REF!</definedName>
    <definedName name="Pg3_2">#REF!</definedName>
    <definedName name="Pg3_3">#REF!</definedName>
    <definedName name="Pg3_4">#REF!</definedName>
    <definedName name="PGE_FTyp">45</definedName>
    <definedName name="PGE_FuelType">58</definedName>
    <definedName name="PGE_Level">'[224]WO Rates'!$A$2:$A$52</definedName>
    <definedName name="PGE_Level_SDC">'[102]WO Rates'!$A$44:$A$52</definedName>
    <definedName name="PGE_Rates">'[224]WO Rates'!$A$2:$AA$52</definedName>
    <definedName name="PGEExtVal" localSheetId="0">#REF!</definedName>
    <definedName name="PGEExtVal" localSheetId="2">#REF!</definedName>
    <definedName name="PGEExtVal">#REF!</definedName>
    <definedName name="PGEIntVal" localSheetId="0">#REF!</definedName>
    <definedName name="PGEIntVal" localSheetId="2">#REF!</definedName>
    <definedName name="PGEIntVal">#REF!</definedName>
    <definedName name="PhasArray">[24]vbDREToggles!$C$76:$C$83</definedName>
    <definedName name="PIData">'[152]P&amp;I Data'!$A$3:$M$189</definedName>
    <definedName name="PivData">OFFSET(#REF!,0,0,COUNTA(#REF!),15)</definedName>
    <definedName name="PIVOT">[225]Pivot!$B$3:$C$241</definedName>
    <definedName name="PIX" localSheetId="0" hidden="1">{"PI_Data",#N/A,TRUE,"P&amp;I Data"}</definedName>
    <definedName name="PIX" localSheetId="1" hidden="1">{"PI_Data",#N/A,TRUE,"P&amp;I Data"}</definedName>
    <definedName name="PIX" localSheetId="2" hidden="1">{"PI_Data",#N/A,TRUE,"P&amp;I Data"}</definedName>
    <definedName name="PIX" hidden="1">{"PI_Data",#N/A,TRUE,"P&amp;I Data"}</definedName>
    <definedName name="Planner">[226]Fast_Entry!$O$2</definedName>
    <definedName name="Planning_Year">[227]Notes!$B$8</definedName>
    <definedName name="planorddesc" localSheetId="0">#REF!</definedName>
    <definedName name="planorddesc" localSheetId="2">#REF!</definedName>
    <definedName name="planorddesc">#REF!</definedName>
    <definedName name="Plant">[228]Plant!$B$1:$L$204</definedName>
    <definedName name="Plant_and_Reserve_Totals_by_UCC">'[92]Rate BaseX'!#REF!</definedName>
    <definedName name="Plant_BOY" localSheetId="0">#REF!</definedName>
    <definedName name="Plant_BOY" localSheetId="2">#REF!</definedName>
    <definedName name="Plant_BOY">#REF!</definedName>
    <definedName name="PlantAmt" localSheetId="0">#REF!</definedName>
    <definedName name="PlantAmt" localSheetId="2">#REF!</definedName>
    <definedName name="PlantAmt">#REF!</definedName>
    <definedName name="PlantETX">'[74]Plant - ETX'!$B$2:$J$9</definedName>
    <definedName name="PlantFactors">'[229]Plant Matrix'!#REF!</definedName>
    <definedName name="PlantReserveControls_All">'[37]Plant_Reserve Controls'!$A$1:$E$139</definedName>
    <definedName name="PlanVersion">'[117]Day 3 &amp; 5 Email'!$H$1</definedName>
    <definedName name="PLDistribution" localSheetId="0">#REF!</definedName>
    <definedName name="PLDistribution" localSheetId="2">#REF!</definedName>
    <definedName name="PLDistribution">#REF!</definedName>
    <definedName name="PLDistributionMonthly" localSheetId="0">#REF!</definedName>
    <definedName name="PLDistributionMonthly" localSheetId="2">#REF!</definedName>
    <definedName name="PLDistributionMonthly">#REF!</definedName>
    <definedName name="PM.1ED">'[134]Project Timeline (Detailed)'!$M$84</definedName>
    <definedName name="PM.1SD">'[134]Project Timeline (Detailed)'!$K$84</definedName>
    <definedName name="PM_EST" localSheetId="0">[230]PEEBA!#REF!</definedName>
    <definedName name="PM_EST">[230]PEEBA!#REF!</definedName>
    <definedName name="PM_Factor" localSheetId="0">#REF!</definedName>
    <definedName name="PM_Factor" localSheetId="2">#REF!</definedName>
    <definedName name="PM_Factor">#REF!</definedName>
    <definedName name="pm_List">'[53]Mtg-SCHED'!$L:$L</definedName>
    <definedName name="PMs">"3XN5FMTC8H3J5YOVEA8EJAJW5"</definedName>
    <definedName name="PNM">[44]Notes!$D$108</definedName>
    <definedName name="po" localSheetId="0">#REF!</definedName>
    <definedName name="po" localSheetId="2">#REF!</definedName>
    <definedName name="po">#REF!</definedName>
    <definedName name="poi" localSheetId="0">#REF!</definedName>
    <definedName name="poi" localSheetId="2">#REF!</definedName>
    <definedName name="poi">#REF!</definedName>
    <definedName name="PORTFOLIO_DATA_ENTRY" localSheetId="0">#REF!</definedName>
    <definedName name="PORTFOLIO_DATA_ENTRY" localSheetId="2">#REF!</definedName>
    <definedName name="PORTFOLIO_DATA_ENTRY">#REF!</definedName>
    <definedName name="PositionSummary">#REF!</definedName>
    <definedName name="PosSumMonthly">#REF!</definedName>
    <definedName name="PosSumMonthlyData">"PosSumMonthlyData!R1C1:R3690C11"</definedName>
    <definedName name="Post_Period4" localSheetId="0">#REF!</definedName>
    <definedName name="Post_Period4" localSheetId="2">#REF!</definedName>
    <definedName name="Post_Period4">#REF!</definedName>
    <definedName name="Post_Period5" localSheetId="2">#REF!</definedName>
    <definedName name="Post_Period5">#REF!</definedName>
    <definedName name="PostDate">38357.5694560185</definedName>
    <definedName name="PostingPeriod">[231]CQ!$E$1</definedName>
    <definedName name="PostPeriod1" localSheetId="0">#REF!</definedName>
    <definedName name="PostPeriod1" localSheetId="2">#REF!</definedName>
    <definedName name="PostPeriod1">#REF!</definedName>
    <definedName name="Potential_Off_sys_AA" localSheetId="0">'[181]Monthly T-put'!#REF!</definedName>
    <definedName name="Potential_Off_sys_AA" localSheetId="2">'[181]Monthly T-put'!#REF!</definedName>
    <definedName name="Potential_Off_sys_AA">'[181]Monthly T-put'!#REF!</definedName>
    <definedName name="Power">'[232]Import from PP Divestiture'!$M$34</definedName>
    <definedName name="Power_Plant">'[232]Import from PP Divestiture'!$W$4</definedName>
    <definedName name="Power_Plant_CWIP" localSheetId="0">#REF!</definedName>
    <definedName name="Power_Plant_CWIP" localSheetId="2">#REF!</definedName>
    <definedName name="Power_Plant_CWIP">#REF!</definedName>
    <definedName name="Powerhouse_CWIP" localSheetId="0">#REF!</definedName>
    <definedName name="Powerhouse_CWIP" localSheetId="2">#REF!</definedName>
    <definedName name="Powerhouse_CWIP">#REF!</definedName>
    <definedName name="Powerhse_CWIP">'[233]Import CWIP from db'!$A$1</definedName>
    <definedName name="PowerPlant">'[232]Import from PP Divestiture'!$D$4</definedName>
    <definedName name="PP" localSheetId="0" hidden="1">{"PI_Data",#N/A,TRUE,"P&amp;I Data"}</definedName>
    <definedName name="PP" localSheetId="1" hidden="1">{"PI_Data",#N/A,TRUE,"P&amp;I Data"}</definedName>
    <definedName name="PP" localSheetId="2" hidden="1">{"PI_Data",#N/A,TRUE,"P&amp;I Data"}</definedName>
    <definedName name="PP" hidden="1">{"PI_Data",#N/A,TRUE,"P&amp;I Data"}</definedName>
    <definedName name="PPADJ">#REF!</definedName>
    <definedName name="PPCARO778.AV822_OMR240_ML10_MB0_MT0_S\015_P51_QAG" localSheetId="0">#REF!</definedName>
    <definedName name="PPCARO778.AV822_OMR240_ML10_MB0_MT0_S\015_P51_QAG" localSheetId="2">#REF!</definedName>
    <definedName name="PPCARO778.AV822_OMR240_ML10_MB0_MT0_S\015_P51_QAG">#REF!</definedName>
    <definedName name="PPdDate">'[234]DataFlow Defaults'!$B$17</definedName>
    <definedName name="PPI" localSheetId="0">#REF!</definedName>
    <definedName name="PPI" localSheetId="2">#REF!</definedName>
    <definedName name="PPI">#REF!</definedName>
    <definedName name="PPLMon">[44]Notes!$D$119</definedName>
    <definedName name="PPLMonInt">[44]Notes!$G$119</definedName>
    <definedName name="PPLMonPrinc">[44]Notes!$F$119</definedName>
    <definedName name="PPM_F_Columns">'[235]PPM Fossil Final'!$A$1:$AN$1</definedName>
    <definedName name="PPM_Fossil">'[235]PPM Fossil Final'!$A$3:$AN$104</definedName>
    <definedName name="PPP" localSheetId="0">#REF!</definedName>
    <definedName name="PPP" localSheetId="2">#REF!</definedName>
    <definedName name="PPP">#REF!</definedName>
    <definedName name="ppppppppppppppppppppppppppppppp" localSheetId="0" hidden="1">{"PI_Data",#N/A,TRUE,"P&amp;I Data"}</definedName>
    <definedName name="ppppppppppppppppppppppppppppppp" localSheetId="1" hidden="1">{"PI_Data",#N/A,TRUE,"P&amp;I Data"}</definedName>
    <definedName name="ppppppppppppppppppppppppppppppp" localSheetId="2" hidden="1">{"PI_Data",#N/A,TRUE,"P&amp;I Data"}</definedName>
    <definedName name="ppppppppppppppppppppppppppppppp" hidden="1">{"PI_Data",#N/A,TRUE,"P&amp;I Data"}</definedName>
    <definedName name="pq">#REF!</definedName>
    <definedName name="PremiumArea" localSheetId="0">[236]Summary!#REF!,[236]Summary!#REF!,[236]Summary!#REF!,[236]Summary!#REF!,[236]Summary!#REF!,[236]Summary!#REF!,[236]Summary!#REF!,[236]Summary!#REF!,[236]Summary!#REF!,[236]Summary!#REF!,[236]Summary!#REF!,[236]Summary!#REF!,[236]Summary!#REF!,[236]Summary!#REF!</definedName>
    <definedName name="PremiumArea" localSheetId="2">[236]Summary!#REF!,[236]Summary!#REF!,[236]Summary!#REF!,[236]Summary!#REF!,[236]Summary!#REF!,[236]Summary!#REF!,[236]Summary!#REF!,[236]Summary!#REF!,[236]Summary!#REF!,[236]Summary!#REF!,[236]Summary!#REF!,[236]Summary!#REF!,[236]Summary!#REF!,[236]Summary!#REF!</definedName>
    <definedName name="PremiumArea">[236]Summary!#REF!,[236]Summary!#REF!,[236]Summary!#REF!,[236]Summary!#REF!,[236]Summary!#REF!,[236]Summary!#REF!,[236]Summary!#REF!,[236]Summary!#REF!,[236]Summary!#REF!,[236]Summary!#REF!,[236]Summary!#REF!,[236]Summary!#REF!,[236]Summary!#REF!,[236]Summary!#REF!</definedName>
    <definedName name="PremiumAreaToo" localSheetId="0">[236]Summary!#REF!,[236]Summary!#REF!,[236]Summary!#REF!,[236]Summary!#REF!,[236]Summary!#REF!,[236]Summary!#REF!,[236]Summary!#REF!,[236]Summary!#REF!,[236]Summary!#REF!,[236]Summary!#REF!,[236]Summary!#REF!</definedName>
    <definedName name="PremiumAreaToo" localSheetId="2">[236]Summary!#REF!,[236]Summary!#REF!,[236]Summary!#REF!,[236]Summary!#REF!,[236]Summary!#REF!,[236]Summary!#REF!,[236]Summary!#REF!,[236]Summary!#REF!,[236]Summary!#REF!,[236]Summary!#REF!,[236]Summary!#REF!</definedName>
    <definedName name="PremiumAreaToo">[236]Summary!#REF!,[236]Summary!#REF!,[236]Summary!#REF!,[236]Summary!#REF!,[236]Summary!#REF!,[236]Summary!#REF!,[236]Summary!#REF!,[236]Summary!#REF!,[236]Summary!#REF!,[236]Summary!#REF!,[236]Summary!#REF!</definedName>
    <definedName name="prep_and_exec_appl_product_test_hours">[78]Estimate!$U$1005</definedName>
    <definedName name="Prepaid_startup_charge_col">30</definedName>
    <definedName name="Prepaid_startup_cost_col">29</definedName>
    <definedName name="PreTaxCOC2013">'[237]Tax Factors'!$M$13</definedName>
    <definedName name="PriceDate_E">'[238]Credit rating'!$B$5</definedName>
    <definedName name="PriceDate_G">'[238]Credit rating'!$B$6</definedName>
    <definedName name="principal" localSheetId="0">#REF!</definedName>
    <definedName name="principal" localSheetId="2">#REF!</definedName>
    <definedName name="principal">#REF!</definedName>
    <definedName name="print" localSheetId="0">#REF!</definedName>
    <definedName name="print" localSheetId="2">#REF!</definedName>
    <definedName name="print">#REF!</definedName>
    <definedName name="PRINT.MENU" localSheetId="0">[159]FUELOIL!#REF!</definedName>
    <definedName name="PRINT.MENU" localSheetId="2">[159]FUELOIL!#REF!</definedName>
    <definedName name="PRINT.MENU">[159]FUELOIL!#REF!</definedName>
    <definedName name="Print_All_Tariff">'[164]Tariff G-SUR'!$A$1:$I$25</definedName>
    <definedName name="_xlnm.Print_Area" localSheetId="0">#REF!</definedName>
    <definedName name="_xlnm.Print_Area" localSheetId="1">'Data Field Descriptions'!$A$3:$F$87</definedName>
    <definedName name="_xlnm.Print_Area" localSheetId="2">#REF!</definedName>
    <definedName name="_xlnm.Print_Area">#REF!</definedName>
    <definedName name="Print_Area_MI" localSheetId="0">#REF!</definedName>
    <definedName name="Print_Area_MI" localSheetId="2">#REF!</definedName>
    <definedName name="Print_Area_MI">#REF!</definedName>
    <definedName name="Print_input" localSheetId="0">#REF!</definedName>
    <definedName name="Print_input" localSheetId="2">#REF!</definedName>
    <definedName name="Print_input">#REF!</definedName>
    <definedName name="Print_input_summary" localSheetId="0">#REF!,#REF!,#REF!,#REF!</definedName>
    <definedName name="Print_input_summary" localSheetId="2">#REF!,#REF!,#REF!,#REF!</definedName>
    <definedName name="Print_input_summary">#REF!,#REF!,#REF!,#REF!</definedName>
    <definedName name="Print_Option" localSheetId="0">#REF!</definedName>
    <definedName name="Print_Option" localSheetId="2">#REF!</definedName>
    <definedName name="Print_Option">#REF!</definedName>
    <definedName name="Print_RatPR2">[239]!Print_RatPR2</definedName>
    <definedName name="Print_report">[240]!Print_report</definedName>
    <definedName name="print_repot_b">[241]!print_repot_b</definedName>
    <definedName name="Print_ScenDate">'[41]Credit rating'!$B$2</definedName>
    <definedName name="_xlnm.Print_Titles" localSheetId="0">#REF!</definedName>
    <definedName name="_xlnm.Print_Titles" localSheetId="2">#REF!</definedName>
    <definedName name="_xlnm.Print_Titles">#REF!</definedName>
    <definedName name="Print_Titles_MI" localSheetId="0">#REF!</definedName>
    <definedName name="Print_Titles_MI" localSheetId="2">#REF!</definedName>
    <definedName name="Print_Titles_MI">#REF!</definedName>
    <definedName name="printall">[136]TRU94FED!$A$9:$Q$275</definedName>
    <definedName name="printallcal">[136]TRU94STATE!$A$9:$Q$275</definedName>
    <definedName name="PrintButton">#N/A</definedName>
    <definedName name="printmaincal">[136]TRU94STATE!$A$9:$M$275</definedName>
    <definedName name="PRINTMEN" localSheetId="0">[176]INPUT!#REF!</definedName>
    <definedName name="PRINTMEN" localSheetId="2">[176]INPUT!#REF!</definedName>
    <definedName name="PRINTMEN">[176]INPUT!#REF!</definedName>
    <definedName name="PrintReps" localSheetId="0">#REF!</definedName>
    <definedName name="PrintReps" localSheetId="2">#REF!</definedName>
    <definedName name="PrintReps">#REF!</definedName>
    <definedName name="PrintSheet">[85]!PrintSheet</definedName>
    <definedName name="printup" localSheetId="0">#REF!</definedName>
    <definedName name="printup" localSheetId="2">#REF!</definedName>
    <definedName name="printup">#REF!</definedName>
    <definedName name="Prioritization">#REF!</definedName>
    <definedName name="PRM.1ED">'[134]Project Timeline (Detailed)'!$M$86</definedName>
    <definedName name="PRM.1SD">'[134]Project Timeline (Detailed)'!$K$86</definedName>
    <definedName name="PRMon">'[242]ADA - Automated Data Analyst'!$A$1</definedName>
    <definedName name="Probability" localSheetId="0">#REF!</definedName>
    <definedName name="Probability" localSheetId="2">#REF!</definedName>
    <definedName name="Probability">#REF!</definedName>
    <definedName name="PROCUREMENT" localSheetId="0">[6]D3_BCAP98pgeDataSet!$A$119</definedName>
    <definedName name="PROCUREMENT">[6]D3_BCAP98pgeDataSet!$A$119</definedName>
    <definedName name="prod">'[145]FA Tech'!$F$2</definedName>
    <definedName name="ProgramList">[243]Admin!$N$2:$N$9</definedName>
    <definedName name="ProgramName">'[49]Project Change Form-User Form'!$F$15</definedName>
    <definedName name="Project">'[191]Look Ups'!$F$1:$F$2</definedName>
    <definedName name="PROJECT_NAME">'[49]Project Change Form-User Form'!$F$13</definedName>
    <definedName name="Property_Tax_Rate">[244]Inputs!$B$15</definedName>
    <definedName name="ProSymRun" localSheetId="0">#REF!</definedName>
    <definedName name="ProSymRun" localSheetId="2">#REF!</definedName>
    <definedName name="ProSymRun">#REF!</definedName>
    <definedName name="Prov_Acct_4370010_CYB">'[39]PTR Control'!$AM$12</definedName>
    <definedName name="PROV_CY_BI">'[39]PTR Control'!$AM$11</definedName>
    <definedName name="Prt_All" localSheetId="0">#REF!</definedName>
    <definedName name="Prt_All" localSheetId="2">#REF!</definedName>
    <definedName name="Prt_All">#REF!</definedName>
    <definedName name="Prt_CPUC" localSheetId="0">#REF!</definedName>
    <definedName name="Prt_CPUC" localSheetId="2">#REF!</definedName>
    <definedName name="Prt_CPUC">#REF!</definedName>
    <definedName name="PRT_Exp1" localSheetId="0">#REF!,#REF!</definedName>
    <definedName name="PRT_Exp1" localSheetId="2">#REF!,#REF!</definedName>
    <definedName name="PRT_Exp1">#REF!,#REF!</definedName>
    <definedName name="PRT_Fac1" localSheetId="0">#REF!</definedName>
    <definedName name="PRT_Fac1">#REF!</definedName>
    <definedName name="PRT_Fac2">#REF!</definedName>
    <definedName name="PRT_Fac3">#REF!</definedName>
    <definedName name="PRT_Inputs" localSheetId="0">#REF!,#REF!,#REF!,#REF!,#REF!,#REF!,#REF!</definedName>
    <definedName name="PRT_Inputs" localSheetId="2">#REF!,#REF!,#REF!,#REF!,#REF!,#REF!,#REF!</definedName>
    <definedName name="PRT_Inputs">#REF!,#REF!,#REF!,#REF!,#REF!,#REF!,#REF!</definedName>
    <definedName name="PRT_RB" localSheetId="0">#REF!</definedName>
    <definedName name="PRT_RB">#REF!</definedName>
    <definedName name="PRT_RB1" localSheetId="0">#REF!,#REF!,#REF!,#REF!,#REF!,#REF!,#REF!,#REF!</definedName>
    <definedName name="PRT_RB1" localSheetId="2">#REF!,#REF!,#REF!,#REF!,#REF!,#REF!,#REF!,#REF!</definedName>
    <definedName name="PRT_RB1">#REF!,#REF!,#REF!,#REF!,#REF!,#REF!,#REF!,#REF!</definedName>
    <definedName name="PRT_Rev" localSheetId="0">#REF!</definedName>
    <definedName name="PRT_Rev">#REF!</definedName>
    <definedName name="PRT_RRQ" localSheetId="0">[245]Summary!$A$1:$K$55,[245]Summary!#REF!,[245]Summary!#REF!,[245]Summary!#REF!</definedName>
    <definedName name="PRT_RRQ" localSheetId="2">[245]Summary!$A$1:$K$55,[245]Summary!#REF!,[245]Summary!#REF!,[245]Summary!#REF!</definedName>
    <definedName name="PRT_RRQ">[245]Summary!$A$1:$K$55,[245]Summary!#REF!,[245]Summary!#REF!,[245]Summary!#REF!</definedName>
    <definedName name="Prt_S" localSheetId="0">#REF!</definedName>
    <definedName name="Prt_S" localSheetId="2">#REF!</definedName>
    <definedName name="Prt_S">#REF!</definedName>
    <definedName name="PS_Lock">[163]C20!$CG$13</definedName>
    <definedName name="PT_ActualDates">'[54]EGI-TRACKER'!#REF!</definedName>
    <definedName name="PT_BiWeekly">'[54]EGI-TRACKER'!#REF!</definedName>
    <definedName name="PT_EDRS">'[54]EGI-TRACKER'!#REF!</definedName>
    <definedName name="PT_ExpectedCase">'[54]EGI-TRACKER'!#REF!</definedName>
    <definedName name="PT_IA">'[54]EGI-TRACKER'!#REF!</definedName>
    <definedName name="PT_MMA">'[54]EGI-TRACKER'!#REF!</definedName>
    <definedName name="PT_ScopeInformation">'[54]EGI-TRACKER'!#REF!</definedName>
    <definedName name="PT_Status">'[54]EGI-TRACKER'!#REF!</definedName>
    <definedName name="PT_Team">'[54]EGI-TRACKER'!#REF!</definedName>
    <definedName name="PUBAUT_CUST">[42]CAPDATA!$B$1285:$Y$1285</definedName>
    <definedName name="PUBAUT_DISTR">[42]CAPDATA!$B$1271:$Y$1271</definedName>
    <definedName name="puchase_quantityb" localSheetId="0">#REF!</definedName>
    <definedName name="puchase_quantityb" localSheetId="2">#REF!</definedName>
    <definedName name="puchase_quantityb">#REF!</definedName>
    <definedName name="Puget">[44]Notes!$D$99</definedName>
    <definedName name="PURCHASE_QUANTI" localSheetId="0">#REF!</definedName>
    <definedName name="PURCHASE_QUANTI" localSheetId="2">#REF!</definedName>
    <definedName name="PURCHASE_QUANTI">#REF!</definedName>
    <definedName name="PV_AG">#REF!</definedName>
    <definedName name="PV_COM">#REF!</definedName>
    <definedName name="PV_LARGE">#REF!</definedName>
    <definedName name="PV_RES">#REF!</definedName>
    <definedName name="PX_Int">[174]Refund_Int!$AF$36</definedName>
    <definedName name="PXPmt">[44]Notes!$I$74</definedName>
    <definedName name="PXPmtPrinc">[44]Notes!$B$79</definedName>
    <definedName name="PY_BKINC">'[39]Control Sheet'!$X$11</definedName>
    <definedName name="PY_Cumulative_CWIP_Software">[199]A3_OS!$J$72</definedName>
    <definedName name="PY_PREFDIV">'[39]Control Sheet'!$X$12</definedName>
    <definedName name="q" localSheetId="0" hidden="1">#REF!</definedName>
    <definedName name="q" localSheetId="2" hidden="1">#REF!</definedName>
    <definedName name="q" hidden="1">#REF!</definedName>
    <definedName name="Q111cudatabase">#REF!</definedName>
    <definedName name="Q111Database">#REF!</definedName>
    <definedName name="Q211cudatabase">#REF!</definedName>
    <definedName name="Q211database">#REF!</definedName>
    <definedName name="q22006i">#REF!</definedName>
    <definedName name="Q310CUDatabase">#REF!</definedName>
    <definedName name="Q310database">#REF!</definedName>
    <definedName name="q32006i">#REF!</definedName>
    <definedName name="Q410cudatabase">'[246]Q4 Orders'!$G$1:$N$1121</definedName>
    <definedName name="Q410database">'[246]Q4 Orders'!$F$1:$N$1121</definedName>
    <definedName name="qc" localSheetId="0">[247]Depr_AC!#REF!</definedName>
    <definedName name="qc">[247]Depr_AC!#REF!</definedName>
    <definedName name="QEWR" localSheetId="1" hidden="1">{"Network Summary",#N/A,TRUE,"Summary";"Piping Summary",#N/A,TRUE," Piping";"Meters Summary",#N/A,TRUE,"Meters &amp; Connections";"Connections Summary",#N/A,TRUE,"Meters &amp; Connections";"Stations Summary",#N/A,TRUE,"Stations Pivot"}</definedName>
    <definedName name="QEWR" localSheetId="2" hidden="1">{"Network Summary",#N/A,TRUE,"Summary";"Piping Summary",#N/A,TRUE," Piping";"Meters Summary",#N/A,TRUE,"Meters &amp; Connections";"Connections Summary",#N/A,TRUE,"Meters &amp; Connections";"Stations Summary",#N/A,TRUE,"Stations Pivot"}</definedName>
    <definedName name="QEWR" hidden="1">{"Network Summary",#N/A,TRUE,"Summary";"Piping Summary",#N/A,TRUE," Piping";"Meters Summary",#N/A,TRUE,"Meters &amp; Connections";"Connections Summary",#N/A,TRUE,"Meters &amp; Connections";"Stations Summary",#N/A,TRUE,"Stations Pivot"}</definedName>
    <definedName name="QFInputRange">[248]QF_main!$C:$Z</definedName>
    <definedName name="QLD">#REF!</definedName>
    <definedName name="Qld1a">#REF!</definedName>
    <definedName name="qq" localSheetId="0">#REF!</definedName>
    <definedName name="qq" localSheetId="2">#REF!</definedName>
    <definedName name="qq">#REF!</definedName>
    <definedName name="qqq" localSheetId="0">#REF!</definedName>
    <definedName name="qqq" localSheetId="2">#REF!</definedName>
    <definedName name="qqq">#REF!</definedName>
    <definedName name="qqqqqqq" localSheetId="1" hidden="1">{#N/A,#N/A,FALSE,"Sum6 (1)"}</definedName>
    <definedName name="qqqqqqq" localSheetId="2" hidden="1">{#N/A,#N/A,FALSE,"Sum6 (1)"}</definedName>
    <definedName name="qqqqqqq" hidden="1">{#N/A,#N/A,FALSE,"Sum6 (1)"}</definedName>
    <definedName name="qqqqqqqqqqqqqqqqqqqq" localSheetId="0">[33]Data!#REF!</definedName>
    <definedName name="qqqqqqqqqqqqqqqqqqqq" localSheetId="2">[33]Data!#REF!</definedName>
    <definedName name="qqqqqqqqqqqqqqqqqqqq">[33]Data!#REF!</definedName>
    <definedName name="qry_ContractsFixedCosts_Dispatchables" localSheetId="0">#REF!</definedName>
    <definedName name="qry_ContractsFixedCosts_Dispatchables" localSheetId="2">#REF!</definedName>
    <definedName name="qry_ContractsFixedCosts_Dispatchables">#REF!</definedName>
    <definedName name="qry_ContractsFixedCosts_FixedPrice" localSheetId="0">#REF!</definedName>
    <definedName name="qry_ContractsFixedCosts_FixedPrice" localSheetId="2">#REF!</definedName>
    <definedName name="qry_ContractsFixedCosts_FixedPrice">#REF!</definedName>
    <definedName name="qrySelection_Instruments_2" localSheetId="0">#REF!</definedName>
    <definedName name="qrySelection_Instruments_2" localSheetId="2">#REF!</definedName>
    <definedName name="qrySelection_Instruments_2">#REF!</definedName>
    <definedName name="query">'[249]Boston Edison'!$A$1:$M$3434</definedName>
    <definedName name="Queue1">#REF!</definedName>
    <definedName name="Queue10">#REF!</definedName>
    <definedName name="Queue11">#REF!</definedName>
    <definedName name="Queue12">#REF!</definedName>
    <definedName name="Queue13">#REF!</definedName>
    <definedName name="Queue14">#REF!</definedName>
    <definedName name="Queue15">#REF!</definedName>
    <definedName name="Queue16">#REF!</definedName>
    <definedName name="Queue17">#REF!</definedName>
    <definedName name="Queue18">#REF!</definedName>
    <definedName name="Queue19">#REF!</definedName>
    <definedName name="Queue2">#REF!</definedName>
    <definedName name="Queue20">#REF!</definedName>
    <definedName name="Queue3">#REF!</definedName>
    <definedName name="Queue4">#REF!</definedName>
    <definedName name="Queue5">#REF!</definedName>
    <definedName name="Queue6">#REF!</definedName>
    <definedName name="Queue7">#REF!</definedName>
    <definedName name="Queue8">#REF!</definedName>
    <definedName name="Queue9">#REF!</definedName>
    <definedName name="qwe">#REF!</definedName>
    <definedName name="qwer" localSheetId="0" hidden="1">{"PI_Data",#N/A,TRUE,"P&amp;I Data"}</definedName>
    <definedName name="qwer" localSheetId="1" hidden="1">{"PI_Data",#N/A,TRUE,"P&amp;I Data"}</definedName>
    <definedName name="qwer" localSheetId="2" hidden="1">{"PI_Data",#N/A,TRUE,"P&amp;I Data"}</definedName>
    <definedName name="qwer" hidden="1">{"PI_Data",#N/A,TRUE,"P&amp;I Data"}</definedName>
    <definedName name="QWER1" localSheetId="0" hidden="1">{"PI_Data",#N/A,TRUE,"P&amp;I Data"}</definedName>
    <definedName name="QWER1" localSheetId="1" hidden="1">{"PI_Data",#N/A,TRUE,"P&amp;I Data"}</definedName>
    <definedName name="QWER1" localSheetId="2" hidden="1">{"PI_Data",#N/A,TRUE,"P&amp;I Data"}</definedName>
    <definedName name="QWER1" hidden="1">{"PI_Data",#N/A,TRUE,"P&amp;I Data"}</definedName>
    <definedName name="qwer2" localSheetId="0" hidden="1">{"PI_Data",#N/A,TRUE,"P&amp;I Data"}</definedName>
    <definedName name="qwer2" localSheetId="1" hidden="1">{"PI_Data",#N/A,TRUE,"P&amp;I Data"}</definedName>
    <definedName name="qwer2" localSheetId="2" hidden="1">{"PI_Data",#N/A,TRUE,"P&amp;I Data"}</definedName>
    <definedName name="qwer2" hidden="1">{"PI_Data",#N/A,TRUE,"P&amp;I Data"}</definedName>
    <definedName name="qwerty">#REF!</definedName>
    <definedName name="QWERX" localSheetId="0" hidden="1">{"PI_Data",#N/A,TRUE,"P&amp;I Data"}</definedName>
    <definedName name="QWERX" localSheetId="1" hidden="1">{"PI_Data",#N/A,TRUE,"P&amp;I Data"}</definedName>
    <definedName name="QWERX" localSheetId="2" hidden="1">{"PI_Data",#N/A,TRUE,"P&amp;I Data"}</definedName>
    <definedName name="QWERX" hidden="1">{"PI_Data",#N/A,TRUE,"P&amp;I Data"}</definedName>
    <definedName name="RAILWAY_CUST">[42]CAPDATA!$B$1287:$Y$1287</definedName>
    <definedName name="RAILWAY_DISTR">[42]CAPDATA!$B$1273:$Y$1273</definedName>
    <definedName name="RampRateCol">14</definedName>
    <definedName name="Range_Calculations">OFFSET([155]Calculations!$F$5,0,0,COUNTA([155]Calculations!$F:$F),7)</definedName>
    <definedName name="Range_Rates" localSheetId="0">OFFSET(#REF!,0,0,COUNTA(#REF!),COUNTA(#REF!))</definedName>
    <definedName name="Range_Rates" localSheetId="2">OFFSET(#REF!,0,0,COUNTA(#REF!),COUNTA(#REF!))</definedName>
    <definedName name="Range_Rates">OFFSET(#REF!,0,0,COUNTA(#REF!),COUNTA(#REF!))</definedName>
    <definedName name="Range_Scenarios">OFFSET([155]Input!$D$4,0,0,COUNTA([155]Input!$D:$D),COUNTA([155]Input!$4:$4))</definedName>
    <definedName name="Ratebase" localSheetId="0">#REF!</definedName>
    <definedName name="Ratebase" localSheetId="2">#REF!</definedName>
    <definedName name="Ratebase">#REF!</definedName>
    <definedName name="RateBase_MS" localSheetId="0">'[92]Rate BaseX'!#REF!</definedName>
    <definedName name="RateBase_MS" localSheetId="2">'[92]Rate BaseX'!#REF!</definedName>
    <definedName name="RateBase_MS">'[92]Rate BaseX'!#REF!</definedName>
    <definedName name="RateBase_WC" localSheetId="0">'[92]Rate BaseX'!#REF!</definedName>
    <definedName name="RateBase_WC" localSheetId="2">'[92]Rate BaseX'!#REF!</definedName>
    <definedName name="RateBase_WC">'[92]Rate BaseX'!#REF!</definedName>
    <definedName name="RatPR" localSheetId="0">'[250]R@PR'!#REF!</definedName>
    <definedName name="RatPR" localSheetId="2">'[250]R@PR'!#REF!</definedName>
    <definedName name="RatPR">'[250]R@PR'!#REF!</definedName>
    <definedName name="RawData" localSheetId="0">#REF!</definedName>
    <definedName name="RawData" localSheetId="2">#REF!</definedName>
    <definedName name="RawData">#REF!</definedName>
    <definedName name="RCC">[45]RCCandCountyList!$B$2:$B$76</definedName>
    <definedName name="RCCQuery">[251]RCCQuery!$A$1:$K$700</definedName>
    <definedName name="RCCs_CGT_for_DH" localSheetId="0">#REF!</definedName>
    <definedName name="RCCs_CGT_for_DH" localSheetId="2">#REF!</definedName>
    <definedName name="RCCs_CGT_for_DH">#REF!</definedName>
    <definedName name="re" localSheetId="0">#REF!</definedName>
    <definedName name="re" localSheetId="2">#REF!</definedName>
    <definedName name="re">#REF!</definedName>
    <definedName name="Re_num_Table" localSheetId="2">#REF!</definedName>
    <definedName name="Re_num_Table">#REF!</definedName>
    <definedName name="Reasons">[252]Reasons!$A$3:$A$11</definedName>
    <definedName name="rec_el" localSheetId="0">#REF!</definedName>
    <definedName name="rec_el" localSheetId="2">#REF!</definedName>
    <definedName name="rec_el">#REF!</definedName>
    <definedName name="rec_Gas" localSheetId="0">[253]INT_Adj!#REF!</definedName>
    <definedName name="rec_Gas" localSheetId="2">[253]INT_Adj!#REF!</definedName>
    <definedName name="rec_Gas">[253]INT_Adj!#REF!</definedName>
    <definedName name="recap" localSheetId="0">#REF!</definedName>
    <definedName name="recap" localSheetId="2">#REF!</definedName>
    <definedName name="recap">#REF!</definedName>
    <definedName name="RecastLOB">'[254]2015Query'!$A:$A</definedName>
    <definedName name="RecastMAT">'[254]2015Query'!$M:$M</definedName>
    <definedName name="RecastMWC">'[254]2015Query'!$L:$L</definedName>
    <definedName name="RecastPlanningOrder">'[254]2015Query'!$O:$O</definedName>
    <definedName name="RecastProgram">'[254]2015Query'!$C:$C</definedName>
    <definedName name="RecastUnitLOB">'[254]2015UnitQuery'!$A:$A</definedName>
    <definedName name="RecastUnitMAT">'[254]2015UnitQuery'!$C:$C</definedName>
    <definedName name="RecastUnitMeasure">'[254]2015UnitQuery'!$E:$E</definedName>
    <definedName name="RecastUnitMWC">'[254]2015UnitQuery'!$B:$B</definedName>
    <definedName name="Reconcil" localSheetId="0">#REF!</definedName>
    <definedName name="Reconcil" localSheetId="2">#REF!</definedName>
    <definedName name="Reconcil">#REF!</definedName>
    <definedName name="Reconcil2" localSheetId="0">#REF!</definedName>
    <definedName name="Reconcil2" localSheetId="2">#REF!</definedName>
    <definedName name="Reconcil2">#REF!</definedName>
    <definedName name="reconcil3" localSheetId="2">#REF!</definedName>
    <definedName name="reconcil3">#REF!</definedName>
    <definedName name="reconprint">#REF!</definedName>
    <definedName name="Record1">#REF!</definedName>
    <definedName name="Record2">#REF!</definedName>
    <definedName name="RecordDR">OFFSET([255]Inputs!$A$150,0,0,COUNTA([255]Inputs!$A$150:$D$2204),4)</definedName>
    <definedName name="RecordedDepr" localSheetId="0">#REF!</definedName>
    <definedName name="RecordedDepr" localSheetId="2">#REF!</definedName>
    <definedName name="RecordedDepr">#REF!</definedName>
    <definedName name="RecordedPlant_Func_UCC_DecBaseYr" localSheetId="0">#REF!</definedName>
    <definedName name="RecordedPlant_Func_UCC_DecBaseYr">#REF!</definedName>
    <definedName name="RecordedPlant_FuncUCC" localSheetId="0">#REF!</definedName>
    <definedName name="RecordedPlant_FuncUCC">#REF!</definedName>
    <definedName name="Reg_Adjustment_for_Reserve" localSheetId="0">'[256]Reserve Matrix (C1)'!#REF!</definedName>
    <definedName name="Reg_Adjustment_for_Reserve" localSheetId="2">'[256]Reserve Matrix (C1)'!#REF!</definedName>
    <definedName name="Reg_Adjustment_for_Reserve">'[256]Reserve Matrix (C1)'!#REF!</definedName>
    <definedName name="RegReserveAmt" localSheetId="0">'[256]Reserve Matrix (C1)'!#REF!</definedName>
    <definedName name="RegReserveAmt" localSheetId="2">'[256]Reserve Matrix (C1)'!#REF!</definedName>
    <definedName name="RegReserveAmt">'[256]Reserve Matrix (C1)'!#REF!</definedName>
    <definedName name="RelPymtRateCol">15</definedName>
    <definedName name="Remaining_On_Sys_Load" localSheetId="0">'[181]Monthly T-put'!#REF!</definedName>
    <definedName name="Remaining_On_Sys_Load" localSheetId="2">'[181]Monthly T-put'!#REF!</definedName>
    <definedName name="Remaining_On_Sys_Load">'[181]Monthly T-put'!#REF!</definedName>
    <definedName name="Renum_Table" localSheetId="0">#REF!</definedName>
    <definedName name="Renum_Table" localSheetId="2">#REF!</definedName>
    <definedName name="Renum_Table">#REF!</definedName>
    <definedName name="Report" localSheetId="0">#REF!</definedName>
    <definedName name="Report" localSheetId="2">#REF!</definedName>
    <definedName name="Report">#REF!</definedName>
    <definedName name="ReportSwitch" localSheetId="0">#REF!</definedName>
    <definedName name="ReportSwitch" localSheetId="2">#REF!</definedName>
    <definedName name="ReportSwitch">#REF!</definedName>
    <definedName name="RES_ACC_SPLIT">#REF!</definedName>
    <definedName name="RES_ACCTS_FORE">#REF!</definedName>
    <definedName name="RES_CUST">[42]CAPDATA!$B$1280:$Y$1280</definedName>
    <definedName name="RES_DISTR">[42]CAPDATA!$B$1266:$Y$1266</definedName>
    <definedName name="RES_FORE_ADJUSTED">#REF!</definedName>
    <definedName name="RES_IM_ACC_RECORDED">#REF!</definedName>
    <definedName name="RES_IM_MWH_RECORDED">#REF!</definedName>
    <definedName name="RES_MM_ACC_RECORDED">#REF!</definedName>
    <definedName name="RES_MM_MWH_RECORDED">#REF!</definedName>
    <definedName name="RES_MM_MWH_SPLIT">#REF!</definedName>
    <definedName name="RES_MTR">1.8</definedName>
    <definedName name="Res_reg_end">#REF!</definedName>
    <definedName name="Res_reg_start">#REF!</definedName>
    <definedName name="RES_SALES_FORE">#REF!</definedName>
    <definedName name="RES_TIERING" localSheetId="0">[6]D3_BCAP98pgeDataSet!#REF!</definedName>
    <definedName name="RES_TIERING" localSheetId="2">[6]D3_BCAP98pgeDataSet!#REF!</definedName>
    <definedName name="RES_TIERING">[6]D3_BCAP98pgeDataSet!#REF!</definedName>
    <definedName name="RESALE_CUST">[42]CAPDATA!$B$1290:$Y$1290</definedName>
    <definedName name="RESALE_DISTR">[42]CAPDATA!$B$1276:$Y$1276</definedName>
    <definedName name="reserve" localSheetId="0">#REF!</definedName>
    <definedName name="reserve" localSheetId="2">#REF!</definedName>
    <definedName name="reserve">#REF!</definedName>
    <definedName name="Reserve_Adjustments" localSheetId="0">#REF!</definedName>
    <definedName name="Reserve_Adjustments" localSheetId="2">#REF!</definedName>
    <definedName name="Reserve_Adjustments">#REF!</definedName>
    <definedName name="ReserveAdj" localSheetId="0">#REF!</definedName>
    <definedName name="ReserveAdj" localSheetId="2">#REF!</definedName>
    <definedName name="ReserveAdj">#REF!</definedName>
    <definedName name="ReserveAmt">#REF!</definedName>
    <definedName name="Residential">[59]CFCADOG2!#REF!</definedName>
    <definedName name="RESIDENTIAL_G_1" localSheetId="0">[6]RATES!$A$25</definedName>
    <definedName name="RESIDENTIAL_G_1">[6]RATES!$A$25</definedName>
    <definedName name="Residual_Plant" localSheetId="0">'[92]Rate BaseX'!#REF!</definedName>
    <definedName name="Residual_Plant">'[92]Rate BaseX'!#REF!</definedName>
    <definedName name="Residual_Reserve" localSheetId="0">'[92]Rate BaseX'!#REF!</definedName>
    <definedName name="Residual_Reserve">'[92]Rate BaseX'!#REF!</definedName>
    <definedName name="ResidualUCC" localSheetId="0">'[92]Rate BaseX'!#REF!</definedName>
    <definedName name="ResidualUCC">'[92]Rate BaseX'!#REF!</definedName>
    <definedName name="Resource_Mix">'[257]Input ALL - Write up'!#REF!</definedName>
    <definedName name="RETR_CESE">[42]CAPDATA!$B$290:$Y$290</definedName>
    <definedName name="RETR_CESG">[42]CAPDATA!$B$443:$Y$443</definedName>
    <definedName name="RETR_CSVC">[42]CAPDATA!$B$137:$Y$137</definedName>
    <definedName name="RETR_EGBU">[42]CAPDATA!$B$1208:$Y$1208</definedName>
    <definedName name="RETR_EHBU">[42]CAPDATA!$B$1055:$Y$1055</definedName>
    <definedName name="RETR_ETBU">[42]CAPDATA!$B$596:$Y$596</definedName>
    <definedName name="RETR_GSBU">[42]CAPDATA!$B$749:$Y$749</definedName>
    <definedName name="RETR_L401">[42]CAPDATA!$B$902:$Y$902</definedName>
    <definedName name="rev">#N/A</definedName>
    <definedName name="rev_cm">#REF!</definedName>
    <definedName name="Rev_Input">[42]CESE!$C$4</definedName>
    <definedName name="rev_PM" localSheetId="0">#REF!</definedName>
    <definedName name="rev_PM" localSheetId="2">#REF!</definedName>
    <definedName name="rev_PM">#REF!</definedName>
    <definedName name="Rev_SAM">[42]CESE!$C$5:$U$5</definedName>
    <definedName name="Rev_Tot_Input">[42]DISCO!$C$4:$U$4</definedName>
    <definedName name="Revenue_CAGR">'[86]Scenario Analysis'!$C$19</definedName>
    <definedName name="RG">[167]Choices_Assumptions_Options!$D$26</definedName>
    <definedName name="Risk">#REF!</definedName>
    <definedName name="RiskAfterRecalcMacro">""</definedName>
    <definedName name="RiskAfterSimMacro">""</definedName>
    <definedName name="RiskAutoStopPercChange">1.5</definedName>
    <definedName name="RiskBeforeRecalcMacro">""</definedName>
    <definedName name="RiskBeforeSimMacro">""</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5</definedName>
    <definedName name="RiskIsInput" hidden="1">FALSE</definedName>
    <definedName name="RiskIsOptimization" hidden="1">FALSE</definedName>
    <definedName name="RiskIsOutput" hidden="1">FALSE</definedName>
    <definedName name="RiskIsStatistics" hidden="1">FALSE</definedName>
    <definedName name="RiskLevels">[91]admin!$C$2:$C$5</definedName>
    <definedName name="RiskMinimizeOnStart">FALSE</definedName>
    <definedName name="RiskMonitorConvergence">FALSE</definedName>
    <definedName name="RiskMultipleCPUSupportEnabled" hidden="1">TRUE</definedName>
    <definedName name="RiskNumIterations">1000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1</definedName>
    <definedName name="RiskStatFunctionsUpdateFreq">1</definedName>
    <definedName name="RiskTemplateSheetName">"myTemplate"</definedName>
    <definedName name="RiskUpdateDisplay">TRUE</definedName>
    <definedName name="RiskUpdateStatFunctions">TRUE</definedName>
    <definedName name="RiskUseDifferentSeedForEachSim">FALSE</definedName>
    <definedName name="RiskUseFixedSeed">FALSE</definedName>
    <definedName name="RiskUseMultipleCPUs">FALSE</definedName>
    <definedName name="rje_jecode">'[177]JE sum'!$A$85:$IV$85</definedName>
    <definedName name="RJE_totals">'[177]JE sum'!$A$102:$IV$102</definedName>
    <definedName name="RmrAsNsrRateCol">30</definedName>
    <definedName name="RmrAsRegRateCol">28</definedName>
    <definedName name="RmrAsRRRateCol">32</definedName>
    <definedName name="RmrAsSpinRateCol">29</definedName>
    <definedName name="RmrAsVoltRateCol">31</definedName>
    <definedName name="rng_7_1">'[258]7_data'!$G$47:$G$70</definedName>
    <definedName name="rng_7_2">'[143]8_data OLD'!$H$52:$H$83</definedName>
    <definedName name="rng_7_3">'[143]8_data OLD'!$I$52:$I$83</definedName>
    <definedName name="rng_7_datasrc">'[143]8_data OLD'!$C$52:$C$83</definedName>
    <definedName name="rng_7_FERCAcct">'[143]8_data OLD'!$E$52:$E$83</definedName>
    <definedName name="rng_7_pacct">'[143]8_data OLD'!$D$52:$D$83</definedName>
    <definedName name="rng_7_Rsc">'[143]8_data OLD'!$F$52:$F$83</definedName>
    <definedName name="rng_8_1">'[143]8_data OLD'!$G$52:$G$83</definedName>
    <definedName name="rng_ImportFileMetrics" localSheetId="1">IF(rng_PicsOn,[259]ImportData!XEN12:XEU17,"")</definedName>
    <definedName name="rng_ImportFileMetrics" localSheetId="2">IF(rng_PicsOn,[259]ImportData!XEN12:XEU17,"")</definedName>
    <definedName name="rng_ImportFileMetrics">IF(rng_PicsOn,[259]ImportData!XEN12:XEU17,"")</definedName>
    <definedName name="RngAllData">OFFSET('[260]Data Dump'!$A$1,0,0,COUNTA('[260]Data Dump'!$A:$A),COUNTA('[260]Data Dump'!$1:$1))</definedName>
    <definedName name="rngBaseYear">[46]Versions!$B$7</definedName>
    <definedName name="rngFunding">[24]vbDREToggles!$C$56</definedName>
    <definedName name="rngOrder">[46]Versions!$B$8</definedName>
    <definedName name="rngOrders">[24]vbDREToggles!$C$55</definedName>
    <definedName name="rngPhase">[143]Versions!$B$5</definedName>
    <definedName name="rngRateBaseREG" localSheetId="0">#REF!</definedName>
    <definedName name="rngRateBaseREG" localSheetId="2">#REF!</definedName>
    <definedName name="rngRateBaseREG">#REF!</definedName>
    <definedName name="rngRegCat">[24]vbDREToggles!$C$57</definedName>
    <definedName name="rngTitle" localSheetId="0">#REF!</definedName>
    <definedName name="rngTitle" localSheetId="2">#REF!</definedName>
    <definedName name="rngTitle">#REF!</definedName>
    <definedName name="rngVersion">[143]Versions!$B$11</definedName>
    <definedName name="rngYearSel">[24]vbDREToggles!$B$63:$B$76</definedName>
    <definedName name="RO">[261]TranAdjAlloc!$AA$75</definedName>
    <definedName name="RO_CY_I01">'[39]Control Sheet'!$H$55</definedName>
    <definedName name="ROE" localSheetId="0">#REF!</definedName>
    <definedName name="ROE" localSheetId="2">#REF!</definedName>
    <definedName name="ROE">#REF!</definedName>
    <definedName name="RootCauselist">[123]Lists!$F$1:$F$9</definedName>
    <definedName name="Rpt_7__Act_Retires" localSheetId="0">#REF!</definedName>
    <definedName name="Rpt_7__Act_Retires" localSheetId="2">#REF!</definedName>
    <definedName name="Rpt_7__Act_Retires">#REF!</definedName>
    <definedName name="rptBaseYr">[24]TranPlusAdjDpt!$G$33</definedName>
    <definedName name="rptBYear">'[25]To0j+6vFQEyA2J9IvcIl3Q=='!$G$32</definedName>
    <definedName name="rptBYr">[24]AllAdjComm!$G$33</definedName>
    <definedName name="RptMon" localSheetId="0">#REF!</definedName>
    <definedName name="RptMon" localSheetId="2">#REF!</definedName>
    <definedName name="RptMon">#REF!</definedName>
    <definedName name="RptTitle" localSheetId="2">#REF!</definedName>
    <definedName name="RptTitle">#REF!</definedName>
    <definedName name="rr" localSheetId="1" hidden="1">{#N/A,#N/A,FALSE,"Aging Summary";#N/A,#N/A,FALSE,"Ratio Analysis";#N/A,#N/A,FALSE,"Test 120 Day Accts";#N/A,#N/A,FALSE,"Tickmarks"}</definedName>
    <definedName name="rr" localSheetId="2" hidden="1">{#N/A,#N/A,FALSE,"Aging Summary";#N/A,#N/A,FALSE,"Ratio Analysis";#N/A,#N/A,FALSE,"Test 120 Day Accts";#N/A,#N/A,FALSE,"Tickmarks"}</definedName>
    <definedName name="rr" hidden="1">{#N/A,#N/A,FALSE,"Aging Summary";#N/A,#N/A,FALSE,"Ratio Analysis";#N/A,#N/A,FALSE,"Test 120 Day Accts";#N/A,#N/A,FALSE,"Tickmarks"}</definedName>
    <definedName name="RR.1" localSheetId="0">#REF!</definedName>
    <definedName name="RR.1" localSheetId="2">#REF!</definedName>
    <definedName name="RR.1">#REF!</definedName>
    <definedName name="RR.10ED">'[134]Project Timeline (Detailed)'!$M$34:$M$37</definedName>
    <definedName name="RR.10SD">'[134]Project Timeline (Detailed)'!$K$34:$K$37</definedName>
    <definedName name="RR.11ED">'[134]Project Timeline (Detailed)'!$M$38:$M$42</definedName>
    <definedName name="RR.11SD">'[134]Project Timeline (Detailed)'!$K$38:$K$42</definedName>
    <definedName name="RR.12ED">'[134]Project Timeline (Detailed)'!$M$43:$M$44</definedName>
    <definedName name="RR.12SD">'[134]Project Timeline (Detailed)'!$K$43:$K$44</definedName>
    <definedName name="RR.13ED">'[134]Project Timeline (Detailed)'!$M$45</definedName>
    <definedName name="RR.13SD">'[134]Project Timeline (Detailed)'!$K$45</definedName>
    <definedName name="RR.14ED">'[134]Project Timeline (Detailed)'!$M$47</definedName>
    <definedName name="RR.14SD">'[134]Project Timeline (Detailed)'!$K$47</definedName>
    <definedName name="RR.15ED">'[134]Project Timeline (Detailed)'!$M$48</definedName>
    <definedName name="RR.15SD">'[134]Project Timeline (Detailed)'!$K$48</definedName>
    <definedName name="RR.16ED">'[134]Project Timeline (Detailed)'!$M$49</definedName>
    <definedName name="RR.16SD">'[134]Project Timeline (Detailed)'!$K$49</definedName>
    <definedName name="RR.1ED">'[134]Project Timeline (Detailed)'!$M$6</definedName>
    <definedName name="RR.1SD">'[134]Project Timeline (Detailed)'!$C$2</definedName>
    <definedName name="RR.2ED">'[134]Project Timeline (Detailed)'!$M$8:$M$11</definedName>
    <definedName name="RR.2SD">'[134]Project Timeline (Detailed)'!$K$8:$K$11</definedName>
    <definedName name="RR.3ED">'[134]Project Timeline (Detailed)'!$M$12:$M$15</definedName>
    <definedName name="RR.3SD">'[134]Project Timeline (Detailed)'!$K$12:$K$15</definedName>
    <definedName name="RR.4ED">'[134]Project Timeline (Detailed)'!$M$16:$M$19</definedName>
    <definedName name="RR.4SD">'[134]Project Timeline (Detailed)'!$K$16:$K$19</definedName>
    <definedName name="RR.5ED">'[134]Project Timeline (Detailed)'!$M$20:$M$24</definedName>
    <definedName name="RR.5SD">'[134]Project Timeline (Detailed)'!$K$20:$K$24</definedName>
    <definedName name="RR.6ED">'[134]Project Timeline (Detailed)'!$M$25:$M$26</definedName>
    <definedName name="RR.6SD">'[134]Project Timeline (Detailed)'!$K$25:$K$26</definedName>
    <definedName name="RR.7ED">'[134]Project Timeline (Detailed)'!$M$27</definedName>
    <definedName name="RR.7sd">'[134]Project Timeline (Detailed)'!$K$27</definedName>
    <definedName name="RR.8ED">'[134]Project Timeline (Detailed)'!$M$29:$M$31</definedName>
    <definedName name="RR.8SD">'[134]Project Timeline (Detailed)'!$K$29:$K$31</definedName>
    <definedName name="RR.9ED">'[134]Project Timeline (Detailed)'!$M$32:$M$33</definedName>
    <definedName name="RR.9SD">'[134]Project Timeline (Detailed)'!$K$32:$K$33</definedName>
    <definedName name="RRB_Memo">'[262]RRB Memo Acct'!$D$6:$K$20,'[262]RRB Memo Acct'!$D$21:$K$41,'[262]RRB Memo Acct'!$D$42:$K$75</definedName>
    <definedName name="RRBEnd">[70]!RRBEnd</definedName>
    <definedName name="RTC_Coeff" localSheetId="0">#REF!</definedName>
    <definedName name="RTC_Coeff" localSheetId="2">#REF!</definedName>
    <definedName name="RTC_Coeff">#REF!</definedName>
    <definedName name="RTDP_BK_CESE">[42]CAPDATA!$B$299:$Y$299</definedName>
    <definedName name="RTDP_BK_CESG">[42]CAPDATA!$B$452:$Y$452</definedName>
    <definedName name="RTDP_BK_CSVC">[42]CAPDATA!$B$146:$Y$146</definedName>
    <definedName name="RTDP_BK_EGBU">[42]CAPDATA!$B$1217:$Y$1217</definedName>
    <definedName name="RTDP_BK_EHBU">[42]CAPDATA!$B$1064:$Y$1064</definedName>
    <definedName name="RTDP_BK_ETBU">[42]CAPDATA!$B$605:$Y$605</definedName>
    <definedName name="RTDP_BK_GSBU">[42]CAPDATA!$B$758:$Y$758</definedName>
    <definedName name="RTDP_BK_L401">[42]CAPDATA!$B$911:$Y$911</definedName>
    <definedName name="RTDP_CA_CESE">[42]CAPDATA!$B$303:$Y$303</definedName>
    <definedName name="RTDP_CA_CESG">[42]CAPDATA!$B$456:$Y$456</definedName>
    <definedName name="RTDP_CA_CSVC">[42]CAPDATA!$B$150:$Y$150</definedName>
    <definedName name="RTDP_CA_EGBU">[42]CAPDATA!$B$1221:$Y$1221</definedName>
    <definedName name="RTDP_CA_EHBU">[42]CAPDATA!$B$1068:$Y$1068</definedName>
    <definedName name="RTDP_CA_ETBU">[42]CAPDATA!$B$609:$Y$609</definedName>
    <definedName name="RTDP_CA_GSBU">[42]CAPDATA!$B$762:$Y$762</definedName>
    <definedName name="RTDP_CA_L401">[42]CAPDATA!$B$915:$Y$915</definedName>
    <definedName name="RTDP_FS_CESE">[42]CAPDATA!$B$301:$Y$301</definedName>
    <definedName name="RTDP_FS_CESG">[42]CAPDATA!$B$454:$Y$454</definedName>
    <definedName name="RTDP_FS_CSVC">[42]CAPDATA!$B$148:$Y$148</definedName>
    <definedName name="RTDP_FS_EGBU">[42]CAPDATA!$B$1219:$Y$1219</definedName>
    <definedName name="RTDP_FS_EHBU">[42]CAPDATA!$B$1066:$Y$1066</definedName>
    <definedName name="RTDP_FS_ETBU">[42]CAPDATA!$B$607:$Y$607</definedName>
    <definedName name="RTDP_FS_GSBU">[42]CAPDATA!$B$760:$Y$760</definedName>
    <definedName name="RTDP_FS_L401">[42]CAPDATA!$B$913:$Y$913</definedName>
    <definedName name="RTDP_FT_CESE">[42]CAPDATA!$B$300:$Y$300</definedName>
    <definedName name="RTDP_FT_CESG">[42]CAPDATA!$B$453:$Y$453</definedName>
    <definedName name="RTDP_FT_CSVC">[42]CAPDATA!$B$147:$Y$147</definedName>
    <definedName name="RTDP_FT_EGBU">[42]CAPDATA!$B$1218:$Y$1218</definedName>
    <definedName name="RTDP_FT_EHBU">[42]CAPDATA!$B$1065:$Y$1065</definedName>
    <definedName name="RTDP_FT_ETBU">[42]CAPDATA!$B$606:$Y$606</definedName>
    <definedName name="RTDP_FT_GSBU">[42]CAPDATA!$B$759:$Y$759</definedName>
    <definedName name="RTDP_FT_L401">[42]CAPDATA!$B$912:$Y$912</definedName>
    <definedName name="RTDP_ST_CESE">[42]CAPDATA!$B$302:$Y$302</definedName>
    <definedName name="RTDP_ST_CESG">[42]CAPDATA!$B$455:$Y$455</definedName>
    <definedName name="RTDP_ST_CSVC">[42]CAPDATA!$B$149:$Y$149</definedName>
    <definedName name="RTDP_ST_EGBU">[42]CAPDATA!$B$1220:$Y$1220</definedName>
    <definedName name="RTDP_ST_EHBU">[42]CAPDATA!$B$1067:$Y$1067</definedName>
    <definedName name="RTDP_ST_ETBU">[42]CAPDATA!$B$608:$Y$608</definedName>
    <definedName name="RTDP_ST_GSBU">[42]CAPDATA!$B$761:$Y$761</definedName>
    <definedName name="RTDP_ST_L401">[42]CAPDATA!$B$914:$Y$914</definedName>
    <definedName name="Run_No" localSheetId="0">#REF!</definedName>
    <definedName name="Run_No" localSheetId="2">#REF!</definedName>
    <definedName name="Run_No">#REF!</definedName>
    <definedName name="RunFilter" localSheetId="0">#REF!</definedName>
    <definedName name="RunFilter" localSheetId="2">#REF!</definedName>
    <definedName name="RunFilter">#REF!</definedName>
    <definedName name="RunningHours3">'[26]CGS-LTSA Forecast'!$F$17:$AS$17</definedName>
    <definedName name="s" localSheetId="1" hidden="1">{#N/A,#N/A,TRUE,"Task Status";#N/A,#N/A,TRUE,"Document Status";#N/A,#N/A,TRUE,"Percent Complete";#N/A,#N/A,TRUE,"Manhour Sum"}</definedName>
    <definedName name="s" localSheetId="2" hidden="1">{#N/A,#N/A,TRUE,"Task Status";#N/A,#N/A,TRUE,"Document Status";#N/A,#N/A,TRUE,"Percent Complete";#N/A,#N/A,TRUE,"Manhour Sum"}</definedName>
    <definedName name="s" hidden="1">{#N/A,#N/A,TRUE,"Task Status";#N/A,#N/A,TRUE,"Document Status";#N/A,#N/A,TRUE,"Percent Complete";#N/A,#N/A,TRUE,"Manhour Sum"}</definedName>
    <definedName name="sa" localSheetId="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sa" localSheetId="2">{"Spreadsheet9-16","9",FALSE,"Scenarios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sa">{"Spreadsheet9-16","9",FALSE,"Scenarios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sales" localSheetId="0">#REF!</definedName>
    <definedName name="sales" localSheetId="2">#REF!</definedName>
    <definedName name="sales">#REF!</definedName>
    <definedName name="SALV_CESE">[42]CAPDATA!$B$291:$Y$291</definedName>
    <definedName name="SALV_CESG">[42]CAPDATA!$B$444:$Y$444</definedName>
    <definedName name="SALV_CSVC">[42]CAPDATA!$B$138:$Y$138</definedName>
    <definedName name="SALV_EGBU">[42]CAPDATA!$B$1209:$Y$1209</definedName>
    <definedName name="SALV_EHBU">[42]CAPDATA!$B$1056:$Y$1056</definedName>
    <definedName name="SALV_ETBU">[42]CAPDATA!$B$597:$Y$597</definedName>
    <definedName name="SALV_GSBU">[42]CAPDATA!$B$750:$Y$750</definedName>
    <definedName name="SALV_L401">[42]CAPDATA!$B$903:$Y$903</definedName>
    <definedName name="SalvageBreakdown">'[37]Salvage Breakdown'!$A$2:$D$7</definedName>
    <definedName name="SAMDATA">[42]CAPDATA!$B$6:$Y$1308</definedName>
    <definedName name="Santa_Clara">[44]Notes!$D$117</definedName>
    <definedName name="Santa_ClaraInt">[44]Notes!$G$117</definedName>
    <definedName name="Santa_ClaraPrinc">[44]Notes!$F$117</definedName>
    <definedName name="SAP">'[263]5590047_Dec09'!$N$7:$O$773</definedName>
    <definedName name="SAP_C_E">'[264]SAP C-E Category'!$A$2:$A$22</definedName>
    <definedName name="Sap_Table" localSheetId="0">#REF!</definedName>
    <definedName name="Sap_Table" localSheetId="2">#REF!</definedName>
    <definedName name="Sap_Table">#REF!</definedName>
    <definedName name="Sap_Table2">[265]Table!$E$2:$K$56</definedName>
    <definedName name="SAP_WS_Table">[31]SAP_Orders!$B$2:$K$56</definedName>
    <definedName name="SAPBEXdnldView">"49BGT7GXT9EX51LLJXMJKZ8Y6"</definedName>
    <definedName name="SAPBEXhrIndnt" hidden="1">1</definedName>
    <definedName name="SAPBEXhrIndnt_1" hidden="1">2</definedName>
    <definedName name="SAPBEXrevision" hidden="1">6</definedName>
    <definedName name="SAPBEXrevision_1" hidden="1">1</definedName>
    <definedName name="SAPBEXrevision_1_1">43</definedName>
    <definedName name="SAPBEXrevision2" hidden="1">9</definedName>
    <definedName name="SAPBEXsysID" hidden="1">"BPR"</definedName>
    <definedName name="SAPBEXwbID" hidden="1">"4H79MPUF220WG12R5X3RNI59Z"</definedName>
    <definedName name="SAPBEXwbID_1" hidden="1">"3WKCYM5JUCTNWZ07AQPBI1ELX"</definedName>
    <definedName name="SAPBEXwbID_1_1">"4LEE9DZSWUPWDZB0PLRRF4UFZ"</definedName>
    <definedName name="SAPBEXwbID_2" hidden="1">"3XN5FMTC8H3J5YOVEA8EJAJW5"</definedName>
    <definedName name="SAPBEXwbID2">"43PJT8J5QINLSBNFYJLE3ZU45"</definedName>
    <definedName name="SAPBEXwbID3" hidden="1">"55X6KOZFW9ZH3QEI2CZ6O47D3"</definedName>
    <definedName name="SAPBEXwbID4">"3W3Y8WU9D4KB8I8XZYLB5WWMT"</definedName>
    <definedName name="SAPCrosstab1" localSheetId="0">#REF!</definedName>
    <definedName name="SAPCrosstab1" localSheetId="2">#REF!</definedName>
    <definedName name="SAPCrosstab1">#REF!</definedName>
    <definedName name="SAPCrosstab2">#REF!</definedName>
    <definedName name="SAPCrosstab3">#REF!</definedName>
    <definedName name="SAPCrosstab4">#REF!</definedName>
    <definedName name="SAPCrosstab6">#REF!</definedName>
    <definedName name="SAPCrosstab9">#REF!</definedName>
    <definedName name="SAPEXwbID1">"471C2VSNPC28U9XYPMV2AOH11"</definedName>
    <definedName name="SAPrevision">27</definedName>
    <definedName name="scale">#REF!</definedName>
    <definedName name="SCE" localSheetId="0">[6]REV_EST!$B$529</definedName>
    <definedName name="SCE">[6]REV_EST!$B$529</definedName>
    <definedName name="scenario">[136]FEDBENEFITCCFT!$AJ$158:$AN$189</definedName>
    <definedName name="Scenario_Name">'[41]Credit rating'!$B$8</definedName>
    <definedName name="Scenarios" localSheetId="0">#REF!</definedName>
    <definedName name="Scenarios" localSheetId="2">#REF!</definedName>
    <definedName name="Scenarios">#REF!</definedName>
    <definedName name="ScenByName" localSheetId="0">[266]Controls!#REF!</definedName>
    <definedName name="ScenByName" localSheetId="2">[266]Controls!#REF!</definedName>
    <definedName name="ScenByName">[266]Controls!#REF!</definedName>
    <definedName name="ScenDesc">[70]FINDATA!ScenDesc</definedName>
    <definedName name="ScenList" localSheetId="0">[266]Controls!#REF!</definedName>
    <definedName name="ScenList">[266]Controls!#REF!</definedName>
    <definedName name="ScenName">[70]!ScenName</definedName>
    <definedName name="ScenNameList" localSheetId="0">[266]Controls!#REF!</definedName>
    <definedName name="ScenNameList" localSheetId="2">[266]Controls!#REF!</definedName>
    <definedName name="ScenNameList">[266]Controls!#REF!</definedName>
    <definedName name="scope_build_application">[78]Scope!$H$39</definedName>
    <definedName name="scope_test_application">[78]Scope!$J$39</definedName>
    <definedName name="Scrap_Credits">[45]Summary!$Z$6:$AA$34</definedName>
    <definedName name="SDC_Ratecard">'[224]WO Rates'!$A$56:$A$58</definedName>
    <definedName name="SDF" localSheetId="1" hidden="1">{#N/A,#N/A,FALSE,"Aging Summary";#N/A,#N/A,FALSE,"Ratio Analysis";#N/A,#N/A,FALSE,"Test 120 Day Accts";#N/A,#N/A,FALSE,"Tickmarks"}</definedName>
    <definedName name="SDF" localSheetId="2" hidden="1">{#N/A,#N/A,FALSE,"Aging Summary";#N/A,#N/A,FALSE,"Ratio Analysis";#N/A,#N/A,FALSE,"Test 120 Day Accts";#N/A,#N/A,FALSE,"Tickmarks"}</definedName>
    <definedName name="SDF" hidden="1">{#N/A,#N/A,FALSE,"Aging Summary";#N/A,#N/A,FALSE,"Ratio Analysis";#N/A,#N/A,FALSE,"Test 120 Day Accts";#N/A,#N/A,FALSE,"Tickmarks"}</definedName>
    <definedName name="sdfg" localSheetId="1" hidden="1">{#N/A,#N/A,FALSE,"Aging Summary";#N/A,#N/A,FALSE,"Ratio Analysis";#N/A,#N/A,FALSE,"Test 120 Day Accts";#N/A,#N/A,FALSE,"Tickmarks"}</definedName>
    <definedName name="sdfg" localSheetId="2" hidden="1">{#N/A,#N/A,FALSE,"Aging Summary";#N/A,#N/A,FALSE,"Ratio Analysis";#N/A,#N/A,FALSE,"Test 120 Day Accts";#N/A,#N/A,FALSE,"Tickmarks"}</definedName>
    <definedName name="sdfg" hidden="1">{#N/A,#N/A,FALSE,"Aging Summary";#N/A,#N/A,FALSE,"Ratio Analysis";#N/A,#N/A,FALSE,"Test 120 Day Accts";#N/A,#N/A,FALSE,"Tickmarks"}</definedName>
    <definedName name="sdfvsdfv" localSheetId="1" hidden="1">{#N/A,#N/A,FALSE,"Aging Summary";#N/A,#N/A,FALSE,"Ratio Analysis";#N/A,#N/A,FALSE,"Test 120 Day Accts";#N/A,#N/A,FALSE,"Tickmarks"}</definedName>
    <definedName name="sdfvsdfv" localSheetId="2" hidden="1">{#N/A,#N/A,FALSE,"Aging Summary";#N/A,#N/A,FALSE,"Ratio Analysis";#N/A,#N/A,FALSE,"Test 120 Day Accts";#N/A,#N/A,FALSE,"Tickmarks"}</definedName>
    <definedName name="sdfvsdfv" hidden="1">{#N/A,#N/A,FALSE,"Aging Summary";#N/A,#N/A,FALSE,"Ratio Analysis";#N/A,#N/A,FALSE,"Test 120 Day Accts";#N/A,#N/A,FALSE,"Tickmarks"}</definedName>
    <definedName name="sds" localSheetId="0">{"Summary","1",FALSE,"Summary"}</definedName>
    <definedName name="sds" localSheetId="1">{"Summary","1",FALSE,"Summary"}</definedName>
    <definedName name="sds" localSheetId="2">{"Summary","1",FALSE,"Summary"}</definedName>
    <definedName name="sds">{"Summary","1",FALSE,"Summary"}</definedName>
    <definedName name="sdsb" localSheetId="0">{"Summary","1",FALSE,"Summary"}</definedName>
    <definedName name="sdsb" localSheetId="1">{"Summary","1",FALSE,"Summary"}</definedName>
    <definedName name="sdsb" localSheetId="2">{"Summary","1",FALSE,"Summary"}</definedName>
    <definedName name="sdsb">{"Summary","1",FALSE,"Summary"}</definedName>
    <definedName name="SearchContext">'[267]EGI-TRACKER'!$EN$3</definedName>
    <definedName name="Season">'[164]Tariff G-CP'!$C$6</definedName>
    <definedName name="SEASONAL_THROUGHPUT" localSheetId="0">[6]D3_BCAP98pgeDataSet!$A$137</definedName>
    <definedName name="SEASONAL_THROUGHPUT">[6]D3_BCAP98pgeDataSet!$A$137</definedName>
    <definedName name="Seattle">[44]Notes!$D$118</definedName>
    <definedName name="SeattleInt">[44]Notes!$G$118</definedName>
    <definedName name="SeattlePrinc">[44]Notes!$F$118</definedName>
    <definedName name="SecA" localSheetId="0">#REF!</definedName>
    <definedName name="SecA" localSheetId="2">#REF!</definedName>
    <definedName name="SecA">#REF!</definedName>
    <definedName name="SecB" localSheetId="0">#REF!</definedName>
    <definedName name="SecB" localSheetId="2">#REF!</definedName>
    <definedName name="SecB">#REF!</definedName>
    <definedName name="Selections">[108]GRCROModel_UCC_choice!$A$23:$D$122</definedName>
    <definedName name="Sempra">[44]Notes!$D$113</definedName>
    <definedName name="SempraInt">[44]Notes!$G$113</definedName>
    <definedName name="SempraPrinc">[44]Notes!$F$113</definedName>
    <definedName name="sencount">1</definedName>
    <definedName name="Sep_91" localSheetId="0">[59]CFCADOG2!#REF!</definedName>
    <definedName name="Sep_91" localSheetId="2">[59]CFCADOG2!#REF!</definedName>
    <definedName name="Sep_91">[59]CFCADOG2!#REF!</definedName>
    <definedName name="Sep_92" localSheetId="0">[59]CFCADOG2!#REF!</definedName>
    <definedName name="Sep_92" localSheetId="2">[59]CFCADOG2!#REF!</definedName>
    <definedName name="Sep_92">[59]CFCADOG2!#REF!</definedName>
    <definedName name="Sep_Off" localSheetId="0">#REF!</definedName>
    <definedName name="Sep_Off" localSheetId="2">#REF!</definedName>
    <definedName name="Sep_Off">#REF!</definedName>
    <definedName name="Sep_On" localSheetId="0">#REF!</definedName>
    <definedName name="Sep_On" localSheetId="2">#REF!</definedName>
    <definedName name="Sep_On">#REF!</definedName>
    <definedName name="Sep_Part" localSheetId="0">#REF!</definedName>
    <definedName name="Sep_Part" localSheetId="2">#REF!</definedName>
    <definedName name="Sep_Part">#REF!</definedName>
    <definedName name="SepSun1" localSheetId="1">DATE(CalendarYear,9,1)-WEEKDAY(DATE(CalendarYear,9,1))+1</definedName>
    <definedName name="SepSun1" localSheetId="2">DATE(CalendarYear,9,1)-WEEKDAY(DATE(CalendarYear,9,1))+1</definedName>
    <definedName name="SepSun1">DATE(CalendarYear,9,1)-WEEKDAY(DATE(CalendarYear,9,1))+1</definedName>
    <definedName name="sept">'[268]997OX'!$A$15:$C$26</definedName>
    <definedName name="settlementlist">[123]Lists!$G$1:$G$4</definedName>
    <definedName name="SettlementParameters">'[74]Settlement Schedule'!$A$17:$V$28</definedName>
    <definedName name="setup">[153]Switches!$A$1:$H$49,[153]Switches!$A$50:$D$204</definedName>
    <definedName name="setup2">[153]Switches!$C$52:$K$103,[153]Switches!$C$104:$K$158,[153]Switches!$C$159:$K$204,[153]Switches!$L$52:$S$103,[153]Switches!$L$104:$S$158,[153]Switches!$L$159:$S$204</definedName>
    <definedName name="setup3">[153]Switches!$A$52:$D$103,[153]Switches!$A$104:$D$158,[153]Switches!$A$159:$D$204</definedName>
    <definedName name="SF">'[103]Training Center - E'!$C$3</definedName>
    <definedName name="sfas" localSheetId="1">{"spreadsheet1-8","1",FALSE,"Scenarios 1-8";"spreadsheet1-8","2",FALSE,"Scenarios 1-8";"spreadsheet1-8","3",FALSE,"Scenarios 1-8";"spreadsheet1-8","4",FALSE,"Scenarios 1-8";"spreadsheet1-8","5",FALSE,"Scenarios 1-8";"spreadsheet1-8","6",FALSE,"Scenarios 1-8";"spreadsheet1-8","7",FALSE,"Scenarios 1-8";"spreadsheet1-8","8",FALSE,"Scenarios 1-8"}</definedName>
    <definedName name="sfas" localSheetId="2">{"spreadsheet1-8","1",FALSE,"Scenarios 1-8";"spreadsheet1-8","2",FALSE,"Scenarios 1-8";"spreadsheet1-8","3",FALSE,"Scenarios 1-8";"spreadsheet1-8","4",FALSE,"Scenarios 1-8";"spreadsheet1-8","5",FALSE,"Scenarios 1-8";"spreadsheet1-8","6",FALSE,"Scenarios 1-8";"spreadsheet1-8","7",FALSE,"Scenarios 1-8";"spreadsheet1-8","8",FALSE,"Scenarios 1-8"}</definedName>
    <definedName name="sfas">{"spreadsheet1-8","1",FALSE,"Scenarios 1-8";"spreadsheet1-8","2",FALSE,"Scenarios 1-8";"spreadsheet1-8","3",FALSE,"Scenarios 1-8";"spreadsheet1-8","4",FALSE,"Scenarios 1-8";"spreadsheet1-8","5",FALSE,"Scenarios 1-8";"spreadsheet1-8","6",FALSE,"Scenarios 1-8";"spreadsheet1-8","7",FALSE,"Scenarios 1-8";"spreadsheet1-8","8",FALSE,"Scenarios 1-8"}</definedName>
    <definedName name="SheetName">RIGHT(CELL("filename",[143]D2!XFD1048549),LEN(CELL("filename",[143]D2!XFD1048549))-FIND("]",CELL("filename",  [143]D2!XFD1048549),1))</definedName>
    <definedName name="Sheettitle">[269]PGECshFlw!$A$7</definedName>
    <definedName name="SHRINKAGE" localSheetId="0">#REF!</definedName>
    <definedName name="SHRINKAGE" localSheetId="2">#REF!</definedName>
    <definedName name="SHRINKAGE">#REF!</definedName>
    <definedName name="Shutdown_power_req_col">37</definedName>
    <definedName name="Sig_Adds_Jan99_AVC5" localSheetId="0">#REF!</definedName>
    <definedName name="Sig_Adds_Jan99_AVC5" localSheetId="2">#REF!</definedName>
    <definedName name="Sig_Adds_Jan99_AVC5">#REF!</definedName>
    <definedName name="signature">[270]!signature</definedName>
    <definedName name="Single_or_Three_Phase">[43]Help!$H$3:$H$4</definedName>
    <definedName name="SMALL_COM_ACC_SPLIT">#REF!</definedName>
    <definedName name="Small_Commercial" localSheetId="0">[59]CFCADOG2!#REF!</definedName>
    <definedName name="Small_Commercial" localSheetId="2">[59]CFCADOG2!#REF!</definedName>
    <definedName name="Small_Commercial">[59]CFCADOG2!#REF!</definedName>
    <definedName name="SMALLCOM_MWH_RECORDED">#REF!</definedName>
    <definedName name="SmallCOM_MWH_SPLIT">#REF!</definedName>
    <definedName name="SMLP_CUST">[42]CAPDATA!$B$1281:$Y$1281</definedName>
    <definedName name="SMLP_DISTR">[42]CAPDATA!$B$1267:$Y$1267</definedName>
    <definedName name="SMUD">[44]Notes!$D$115</definedName>
    <definedName name="SMUDInt">[44]Notes!$G$115</definedName>
    <definedName name="SMUDPrinc">[44]Notes!$F$115</definedName>
    <definedName name="SOARS_Asset_Class_Summary" localSheetId="0">#REF!</definedName>
    <definedName name="SOARS_Asset_Class_Summary" localSheetId="2">#REF!</definedName>
    <definedName name="SOARS_Asset_Class_Summary">#REF!</definedName>
    <definedName name="SOLUTION_NEW_NAME">'[49]Project Change Form-User Form'!XFD1048488</definedName>
    <definedName name="solver_lin">0</definedName>
    <definedName name="solver_num">0</definedName>
    <definedName name="solver_opt" localSheetId="0" hidden="1">#REF!</definedName>
    <definedName name="solver_opt" localSheetId="2" hidden="1">#REF!</definedName>
    <definedName name="solver_opt" hidden="1">#REF!</definedName>
    <definedName name="solver_typ">1</definedName>
    <definedName name="solver_val">0</definedName>
    <definedName name="sort1">[17]SAPdetail!$M$2:$M$1824</definedName>
    <definedName name="sort10">[17]SAPdetail!$A$2:$Q$1824</definedName>
    <definedName name="sort11">[17]SAPdetail!$M$1:$Q$1</definedName>
    <definedName name="sort12">[17]SAPdetail!$A$2:$L$1824</definedName>
    <definedName name="sort15">[17]SAPdetail!$A$1:$L$1</definedName>
    <definedName name="sort2">[17]SAPdetail!$P$2:$P$1824</definedName>
    <definedName name="sort4">[17]SAPdetail!$C$2:$C$1824</definedName>
    <definedName name="sort5">[17]SAPdetail!$E$2:$E$1824</definedName>
    <definedName name="sort6">[17]SAPdetail!$H$2:$H$1824</definedName>
    <definedName name="sort7">[17]SAPdetail!$I$2:$I$1824</definedName>
    <definedName name="sortallr">'[271]Revised 1Q-95 TP Down Load'!$A$5:$K$496</definedName>
    <definedName name="Sorted">#REF!</definedName>
    <definedName name="SourceList">[123]Lists!$C$1:$C$9</definedName>
    <definedName name="South_Debt_Cost" localSheetId="0">#REF!</definedName>
    <definedName name="South_Debt_Cost" localSheetId="2">#REF!</definedName>
    <definedName name="South_Debt_Cost">#REF!</definedName>
    <definedName name="South_Debt_Ratio" localSheetId="2">#REF!</definedName>
    <definedName name="South_Debt_Ratio">#REF!</definedName>
    <definedName name="South_Eqty_Cost" localSheetId="2">#REF!</definedName>
    <definedName name="South_Eqty_Cost">#REF!</definedName>
    <definedName name="South_Eqty_Ratio">#REF!</definedName>
    <definedName name="SouthWest">#REF!</definedName>
    <definedName name="Southwest1a">#REF!</definedName>
    <definedName name="SouthWest2">#REF!</definedName>
    <definedName name="SOx_Factor">#REF!</definedName>
    <definedName name="SpareSortQuery">#REF!</definedName>
    <definedName name="SpecialID">[272]Query!$A:$A</definedName>
    <definedName name="Spend">[186]Lists!$F$3:$F$11</definedName>
    <definedName name="SPWS_WBID">"368E718B-E1E9-11D2-B734-0090271C9EC2"</definedName>
    <definedName name="SPWS_WSID">"368E718F-E1E9-11D2-B734-0090271C9EC2"</definedName>
    <definedName name="srdfg" localSheetId="1" hidden="1">{#N/A,#N/A,FALSE,"Aging Summary";#N/A,#N/A,FALSE,"Ratio Analysis";#N/A,#N/A,FALSE,"Test 120 Day Accts";#N/A,#N/A,FALSE,"Tickmarks"}</definedName>
    <definedName name="srdfg" localSheetId="2" hidden="1">{#N/A,#N/A,FALSE,"Aging Summary";#N/A,#N/A,FALSE,"Ratio Analysis";#N/A,#N/A,FALSE,"Test 120 Day Accts";#N/A,#N/A,FALSE,"Tickmarks"}</definedName>
    <definedName name="srdfg" hidden="1">{#N/A,#N/A,FALSE,"Aging Summary";#N/A,#N/A,FALSE,"Ratio Analysis";#N/A,#N/A,FALSE,"Test 120 Day Accts";#N/A,#N/A,FALSE,"Tickmarks"}</definedName>
    <definedName name="ssd" localSheetId="0">{"spreadsheet1-8","1",FALSE,"Scenarios 1-8";"spreadsheet1-8","2",FALSE,"Scenarios 1-8";"spreadsheet1-8","3",FALSE,"Scenarios 1-8";"spreadsheet1-8","4",FALSE,"Scenarios 1-8";"spreadsheet1-8","5",FALSE,"Scenarios 1-8";"spreadsheet1-8","6",FALSE,"Scenarios 1-8";"spreadsheet1-8","7",FALSE,"Scenarios 1-8";"spreadsheet1-8","8",FALSE,"Scenarios 1-8"}</definedName>
    <definedName name="ssd" localSheetId="1">{"spreadsheet1-8","1",FALSE,"Scenarios 1-8";"spreadsheet1-8","2",FALSE,"Scenarios 1-8";"spreadsheet1-8","3",FALSE,"Scenarios 1-8";"spreadsheet1-8","4",FALSE,"Scenarios 1-8";"spreadsheet1-8","5",FALSE,"Scenarios 1-8";"spreadsheet1-8","6",FALSE,"Scenarios 1-8";"spreadsheet1-8","7",FALSE,"Scenarios 1-8";"spreadsheet1-8","8",FALSE,"Scenarios 1-8"}</definedName>
    <definedName name="ssd" localSheetId="2">{"spreadsheet1-8","1",FALSE,"Scenarios 1-8";"spreadsheet1-8","2",FALSE,"Scenarios 1-8";"spreadsheet1-8","3",FALSE,"Scenarios 1-8";"spreadsheet1-8","4",FALSE,"Scenarios 1-8";"spreadsheet1-8","5",FALSE,"Scenarios 1-8";"spreadsheet1-8","6",FALSE,"Scenarios 1-8";"spreadsheet1-8","7",FALSE,"Scenarios 1-8";"spreadsheet1-8","8",FALSE,"Scenarios 1-8"}</definedName>
    <definedName name="ssd">{"spreadsheet1-8","1",FALSE,"Scenarios 1-8";"spreadsheet1-8","2",FALSE,"Scenarios 1-8";"spreadsheet1-8","3",FALSE,"Scenarios 1-8";"spreadsheet1-8","4",FALSE,"Scenarios 1-8";"spreadsheet1-8","5",FALSE,"Scenarios 1-8";"spreadsheet1-8","6",FALSE,"Scenarios 1-8";"spreadsheet1-8","7",FALSE,"Scenarios 1-8";"spreadsheet1-8","8",FALSE,"Scenarios 1-8"}</definedName>
    <definedName name="ssdb" localSheetId="0">{"spreadsheet1-8","1",FALSE,"Scenarios 1-8";"spreadsheet1-8","2",FALSE,"Scenarios 1-8";"spreadsheet1-8","3",FALSE,"Scenarios 1-8";"spreadsheet1-8","4",FALSE,"Scenarios 1-8";"spreadsheet1-8","5",FALSE,"Scenarios 1-8";"spreadsheet1-8","6",FALSE,"Scenarios 1-8";"spreadsheet1-8","7",FALSE,"Scenarios 1-8";"spreadsheet1-8","8",FALSE,"Scenarios 1-8"}</definedName>
    <definedName name="ssdb" localSheetId="1">{"spreadsheet1-8","1",FALSE,"Scenarios 1-8";"spreadsheet1-8","2",FALSE,"Scenarios 1-8";"spreadsheet1-8","3",FALSE,"Scenarios 1-8";"spreadsheet1-8","4",FALSE,"Scenarios 1-8";"spreadsheet1-8","5",FALSE,"Scenarios 1-8";"spreadsheet1-8","6",FALSE,"Scenarios 1-8";"spreadsheet1-8","7",FALSE,"Scenarios 1-8";"spreadsheet1-8","8",FALSE,"Scenarios 1-8"}</definedName>
    <definedName name="ssdb" localSheetId="2">{"spreadsheet1-8","1",FALSE,"Scenarios 1-8";"spreadsheet1-8","2",FALSE,"Scenarios 1-8";"spreadsheet1-8","3",FALSE,"Scenarios 1-8";"spreadsheet1-8","4",FALSE,"Scenarios 1-8";"spreadsheet1-8","5",FALSE,"Scenarios 1-8";"spreadsheet1-8","6",FALSE,"Scenarios 1-8";"spreadsheet1-8","7",FALSE,"Scenarios 1-8";"spreadsheet1-8","8",FALSE,"Scenarios 1-8"}</definedName>
    <definedName name="ssdb">{"spreadsheet1-8","1",FALSE,"Scenarios 1-8";"spreadsheet1-8","2",FALSE,"Scenarios 1-8";"spreadsheet1-8","3",FALSE,"Scenarios 1-8";"spreadsheet1-8","4",FALSE,"Scenarios 1-8";"spreadsheet1-8","5",FALSE,"Scenarios 1-8";"spreadsheet1-8","6",FALSE,"Scenarios 1-8";"spreadsheet1-8","7",FALSE,"Scenarios 1-8";"spreadsheet1-8","8",FALSE,"Scenarios 1-8"}</definedName>
    <definedName name="sss" localSheetId="1" hidden="1">{"summary",#N/A,TRUE,"Coal Inventory Summary";"view 1",#N/A,TRUE,"Coal Inv. By Station";"view 2",#N/A,TRUE,"Coal inv by sta 2";"view 3",#N/A,TRUE,"Coal inv by sta 3";"oil",#N/A,TRUE,"Oil Purchases"}</definedName>
    <definedName name="sss" localSheetId="2" hidden="1">{"summary",#N/A,TRUE,"Coal Inventory Summary";"view 1",#N/A,TRUE,"Coal Inv. By Station";"view 2",#N/A,TRUE,"Coal inv by sta 2";"view 3",#N/A,TRUE,"Coal inv by sta 3";"oil",#N/A,TRUE,"Oil Purchases"}</definedName>
    <definedName name="sss" hidden="1">{"summary",#N/A,TRUE,"Coal Inventory Summary";"view 1",#N/A,TRUE,"Coal Inv. By Station";"view 2",#N/A,TRUE,"Coal inv by sta 2";"view 3",#N/A,TRUE,"Coal inv by sta 3";"oil",#N/A,TRUE,"Oil Purchases"}</definedName>
    <definedName name="ST_CESE">[42]CAPDATA!$B$296:$Y$296</definedName>
    <definedName name="ST_CESG">[42]CAPDATA!$B$449:$Y$449</definedName>
    <definedName name="ST_CSVC">[42]CAPDATA!$B$143:$Y$143</definedName>
    <definedName name="ST_EGBU">[42]CAPDATA!$B$1214:$Y$1214</definedName>
    <definedName name="ST_EHBU">[42]CAPDATA!$B$1061:$Y$1061</definedName>
    <definedName name="ST_ETBU">[42]CAPDATA!$B$602:$Y$602</definedName>
    <definedName name="ST_GSBU">[42]CAPDATA!$B$755:$Y$755</definedName>
    <definedName name="ST_L401">[42]CAPDATA!$B$908:$Y$908</definedName>
    <definedName name="ST_VariableFee3">'[26]CGS-LTSA_Data'!$E$13</definedName>
    <definedName name="Staff_Aug">#REF!</definedName>
    <definedName name="Staffing_Status">'[98]Ctrl Data'!$A$115:$A$118</definedName>
    <definedName name="Stages">'[53]PM-LISTS'!$AA:$AA</definedName>
    <definedName name="standardrates" localSheetId="0">[273]Sheet1!$B$1:$G$2307</definedName>
    <definedName name="standardrates">[273]Sheet1!$B$1:$G$2307</definedName>
    <definedName name="Start">#REF!</definedName>
    <definedName name="Start_Date" localSheetId="0">#REF!</definedName>
    <definedName name="Start_Date" localSheetId="2">#REF!</definedName>
    <definedName name="Start_Date">#REF!</definedName>
    <definedName name="Start_Page">'[41]Credit rating'!$B$10</definedName>
    <definedName name="StartDate" localSheetId="0">#REF!</definedName>
    <definedName name="StartDate" localSheetId="2">#REF!</definedName>
    <definedName name="StartDate">#REF!</definedName>
    <definedName name="Startup_leadtime_gt_72hr_col">38</definedName>
    <definedName name="Startup_leadtime_lt_72_gt_8hr_col">39</definedName>
    <definedName name="Startup_leadtime_lt_8hr_col">40</definedName>
    <definedName name="StartYear">#REF!</definedName>
    <definedName name="Status">'[53]PM-LISTS'!$AC:$AC</definedName>
    <definedName name="stdhg" localSheetId="1" hidden="1">{#N/A,#N/A,FALSE,"Aging Summary";#N/A,#N/A,FALSE,"Ratio Analysis";#N/A,#N/A,FALSE,"Test 120 Day Accts";#N/A,#N/A,FALSE,"Tickmarks"}</definedName>
    <definedName name="stdhg" localSheetId="2" hidden="1">{#N/A,#N/A,FALSE,"Aging Summary";#N/A,#N/A,FALSE,"Ratio Analysis";#N/A,#N/A,FALSE,"Test 120 Day Accts";#N/A,#N/A,FALSE,"Tickmarks"}</definedName>
    <definedName name="stdhg" hidden="1">{#N/A,#N/A,FALSE,"Aging Summary";#N/A,#N/A,FALSE,"Ratio Analysis";#N/A,#N/A,FALSE,"Test 120 Day Accts";#N/A,#N/A,FALSE,"Tickmarks"}</definedName>
    <definedName name="STEAM_HEAT" localSheetId="0">[6]REV_EST!#REF!</definedName>
    <definedName name="STEAM_HEAT" localSheetId="2">[6]REV_EST!#REF!</definedName>
    <definedName name="STEAM_HEAT">[6]REV_EST!#REF!</definedName>
    <definedName name="SteamGroupLookup">'[37]Accounts and Groups'!$N$29:$O$33</definedName>
    <definedName name="Step_3" localSheetId="0">'[92]X03 GRC DCPP Adjustment'!#REF!</definedName>
    <definedName name="Step_3" localSheetId="2">'[92]X03 GRC DCPP Adjustment'!#REF!</definedName>
    <definedName name="Step_3">'[92]X03 GRC DCPP Adjustment'!#REF!</definedName>
    <definedName name="Step2" localSheetId="0" hidden="1">{#N/A,#N/A,FALSE,"CTC Summary - EOY";#N/A,#N/A,FALSE,"CTC Summary - Wtavg"}</definedName>
    <definedName name="Step2" localSheetId="1" hidden="1">{#N/A,#N/A,FALSE,"CTC Summary - EOY";#N/A,#N/A,FALSE,"CTC Summary - Wtavg"}</definedName>
    <definedName name="Step2" localSheetId="2" hidden="1">{#N/A,#N/A,FALSE,"CTC Summary - EOY";#N/A,#N/A,FALSE,"CTC Summary - Wtavg"}</definedName>
    <definedName name="Step2" hidden="1">{#N/A,#N/A,FALSE,"CTC Summary - EOY";#N/A,#N/A,FALSE,"CTC Summary - Wtavg"}</definedName>
    <definedName name="STL_ACC_DB">#REF!</definedName>
    <definedName name="STL_ACC_RECORDED">#REF!</definedName>
    <definedName name="STL_ACCTS_FORE">#REF!</definedName>
    <definedName name="STL_MWH_DB">#REF!</definedName>
    <definedName name="STL_MWH_RECORDED">#REF!</definedName>
    <definedName name="STL_SALES_FORE">#REF!</definedName>
    <definedName name="Storage">'[181]Monthly T-put'!#REF!</definedName>
    <definedName name="STORAGE_COM">#REF!</definedName>
    <definedName name="STORAGE_RES">#REF!</definedName>
    <definedName name="STORAGE_TRUEUP" localSheetId="0">#REF!</definedName>
    <definedName name="STORAGE_TRUEUP" localSheetId="2">#REF!</definedName>
    <definedName name="STORAGE_TRUEUP">#REF!</definedName>
    <definedName name="Storage_Withdrawl" localSheetId="2">'[181]Monthly T-put'!#REF!</definedName>
    <definedName name="Storage_Withdrawl">'[181]Monthly T-put'!#REF!</definedName>
    <definedName name="STREET_CUST">[42]CAPDATA!$B$1286:$Y$1286</definedName>
    <definedName name="STREET_DISTR">[42]CAPDATA!$B$1272:$Y$1272</definedName>
    <definedName name="Strike" localSheetId="0">#REF!</definedName>
    <definedName name="Strike" localSheetId="2">#REF!</definedName>
    <definedName name="Strike">#REF!</definedName>
    <definedName name="Strike10" localSheetId="0">#REF!</definedName>
    <definedName name="Strike10" localSheetId="2">#REF!</definedName>
    <definedName name="Strike10">#REF!</definedName>
    <definedName name="Strike20" localSheetId="0">#REF!</definedName>
    <definedName name="Strike20" localSheetId="2">#REF!</definedName>
    <definedName name="Strike20">#REF!</definedName>
    <definedName name="Strike5">#REF!</definedName>
    <definedName name="Strike7">#REF!</definedName>
    <definedName name="stsg" localSheetId="1" hidden="1">{"Network Summary",#N/A,TRUE,"Summary";"Piping Summary",#N/A,TRUE," Piping";"Meters Summary",#N/A,TRUE,"Meters &amp; Connections";"Connections Summary",#N/A,TRUE,"Meters &amp; Connections";"Stations Summary",#N/A,TRUE,"Stations Pivot"}</definedName>
    <definedName name="stsg" localSheetId="2" hidden="1">{"Network Summary",#N/A,TRUE,"Summary";"Piping Summary",#N/A,TRUE," Piping";"Meters Summary",#N/A,TRUE,"Meters &amp; Connections";"Connections Summary",#N/A,TRUE,"Meters &amp; Connections";"Stations Summary",#N/A,TRUE,"Stations Pivot"}</definedName>
    <definedName name="stsg" hidden="1">{"Network Summary",#N/A,TRUE,"Summary";"Piping Summary",#N/A,TRUE," Piping";"Meters Summary",#N/A,TRUE,"Meters &amp; Connections";"Connections Summary",#N/A,TRUE,"Meters &amp; Connections";"Stations Summary",#N/A,TRUE,"Stations Pivot"}</definedName>
    <definedName name="Sub_Area">'[75]Drop Downs'!$B$27:$B$38</definedName>
    <definedName name="Sub_LOBS">'[191]Look Ups'!$B$2:$B$13</definedName>
    <definedName name="Sub_Name_clean">#REF!</definedName>
    <definedName name="subname">[274]Help!$F$3:$F$1006</definedName>
    <definedName name="Substation">[45]SubstationList!$A$2:$A$1174</definedName>
    <definedName name="Substation_Name">'[275]Substation Naming Convention'!$A$2:$A$989</definedName>
    <definedName name="Substations_w_T_Brkr">#REF!</definedName>
    <definedName name="Substations_w_T_Brkr_Clean">#REF!</definedName>
    <definedName name="Sum_Increv" localSheetId="2">#REF!</definedName>
    <definedName name="Sum_Increv">#REF!</definedName>
    <definedName name="Sum_Increv1">#REF!</definedName>
    <definedName name="Sum_Print">[31]BU_Map_to_150!#REF!</definedName>
    <definedName name="SumArea" localSheetId="0">#REF!</definedName>
    <definedName name="SumArea" localSheetId="2">#REF!</definedName>
    <definedName name="SumArea">#REF!</definedName>
    <definedName name="sumdepr" localSheetId="0">[73]FLOWBACK!#REF!</definedName>
    <definedName name="sumdepr">[73]FLOWBACK!#REF!</definedName>
    <definedName name="Summary" localSheetId="0">#REF!</definedName>
    <definedName name="Summary" localSheetId="2">#REF!</definedName>
    <definedName name="Summary">#REF!</definedName>
    <definedName name="SummarySequence">#REF!</definedName>
    <definedName name="Summer_Int">[174]Summer_Int!$AH$40</definedName>
    <definedName name="SummerCapacityCol">2</definedName>
    <definedName name="sumtrue">[136]TRU94FED!$DP$835:$DS$875</definedName>
    <definedName name="Supervisor_Req">#REF!</definedName>
    <definedName name="Supply_Availability">'[67]Monthly T-put'!$B$110:$CW$110</definedName>
    <definedName name="Support" localSheetId="1"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Support" localSheetId="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Support"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Sydney">#REF!</definedName>
    <definedName name="Sydney1a">#REF!</definedName>
    <definedName name="Sydney2">#REF!</definedName>
    <definedName name="sYear">#REF!</definedName>
    <definedName name="SYear01">[70]!SYear01</definedName>
    <definedName name="SYear02">[70]!SYear02</definedName>
    <definedName name="SYear03">[70]!SYear03</definedName>
    <definedName name="SYear04">[70]!SYear04</definedName>
    <definedName name="SYear05">[70]!SYear05</definedName>
    <definedName name="SYear06">[70]!SYear06</definedName>
    <definedName name="SYear07">[70]!SYear07</definedName>
    <definedName name="SYear08">[70]!SYear08</definedName>
    <definedName name="SYear09">[70]!SYear09</definedName>
    <definedName name="SYear10">[70]!SYear10</definedName>
    <definedName name="SYear11">[70]!SYear11</definedName>
    <definedName name="SYear12">[70]!SYear12</definedName>
    <definedName name="SYear13">[70]!SYear13</definedName>
    <definedName name="SYear14">[70]!SYear14</definedName>
    <definedName name="SYear15">[70]!SYear15</definedName>
    <definedName name="SYear16">[70]!SYear16</definedName>
    <definedName name="SYear17">[70]!SYear17</definedName>
    <definedName name="SYear18">[70]!SYear18</definedName>
    <definedName name="SYear19">[70]!SYear19</definedName>
    <definedName name="SYear20">[70]!SYear20</definedName>
    <definedName name="SYear21">[70]!SYear21</definedName>
    <definedName name="SYear22">[70]!SYear22</definedName>
    <definedName name="sys_complexity">'[78]Complexity(opt)'!$L$15</definedName>
    <definedName name="system_complexity_Complex">'[78]Complexity(opt)'!$O$15</definedName>
    <definedName name="system_complexity_Medium">'[78]Complexity(opt)'!$N$15</definedName>
    <definedName name="system_complexity_simple">'[78]Complexity(opt)'!$M$15</definedName>
    <definedName name="T" localSheetId="0" hidden="1">{"PI_Data",#N/A,TRUE,"P&amp;I Data"}</definedName>
    <definedName name="T" localSheetId="1" hidden="1">{"PI_Data",#N/A,TRUE,"P&amp;I Data"}</definedName>
    <definedName name="T" localSheetId="2" hidden="1">{"PI_Data",#N/A,TRUE,"P&amp;I Data"}</definedName>
    <definedName name="T" hidden="1">{"PI_Data",#N/A,TRUE,"P&amp;I Data"}</definedName>
    <definedName name="T_D_Flag">#REF!</definedName>
    <definedName name="T_Year">[276]Intersection!$D$35</definedName>
    <definedName name="T2X" localSheetId="0" hidden="1">{"PI_Data",#N/A,TRUE,"P&amp;I Data"}</definedName>
    <definedName name="T2X" localSheetId="1" hidden="1">{"PI_Data",#N/A,TRUE,"P&amp;I Data"}</definedName>
    <definedName name="T2X" localSheetId="2" hidden="1">{"PI_Data",#N/A,TRUE,"P&amp;I Data"}</definedName>
    <definedName name="T2X" hidden="1">{"PI_Data",#N/A,TRUE,"P&amp;I Data"}</definedName>
    <definedName name="Table">[99]Data_Sheet!$AI$5:$AJ$10</definedName>
    <definedName name="TABLE_8_3" localSheetId="0">#REF!</definedName>
    <definedName name="TABLE_8_3" localSheetId="2">#REF!</definedName>
    <definedName name="TABLE_8_3">#REF!</definedName>
    <definedName name="TABLE_8_4" localSheetId="0">#REF!</definedName>
    <definedName name="TABLE_8_4" localSheetId="2">#REF!</definedName>
    <definedName name="TABLE_8_4">#REF!</definedName>
    <definedName name="TABLE_8_6" localSheetId="0">#REF!</definedName>
    <definedName name="TABLE_8_6" localSheetId="2">#REF!</definedName>
    <definedName name="TABLE_8_6">#REF!</definedName>
    <definedName name="Table1">#REF!</definedName>
    <definedName name="Table10A_1Lookup">'[277]Table 10A-1'!$E$19:$Z$29</definedName>
    <definedName name="Table12_2" localSheetId="0">#REF!</definedName>
    <definedName name="Table12_2" localSheetId="2">#REF!</definedName>
    <definedName name="Table12_2">#REF!</definedName>
    <definedName name="Table2" localSheetId="0">#REF!</definedName>
    <definedName name="Table2" localSheetId="2">#REF!</definedName>
    <definedName name="Table2">#REF!</definedName>
    <definedName name="Table3" localSheetId="0">#REF!</definedName>
    <definedName name="Table3" localSheetId="2">#REF!</definedName>
    <definedName name="Table3">#REF!</definedName>
    <definedName name="Table4">#REF!</definedName>
    <definedName name="TableName">"Dummy"</definedName>
    <definedName name="TAC">[215]Detail!$B$115</definedName>
    <definedName name="tAccomplishment">#REF!</definedName>
    <definedName name="TAX.MENU" localSheetId="0">[159]FUELOIL!#REF!</definedName>
    <definedName name="TAX.MENU" localSheetId="2">[159]FUELOIL!#REF!</definedName>
    <definedName name="TAX.MENU">[159]FUELOIL!#REF!</definedName>
    <definedName name="taxcodes">'[278]CE w_tax'!$A$3:$D$1785</definedName>
    <definedName name="taxdepr" localSheetId="0">[73]FLOWBACK!#REF!</definedName>
    <definedName name="taxdepr">[73]FLOWBACK!#REF!</definedName>
    <definedName name="TaxType">'[138]DataFlow Defaults'!$B$5</definedName>
    <definedName name="TB">[279]TB!$A$6:$C$1300</definedName>
    <definedName name="tblAC_Func_UCCFromAdjCapex" localSheetId="0">#REF!</definedName>
    <definedName name="tblAC_Func_UCCFromAdjCapex" localSheetId="2">#REF!</definedName>
    <definedName name="tblAC_Func_UCCFromAdjCapex">#REF!</definedName>
    <definedName name="tblAC_Func_UCCFromMajorRets" localSheetId="0">#REF!</definedName>
    <definedName name="tblAC_Func_UCCFromMajorRets" localSheetId="2">#REF!</definedName>
    <definedName name="tblAC_Func_UCCFromMajorRets">#REF!</definedName>
    <definedName name="tblAC_Func_UCCFromVintRets" localSheetId="0">#REF!</definedName>
    <definedName name="tblAC_Func_UCCFromVintRets" localSheetId="2">#REF!</definedName>
    <definedName name="tblAC_Func_UCCFromVintRets">#REF!</definedName>
    <definedName name="tblChartPatterns">[46]ChartPatterns!$B$6:$C$48</definedName>
    <definedName name="tblCOROverride">[188]COR_Override!$A$2:$BQ$11</definedName>
    <definedName name="tblMonth" localSheetId="0">#REF!</definedName>
    <definedName name="tblMonth" localSheetId="2">#REF!</definedName>
    <definedName name="tblMonth">#REF!</definedName>
    <definedName name="tblNormRetOverride">[188]NormRets_Override!$A$2:$BN$10</definedName>
    <definedName name="tblRecordedPlant_InclReclass" localSheetId="0">#REF!</definedName>
    <definedName name="tblRecordedPlant_InclReclass" localSheetId="2">#REF!</definedName>
    <definedName name="tblRecordedPlant_InclReclass">#REF!</definedName>
    <definedName name="TCapit">#REF!</definedName>
    <definedName name="TCBA_CurrentAccountBalance" localSheetId="0">#REF!</definedName>
    <definedName name="TCBA_CurrentAccountBalance" localSheetId="2">#REF!</definedName>
    <definedName name="TCBA_CurrentAccountBalance">#REF!</definedName>
    <definedName name="tCommitments">#REF!</definedName>
    <definedName name="TDLOB">[79]Admin!#REF!</definedName>
    <definedName name="TDProgMgr">[91]admin!$F$2:$F$12</definedName>
    <definedName name="TechDes">47</definedName>
    <definedName name="Telecom_Options">'[102]Bus Planning Reference Table'!$A$39:$A$41</definedName>
    <definedName name="TEMP" localSheetId="0">#REF!</definedName>
    <definedName name="TEMP" localSheetId="2">#REF!</definedName>
    <definedName name="TEMP">#REF!</definedName>
    <definedName name="temp1" localSheetId="1" hidden="1">{#N/A,#N/A,TRUE,"Task Status";#N/A,#N/A,TRUE,"Document Status";#N/A,#N/A,TRUE,"Percent Complete";#N/A,#N/A,TRUE,"Manhour Sum"}</definedName>
    <definedName name="temp1" localSheetId="2" hidden="1">{#N/A,#N/A,TRUE,"Task Status";#N/A,#N/A,TRUE,"Document Status";#N/A,#N/A,TRUE,"Percent Complete";#N/A,#N/A,TRUE,"Manhour Sum"}</definedName>
    <definedName name="temp1" hidden="1">{#N/A,#N/A,TRUE,"Task Status";#N/A,#N/A,TRUE,"Document Status";#N/A,#N/A,TRUE,"Percent Complete";#N/A,#N/A,TRUE,"Manhour Sum"}</definedName>
    <definedName name="temp2" localSheetId="1" hidden="1">{#N/A,#N/A,TRUE,"Task Status";#N/A,#N/A,TRUE,"Document Status";#N/A,#N/A,TRUE,"Percent Complete";#N/A,#N/A,TRUE,"Manhour Sum"}</definedName>
    <definedName name="temp2" localSheetId="2" hidden="1">{#N/A,#N/A,TRUE,"Task Status";#N/A,#N/A,TRUE,"Document Status";#N/A,#N/A,TRUE,"Percent Complete";#N/A,#N/A,TRUE,"Manhour Sum"}</definedName>
    <definedName name="temp2" hidden="1">{#N/A,#N/A,TRUE,"Task Status";#N/A,#N/A,TRUE,"Document Status";#N/A,#N/A,TRUE,"Percent Complete";#N/A,#N/A,TRUE,"Manhour Sum"}</definedName>
    <definedName name="temp3" localSheetId="1" hidden="1">{#N/A,#N/A,TRUE,"Task Status";#N/A,#N/A,TRUE,"Document Status";#N/A,#N/A,TRUE,"Percent Complete";#N/A,#N/A,TRUE,"Manhour Sum"}</definedName>
    <definedName name="temp3" localSheetId="2" hidden="1">{#N/A,#N/A,TRUE,"Task Status";#N/A,#N/A,TRUE,"Document Status";#N/A,#N/A,TRUE,"Percent Complete";#N/A,#N/A,TRUE,"Manhour Sum"}</definedName>
    <definedName name="temp3" hidden="1">{#N/A,#N/A,TRUE,"Task Status";#N/A,#N/A,TRUE,"Document Status";#N/A,#N/A,TRUE,"Percent Complete";#N/A,#N/A,TRUE,"Manhour Sum"}</definedName>
    <definedName name="Template_Status">'[39]Template Name and Status'!$A$6:$L$102</definedName>
    <definedName name="TemplateName">'[138]DataFlow Defaults'!$B$6</definedName>
    <definedName name="TemSen">'[67]Summary Revenues'!$I$31</definedName>
    <definedName name="test" localSheetId="0" hidden="1">{"PI_Data",#N/A,TRUE,"P&amp;I Data"}</definedName>
    <definedName name="test" localSheetId="1" hidden="1">{"PI_Data",#N/A,TRUE,"P&amp;I Data"}</definedName>
    <definedName name="test" localSheetId="2" hidden="1">{"PI_Data",#N/A,TRUE,"P&amp;I Data"}</definedName>
    <definedName name="test" hidden="1">{"PI_Data",#N/A,TRUE,"P&amp;I Data"}</definedName>
    <definedName name="test_1" localSheetId="1" hidden="1">{#N/A,#N/A,FALSE,"CTC Summary - EOY";#N/A,#N/A,FALSE,"CTC Summary - Wtavg"}</definedName>
    <definedName name="test_1" localSheetId="2" hidden="1">{#N/A,#N/A,FALSE,"CTC Summary - EOY";#N/A,#N/A,FALSE,"CTC Summary - Wtavg"}</definedName>
    <definedName name="test_1" hidden="1">{#N/A,#N/A,FALSE,"CTC Summary - EOY";#N/A,#N/A,FALSE,"CTC Summary - Wtavg"}</definedName>
    <definedName name="test_2" localSheetId="1" hidden="1">{#N/A,#N/A,FALSE,"CTC Summary - EOY";#N/A,#N/A,FALSE,"CTC Summary - Wtavg"}</definedName>
    <definedName name="test_2" localSheetId="2" hidden="1">{#N/A,#N/A,FALSE,"CTC Summary - EOY";#N/A,#N/A,FALSE,"CTC Summary - Wtavg"}</definedName>
    <definedName name="test_2" hidden="1">{#N/A,#N/A,FALSE,"CTC Summary - EOY";#N/A,#N/A,FALSE,"CTC Summary - Wtavg"}</definedName>
    <definedName name="test_3" localSheetId="1" hidden="1">{#N/A,#N/A,FALSE,"CTC Summary - EOY";#N/A,#N/A,FALSE,"CTC Summary - Wtavg"}</definedName>
    <definedName name="test_3" localSheetId="2" hidden="1">{#N/A,#N/A,FALSE,"CTC Summary - EOY";#N/A,#N/A,FALSE,"CTC Summary - Wtavg"}</definedName>
    <definedName name="test_3" hidden="1">{#N/A,#N/A,FALSE,"CTC Summary - EOY";#N/A,#N/A,FALSE,"CTC Summary - Wtavg"}</definedName>
    <definedName name="Test_Year" localSheetId="0">#REF!</definedName>
    <definedName name="Test_Year" localSheetId="2">#REF!</definedName>
    <definedName name="Test_Year">#REF!</definedName>
    <definedName name="TEST0" localSheetId="2">'[113]AFUDC Rates Actual -SAP_0209'!#REF!</definedName>
    <definedName name="TEST0">'[113]AFUDC Rates Actual -SAP_0209'!#REF!</definedName>
    <definedName name="TEST1" localSheetId="0">#REF!</definedName>
    <definedName name="TEST1" localSheetId="2">#REF!</definedName>
    <definedName name="TEST1">#REF!</definedName>
    <definedName name="TEST10" localSheetId="0">#REF!</definedName>
    <definedName name="TEST10" localSheetId="2">#REF!</definedName>
    <definedName name="TEST10">#REF!</definedName>
    <definedName name="TEST11" localSheetId="0">#REF!</definedName>
    <definedName name="TEST11" localSheetId="2">#REF!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0">#REF!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#REF!</definedName>
    <definedName name="TEST30">#REF!</definedName>
    <definedName name="TEST31">#REF!</definedName>
    <definedName name="TEST4">#REF!</definedName>
    <definedName name="TEST5">#REF!</definedName>
    <definedName name="TEST6">#REF!</definedName>
    <definedName name="TEST7">#REF!</definedName>
    <definedName name="TEST8">#REF!</definedName>
    <definedName name="TEST9">#REF!</definedName>
    <definedName name="TESTHKEY">'[113]AFUDC Rates Actual -SAP_0209'!#REF!</definedName>
    <definedName name="TESTKEYS">'[113]AFUDC Rates Actual -SAP_0209'!#REF!</definedName>
    <definedName name="TESTVKEY">'[113]AFUDC Rates Actual -SAP_0209'!#REF!</definedName>
    <definedName name="TestYear">[131]Headers!$B$10</definedName>
    <definedName name="text">"($ in '000s)"</definedName>
    <definedName name="text_1">"($ in '000s)"</definedName>
    <definedName name="textDateBW">RIGHT('[150]BW Report Asset List (SAP-2)'!$F$19,9)</definedName>
    <definedName name="textDateSOARS">'[165]RateBaseX (Hidden)'!$D$4</definedName>
    <definedName name="tForecast">#REF!</definedName>
    <definedName name="Tgt_Alloc">[42]CESE!$C$57:$U$57</definedName>
    <definedName name="tgt_capital">[42]CESE!$C$60:$U$67</definedName>
    <definedName name="TGT_ROE">[42]CESE!$B$48</definedName>
    <definedName name="The_Tdot">#REF!</definedName>
    <definedName name="TID">[44]Notes!$D$123</definedName>
    <definedName name="TIDInt">[44]Notes!$G$123</definedName>
    <definedName name="TIDPrinc">[44]Notes!$F$123</definedName>
    <definedName name="Time_Savings">'[86]Scenario Analysis'!$C$18</definedName>
    <definedName name="TimeToExpiry" localSheetId="0">#REF!</definedName>
    <definedName name="TimeToExpiry" localSheetId="2">#REF!</definedName>
    <definedName name="TimeToExpiry">#REF!</definedName>
    <definedName name="TitlePage">'[86]Case Overview'!$A$1</definedName>
    <definedName name="TO14ProposedParameters">'[74]TO14 Proposed Schedule'!$A$17:$V$28</definedName>
    <definedName name="today">'[53]EGI-TRACKER'!$C$3</definedName>
    <definedName name="ToolPW">'[42]TaxDep Chart'!$B$24</definedName>
    <definedName name="topcwip" localSheetId="0">#REF!</definedName>
    <definedName name="topcwip" localSheetId="2">#REF!</definedName>
    <definedName name="topcwip">#REF!</definedName>
    <definedName name="Total" localSheetId="0">'[181]Monthly T-put'!#REF!</definedName>
    <definedName name="Total" localSheetId="2">'[181]Monthly T-put'!#REF!</definedName>
    <definedName name="Total">'[181]Monthly T-put'!#REF!</definedName>
    <definedName name="Total_Baseloaded" localSheetId="0">'[181]Monthly T-put'!#REF!</definedName>
    <definedName name="Total_Baseloaded">'[181]Monthly T-put'!#REF!</definedName>
    <definedName name="Total_California" localSheetId="0">'[181]Monthly T-put'!#REF!</definedName>
    <definedName name="Total_California">'[181]Monthly T-put'!#REF!</definedName>
    <definedName name="Total_GTrans_UCC">'[165]Plant and Reserve Matrices'!$S$12:$AC$12</definedName>
    <definedName name="Total_Receipts.Y">[111]U_CD!$H$10,[111]U_CD!$W$10</definedName>
    <definedName name="TOTAL_SALES">#REF!</definedName>
    <definedName name="Total_Supply" localSheetId="0">'[181]Monthly T-put'!#REF!</definedName>
    <definedName name="Total_Supply" localSheetId="2">'[181]Monthly T-put'!#REF!</definedName>
    <definedName name="Total_Supply">'[181]Monthly T-put'!#REF!</definedName>
    <definedName name="Total_SW__L300">'[67]Monthly T-put'!$B$111:$CW$111</definedName>
    <definedName name="Total_to_Core_Customers">[59]CFCADOG2!#REF!</definedName>
    <definedName name="total2" localSheetId="0">[280]Flows!#REF!</definedName>
    <definedName name="total2">[280]Flows!#REF!</definedName>
    <definedName name="totalchange" localSheetId="0">#REF!</definedName>
    <definedName name="totalchange" localSheetId="2">#REF!</definedName>
    <definedName name="totalchange">#REF!</definedName>
    <definedName name="TotalCurrentAccountBalance" localSheetId="0">#REF!</definedName>
    <definedName name="TotalCurrentAccountBalance" localSheetId="2">#REF!</definedName>
    <definedName name="TotalCurrentAccountBalance">#REF!</definedName>
    <definedName name="TotalGasTrans" localSheetId="0">#REF!</definedName>
    <definedName name="TotalGasTrans" localSheetId="2">#REF!</definedName>
    <definedName name="TotalGasTrans">#REF!</definedName>
    <definedName name="TotalGT">[131]Headers!$B$16</definedName>
    <definedName name="Totals" localSheetId="0">#REF!</definedName>
    <definedName name="Totals" localSheetId="2">#REF!</definedName>
    <definedName name="Totals">#REF!</definedName>
    <definedName name="TotRev">[281]Revenue!$J$1:$J$65536</definedName>
    <definedName name="TP_Foot2">"MAERCKK"</definedName>
    <definedName name="TP_Footer_LTD">"David Lindberg"</definedName>
    <definedName name="TP_Footer_Path">"S:\23150\05RET\exec calcs\Chinn\"</definedName>
    <definedName name="TP_Footer_User">"CORBINP"</definedName>
    <definedName name="TP_Footer_Version">"v3.00"</definedName>
    <definedName name="tpage1">[40]summary!#REF!</definedName>
    <definedName name="TPD">'[282]TPD List'!$D$2:$D$69</definedName>
    <definedName name="TPDList">'[283]TPD List'!$D$2:$D$69</definedName>
    <definedName name="TPRINT.MENU" localSheetId="0">[21]FUELOIL!#REF!</definedName>
    <definedName name="TPRINT.MENU" localSheetId="2">[21]FUELOIL!#REF!</definedName>
    <definedName name="TPRINT.MENU">[21]FUELOIL!#REF!</definedName>
    <definedName name="TR_Manual_1330">'[39]PTR Control'!$I$52</definedName>
    <definedName name="TR_Manual_579">'[39]PTR Control'!$I$47</definedName>
    <definedName name="trade_dt" localSheetId="0">#REF!</definedName>
    <definedName name="trade_dt" localSheetId="2">#REF!</definedName>
    <definedName name="trade_dt">#REF!</definedName>
    <definedName name="tran_cm" localSheetId="0">#REF!</definedName>
    <definedName name="tran_cm" localSheetId="2">#REF!</definedName>
    <definedName name="tran_cm">#REF!</definedName>
    <definedName name="tran_pm" localSheetId="0">#REF!</definedName>
    <definedName name="tran_pm" localSheetId="2">#REF!</definedName>
    <definedName name="tran_pm">#REF!</definedName>
    <definedName name="TRANSFER">#REF!</definedName>
    <definedName name="Transformer_Information_2">#REF!</definedName>
    <definedName name="TransformerType">[284]Links!$N$2:$N$7</definedName>
    <definedName name="transmission" localSheetId="0">#REF!</definedName>
    <definedName name="transmission" localSheetId="2">#REF!</definedName>
    <definedName name="transmission">#REF!</definedName>
    <definedName name="Transmission_Sub_Name">#REF!</definedName>
    <definedName name="TransmissionReserve_CPUC">[37]FinalTransmissionReserve!$A$20:$F$35</definedName>
    <definedName name="TransmissionReserve_FERC">[37]FinalTransmissionReserve!$A$38:$K$54</definedName>
    <definedName name="TransPercentAdj">[37]TransPercentLookup!$B$1:$C$25</definedName>
    <definedName name="TRBA">[215]Detail!$B$121</definedName>
    <definedName name="TRCS_CESE">[42]CAPDATA!$B$189:$Y$189</definedName>
    <definedName name="TRCS_CESG">[42]CAPDATA!$B$342:$Y$342</definedName>
    <definedName name="TRCS_CSVC">[42]CAPDATA!$B$36:$Y$36</definedName>
    <definedName name="TRCS_EGBU">[42]CAPDATA!$B$1107:$Y$1107</definedName>
    <definedName name="TRCS_EHBU">[42]CAPDATA!$B$954:$Y$954</definedName>
    <definedName name="TRCS_ETBU">[42]CAPDATA!$B$495:$Y$495</definedName>
    <definedName name="TRCS_GSBU">[42]CAPDATA!$B$648:$Y$648</definedName>
    <definedName name="TRCS_L401">[42]CAPDATA!$B$801:$Y$801</definedName>
    <definedName name="treeList">"01000000000000000000000000000000000000000000000000000000000000000000000000000000000000000000000000000000000000000000000000000000000000000000000000000000000000000000000000000000000000000000000000000000"</definedName>
    <definedName name="Trim_Data">[285]VMData!$B$41:$O$68</definedName>
    <definedName name="TROPCESE_TOTREV">[42]CAPDATA!$B$181:$Y$181</definedName>
    <definedName name="TROPCESG_TOTREV">[42]CAPDATA!$B$334:$Y$334</definedName>
    <definedName name="TROPCSVC_TOTREV">[42]CAPDATA!$B$28:$Y$28</definedName>
    <definedName name="TROPEGBU_TOTREV">[42]CAPDATA!$B$1099:$Y$1099</definedName>
    <definedName name="TROPEHBU_TOTREV">[42]CAPDATA!$B$946:$Y$946</definedName>
    <definedName name="TROPETBU_TOTREV">[42]CAPDATA!$B$487:$Y$487</definedName>
    <definedName name="TROPGSBU_TOTREV">[42]CAPDATA!$B$640:$Y$640</definedName>
    <definedName name="TROPL401_TOTREV">[42]CAPDATA!$B$793:$Y$793</definedName>
    <definedName name="TT" localSheetId="0" hidden="1">{"PI_Data",#N/A,TRUE,"P&amp;I Data"}</definedName>
    <definedName name="TT" localSheetId="1" hidden="1">{"PI_Data",#N/A,TRUE,"P&amp;I Data"}</definedName>
    <definedName name="TT" localSheetId="2" hidden="1">{"PI_Data",#N/A,TRUE,"P&amp;I Data"}</definedName>
    <definedName name="TT" hidden="1">{"PI_Data",#N/A,TRUE,"P&amp;I Data"}</definedName>
    <definedName name="ttttttttttttttttttttttaaaaaaaaaaaa" localSheetId="0" hidden="1">{"PI_Data",#N/A,TRUE,"P&amp;I Data"}</definedName>
    <definedName name="ttttttttttttttttttttttaaaaaaaaaaaa" localSheetId="1" hidden="1">{"PI_Data",#N/A,TRUE,"P&amp;I Data"}</definedName>
    <definedName name="ttttttttttttttttttttttaaaaaaaaaaaa" localSheetId="2" hidden="1">{"PI_Data",#N/A,TRUE,"P&amp;I Data"}</definedName>
    <definedName name="ttttttttttttttttttttttaaaaaaaaaaaa" hidden="1">{"PI_Data",#N/A,TRUE,"P&amp;I Data"}</definedName>
    <definedName name="Tuscon">[44]Notes!$D$109</definedName>
    <definedName name="txtMillions">"($ in Millions)"</definedName>
    <definedName name="txtThousands">"($ in Thousands)"</definedName>
    <definedName name="TY">[286]Intersection!$D$34</definedName>
    <definedName name="typrec">[24]TranPlusAdjDpt!$F$15</definedName>
    <definedName name="typrec2">[24]AllAdjComm!$H$11</definedName>
    <definedName name="typrec3">'[25]To0j+6vFQEyA2J9IvcIl3Q=='!$E$14</definedName>
    <definedName name="typreq">[24]TranPlusAdjDpt!$G$15</definedName>
    <definedName name="typreq2">[24]AllAdjComm!$I$11</definedName>
    <definedName name="typreq3">'[25]To0j+6vFQEyA2J9IvcIl3Q=='!$F$14</definedName>
    <definedName name="u" localSheetId="1" hidden="1">{#N/A,#N/A,FALSE,"Aging Summary";#N/A,#N/A,FALSE,"Ratio Analysis";#N/A,#N/A,FALSE,"Test 120 Day Accts";#N/A,#N/A,FALSE,"Tickmarks"}</definedName>
    <definedName name="u" localSheetId="2" hidden="1">{#N/A,#N/A,FALSE,"Aging Summary";#N/A,#N/A,FALSE,"Ratio Analysis";#N/A,#N/A,FALSE,"Test 120 Day Accts";#N/A,#N/A,FALSE,"Tickmarks"}</definedName>
    <definedName name="u" hidden="1">{#N/A,#N/A,FALSE,"Aging Summary";#N/A,#N/A,FALSE,"Ratio Analysis";#N/A,#N/A,FALSE,"Test 120 Day Accts";#N/A,#N/A,FALSE,"Tickmarks"}</definedName>
    <definedName name="UCC_500" hidden="1">'[287]1_1'!$Z$78:$AA$92</definedName>
    <definedName name="UCC_510" hidden="1">'[287]1_1'!$Z$78:$AB$83</definedName>
    <definedName name="UCC_800" hidden="1">'[287]1_1'!$Y$48:$Z$97</definedName>
    <definedName name="UCC_801" hidden="1">'[287]1_1'!$Z$54:$AB$74</definedName>
    <definedName name="UCC_802" hidden="1">'[287]1_1'!$Z$78:$AC$97</definedName>
    <definedName name="UCC_Common_Alloc_Table">[288]lkpCommonUCC!$A$1:$G$85</definedName>
    <definedName name="UCC_Desc" localSheetId="0">'[92]Rate BaseX'!#REF!</definedName>
    <definedName name="UCC_Desc" localSheetId="2">'[92]Rate BaseX'!#REF!</definedName>
    <definedName name="UCC_Desc">'[92]Rate BaseX'!#REF!</definedName>
    <definedName name="UCC_Index">[108]GRCROModel_UCC_choice!$C$23:$C$122</definedName>
    <definedName name="UCC_Index1">[108]GRCROModel_UCC_choice!$G$23:$G$122</definedName>
    <definedName name="UCC_Last">[108]GRCROModel_UCC_choice!$E$124</definedName>
    <definedName name="UCC_Last1">[108]GRCROModel_UCC_choice!$B$122</definedName>
    <definedName name="UCC_Select">[108]GRCROModel_UCC_choice!$E$23:$E$122</definedName>
    <definedName name="UCC_Select1">[108]GRCROModel_UCC_choice!$B$23:$C$122</definedName>
    <definedName name="UCC_Total">[108]GRCROModel_UCC_choice!$C$132</definedName>
    <definedName name="UCS_Total" localSheetId="0">#REF!</definedName>
    <definedName name="UCS_Total" localSheetId="2">#REF!</definedName>
    <definedName name="UCS_Total">#REF!</definedName>
    <definedName name="UCS_YTD" localSheetId="0">#REF!</definedName>
    <definedName name="UCS_YTD" localSheetId="2">#REF!</definedName>
    <definedName name="UCS_YTD">#REF!</definedName>
    <definedName name="UEG" localSheetId="0">[6]REV_EST!#REF!</definedName>
    <definedName name="UEG" localSheetId="2">[6]REV_EST!#REF!</definedName>
    <definedName name="UEG">[6]REV_EST!#REF!</definedName>
    <definedName name="UEG_Increase_in_RPR" localSheetId="0">#REF!</definedName>
    <definedName name="UEG_Increase_in_RPR" localSheetId="2">#REF!</definedName>
    <definedName name="UEG_Increase_in_RPR">#REF!</definedName>
    <definedName name="UEG_SmrFirmDmdRate" localSheetId="0">[6]D3_BCAP98pgeDataSet!$K$566</definedName>
    <definedName name="UEG_SmrFirmDmdRate">[6]D3_BCAP98pgeDataSet!$K$566</definedName>
    <definedName name="UEG_WtrFirmDmdRate" localSheetId="0">[6]D3_BCAP98pgeDataSet!$K$579</definedName>
    <definedName name="UEG_WtrFirmDmdRate">[6]D3_BCAP98pgeDataSet!$K$579</definedName>
    <definedName name="UID">[289]Cache!$A$1</definedName>
    <definedName name="Unit" localSheetId="0">#REF!</definedName>
    <definedName name="Unit" localSheetId="2">#REF!</definedName>
    <definedName name="Unit">#REF!</definedName>
    <definedName name="UnitCondition">!$B$1</definedName>
    <definedName name="UnitLOB">[254]UnitQuery!$A:$A</definedName>
    <definedName name="UnitMAT">[254]UnitQuery!$C:$C</definedName>
    <definedName name="UnitMeasure">[254]UnitQuery!$E:$E</definedName>
    <definedName name="UnitMWC">[254]UnitQuery!$B:$B</definedName>
    <definedName name="UnitSummary" localSheetId="0">#REF!</definedName>
    <definedName name="UnitSummary" localSheetId="2">#REF!</definedName>
    <definedName name="UnitSummary">#REF!</definedName>
    <definedName name="UnitSumMonthly" localSheetId="0">#REF!</definedName>
    <definedName name="UnitSumMonthly" localSheetId="2">#REF!</definedName>
    <definedName name="UnitSumMonthly">#REF!</definedName>
    <definedName name="UnitSumMonthlyData">"UnitSumMonthlyData!R1C1:R1377C31"</definedName>
    <definedName name="UOPS_ACCPAY">[42]CAPDATA!$B$1489:$Y$1489</definedName>
    <definedName name="UOPS_ACCTAX">[42]CAPDATA!$B$1490:$Y$1490</definedName>
    <definedName name="UOPS_AFUDC">[42]CAPDATA!$B$1517:$Y$1517</definedName>
    <definedName name="UOPS_ALLOC">[42]UOPS!$C$49:$U$49</definedName>
    <definedName name="UOPS_ARCUSBAL">[42]CAPDATA!$B$1491:$Y$1491</definedName>
    <definedName name="UOPS_BALACPAY">[42]CAPDATA!$B$1492:$Y$1492</definedName>
    <definedName name="UOPS_BALACREC">[42]CAPDATA!$B$1493:$Y$1493</definedName>
    <definedName name="UOPS_CADCON">[42]CAPDATA!$B$1531:$Y$1531</definedName>
    <definedName name="UOPS_CHBALAC">[42]CAPDATA!$B$1470:$Y$1470</definedName>
    <definedName name="UOPS_CHGACPAY">[42]CAPDATA!$B$1471:$Y$1471</definedName>
    <definedName name="UOPS_CHGACREC">[42]CAPDATA!$B$1472:$Y$1472</definedName>
    <definedName name="UOPS_CHGBOND">[42]CAPDATA!$B$1473:$Y$1473</definedName>
    <definedName name="UOPS_CHGFUEL">[42]CAPDATA!$B$1474:$Y$1474</definedName>
    <definedName name="UOPS_CHGMS">[42]CAPDATA!$B$1475:$Y$1475</definedName>
    <definedName name="UOPS_CHGPFD">[42]CAPDATA!$B$1476:$Y$1476</definedName>
    <definedName name="UOPS_CHGSTOCK">[42]CAPDATA!$B$1477:$Y$1477</definedName>
    <definedName name="UOPS_CHGSTPOS">[42]CAPDATA!$B$1478:$Y$1478</definedName>
    <definedName name="UOPS_CIAC">[42]CAPDATA!$B$1479:$Y$1479</definedName>
    <definedName name="UOPS_CWIP">[42]CAPDATA!$B$1529:$Y$1529</definedName>
    <definedName name="UOPS_DEFTAX">[42]CAPDATA!$B$1480:$Y$1480</definedName>
    <definedName name="UOPS_DEFTXBAL">[42]CAPDATA!$B$1481:$Y$1481</definedName>
    <definedName name="UOPS_DELTA_BILLREV">[42]CAPDATA!$B$1396:$Y$1396</definedName>
    <definedName name="UOPS_DELTA_DFTX">[42]CAPDATA!$D$1387</definedName>
    <definedName name="UOPS_DELTA_ITC">[42]CAPDATA!$C$1387</definedName>
    <definedName name="UOPS_DFITCBAL">[42]CAPDATA!$B$1494:$Y$1494</definedName>
    <definedName name="UOPS_DFTXBAL">[42]CAPDATA!$B$1495:$Y$1495</definedName>
    <definedName name="UOPS_DIVDISB">[42]CAPDATA!$B$1482:$Y$1482</definedName>
    <definedName name="UOPS_DIVPAY">[42]CAPDATA!$B$1496:$Y$1496</definedName>
    <definedName name="UOPS_EQUITY">[42]CAPDATA!$B$1497:$Y$1497</definedName>
    <definedName name="UOPS_EXPDEF">[42]CAPDATA!$B$1483:$Y$1483</definedName>
    <definedName name="UOPS_INTPAY">[42]CAPDATA!$B$1498:$Y$1498</definedName>
    <definedName name="UOPS_MATSUP">[42]CAPDATA!$B$1530:$Y$1530</definedName>
    <definedName name="UOPS_MORTBOND">[42]CAPDATA!$B$1499:$Y$1499</definedName>
    <definedName name="UOPS_NETCASH">[42]CAPDATA!$B$1484:$Y$1484</definedName>
    <definedName name="UOPS_NETFA">[42]CAPDATA!$B$1485:$Y$1485</definedName>
    <definedName name="UOPS_NETIA">[42]CAPDATA!$B$1486:$Y$1486</definedName>
    <definedName name="UOPS_ODEFCHG">[42]CAPDATA!$B$1525:$Y$1525</definedName>
    <definedName name="UOPS_OFDTAXBK">[42]CAPDATA!$B$1518:$Y$1518</definedName>
    <definedName name="UOPS_OSTTAXBK">[42]CAPDATA!$B$1519:$Y$1519</definedName>
    <definedName name="UOPS_OTHADRB">[42]CAPDATA!$B$1535:$Y$1535</definedName>
    <definedName name="UOPS_OTHCURLB">[42]CAPDATA!$B$1500:$Y$1500</definedName>
    <definedName name="UOPS_OTHDFCRD">[42]CAPDATA!$B$1501:$Y$1501</definedName>
    <definedName name="UOPS_OTHINC">[42]CAPDATA!$B$1553:$Y$1553</definedName>
    <definedName name="UOPS_OTHINV">[42]CAPDATA!$B$1502:$Y$1502</definedName>
    <definedName name="UOPS_OTHNCLB">[42]CAPDATA!$B$1503:$Y$1503</definedName>
    <definedName name="UOPS_OTHNET">[42]CAPDATA!$B$1487:$Y$1487</definedName>
    <definedName name="UOPS_OTHWCAP">[42]CAPDATA!$B$1488:$Y$1488</definedName>
    <definedName name="UOPS_OTNETFA">[42]CAPDATA!$B$1527:$Y$1527</definedName>
    <definedName name="UOPS_PFDOUT">[42]CAPDATA!$B$1504:$Y$1504</definedName>
    <definedName name="UOPS_PRYADVGP">[42]CAPDATA!$B$1505:$Y$1505</definedName>
    <definedName name="UOPS_STBOR">[42]CAPDATA!$B$1506:$Y$1506</definedName>
    <definedName name="UOPS_STINV">[42]CAPDATA!$B$1507:$Y$1507</definedName>
    <definedName name="UOPS_SUBINV">[42]CAPDATA!$B$1508:$Y$1508</definedName>
    <definedName name="UOPS_TASSETS">[42]CAPDATA!$B$1509:$Y$1509</definedName>
    <definedName name="UOPS_TDEFCHG">[42]CAPDATA!$B$1510:$Y$1510</definedName>
    <definedName name="UOPS_TINTEXP">[42]CAPDATA!$B$1516:$Y$1516</definedName>
    <definedName name="UOPS_TOINCDED">[42]CAPDATA!$B$1520:$Y$1520</definedName>
    <definedName name="UOPS_TOTCURAS">[42]CAPDATA!$B$1511:$Y$1511</definedName>
    <definedName name="UOPS_TOTLTAS">[42]CAPDATA!$B$1512:$Y$1512</definedName>
    <definedName name="UOPS_UNACLIAB">[42]CAPDATA!$B$1513:$Y$1513</definedName>
    <definedName name="UOPS_UTASAM">[42]CAPDATA!$B$1515:$Y$1515</definedName>
    <definedName name="UOPS_UTASDRES">[42]CAPDATA!$B$1514:$Y$1514</definedName>
    <definedName name="UOPS_UTASSETS">[42]CAPDATA!$B$1526:$Y$1526</definedName>
    <definedName name="UOPS_WCASHRB">[42]CAPDATA!$B$1534:$Y$1534</definedName>
    <definedName name="UP_MW">43</definedName>
    <definedName name="UP_Percent">42</definedName>
    <definedName name="UPDATE" localSheetId="0">[30]SCHEDULE!#REF!</definedName>
    <definedName name="UPDATE">[30]SCHEDULE!#REF!</definedName>
    <definedName name="UsefulLife" localSheetId="0">#REF!</definedName>
    <definedName name="UsefulLife" localSheetId="2">#REF!</definedName>
    <definedName name="UsefulLife">#REF!</definedName>
    <definedName name="UseHalfRange" localSheetId="0">#REF!</definedName>
    <definedName name="UseHalfRange" localSheetId="2">#REF!</definedName>
    <definedName name="UseHalfRange">#REF!</definedName>
    <definedName name="UTIL_AROE">[42]CAPDATA!$C$12:$Y$12</definedName>
    <definedName name="UTIL_DBTRATIO">[42]CAPDATA!$C$9:$Y$9</definedName>
    <definedName name="UTIL_EMBCSTD">[42]CAPDATA!$C$13:$Y$13</definedName>
    <definedName name="UTIL_EMBCSTP">[42]CAPDATA!$C$14:$Y$14</definedName>
    <definedName name="UTIL_EQYRATIO">[42]CAPDATA!$C$7:$Y$7</definedName>
    <definedName name="UTIL_FDTXRATE">[42]CAPDATA!$C$18:$Y$18</definedName>
    <definedName name="UTIL_PFDRATIO">[42]CAPDATA!$C$10:$Y$10</definedName>
    <definedName name="UTIL_STTXRATE">[42]CAPDATA!$C$19:$Y$19</definedName>
    <definedName name="utility" localSheetId="0">#REF!</definedName>
    <definedName name="utility" localSheetId="2">#REF!</definedName>
    <definedName name="utility">#REF!</definedName>
    <definedName name="uu" localSheetId="1" hidden="1">{"PI_Data",#N/A,TRUE,"P&amp;I Data"}</definedName>
    <definedName name="uu" localSheetId="2" hidden="1">{"PI_Data",#N/A,TRUE,"P&amp;I Data"}</definedName>
    <definedName name="uu" hidden="1">{"PI_Data",#N/A,TRUE,"P&amp;I Data"}</definedName>
    <definedName name="uyt" localSheetId="0">#REF!</definedName>
    <definedName name="uyt" localSheetId="2">#REF!</definedName>
    <definedName name="uyt">#REF!</definedName>
    <definedName name="valdate" localSheetId="0">#REF!</definedName>
    <definedName name="valdate" localSheetId="2">#REF!</definedName>
    <definedName name="valdate">#REF!</definedName>
    <definedName name="Valid_Func" localSheetId="0">[290]lkpCGIF!$A:$A</definedName>
    <definedName name="Valid_Func">[290]lkpCGIF!$A:$A</definedName>
    <definedName name="ValidChanges" localSheetId="0">[291]Constants!$A$2:$A$7</definedName>
    <definedName name="ValidChanges">[291]Constants!$A$2:$A$7</definedName>
    <definedName name="ValidCondition" localSheetId="0">#REF!</definedName>
    <definedName name="ValidCondition" localSheetId="2">#REF!</definedName>
    <definedName name="ValidCondition">#REF!</definedName>
    <definedName name="ValidScore">[292]List!#REF!,[292]List!$F$18:$F$20</definedName>
    <definedName name="ValidSeverity">[293]Constants!$A$2:$A$4</definedName>
    <definedName name="ValidStatuses">[293]Constants!$C$2:$C$5</definedName>
    <definedName name="valoutlife" localSheetId="0">#REF!</definedName>
    <definedName name="valoutlife" localSheetId="2">#REF!</definedName>
    <definedName name="valoutlife">#REF!</definedName>
    <definedName name="valoutmedical" localSheetId="0">#REF!</definedName>
    <definedName name="valoutmedical" localSheetId="2">#REF!</definedName>
    <definedName name="valoutmedical">#REF!</definedName>
    <definedName name="valoutpension" localSheetId="0">#REF!</definedName>
    <definedName name="valoutpension" localSheetId="2">#REF!</definedName>
    <definedName name="valoutpension">#REF!</definedName>
    <definedName name="valueCFunction">#REF!</definedName>
    <definedName name="valuevx">42.314159</definedName>
    <definedName name="VariableMaintenance3">'[26]CGS-LTSA_Data'!$E$17:$G$47</definedName>
    <definedName name="VarianceThreshold">'[258]8'!$B$5</definedName>
    <definedName name="VarOMCostCol">17</definedName>
    <definedName name="vbn" localSheetId="0">#REF!</definedName>
    <definedName name="vbn" localSheetId="2">#REF!</definedName>
    <definedName name="vbn">#REF!</definedName>
    <definedName name="vbOKAction">[89]Menu!$E$44</definedName>
    <definedName name="vbPCCDefaultValue">'[258]8'!$B$11</definedName>
    <definedName name="vbRefStartTime">[89]Menu!$B$12</definedName>
    <definedName name="vbWS1">[89]Menu!$D$49</definedName>
    <definedName name="vbWS10">[89]Menu!$D$58</definedName>
    <definedName name="vbWS11">[89]Menu!$D$59</definedName>
    <definedName name="vbWS12">[89]Menu!$D$60</definedName>
    <definedName name="vbWS15">[89]Menu!$D$63</definedName>
    <definedName name="vbWS16">[89]Menu!$D$64</definedName>
    <definedName name="vbWS17">[89]Menu!$D$65</definedName>
    <definedName name="vbWS18">[89]Menu!$D$66</definedName>
    <definedName name="vbWS19">[89]Menu!$D$67</definedName>
    <definedName name="vbWS2">[89]Menu!$D$50</definedName>
    <definedName name="vbWS20">[89]Menu!$D$68</definedName>
    <definedName name="vbWS3">[89]Menu!$D$51</definedName>
    <definedName name="vbWS4">[89]Menu!$D$52</definedName>
    <definedName name="vbWS5">[89]Menu!$D$53</definedName>
    <definedName name="vbWS6">[89]Menu!$D$54</definedName>
    <definedName name="vbWS7">[89]Menu!$D$55</definedName>
    <definedName name="vbWS8">[89]Menu!$D$56</definedName>
    <definedName name="vbWS9">[89]Menu!$D$57</definedName>
    <definedName name="vbWSTranAdjAlloc">[24]vbDREToggles!$C$46</definedName>
    <definedName name="vc" hidden="1">#REF!</definedName>
    <definedName name="vCustomFunctionEnd">#REF!</definedName>
    <definedName name="VendorName" localSheetId="0">#REF!</definedName>
    <definedName name="VendorName" localSheetId="2">#REF!</definedName>
    <definedName name="VendorName">#REF!</definedName>
    <definedName name="Version" localSheetId="0">#REF!</definedName>
    <definedName name="Version" localSheetId="2">#REF!</definedName>
    <definedName name="Version">#REF!</definedName>
    <definedName name="VERSION_CELL">'[49]Project Change Form-User Form'!$E$10</definedName>
    <definedName name="Version1" localSheetId="0">#REF!</definedName>
    <definedName name="Version1" localSheetId="2">#REF!</definedName>
    <definedName name="Version1">#REF!</definedName>
    <definedName name="vertex42_copyright">"© 2017 Vertex42 LLC"</definedName>
    <definedName name="vertex42_id">"project-planner.xlsx"</definedName>
    <definedName name="vertex42_title">"Project Planner Template"</definedName>
    <definedName name="VICTAS">#REF!</definedName>
    <definedName name="VicTas1a">#REF!</definedName>
    <definedName name="VicTas2">#REF!</definedName>
    <definedName name="ViewButton">#N/A</definedName>
    <definedName name="VMBA05" localSheetId="1" hidden="1">{"PI_Data",#N/A,TRUE,"P&amp;I Data"}</definedName>
    <definedName name="VMBA05" localSheetId="2" hidden="1">{"PI_Data",#N/A,TRUE,"P&amp;I Data"}</definedName>
    <definedName name="VMBA05" hidden="1">{"PI_Data",#N/A,TRUE,"P&amp;I Data"}</definedName>
    <definedName name="Voltage">[284]Links!$K$2:$K$7</definedName>
    <definedName name="vv" localSheetId="0" hidden="1">{#N/A,#N/A,FALSE,"CTC Summary - EOY";#N/A,#N/A,FALSE,"CTC Summary - Wtavg"}</definedName>
    <definedName name="vv" localSheetId="1" hidden="1">{#N/A,#N/A,FALSE,"CTC Summary - EOY";#N/A,#N/A,FALSE,"CTC Summary - Wtavg"}</definedName>
    <definedName name="vv" localSheetId="2" hidden="1">{#N/A,#N/A,FALSE,"CTC Summary - EOY";#N/A,#N/A,FALSE,"CTC Summary - Wtavg"}</definedName>
    <definedName name="vv" hidden="1">{#N/A,#N/A,FALSE,"CTC Summary - EOY";#N/A,#N/A,FALSE,"CTC Summary - Wtavg"}</definedName>
    <definedName name="W" localSheetId="0">#REF!</definedName>
    <definedName name="W" localSheetId="2">#REF!</definedName>
    <definedName name="W">#REF!</definedName>
    <definedName name="WA_COM_MWH">#REF!</definedName>
    <definedName name="WA_RES_MWH">#REF!</definedName>
    <definedName name="WACOGs" localSheetId="0">[6]D3_BCAP98pgeDataSet!$A$107</definedName>
    <definedName name="WACOGs">[6]D3_BCAP98pgeDataSet!$A$107</definedName>
    <definedName name="wagebal032004">[294]sapdetail032004!$A$2:$A$1941</definedName>
    <definedName name="waresd" localSheetId="1" hidden="1">{#N/A,#N/A,FALSE,"Aging Summary";#N/A,#N/A,FALSE,"Ratio Analysis";#N/A,#N/A,FALSE,"Test 120 Day Accts";#N/A,#N/A,FALSE,"Tickmarks"}</definedName>
    <definedName name="waresd" localSheetId="2" hidden="1">{#N/A,#N/A,FALSE,"Aging Summary";#N/A,#N/A,FALSE,"Ratio Analysis";#N/A,#N/A,FALSE,"Test 120 Day Accts";#N/A,#N/A,FALSE,"Tickmarks"}</definedName>
    <definedName name="waresd" hidden="1">{#N/A,#N/A,FALSE,"Aging Summary";#N/A,#N/A,FALSE,"Ratio Analysis";#N/A,#N/A,FALSE,"Test 120 Day Accts";#N/A,#N/A,FALSE,"Tickmarks"}</definedName>
    <definedName name="WarmStartsPerYr">'[26]GGS-OpPlanInputs'!$D$10</definedName>
    <definedName name="WarmStartsPerYr3">'[26]CGS-OpPlanInputs'!$D$10</definedName>
    <definedName name="WASANT">#REF!</definedName>
    <definedName name="WASANT1a">#REF!</definedName>
    <definedName name="WASANT2">#REF!</definedName>
    <definedName name="WAVE_2018CUM">'[141]WAVE Extract-All'!$L:$L</definedName>
    <definedName name="WAVE_BFVALIDATE">'[141]WAVE Extract-All'!$G:$G</definedName>
    <definedName name="WAVE_LOB">'[141]WAVE Extract-All'!$B:$B</definedName>
    <definedName name="WAVE_METRIC">'[141]WAVE Extract-All'!$AM:$AM</definedName>
    <definedName name="WAVE_PAF">'[141]WAVE Extract-All'!$AO:$AO</definedName>
    <definedName name="WAVE_Version">'[141]WAVE Extract-All'!$A:$A</definedName>
    <definedName name="WD">[295]BW2!$B$108:$L$138</definedName>
    <definedName name="Western_Owes_PG_E_for_1996_Net_True_up" localSheetId="0">#REF!</definedName>
    <definedName name="Western_Owes_PG_E_for_1996_Net_True_up" localSheetId="2">#REF!</definedName>
    <definedName name="Western_Owes_PG_E_for_1996_Net_True_up">#REF!</definedName>
    <definedName name="Wheeler_Ridge">'[67]Monthly T-put'!$B$233:$CW$233</definedName>
    <definedName name="Whocares" hidden="1">41619.7118865741</definedName>
    <definedName name="WHOLESALE" localSheetId="0">[6]REV_EST!#REF!</definedName>
    <definedName name="WHOLESALE" localSheetId="2">[6]REV_EST!#REF!</definedName>
    <definedName name="WHOLESALE">[6]REV_EST!#REF!</definedName>
    <definedName name="WIND_AG">#REF!</definedName>
    <definedName name="WIND_COM">#REF!</definedName>
    <definedName name="WIND_DEC_AG">#REF!</definedName>
    <definedName name="WIND_DEC_COM">#REF!</definedName>
    <definedName name="WIND_DEC_LARGE">#REF!</definedName>
    <definedName name="WIND_LARGE">#REF!</definedName>
    <definedName name="WinterCapacityCol">3</definedName>
    <definedName name="WkprCount">[296]Menu!$K$31</definedName>
    <definedName name="Wkst_2" localSheetId="0">#REF!</definedName>
    <definedName name="Wkst_2" localSheetId="2">#REF!</definedName>
    <definedName name="Wkst_2">#REF!</definedName>
    <definedName name="wlkednjfc" localSheetId="1" hidden="1">{#N/A,#N/A,FALSE,"Aging Summary";#N/A,#N/A,FALSE,"Ratio Analysis";#N/A,#N/A,FALSE,"Test 120 Day Accts";#N/A,#N/A,FALSE,"Tickmarks"}</definedName>
    <definedName name="wlkednjfc" localSheetId="2" hidden="1">{#N/A,#N/A,FALSE,"Aging Summary";#N/A,#N/A,FALSE,"Ratio Analysis";#N/A,#N/A,FALSE,"Test 120 Day Accts";#N/A,#N/A,FALSE,"Tickmarks"}</definedName>
    <definedName name="wlkednjfc" hidden="1">{#N/A,#N/A,FALSE,"Aging Summary";#N/A,#N/A,FALSE,"Ratio Analysis";#N/A,#N/A,FALSE,"Test 120 Day Accts";#N/A,#N/A,FALSE,"Tickmarks"}</definedName>
    <definedName name="wnm.Cost._.Report." localSheetId="1" hidden="1">{#N/A,#N/A,FALSE,"Cost Report"}</definedName>
    <definedName name="wnm.Cost._.Report." localSheetId="2" hidden="1">{#N/A,#N/A,FALSE,"Cost Report"}</definedName>
    <definedName name="wnm.Cost._.Report." hidden="1">{#N/A,#N/A,FALSE,"Cost Report"}</definedName>
    <definedName name="wnn.Cost._.Report." localSheetId="1" hidden="1">{#N/A,#N/A,FALSE,"Cost Report"}</definedName>
    <definedName name="wnn.Cost._.Report." localSheetId="2" hidden="1">{#N/A,#N/A,FALSE,"Cost Report"}</definedName>
    <definedName name="wnn.Cost._.Report." hidden="1">{#N/A,#N/A,FALSE,"Cost Report"}</definedName>
    <definedName name="wodesc">#REF!</definedName>
    <definedName name="Working_Capital" localSheetId="0">'[92]Rate BaseX'!#REF!</definedName>
    <definedName name="Working_Capital" localSheetId="2">'[92]Rate BaseX'!#REF!</definedName>
    <definedName name="Working_Capital">'[92]Rate BaseX'!#REF!</definedName>
    <definedName name="workpapers" localSheetId="0">[6]REV_EST!$B$74:$AN$425</definedName>
    <definedName name="workpapers">[6]REV_EST!$B$74:$AN$425</definedName>
    <definedName name="WORKSHEET" localSheetId="0">#REF!</definedName>
    <definedName name="WORKSHEET" localSheetId="2">#REF!</definedName>
    <definedName name="WORKSHEET">#REF!</definedName>
    <definedName name="WorksheetName">"RIGHT(CELL(""filename"",A1),LEN(CELL(""filename"",A1))-FIND(""]"",CELL(""filename"" ,  A1),1)) "</definedName>
    <definedName name="Workstream_Table" localSheetId="0">#REF!</definedName>
    <definedName name="Workstream_Table" localSheetId="2">#REF!</definedName>
    <definedName name="Workstream_Table">#REF!</definedName>
    <definedName name="WP_PG0008">[153]CurrentDataSet!$AQ$1:$BB$57,[153]CurrentDataSet!$BC$1:$BN$57</definedName>
    <definedName name="WP_PG0009">[153]CurrentDataSet!$AQ$100:$BB$156,[153]CurrentDataSet!$BC$100:$BN$156</definedName>
    <definedName name="WP_PG0010">[153]AYvolumes!$A$7:$R$51,[153]AYvolumes!$A$61:$R$108</definedName>
    <definedName name="WP_PG0012">[153]Transportation_Alloc_Factors!$A$10:$T$53,[153]Transportation_Alloc_Factors!$A$54:$T$103</definedName>
    <definedName name="WPHdr1">'[297]DataFlow Defaults'!$B$15</definedName>
    <definedName name="WPHdr2">'[39]DataFlow Defaults'!$B$16</definedName>
    <definedName name="WPTitle">'[39]DataFlow Defaults'!$B$14</definedName>
    <definedName name="wrn.Accelerated." localSheetId="0" hidden="1">{#N/A,#N/A,FALSE,"CTC Summary - EOY";#N/A,#N/A,FALSE,"CTC Summary - Wtavg"}</definedName>
    <definedName name="wrn.Accelerated." localSheetId="1" hidden="1">{#N/A,#N/A,FALSE,"CTC Summary - EOY";#N/A,#N/A,FALSE,"CTC Summary - Wtavg"}</definedName>
    <definedName name="wrn.Accelerated." localSheetId="2" hidden="1">{#N/A,#N/A,FALSE,"CTC Summary - EOY";#N/A,#N/A,FALSE,"CTC Summary - Wtavg"}</definedName>
    <definedName name="wrn.Accelerated." hidden="1">{#N/A,#N/A,FALSE,"CTC Summary - EOY";#N/A,#N/A,FALSE,"CTC Summary - Wtavg"}</definedName>
    <definedName name="wrn.Accelerated._1" localSheetId="1" hidden="1">{#N/A,#N/A,FALSE,"CTC Summary - EOY";#N/A,#N/A,FALSE,"CTC Summary - Wtavg"}</definedName>
    <definedName name="wrn.Accelerated._1" localSheetId="2" hidden="1">{#N/A,#N/A,FALSE,"CTC Summary - EOY";#N/A,#N/A,FALSE,"CTC Summary - Wtavg"}</definedName>
    <definedName name="wrn.Accelerated._1" hidden="1">{#N/A,#N/A,FALSE,"CTC Summary - EOY";#N/A,#N/A,FALSE,"CTC Summary - Wtavg"}</definedName>
    <definedName name="wrn.Accelerated._2" localSheetId="1" hidden="1">{#N/A,#N/A,FALSE,"CTC Summary - EOY";#N/A,#N/A,FALSE,"CTC Summary - Wtavg"}</definedName>
    <definedName name="wrn.Accelerated._2" localSheetId="2" hidden="1">{#N/A,#N/A,FALSE,"CTC Summary - EOY";#N/A,#N/A,FALSE,"CTC Summary - Wtavg"}</definedName>
    <definedName name="wrn.Accelerated._2" hidden="1">{#N/A,#N/A,FALSE,"CTC Summary - EOY";#N/A,#N/A,FALSE,"CTC Summary - Wtavg"}</definedName>
    <definedName name="wrn.Accelerated._3" localSheetId="1" hidden="1">{#N/A,#N/A,FALSE,"CTC Summary - EOY";#N/A,#N/A,FALSE,"CTC Summary - Wtavg"}</definedName>
    <definedName name="wrn.Accelerated._3" localSheetId="2" hidden="1">{#N/A,#N/A,FALSE,"CTC Summary - EOY";#N/A,#N/A,FALSE,"CTC Summary - Wtavg"}</definedName>
    <definedName name="wrn.Accelerated._3" hidden="1">{#N/A,#N/A,FALSE,"CTC Summary - EOY";#N/A,#N/A,FALSE,"CTC Summary - Wtavg"}</definedName>
    <definedName name="wrn.accellerated1" localSheetId="0" hidden="1">{#N/A,#N/A,FALSE,"CTC Summary - EOY";#N/A,#N/A,FALSE,"CTC Summary - Wtavg"}</definedName>
    <definedName name="wrn.accellerated1" localSheetId="1" hidden="1">{#N/A,#N/A,FALSE,"CTC Summary - EOY";#N/A,#N/A,FALSE,"CTC Summary - Wtavg"}</definedName>
    <definedName name="wrn.accellerated1" localSheetId="2" hidden="1">{#N/A,#N/A,FALSE,"CTC Summary - EOY";#N/A,#N/A,FALSE,"CTC Summary - Wtavg"}</definedName>
    <definedName name="wrn.accellerated1" hidden="1">{#N/A,#N/A,FALSE,"CTC Summary - EOY";#N/A,#N/A,FALSE,"CTC Summary - Wtavg"}</definedName>
    <definedName name="wrn.AG." localSheetId="1" hidden="1">{#N/A,#N/A,FALSE,"AG-1";#N/A,#N/A,FALSE,"AG-R";#N/A,#N/A,FALSE,"AG-V";#N/A,#N/A,FALSE,"AG-4";#N/A,#N/A,FALSE,"AG-5";#N/A,#N/A,FALSE,"AG-6";#N/A,#N/A,FALSE,"AG-7"}</definedName>
    <definedName name="wrn.AG." localSheetId="2" hidden="1">{#N/A,#N/A,FALSE,"AG-1";#N/A,#N/A,FALSE,"AG-R";#N/A,#N/A,FALSE,"AG-V";#N/A,#N/A,FALSE,"AG-4";#N/A,#N/A,FALSE,"AG-5";#N/A,#N/A,FALSE,"AG-6";#N/A,#N/A,FALSE,"AG-7"}</definedName>
    <definedName name="wrn.AG." hidden="1">{#N/A,#N/A,FALSE,"AG-1";#N/A,#N/A,FALSE,"AG-R";#N/A,#N/A,FALSE,"AG-V";#N/A,#N/A,FALSE,"AG-4";#N/A,#N/A,FALSE,"AG-5";#N/A,#N/A,FALSE,"AG-6";#N/A,#N/A,FALSE,"AG-7"}</definedName>
    <definedName name="wrn.AGa." localSheetId="1" hidden="1">{#N/A,#N/A,FALSE,"UN-AGRA";#N/A,#N/A,FALSE,"UN-AG1A";#N/A,#N/A,FALSE,"UN-AGVA";#N/A,#N/A,FALSE,"UN-AG4A ";#N/A,#N/A,FALSE,"UN-AG5A";#N/A,#N/A,FALSE,"UN-AG6A";#N/A,#N/A,FALSE,"Dist Calcs";#N/A,#N/A,FALSE,"7A-Avg.";#N/A,#N/A,FALSE,"7A Tier1-avg";#N/A,#N/A,FALSE,"7A Tier2-avg";#N/A,#N/A,FALSE,"Ag-7A Dist Calc"}</definedName>
    <definedName name="wrn.AGa." localSheetId="2" hidden="1">{#N/A,#N/A,FALSE,"UN-AGRA";#N/A,#N/A,FALSE,"UN-AG1A";#N/A,#N/A,FALSE,"UN-AGVA";#N/A,#N/A,FALSE,"UN-AG4A ";#N/A,#N/A,FALSE,"UN-AG5A";#N/A,#N/A,FALSE,"UN-AG6A";#N/A,#N/A,FALSE,"Dist Calcs";#N/A,#N/A,FALSE,"7A-Avg.";#N/A,#N/A,FALSE,"7A Tier1-avg";#N/A,#N/A,FALSE,"7A Tier2-avg";#N/A,#N/A,FALSE,"Ag-7A Dist Calc"}</definedName>
    <definedName name="wrn.AGa." hidden="1">{#N/A,#N/A,FALSE,"UN-AGRA";#N/A,#N/A,FALSE,"UN-AG1A";#N/A,#N/A,FALSE,"UN-AGVA";#N/A,#N/A,FALSE,"UN-AG4A ";#N/A,#N/A,FALSE,"UN-AG5A";#N/A,#N/A,FALSE,"UN-AG6A";#N/A,#N/A,FALSE,"Dist Calcs";#N/A,#N/A,FALSE,"7A-Avg.";#N/A,#N/A,FALSE,"7A Tier1-avg";#N/A,#N/A,FALSE,"7A Tier2-avg";#N/A,#N/A,FALSE,"Ag-7A Dist Calc"}</definedName>
    <definedName name="wrn.Agb." localSheetId="1" hidden="1">{#N/A,#N/A,FALSE,"UN-AG1B";#N/A,#N/A,FALSE,"UN-AGRB  ";#N/A,#N/A,FALSE,"UN-AGVB ";#N/A,#N/A,FALSE,"UN-AG4B";#N/A,#N/A,FALSE,"UN-AG4C";#N/A,#N/A,FALSE,"UN-AG5B";#N/A,#N/A,FALSE,"UN-AG5C ";#N/A,#N/A,FALSE,"UN-AG6B";#N/A,#N/A,FALSE,"Dist Cals";#N/A,#N/A,FALSE,"7B-Avg.";#N/A,#N/A,FALSE,"7B Tier1-avg";#N/A,#N/A,FALSE,"7B Tier2-avg";#N/A,#N/A,FALSE,"Ag-7B Dist Calc";#N/A,#N/A,FALSE,"AG RL Calc"}</definedName>
    <definedName name="wrn.Agb." localSheetId="2" hidden="1">{#N/A,#N/A,FALSE,"UN-AG1B";#N/A,#N/A,FALSE,"UN-AGRB  ";#N/A,#N/A,FALSE,"UN-AGVB ";#N/A,#N/A,FALSE,"UN-AG4B";#N/A,#N/A,FALSE,"UN-AG4C";#N/A,#N/A,FALSE,"UN-AG5B";#N/A,#N/A,FALSE,"UN-AG5C ";#N/A,#N/A,FALSE,"UN-AG6B";#N/A,#N/A,FALSE,"Dist Cals";#N/A,#N/A,FALSE,"7B-Avg.";#N/A,#N/A,FALSE,"7B Tier1-avg";#N/A,#N/A,FALSE,"7B Tier2-avg";#N/A,#N/A,FALSE,"Ag-7B Dist Calc";#N/A,#N/A,FALSE,"AG RL Calc"}</definedName>
    <definedName name="wrn.Agb." hidden="1">{#N/A,#N/A,FALSE,"UN-AG1B";#N/A,#N/A,FALSE,"UN-AGRB  ";#N/A,#N/A,FALSE,"UN-AGVB ";#N/A,#N/A,FALSE,"UN-AG4B";#N/A,#N/A,FALSE,"UN-AG4C";#N/A,#N/A,FALSE,"UN-AG5B";#N/A,#N/A,FALSE,"UN-AG5C ";#N/A,#N/A,FALSE,"UN-AG6B";#N/A,#N/A,FALSE,"Dist Cals";#N/A,#N/A,FALSE,"7B-Avg.";#N/A,#N/A,FALSE,"7B Tier1-avg";#N/A,#N/A,FALSE,"7B Tier2-avg";#N/A,#N/A,FALSE,"Ag-7B Dist Calc";#N/A,#N/A,FALSE,"AG RL Calc"}</definedName>
    <definedName name="wrn.Aging._.and._.Trend._.Analysis." localSheetId="1"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_.Sheets._.Engrs._.PMs." localSheetId="0"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Classifications";#N/A,#N/A,TRUE,"GSM Common";#N/A,#N/A,TRUE,"Burney";#N/A,#N/A,TRUE,"Central Coast";#N/A,#N/A,TRUE,"De Anza";#N/A,#N/A,TRUE,"Diablo";#N/A,#N/A,TRUE,"East Bay";#N/A,#N/A,TRUE,"Fresno";#N/A,#N/A,TRUE,"Hinkley";#N/A,#N/A,TRUE,"Kern";#N/A,#N/A,TRUE,"Kettleman";#N/A,#N/A,TRUE,"Los Medanos";#N/A,#N/A,TRUE,"McDonald Island";#N/A,#N/A,TRUE,"Meridian-Orland";#N/A,#N/A,TRUE,"Milpitas-Hollister";#N/A,#N/A,TRUE,"Mission";#N/A,#N/A,TRUE,"North Bay";#N/A,#N/A,TRUE,"North Coast";#N/A,#N/A,TRUE,"North Valley";#N/A,#N/A,TRUE,"Peninsula";#N/A,#N/A,TRUE,"Rio Vista";#N/A,#N/A,TRUE,"Sacramento";#N/A,#N/A,TRUE,"San Francisco";#N/A,#N/A,TRUE,"San Jose";#N/A,#N/A,TRUE,"Sierra";#N/A,#N/A,TRUE,"Stockton";#N/A,#N/A,TRUE,"Topock";#N/A,#N/A,TRUE,"Tracy";#N/A,#N/A,TRUE,"Willows";#N/A,#N/A,TRUE,"Yosemite";#N/A,#N/A,TRUE,"Non-GSM"}</definedName>
    <definedName name="wrn.All._.Sheets._.Engrs._.PMs." localSheetId="1"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Classifications";#N/A,#N/A,TRUE,"GSM Common";#N/A,#N/A,TRUE,"Burney";#N/A,#N/A,TRUE,"Central Coast";#N/A,#N/A,TRUE,"De Anza";#N/A,#N/A,TRUE,"Diablo";#N/A,#N/A,TRUE,"East Bay";#N/A,#N/A,TRUE,"Fresno";#N/A,#N/A,TRUE,"Hinkley";#N/A,#N/A,TRUE,"Kern";#N/A,#N/A,TRUE,"Kettleman";#N/A,#N/A,TRUE,"Los Medanos";#N/A,#N/A,TRUE,"McDonald Island";#N/A,#N/A,TRUE,"Meridian-Orland";#N/A,#N/A,TRUE,"Milpitas-Hollister";#N/A,#N/A,TRUE,"Mission";#N/A,#N/A,TRUE,"North Bay";#N/A,#N/A,TRUE,"North Coast";#N/A,#N/A,TRUE,"North Valley";#N/A,#N/A,TRUE,"Peninsula";#N/A,#N/A,TRUE,"Rio Vista";#N/A,#N/A,TRUE,"Sacramento";#N/A,#N/A,TRUE,"San Francisco";#N/A,#N/A,TRUE,"San Jose";#N/A,#N/A,TRUE,"Sierra";#N/A,#N/A,TRUE,"Stockton";#N/A,#N/A,TRUE,"Topock";#N/A,#N/A,TRUE,"Tracy";#N/A,#N/A,TRUE,"Willows";#N/A,#N/A,TRUE,"Yosemite";#N/A,#N/A,TRUE,"Non-GSM"}</definedName>
    <definedName name="wrn.All._.Sheets._.Engrs._.PMs." localSheetId="2"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Classifications";#N/A,#N/A,TRUE,"GSM Common";#N/A,#N/A,TRUE,"Burney";#N/A,#N/A,TRUE,"Central Coast";#N/A,#N/A,TRUE,"De Anza";#N/A,#N/A,TRUE,"Diablo";#N/A,#N/A,TRUE,"East Bay";#N/A,#N/A,TRUE,"Fresno";#N/A,#N/A,TRUE,"Hinkley";#N/A,#N/A,TRUE,"Kern";#N/A,#N/A,TRUE,"Kettleman";#N/A,#N/A,TRUE,"Los Medanos";#N/A,#N/A,TRUE,"McDonald Island";#N/A,#N/A,TRUE,"Meridian-Orland";#N/A,#N/A,TRUE,"Milpitas-Hollister";#N/A,#N/A,TRUE,"Mission";#N/A,#N/A,TRUE,"North Bay";#N/A,#N/A,TRUE,"North Coast";#N/A,#N/A,TRUE,"North Valley";#N/A,#N/A,TRUE,"Peninsula";#N/A,#N/A,TRUE,"Rio Vista";#N/A,#N/A,TRUE,"Sacramento";#N/A,#N/A,TRUE,"San Francisco";#N/A,#N/A,TRUE,"San Jose";#N/A,#N/A,TRUE,"Sierra";#N/A,#N/A,TRUE,"Stockton";#N/A,#N/A,TRUE,"Topock";#N/A,#N/A,TRUE,"Tracy";#N/A,#N/A,TRUE,"Willows";#N/A,#N/A,TRUE,"Yosemite";#N/A,#N/A,TRUE,"Non-GSM"}</definedName>
    <definedName name="wrn.All._.Sheets._.Engrs._.PMs."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Classifications";#N/A,#N/A,TRUE,"GSM Common";#N/A,#N/A,TRUE,"Burney";#N/A,#N/A,TRUE,"Central Coast";#N/A,#N/A,TRUE,"De Anza";#N/A,#N/A,TRUE,"Diablo";#N/A,#N/A,TRUE,"East Bay";#N/A,#N/A,TRUE,"Fresno";#N/A,#N/A,TRUE,"Hinkley";#N/A,#N/A,TRUE,"Kern";#N/A,#N/A,TRUE,"Kettleman";#N/A,#N/A,TRUE,"Los Medanos";#N/A,#N/A,TRUE,"McDonald Island";#N/A,#N/A,TRUE,"Meridian-Orland";#N/A,#N/A,TRUE,"Milpitas-Hollister";#N/A,#N/A,TRUE,"Mission";#N/A,#N/A,TRUE,"North Bay";#N/A,#N/A,TRUE,"North Coast";#N/A,#N/A,TRUE,"North Valley";#N/A,#N/A,TRUE,"Peninsula";#N/A,#N/A,TRUE,"Rio Vista";#N/A,#N/A,TRUE,"Sacramento";#N/A,#N/A,TRUE,"San Francisco";#N/A,#N/A,TRUE,"San Jose";#N/A,#N/A,TRUE,"Sierra";#N/A,#N/A,TRUE,"Stockton";#N/A,#N/A,TRUE,"Topock";#N/A,#N/A,TRUE,"Tracy";#N/A,#N/A,TRUE,"Willows";#N/A,#N/A,TRUE,"Yosemite";#N/A,#N/A,TRUE,"Non-GSM"}</definedName>
    <definedName name="wrn.Allowance._.Analysis." localSheetId="1" hidden="1">{#N/A,#N/A,FALSE,"F. Tax Analysis";#N/A,#N/A,FALSE,"G. Bond Analysis";#N/A,#N/A,FALSE,"H. Insurance Analysis"}</definedName>
    <definedName name="wrn.Allowance._.Analysis." localSheetId="2" hidden="1">{#N/A,#N/A,FALSE,"F. Tax Analysis";#N/A,#N/A,FALSE,"G. Bond Analysis";#N/A,#N/A,FALSE,"H. Insurance Analysis"}</definedName>
    <definedName name="wrn.Allowance._.Analysis." hidden="1">{#N/A,#N/A,FALSE,"F. Tax Analysis";#N/A,#N/A,FALSE,"G. Bond Analysis";#N/A,#N/A,FALSE,"H. Insurance Analysis"}</definedName>
    <definedName name="wrn.Basic._.Report." localSheetId="1" hidden="1">{#N/A,#N/A,FALSE,"New Depr Sch-150% DB";#N/A,#N/A,FALSE,"Cash Flows RLP";#N/A,#N/A,FALSE,"IRR";#N/A,#N/A,FALSE,"Proforma IS";#N/A,#N/A,FALSE,"Assumptions"}</definedName>
    <definedName name="wrn.Basic._.Report." localSheetId="2"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Citgo._.Status." localSheetId="1" hidden="1">{#N/A,#N/A,TRUE,"Task Status";#N/A,#N/A,TRUE,"Document Status";#N/A,#N/A,TRUE,"Percent Complete";#N/A,#N/A,TRUE,"Manhour Sum"}</definedName>
    <definedName name="wrn.Citgo._.Status." localSheetId="2" hidden="1">{#N/A,#N/A,TRUE,"Task Status";#N/A,#N/A,TRUE,"Document Status";#N/A,#N/A,TRUE,"Percent Complete";#N/A,#N/A,TRUE,"Manhour Sum"}</definedName>
    <definedName name="wrn.Citgo._.Status." hidden="1">{#N/A,#N/A,TRUE,"Task Status";#N/A,#N/A,TRUE,"Document Status";#N/A,#N/A,TRUE,"Percent Complete";#N/A,#N/A,TRUE,"Manhour Sum"}</definedName>
    <definedName name="wrn.clientcopy." localSheetId="1"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localSheetId="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ind." localSheetId="1" hidden="1">{#N/A,#N/A,FALSE,"A-1, A-6, A-10, A-15";#N/A,#N/A,FALSE,"E-19 Firm";#N/A,#N/A,FALSE,"E-19 Nonfirm";#N/A,#N/A,FALSE,"E-20 Firm ";#N/A,#N/A,FALSE,"E-20 Nonfirm ";#N/A,#N/A,FALSE,"E-25";#N/A,#N/A,FALSE,"E-36, E-37";#N/A,#N/A,FALSE,"LS-1,-2,-3, TC-1, OL-1";#N/A,#N/A,FALSE,"Standby"}</definedName>
    <definedName name="wrn.comind." localSheetId="2" hidden="1">{#N/A,#N/A,FALSE,"A-1, A-6, A-10, A-15";#N/A,#N/A,FALSE,"E-19 Firm";#N/A,#N/A,FALSE,"E-19 Nonfirm";#N/A,#N/A,FALSE,"E-20 Firm ";#N/A,#N/A,FALSE,"E-20 Nonfirm ";#N/A,#N/A,FALSE,"E-25";#N/A,#N/A,FALSE,"E-36, E-37";#N/A,#N/A,FALSE,"LS-1,-2,-3, TC-1, OL-1";#N/A,#N/A,FALSE,"Standby"}</definedName>
    <definedName name="wrn.comind." hidden="1">{#N/A,#N/A,FALSE,"A-1, A-6, A-10, A-15";#N/A,#N/A,FALSE,"E-19 Firm";#N/A,#N/A,FALSE,"E-19 Nonfirm";#N/A,#N/A,FALSE,"E-20 Firm ";#N/A,#N/A,FALSE,"E-20 Nonfirm ";#N/A,#N/A,FALSE,"E-25";#N/A,#N/A,FALSE,"E-36, E-37";#N/A,#N/A,FALSE,"LS-1,-2,-3, TC-1, OL-1";#N/A,#N/A,FALSE,"Standby"}</definedName>
    <definedName name="wrn.Complete._.Report." localSheetId="1" hidden="1">{#N/A,#N/A,FALSE,"Assumptions";#N/A,#N/A,FALSE,"Proforma IS";#N/A,#N/A,FALSE,"Cash Flows RLP";#N/A,#N/A,FALSE,"IRR";#N/A,#N/A,FALSE,"New Depr Sch-150% DB";#N/A,#N/A,FALSE,"Comments"}</definedName>
    <definedName name="wrn.Complete._.Report." localSheetId="2"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st._.Report." localSheetId="1" hidden="1">{#N/A,#N/A,FALSE,"Cost Report"}</definedName>
    <definedName name="wrn.Cost._.Report." localSheetId="2" hidden="1">{#N/A,#N/A,FALSE,"Cost Report"}</definedName>
    <definedName name="wrn.Cost._.Report." hidden="1">{#N/A,#N/A,FALSE,"Cost Report"}</definedName>
    <definedName name="wrn.Detail." localSheetId="1" hidden="1">{"Detail",#N/A,FALSE,"Detail"}</definedName>
    <definedName name="wrn.Detail." localSheetId="2" hidden="1">{"Detail",#N/A,FALSE,"Detail"}</definedName>
    <definedName name="wrn.Detail." hidden="1">{"Detail",#N/A,FALSE,"Detail"}</definedName>
    <definedName name="wrn.Distr." localSheetId="0" hidden="1">{#N/A,#N/A,FALSE,"Dist Rev at PR ";#N/A,#N/A,FALSE,"Spec";#N/A,#N/A,FALSE,"Res";#N/A,#N/A,FALSE,"Small L&amp;P";#N/A,#N/A,FALSE,"Medium L&amp;P";#N/A,#N/A,FALSE,"E-19";#N/A,#N/A,FALSE,"E-20";#N/A,#N/A,FALSE,"Strtlts &amp; Standby";#N/A,#N/A,FALSE,"A-RTP";#N/A,#N/A,FALSE,"2003mixeduse"}</definedName>
    <definedName name="wrn.Distr." localSheetId="1" hidden="1">{#N/A,#N/A,FALSE,"Dist Rev at PR ";#N/A,#N/A,FALSE,"Spec";#N/A,#N/A,FALSE,"Res";#N/A,#N/A,FALSE,"Small L&amp;P";#N/A,#N/A,FALSE,"Medium L&amp;P";#N/A,#N/A,FALSE,"E-19";#N/A,#N/A,FALSE,"E-20";#N/A,#N/A,FALSE,"Strtlts &amp; Standby";#N/A,#N/A,FALSE,"A-RTP";#N/A,#N/A,FALSE,"2003mixeduse"}</definedName>
    <definedName name="wrn.Distr." localSheetId="2" hidden="1">{#N/A,#N/A,FALSE,"Dist Rev at PR ";#N/A,#N/A,FALSE,"Spec";#N/A,#N/A,FALSE,"Res";#N/A,#N/A,FALSE,"Small L&amp;P";#N/A,#N/A,FALSE,"Medium L&amp;P";#N/A,#N/A,FALSE,"E-19";#N/A,#N/A,FALSE,"E-20";#N/A,#N/A,FALSE,"Strtlts &amp; Standby";#N/A,#N/A,FALSE,"A-RTP";#N/A,#N/A,FALSE,"2003mixeduse"}</definedName>
    <definedName name="wrn.Distr." hidden="1">{#N/A,#N/A,FALSE,"Dist Rev at PR ";#N/A,#N/A,FALSE,"Spec";#N/A,#N/A,FALSE,"Res";#N/A,#N/A,FALSE,"Small L&amp;P";#N/A,#N/A,FALSE,"Medium L&amp;P";#N/A,#N/A,FALSE,"E-19";#N/A,#N/A,FALSE,"E-20";#N/A,#N/A,FALSE,"Strtlts &amp; Standby";#N/A,#N/A,FALSE,"A-RTP";#N/A,#N/A,FALSE,"2003mixeduse"}</definedName>
    <definedName name="wrn.Div._.Estimators." localSheetId="0"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wrn.Div._.Estimators." localSheetId="1"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wrn.Div._.Estimators." localSheetId="2"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wrn.Div._.Estimators."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wrn.Div._.TandR._.Supersiorsnew." localSheetId="0"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wrn.Div._.TandR._.Supersiorsnew." localSheetId="1"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wrn.Div._.TandR._.Supersiorsnew." localSheetId="2"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wrn.Div._.TandR._.Supersiorsnew."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wrn.Div._.TandR._.Supervisors." localSheetId="0"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wrn.Div._.TandR._.Supervisors." localSheetId="1"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wrn.Div._.TandR._.Supervisors." localSheetId="2"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wrn.Div._.TandR._.Supervisors."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wrn.Executive._.Review._.Report." localSheetId="1" hidden="1">{#N/A,#N/A,FALSE,"Executive Review Sheet";#N/A,#N/A,FALSE,"Summary of Estimate Components";#N/A,#N/A,FALSE,"Summary of Allowances"}</definedName>
    <definedName name="wrn.Executive._.Review._.Report." localSheetId="2" hidden="1">{#N/A,#N/A,FALSE,"Executive Review Sheet";#N/A,#N/A,FALSE,"Summary of Estimate Components";#N/A,#N/A,FALSE,"Summary of Allowances"}</definedName>
    <definedName name="wrn.Executive._.Review._.Report." hidden="1">{#N/A,#N/A,FALSE,"Executive Review Sheet";#N/A,#N/A,FALSE,"Summary of Estimate Components";#N/A,#N/A,FALSE,"Summary of Allowances"}</definedName>
    <definedName name="wrn.filecopy." localSheetId="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localSheetId="2"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G_CSP_REPORT." localSheetId="1" hidden="1">{#N/A,#N/A,FALSE,"Summary";#N/A,#N/A,FALSE,"Tariff G-CSP &amp; G-SUR";#N/A,#N/A,FALSE,"Amortization Calculations";#N/A,#N/A,FALSE,"Contracted Volumes";#N/A,#N/A,FALSE,"Reservation"}</definedName>
    <definedName name="wrn.G_CSP_REPORT." localSheetId="2" hidden="1">{#N/A,#N/A,FALSE,"Summary";#N/A,#N/A,FALSE,"Tariff G-CSP &amp; G-SUR";#N/A,#N/A,FALSE,"Amortization Calculations";#N/A,#N/A,FALSE,"Contracted Volumes";#N/A,#N/A,FALSE,"Reservation"}</definedName>
    <definedName name="wrn.G_CSP_REPORT." hidden="1">{#N/A,#N/A,FALSE,"Summary";#N/A,#N/A,FALSE,"Tariff G-CSP &amp; G-SUR";#N/A,#N/A,FALSE,"Amortization Calculations";#N/A,#N/A,FALSE,"Contracted Volumes";#N/A,#N/A,FALSE,"Reservation"}</definedName>
    <definedName name="wrn.GGR._.Network._.Exhibit." localSheetId="1" hidden="1">{"Network Summary",#N/A,TRUE,"Summary";"Piping Summary",#N/A,TRUE," Piping";"Meters Summary",#N/A,TRUE,"Meters &amp; Connections";"Connections Summary",#N/A,TRUE,"Meters &amp; Connections";"Stations Summary",#N/A,TRUE,"Stations Pivot"}</definedName>
    <definedName name="wrn.GGR._.Network._.Exhibit." localSheetId="2" hidden="1">{"Network Summary",#N/A,TRUE,"Summary";"Piping Summary",#N/A,TRUE," Piping";"Meters Summary",#N/A,TRUE,"Meters &amp; Connections";"Connections Summary",#N/A,TRUE,"Meters &amp; Connections";"Stations Summary",#N/A,TRUE,"Stations Pivot"}</definedName>
    <definedName name="wrn.GGR._.Network._.Exhibit." hidden="1">{"Network Summary",#N/A,TRUE,"Summary";"Piping Summary",#N/A,TRUE," Piping";"Meters Summary",#N/A,TRUE,"Meters &amp; Connections";"Connections Summary",#N/A,TRUE,"Meters &amp; Connections";"Stations Summary",#N/A,TRUE,"Stations Pivot"}</definedName>
    <definedName name="wrn.GS._.Estimators." localSheetId="0" hidden="1">{#N/A,#N/A,TRUE,"Guidelines 1";#N/A,#N/A,TRUE,"Table of Contents";#N/A,#N/A,TRUE,"Title Page";#N/A,#N/A,TRUE,"Guidelines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definedName>
    <definedName name="wrn.GS._.Estimators." localSheetId="1" hidden="1">{#N/A,#N/A,TRUE,"Guidelines 1";#N/A,#N/A,TRUE,"Table of Contents";#N/A,#N/A,TRUE,"Title Page";#N/A,#N/A,TRUE,"Guidelines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definedName>
    <definedName name="wrn.GS._.Estimators." localSheetId="2" hidden="1">{#N/A,#N/A,TRUE,"Guidelines 1";#N/A,#N/A,TRUE,"Table of Contents";#N/A,#N/A,TRUE,"Title Page";#N/A,#N/A,TRUE,"Guidelines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definedName>
    <definedName name="wrn.GS._.Estimators." hidden="1">{#N/A,#N/A,TRUE,"Guidelines 1";#N/A,#N/A,TRUE,"Table of Contents";#N/A,#N/A,TRUE,"Title Page";#N/A,#N/A,TRUE,"Guidelines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definedName>
    <definedName name="wrn.GS._.Foremen." localSheetId="0" hidden="1">{#N/A,#N/A,TRUE,"Title Page";#N/A,#N/A,TRUE,"Table of Contents";#N/A,#N/A,TRUE,"Guidelines 1";#N/A,#N/A,TRUE,"Guidelines 2";#N/A,#N/A,TRUE,"SAP Help";#N/A,#N/A,TRUE,"PCC Activity Types (GSM)";#N/A,#N/A,TRUE,"PCC Activity Types (non-GSM)";#N/A,#N/A,TRUE,"Cost Elements";#N/A,#N/A,TRUE,"GSM Common";#N/A,#N/A,TRUE,"Burney";#N/A,#N/A,TRUE,"Hinkley";#N/A,#N/A,TRUE,"Kettleman";#N/A,#N/A,TRUE,"Los Medanos";#N/A,#N/A,TRUE,"McDonald Island";#N/A,#N/A,TRUE,"Meridian-Orland";#N/A,#N/A,TRUE,"Milpitas-Hollister";#N/A,#N/A,TRUE,"Rio Vista";#N/A,#N/A,TRUE,"Topock";#N/A,#N/A,TRUE,"Tracy";#N/A,#N/A,TRUE,"Willows";#N/A,#N/A,TRUE,"Non-GSM"}</definedName>
    <definedName name="wrn.GS._.Foremen." localSheetId="1" hidden="1">{#N/A,#N/A,TRUE,"Title Page";#N/A,#N/A,TRUE,"Table of Contents";#N/A,#N/A,TRUE,"Guidelines 1";#N/A,#N/A,TRUE,"Guidelines 2";#N/A,#N/A,TRUE,"SAP Help";#N/A,#N/A,TRUE,"PCC Activity Types (GSM)";#N/A,#N/A,TRUE,"PCC Activity Types (non-GSM)";#N/A,#N/A,TRUE,"Cost Elements";#N/A,#N/A,TRUE,"GSM Common";#N/A,#N/A,TRUE,"Burney";#N/A,#N/A,TRUE,"Hinkley";#N/A,#N/A,TRUE,"Kettleman";#N/A,#N/A,TRUE,"Los Medanos";#N/A,#N/A,TRUE,"McDonald Island";#N/A,#N/A,TRUE,"Meridian-Orland";#N/A,#N/A,TRUE,"Milpitas-Hollister";#N/A,#N/A,TRUE,"Rio Vista";#N/A,#N/A,TRUE,"Topock";#N/A,#N/A,TRUE,"Tracy";#N/A,#N/A,TRUE,"Willows";#N/A,#N/A,TRUE,"Non-GSM"}</definedName>
    <definedName name="wrn.GS._.Foremen." localSheetId="2" hidden="1">{#N/A,#N/A,TRUE,"Title Page";#N/A,#N/A,TRUE,"Table of Contents";#N/A,#N/A,TRUE,"Guidelines 1";#N/A,#N/A,TRUE,"Guidelines 2";#N/A,#N/A,TRUE,"SAP Help";#N/A,#N/A,TRUE,"PCC Activity Types (GSM)";#N/A,#N/A,TRUE,"PCC Activity Types (non-GSM)";#N/A,#N/A,TRUE,"Cost Elements";#N/A,#N/A,TRUE,"GSM Common";#N/A,#N/A,TRUE,"Burney";#N/A,#N/A,TRUE,"Hinkley";#N/A,#N/A,TRUE,"Kettleman";#N/A,#N/A,TRUE,"Los Medanos";#N/A,#N/A,TRUE,"McDonald Island";#N/A,#N/A,TRUE,"Meridian-Orland";#N/A,#N/A,TRUE,"Milpitas-Hollister";#N/A,#N/A,TRUE,"Rio Vista";#N/A,#N/A,TRUE,"Topock";#N/A,#N/A,TRUE,"Tracy";#N/A,#N/A,TRUE,"Willows";#N/A,#N/A,TRUE,"Non-GSM"}</definedName>
    <definedName name="wrn.GS._.Foremen." hidden="1">{#N/A,#N/A,TRUE,"Title Page";#N/A,#N/A,TRUE,"Table of Contents";#N/A,#N/A,TRUE,"Guidelines 1";#N/A,#N/A,TRUE,"Guidelines 2";#N/A,#N/A,TRUE,"SAP Help";#N/A,#N/A,TRUE,"PCC Activity Types (GSM)";#N/A,#N/A,TRUE,"PCC Activity Types (non-GSM)";#N/A,#N/A,TRUE,"Cost Elements";#N/A,#N/A,TRUE,"GSM Common";#N/A,#N/A,TRUE,"Burney";#N/A,#N/A,TRUE,"Hinkley";#N/A,#N/A,TRUE,"Kettleman";#N/A,#N/A,TRUE,"Los Medanos";#N/A,#N/A,TRUE,"McDonald Island";#N/A,#N/A,TRUE,"Meridian-Orland";#N/A,#N/A,TRUE,"Milpitas-Hollister";#N/A,#N/A,TRUE,"Rio Vista";#N/A,#N/A,TRUE,"Topock";#N/A,#N/A,TRUE,"Tracy";#N/A,#N/A,TRUE,"Willows";#N/A,#N/A,TRUE,"Non-GSM"}</definedName>
    <definedName name="wrn.Indirects." localSheetId="1" hidden="1">{"Budget",#N/A,TRUE,"Criteria";"Summary",#N/A,TRUE,"Summary";"Detail",#N/A,TRUE,"Detail";"Staff",#N/A,TRUE,"Staffing";"Equip",#N/A,TRUE,"Equipment"}</definedName>
    <definedName name="wrn.Indirects." localSheetId="2" hidden="1">{"Budget",#N/A,TRUE,"Criteria";"Summary",#N/A,TRUE,"Summary";"Detail",#N/A,TRUE,"Detail";"Staff",#N/A,TRUE,"Staffing";"Equip",#N/A,TRUE,"Equipment"}</definedName>
    <definedName name="wrn.Indirects." hidden="1">{"Budget",#N/A,TRUE,"Criteria";"Summary",#N/A,TRUE,"Summary";"Detail",#N/A,TRUE,"Detail";"Staff",#N/A,TRUE,"Staffing";"Equip",#N/A,TRUE,"Equipment"}</definedName>
    <definedName name="wrn.inventory." localSheetId="1" hidden="1">{"summary",#N/A,TRUE,"Coal Inventory Summary";"view 1",#N/A,TRUE,"Coal Inv. By Station";"view 2",#N/A,TRUE,"Coal inv by sta 2";"view 3",#N/A,TRUE,"Coal inv by sta 3";"oil",#N/A,TRUE,"Oil Purchases"}</definedName>
    <definedName name="wrn.inventory." localSheetId="2" hidden="1">{"summary",#N/A,TRUE,"Coal Inventory Summary";"view 1",#N/A,TRUE,"Coal Inv. By Station";"view 2",#N/A,TRUE,"Coal inv by sta 2";"view 3",#N/A,TRUE,"Coal inv by sta 3";"oil",#N/A,TRUE,"Oil Purchases"}</definedName>
    <definedName name="wrn.inventory." hidden="1">{"summary",#N/A,TRUE,"Coal Inventory Summary";"view 1",#N/A,TRUE,"Coal Inv. By Station";"view 2",#N/A,TRUE,"Coal inv by sta 2";"view 3",#N/A,TRUE,"Coal inv by sta 3";"oil",#N/A,TRUE,"Oil Purchases"}</definedName>
    <definedName name="wrn.JE9DOLLARS." localSheetId="0" hidden="1">{"JE9DOLLARS",#N/A,FALSE,"JE9"}</definedName>
    <definedName name="wrn.JE9DOLLARS." localSheetId="1" hidden="1">{"JE9DOLLARS",#N/A,FALSE,"JE9"}</definedName>
    <definedName name="wrn.JE9DOLLARS." localSheetId="2" hidden="1">{"JE9DOLLARS",#N/A,FALSE,"JE9"}</definedName>
    <definedName name="wrn.JE9DOLLARS." hidden="1">{"JE9DOLLARS",#N/A,FALSE,"JE9"}</definedName>
    <definedName name="wrn.JE9DTHS." localSheetId="0" hidden="1">{"JE9DTHS",#N/A,FALSE,"JE9"}</definedName>
    <definedName name="wrn.JE9DTHS." localSheetId="1" hidden="1">{"JE9DTHS",#N/A,FALSE,"JE9"}</definedName>
    <definedName name="wrn.JE9DTHS." localSheetId="2" hidden="1">{"JE9DTHS",#N/A,FALSE,"JE9"}</definedName>
    <definedName name="wrn.JE9DTHS." hidden="1">{"JE9DTHS",#N/A,FALSE,"JE9"}</definedName>
    <definedName name="wrn.JE9MCF." localSheetId="0" hidden="1">{"JE9MCF",#N/A,FALSE,"JE9"}</definedName>
    <definedName name="wrn.JE9MCF." localSheetId="1" hidden="1">{"JE9MCF",#N/A,FALSE,"JE9"}</definedName>
    <definedName name="wrn.JE9MCF." localSheetId="2" hidden="1">{"JE9MCF",#N/A,FALSE,"JE9"}</definedName>
    <definedName name="wrn.JE9MCF." hidden="1">{"JE9MCF",#N/A,FALSE,"JE9"}</definedName>
    <definedName name="wrn.jim." localSheetId="1" hidden="1">{"Inc_standard",#N/A,TRUE,"Inc"}</definedName>
    <definedName name="wrn.jim." localSheetId="2" hidden="1">{"Inc_standard",#N/A,TRUE,"Inc"}</definedName>
    <definedName name="wrn.jim." hidden="1">{"Inc_standard",#N/A,TRUE,"Inc"}</definedName>
    <definedName name="wrn.leroy." localSheetId="1" hidden="1">{"Summary",#N/A,FALSE,"Summary"}</definedName>
    <definedName name="wrn.leroy." localSheetId="2" hidden="1">{"Summary",#N/A,FALSE,"Summary"}</definedName>
    <definedName name="wrn.leroy." hidden="1">{"Summary",#N/A,FALSE,"Summary"}</definedName>
    <definedName name="wrn.MHHD." localSheetId="1" hidden="1">{#N/A,#N/A,FALSE,"MHHD_98LROP PL";#N/A,#N/A,FALSE,"MHHD_98LROP Sales";#N/A,#N/A,FALSE,"MHHD Launches";#N/A,#N/A,FALSE,"Zocor";#N/A,#N/A,FALSE,"Cozaar i";#N/A,#N/A,FALSE,"Cozaar ii";#N/A,#N/A,FALSE,"Fosamax";#N/A,#N/A,FALSE,"Proscar";#N/A,#N/A,FALSE,"Crixivan";#N/A,#N/A,FALSE,"Stocrin";#N/A,#N/A,FALSE,"Singulair";#N/A,#N/A,FALSE,"Aggrastat";#N/A,#N/A,FALSE,"Maxalt";#N/A,#N/A,FALSE,"Propecia";#N/A,#N/A,FALSE,"MHHD Product_P+L (1)";#N/A,#N/A,FALSE,"MHHD Product_P+L (2)";#N/A,#N/A,FALSE,"MHHD LROP Expense_Growth1";#N/A,#N/A,FALSE,"MHHD LROP Expense_Growth1 (2)";#N/A,#N/A,FALSE,"Risks &amp; Opport.";#N/A,#N/A,FALSE,"MHHD LROP Headcount";#N/A,#N/A,FALSE,"LROP 98Capital"}</definedName>
    <definedName name="wrn.MHHD." localSheetId="2" hidden="1">{#N/A,#N/A,FALSE,"MHHD_98LROP PL";#N/A,#N/A,FALSE,"MHHD_98LROP Sales";#N/A,#N/A,FALSE,"MHHD Launches";#N/A,#N/A,FALSE,"Zocor";#N/A,#N/A,FALSE,"Cozaar i";#N/A,#N/A,FALSE,"Cozaar ii";#N/A,#N/A,FALSE,"Fosamax";#N/A,#N/A,FALSE,"Proscar";#N/A,#N/A,FALSE,"Crixivan";#N/A,#N/A,FALSE,"Stocrin";#N/A,#N/A,FALSE,"Singulair";#N/A,#N/A,FALSE,"Aggrastat";#N/A,#N/A,FALSE,"Maxalt";#N/A,#N/A,FALSE,"Propecia";#N/A,#N/A,FALSE,"MHHD Product_P+L (1)";#N/A,#N/A,FALSE,"MHHD Product_P+L (2)";#N/A,#N/A,FALSE,"MHHD LROP Expense_Growth1";#N/A,#N/A,FALSE,"MHHD LROP Expense_Growth1 (2)";#N/A,#N/A,FALSE,"Risks &amp; Opport.";#N/A,#N/A,FALSE,"MHHD LROP Headcount";#N/A,#N/A,FALSE,"LROP 98Capital"}</definedName>
    <definedName name="wrn.MHHD." hidden="1">{#N/A,#N/A,FALSE,"MHHD_98LROP PL";#N/A,#N/A,FALSE,"MHHD_98LROP Sales";#N/A,#N/A,FALSE,"MHHD Launches";#N/A,#N/A,FALSE,"Zocor";#N/A,#N/A,FALSE,"Cozaar i";#N/A,#N/A,FALSE,"Cozaar ii";#N/A,#N/A,FALSE,"Fosamax";#N/A,#N/A,FALSE,"Proscar";#N/A,#N/A,FALSE,"Crixivan";#N/A,#N/A,FALSE,"Stocrin";#N/A,#N/A,FALSE,"Singulair";#N/A,#N/A,FALSE,"Aggrastat";#N/A,#N/A,FALSE,"Maxalt";#N/A,#N/A,FALSE,"Propecia";#N/A,#N/A,FALSE,"MHHD Product_P+L (1)";#N/A,#N/A,FALSE,"MHHD Product_P+L (2)";#N/A,#N/A,FALSE,"MHHD LROP Expense_Growth1";#N/A,#N/A,FALSE,"MHHD LROP Expense_Growth1 (2)";#N/A,#N/A,FALSE,"Risks &amp; Opport.";#N/A,#N/A,FALSE,"MHHD LROP Headcount";#N/A,#N/A,FALSE,"LROP 98Capital"}</definedName>
    <definedName name="wrn.MVD." localSheetId="1" hidden="1">{#N/A,#N/A,FALSE,"MVD_98LROP_Pl";#N/A,#N/A,FALSE,"MVD_98LROP_Sales";#N/A,#N/A,FALSE,"MVD LROP Product P+L";#N/A,#N/A,FALSE,"MVD R&amp;O's";#N/A,#N/A,FALSE,"MVD 98LROP Launches"}</definedName>
    <definedName name="wrn.MVD." localSheetId="2" hidden="1">{#N/A,#N/A,FALSE,"MVD_98LROP_Pl";#N/A,#N/A,FALSE,"MVD_98LROP_Sales";#N/A,#N/A,FALSE,"MVD LROP Product P+L";#N/A,#N/A,FALSE,"MVD R&amp;O's";#N/A,#N/A,FALSE,"MVD 98LROP Launches"}</definedName>
    <definedName name="wrn.MVD." hidden="1">{#N/A,#N/A,FALSE,"MVD_98LROP_Pl";#N/A,#N/A,FALSE,"MVD_98LROP_Sales";#N/A,#N/A,FALSE,"MVD LROP Product P+L";#N/A,#N/A,FALSE,"MVD R&amp;O's";#N/A,#N/A,FALSE,"MVD 98LROP Launches"}</definedName>
    <definedName name="wrn.ND." localSheetId="0" hidden="1">{#N/A,#N/A,FALSE,"ND Rev at Pres Rates";#N/A,#N/A,FALSE,"Res - Unadj sales";#N/A,#N/A,FALSE,"Small L&amp;P";#N/A,#N/A,FALSE,"Medium L&amp;P";#N/A,#N/A,FALSE,"E-19";#N/A,#N/A,FALSE,"E-20";#N/A,#N/A,FALSE,"Strtlts &amp; Standby";#N/A,#N/A,FALSE,"AG";#N/A,#N/A,FALSE,"A-RTP";#N/A,#N/A,FALSE,"Spec"}</definedName>
    <definedName name="wrn.ND." localSheetId="1" hidden="1">{#N/A,#N/A,FALSE,"ND Rev at Pres Rates";#N/A,#N/A,FALSE,"Res - Unadj sales";#N/A,#N/A,FALSE,"Small L&amp;P";#N/A,#N/A,FALSE,"Medium L&amp;P";#N/A,#N/A,FALSE,"E-19";#N/A,#N/A,FALSE,"E-20";#N/A,#N/A,FALSE,"Strtlts &amp; Standby";#N/A,#N/A,FALSE,"AG";#N/A,#N/A,FALSE,"A-RTP";#N/A,#N/A,FALSE,"Spec"}</definedName>
    <definedName name="wrn.ND." localSheetId="2" hidden="1">{#N/A,#N/A,FALSE,"ND Rev at Pres Rates";#N/A,#N/A,FALSE,"Res - Unadj sales";#N/A,#N/A,FALSE,"Small L&amp;P";#N/A,#N/A,FALSE,"Medium L&amp;P";#N/A,#N/A,FALSE,"E-19";#N/A,#N/A,FALSE,"E-20";#N/A,#N/A,FALSE,"Strtlts &amp; Standby";#N/A,#N/A,FALSE,"AG";#N/A,#N/A,FALSE,"A-RTP";#N/A,#N/A,FALSE,"Spec"}</definedName>
    <definedName name="wrn.ND." hidden="1">{#N/A,#N/A,FALSE,"ND Rev at Pres Rates";#N/A,#N/A,FALSE,"Res - Unadj sales";#N/A,#N/A,FALSE,"Small L&amp;P";#N/A,#N/A,FALSE,"Medium L&amp;P";#N/A,#N/A,FALSE,"E-19";#N/A,#N/A,FALSE,"E-20";#N/A,#N/A,FALSE,"Strtlts &amp; Standby";#N/A,#N/A,FALSE,"AG";#N/A,#N/A,FALSE,"A-RTP";#N/A,#N/A,FALSE,"Spec"}</definedName>
    <definedName name="wrn.PI_Report." localSheetId="0" hidden="1">{"PI_Data",#N/A,TRUE,"P&amp;I Data"}</definedName>
    <definedName name="wrn.PI_Report." localSheetId="1" hidden="1">{"PI_Data",#N/A,TRUE,"P&amp;I Data"}</definedName>
    <definedName name="wrn.PI_Report." localSheetId="2" hidden="1">{"PI_Data",#N/A,TRUE,"P&amp;I Data"}</definedName>
    <definedName name="wrn.PI_Report." hidden="1">{"PI_Data",#N/A,TRUE,"P&amp;I Data"}</definedName>
    <definedName name="wrn.PI_Report._1" localSheetId="1" hidden="1">{"PI_Data",#N/A,TRUE,"P&amp;I Data"}</definedName>
    <definedName name="wrn.PI_Report._1" localSheetId="2" hidden="1">{"PI_Data",#N/A,TRUE,"P&amp;I Data"}</definedName>
    <definedName name="wrn.PI_Report._1" hidden="1">{"PI_Data",#N/A,TRUE,"P&amp;I Data"}</definedName>
    <definedName name="wrn.PI_Report._2" localSheetId="1" hidden="1">{"PI_Data",#N/A,TRUE,"P&amp;I Data"}</definedName>
    <definedName name="wrn.PI_Report._2" localSheetId="2" hidden="1">{"PI_Data",#N/A,TRUE,"P&amp;I Data"}</definedName>
    <definedName name="wrn.PI_Report._2" hidden="1">{"PI_Data",#N/A,TRUE,"P&amp;I Data"}</definedName>
    <definedName name="wrn.PI_Report._3" localSheetId="1" hidden="1">{"PI_Data",#N/A,TRUE,"P&amp;I Data"}</definedName>
    <definedName name="wrn.PI_Report._3" localSheetId="2" hidden="1">{"PI_Data",#N/A,TRUE,"P&amp;I Data"}</definedName>
    <definedName name="wrn.PI_Report._3" hidden="1">{"PI_Data",#N/A,TRUE,"P&amp;I Data"}</definedName>
    <definedName name="wrn.Portfolio." localSheetId="0" hidden="1">{"Portfolio",#N/A,FALSE,"PORTFOLIO"}</definedName>
    <definedName name="wrn.Portfolio." localSheetId="1" hidden="1">{"Portfolio",#N/A,FALSE,"PORTFOLIO"}</definedName>
    <definedName name="wrn.Portfolio." localSheetId="2" hidden="1">{"Portfolio",#N/A,FALSE,"PORTFOLIO"}</definedName>
    <definedName name="wrn.Portfolio." hidden="1">{"Portfolio",#N/A,FALSE,"PORTFOLIO"}</definedName>
    <definedName name="wrn.print." localSheetId="1" hidden="1">{#N/A,#N/A,FALSE,"Japan 2003";#N/A,#N/A,FALSE,"Sheet2"}</definedName>
    <definedName name="wrn.print." localSheetId="2" hidden="1">{#N/A,#N/A,FALSE,"Japan 2003";#N/A,#N/A,FALSE,"Sheet2"}</definedName>
    <definedName name="wrn.print." hidden="1">{#N/A,#N/A,FALSE,"Japan 2003";#N/A,#N/A,FALSE,"Sheet2"}</definedName>
    <definedName name="wrn.Print._.1_8." localSheetId="0">{"spreadsheet1-8","1",FALSE,"Scenarios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 localSheetId="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 localSheetId="2">{"spreadsheet1-8","1",FALSE,"Scenarios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9_16." localSheetId="0">{"Spreadsheet9-16","9",FALSE,"Scenarios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 localSheetId="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 localSheetId="2">{"Spreadsheet9-16","9",FALSE,"Scenarios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out." localSheetId="0"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wrn.print._.out." localSheetId="1"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wrn.print._.out." localSheetId="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wrn.print._.out."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wrn.Profile._.and._.Basis." localSheetId="1" hidden="1">{#N/A,#N/A,FALSE,"Project Profile";#N/A,#N/A,FALSE,"Basis of Estimate"}</definedName>
    <definedName name="wrn.Profile._.and._.Basis." localSheetId="2" hidden="1">{#N/A,#N/A,FALSE,"Project Profile";#N/A,#N/A,FALSE,"Basis of Estimate"}</definedName>
    <definedName name="wrn.Profile._.and._.Basis." hidden="1">{#N/A,#N/A,FALSE,"Project Profile";#N/A,#N/A,FALSE,"Basis of Estimate"}</definedName>
    <definedName name="wrn.RAP." localSheetId="0"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eceipt._.Stats." localSheetId="1" hidden="1">{"CM Dollars",#N/A,FALSE,"Rec Dollars";"YTD Dollars",#N/A,FALSE,"Rec Dollars";"CM Rec Stats",#N/A,FALSE,"Rec Dollars";"YTD Rec Stats",#N/A,FALSE,"Rec Dollars"}</definedName>
    <definedName name="wrn.Receipt._.Stats." localSheetId="2" hidden="1">{"CM Dollars",#N/A,FALSE,"Rec Dollars";"YTD Dollars",#N/A,FALSE,"Rec Dollars";"CM Rec Stats",#N/A,FALSE,"Rec Dollars";"YTD Rec Stats",#N/A,FALSE,"Rec Dollars"}</definedName>
    <definedName name="wrn.Receipt._.Stats." hidden="1">{"CM Dollars",#N/A,FALSE,"Rec Dollars";"YTD Dollars",#N/A,FALSE,"Rec Dollars";"CM Rec Stats",#N/A,FALSE,"Rec Dollars";"YTD Rec Stats",#N/A,FALSE,"Rec Dollars"}</definedName>
    <definedName name="wrn.Res." localSheetId="1" hidden="1">{#N/A,#N/A,FALSE,"E-1, EM, ES";#N/A,#N/A,FALSE,"ESR, ET";#N/A,#N/A,FALSE,"E-7, E-A7";#N/A,#N/A,FALSE,"E-8";#N/A,#N/A,FALSE,"E-9 A, B, C, D";#N/A,#N/A,FALSE,"EL-1, EML";#N/A,#N/A,FALSE,"ESL, ESRL";#N/A,#N/A,FALSE,"ETL, EL-7";#N/A,#N/A,FALSE,"EL-A7, EL-8"}</definedName>
    <definedName name="wrn.Res." localSheetId="2" hidden="1">{#N/A,#N/A,FALSE,"E-1, EM, ES";#N/A,#N/A,FALSE,"ESR, ET";#N/A,#N/A,FALSE,"E-7, E-A7";#N/A,#N/A,FALSE,"E-8";#N/A,#N/A,FALSE,"E-9 A, B, C, D";#N/A,#N/A,FALSE,"EL-1, EML";#N/A,#N/A,FALSE,"ESL, ESRL";#N/A,#N/A,FALSE,"ETL, EL-7";#N/A,#N/A,FALSE,"EL-A7, EL-8"}</definedName>
    <definedName name="wrn.Res." hidden="1">{#N/A,#N/A,FALSE,"E-1, EM, ES";#N/A,#N/A,FALSE,"ESR, ET";#N/A,#N/A,FALSE,"E-7, E-A7";#N/A,#N/A,FALSE,"E-8";#N/A,#N/A,FALSE,"E-9 A, B, C, D";#N/A,#N/A,FALSE,"EL-1, EML";#N/A,#N/A,FALSE,"ESL, ESRL";#N/A,#N/A,FALSE,"ETL, EL-7";#N/A,#N/A,FALSE,"EL-A7, EL-8"}</definedName>
    <definedName name="wrn.Rev._.0." localSheetId="1" hidden="1">{"Rev 0 Normal",#N/A,FALSE,"FNM Plan-Rev 0";"Rev 0 Pricing",#N/A,FALSE,"FNM Plan-Rev 0"}</definedName>
    <definedName name="wrn.Rev._.0." localSheetId="2" hidden="1">{"Rev 0 Normal",#N/A,FALSE,"FNM Plan-Rev 0";"Rev 0 Pricing",#N/A,FALSE,"FNM Plan-Rev 0"}</definedName>
    <definedName name="wrn.Rev._.0." hidden="1">{"Rev 0 Normal",#N/A,FALSE,"FNM Plan-Rev 0";"Rev 0 Pricing",#N/A,FALSE,"FNM Plan-Rev 0"}</definedName>
    <definedName name="wrn.Rev._.Alloc." localSheetId="0" hidden="1">{#N/A,#N/A,FALSE,"RRQ inputs ";#N/A,#N/A,FALSE,"FERC Rev @ PR";#N/A,#N/A,FALSE,"Distribution Revenue Allocation";#N/A,#N/A,FALSE,"Nonallocated Revenues";#N/A,#N/A,FALSE,"MC Revenues-03 sales, 96 MC's";#N/A,#N/A,FALSE,"FTA"}</definedName>
    <definedName name="wrn.Rev._.Alloc." localSheetId="1" hidden="1">{#N/A,#N/A,FALSE,"RRQ inputs ";#N/A,#N/A,FALSE,"FERC Rev @ PR";#N/A,#N/A,FALSE,"Distribution Revenue Allocation";#N/A,#N/A,FALSE,"Nonallocated Revenues";#N/A,#N/A,FALSE,"MC Revenues-03 sales, 96 MC's";#N/A,#N/A,FALSE,"FTA"}</definedName>
    <definedName name="wrn.Rev._.Alloc." localSheetId="2" hidden="1">{#N/A,#N/A,FALSE,"RRQ inputs ";#N/A,#N/A,FALSE,"FERC Rev @ PR";#N/A,#N/A,FALSE,"Distribution Revenue Allocation";#N/A,#N/A,FALSE,"Nonallocated Revenues";#N/A,#N/A,FALSE,"MC Revenues-03 sales, 96 MC's";#N/A,#N/A,FALSE,"FTA"}</definedName>
    <definedName name="wrn.Rev._.Alloc." hidden="1">{#N/A,#N/A,FALSE,"RRQ inputs ";#N/A,#N/A,FALSE,"FERC Rev @ PR";#N/A,#N/A,FALSE,"Distribution Revenue Allocation";#N/A,#N/A,FALSE,"Nonallocated Revenues";#N/A,#N/A,FALSE,"MC Revenues-03 sales, 96 MC's";#N/A,#N/A,FALSE,"FTA"}</definedName>
    <definedName name="wrn.schedules." localSheetId="0" hidden="1">{#N/A,#N/A,FALSE,"Res - Unadj";#N/A,#N/A,FALSE,"Small L&amp;P";#N/A,#N/A,FALSE,"Medium L&amp;P";#N/A,#N/A,FALSE,"E-19";#N/A,#N/A,FALSE,"E-20";#N/A,#N/A,FALSE,"A-RTP";#N/A,#N/A,FALSE,"Strtlts &amp; Standby";#N/A,#N/A,FALSE,"AG";#N/A,#N/A,FALSE,"2001mixeduse"}</definedName>
    <definedName name="wrn.schedules." localSheetId="1" hidden="1">{#N/A,#N/A,FALSE,"Res - Unadj";#N/A,#N/A,FALSE,"Small L&amp;P";#N/A,#N/A,FALSE,"Medium L&amp;P";#N/A,#N/A,FALSE,"E-19";#N/A,#N/A,FALSE,"E-20";#N/A,#N/A,FALSE,"A-RTP";#N/A,#N/A,FALSE,"Strtlts &amp; Standby";#N/A,#N/A,FALSE,"AG";#N/A,#N/A,FALSE,"2001mixeduse"}</definedName>
    <definedName name="wrn.schedules." localSheetId="2" hidden="1">{#N/A,#N/A,FALSE,"Res - Unadj";#N/A,#N/A,FALSE,"Small L&amp;P";#N/A,#N/A,FALSE,"Medium L&amp;P";#N/A,#N/A,FALSE,"E-19";#N/A,#N/A,FALSE,"E-20";#N/A,#N/A,FALSE,"A-RTP";#N/A,#N/A,FALSE,"Strtlts &amp; Standby";#N/A,#N/A,FALSE,"AG";#N/A,#N/A,FALSE,"2001mixeduse"}</definedName>
    <definedName name="wrn.schedules." hidden="1">{#N/A,#N/A,FALSE,"Res - Unadj";#N/A,#N/A,FALSE,"Small L&amp;P";#N/A,#N/A,FALSE,"Medium L&amp;P";#N/A,#N/A,FALSE,"E-19";#N/A,#N/A,FALSE,"E-20";#N/A,#N/A,FALSE,"A-RTP";#N/A,#N/A,FALSE,"Strtlts &amp; Standby";#N/A,#N/A,FALSE,"AG";#N/A,#N/A,FALSE,"2001mixeduse"}</definedName>
    <definedName name="wrn.sum1." localSheetId="0">{"Summary","1",FALSE,"Summary"}</definedName>
    <definedName name="wrn.sum1." localSheetId="1">{"Summary","1",FALSE,"Summary"}</definedName>
    <definedName name="wrn.sum1." localSheetId="2">{"Summary","1",FALSE,"Summary"}</definedName>
    <definedName name="wrn.sum1.">{"Summary","1",FALSE,"Summary"}</definedName>
    <definedName name="wrn.Summary." localSheetId="1" hidden="1">{"Summary",#N/A,FALSE,"Summary"}</definedName>
    <definedName name="wrn.Summary." localSheetId="2" hidden="1">{"Summary",#N/A,FALSE,"Summary"}</definedName>
    <definedName name="wrn.Summary." hidden="1">{"Summary",#N/A,FALSE,"Summary"}</definedName>
    <definedName name="wrn.workpaper2." localSheetId="1" hidden="1">{#N/A,#N/A,FALSE,"Inputs And Assumptions";#N/A,#N/A,FALSE,"Revenue Allocation";#N/A,#N/A,FALSE,"RSP Surch Allocations";#N/A,#N/A,FALSE,"Generation Calculations";#N/A,#N/A,FALSE,"Test Year 2001 Sales and Revs."}</definedName>
    <definedName name="wrn.workpaper2." localSheetId="2" hidden="1">{#N/A,#N/A,FALSE,"Inputs And Assumptions";#N/A,#N/A,FALSE,"Revenue Allocation";#N/A,#N/A,FALSE,"RSP Surch Allocations";#N/A,#N/A,FALSE,"Generation Calculations";#N/A,#N/A,FALSE,"Test Year 2001 Sales and Revs."}</definedName>
    <definedName name="wrn.workpaper2." hidden="1">{#N/A,#N/A,FALSE,"Inputs And Assumptions";#N/A,#N/A,FALSE,"Revenue Allocation";#N/A,#N/A,FALSE,"RSP Surch Allocations";#N/A,#N/A,FALSE,"Generation Calculations";#N/A,#N/A,FALSE,"Test Year 2001 Sales and Revs."}</definedName>
    <definedName name="wrn.workpapers." localSheetId="1" hidden="1">{#N/A,#N/A,FALSE,"Inputs And Assumptions";#N/A,#N/A,FALSE,"Revenue Allocation";#N/A,#N/A,FALSE,"RSP Surch Allocations";#N/A,#N/A,FALSE,"Generation Calculations";#N/A,#N/A,FALSE,"Test Year 2001 Sales and Revs."}</definedName>
    <definedName name="wrn.workpapers." localSheetId="2" hidden="1">{#N/A,#N/A,FALSE,"Inputs And Assumptions";#N/A,#N/A,FALSE,"Revenue Allocation";#N/A,#N/A,FALSE,"RSP Surch Allocations";#N/A,#N/A,FALSE,"Generation Calculations";#N/A,#N/A,FALSE,"Test Year 2001 Sales and Revs."}</definedName>
    <definedName name="wrn.workpapers." hidden="1">{#N/A,#N/A,FALSE,"Inputs And Assumptions";#N/A,#N/A,FALSE,"Revenue Allocation";#N/A,#N/A,FALSE,"RSP Surch Allocations";#N/A,#N/A,FALSE,"Generation Calculations";#N/A,#N/A,FALSE,"Test Year 2001 Sales and Revs."}</definedName>
    <definedName name="wro.Cost._.Report." localSheetId="1" hidden="1">{#N/A,#N/A,FALSE,"Cost Report"}</definedName>
    <definedName name="wro.Cost._.Report." localSheetId="2" hidden="1">{#N/A,#N/A,FALSE,"Cost Report"}</definedName>
    <definedName name="wro.Cost._.Report." hidden="1">{#N/A,#N/A,FALSE,"Cost Report"}</definedName>
    <definedName name="Wrstream_Table2">#REF!</definedName>
    <definedName name="WS_Detail_Print">[31]BU_Map_to_150!#REF!</definedName>
    <definedName name="WS_Sum_Print">[31]BU_Map_to_150!#REF!</definedName>
    <definedName name="WS_Table" localSheetId="0">#REF!</definedName>
    <definedName name="WS_Table" localSheetId="2">#REF!</definedName>
    <definedName name="WS_Table">#REF!</definedName>
    <definedName name="WS_Table_New" localSheetId="0">#REF!</definedName>
    <definedName name="WS_Table_New" localSheetId="2">#REF!</definedName>
    <definedName name="WS_Table_New">#REF!</definedName>
    <definedName name="WSA_Detail_Print" localSheetId="0">[31]BU_Map_to_150!#REF!</definedName>
    <definedName name="WSA_Detail_Print" localSheetId="2">[31]BU_Map_to_150!#REF!</definedName>
    <definedName name="WSA_Detail_Print">[31]BU_Map_to_150!#REF!</definedName>
    <definedName name="WSA_Sum_Print" localSheetId="0">[31]BU_Map_to_150!#REF!</definedName>
    <definedName name="WSA_Sum_Print" localSheetId="2">[31]BU_Map_to_150!#REF!</definedName>
    <definedName name="WSA_Sum_Print">[31]BU_Map_to_150!#REF!</definedName>
    <definedName name="WSActual_Index">[31]BU_Map_to_150!#REF!</definedName>
    <definedName name="X" localSheetId="0">{#N/A,#N/A,FALSE,"CTC Summary - EOY";#N/A,#N/A,FALSE,"CTC Summary - Wtavg"}</definedName>
    <definedName name="X" localSheetId="1">{#N/A,#N/A,FALSE,"CTC Summary - EOY";#N/A,#N/A,FALSE,"CTC Summary - Wtavg"}</definedName>
    <definedName name="X" localSheetId="2">{#N/A,#N/A,FALSE,"CTC Summary - EOY";#N/A,#N/A,FALSE,"CTC Summary - Wtavg"}</definedName>
    <definedName name="X">{#N/A,#N/A,FALSE,"CTC Summary - EOY";#N/A,#N/A,FALSE,"CTC Summary - Wtavg"}</definedName>
    <definedName name="xb" localSheetId="0"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Classifications";#N/A,#N/A,TRUE,"GSM Common";#N/A,#N/A,TRUE,"Burney";#N/A,#N/A,TRUE,"Central Coast";#N/A,#N/A,TRUE,"De Anza";#N/A,#N/A,TRUE,"Diablo";#N/A,#N/A,TRUE,"East Bay";#N/A,#N/A,TRUE,"Fresno";#N/A,#N/A,TRUE,"Hinkley";#N/A,#N/A,TRUE,"Kern";#N/A,#N/A,TRUE,"Kettleman";#N/A,#N/A,TRUE,"Los Medanos";#N/A,#N/A,TRUE,"McDonald Island";#N/A,#N/A,TRUE,"Meridian-Orland";#N/A,#N/A,TRUE,"Milpitas-Hollister";#N/A,#N/A,TRUE,"Mission";#N/A,#N/A,TRUE,"North Bay";#N/A,#N/A,TRUE,"North Coast";#N/A,#N/A,TRUE,"North Valley";#N/A,#N/A,TRUE,"Peninsula";#N/A,#N/A,TRUE,"Rio Vista";#N/A,#N/A,TRUE,"Sacramento";#N/A,#N/A,TRUE,"San Francisco";#N/A,#N/A,TRUE,"San Jose";#N/A,#N/A,TRUE,"Sierra";#N/A,#N/A,TRUE,"Stockton";#N/A,#N/A,TRUE,"Topock";#N/A,#N/A,TRUE,"Tracy";#N/A,#N/A,TRUE,"Willows";#N/A,#N/A,TRUE,"Yosemite";#N/A,#N/A,TRUE,"Non-GSM"}</definedName>
    <definedName name="xb" localSheetId="1"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Classifications";#N/A,#N/A,TRUE,"GSM Common";#N/A,#N/A,TRUE,"Burney";#N/A,#N/A,TRUE,"Central Coast";#N/A,#N/A,TRUE,"De Anza";#N/A,#N/A,TRUE,"Diablo";#N/A,#N/A,TRUE,"East Bay";#N/A,#N/A,TRUE,"Fresno";#N/A,#N/A,TRUE,"Hinkley";#N/A,#N/A,TRUE,"Kern";#N/A,#N/A,TRUE,"Kettleman";#N/A,#N/A,TRUE,"Los Medanos";#N/A,#N/A,TRUE,"McDonald Island";#N/A,#N/A,TRUE,"Meridian-Orland";#N/A,#N/A,TRUE,"Milpitas-Hollister";#N/A,#N/A,TRUE,"Mission";#N/A,#N/A,TRUE,"North Bay";#N/A,#N/A,TRUE,"North Coast";#N/A,#N/A,TRUE,"North Valley";#N/A,#N/A,TRUE,"Peninsula";#N/A,#N/A,TRUE,"Rio Vista";#N/A,#N/A,TRUE,"Sacramento";#N/A,#N/A,TRUE,"San Francisco";#N/A,#N/A,TRUE,"San Jose";#N/A,#N/A,TRUE,"Sierra";#N/A,#N/A,TRUE,"Stockton";#N/A,#N/A,TRUE,"Topock";#N/A,#N/A,TRUE,"Tracy";#N/A,#N/A,TRUE,"Willows";#N/A,#N/A,TRUE,"Yosemite";#N/A,#N/A,TRUE,"Non-GSM"}</definedName>
    <definedName name="xb" localSheetId="2"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Classifications";#N/A,#N/A,TRUE,"GSM Common";#N/A,#N/A,TRUE,"Burney";#N/A,#N/A,TRUE,"Central Coast";#N/A,#N/A,TRUE,"De Anza";#N/A,#N/A,TRUE,"Diablo";#N/A,#N/A,TRUE,"East Bay";#N/A,#N/A,TRUE,"Fresno";#N/A,#N/A,TRUE,"Hinkley";#N/A,#N/A,TRUE,"Kern";#N/A,#N/A,TRUE,"Kettleman";#N/A,#N/A,TRUE,"Los Medanos";#N/A,#N/A,TRUE,"McDonald Island";#N/A,#N/A,TRUE,"Meridian-Orland";#N/A,#N/A,TRUE,"Milpitas-Hollister";#N/A,#N/A,TRUE,"Mission";#N/A,#N/A,TRUE,"North Bay";#N/A,#N/A,TRUE,"North Coast";#N/A,#N/A,TRUE,"North Valley";#N/A,#N/A,TRUE,"Peninsula";#N/A,#N/A,TRUE,"Rio Vista";#N/A,#N/A,TRUE,"Sacramento";#N/A,#N/A,TRUE,"San Francisco";#N/A,#N/A,TRUE,"San Jose";#N/A,#N/A,TRUE,"Sierra";#N/A,#N/A,TRUE,"Stockton";#N/A,#N/A,TRUE,"Topock";#N/A,#N/A,TRUE,"Tracy";#N/A,#N/A,TRUE,"Willows";#N/A,#N/A,TRUE,"Yosemite";#N/A,#N/A,TRUE,"Non-GSM"}</definedName>
    <definedName name="xb"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Classifications";#N/A,#N/A,TRUE,"GSM Common";#N/A,#N/A,TRUE,"Burney";#N/A,#N/A,TRUE,"Central Coast";#N/A,#N/A,TRUE,"De Anza";#N/A,#N/A,TRUE,"Diablo";#N/A,#N/A,TRUE,"East Bay";#N/A,#N/A,TRUE,"Fresno";#N/A,#N/A,TRUE,"Hinkley";#N/A,#N/A,TRUE,"Kern";#N/A,#N/A,TRUE,"Kettleman";#N/A,#N/A,TRUE,"Los Medanos";#N/A,#N/A,TRUE,"McDonald Island";#N/A,#N/A,TRUE,"Meridian-Orland";#N/A,#N/A,TRUE,"Milpitas-Hollister";#N/A,#N/A,TRUE,"Mission";#N/A,#N/A,TRUE,"North Bay";#N/A,#N/A,TRUE,"North Coast";#N/A,#N/A,TRUE,"North Valley";#N/A,#N/A,TRUE,"Peninsula";#N/A,#N/A,TRUE,"Rio Vista";#N/A,#N/A,TRUE,"Sacramento";#N/A,#N/A,TRUE,"San Francisco";#N/A,#N/A,TRUE,"San Jose";#N/A,#N/A,TRUE,"Sierra";#N/A,#N/A,TRUE,"Stockton";#N/A,#N/A,TRUE,"Topock";#N/A,#N/A,TRUE,"Tracy";#N/A,#N/A,TRUE,"Willows";#N/A,#N/A,TRUE,"Yosemite";#N/A,#N/A,TRUE,"Non-GSM"}</definedName>
    <definedName name="xc" localSheetId="0"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xc" localSheetId="1"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xc" localSheetId="2"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xc"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xCapArea">'[298]Cap Order Transactions'!$J:$J</definedName>
    <definedName name="xCapINOUT">'[298]Cap Order Transactions'!$K:$K</definedName>
    <definedName name="xCapLOB">'[298]Cap Order Transactions'!$L:$L</definedName>
    <definedName name="xCapOrder">[298]MAP!$F:$F</definedName>
    <definedName name="xCapOrderArea">[298]MAP!$G:$G</definedName>
    <definedName name="xCapTotal">'[298]Cap Order Transactions'!$AB:$AB</definedName>
    <definedName name="xCapTransfer">'[298]Cap Order Transactions'!$A:$A</definedName>
    <definedName name="xd" localSheetId="0"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xd" localSheetId="1"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xd" localSheetId="2"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xd"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XDO_?ANALYSTDESC?" localSheetId="0">#REF!</definedName>
    <definedName name="XDO_?ANALYSTDESC?" localSheetId="2">#REF!</definedName>
    <definedName name="XDO_?ANALYSTDESC?">#REF!</definedName>
    <definedName name="XDO_?CCMPL_AD?" localSheetId="0">#REF!</definedName>
    <definedName name="XDO_?CCMPL_AD?" localSheetId="2">#REF!</definedName>
    <definedName name="XDO_?CCMPL_AD?">#REF!</definedName>
    <definedName name="XDO_?CCMPL_BD?" localSheetId="0">#REF!</definedName>
    <definedName name="XDO_?CCMPL_BD?" localSheetId="2">#REF!</definedName>
    <definedName name="XDO_?CCMPL_BD?">#REF!</definedName>
    <definedName name="XDO_?CCMPL_FD?">#REF!</definedName>
    <definedName name="XDO_?CCMPL_S?">#REF!</definedName>
    <definedName name="XDO_?CENDD_AD?">#REF!</definedName>
    <definedName name="XDO_?CENDD_BD?">#REF!</definedName>
    <definedName name="XDO_?CENDD_FD?">#REF!</definedName>
    <definedName name="XDO_?CENDD_S?">#REF!</definedName>
    <definedName name="XDO_?CLOSE_AD?">#REF!</definedName>
    <definedName name="XDO_?CLOSE_BD?">#REF!</definedName>
    <definedName name="XDO_?CLOSE_FD?">#REF!</definedName>
    <definedName name="XDO_?CLOSE_S?">#REF!</definedName>
    <definedName name="XDO_?CSTDT_AD?">#REF!</definedName>
    <definedName name="XDO_?CSTDT_BD?">#REF!</definedName>
    <definedName name="XDO_?CSTDT_FD?">#REF!</definedName>
    <definedName name="XDO_?CSTDT_S?">#REF!</definedName>
    <definedName name="XDO_?CSTRT_AD?">#REF!</definedName>
    <definedName name="XDO_?CSTRT_BD?">#REF!</definedName>
    <definedName name="XDO_?CSTRT_FD?">#REF!</definedName>
    <definedName name="XDO_?CSTRT_S?">#REF!</definedName>
    <definedName name="XDO_?DATADATE?">#REF!</definedName>
    <definedName name="XDO_?DIVISIONVALUE?">#REF!</definedName>
    <definedName name="XDO_?EEDRO_AD?">#REF!</definedName>
    <definedName name="XDO_?EEDRO_BD?">#REF!</definedName>
    <definedName name="XDO_?EEDRO_FD?">#REF!</definedName>
    <definedName name="XDO_?EEDRO_S?">#REF!</definedName>
    <definedName name="XDO_?EENDT_AD?">#REF!</definedName>
    <definedName name="XDO_?EENDT_BD?">#REF!</definedName>
    <definedName name="XDO_?EENDT_FD?">#REF!</definedName>
    <definedName name="XDO_?EENDT_S?">#REF!</definedName>
    <definedName name="XDO_?ESTDT_AD?">#REF!</definedName>
    <definedName name="XDO_?ESTDT_BD?">#REF!</definedName>
    <definedName name="XDO_?ESTDT_FD?">#REF!</definedName>
    <definedName name="XDO_?ESTDT_S?">#REF!</definedName>
    <definedName name="XDO_?JEAPP_AD?">#REF!</definedName>
    <definedName name="XDO_?JEAPP_BD?">#REF!</definedName>
    <definedName name="XDO_?JEAPP_FD?">#REF!</definedName>
    <definedName name="XDO_?JEAPP_S?">#REF!</definedName>
    <definedName name="XDO_?LACCD_AD?">#REF!</definedName>
    <definedName name="XDO_?LACCD_BD?">#REF!</definedName>
    <definedName name="XDO_?LACCD_FD?">#REF!</definedName>
    <definedName name="XDO_?LACCD_S?">#REF!</definedName>
    <definedName name="XDO_?LACSD_AD?">#REF!</definedName>
    <definedName name="XDO_?LACSD_BD?">#REF!</definedName>
    <definedName name="XDO_?LACSD_FD?">#REF!</definedName>
    <definedName name="XDO_?LACSD_S?">#REF!</definedName>
    <definedName name="XDO_?LASTUPDATEDATE?">#REF!</definedName>
    <definedName name="XDO_?LLMOD_AD?">#REF!</definedName>
    <definedName name="XDO_?LLMOD_BD?">#REF!</definedName>
    <definedName name="XDO_?LLMOD_FD?">#REF!</definedName>
    <definedName name="XDO_?LLMOD_S?">#REF!</definedName>
    <definedName name="XDO_?LLMRD_AD?">#REF!</definedName>
    <definedName name="XDO_?LLMRD_BD?">#REF!</definedName>
    <definedName name="XDO_?LLMRD_FD?">#REF!</definedName>
    <definedName name="XDO_?LLMRD_S?">#REF!</definedName>
    <definedName name="XDO_?PACAD_AD?">#REF!</definedName>
    <definedName name="XDO_?PACAD_BD?">#REF!</definedName>
    <definedName name="XDO_?PACAD_FD?">#REF!</definedName>
    <definedName name="XDO_?PACAD_S?">#REF!</definedName>
    <definedName name="XDO_?PCMPD_AD?">#REF!</definedName>
    <definedName name="XDO_?PCMPD_BD?">#REF!</definedName>
    <definedName name="XDO_?PCMPD_FD?">#REF!</definedName>
    <definedName name="XDO_?PCMPD_S?">#REF!</definedName>
    <definedName name="XDO_?PKICK_AD?">#REF!</definedName>
    <definedName name="XDO_?PKICK_BD?">#REF!</definedName>
    <definedName name="XDO_?PKICK_FD?">#REF!</definedName>
    <definedName name="XDO_?PKICK_S?">#REF!</definedName>
    <definedName name="XDO_?PMSUPERVISOR?">#REF!</definedName>
    <definedName name="XDO_?PROJDATADATE?">#REF!</definedName>
    <definedName name="XDO_?PROJFINISHDATE?">#REF!</definedName>
    <definedName name="XDO_?PROJID?">#REF!</definedName>
    <definedName name="XDO_?PROJMGR?">#REF!</definedName>
    <definedName name="XDO_?PROJNAME?">#REF!</definedName>
    <definedName name="XDO_?PROJSTAGEDESC?">#REF!</definedName>
    <definedName name="XDO_?PROJSTARTDATE?">#REF!</definedName>
    <definedName name="XDO_?PROJSTATUS?">#REF!</definedName>
    <definedName name="XDO_?PSCOP_AD?">#REF!</definedName>
    <definedName name="XDO_?PSCOP_BD?">#REF!</definedName>
    <definedName name="XDO_?PSCOP_FD?">#REF!</definedName>
    <definedName name="XDO_?PSCOP_S?">#REF!</definedName>
    <definedName name="XDO_?PSTDT_AD?">#REF!</definedName>
    <definedName name="XDO_?PSTDT_BD?">#REF!</definedName>
    <definedName name="XDO_?PSTDT_FD?">#REF!</definedName>
    <definedName name="XDO_?PSTDT_S?">#REF!</definedName>
    <definedName name="XDO_?PWALK_AD?">#REF!</definedName>
    <definedName name="XDO_?PWALK_BD?">#REF!</definedName>
    <definedName name="XDO_?PWALK_FD?">#REF!</definedName>
    <definedName name="XDO_?PWALK_S?">#REF!</definedName>
    <definedName name="XDO_?RELTC_AD?">#REF!</definedName>
    <definedName name="XDO_?RELTC_BD?">#REF!</definedName>
    <definedName name="XDO_?RELTC_FD?">#REF!</definedName>
    <definedName name="XDO_?RELTC_S?">#REF!</definedName>
    <definedName name="XDO_?RRDRO_AD?">#REF!</definedName>
    <definedName name="XDO_?RRDRO_BD?">#REF!</definedName>
    <definedName name="XDO_?RRDRO_FD?">#REF!</definedName>
    <definedName name="XDO_?RRDRO_S?">#REF!</definedName>
    <definedName name="XDO_?SAPORDERVALUE?">#REF!</definedName>
    <definedName name="XDO_GROUP_?G_1?">#REF!</definedName>
    <definedName name="xe" localSheetId="0"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xe" localSheetId="1"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xe" localSheetId="2"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xe" hidden="1">{#N/A,#N/A,TRUE,"Title Page";#N/A,#N/A,TRUE,"Table of Contents";#N/A,#N/A,TRUE,"Guidelines 1";#N/A,#N/A,TRUE,"Guidelines 2";#N/A,#N/A,TRUE,"Central Coast";#N/A,#N/A,TRUE,"De Anza";#N/A,#N/A,TRUE,"Diablo";#N/A,#N/A,TRUE,"East Bay";#N/A,#N/A,TRUE,"Fresno";#N/A,#N/A,TRUE,"Kern";#N/A,#N/A,TRUE,"Mission";#N/A,#N/A,TRUE,"North Bay";#N/A,#N/A,TRUE,"North Coast";#N/A,#N/A,TRUE,"North Valley";#N/A,#N/A,TRUE,"Peninsula";#N/A,#N/A,TRUE,"Sacramento";#N/A,#N/A,TRUE,"San Francisco";#N/A,#N/A,TRUE,"San Jose";#N/A,#N/A,TRUE,"Sierra";#N/A,#N/A,TRUE,"Stockton";#N/A,#N/A,TRUE,"Yosemite"}</definedName>
    <definedName name="xExpArea">'[298]Exp Order Transactions'!$J:$J</definedName>
    <definedName name="xExpINOUT">'[298]Exp Order Transactions'!$K:$K</definedName>
    <definedName name="xExpLOB">'[298]Exp Order Transactions'!$L:$L</definedName>
    <definedName name="xExpOrder">[298]MAP!$B:$B</definedName>
    <definedName name="xExpOrderArea">[298]MAP!$C:$C</definedName>
    <definedName name="xExpTotal">'[298]Exp Order Transactions'!$AB:$AB</definedName>
    <definedName name="xExpTransfer">'[298]Exp Order Transactions'!$A:$A</definedName>
    <definedName name="xf" localSheetId="0" hidden="1">{#N/A,#N/A,TRUE,"Guidelines 1";#N/A,#N/A,TRUE,"Table of Contents";#N/A,#N/A,TRUE,"Title Page";#N/A,#N/A,TRUE,"Guidelines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definedName>
    <definedName name="xf" localSheetId="1" hidden="1">{#N/A,#N/A,TRUE,"Guidelines 1";#N/A,#N/A,TRUE,"Table of Contents";#N/A,#N/A,TRUE,"Title Page";#N/A,#N/A,TRUE,"Guidelines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definedName>
    <definedName name="xf" localSheetId="2" hidden="1">{#N/A,#N/A,TRUE,"Guidelines 1";#N/A,#N/A,TRUE,"Table of Contents";#N/A,#N/A,TRUE,"Title Page";#N/A,#N/A,TRUE,"Guidelines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definedName>
    <definedName name="xf" hidden="1">{#N/A,#N/A,TRUE,"Guidelines 1";#N/A,#N/A,TRUE,"Table of Contents";#N/A,#N/A,TRUE,"Title Page";#N/A,#N/A,TRUE,"Guidelines 2";#N/A,#N/A,TRUE,"SAP Help";#N/A,#N/A,TRUE,"PCC Activity Types (GSM)";#N/A,#N/A,TRUE,"PCC Activity Types (non-GSM)";#N/A,#N/A,TRUE,"Bus Areas, MWC's, &amp; Plan Orders";#N/A,#N/A,TRUE,"Receiver Cost Centers";#N/A,#N/A,TRUE,"Responsible Cost Centers";#N/A,#N/A,TRUE,"FERC Regulatory Accounts";#N/A,#N/A,TRUE,"Counties";#N/A,#N/A,TRUE,"Cost Elements";#N/A,#N/A,TRUE,"Asset Classifications"}</definedName>
    <definedName name="xg" localSheetId="0" hidden="1">{#N/A,#N/A,TRUE,"Title Page";#N/A,#N/A,TRUE,"Table of Contents";#N/A,#N/A,TRUE,"Guidelines 1";#N/A,#N/A,TRUE,"Guidelines 2";#N/A,#N/A,TRUE,"SAP Help";#N/A,#N/A,TRUE,"PCC Activity Types (GSM)";#N/A,#N/A,TRUE,"PCC Activity Types (non-GSM)";#N/A,#N/A,TRUE,"Cost Elements";#N/A,#N/A,TRUE,"GSM Common";#N/A,#N/A,TRUE,"Burney";#N/A,#N/A,TRUE,"Hinkley";#N/A,#N/A,TRUE,"Kettleman";#N/A,#N/A,TRUE,"Los Medanos";#N/A,#N/A,TRUE,"McDonald Island";#N/A,#N/A,TRUE,"Meridian-Orland";#N/A,#N/A,TRUE,"Milpitas-Hollister";#N/A,#N/A,TRUE,"Rio Vista";#N/A,#N/A,TRUE,"Topock";#N/A,#N/A,TRUE,"Tracy";#N/A,#N/A,TRUE,"Willows";#N/A,#N/A,TRUE,"Non-GSM"}</definedName>
    <definedName name="xg" localSheetId="1" hidden="1">{#N/A,#N/A,TRUE,"Title Page";#N/A,#N/A,TRUE,"Table of Contents";#N/A,#N/A,TRUE,"Guidelines 1";#N/A,#N/A,TRUE,"Guidelines 2";#N/A,#N/A,TRUE,"SAP Help";#N/A,#N/A,TRUE,"PCC Activity Types (GSM)";#N/A,#N/A,TRUE,"PCC Activity Types (non-GSM)";#N/A,#N/A,TRUE,"Cost Elements";#N/A,#N/A,TRUE,"GSM Common";#N/A,#N/A,TRUE,"Burney";#N/A,#N/A,TRUE,"Hinkley";#N/A,#N/A,TRUE,"Kettleman";#N/A,#N/A,TRUE,"Los Medanos";#N/A,#N/A,TRUE,"McDonald Island";#N/A,#N/A,TRUE,"Meridian-Orland";#N/A,#N/A,TRUE,"Milpitas-Hollister";#N/A,#N/A,TRUE,"Rio Vista";#N/A,#N/A,TRUE,"Topock";#N/A,#N/A,TRUE,"Tracy";#N/A,#N/A,TRUE,"Willows";#N/A,#N/A,TRUE,"Non-GSM"}</definedName>
    <definedName name="xg" localSheetId="2" hidden="1">{#N/A,#N/A,TRUE,"Title Page";#N/A,#N/A,TRUE,"Table of Contents";#N/A,#N/A,TRUE,"Guidelines 1";#N/A,#N/A,TRUE,"Guidelines 2";#N/A,#N/A,TRUE,"SAP Help";#N/A,#N/A,TRUE,"PCC Activity Types (GSM)";#N/A,#N/A,TRUE,"PCC Activity Types (non-GSM)";#N/A,#N/A,TRUE,"Cost Elements";#N/A,#N/A,TRUE,"GSM Common";#N/A,#N/A,TRUE,"Burney";#N/A,#N/A,TRUE,"Hinkley";#N/A,#N/A,TRUE,"Kettleman";#N/A,#N/A,TRUE,"Los Medanos";#N/A,#N/A,TRUE,"McDonald Island";#N/A,#N/A,TRUE,"Meridian-Orland";#N/A,#N/A,TRUE,"Milpitas-Hollister";#N/A,#N/A,TRUE,"Rio Vista";#N/A,#N/A,TRUE,"Topock";#N/A,#N/A,TRUE,"Tracy";#N/A,#N/A,TRUE,"Willows";#N/A,#N/A,TRUE,"Non-GSM"}</definedName>
    <definedName name="xg" hidden="1">{#N/A,#N/A,TRUE,"Title Page";#N/A,#N/A,TRUE,"Table of Contents";#N/A,#N/A,TRUE,"Guidelines 1";#N/A,#N/A,TRUE,"Guidelines 2";#N/A,#N/A,TRUE,"SAP Help";#N/A,#N/A,TRUE,"PCC Activity Types (GSM)";#N/A,#N/A,TRUE,"PCC Activity Types (non-GSM)";#N/A,#N/A,TRUE,"Cost Elements";#N/A,#N/A,TRUE,"GSM Common";#N/A,#N/A,TRUE,"Burney";#N/A,#N/A,TRUE,"Hinkley";#N/A,#N/A,TRUE,"Kettleman";#N/A,#N/A,TRUE,"Los Medanos";#N/A,#N/A,TRUE,"McDonald Island";#N/A,#N/A,TRUE,"Meridian-Orland";#N/A,#N/A,TRUE,"Milpitas-Hollister";#N/A,#N/A,TRUE,"Rio Vista";#N/A,#N/A,TRUE,"Topock";#N/A,#N/A,TRUE,"Tracy";#N/A,#N/A,TRUE,"Willows";#N/A,#N/A,TRUE,"Non-GSM"}</definedName>
    <definedName name="xh" localSheetId="0">{"spreadsheet1-8","1",FALSE,"Scenarios 1-8";"spreadsheet1-8","2",FALSE,"Scenarios 1-8";"spreadsheet1-8","3",FALSE,"Scenarios 1-8";"spreadsheet1-8","4",FALSE,"Scenarios 1-8";"spreadsheet1-8","5",FALSE,"Scenarios 1-8";"spreadsheet1-8","6",FALSE,"Scenarios 1-8";"spreadsheet1-8","7",FALSE,"Scenarios 1-8";"spreadsheet1-8","8",FALSE,"Scenarios 1-8"}</definedName>
    <definedName name="xh" localSheetId="1">{"spreadsheet1-8","1",FALSE,"Scenarios 1-8";"spreadsheet1-8","2",FALSE,"Scenarios 1-8";"spreadsheet1-8","3",FALSE,"Scenarios 1-8";"spreadsheet1-8","4",FALSE,"Scenarios 1-8";"spreadsheet1-8","5",FALSE,"Scenarios 1-8";"spreadsheet1-8","6",FALSE,"Scenarios 1-8";"spreadsheet1-8","7",FALSE,"Scenarios 1-8";"spreadsheet1-8","8",FALSE,"Scenarios 1-8"}</definedName>
    <definedName name="xh" localSheetId="2">{"spreadsheet1-8","1",FALSE,"Scenarios 1-8";"spreadsheet1-8","2",FALSE,"Scenarios 1-8";"spreadsheet1-8","3",FALSE,"Scenarios 1-8";"spreadsheet1-8","4",FALSE,"Scenarios 1-8";"spreadsheet1-8","5",FALSE,"Scenarios 1-8";"spreadsheet1-8","6",FALSE,"Scenarios 1-8";"spreadsheet1-8","7",FALSE,"Scenarios 1-8";"spreadsheet1-8","8",FALSE,"Scenarios 1-8"}</definedName>
    <definedName name="xh">{"spreadsheet1-8","1",FALSE,"Scenarios 1-8";"spreadsheet1-8","2",FALSE,"Scenarios 1-8";"spreadsheet1-8","3",FALSE,"Scenarios 1-8";"spreadsheet1-8","4",FALSE,"Scenarios 1-8";"spreadsheet1-8","5",FALSE,"Scenarios 1-8";"spreadsheet1-8","6",FALSE,"Scenarios 1-8";"spreadsheet1-8","7",FALSE,"Scenarios 1-8";"spreadsheet1-8","8",FALSE,"Scenarios 1-8"}</definedName>
    <definedName name="xi" localSheetId="0">{"Spreadsheet9-16","9",FALSE,"Scenarios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xi" localSheetId="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xi" localSheetId="2">{"Spreadsheet9-16","9",FALSE,"Scenarios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xi">{"Spreadsheet9-16","9",FALSE,"Scenarios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xj" localSheetId="0"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xj" localSheetId="1"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xj" localSheetId="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xj"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xk" localSheetId="0" hidden="1">{#N/A,#N/A,FALSE,"Res - Unadj";#N/A,#N/A,FALSE,"Small L&amp;P";#N/A,#N/A,FALSE,"Medium L&amp;P";#N/A,#N/A,FALSE,"E-19";#N/A,#N/A,FALSE,"E-20";#N/A,#N/A,FALSE,"A-RTP";#N/A,#N/A,FALSE,"Strtlts &amp; Standby";#N/A,#N/A,FALSE,"AG";#N/A,#N/A,FALSE,"2001mixeduse"}</definedName>
    <definedName name="xk" localSheetId="1" hidden="1">{#N/A,#N/A,FALSE,"Res - Unadj";#N/A,#N/A,FALSE,"Small L&amp;P";#N/A,#N/A,FALSE,"Medium L&amp;P";#N/A,#N/A,FALSE,"E-19";#N/A,#N/A,FALSE,"E-20";#N/A,#N/A,FALSE,"A-RTP";#N/A,#N/A,FALSE,"Strtlts &amp; Standby";#N/A,#N/A,FALSE,"AG";#N/A,#N/A,FALSE,"2001mixeduse"}</definedName>
    <definedName name="xk" localSheetId="2" hidden="1">{#N/A,#N/A,FALSE,"Res - Unadj";#N/A,#N/A,FALSE,"Small L&amp;P";#N/A,#N/A,FALSE,"Medium L&amp;P";#N/A,#N/A,FALSE,"E-19";#N/A,#N/A,FALSE,"E-20";#N/A,#N/A,FALSE,"A-RTP";#N/A,#N/A,FALSE,"Strtlts &amp; Standby";#N/A,#N/A,FALSE,"AG";#N/A,#N/A,FALSE,"2001mixeduse"}</definedName>
    <definedName name="xk" hidden="1">{#N/A,#N/A,FALSE,"Res - Unadj";#N/A,#N/A,FALSE,"Small L&amp;P";#N/A,#N/A,FALSE,"Medium L&amp;P";#N/A,#N/A,FALSE,"E-19";#N/A,#N/A,FALSE,"E-20";#N/A,#N/A,FALSE,"A-RTP";#N/A,#N/A,FALSE,"Strtlts &amp; Standby";#N/A,#N/A,FALSE,"AG";#N/A,#N/A,FALSE,"2001mixeduse"}</definedName>
    <definedName name="xl" localSheetId="0">{"Summary","1",FALSE,"Summary"}</definedName>
    <definedName name="xl" localSheetId="1">{"Summary","1",FALSE,"Summary"}</definedName>
    <definedName name="xl" localSheetId="2">{"Summary","1",FALSE,"Summary"}</definedName>
    <definedName name="xl">{"Summary","1",FALSE,"Summary"}</definedName>
    <definedName name="xm" localSheetId="0"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xm" localSheetId="1"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xm" localSheetId="2"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xm"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Xmax_col">31</definedName>
    <definedName name="xn" localSheetId="0">'[149]1999 TCBA'!#REF!</definedName>
    <definedName name="xn">'[149]1999 TCBA'!#REF!</definedName>
    <definedName name="XSummary" localSheetId="0">#REF!</definedName>
    <definedName name="XSummary" localSheetId="2">#REF!</definedName>
    <definedName name="XSummary">#REF!</definedName>
    <definedName name="xx" localSheetId="1" hidden="1">{"PI_Data",#N/A,TRUE,"P&amp;I Data"}</definedName>
    <definedName name="xx" localSheetId="2" hidden="1">{"PI_Data",#N/A,TRUE,"P&amp;I Data"}</definedName>
    <definedName name="xx" hidden="1">{"PI_Data",#N/A,TRUE,"P&amp;I Data"}</definedName>
    <definedName name="xxx" localSheetId="0"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xxx" localSheetId="1"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xxx" localSheetId="2"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xxx" hidden="1">{#N/A,#N/A,TRUE,"Title Page";#N/A,#N/A,TRUE,"Table of Contents";#N/A,#N/A,TRUE,"Guidelines 1";#N/A,#N/A,TRUE,"Guidelines 2";#N/A,#N/A,TRUE,"SAP Help";#N/A,#N/A,TRUE,"PCC Activity Types (GSM)";#N/A,#N/A,TRUE,"PCC Activity Types (non-GSM)";#N/A,#N/A,TRUE,"Bus Areas, MWC's, &amp; Plan Orders";#N/A,#N/A,TRUE,"Receiver Cost Centers";#N/A,#N/A,TRUE,"Responsible Cost Centers";#N/A,#N/A,TRUE,"FERC Regulatory Accounts";#N/A,#N/A,TRUE,"Counties"}</definedName>
    <definedName name="xxxx">[299]Summary!#REF!</definedName>
    <definedName name="xxxxxxx" localSheetId="1" hidden="1">{#N/A,#N/A,FALSE,"Sum6 (1)"}</definedName>
    <definedName name="xxxxxxx" localSheetId="2" hidden="1">{#N/A,#N/A,FALSE,"Sum6 (1)"}</definedName>
    <definedName name="xxxxxxx" hidden="1">{#N/A,#N/A,FALSE,"Sum6 (1)"}</definedName>
    <definedName name="Y" localSheetId="0">#REF!</definedName>
    <definedName name="Y" localSheetId="2">#REF!</definedName>
    <definedName name="Y">#REF!</definedName>
    <definedName name="Year" localSheetId="0">#REF!</definedName>
    <definedName name="Year" localSheetId="2">#REF!</definedName>
    <definedName name="Year">#REF!</definedName>
    <definedName name="YEAR_ADJUSTMENTS">#REF!</definedName>
    <definedName name="Year_End" localSheetId="0">[105]Flows!#REF!</definedName>
    <definedName name="Year_End" localSheetId="2">[105]Flows!#REF!</definedName>
    <definedName name="Year_End">[105]Flows!#REF!</definedName>
    <definedName name="Year01">[70]!Year01</definedName>
    <definedName name="Year02">[70]!Year02</definedName>
    <definedName name="Year03">[70]!Year03</definedName>
    <definedName name="Year04">[70]!Year04</definedName>
    <definedName name="Year05">[70]!Year05</definedName>
    <definedName name="Year06">[70]!Year06</definedName>
    <definedName name="Year07">[70]!Year07</definedName>
    <definedName name="Year08">[70]!Year08</definedName>
    <definedName name="Year09">[70]!Year09</definedName>
    <definedName name="YEAR1" localSheetId="0">#REF!</definedName>
    <definedName name="YEAR1" localSheetId="2">#REF!</definedName>
    <definedName name="YEAR1">#REF!</definedName>
    <definedName name="Year10">[70]!Year10</definedName>
    <definedName name="Year11">[70]!Year11</definedName>
    <definedName name="Year12">[70]!Year12</definedName>
    <definedName name="Year13">[70]!Year13</definedName>
    <definedName name="Year14">[70]!Year14</definedName>
    <definedName name="Year15">[70]!Year15</definedName>
    <definedName name="Year16">[70]!Year16</definedName>
    <definedName name="Year17">[70]!Year17</definedName>
    <definedName name="Year18">[70]!Year18</definedName>
    <definedName name="Year19">[70]!Year19</definedName>
    <definedName name="YEAR2" localSheetId="0">#REF!</definedName>
    <definedName name="YEAR2" localSheetId="2">#REF!</definedName>
    <definedName name="YEAR2">#REF!</definedName>
    <definedName name="Year20">[70]!Year20</definedName>
    <definedName name="Year21">[70]!Year21</definedName>
    <definedName name="Year22">[70]!Year22</definedName>
    <definedName name="YEAR3" localSheetId="0">#REF!</definedName>
    <definedName name="YEAR3" localSheetId="2">#REF!</definedName>
    <definedName name="YEAR3">#REF!</definedName>
    <definedName name="YEAR4" localSheetId="0">#REF!</definedName>
    <definedName name="YEAR4" localSheetId="2">#REF!</definedName>
    <definedName name="YEAR4">#REF!</definedName>
    <definedName name="YEAR5" localSheetId="0">#REF!</definedName>
    <definedName name="YEAR5" localSheetId="2">#REF!</definedName>
    <definedName name="YEAR5">#REF!</definedName>
    <definedName name="YearLag">[70]!YearLag</definedName>
    <definedName name="yearNom">INDEX(#REF!, MATCH("ForecastColumnHeaders",#REF!, 0))</definedName>
    <definedName name="yearRange">[35]Template!$E$1</definedName>
    <definedName name="Yes_No">#REF!</definedName>
    <definedName name="YesNo">[107]Sheet1!$A$1:$A$2</definedName>
    <definedName name="YN">#REF!</definedName>
    <definedName name="ynm">'[145]misc data'!$E$2:$E$5</definedName>
    <definedName name="YNNA">'[297]DataFlow Defaults'!$H$1:$H$4</definedName>
    <definedName name="YR" localSheetId="0">#REF!</definedName>
    <definedName name="YR" localSheetId="2">#REF!</definedName>
    <definedName name="YR">#REF!</definedName>
    <definedName name="yrh" localSheetId="1" hidden="1">{#N/A,#N/A,FALSE,"Aging Summary";#N/A,#N/A,FALSE,"Ratio Analysis";#N/A,#N/A,FALSE,"Test 120 Day Accts";#N/A,#N/A,FALSE,"Tickmarks"}</definedName>
    <definedName name="yrh" localSheetId="2" hidden="1">{#N/A,#N/A,FALSE,"Aging Summary";#N/A,#N/A,FALSE,"Ratio Analysis";#N/A,#N/A,FALSE,"Test 120 Day Accts";#N/A,#N/A,FALSE,"Tickmarks"}</definedName>
    <definedName name="yrh" hidden="1">{#N/A,#N/A,FALSE,"Aging Summary";#N/A,#N/A,FALSE,"Ratio Analysis";#N/A,#N/A,FALSE,"Test 120 Day Accts";#N/A,#N/A,FALSE,"Tickmarks"}</definedName>
    <definedName name="YrtoHighlight" localSheetId="0">#REF!</definedName>
    <definedName name="YrtoHighlight" localSheetId="2">#REF!</definedName>
    <definedName name="YrtoHighlight">#REF!</definedName>
    <definedName name="yt" localSheetId="0">#REF!</definedName>
    <definedName name="yt" localSheetId="2">#REF!</definedName>
    <definedName name="yt">#REF!</definedName>
    <definedName name="YTD" localSheetId="0">[105]Flows!#REF!</definedName>
    <definedName name="YTD" localSheetId="2">[105]Flows!#REF!</definedName>
    <definedName name="YTD">[105]Flows!#REF!</definedName>
    <definedName name="ytd_actv" localSheetId="0">#REF!</definedName>
    <definedName name="ytd_actv" localSheetId="2">#REF!</definedName>
    <definedName name="ytd_actv">#REF!</definedName>
    <definedName name="ytdexp" localSheetId="0">#REF!</definedName>
    <definedName name="ytdexp" localSheetId="2">#REF!</definedName>
    <definedName name="ytdexp">#REF!</definedName>
    <definedName name="yui" localSheetId="0">'[2]GL 1430010 2002'!#REF!</definedName>
    <definedName name="yui" localSheetId="2">'[2]GL 1430010 2002'!#REF!</definedName>
    <definedName name="yui">'[2]GL 1430010 2002'!#REF!</definedName>
    <definedName name="yy" localSheetId="1" hidden="1">{#N/A,#N/A,FALSE,"Sum6 (1)"}</definedName>
    <definedName name="yy" localSheetId="2" hidden="1">{#N/A,#N/A,FALSE,"Sum6 (1)"}</definedName>
    <definedName name="yy" hidden="1">{#N/A,#N/A,FALSE,"Sum6 (1)"}</definedName>
    <definedName name="yyyy" localSheetId="0">#REF!</definedName>
    <definedName name="yyyy" localSheetId="2">#REF!</definedName>
    <definedName name="yyyy">#REF!</definedName>
    <definedName name="z" localSheetId="1" hidden="1">{#N/A,#N/A,FALSE,"Aging Summary";#N/A,#N/A,FALSE,"Ratio Analysis";#N/A,#N/A,FALSE,"Test 120 Day Accts";#N/A,#N/A,FALSE,"Tickmarks"}</definedName>
    <definedName name="z" localSheetId="2" hidden="1">{#N/A,#N/A,FALSE,"Aging Summary";#N/A,#N/A,FALSE,"Ratio Analysis";#N/A,#N/A,FALSE,"Test 120 Day Accts";#N/A,#N/A,FALSE,"Tickmarks"}</definedName>
    <definedName name="z" hidden="1">{#N/A,#N/A,FALSE,"Aging Summary";#N/A,#N/A,FALSE,"Ratio Analysis";#N/A,#N/A,FALSE,"Test 120 Day Accts";#N/A,#N/A,FALSE,"Tickmarks"}</definedName>
    <definedName name="zTABLE_CountyAbbr">[300]TABLE!$P:$P</definedName>
    <definedName name="zTABLE_CountyCode">[300]TABLE!$M:$M</definedName>
    <definedName name="zTABLE_CountyName">[300]TABLE!$O:$O</definedName>
    <definedName name="zTABLE_DivCode">[300]TABLE!$K:$K</definedName>
    <definedName name="zTABLE_Division">[300]TABLE!$J:$J</definedName>
    <definedName name="zTABLE_Region">[300]TABLE!$H:$H</definedName>
    <definedName name="zTABLE_RegionCode">[300]TABLE!$I:$I</definedName>
    <definedName name="zx" localSheetId="0">#REF!</definedName>
    <definedName name="zx" localSheetId="2">#REF!</definedName>
    <definedName name="zx">#REF!</definedName>
    <definedName name="zzz" localSheetId="1" hidden="1">{#N/A,#N/A,FALSE,"MVD_98LROP_Pl";#N/A,#N/A,FALSE,"MVD_98LROP_Sales";#N/A,#N/A,FALSE,"MVD LROP Product P+L";#N/A,#N/A,FALSE,"MVD R&amp;O's";#N/A,#N/A,FALSE,"MVD 98LROP Launches"}</definedName>
    <definedName name="zzz" localSheetId="2" hidden="1">{#N/A,#N/A,FALSE,"MVD_98LROP_Pl";#N/A,#N/A,FALSE,"MVD_98LROP_Sales";#N/A,#N/A,FALSE,"MVD LROP Product P+L";#N/A,#N/A,FALSE,"MVD R&amp;O's";#N/A,#N/A,FALSE,"MVD 98LROP Launches"}</definedName>
    <definedName name="zzz" hidden="1">{#N/A,#N/A,FALSE,"MVD_98LROP_Pl";#N/A,#N/A,FALSE,"MVD_98LROP_Sales";#N/A,#N/A,FALSE,"MVD LROP Product P+L";#N/A,#N/A,FALSE,"MVD R&amp;O's";#N/A,#N/A,FALSE,"MVD 98LROP Launches"}</definedName>
    <definedName name="zzzzzzzzzzzzzzzzzzzzzzzzzzzzz" localSheetId="0" hidden="1">{"PI_Data",#N/A,TRUE,"P&amp;I Data"}</definedName>
    <definedName name="zzzzzzzzzzzzzzzzzzzzzzzzzzzzz" localSheetId="1" hidden="1">{"PI_Data",#N/A,TRUE,"P&amp;I Data"}</definedName>
    <definedName name="zzzzzzzzzzzzzzzzzzzzzzzzzzzzz" localSheetId="2" hidden="1">{"PI_Data",#N/A,TRUE,"P&amp;I Data"}</definedName>
    <definedName name="zzzzzzzzzzzzzzzzzzzzzzzzzzzzz" hidden="1">{"PI_Data",#N/A,TRUE,"P&amp;I Data"}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D1" i="5" l="1"/>
  <c r="CC1" i="5"/>
  <c r="CB1" i="5"/>
  <c r="CA1" i="5"/>
  <c r="BZ1" i="5"/>
  <c r="BY1" i="5"/>
  <c r="BX1" i="5"/>
  <c r="BW1" i="5"/>
  <c r="BV1" i="5"/>
  <c r="BU1" i="5"/>
  <c r="A58" i="6" l="1"/>
  <c r="A59" i="6" s="1"/>
  <c r="A60" i="6" s="1"/>
  <c r="A62" i="6" s="1"/>
  <c r="A63" i="6" s="1"/>
  <c r="A64" i="6" s="1"/>
  <c r="A65" i="6" s="1"/>
  <c r="A66" i="6" s="1"/>
  <c r="A67" i="6" s="1"/>
  <c r="A68" i="6" s="1"/>
  <c r="A70" i="6" s="1"/>
  <c r="A71" i="6" s="1"/>
  <c r="A72" i="6" s="1"/>
  <c r="A73" i="6" s="1"/>
  <c r="A74" i="6" s="1"/>
  <c r="A75" i="6" s="1"/>
  <c r="A76" i="6" s="1"/>
  <c r="A77" i="6" s="1"/>
  <c r="A78" i="6" s="1"/>
  <c r="A79" i="6" s="1"/>
  <c r="A80" i="6" s="1"/>
  <c r="A81" i="6" s="1"/>
  <c r="A82" i="6" s="1"/>
  <c r="A83" i="6" s="1"/>
  <c r="A84" i="6" s="1"/>
  <c r="A85" i="6" s="1"/>
  <c r="A87" i="6" s="1"/>
  <c r="A23" i="6"/>
  <c r="A24" i="6" s="1"/>
  <c r="A25" i="6" s="1"/>
  <c r="A26" i="6" s="1"/>
  <c r="A27" i="6" s="1"/>
  <c r="A28" i="6" s="1"/>
  <c r="A29" i="6" s="1"/>
  <c r="A30" i="6" s="1"/>
  <c r="A31" i="6" s="1"/>
  <c r="A32" i="6" s="1"/>
  <c r="A33" i="6" s="1"/>
  <c r="A34" i="6" s="1"/>
  <c r="A35" i="6" s="1"/>
  <c r="A37" i="6" s="1"/>
  <c r="A40" i="6" s="1"/>
  <c r="A42" i="6" s="1"/>
  <c r="A43" i="6" s="1"/>
  <c r="A44" i="6" s="1"/>
  <c r="A45" i="6" s="1"/>
  <c r="A46" i="6" s="1"/>
  <c r="A47" i="6" s="1"/>
  <c r="A48" i="6" s="1"/>
  <c r="A49" i="6" s="1"/>
  <c r="A10" i="6"/>
  <c r="A11" i="6" s="1"/>
  <c r="A12" i="6" s="1"/>
  <c r="A13" i="6" s="1"/>
  <c r="A14" i="6" s="1"/>
  <c r="A15" i="6" s="1"/>
  <c r="A16" i="6" s="1"/>
  <c r="A17" i="6" s="1"/>
  <c r="A18" i="6" s="1"/>
  <c r="A19" i="6" s="1"/>
  <c r="A6" i="6"/>
</calcChain>
</file>

<file path=xl/sharedStrings.xml><?xml version="1.0" encoding="utf-8"?>
<sst xmlns="http://schemas.openxmlformats.org/spreadsheetml/2006/main" count="153971" uniqueCount="7978">
  <si>
    <t>Project Description</t>
    <phoneticPr fontId="1" type="noConversion"/>
  </si>
  <si>
    <t>Utility/CAISO Approval and FERC Rate Cases</t>
  </si>
  <si>
    <t>CPUC Permit Status</t>
  </si>
  <si>
    <t>Project Status</t>
    <phoneticPr fontId="1" type="noConversion"/>
  </si>
  <si>
    <t>Costs</t>
    <phoneticPr fontId="1" type="noConversion"/>
  </si>
  <si>
    <t>Notes</t>
  </si>
  <si>
    <t>3a</t>
  </si>
  <si>
    <t>3b</t>
  </si>
  <si>
    <t>15a</t>
  </si>
  <si>
    <t>15b</t>
  </si>
  <si>
    <t>40a</t>
  </si>
  <si>
    <t>40b</t>
  </si>
  <si>
    <t>41a</t>
  </si>
  <si>
    <t>41b</t>
  </si>
  <si>
    <t>42a</t>
  </si>
  <si>
    <t>42b</t>
  </si>
  <si>
    <t>Row/Line No.</t>
  </si>
  <si>
    <t>Project Name(s)</t>
  </si>
  <si>
    <t>Latitude</t>
  </si>
  <si>
    <t>Longitude</t>
  </si>
  <si>
    <t>Location2</t>
  </si>
  <si>
    <t>Project Description</t>
  </si>
  <si>
    <t>Project Description - What</t>
    <phoneticPr fontId="1" type="noConversion"/>
  </si>
  <si>
    <t>Project Description - Action Taken</t>
  </si>
  <si>
    <t>Project Description - Action Taken (2)</t>
  </si>
  <si>
    <t>Project Dependencies</t>
  </si>
  <si>
    <t>Primary Purpose</t>
  </si>
  <si>
    <t>Secondary Purpose</t>
  </si>
  <si>
    <t xml:space="preserve">NERC/WECC/CAISO Standard/Requirement/Contingency </t>
  </si>
  <si>
    <t>NERC/WECC/CAISO Standard/Requirement/Contingency (2)</t>
  </si>
  <si>
    <t>Last Inspection</t>
  </si>
  <si>
    <t>Age of Asset</t>
  </si>
  <si>
    <t>Types of Analyses</t>
  </si>
  <si>
    <t>Alternative Solutions and Costs - Solutions</t>
  </si>
  <si>
    <t>Alternative Solutions and Costs - Costs</t>
  </si>
  <si>
    <t>CPUC Fire Threat Zone/Rating</t>
  </si>
  <si>
    <t>Wildfire Related</t>
  </si>
  <si>
    <t>RAMP</t>
  </si>
  <si>
    <t>Other Environmental Factors</t>
  </si>
  <si>
    <t>Project Manager</t>
  </si>
  <si>
    <t>Transmission Project Size (length in miles)</t>
  </si>
  <si>
    <r>
      <t xml:space="preserve">Substation Project </t>
    </r>
    <r>
      <rPr>
        <sz val="11"/>
        <rFont val="Segoe UI"/>
        <family val="2"/>
      </rPr>
      <t>Footprint (acres)</t>
    </r>
  </si>
  <si>
    <t>Transmission Voltage Level (kV)</t>
  </si>
  <si>
    <t>Substation or Transformer Capacity (MVA and/or kV)</t>
  </si>
  <si>
    <t>Utility Prioritization Ranking - RIBA</t>
  </si>
  <si>
    <t>Utility Prioritization Ranking - Loading Order</t>
  </si>
  <si>
    <t>Utility Prioritization Ranking - Circuit Based Plan Rank</t>
  </si>
  <si>
    <t>Utility Prioritization Ranking - RBPPF</t>
  </si>
  <si>
    <t>Utility Prioritization Ranking - Integrated Grid Planning</t>
  </si>
  <si>
    <t>Utility Unique ID #1 (Most Specific)</t>
  </si>
  <si>
    <t>Utility Unique ID #2 (Less Specific)</t>
  </si>
  <si>
    <t>Utility Unique ID #2 (Less Specific) - T.Dot Name</t>
  </si>
  <si>
    <t>Utility Unique ID #2 (Less Specific) - Planning Orders per T.Dot</t>
  </si>
  <si>
    <t>Utility Unique ID #3 (Least Specific)</t>
  </si>
  <si>
    <t>Changes in Unique IDs</t>
  </si>
  <si>
    <t>Utility Approval</t>
  </si>
  <si>
    <t>Year of Internal Utility Approval</t>
  </si>
  <si>
    <t>Process(es) for Utility Approval</t>
  </si>
  <si>
    <t>Long term Transmission Investment Plan Inclusion</t>
  </si>
  <si>
    <t>CAISO Year</t>
  </si>
  <si>
    <t>TPP Phase 3</t>
  </si>
  <si>
    <t>Year(s) when considered in CAISO TPP</t>
  </si>
  <si>
    <t>Year when expected to be considered in CAISO TPP</t>
    <phoneticPr fontId="1" type="noConversion"/>
  </si>
  <si>
    <r>
      <t>Link to TPP where project</t>
    </r>
    <r>
      <rPr>
        <sz val="11"/>
        <rFont val="Segoe UI"/>
        <family val="2"/>
      </rPr>
      <t xml:space="preserve"> has been considered, approved, and/or expected to be considered</t>
    </r>
  </si>
  <si>
    <t>GIDAP-Related</t>
  </si>
  <si>
    <t>CEQA Status</t>
  </si>
  <si>
    <t>CEQA Status - Date</t>
  </si>
  <si>
    <t>CEQA Document Type</t>
  </si>
  <si>
    <t>NEPA Document Type</t>
  </si>
  <si>
    <t>CEQA Lead Agency</t>
  </si>
  <si>
    <t>NEPA Lead Agency</t>
  </si>
  <si>
    <t>CPUC Filing Type</t>
  </si>
  <si>
    <t>CPUC Date Filed</t>
  </si>
  <si>
    <t>CPUC Status</t>
  </si>
  <si>
    <t>CPUC Status - Year</t>
  </si>
  <si>
    <t>Project Status</t>
  </si>
  <si>
    <t>AACE Class</t>
  </si>
  <si>
    <t>Construction Start Date</t>
  </si>
  <si>
    <t>Original Planned In-Service Date</t>
  </si>
  <si>
    <t>Current Projected or Actual In-Service Date</t>
  </si>
  <si>
    <t>Reason for Change in In-Service Date</t>
  </si>
  <si>
    <t>Reason for Change in In-Service Date (2)</t>
  </si>
  <si>
    <t>In-Flight Projects</t>
  </si>
  <si>
    <t>Original Projected Cost or Cost Range ($000)</t>
  </si>
  <si>
    <t>Cost Cap ($000)</t>
  </si>
  <si>
    <t>Inception to Date ($000)</t>
  </si>
  <si>
    <t>Current Projected Total or Actual Final Cost ($000)</t>
  </si>
  <si>
    <t>Actual Capital Expenditures 2021 ($000)</t>
  </si>
  <si>
    <t>Actual Capital Expenditures 2022 ($000)</t>
  </si>
  <si>
    <t>Actual Capital Expenditures 2023 ($000)</t>
  </si>
  <si>
    <t>Actual Capital Expenditures 2024 ($000)</t>
  </si>
  <si>
    <t>Actual and Forecast Capital Expenditures 2025 ($000)</t>
  </si>
  <si>
    <t>Projected Capital Expenditures 2026 ($000)</t>
  </si>
  <si>
    <t>Projected Capital Expenditures 2027 ($000)</t>
  </si>
  <si>
    <t>Projected Capital Expenditures 2028 ($000)</t>
  </si>
  <si>
    <t>Projected Capital Expenditures 2029 ($000)</t>
  </si>
  <si>
    <t>Projected Capital Expenditures 2030 ($000)</t>
  </si>
  <si>
    <t>Construction Work in Progress ($000)</t>
  </si>
  <si>
    <t>Accrued Overhead ($000)</t>
  </si>
  <si>
    <t>Accrued AFUDC ($000)</t>
  </si>
  <si>
    <t>FERC: Year(s)</t>
  </si>
  <si>
    <t>Dollars Put into FERC Rate Base 2020 ($000)</t>
  </si>
  <si>
    <t>Dollars Put into FERC Rate Base 2021 ($000)</t>
  </si>
  <si>
    <t>Dollars Put into FERC Rate Base 2022 ($000)</t>
  </si>
  <si>
    <t>Dollars Put into FERC Rate Base 2023 ($000)</t>
  </si>
  <si>
    <t>Dollars Put into FERC Rate Base 2024 ($000)</t>
  </si>
  <si>
    <t>Dollars Put into FERC Rate Base 2025 ($000)</t>
  </si>
  <si>
    <t>Percentage of Bid</t>
  </si>
  <si>
    <t>Percentage and Value ($000) of Work Requested by Others Passed onto Ratepayers</t>
  </si>
  <si>
    <t>Load Facility Type</t>
  </si>
  <si>
    <t>Cost-Benefit Analysis</t>
  </si>
  <si>
    <t>FERC Incentives</t>
  </si>
  <si>
    <t>Percentage of Cost in High Voltage TAC</t>
  </si>
  <si>
    <t>Percentage of Cost in Low Voltage TAC</t>
  </si>
  <si>
    <t>Purch Tools &amp; Equip - TLINE</t>
  </si>
  <si>
    <t>NA</t>
  </si>
  <si>
    <t>Bucket for purchasing tools and equipment for T-Line.</t>
  </si>
  <si>
    <t>Other</t>
  </si>
  <si>
    <t>New</t>
  </si>
  <si>
    <t xml:space="preserve">Other [See Notes] </t>
  </si>
  <si>
    <t>Tools</t>
  </si>
  <si>
    <t>Other - Status Quo</t>
  </si>
  <si>
    <t>FALSE | FALSE | FALSE</t>
  </si>
  <si>
    <t>False</t>
  </si>
  <si>
    <t>758</t>
  </si>
  <si>
    <t>9. Reliability (Low Safety Risk)</t>
  </si>
  <si>
    <t>1.00006</t>
  </si>
  <si>
    <t>Non-IGP</t>
  </si>
  <si>
    <t>NA | NA | NA | NA</t>
  </si>
  <si>
    <t>True</t>
  </si>
  <si>
    <t>Project Management Governance Standard</t>
  </si>
  <si>
    <t>NA [See Notes]</t>
  </si>
  <si>
    <t>Programmatic Work</t>
  </si>
  <si>
    <t>OAI</t>
  </si>
  <si>
    <t>NA | NA</t>
  </si>
  <si>
    <t>Accrued Overheard included in Data Field #57</t>
  </si>
  <si>
    <t>Accrued AFUDC included in Data Field #57</t>
  </si>
  <si>
    <t>2020 | 2021 | 2022 | 2023 | 2024 | 2025</t>
  </si>
  <si>
    <t>[Primary Purpose] Operations Support
[CPUC Status] CPUC Permit Status Exempt: Non-electric work; not subject to GO 131-E NOC, PTC or CPCN requirements</t>
  </si>
  <si>
    <t>Trans Sub Constr Capital Tools</t>
  </si>
  <si>
    <t>Bucket for capital tools for Construction.</t>
  </si>
  <si>
    <t>31</t>
  </si>
  <si>
    <t>Trans Sub Maint Capital Tools</t>
  </si>
  <si>
    <t>Bucket for capital tools for Maintenance work.</t>
  </si>
  <si>
    <t>247</t>
  </si>
  <si>
    <t>Trans Sub Test Capital Tools</t>
  </si>
  <si>
    <t>Bucket for capital tools for testing.</t>
  </si>
  <si>
    <t>594</t>
  </si>
  <si>
    <t>Env Cap Improvements (Tran)</t>
  </si>
  <si>
    <t>Bucket for SPCC (Spill Prevention Containment Control) actions such as installation of concrete ponds and drainage to control the run-off of spills at Electric Transmission sites.</t>
  </si>
  <si>
    <t>Other - Environmental</t>
  </si>
  <si>
    <t>Environmental</t>
  </si>
  <si>
    <t>2020 | 2021 | 2025</t>
  </si>
  <si>
    <t>ETrans - Treated Wood Transport&amp;Disposal</t>
  </si>
  <si>
    <t>Bucket for costs associated with the transport and disposal of transmission wood poles after they have been removed from service and are being disposed.</t>
  </si>
  <si>
    <t>Removal</t>
  </si>
  <si>
    <t>2025</t>
  </si>
  <si>
    <t>IGP Cap Tx PO</t>
  </si>
  <si>
    <t>Implementation and development of SNAP (System Needs Analysis Platform) which integrates electric grid asset data from numerous sources into the Palantir Foundry platform for analysis to provide an aggregated view of electric system risk and need across various dimensions. The aggregated grid needs are exported to Copperleaf for portfolio-level prioritization and optimization.</t>
  </si>
  <si>
    <t>System Operations</t>
  </si>
  <si>
    <t>misc. contracts</t>
  </si>
  <si>
    <t>Forecast placeholder for misc. contacts in support of ET capital work</t>
  </si>
  <si>
    <t>Planning</t>
  </si>
  <si>
    <t>2022 | 2023</t>
  </si>
  <si>
    <t>Transmission As-Build Process Improvement</t>
  </si>
  <si>
    <t>Forecast placeholder for t-line As Build Process Improvement</t>
  </si>
  <si>
    <t>Upgrade/Retrofit</t>
  </si>
  <si>
    <t>Ex112888</t>
  </si>
  <si>
    <t>Transmission/Substation As-Built Process Improvement</t>
  </si>
  <si>
    <t>Forecast placeholder for substation As Build Process Improvement</t>
  </si>
  <si>
    <t>Ex112889</t>
  </si>
  <si>
    <t>PLS-CADD Model - Operability Assessmnt</t>
  </si>
  <si>
    <t>Bucket for PLS-CADD modeling project creating detailed electronic models of ~48,000 PG&amp;E Transmission Tower and Pole assets in the Tier 2/3 HFTD. PLS-CADD models refine the baseline of each structure’s design basis in the Risk Model to more accurately predict structural failure under wind load cases to better inform PSPS decision making and asset investment strategy. Models provide an accurate 3D representation of assets in the field (the ‘digital twin’ concept) and unify various PG&amp;E data sources (SDS, Construction Drawings, Photos, LiDAR).
PLS-CADD:
•	Industry-standard overhead power line design software produced by Power Line Systems®.
•	Supports computer-aided modeling of an entire transmission line
•	Sophisticated 3-D engineering model including terrain, structures, and wires.
•	Uses Finite Element Analysis (FEA) to combine a system of structures as a single model (accounts for effect of load on adjacent structures)
•	The analysis output reports the effect of pre-defined load cases for every structural element of the model (actual stress / allowed stress)</t>
  </si>
  <si>
    <t>2020 | 2021 | 2022 | 2023 | 2025</t>
  </si>
  <si>
    <t>TG 2021 Holding Order - Transmission</t>
  </si>
  <si>
    <t>Bucket for Temporary Generation Transmission work</t>
  </si>
  <si>
    <t>Copperleaf capital T</t>
  </si>
  <si>
    <t xml:space="preserve">Bucket for an Asset Investment Planning Management (AIPM) tool called Copperleaf to enable more informed asset investment decisions and improve the effectiveness of risk-based asset investment plans.  Copperleaf will enable Electric Operations to develop risk and benefit models and incorporate different models into a common scale, thereby allowing for more equivalent comparisons of risk reduction or investment value across different types of assets. The tool also provides scenario planning capabilities that enable continuous, automated optimization of investment plans over time based on different constraints or changing conditions. </t>
  </si>
  <si>
    <t>2023 | 2025</t>
  </si>
  <si>
    <t>Transmission CIRT Capital</t>
  </si>
  <si>
    <t xml:space="preserve">CIRT is centralized inspection review team and they would come in once the inspection has been complete and review the findings to determine if we repair or replace the asset which will trigger creating notification under maintenance program or other programs which manage the replace of asset which is typically capital. </t>
  </si>
  <si>
    <t>2022 | 2025</t>
  </si>
  <si>
    <t>Wildfire Risk Transmission</t>
  </si>
  <si>
    <t>Wildfire Transmission Risk Model (WTRM) is a Composite model framework integrating useful life for all 47 components that have a potential ignition risk upon their failure. The model calculates a probability of failure for each component group under specific threats\hazards which is joined with different types of consequence data to calculate various types of risk. (Wildfire, Public Safety etc.)</t>
  </si>
  <si>
    <t>FALSE | FALSE | TRUE</t>
  </si>
  <si>
    <t>2022 | 2023 | 2024 | 2025</t>
  </si>
  <si>
    <t>[Primary Purpose] Operations Support
[Wildfire Related] IT/Risk tool for Wildfire Mitigation support
[CPUC Status] CPUC Permit Status Exempt: Non-electric work; not subject to GO 131-E NOC, PTC or CPCN requirements</t>
  </si>
  <si>
    <t>ET Federal Land Authorizations</t>
  </si>
  <si>
    <t xml:space="preserve">Bucket for renewal for a 30-50 year period, authorizations from the U.S. Forest Service (USFS) and the Bureau of Land Management (BLM) for transmission lines that currently have expired authorizations.  </t>
  </si>
  <si>
    <t>Replace</t>
  </si>
  <si>
    <t>25</t>
  </si>
  <si>
    <t>2021-2022 Replace Eureka T-line Trailer</t>
  </si>
  <si>
    <t>Eureka, Humboldt</t>
  </si>
  <si>
    <t>Procure a trailer in Eureka area due to a T-WRFR decision.</t>
  </si>
  <si>
    <t>Tier 2 - Elevated</t>
  </si>
  <si>
    <t>Operational</t>
  </si>
  <si>
    <t>FIXED WING - CAMERAS</t>
  </si>
  <si>
    <t>Purchase and attach two MX-15 cameras to the aircraft. The addition of MX-15 cameras would enable the fixed wing fleet to support some Public Safety Power Shut-off -related patrol activities (that are traditionally performed by helicopters) in a much safer capacity and with improved asset inspection quality.
Improved camera assets can provide support for external agencies (e.g., fire patrol, geological assessments)
• Adds capability to perform circuit patrols at night, reducing customer outage time
• Adds capability to perform fixed wing Electric Transmission Tower patrol
• Imagery and video recording improves permanent records keeping</t>
  </si>
  <si>
    <t>Other - Operations Tech</t>
  </si>
  <si>
    <t>2020 | 2022 | 2025</t>
  </si>
  <si>
    <t>AutoCAD License (AutoDesk Inc)</t>
  </si>
  <si>
    <t>Licensing of AutoCAD software to support substation and transmission design workflows. Enables engineers to create, modify, and validate electrical schematics and layouts critical to infrastructure planning and execution.</t>
  </si>
  <si>
    <t>Ex123623</t>
  </si>
  <si>
    <t>TBD</t>
  </si>
  <si>
    <t>Substation Design Suite License (SBS Inc)</t>
  </si>
  <si>
    <t>Acquisition of SBS Inc’s Substation Design Suite to enhance design automation and standardization across substation projects. Supports compliance with engineering standards and improves design cycle efficiency.</t>
  </si>
  <si>
    <t>Ex123624</t>
  </si>
  <si>
    <t>Pro estimate Licenses</t>
  </si>
  <si>
    <t>Procurement of ProEstimate subscription to enable accurate cost estimation for transmission and substation projects. Facilitates budget planning, forecasting, and alignment with CPUC reporting requirements.</t>
  </si>
  <si>
    <t>Ex123630</t>
  </si>
  <si>
    <t>Livermore Substation Training Fac. (TO)</t>
  </si>
  <si>
    <t>Livermore, Alameda</t>
  </si>
  <si>
    <t xml:space="preserve">The purpose of the Livermore Substation Training Facility project is to build a best-in-class training venue at the Livermore Substation Training Facility to provide training on Electric Transmission substation operations and maintenance. </t>
  </si>
  <si>
    <t>Substation - Other Equipment</t>
  </si>
  <si>
    <t>Tier 1</t>
  </si>
  <si>
    <t>361</t>
  </si>
  <si>
    <t>T.0002104</t>
  </si>
  <si>
    <t>Livermore Substation Training Facility</t>
  </si>
  <si>
    <t>Electric Transmission Operations Upgrade</t>
  </si>
  <si>
    <t>Other - Remedial Action Scheme/Special Protection Scheme</t>
  </si>
  <si>
    <t>Lifecycle Replacement Analysis</t>
  </si>
  <si>
    <t>Multiple Options [See Notes]</t>
  </si>
  <si>
    <t>T.0006190</t>
  </si>
  <si>
    <t>[Primary Purpose] Operations Support
[Types of Analyses] For all Analyses listed, results of these analyses are include in the AAs &amp; BCs.
[Alternative Solutions and Costs - Solutions] Wires - Location/Route Alternative | Wires - Location/Route Alternative
[Alternative Solutions and Costs - Costs] $125 Mil - $150 Mil | $125 Mil - $150 Mil
[CPUC Status] CPUC Permit Status Exempt: Non-electric work; not subject to GO 131-E NOC, PTC or CPCN requirements</t>
  </si>
  <si>
    <t>Heat Wave</t>
  </si>
  <si>
    <t>Scope Change</t>
  </si>
  <si>
    <t>2021 | 2025</t>
  </si>
  <si>
    <t>N20_Foundational Fiber TO (C )</t>
  </si>
  <si>
    <t>Objective: To enable the Utility network to meet increased client bandwidth and reliability demands resulting from the deployment of new automation technologies that support Los Banos Substation. Additionally, to establish diverse optical connectivity to Panoche Substation and Padre Flat Switching Station at a comparatively low incremental cost.
Scope:
Addressing Bandwidth and Reliability Demands:
Install a diverse optical connection and associated active equipment to support Los Banos Substation.
Establish diverse optical connectivity to Panoche Substation and Padre Flat Switching Station.
Collaboration and Infrastructure Installation:
The Padre Flat-Panoche Sub 230 kV #1 Reconductoring Project will procure and install the physical fiber cable infrastructure.
A parallel IT project will cover the fiber cable hardware and installation costs, terminate the fiber cable, and perform final acceptance testing.
The IT project will install new ROADM network elements and degrees to establish a diverse ROADM degree into Los Banos Substation.
The IT project will unfold SONET connectivity via new optical fiber routes between Panoche Substation and Padre Flat Switching Station, and between Los Banos Substation and Panoche Substation.</t>
  </si>
  <si>
    <t>Other - IT</t>
  </si>
  <si>
    <t>Other [See Notes]</t>
  </si>
  <si>
    <t>2F</t>
  </si>
  <si>
    <t>N20_Foundational Multiplexing TO (C )</t>
  </si>
  <si>
    <t>SONET equipment serving these facilities are beyond lifecycle and in need of replacement to maintain safe and reliable operations of the Power Plants, Gas facilities and substations. The SONET Replacements were prioritized by the network 20/20 team by facility served, condition of equipment, and link congestion. Replace 24 SONET nodes across 22 sites (SFGONOC, SFGORASB, SFGOVOC, San Francisco SC, Martin Sub TF, Martin Sub, San Mateo 115 kV Sub, San Mateo 60 kV Sub, Embarcadero Sub, SFJ, Redwood City Sub, Jefferson Sub, Sneath Lane Sub, Serramonte Sub, Daly City Sub, Martin SC, Midway Control Room, La Paloma PP Sub, Sunrise PP, Midway 500 kV Sub, Midway TF, Midway 230 kV Sub)</t>
  </si>
  <si>
    <t>Workforce</t>
  </si>
  <si>
    <t>2025 | 2026</t>
  </si>
  <si>
    <t>N20_Foundational MW Transition TO ( C )</t>
  </si>
  <si>
    <t>This Project is to support the microwave radio upgrade of legacy and bandwidth limited 
microwave radio equipment on the Hogback Mtn to Pit 6 PH (D239) and Hogback Mtn to Pit 7 PH (D240) microwave radio paths. Upgrading microwave radio equipment will improve network reliability and provide better functionality (e.g, Native TDM, Native Ethernet Transport, Remote Login, Telenium Monitoring, etc.) to these critical facilities.</t>
  </si>
  <si>
    <t>Electric Transmission Cyber Security Upgrade</t>
  </si>
  <si>
    <t>Other - Cybersecurity</t>
  </si>
  <si>
    <t>Security Upgrades</t>
  </si>
  <si>
    <t>2021 | 2022 | 2023 | 2025</t>
  </si>
  <si>
    <t>Bentley-SAP IntegrationCAP-ET Phase 3</t>
  </si>
  <si>
    <t xml:space="preserve">Build interface between the Bentley Substation design tool and SAP to facilitate automated material ordering.The SAP and Bentley data will be automatically synchronized; the Fresno Materials Team will be able to perform their work in SAP without manually reconciling data across legacy data bases. Automatically populating the Bill of Materials (BoM) into the components screen in the SAP work management PM order, manual process will be minimized and eventually eliminated. The materials populated in the components screen will also be reflected in the Clarity functionality now used by Electric Transmission.  </t>
  </si>
  <si>
    <t>3</t>
  </si>
  <si>
    <t>Project Design</t>
  </si>
  <si>
    <t>2021 | 2022 | 2025</t>
  </si>
  <si>
    <t>Waldo Computer Vision Models (TO)_C</t>
  </si>
  <si>
    <t>Platform for development &amp; deployment of computer vision models that extract data from raw drone and helicopter images. Used by Asset Strategy for collecting asset registry data used for proactive and reactive maintenance planning, risk mitigation.</t>
  </si>
  <si>
    <t>Non-Wires</t>
  </si>
  <si>
    <t>2024 | 2025 | 2026</t>
  </si>
  <si>
    <t>Microwave Radio Capacity Increase (TO)</t>
  </si>
  <si>
    <t>FT - Las Yeguas - Midway (D145) Microwave Upgrade Project/Work Description: Replace 1 link across 2 sites (D145)</t>
  </si>
  <si>
    <t>2026</t>
  </si>
  <si>
    <t>Fiber Installation to Substations (TO)</t>
  </si>
  <si>
    <t>This project is responsible for collaborating with Zayo’s OSP team for their fiber builds at nine substations to successfully deliver the IRU route with the correct meet-me-vault (MMV) locations.</t>
  </si>
  <si>
    <t>Joint Pole Accelerated Collections (C)</t>
  </si>
  <si>
    <t>Item 1: Merge the SAP EES and Joint Pole billing tables 
Item 2: SAP rule to recognize that a blue bill has been printed and not allow an SAP blue bill to be emailed 
Item 3: Update reports to include the blue bill number 
Item 4: Transmission pole intents within TEMACC will pass data to SAP Joint Pole. 
Item 5: Provide additional enhancements for Form 2 process 
Implement versioning. Currently, when a revision is made to a Form 2 intent, there is no way to reset the clock and re-send the new version to the Other Utility. This causes process delays and re-work. Assume this is a revision after the Form 2 has already been sent, and than an unlimited number of revisions and re-sends is required.
Enhancement to JPORDER email functionality.
Item 6: Provide additional enhancements for Form 7 process – Provide the ability to manually set an intent to “F7 Received”.
Item 7: Provide additional enhancements for Intent process – Provide ta limited ability to reverse intent statuses to allow for corrections and
     intent cleanup. 
Sent to Construction status enhancements. Currently, no changes to any intent can be made from this status.
Item 8: Provide additional enhancements for Form 48 and 44 process – There is a gap in our tool that does not provide for a Draft Final
     Form 48 to be sent to OU for review. Currently, the application directs a completed Form 48 directly to Billing
Form 48 process is currently not working. Analysis and cause to be determined.
Form 44 process for Final Billing and Payment not working. Analysis and cause will need to be determined. </t>
  </si>
  <si>
    <t>2023 | 2024 | 2025</t>
  </si>
  <si>
    <t>Substation_5 Year_Capitalization</t>
  </si>
  <si>
    <t>The current substation design process at PG&amp;E relies on the Bentley OUS platform, which has proven to be inefficient and inadequate in meeting the needs of both internal design teams and external contractors. Bentley OUS suffers from frequent errors and its dependence on Citrix/VDI has caused significant disruptions for external contractors, leading to inconsistent design workflows, delayed project timelines, and increased costs.
This legacy system has become a bottleneck, limiting the overall efficiency of PG&amp;E's substation design processes. The frequent downtime and difficulties in accessing the system have also introduced potential risks, including safety issues and increased design errors. As a result, design resources are not being fully utilized, leading to lost productivity and value.
To address these challenges, PG&amp;E is initiating a transition to AutoCAD and the Substation Design Suite (SDS) from Spatial Business Systems, which will be deployed across all 110 internal substation engineers and approximately 200 external contractors. This project also includes the adoption of ProjectWise in the cloud as the central repository for project documentation. Standardizing AutoCAD SDS as the key design software will align substation design processes with other business units, ensuring consistency, reducing errors, and eliminating the reliance on Citrix/VDI for contractors.
This shift is expected to significantly improve design accuracy, reduce downtime, enhance collaboration, and support more efficient project execution, ultimately leading to considerable cost savings and improved safety performance.
•
Replace Bentley OUS with AutoCAD SDS: Transition from the outdated Bentley OUS system to the more robust AutoCAD Substation Design Suite (SDS) combination, which will be implemented across all internal and external substation design teams. This change will enhance the efficiency and accuracy of the substation design process by eliminating the reliance on Citrix/VDI and reducing design errors.
•
Implement ProjectWise for Centralized Documentation: Adopt ProjectWise in the cloud as the central repository for managing and storing all project-related documentation. This will streamline document control, ensure consistency in project documentation, and support enhanced collaboration between internal teams and external contractors.
•
Standardize AutoCAD Across Business Units: Align substation design processes with other lines of business by standardizing on AutoCAD as the core design tool. This standardization will simplify workflows, increase operational efficiency, and reduce software complexity across the organization.
•
Integrate GridSearch for Material Tracking: Deploy GridSearch to enhance material tracking and project status visibility. This integration will support better control over Bill of Materials (BOM) submissions, enabling more accurate and timely procurement of materials required for substation projects.
•
Integrate with SAP for BOM Management: Set up secure API connections through MuleSoft to integrate with SAP, enabling automatic approval of Bill of Materials (BOM) when submitted to SAP, and fulfillment through the SUBMAT application. This will streamline the ordering process and ensure that long-lead items are available when needed.
•
Migrate Data to AutoCAD SDS: Migrate existing substation asset drawings and models from Bentley OUS into AutoCAD SDS. This data migration will ensure the continuity of design workflows and enable future projects to leverage the latest design tools.
•
Change Management and User Training: Execute a comprehensive change management plan that includes updating documentation, creating training materials, and providing training sessions for both internal and external users. This will ensure a smooth transition to the new system and high user adoption rates.</t>
  </si>
  <si>
    <t>Copperleaf 5 Year Capitalization TO_C</t>
  </si>
  <si>
    <t>The Electric Investment Planning organization currently uses Copperleaf Portfolio software to
help prioritize investments in PG&amp;E’s electric grid. The results obtained from Copperleaf
portfolio, although helpful, have not fully met expectations for better matching investments in the
grid with PG&amp;E enterprise objectives around safety, reliability, and adequate customer capacity.
Reasons identified for this shortfall include:
Insufficient detail to operationalize some investment recommendations
Difficulty visualizing the impact of the recommendations on particular sections of the grid
Lack of robust reporting capabilities for both Investment Planning use and justifying
investments to the CPUC and FERC.
The Investment Planning team have identified opportunities to improve ease of use and provide
more granularity to results by implementing three additional Copperleaf modules under the
Copperleaf Portfolio umbrella. Implementing these modules will require assistance from
Copperleaf and PG&amp;E IT.
Objective: improve recommendations for investments in the electric grid by enhancing the
current Investment Planning Copperleaf Portfolio application:.
Scope – 2023
Complete the implementation of the RBPPF Value Model for investment valuation where
program specific Value Models haven’t been created.
Support the IP team with optimizations they would like to perform in 2023.
Scope – 2024
Conduct workshops to review and update Investment Planning’s existing Value Framework.
This includes the design and updates of existing Value Frameworks. Final loads of asset data.
IP has identified a set of 24 Program codes that require review.
Review the Foundry data being used by IGP and create a summary report of current Foundry
data and data that would be beneficial to add to Foundry for IP’s use cases.
Configure ten asset classes in the updated IP Portfolio application.
Asset Aware will be expanded for IP to cover asset types not covered by the IGP project.
Deliver a documented procedure to export from the target system to automatically convert to
Copperleaf’s spreadsheet importer format.</t>
  </si>
  <si>
    <t>2024 | 2025</t>
  </si>
  <si>
    <t>Sherlock ET System Inspection (Aeria</t>
  </si>
  <si>
    <t>PG&amp;E developed an enhanced inspection program as part of the Community Wildfire Safety Program, known as the Wildfire Safety Inspection Program ("WSIP").  The WSIP implemented enhanced inspections to be completed on an accelerated schedule for PG&amp;E to inspect its electric facilities in Tier 2 and Tier 3 HTFD areas and address any high priority repairs identified before the 2019 fire season.  Under WSIP, the accelerated inspections focus on conditions that could lead to potential fire ignitions, known as the Failure Modes and Effects Analysis ("FMEA"), and supplement PG&amp;E's baseline inspection and maintenance procedures. Through the FMEA, PG&amp;E has identified single points of failure of electric system components that could lead to fire ignition. The identification of these failure points will aid in the development of inspection methods that can most appropriately identify the condition of such components, which are designed in accordance with GOs 95, 165, and 174 requirements. Sherlock is a tool for performing multiple roles associated with remote desktop inspection of aerial imagery of Transmission and Distribution structures. The software also serves as an image viewer utilized by other departments. As of 2024 Transmission is on version 1 while Distribution was released in version 2.</t>
  </si>
  <si>
    <t>CAP ET Inspect sys Inspections N-WF</t>
  </si>
  <si>
    <t>Each year System Inspections Electric OH Ground/Climb has changes to update the checklist to capture required information based on a variety of different drivers. Objectives/Scope: Update checklist yearly.
Checklist must be changed to meet ever changing compliance obligations and asset strategy needs for our electric system to remain compliant and ensure we are capturing the right level of information yearly.</t>
  </si>
  <si>
    <t>Common Facilities Phase 2, 3, 4 TO</t>
  </si>
  <si>
    <t>Many IT facilities have gone through without regular maintenance and repairs. This project will fund repairs for items that are EOL. Examples are 48 V batteries, generators and fuel cells.</t>
  </si>
  <si>
    <t>IO-Kings Craine Microwave Capacity Incre</t>
  </si>
  <si>
    <t>This project is to provide a redundant Telecom Transmission route for the Helms Power Generation Plant.  A new microwave radio path, using the existing company technology since 2011, from the FOC to Bear Mtn, Bear Mtn to Balch PH (via a Passive Reflector) while upgrading the Balch PH to Haas PH microwave radios.</t>
  </si>
  <si>
    <t>2022 | 2023 | 2025</t>
  </si>
  <si>
    <t>Aerial Inspect Sherlock_WF ET 2025_C</t>
  </si>
  <si>
    <t>PG&amp;E developed an enhanced inspection program as part of the Community Wildfire Safety Program, known as the Wildfire Safety Inspection Program ("WSIP"). The WSIP implemented enhanced inspections to be completed on an accelerated schedule for PG&amp;E to inspect its electric facilities in Tier 2 and Tier 3 HTFD areas and address any high priority repairs identified before the 2019 fire season. Under WSIP, the accelerated inspections focus on conditions that could lead to potential fire ignitions, known as the Failure Modes and Effects Analysis ("FMEA"), and supplement PG&amp;E's baseline inspection and maintenance procedures. Through the FMEA, PG&amp;E has identified single points of failure of electric system components that could lead to fire ignition. The identification of these failure points will aid in the development of inspection methods that can most appropriately identify the condition of such components, which are designed in accordance with GOs 95, 165, and 174 requirements.
As part of the Wildfire Safety Inspection Program, PG&amp;E has committed to inspecting 50,000 Tier 1 and Tier 2 Transmission Structures with a combined total of over two million images. In order to handle this magnitude of images that need to be inspected individually, a visualization tool and backend system needs to be developed that will allow for receipt of images and an intuitive interface to allow inspectors to review images and identify any possible irregularities.
This effort also presents an opportunity to implement computer vision API, where computer vision models are trained to identify problems in an automated fashion (Waldo). By implementing such models, PG&amp;E will be able to position itself for future inspections where problems can be identified in real time and brought to inspectors attention and/or can be used for predictions.
Product Suite includes currently:
Sherlock, SAP, BW, BOBJ, MPMT, MRAD, ARAD
1.	ED/ET Checklist update*
2.	ED/ET Prioritization user interface to allow business control over work assignment instead of urgent developer updates to the system*
o	Holding structures/groups of structures
o	Individual structure prioritization
o	PSPS prioritization
3.	ED/ET Inspection record correction workflow *
4.	ED/ET Deprecate ARAD and move images and PDF records to alternate storage location * 
5.	ED automation for additional notification types: ECV Vegetation Management, Third Party Utility and Non Utility, Idle Investigation*
o	Additional BW report required
6.	ED/ET Tech debt*
7.	ET 2.0 Phase 2 - mandatory items follow up to MVP*
8.	ED/ET SAP enhancements*
o	EC notif rule enhancements for pending notification reviews
o	Need ET reoccurring MPs *
o	Need ET/ED LC/EC notifications linked to inspections - impacts to WMP reporting*
9.	ED/ET Adapt to annual yearly standard, procedure changes from Asset Strategy</t>
  </si>
  <si>
    <t xml:space="preserve">New </t>
  </si>
  <si>
    <t>PSPS 5.0_TO_C HFTD</t>
  </si>
  <si>
    <t>Scope includes two dashboards, one focused on de-energization and re-energization execution for incident commanders and the other focused on communication completion and compliance, to support real-time operations and situational awareness throughout a PSPS event. Dashboards support objective of minimized and more targeted PSPS events, specifically to reduce number of customers and duration of impact</t>
  </si>
  <si>
    <t>Extreme Heat</t>
  </si>
  <si>
    <t>TBD | TBD</t>
  </si>
  <si>
    <t>PSPS Smart Comm (TO)_C</t>
  </si>
  <si>
    <t>Leverage the existing Foundry SmartComms application and expand to include PSPS event communications. Ensuring customers receive outage information promptly to keep them informed about the status and expected duration of the outage.Efficiently managing communications during PSPS events to minimize inconvenience and ensure customer safety. All outage journey programs like Unplanned, Planned outage transitioning to Smartcomms..</t>
  </si>
  <si>
    <t>TO lifecycle 2024</t>
  </si>
  <si>
    <t>Replace End of life ODN TO devices that support transmission operations.</t>
  </si>
  <si>
    <t>Foundry Capitalization 2025 5YR ET_C</t>
  </si>
  <si>
    <t>This is a prepaid license/maintenance costs for Palantir Foundry. It is a software license agreement that allows us to use the technology to build other technology solutions and deliver new capabilities to existing technology solutions.</t>
  </si>
  <si>
    <t>CS - Standup &amp; Cnsldt Enterprze NERC (C)</t>
  </si>
  <si>
    <t>Develop enterprise-wide task management and library resource (‘NERCopedia’) that centralizes workstreams and collects NERC task status and other information across LOBs all in one place, including:
a. Integrated (SSO, SAP, MEA), Self-Service User Registry that flags position changes, ownership, assigned tasks, and security permissions.
b. Integrated Controls Registry that enumerates regulatory risk, controls (inc. design/test) and ties them back to procedural tasks, evidence management and best practices.
c. NERC/WECC Reliability Standards and Criteria library
d. PG&amp;E standards and procedures (including process flows)
e. Reliability Standard Audit Worksheet (RSAW) evidence handling and clarity guidelines
f. Lessons learned and best practice guidance
g. Priority workflows, such as: (1) Non-Compliance Investigations, Self-Reporting, and Mitigation Planning (2) New and Revised Reliability Standard Implementation Process (3) Internal Controls Program (4) Audit Readiness (5) Self-Certification (6) Technical Feasibility Exception Process (7) NERC/WECC Data Requests processing.</t>
  </si>
  <si>
    <t>FALSE | FALSE | False</t>
  </si>
  <si>
    <t>IT CNI-PGE-StocktonA_to_Weber_Rep(TO)_C</t>
  </si>
  <si>
    <t>FT - Stockton A to Weber MW Replacement Replace D003 and D250 with a new, diverse dark fiber SONET connection between Stockton Station A and Weber Sub. Improves reliability of core business electric protection, GDN, RAS, EMS, and SCADA circuits. AHI = 1.70</t>
  </si>
  <si>
    <t>IGP IT ET (C)</t>
  </si>
  <si>
    <t>Objective: use detailed data about the PG&amp;E electric grid, from substation to distribution, to: 1) lower costs for annual grid projects and maintenance; and 2) increase how well the annual grid investments promote key PG&amp;E goals.
SCOPE FOR PHASE 1
Develop a high level design, identify data sources, and complete initial data population of the IGP applications.
Develop and test the initial IGP Benefits model.
Complete Asset, Portfolio, and Investment workshops.Configure investment types, portfolios, and users.
Final loads of asset data and creation of the 2025 integrated grid investment recommendations/plan.
SCHEDULE FOR PHASE 1
Release: 9/27/2024 go live for investment planning to recommend investments for all addressable Capital Pole Management and Maintenance Tag work: about 38% of the addressable Electric investment portfolio. Compare where feasible to Bain 2025 rrecommendations. 
Stabilization Complete: 10/31/2024.
SCOPE – 2025
Complete Value Framework workshops and create initial Value Model designs.
Develop an automated interface from data sources to the application SaaS databases.
Deliver training to the teams doing investment planning and go live, including delivery of 2026 IGP plan.</t>
  </si>
  <si>
    <t>zEGI Development for Substation</t>
  </si>
  <si>
    <t>Develop a new generational EGI project life cycle tool that would encompass Substation and Transmission Line design
Review WEB Based tools in the PG&amp;E Cloud Based Center Of Excellence
Work with Infrastructure team to determine usability of Planisware scheduling and resource planning tool
Tie EGI project drawings into the ProjectWise system
Link Project Data sources (EGI to PLS CADD &amp; Substation)
Develop Drawing Comparison tools and workflows to improve design file quality
Open up the EGI work process to enterprise level to gain visibility on new projects and new customers and their potential delay</t>
  </si>
  <si>
    <t>FT - 2023 Network Lifecycle (TO)</t>
  </si>
  <si>
    <t>Replace End of life network gear that supports transmission operations</t>
  </si>
  <si>
    <t>CS - SAP Unifer Ariba Integration TO (C)</t>
  </si>
  <si>
    <t>SAP Unifier and Ariba Integration:
The key objective of this phase of Unifier EPM Tools is to build integrations between standard enterprise applications and establish repositories of high quality data that can be used to improve project management, and to provide an appealing, efficient end user experience through automation.</t>
  </si>
  <si>
    <t>San Leandro J UG Fiber Build</t>
  </si>
  <si>
    <t>San Leandro, Alameda</t>
  </si>
  <si>
    <t>Provide a third source of power into the Oakland J Substation from Eastshore Substation by reconductoring 14.8 circuit miles of transmission lines, modifying 35 towers (out of 98 towers on this line) and 4 substations, replacing and installing redundant communication fiber. Completion of the project will improve service reliability and mitigate these transmission overload Enterprise Risks in the SO area should the transmission path from Moraga to San Leandro and Oakland J be disrupted. Also, by replacing the 95-year old copper conductors on the Oakland J–Grant 115 kV Line with new, higher-capacity conductors, the project will reduce the risk of conductor failure.</t>
  </si>
  <si>
    <t>T.0000114</t>
  </si>
  <si>
    <t>Eastshore - Oakland J 115 kV Reconductor</t>
  </si>
  <si>
    <t>NOC: AL 5872-E | AL 6709-E</t>
  </si>
  <si>
    <t>2020-07-06 | 2022-09-22</t>
  </si>
  <si>
    <t>Approved</t>
  </si>
  <si>
    <t>2020 | 2022</t>
  </si>
  <si>
    <t>Prioritization</t>
  </si>
  <si>
    <t>$15,000 | $30,000</t>
  </si>
  <si>
    <t>[Primary Purpose] Operations Support
[Alternative Solutions and Costs - Solutions] Wires - New T-Line Alternative | Wires - Reconductor/Line Rebuild Alternative
[Alternative Solutions and Costs - Costs] $75 Mil – $100 Mil | $50 Mil – $75 Mil</t>
  </si>
  <si>
    <t>ET Substation Asset Registry - (CAP)</t>
  </si>
  <si>
    <t>Develop a source of records for Electric Transmission and Substation asset facilities ratings by integrating multiple data sources; develop a process for easily identifying a customer’s pricing node and be able to provide the information for requesting party.</t>
  </si>
  <si>
    <t>NERC FAC Compliance</t>
  </si>
  <si>
    <t>K.0000044</t>
  </si>
  <si>
    <t>ET Asset Registry</t>
  </si>
  <si>
    <t>2021 | 2023 | 2025</t>
  </si>
  <si>
    <t>[Primary Purpose] Operations Support
[NERC/WECC/CAISO Standard/Requirement/Contingency] NERC FAC 8, CPUC D.15-11-042, WECC Audit Findings
[CPUC Status] CPUC Permit Status Exempt: Non-electric work; not subject to GO 131-E NOC, PTC or CPCN requirements</t>
  </si>
  <si>
    <t>OEIS_DPPI_TO_C HFTD</t>
  </si>
  <si>
    <t>As part of the Wildfire Mitigation Plan (WMP), Energy Safety (OEIS) released a complex GIS Data Standard that requires quarterly submission of a broad set of Asset, Initiative, PSPS, and Risk data in a specified data schema containing over 1000 fields, equating to millions of records (Q1 2022 submission included ~15M records). PG&amp;E lacks a consolidated, readily accessible view of much of this data and its data is not organized to meet compliance requirements. This results in significant inefficiencies in producing the data and WMP compliance risks in producing incomplete submissions. OEIS has established an expectation for quarterly improvements. PG&amp;E has reached a threshold for which process improvements can improve the report and incorporated technology (Foundry) in 2021-2022 to meet compliance requirements and reduce manual labor requirements. This work needs to continue through 2025 to meet 2025 WMP quarterly reporting compliance while progressing Electric Ontology. In addition, OEIS uses this data to inform their own inspections of PG&amp;E assets and initiative work. Where field or data level deficiencies are found, OEIS can file Notices of Violation / Notices of Defect. Continue to build a wildfire data foundation through Foundry in order to progress WMP data compliance requirements and contribute to EO Ontology objectives and enabling data access for risk/analytics use cases
Scope includes ingestion and transformation of wildfire critical data via Foundry to create a single, accessible, trusted set of data to meet reporting requirements and accelerate other EO wildfire mitigation efforts. In addition PG&amp;E assets, PSPS, and risk data, there are 39 critical wildfire mitigation programs needed to fully comply.</t>
  </si>
  <si>
    <t>NERC CIP Compliance</t>
  </si>
  <si>
    <t>[Primary Purpose] Cybersecurity
[NERC/WECC/CAISO Standard/Requirement/Contingency] NERC CIP 2 &amp; 7
[CPUC Status] CPUC Permit Status Exempt: Non-electric work; not subject to GO 131-E NOC, PTC or CPCN requirements</t>
  </si>
  <si>
    <t>NA | 5775788 | NA | NA</t>
  </si>
  <si>
    <t>2020 | 2021 | 2022 | 2023 | 2024 | 2025 | 2026</t>
  </si>
  <si>
    <t>[Primary Purpose] Cybersecurity
[CPUC Status] CPUC Permit Status Exempt: Non-electric work; not subject to GO 131-E NOC, PTC or CPCN requirements</t>
  </si>
  <si>
    <t>Sys-Insp-WF-Mitigation 21-22 ET (C)</t>
  </si>
  <si>
    <t>The System Inspections Wildfire Mitigation Program Carryover project supports the Wildfire Mitigation Program.. The current Inspect, Engage, MPMT applications have released an MVP in 2020. The current System Inspections program requires annual updates to the detailed overhead inspection checklist including impacts to Inspect Mobile application, Engage Web Portal, MPMT, SAP and BW. The proposed scope ensures that we are continuing to better the applications for the multitude of needs in the system inspection process with special focus on 1) The ability to quickly identify and efficiently assign work, 2) Quicker completion and data throughput, 3) Making planning easier and reducing human error with better detective controls.</t>
  </si>
  <si>
    <t>Sherlock Tool _TO_(WSIP)_C HFTD</t>
  </si>
  <si>
    <t>Following the catastrophic California wildfires in November 2018, PG&amp;E captured more than 2 million images of our field equipment in high fire-risk areas.  We developed a technology solution called “Sherlock” that enables the automation of otherwise manual inspections using industry-leading artificial intelligence (AI) techniques to reduce cost, increase quality, and enable PG&amp;E to have in-depth knowledge of the state of our equipment. The Sherlock Suite allows desktop inspectors to markup potential equipment problems on high-resolution images, further training computer-vision models to automatically detect potential issues and adding metadata to enable searchability of these images across the enterprise.</t>
  </si>
  <si>
    <t>STAR for Transmission Line CAP</t>
  </si>
  <si>
    <t>STAR is currently part of the Asset Data Foundation (ADF) program as PG&amp;E’s first-of-its-kind unified Transmission &amp; Distribution Asset data set where attributes are defined, sources are known, and data pipelines are established and governed. Planning Order 5784102 contains costs associated with Electric Transmission work only.
By linking multiple utility systems of record into one data warehouse using the AWS cloud platform, STAR’s mission is to operationalize electric asset intelligence at lower cost and greater repeatability with more trustworthy analytical results for wildfire risk reduction. 
Two primary data products that PG&amp;E is currently developing that leverage STAR include the Electric Transmission Operability Assessment (OA) Tool and Probability of Asset Failure (PAF). OA is an engineering model that calculates Electric Transmission structure fragility and aids in the determination of Electric Transmission lines within scope during PSPS events. PAF is an Electric Transmission Asset tool that will help Asset Strategy prioritize maintenance and replacement of assets such as conductors, insulators, structures and switches.</t>
  </si>
  <si>
    <t>Inspect and Engage 1.0 ET (CAP)</t>
  </si>
  <si>
    <t>Implement new features and capabilities for the Electric Transmission Patrol &amp; Inspection applications. New features include completing development of digital assignment, documentation, approval and reporting of Electric Transmission patrol and inspection data, and designing and developing an emergency mode to facilitate the assessment and documentation of corrective work for routine and major emergency conditions.</t>
  </si>
  <si>
    <t>UO-AMR-Remote Sensing Data-CAP - Tran</t>
  </si>
  <si>
    <t>This project seeks a centralized, ESRI compatible platform that acts as a centralized coordinator of the various data sets, allowing for greater data access and minimizing duplication of remote sensing data capture. In addition, chosen platform would require an open API architecture, allowing for greater collaboration with external partners (labs, universities, vendors). Engineers will customize</t>
  </si>
  <si>
    <t>Pole Test &amp; Treat ET 2023 CAP</t>
  </si>
  <si>
    <t xml:space="preserve">Development of a mobile enabled inspection application for Electric Transmission Pole Test &amp; Treat processes. This application would mitigate pole safety and compliance risks that exist with the current process.”  </t>
  </si>
  <si>
    <t>ElecOps - Bentley SAP Integratn P3 (C)</t>
  </si>
  <si>
    <t>Upgrade the existing Substation Product from Substation v8i to Substation Connect. Build interfaces to and from Substation Connect and SAP for Materials and Job Orders which is currently a manual process. In addition, replace the Engineering Materials Database and TSM&amp;C which are Access databases to support end-to-end integrations.</t>
  </si>
  <si>
    <t>Electric GIS 2023 Enhancements (CAP)</t>
  </si>
  <si>
    <t>Complete at least one release each quarter to deploy GIS enhancements and address production defects</t>
  </si>
  <si>
    <t>M&amp;C Tower Unit Material Tracking Cap</t>
  </si>
  <si>
    <t xml:space="preserve">Migrate existing unsupported ShopList Access database to a new centralized, managed database platform </t>
  </si>
  <si>
    <t>ET OH Asset Info Collection (C)</t>
  </si>
  <si>
    <t>Define critical components of Electric Transmission towers and other structures in High Fire Threat District areas that require recording of foundational asset information, including asset age.
Execute processes as part of the Foundational Asset Knowledge collection effort / phase.
Update systems of record component age information using completed data collection template</t>
  </si>
  <si>
    <t>ET Composite Model - CAP</t>
  </si>
  <si>
    <t>Wildfire Risk Composite Models that Electric Operations has committed to the Federal Monitor and the CPUC. PO 5797825 represents the development of composite models to understand the fire ignition risk from Electric Transmission Assets. Multiple groups are developing sub-models which act as inputs to the composite model. Each sub-model accesses specific threat data. As of mid-2021, some sub-models exist and require some to little refinement. Once refined, these sub-models need to be composited into one comprehensive model for risk ranking of Electric Tansmission assets to make inspection priority decisions. Develop 3 sub-models for the Electric Wildfire Risk Composite Models:
- Bird 
- 3rd Party
- Animal (non-bird)
Each sub-model will predict the probability of an outage being caused by the specific threat for a discrete portion of the system.</t>
  </si>
  <si>
    <t>PLS CADD Ph2 (CAP)</t>
  </si>
  <si>
    <t>PLS-CADD Ph2  continues the improvements and integration for Transmission projects delivered in Phase 1. The major areas of improvement are:
1. Integrating with additional applications, including Joint POle SAP, Job Force, and other work management and imaging applkications
2. Further support compliance activities (FERC and CPUC)
3. Deliver a new set of Capital Accounting cost allocations
4. Retire FFE and spreadsheets used by Transmission engineers</t>
  </si>
  <si>
    <t>Sys-Insp WF-Mitigation-ET (C)</t>
  </si>
  <si>
    <t>The System Inspections organization in Wildfire Risk has an annual workplan that requires a technology suite of applications to appropriately document the detailed overhead inspection of Electric Transmission and Distribution structures. This is accomplished using Inspect Mobile, Engage Web, Maintenance Plan Management Tool, and SAP/BW applications. The current System Inspections program requires annual updates to the detailed overhead inspection checklist, modifications to the data collected, updates to the process, data clean-up and data requests. The proposed scope ensures that PG&amp;E continues to enhance the applications for the multitude of needs in the system inspection process. This technology is directly supporting the Wilfire Mitigation program</t>
  </si>
  <si>
    <t>Wildfire Trans Risk Model 2.0 (C)</t>
  </si>
  <si>
    <t>Wildfire Transmission Model Dashboards in PowerBI with data connected from Foundry to predict the failure of transmission asset so that annual inspection and work can be planned.
Operability Assessment Dashboard: Predict the failure of transmission asset at given wind speed so that transmission asset health specialist can help with PSPS.</t>
  </si>
  <si>
    <t>[Primary Purpose] Operations Support 
[Wildfire Related] IT/Risk tool for Wildfire Mitigation support
[CPUC Status] CPUC Permit Status Exempt: Non-electric work; not subject to GO 131-E NOC, PTC or CPCN requirements</t>
  </si>
  <si>
    <t>ElecOps - Substa Rcrd-RcrdKeep 2019 TO C</t>
  </si>
  <si>
    <t xml:space="preserve">Build and deploy a software technology solution that will enable a more automated approach to the substation record keeping process. The current software in place does not address these requirements without a significant upgrade to add new functionality.  </t>
  </si>
  <si>
    <t>2020 | 2023 | 2025</t>
  </si>
  <si>
    <t>GWD for Substation AutoCAD_TO_C</t>
  </si>
  <si>
    <t>UO-AMR-ETGIS (C)</t>
  </si>
  <si>
    <t>PG&amp;E has implemented ETGIS Editor on Esri and Schneider Electric ArcFM 10.2.1 and ETViewer using ArcGIS JS API on operating systems window 2008 R2 and RDBMS 11g, which provides Electric Transmission data capture on ET Editor and viewing asset on the web browser. The technology and infrastructure being used in ETGIS is no longer supported by the product vendor and it is in extended support. Also, the legacy systems are not capable enough to meet future needs and can cause performance issues or even outage of systems, potentially impacting the ability of PG&amp;E employees to perform work. The objective of this program is to upgrade and re-architect the operating system, database, and GIS software by adopting upgraded versions of Esri and Schneider suites of products to improve user experiences. 	
- Build new infrastructure to migrate existing ETGIS
- Install Windows OS 2016 (or 2019 is available)
- Install ArcGIS, ArcFM, and FME software on new infrastructure
- Migrate all ETGIS related databases to new environment
- Business functionality for Editor and Viewer will remain the same
- Test ArcGIS</t>
  </si>
  <si>
    <t>ET Operability Assessment (C)</t>
  </si>
  <si>
    <t>Enable enhancements made to the (Operability Assessment) OA model as directed by Electric Transmission Line Asset Strategy. IT's scope is to host the model, where the algorithm is developed by T-line Asset Strategy. Develop v3 PAF models as additional data are made available that improve the quality of asset health predictions. PAF models are developed by Data Scientists in Data &amp; Analytics.</t>
  </si>
  <si>
    <t>PLS-CADD Integration (CAP)</t>
  </si>
  <si>
    <t>T-Line Engineering &amp; Estimating has migrated to PLS CADD to perform design and estimating work. However, this tool is not currently integrated with SAP. The proposed solution is to integrate PLS CADD with SAP to streamline material ordering, cost estimating, and settlement rule generation.</t>
  </si>
  <si>
    <t>Smart Connect Phase 2 (CAP)</t>
  </si>
  <si>
    <t>Improve the existing Your Projects portal for all New Business applications by: - Simplifying application creation for customers and contractors - Adding dashboards and reporting. - Allowing user self-scheduling of PG&amp;E work. 2)Integrate the Electric Engineering Assessment Tool (i.e., Calculator) and the DGST with SAP and the Portal for automating and streamlining impact analysis.</t>
  </si>
  <si>
    <t>WSIP:  TSS Phase 2 (C) TO</t>
  </si>
  <si>
    <t>Objectives of this project include a greater understanding of failure modes, establishment of a common repository of data gathered, and effectively updating workflows of key asset systems to align with new data strategies. 
The project is a series of enhancements to the current TSS application, with no new infrastructure or application software required.</t>
  </si>
  <si>
    <t>Camlin_TO_C</t>
  </si>
  <si>
    <t>Configuration and deployment of Sapient Insights across designated substations &amp; comprehensive training program for system users, focusing on maximizing the utility of the new tools</t>
  </si>
  <si>
    <t>E Trans Underbuild Transmission (C)</t>
  </si>
  <si>
    <t>Approximately 60,000 transmission structures have distribution underbuilds. These ~60,000 assets are shared by distribution and transmission but currently show up as separate assets in SAP, ETGIS and EDGIS, without an indication they are the same structure. This allows for inconsistencies with distribution and transmission potentially working on the same asset without knowledge of the other. </t>
  </si>
  <si>
    <t>UO-FWM-Inspect ET (C)</t>
  </si>
  <si>
    <t xml:space="preserve">Data Collection Tool - System Inspections (non-Wildfire) (pge.com).The current Inspect, Engage, MPMT applications have released a minimal viable product (MVP) in 2020. The current System Inspections program requires annual updates to the detailed overhead inspection checklist, including impacts to Inspect Mobile application, Engage Web Portal, MPMT, SAP and BW. The proposed scope ensures that PG&amp;E continues to better the applications for the multitude of needs in the system inspection process with special focus on: 1) The ability to quickly identify and efficiently assign work; 2) Quicker completion and data throughput; 3) Making planning easier and reducing human error with better detective controls. This technology is not in support of the Wildfire Mitigation program. </t>
  </si>
  <si>
    <t>FT-Micro_Radio_CapIncreReliab_Imp_TO_C</t>
  </si>
  <si>
    <t xml:space="preserve">FT - SCADA Radio Capacity and Reliability Improvements (TO) 2022 Project Description: This project migrates SCADA RTUs at substations that are on the ODN and migrated away from DSO leases or private 4 Wire circuits
The scope of PO 5794363 is as follows:  
1) Install a Tait repeater station at Gato Ridge and a spread spectrum microwave radio link from Gato Ridge to Red Rock. The station is necessary to fill gaps and improve mobile radio coverage in Santa Barbara County and surrounding areas. 
2) Provide a diverse fiber optical connection along Electric Transmission 60kV line between Stockton Station A and Weber Substation for resiliency and increased bandwidth.  Circuits will be migrated off of the existing microwave path onto the new fiber network. </t>
  </si>
  <si>
    <t>Inspect and Engage 2.0 ET (CAP)</t>
  </si>
  <si>
    <t xml:space="preserve">Continue to implement new features and capabilities for the Electric Transmission Patrol &amp; Inspection applications. New features include refining maintenance plans, improving regulatory reporting, and allowing field supervisors to view work progress, and assign /  prioritize work geo-spatially. </t>
  </si>
  <si>
    <t>TO Radio System Expansion CAP</t>
  </si>
  <si>
    <t>FT - SCADA Radio Capacity and Reliability Improvements (TO) 2022 Project/Work Description: This project migrates SCADA RTUs at substations that are on the ODN and migrated away from DSO leases or private 4 Wire circuits.</t>
  </si>
  <si>
    <t>2021 | 2022 | 2023 | 2024 | 2025</t>
  </si>
  <si>
    <t>SCADA Electric Trans - SCADA Comm (LC</t>
  </si>
  <si>
    <t>Bucket to construct a redundant Telecom Transmission path from Helms PGP to Fresno Operations Center by constructing new microwave radio paths and overbuild of a fiber cable.</t>
  </si>
  <si>
    <t>SCADA Electric Trans - SCADA MS (LC M</t>
  </si>
  <si>
    <t>Bucket for ongoing ET&amp;S Work Management System configuration changes and enhancements- Systems scope includes P6, Clarity, Click, SAP WM components (including tables and forms), EPPM, AMS, ET GIS, and Unit Based Planning used in Capital and Expense Work Mgmt Implement system enhancements and configuration changes to maintain alignment between work management systems and related business processes; This is critical to keeping the work management systems and tools aligned to business needs.</t>
  </si>
  <si>
    <t>TRANSMISSION SCADA B/R (Break/Replace)</t>
  </si>
  <si>
    <t xml:space="preserve">Bucket for a web- or cloud-based relational database that would house all historical T-line and substation outage and relevant asset data so that users could easily perform custom queries to help with analyses related to improving grid reliability. The tables contained in this database would be designed to facilitate acquisition of specific outage data in a prescribed format required by the various regulatory agencies (e.g., CAISO, North America Transmission Forum (NATF), NERC-TADS) and for several benchmarking studies.Why:Currently historical outage data for electric transmission and substation are kept in various Excel workbooks which are not effectively linked with one another. Some, but not all, of these data are updated on our share point, but much of the data reside on an individual PC hard drive. This project would enable us to comply with the Records Information Management (RIM) process. Moreover, the current process is inefficient, prone to errors and does not enable users to acquire data and/or generate reports easily or automatically. The proposed system brings efficiency by automating data acquisition, minimizing errors associated with manual data entry and enabling many more users to gather data specific to their needs, including but not limited to report generation for both internal (executive leadership reliability meetings, RIBA score calculation, corrective action committees) and external (e.g., CAISO, NATF, NERC-TADS and various benchmarking studies) use.
Note: This outage database is first phase of Transmission Data Management System, eventually this will house non outage related information as well. </t>
  </si>
  <si>
    <t>FT - Teleprotection (TO)_Multi-sites_C</t>
  </si>
  <si>
    <t>FT - Teleprotection (TO) Replace manufacturer discontinued Electric Protection Relays at third party Cogens. Ensuring continued safe and reliable operation of the electric lines. Approximately 4 sites. Risk: Working with 3rd parties can cause delays. Determine if this can be done in one year or needs to be done over two years and reallocate budget appropriately.</t>
  </si>
  <si>
    <t>Oakland J UG Fiber Build</t>
  </si>
  <si>
    <t>Oakland, Alameda</t>
  </si>
  <si>
    <t>Weber: EM Repl SEL Relay</t>
  </si>
  <si>
    <t>San Joaquin</t>
  </si>
  <si>
    <t>Replace the existing obsolete SEL relay with an SEL 311C relay.
The targeted existing relays are at the end of their useful life cycle and are no longer supported by the manufacturer. Their performance and functionality are not as good as the latest digital relays. The relays have no/limited fault recording capability, do not provide self-monitoring, and will not issue alarming when they fail. Due to the lack of self-monitoring, they need shorter maintenance cycle. They are no longer adequately supported by the manufacturers. Also, the manufacturer’s software that is used for relay maintenance and testing is not compatible with the modern operating systems on PG&amp;E Test Department laptops.  This situation creates a risk of maintenance non-compliance.
The relays are at the end of life. System protection recommends replacing the relays with new line relays per the latest standard.</t>
  </si>
  <si>
    <t>Substation - Protection Relay</t>
  </si>
  <si>
    <t>Emergency Event</t>
  </si>
  <si>
    <t>Age/Condition - Replace Relays</t>
  </si>
  <si>
    <t>60 kV</t>
  </si>
  <si>
    <t>T.0004503</t>
  </si>
  <si>
    <t>EM: Bucket: One For One Relay 2019</t>
  </si>
  <si>
    <t>3F</t>
  </si>
  <si>
    <t>[Types of Analyses] For all Analyses listed, results of these analyses are include in the AAs &amp; BCs.
[CPUC Status] CPUC Permit Status Exempt: Substation modifications, not subject to GO 131-E NOC, PTC or CPCN requirements</t>
  </si>
  <si>
    <t>3FA DET Plan</t>
  </si>
  <si>
    <t>Forecast placeholder for 500 kV relay replacements</t>
  </si>
  <si>
    <t>Asset Condition</t>
  </si>
  <si>
    <t>Age/Condition - 500 kV Relay Replacement</t>
  </si>
  <si>
    <t>False | False | False</t>
  </si>
  <si>
    <t>500 kV</t>
  </si>
  <si>
    <t>4.01113</t>
  </si>
  <si>
    <t>Future IGP Scope</t>
  </si>
  <si>
    <t>LOS BANOS: Upgrade ML 500 KV Remote End</t>
  </si>
  <si>
    <t>Monterey</t>
  </si>
  <si>
    <t>This project will resolve current configuration issues and address reliability concerns. This project will rebuild Moss Landing 500kV Substation within the existing substation fence line. The project will replace the existing 500kV breakers and switches in a BAAH configuration, and upgrade the protection schemes. This will allow the project team to perform most of the work without interfering with the existing equipment.</t>
  </si>
  <si>
    <t>321</t>
  </si>
  <si>
    <t>5a.Mitigates System Wide Failure Risk</t>
  </si>
  <si>
    <t>T.0000678</t>
  </si>
  <si>
    <t>MOSS LANDING 500KV Upgrade</t>
  </si>
  <si>
    <t>MOSS LANDING: Inst 500 KV Ctrl Building</t>
  </si>
  <si>
    <t>Substation - Modular Protection and Automation Control Building</t>
  </si>
  <si>
    <t>METCALF: Upgrade ML 500 KV Remote End</t>
  </si>
  <si>
    <t>Santa Clara</t>
  </si>
  <si>
    <t>3.00303</t>
  </si>
  <si>
    <t>In-flight Future Scope</t>
  </si>
  <si>
    <t>2020 | 2021 | 2022 | 2024 | 2025</t>
  </si>
  <si>
    <t>MIDWAY: REPL BANK 11 AND VINCENT RELAYS</t>
  </si>
  <si>
    <t>Buttonwillow CDP, Kern</t>
  </si>
  <si>
    <t xml:space="preserve">The scope of the replacement includes installing new microprocessor relays following new 500/230 kV standard on Midway Bank 11. </t>
  </si>
  <si>
    <t>500 | 230 kV</t>
  </si>
  <si>
    <t>245</t>
  </si>
  <si>
    <t>T.0002454</t>
  </si>
  <si>
    <t>Midway Bank 11 Relay Project</t>
  </si>
  <si>
    <t>Bundling Dependencies</t>
  </si>
  <si>
    <t>Midway Bank 13 Relay Project</t>
  </si>
  <si>
    <t xml:space="preserve">The scope of the replacement includes installing new microprocessor relays following new 500/230 kV standard on Midway Bank 13. </t>
  </si>
  <si>
    <t>T.0002454 | T.0004292 | T.0006402</t>
  </si>
  <si>
    <t>T.0002455</t>
  </si>
  <si>
    <t>Construction (50%-75%)</t>
  </si>
  <si>
    <t>ROUND MOUNTAIN: Repl 500 KV RM-TM RLY 2</t>
  </si>
  <si>
    <t>Round Mountain CDP, Shasta</t>
  </si>
  <si>
    <t xml:space="preserve">The scope of this project is to replace the line relays on the Round Mountain – Table Mountain #2 500kV Line at Round Mtn.as well as upgrade the operator interface (Install associated network architecture necessary to incorporate this line in existing HMI).  The newly installed relaying package will include two sets of line protection relays, (SEL-411L’s and GE L90’s), and breaker failure relays, (SEL 451’s).  </t>
  </si>
  <si>
    <t>978</t>
  </si>
  <si>
    <t>3. Emergency Preparedness</t>
  </si>
  <si>
    <t>T.0002458</t>
  </si>
  <si>
    <t>RM: ROUND MTN - TABLE MTN #2</t>
  </si>
  <si>
    <t>TABLE MOUNTAIN: Repl 500 KV TM-RM RLY 2</t>
  </si>
  <si>
    <t>Butte</t>
  </si>
  <si>
    <t xml:space="preserve">The scope of this project is to replace the line relays at Table Mtn. on the Round Mountain – Table Mountain #2 500kV Line as well as upgrade the operator interface (Install associated network architecture necessary to incorporate this line in existing HMI at both Round Mountain and Table Mountain).  The newly installed relaying package will include two sets of line protection relays, (SEL-411L’s and GE L90’s), and breaker failure relays, (SEL 451’s).  </t>
  </si>
  <si>
    <t>T.0002459</t>
  </si>
  <si>
    <t>TM:ROUND MTN  - TABLE MTN #2</t>
  </si>
  <si>
    <t>LOS BANOS: Repl CB 942, 42, 742 RLYs</t>
  </si>
  <si>
    <t>Merced</t>
  </si>
  <si>
    <t>This project is based on the System Protection Group 500kV Relay Upgrade requirements. This project will address a combination of critical problems related to the protection on the Los Banos-Gates #3 500kV Line by replacing aged, unreliable, and unsafe relays with standard packages.</t>
  </si>
  <si>
    <t>500 | 70 kV</t>
  </si>
  <si>
    <t>627</t>
  </si>
  <si>
    <t>T.0002460</t>
  </si>
  <si>
    <t>LB: Los Banos # Gates #3</t>
  </si>
  <si>
    <t>2020 | 2021 | 2022 | 2025</t>
  </si>
  <si>
    <t>GATES: Repl CB 752, 652, 552 RLYs</t>
  </si>
  <si>
    <t>Fresno</t>
  </si>
  <si>
    <t>This project will address a combination of critical problems related to the protection on the Los Banos-Gates #3 500kV Line by replacing aged, unreliable, and unsafe relays with standard packages.</t>
  </si>
  <si>
    <t>T.0002461</t>
  </si>
  <si>
    <t>Gates: Los Banos # Gates #3</t>
  </si>
  <si>
    <t>TABLE MOUNTAIN: Repl Cap BK 6 Relays</t>
  </si>
  <si>
    <t>Replace Table Mountain Cap Bank 6</t>
  </si>
  <si>
    <t>T.0003940</t>
  </si>
  <si>
    <t>3.00222</t>
  </si>
  <si>
    <t>T.0003939</t>
  </si>
  <si>
    <t>Table Mountain Cap 6 Relay Project</t>
  </si>
  <si>
    <t>On Hold</t>
  </si>
  <si>
    <t>2029</t>
  </si>
  <si>
    <t>[Types of Analyses] For all Analyses listed, results of these analyses are include in the AAs &amp; BCs.
[CPUC Status] CPUC Permit Status Exempt: Substation modifications, not subject to GO 131-E NOC, PTC or CPCN requirements
[Project Status] Project is On Hold due to prioritization and is not accuring AFUDC due to the automated AFUDC process</t>
  </si>
  <si>
    <t>Table Mountain Cap 5 Relay Project</t>
  </si>
  <si>
    <t>Replace Table Mountain Cap Bank 5</t>
  </si>
  <si>
    <t>Midway: Repl Building</t>
  </si>
  <si>
    <t>The existing 500kV control building at Midway has deficiencies that prevent completion of in-flight and future projects.  These deficiencies include wire trays that are filled to twice the allowable capacity in some locations, and overly congested outdoor-to-indoor building wiring egress points .  PG&amp;E project management, substation engineering, and the construction departments have met on-site on several occasions to review a variety of possible solutions and have determined that these deficiencies cannot be mitigated in a safe and reliable manner in the existing building.  The recommended course of action is to implement future protection and control projects in a new modular building.  The problem identification and solution is similar to Moss Landing (New modular building design is nearly complete)•The new building(s) will be designed to address single point vulnerabilities.  The “System A” and “System B” relaying be placed in different buildings, or different rooms within the same building. •The building(s) will be sized for the ultimate substation plan with predetermined locations for equipment (Layout). •Use the Moss Landing 500 kV control building design as the go-by.•The dual battery system is not needed at this time (it’s not the acute issue that we are solving now), but the two buildings should be set-up to allow easy future implementation of a dual battery system (Reference Moss Landing DWG: 4131039)•Procure buildings that are ready for populating with protection and control racks.  Unlike Moss Landing where the building will be delivered fully populated with Protection and Control equipment, each independent Midway project will fund and install the required bay protection and control racks within the new building by following a preplanned layout.</t>
  </si>
  <si>
    <t>707</t>
  </si>
  <si>
    <t>T.0004292</t>
  </si>
  <si>
    <t>Midway: Repl 500k Building</t>
  </si>
  <si>
    <t>MIDWAY: REP VINCENT AND LB RELAYS</t>
  </si>
  <si>
    <t>The scope of this project is to replace the line relays on the Midway-Vincent #2 500kV Line and Los Banos-Midway #2 500kV Line at Midway substation only. The scope includes the upgrade of the operator interface on the Midway terminal of the Midway-Vincent 500kV line #2, consisting of installation of associated network architecture necessary to incorporate this line in existing HMI.</t>
  </si>
  <si>
    <t>T.0002454 | T.0002455 | T.0004292</t>
  </si>
  <si>
    <t>$15 Mil - $20 Mil</t>
  </si>
  <si>
    <t>5a. Mitigates System Wide Failure Risk</t>
  </si>
  <si>
    <t>T.0006402</t>
  </si>
  <si>
    <t>Construction (10%-25%)</t>
  </si>
  <si>
    <t>Clearances</t>
  </si>
  <si>
    <t>2027</t>
  </si>
  <si>
    <t>Midway Los Banos #2 Relay Upgrade</t>
  </si>
  <si>
    <t>Engineering more than 50% complete</t>
  </si>
  <si>
    <t>2026 | 2027 | 2028</t>
  </si>
  <si>
    <t>MIDWAY: REP 525kV Bay 1</t>
  </si>
  <si>
    <t>The scope of this project is to replace the line relays and breaker failure relays in Midawy Bay 1</t>
  </si>
  <si>
    <t>EX139362 | EX139364</t>
  </si>
  <si>
    <t>EX130457</t>
  </si>
  <si>
    <t>Table Mountain: 525 kV Bus Diff</t>
  </si>
  <si>
    <t>Reaplce Table Mountain 525 kV Bus Diff</t>
  </si>
  <si>
    <t>3.00213</t>
  </si>
  <si>
    <t>EX139361</t>
  </si>
  <si>
    <t>DC: REPL DIABLO CANYON - MIDWAY #2</t>
  </si>
  <si>
    <t>Avila Beach CDP, San Luis Obispo | Buttonwillow CDP, Kern | Kern | San Luis Obispo</t>
  </si>
  <si>
    <t>Upgrade Diablo Canyon relay for work at Midway</t>
  </si>
  <si>
    <t>EX130457 | EX139364</t>
  </si>
  <si>
    <t>Tier 3 - Extreme | Tier 2 - Elevated | Tier 1</t>
  </si>
  <si>
    <t>EX139362</t>
  </si>
  <si>
    <t>Gates: Midway - Gates</t>
  </si>
  <si>
    <t>Upgrade Gates relay for work at Midway</t>
  </si>
  <si>
    <t>EX139363</t>
  </si>
  <si>
    <t>MIDWAY: REP 525kV Bay 4</t>
  </si>
  <si>
    <t>The scope of this project is to replace the line relays and breaker failure relays in Midawy Bay 4</t>
  </si>
  <si>
    <t>EX139362 | EX130457</t>
  </si>
  <si>
    <t>EX139364</t>
  </si>
  <si>
    <t>3FB DET Plan</t>
  </si>
  <si>
    <t>Forecast placeholder for 230/115/70/60 kV Relay Replacement</t>
  </si>
  <si>
    <t>Age/Condition - 230/115/70/60 kV Relay Replacement</t>
  </si>
  <si>
    <t>230 kV | 115 kV | 70 kV | 60KV</t>
  </si>
  <si>
    <t>DRUM PH 1: Repl SPS Relay Scheme</t>
  </si>
  <si>
    <t>Placer</t>
  </si>
  <si>
    <t>Replace the relays associated with the existing Drum SPS</t>
  </si>
  <si>
    <t>Tier 3 - Extreme</t>
  </si>
  <si>
    <t>115 | 60 kV</t>
  </si>
  <si>
    <t>T.0000060</t>
  </si>
  <si>
    <t>Drum #1 PH SPS Relays_CB10</t>
  </si>
  <si>
    <t>2030</t>
  </si>
  <si>
    <t>LAS POSITAS: 230KV &amp; 60KV RELAY Phase 2</t>
  </si>
  <si>
    <t>This planned project will replace Las Positas Substation’s failed CKT SW 286 and Motor Operated Air Switch (MOAS) 289 with four (4) 230 kV circuit breakers (CBs) that will be interconnected in a “Ring” bus configuration, install one (1) new control building to be installed near the 60 kV yard,  install new relays on all new 230 kV CBs (Nos. 222, 232, 262, 272). This planned project is needed to maintain safe and reliable power to the East Bay area and will support PG&amp;E top-level initiatives such as improved service reliability, improved operational flexibility, and reducing operating costs.</t>
  </si>
  <si>
    <t>230 | 60 kV</t>
  </si>
  <si>
    <t>T.0000185</t>
  </si>
  <si>
    <t>Las Positas:Convert 230kV Bus &amp; Repl Rly</t>
  </si>
  <si>
    <t>LAS POSITAS: INSTALL 230KV &amp; 60KV RELAY</t>
  </si>
  <si>
    <t>Relay Upgrades</t>
  </si>
  <si>
    <t>230 kV</t>
  </si>
  <si>
    <t>EDENVALE: Upgrade to Dual Cur Dif</t>
  </si>
  <si>
    <t>San Jose, Santa Clara</t>
  </si>
  <si>
    <t>This project is to upgrade the line differential protection on the Metcalf-Edenvale #1 and #2 115 kV lines to dual current differential schemes with new PG&amp;E standard current differential relays. The step distance back-up relays at Metcalf and Edenvale will be replaced with a second set of standard current differential relays.</t>
  </si>
  <si>
    <t>115 kV</t>
  </si>
  <si>
    <t>184</t>
  </si>
  <si>
    <t>T.0000657</t>
  </si>
  <si>
    <t>EDENVALE SUB-UPGRADE TO DUAL CUR DIF</t>
  </si>
  <si>
    <t>Monta Vista 115kV Bus Diff Project</t>
  </si>
  <si>
    <t>Cupertino, Santa Clara</t>
  </si>
  <si>
    <t>Upgrade the 230kV transmission bus configuration at Monta Vista Substation in Cupertino to improve electric system resiliency. This project will replace 230/60 kV No. 5 Transformer with a new 115/60 kV transformer located in the lower Monta Vista switchyard and Install new 230 kV bus-sectionalizing and bus-parallel breakers.</t>
  </si>
  <si>
    <t>Wires - Bus Upgrade Alternative</t>
  </si>
  <si>
    <t>$50 Mil – $75 Mil</t>
  </si>
  <si>
    <t>472</t>
  </si>
  <si>
    <t>T.0000675</t>
  </si>
  <si>
    <t>MONTA VISTA 230 KV BUS UPGRADE</t>
  </si>
  <si>
    <t>TRIMBLE: Repl CB 312 Line Relay</t>
  </si>
  <si>
    <t>The Montague Substation Bundle and Remote End projects will replace Circuit Breaker (CB) 132, CB 142, Circuit Switcher (CSW) 176, CSW 186, replace protection relays for Bank 1, Bank 2, Bank 3, line and bus protection relays, install Distribution SCADA on CB 2100, CB 2200 and CB 2300. In addition, the line and bus protection relays at the Remote End Substations Los Esteros and Trimble will be replaced. The Montague Substation Bundle and Remote Ends are comprised of multiple projects that contribute to the betterment of the PG&amp;E Electric System. CB132 and CB142 are being replaced as part of the Deteriorated Breakers Replacement Program to realize the savings that is associated with replacing breakers on a planned basis as opposed to emergency replacements. The replacement of the old Protection relays at Montague Substation, as well as the Remote Ends will improve system reliability, whereas installing SCADA on all the distribution equipment in Montague Substation will provide system visibility for low side devices at Montague Substation.</t>
  </si>
  <si>
    <t>Other - Deferral</t>
  </si>
  <si>
    <t>$10 Mil -$15 Mil</t>
  </si>
  <si>
    <t>437</t>
  </si>
  <si>
    <t>T.0000706</t>
  </si>
  <si>
    <t>MONTAGUE SUB 115 KV CB 132, 142</t>
  </si>
  <si>
    <t>LOS ESTEROS: Repl CB 652 Line Relay</t>
  </si>
  <si>
    <t>MONTAGUE: Replace Line Relay</t>
  </si>
  <si>
    <t>PA SW STA: Repl PA-Ravenswood Relay</t>
  </si>
  <si>
    <t>Palo Alto, Santa Clara</t>
  </si>
  <si>
    <t>This project will replace the electromechanical relays on Ravenswood - Palo Alto Switching Station (PASS) 115kV #1 and #2 with two levels of high speed protection in accordance with the latest microprocessor protection standards thus addressing a combination of critical problems related to the protection on the following circuit by replacing aged, unreliable, and unsafe relays with standard packages:
•	Ravenswood - Palo Alto Switching Station 115kV #1 and #2
By completing this project within the timeframe specified, the Company will be diligently addressing known reliability issues attributed to the existing protection equipment.  This course of action directly correlates to PG&amp;E’s vision and values through the company’s goal of improving reliability.</t>
  </si>
  <si>
    <t>124</t>
  </si>
  <si>
    <t>T.0000786</t>
  </si>
  <si>
    <t>PALO ALTO LINE RELAY 74002152</t>
  </si>
  <si>
    <t>RAVENSWOOD: Repl 115 KV RD-PA 1-2 RLY</t>
  </si>
  <si>
    <t>Menlo Park, San Mateo</t>
  </si>
  <si>
    <t>System Protection recommends to replace the existing electromechanical relays and POTT over lease line with two levels of current differential protection (GE L90 and SEL311L) over redundant channels on existing PG&amp;E’s fiber optics for the Ravenswood - Palo Alto 115 KV #1 and #2 Line Relay Replacement Project.</t>
  </si>
  <si>
    <t>459</t>
  </si>
  <si>
    <t>T.0000787</t>
  </si>
  <si>
    <t>RAVENSWOOD LINE RELAY 74002153</t>
  </si>
  <si>
    <t>CARIBOU PH 1: Repl BF Project</t>
  </si>
  <si>
    <t>Plumas</t>
  </si>
  <si>
    <t xml:space="preserve">install a breaker failure relay to insure people safety, system reliability and asset protection in case CB 62 failed to trip under a fault condition. </t>
  </si>
  <si>
    <t>430</t>
  </si>
  <si>
    <t>T.0000829</t>
  </si>
  <si>
    <t>CARIBOU PH 1 BF PROJECT</t>
  </si>
  <si>
    <t>TRACY: REPL CB 162 &amp; BUS TOTAL OC RELAY</t>
  </si>
  <si>
    <t>Tracy, San Joaquin</t>
  </si>
  <si>
    <t>Tracy CB162 has a combination of electromecahnical relays and microprocessor relay. These relays were installed in 1998 and are 19 years old. The microprocessor relay is past its lifecycle and the electromechanical relays are at their life cycle. In order to improve system reliability, System Protection proposes to replace the line relays with new SMP standard relays using 400 series SEL relays.</t>
  </si>
  <si>
    <t>131</t>
  </si>
  <si>
    <t>3.00105</t>
  </si>
  <si>
    <t>T.0000887</t>
  </si>
  <si>
    <t>TRACY SUB 115 KV CB 152, 162</t>
  </si>
  <si>
    <t>Mt Eden: REPL CB142 and CB182 Relays</t>
  </si>
  <si>
    <t>Hayward, Alameda</t>
  </si>
  <si>
    <t>Eastshore-Mt Eden #1 and #2 lines are short line slightly longer than 1.00 mile. For such a short line, one set of line differential relay plus another set of overcurrent relay configuration does not meet current PG&amp;E protection standard and results in significant coordination problems when line differential protection is not available for any reason (e.g., relay or communication channel maintenance or failure). The primary relay L90 is the only relay that provides high speed fault clearance. If L90 is out of service due to relay/channel failure or scheduled maintenance, etc., the line is only protected by non-pilot phase &amp; ground overcurrent relays, which are inherently difficult to coordinate for the short line protection in this area, and have delayed fault clearance time.  This is especially TRUE for phase overcurrent protection, which have to be set above max load current. The sensitivity, selectivity and speed of the existing protection is not at the level desirable for transmission lines in this particular area. In addition, the SEL-267 is an older vintage product. It is close to the end of the useful life.  Coordination problems during the time of differential protection unavailability might result in unnecessary customer loss. System Protection recommends that the backup relays at both ends be replaced with new SEL line differential relays with separate communication channel from the primary relay.</t>
  </si>
  <si>
    <t>T.0001220</t>
  </si>
  <si>
    <t>EASTSHORE-MT EDEN #1&amp;#2 115KV RELAY</t>
  </si>
  <si>
    <t>[Types of Analyses] For all Analyses listed, results of these analyses are include in the AAs &amp; BCs.
[Alternative Solutions and Costs - Solutions] Other - Deferral | Wires - System Configuration Alternative
[Alternative Solutions and Costs - Costs] $3 Mil -$5 Mil | $3 Mil -$5 Mil
[CPUC Status] CPUC Permit Status Exempt: Substation modifications, not subject to GO 131-E NOC, PTC or CPCN requirements</t>
  </si>
  <si>
    <t>EASTSHORE: REPL CB322 and CB332 Relays</t>
  </si>
  <si>
    <t>177</t>
  </si>
  <si>
    <t>FAMOSO: Repl CB 132 &amp; CB 152 RELAY PROJ</t>
  </si>
  <si>
    <t>Kern</t>
  </si>
  <si>
    <t xml:space="preserve">This project is to replace outdated protection relays with new microprocessor relays would reduce maintenance and provide event recording capability allowing for timely evaluation of line faults and proved line fault locations on our transmission lines on CB 152 and CB 132. The relays on Famoso CB 132 and 152 are GYC and JBCG GE electromechanical relays are over 50 years old and have reached end of their life cycle.  The performance and functionality of electromechanical relays are not as good as the latest digital relays. They have no fault recording capability, do not provide self-monitoring, and will not issue alarming when they fail. Due to the lack of self-monitoring, they need shorter maintenance cycle. They are no longer adequately supported by the manufacturers. </t>
  </si>
  <si>
    <t>$3 Mil -$5 Mil</t>
  </si>
  <si>
    <t>T.0001223</t>
  </si>
  <si>
    <t>FAMOSO CB 132 &amp; CB 152 RELAY PROJECT</t>
  </si>
  <si>
    <t>Construction Delays</t>
  </si>
  <si>
    <t>MARTIN: Upgrade 115 KV Differential</t>
  </si>
  <si>
    <t>Brisbane, San Mateo</t>
  </si>
  <si>
    <t>Install Martin 115kV Bus Section “E”, “F” and “G” SET B bus 1 &amp; 2 differential scheme with the current Standard integrated SEL-587Z scheme.</t>
  </si>
  <si>
    <t>483</t>
  </si>
  <si>
    <t>T.0001236</t>
  </si>
  <si>
    <t>MARTIN 115KV DIFFERENTIAL UPGRADE</t>
  </si>
  <si>
    <t>NEWARK: Upgrade 115 KV Bus Differential</t>
  </si>
  <si>
    <t>Fremont, Alameda</t>
  </si>
  <si>
    <t>Newark 115kV bus is one of the most critical busses in the system as identified by Transmission Planning and Transmission Operations. If existing bus differential is cut our or fails to clear the fault, remote backup protection cannot clear the fault fast enough to maintain stability. NERC requirement for TPL (planning) standard requires the fully redundant bus protection on all the critical busses. Based on that, System Protection strongly recommends to add fully redundant bus differential protection for Newark 115kV bus sections D, E and F.  This installation will significantly improve reliability of bus protection and eliminate existing deficiencies related to maintenance and clearances.</t>
  </si>
  <si>
    <t>T.0001238</t>
  </si>
  <si>
    <t>NEWARK 115KV BUS DIFFERENTIAL</t>
  </si>
  <si>
    <t>OAKLAND X: Upgd 115 KV Diff EDR</t>
  </si>
  <si>
    <t>This project supports the replacement of Oakland X 115kV Bus Differential. This requires the installation of new bus protection relays. The new microprocessor relays will also be easier to maintain than the old relays.</t>
  </si>
  <si>
    <t>T.0001244</t>
  </si>
  <si>
    <t>OAKLAND X 115KV DIFFERENTIAL UPGRADE</t>
  </si>
  <si>
    <t>OROVILLE: Repl 60kV relays</t>
  </si>
  <si>
    <t>Oroville, Butte</t>
  </si>
  <si>
    <t xml:space="preserve">This project is to install new relays per the latest standard on Oroville CB 12,  22 and bus.
Oroville CB 12 protects the Centerville – Table Mountain, 60kV line.  CB12 is currently protected by Electromechanical Relays  These relays are very well beyond the life expectancy of a Electromechanical relay resulting in the higher probability of failure.  System protection recommends replacing these relays with the current line protection standard.
Oroville CB 22 protects the Palermo - Oroville, 60kV line.  CB22 is currently protected by Electromechanical Relays  These relays are very well beyond the life expectancy of a Electromechanical relay resulting in the higher probability of failure.  System protection recommends replacing these relays with the current line protection standard.
There is no bus protection currently installed at Oroville 60kV Bus, therefore, a 60kV bus fault must be cleared remotely thereby losing other customers such as Kelly Ridge PH, Oroville Energy, Pacific Oroville Power and Highway 70 Industrial Park.  System Protection recommends installing a bus total overcurrent protection which will locally trip the existing three (3) 60kV line breakers. </t>
  </si>
  <si>
    <t>174</t>
  </si>
  <si>
    <t>T.0001246</t>
  </si>
  <si>
    <t>OROVILLE: Repl 60kV Relays on CB 12 &amp; 22</t>
  </si>
  <si>
    <t>RADUM: Upgrade Protection</t>
  </si>
  <si>
    <t>Pleasanton, Alameda</t>
  </si>
  <si>
    <t xml:space="preserve">Replace the line relays to bring up to current standard for breakers 22, 72 and 82. Add CT's to breakers 22,72, 82 and add three new CCVT/PT to measure bus section E voltage. </t>
  </si>
  <si>
    <t>T.0001252</t>
  </si>
  <si>
    <t>RADUM PROTECTION UPGRADE</t>
  </si>
  <si>
    <t>[Types of Analyses] For all Analyses listed, results of these analyses are include in the AAs &amp; BCs.
[Alternative Solutions and Costs - Solutions] Other - Deferral | Wires - Replacement Alternative
[Alternative Solutions and Costs - Costs] $2 Mil - $3 Mil | $3 Mil -$5 Mil
[CPUC Status] CPUC Permit Status Exempt: Substation modifications, not subject to GO 131-E NOC, PTC or CPCN requirements</t>
  </si>
  <si>
    <t>CONTRA COSTA: Upgrade 115 KV Bus Diff</t>
  </si>
  <si>
    <t>Antioch, Contra Costa</t>
  </si>
  <si>
    <t xml:space="preserve">The Contra Costa Sub 115kV Bus Differential Replacement Project will remove old equipment and install new Bus Differential relaying. </t>
  </si>
  <si>
    <t>T.0001613</t>
  </si>
  <si>
    <t>CONTRA COSTA: UPGRADE 115KV BUS DIFF</t>
  </si>
  <si>
    <t>EVERGREEN: Upgrade 60 KV Protection</t>
  </si>
  <si>
    <t xml:space="preserve">Upgrade the 115kV transmission bus configuration and the 115kV and 60kV protection and control systems at Evergreen Substation to improve electric system resiliency:
•	Install new bus-sectionalizing and bus-parallel circuit breakers on the 115kV buses 
•	Install a new 115kV circuit breaker at Evergreen and connect the 115kV line to Stone into the Evergreen 115V buses 
</t>
  </si>
  <si>
    <t>$30 Mil - $40 Mil</t>
  </si>
  <si>
    <t>579</t>
  </si>
  <si>
    <t>T.0001685</t>
  </si>
  <si>
    <t>Evergreen Substation Upgrade</t>
  </si>
  <si>
    <t>NA | 5738678 | NA | NA</t>
  </si>
  <si>
    <t>TESLA: Repl 230 KV Bus Differential</t>
  </si>
  <si>
    <t>Alameda</t>
  </si>
  <si>
    <t xml:space="preserve">The Tesla 230kV Bus Differential Replacement Project will remove old equipment and install new Bus Differential relaying. </t>
  </si>
  <si>
    <t>T.0002021</t>
  </si>
  <si>
    <t>Tesla 230kV Bus Differential Replacement</t>
  </si>
  <si>
    <t>Tesla 230kV Bus Section E  - Diff Repl</t>
  </si>
  <si>
    <t>HUMBOLDT BAY PP: Repl Generator Relays</t>
  </si>
  <si>
    <t>Humboldt</t>
  </si>
  <si>
    <t xml:space="preserve">Replace the existing VAMP 210 and 265 generator protection relays for each of the 10 generators at Humboldt Bay Generating Station. Due to reliability issues at other sites, the lack of breaker failure protection, and the VAMP relays not being on the list of approved PG&amp;E relay equipment, it has been determined that the VAMP relays should be replaced with the most current PG&amp;E approved generator relays (redundant SEL 700G) and SCADA equipment. </t>
  </si>
  <si>
    <t>1259</t>
  </si>
  <si>
    <t>T.0002968</t>
  </si>
  <si>
    <t>Humboldt Bay PP Generator Relays</t>
  </si>
  <si>
    <t>Los Estero 115kV Differential upgrade</t>
  </si>
  <si>
    <t>Install redundant bus differential scheme Los Estero 115kV Bus.</t>
  </si>
  <si>
    <t>T.0003192</t>
  </si>
  <si>
    <t>2021 | 2022 | 2023 | 2024</t>
  </si>
  <si>
    <t>SAN RAFAEL: Repl CB 132- 142 Relay</t>
  </si>
  <si>
    <t>San Rafael, Marin</t>
  </si>
  <si>
    <t xml:space="preserve">To improve the service reliability on the San Rafael area, this job proposes to replace the existing electromechanical relays described above with a primary and backup SEL 311C. 
This will simplify relay maintenance, improve the transmission loop reliability and provide fault location with load monitoring capabilities to the transmission lines. </t>
  </si>
  <si>
    <t>T.0003262</t>
  </si>
  <si>
    <t>San Rafael CB 132 &amp; CB 142 Relay Project</t>
  </si>
  <si>
    <t>2026 | 2027</t>
  </si>
  <si>
    <t>LAS GALLINAS_INSTALL NOKIA MUX</t>
  </si>
  <si>
    <t>IGNACIO_INSTALL NOKIA MUX</t>
  </si>
  <si>
    <t>Novato, Marin</t>
  </si>
  <si>
    <t>APM: Repl APM-Newark Relay</t>
  </si>
  <si>
    <t>Sunnyvale, Santa Clara</t>
  </si>
  <si>
    <t xml:space="preserve">Replace the line relays at Applied Materials Substation for the Newark-Applied Material 115kV Line.  SMP relays for CB142, GPS clock, annunciator and ODN is in the scope of this project to replace and install. </t>
  </si>
  <si>
    <t>T.0003264</t>
  </si>
  <si>
    <t>APM: Newark- Applied Materials Relay</t>
  </si>
  <si>
    <t>MCCALL: Repl BK 1 and BK 2 Relays</t>
  </si>
  <si>
    <t>Replace McCall Bank 1 and 2 relays</t>
  </si>
  <si>
    <t>T.0009584 | EX112724</t>
  </si>
  <si>
    <t>230 | 115 kV</t>
  </si>
  <si>
    <t>T.0003305</t>
  </si>
  <si>
    <t>McCall Cap Bank #1 and #2 BF Project</t>
  </si>
  <si>
    <t>HERDON: Repl Her-Bul-Pin #1 Relay</t>
  </si>
  <si>
    <t>Fresno, Fresno | Madera</t>
  </si>
  <si>
    <t>Herndon-Bullard-Pinedale #1 line is part of a double circuit line that serves 2 looped stations and because of timing issues with the POTT scheme, the scheme has been cut-out for years (not sure if it was ever cut-in), and Pinedale loop is run N/O. Due to this, if we have a fault on any one line, we drop customers. 
With a line current differential scheme we can close the loop and ensure more reliability since the customers will not be impacted by a fault on one line.
System protection recommends that Herndon-Bullard-Pinedale #1 line relays be replaced with line current differential pilot scheme relays per latest PG&amp;E standard.
Replace the following relays with dual SEL-411L Line Current Differential Scheme per latest PG&amp;E standard:
•	Herndon CB 112 Device 121/167NA-112, 121/167NB-112, 150/162BF-112 and 179-112  (SEL 311C, SEL 321, GE F60, and GE F60)
o	This will be a complete panel replacement.
•	Bullard CB 312 Device 121/167NA-1, 121/167NB-1, 150/162BF-1 and 179-1 (SEL 311C, SEL 321, Basler BE1 BPR, and SEL 279)
o	This will be a complete panel replacement.
•	Pinedale CB 412 Device 121/167NA-1, 121/167NB-1, 150/162BF-1 and 179-1 (SEL 311C, SEL 321, SEL 351, and SEL 279)
o	This will be a complete panel replacement.</t>
  </si>
  <si>
    <t>T.0003307 | T.0003310 | T.0003309 | T.0004347 | T.0003311</t>
  </si>
  <si>
    <t>T.0003306</t>
  </si>
  <si>
    <t>Herdon: Her-Bul-Pin #1 Relay Project</t>
  </si>
  <si>
    <t>BULLARD: Repl Her-Bul-Pin #1 Relay</t>
  </si>
  <si>
    <t>T.0004347 | T.0003310 | T.0003306 | T.0003309 | T.0003311</t>
  </si>
  <si>
    <t>T.0003307</t>
  </si>
  <si>
    <t>Bullard: Her-Bul-Pin #1 Relay Project</t>
  </si>
  <si>
    <t>PINEDALE: Repl Her-Bul-Pin #1 Relay</t>
  </si>
  <si>
    <t>Fresno, Fresno</t>
  </si>
  <si>
    <t>T.0003307 | T.0003310 | T.0003306 | T.0003309 | T.0004347 | T.0003311</t>
  </si>
  <si>
    <t>T.0003308</t>
  </si>
  <si>
    <t>Pinedale: Her-Bul-Pin #1 Relay Project</t>
  </si>
  <si>
    <t>HERDON: Repl Her-Bul-Pin #2 Relay</t>
  </si>
  <si>
    <t>Herndon-Bullard-Pinedale #2 line is part of a double circuit line that serves 2 looped stations and because of timing issues with the POTT scheme, the scheme has been cut-out for years (not sure if it was ever cut-in), and Pinedale loop is run N/O. Due to this, if we have a fault on any one line, we drop customers. 
With a line current differential scheme we can close the loop and ensure more reliability since the customers will not be impacted by a fault on one line.
System protection recommends that Herndon-Bullard-Pinedale #2 line relays be replaced with line current differential pilot scheme relays per latest PG&amp;E standard.
Replace the following relays with dual SEL-411L Line Current Differential Scheme per latest PG&amp;E standard:
•	Herndon CB 122 Device 121/167NA-122, 121/167NB-122, 150/162BF-122 and 179-122  (SEL 311C, SEL 321, GE F60, and GE F60)
o	This will be a complete panel replacement.
•	Bullard CB 322 Device 121/167NA-3, 121/167NB-3, 150/162BF-3 and 179-3 (SEL 311C, SEL 321, Basler BE1 BPR, and SEL 279)
o	This will be a complete panel replacement.
•	Pinedale CB 422 Device 121/167NA-3, 121/167NB-3, 150/162BF-3 and 179-3 (SEL 311C, SEL 321, Basler BE1 BPR, and SEL 279)
o	This will be a complete panel replacement.</t>
  </si>
  <si>
    <t>T.0003307 | T.0003310 | T.0003306 | T.0004347 | T.0003311</t>
  </si>
  <si>
    <t>T.0003309</t>
  </si>
  <si>
    <t>Herdon: Her-Bul-Pin #2 Relay Project</t>
  </si>
  <si>
    <t>BULLARD: Repl Her-Bul-Pin #2 Relay</t>
  </si>
  <si>
    <t>T.0004347 | T.0003307 | T.0003306 | T.0003309 | T.0003311</t>
  </si>
  <si>
    <t>T.0003310</t>
  </si>
  <si>
    <t>Bullard: Her-Bul-Pin #2 Relay Project</t>
  </si>
  <si>
    <t>PINEDALE: Repl Her-Bul-Pin #2 Relay</t>
  </si>
  <si>
    <t>T.0003307 | T.0003310 | T.0003306 | T.0003309 | T.0004347 | T.0003308</t>
  </si>
  <si>
    <t>T.0003311</t>
  </si>
  <si>
    <t>Pinedale: Her-Bul-Pin #2 Relay Project</t>
  </si>
  <si>
    <t>Henrietta: Repl CB 42 Relays</t>
  </si>
  <si>
    <t>Kings</t>
  </si>
  <si>
    <t>Replace electro-mechanical relays for Lemoore NAS 70kV Line (CB 42) and Lemoore
70kV Line (CB 52).</t>
  </si>
  <si>
    <t>70 kV</t>
  </si>
  <si>
    <t>718</t>
  </si>
  <si>
    <t>T.0003312</t>
  </si>
  <si>
    <t>Henrietta CB 42 and CB 52 Relay Project</t>
  </si>
  <si>
    <t>SAN JOAQUIN: REPL CB 22 AND 32 RELAY</t>
  </si>
  <si>
    <t>San Joaquin CB 22
The old EM relays were actually replaced with a USED SEL 321 – we need backup MP relay. There are coordination issues with these terminals and additional we will have to do an area study to try to coordinate.
Replace San Joaquin CB 22 OC EM relays with new Phase Distance relays, SEL 411L. Relay Coordination and setting issues.
San Joaquin CB 32
The old EM relays were actually replaced with a USED SEL 321 – we need backup MP relay. There are coordination issues with these terminals and additional we will have to do an area study to try to coordinate.
Replace San Joaquin CB 32 OC EM relays with new Phase Distance relays, SEL 411L. Relay Coordination and setting issues.
Replace the following relays with dual SEL-411L relays per latest PG&amp;E standard:
•	San Joaquin CB 22 Device 167/167N-1 and 179-1 (SEL 321 and SEL 279)
o	This will be a complete panel replacement.
•	San Joaquin CB 32 Device 167/167N-3 and 179-3 (SEL 321 and SEL 279)
o	This will be a complete panel replacement.</t>
  </si>
  <si>
    <t>T.0003313</t>
  </si>
  <si>
    <t>San Joaquin CB 12 &amp; CB 22 Relay</t>
  </si>
  <si>
    <t>MARICOPA: Repl Relay</t>
  </si>
  <si>
    <t>Taft, Kern</t>
  </si>
  <si>
    <t>The replacement of the Maricopa CB 42 and CB 52 Relay Project at the Maricopa Substation to develop the detailed scope and engineering. This project’s scope is to remove old electro mechanical relays and install Line Protection for CB 42, CB 52 and Bus Total OC to enhance efficiency, safety, and reliability.</t>
  </si>
  <si>
    <t>T.0003317</t>
  </si>
  <si>
    <t>Maricopa Relay Project</t>
  </si>
  <si>
    <t>TEJON: Repl CB 12- 22 Relay</t>
  </si>
  <si>
    <t xml:space="preserve">Replace EM relays on CB 12, 22, &amp; 32 . Tejon CB 12, CB 22 and CB 32 70kV line relays are EM relays installed in 1950. The relays are at the end of their useful life cycle. The performance and functionality are not as good as of the latest digital relays. They have no fault recording capability, do not provide self-monitoring, and will not issue alarms when it fails. Due to the lack of self-monitoring, the relay needs shorter maintenance cycle. They are no longer adequately supported by the manufacturers. </t>
  </si>
  <si>
    <t>T.0003318</t>
  </si>
  <si>
    <t>Tejon CB 12 and CB 22 Relay Project</t>
  </si>
  <si>
    <t>MAGUNDEN: Repl CB 22 Relay</t>
  </si>
  <si>
    <t>East Niles CDP, Kern</t>
  </si>
  <si>
    <t>Magunden CB 22 has two sets of electromechanical (EM) directional OC relays, installed in 1970, protecting the 70kV line both directions – the Kern-Magunden 70kV line and the Kern Canyon-Magunden-Weedpatch  70kV line.  There are coordination issues with phase distance relays.  
In addition, the relays are at the end of their useful life cycle. The performance and functionality are not as good as the latest digital relays. They have no fault recording capability, do not provide self-monitoring, and will not issue alarms when it fails. Due to the lack of self-monitoring, the relay needs shorter maintenance cycle. They are no longer adequately supported by the manufacturers.
Recommend replacing the EM relays with two sets of SEL 411L relays with phase distance and directional ground OC elements.</t>
  </si>
  <si>
    <t>T.0003320</t>
  </si>
  <si>
    <t>Magunden CB 22 Relay Project</t>
  </si>
  <si>
    <t>2027 | 2028</t>
  </si>
  <si>
    <t>PALERMO: Repl 60 KV Relay</t>
  </si>
  <si>
    <t>Palermo CDP, Butte</t>
  </si>
  <si>
    <t>Replace the following relays with dual SEL-411L relays per latest PG&amp;E standard:
•	Palermo CB32 
o	Phase directional overcurrent GE-JBC53 relays 
o	Ground directional overcurrent GE-JBCG53 relay
o	Westinghouse RC reclosing relay
	This will be a complete panel replacement.
•	Palermo CB42 
o	Phase directional overcurrent GE-JBC53 relays 
o	Ground directional overcurrent GE-JBCG53 relay
o	Westinghouse RC reclosing relay
	This will be a complete panel replacement.
•	Palermo CB52 
o	Phase directional overcurrent GE-JBC53 relays 
o	Ground directional overcurrent GE-JBCG53 relay
o	Westinghouse RC reclosing relay
o	RFL-6745 - terminal sends a DTT to Oroville cogen 
	This will be a complete panel replacement.</t>
  </si>
  <si>
    <t>$2 Mil - $3 Mil</t>
  </si>
  <si>
    <t>T.0003367</t>
  </si>
  <si>
    <t>Palermo 60kV Project</t>
  </si>
  <si>
    <t>EDENVALE: Repl 115 KV Recl &amp; Bus Relays</t>
  </si>
  <si>
    <t>Project shall replace/upgrade the following components per the latest standard:
1.	Reclosing relays for sectionalizing switches 177 and 187.
2.	Bus Total overcurrent scheme for Bus sections ‘D’ &amp; ‘H’.
3.	Bus protection for Bus section ‘G’.</t>
  </si>
  <si>
    <t>T.0003369</t>
  </si>
  <si>
    <t>Edenvale 115kV Recloser and Bus Diff</t>
  </si>
  <si>
    <t>Oakland L: Rep 115kV Relays</t>
  </si>
  <si>
    <t>Replace OAKLAND L CB 312 and 412 oil circuit breakers under the 2023 transmission breakers replacement program</t>
  </si>
  <si>
    <t>T.0003467</t>
  </si>
  <si>
    <t>Oakland L Sub: Repl CB 322, 422,312,412</t>
  </si>
  <si>
    <t>2028 | 2029</t>
  </si>
  <si>
    <t>VACA DIXON: Repl Cap Bank Relays</t>
  </si>
  <si>
    <t>Solano</t>
  </si>
  <si>
    <t>In 2013, the S&amp;C Voltage Controller (Dev 260-1) for the Vaca Dixon Step # 1 Cap Bank had failed during a 6 year relay testing. A temporary non-standard SEL-2411 relay was installed under an emergency project. 
In 2015, the S&amp;C Voltage Controller (Dev 260-2) for the Vaca Dixon Step # 2 Cap Bank had failed. A temporary non-standard SEL-2411 relay was installed under an emergency project.
The installations of standard relays (SEL 487V) for Shunt Capacitor application are recommended to replace the temporary relays for Dev # 260-1 and Dev # 260-2.</t>
  </si>
  <si>
    <t>T.0003534</t>
  </si>
  <si>
    <t>Vaca Dixon Cap Bank Project</t>
  </si>
  <si>
    <t>GATES: Repl CB 22 Relay</t>
  </si>
  <si>
    <t>On Gates CB 22 the existing microprocessor line relays are two SEL 321-1 and SEL 279 that were  installed in 2003.  
The relays are close to the end of their useful life cycle. Their performance and functionality are not as good as the latest digital relays. They are no longer adequately supported by the manufacturers. 
In addtion, there is no breaker failure relay installed on CB 22.</t>
  </si>
  <si>
    <t>764</t>
  </si>
  <si>
    <t>T.0003540</t>
  </si>
  <si>
    <t>GATES: Repl CB 22, 32, 42, and 52 Relays</t>
  </si>
  <si>
    <t>GATES: Repl CB 32 Relay</t>
  </si>
  <si>
    <t>On Gates CB32 the existing microprocessor line relays are two SEL 321-1 and Electro Mechanical RC recloser that were  installed prior 1996.  
The relays are close to the end of their useful life cycle. Their performance and functionality are not as good as the latest digital relays. They are no longer adequately supported by the manufacturers. 
In addtion, there is no breaker failure relay installed on CB 32.</t>
  </si>
  <si>
    <t>T.00010700</t>
  </si>
  <si>
    <t>GATES: Repl CB 52 Relay</t>
  </si>
  <si>
    <t>On Gates CB52 the existing microprocessor line relays are two SEL 321-1 and SEL 279 that were  installed in 2001.  
The relays are close to the end of their useful life cycle. Their performance and functionality are not as good as the latest digital relays. They are no longer adequately supported by the manufacturers. 
In addtion, there is no breaker failure relay installed on CB 52.</t>
  </si>
  <si>
    <t>GATES: Replace CB 42 Relay</t>
  </si>
  <si>
    <t>On Gates CB42 the existing microprocessor line relays are two SEL 321-1 and Electro Mechanical RC recloser that were  installed in 1996.  
The relays are close to the end of their useful life cycle. Their performance and functionality are not as good as the latest digital relays. They are no longer adequately supported by the manufacturers. 
In addtion, there is no breaker failure relay installed on CB 42.</t>
  </si>
  <si>
    <t>LOS BANOS: Repl CB 22 Relay</t>
  </si>
  <si>
    <t>On Los Banos CB 22 the existing old electromechanical line relays are GE JBCG 53 and JBC 53  and Electro Mechanical RC recloser that were  installed over 36 years ago.  The existing radio is obsolete (RFL 6745). Recommend to replace with GARD 8000. 
The relays are at the end of their useful life cycle. The relays have no fault recording capability and are no longer supported by the manufacturers. 
System protection recommends that these relays be replaced with new line relay protection package per the latest standard</t>
  </si>
  <si>
    <t>T.0000157</t>
  </si>
  <si>
    <t>T.0003548</t>
  </si>
  <si>
    <t>Los Banos CB 22 Relay Project</t>
  </si>
  <si>
    <t>Livermore: Replace 60kV Relays</t>
  </si>
  <si>
    <t>Livermore CB 52 System protection recommends that line relays and reclosing/breaker fail relays will be replaced with two new SMP standard panels. Livermore CB 62 System protection recommends that these relays will be replaced with new line relay protection package per the latest standard with two new SMP standard panels.Livermore CB 42 System protection recommends that line relays and reclosing/breaker fail relays will be replaced with two new SMP standard panels.Livermore SW 77 System protection recommends that reclosing relay will be replaced with one new SMP standard panel.Livermore 60kV Bus Total OCSystem protection recommends that these relays will be replaced with new bus total overcurrent protection package per the latest standard with one new SMP standard panel.Livermore Bank 2 (PO 5778221 Distribution Project) System protection recommends that these relays be replaced with new distribution bank protection package per the latest standard with one new SMP standard panel.</t>
  </si>
  <si>
    <t>T.0003653</t>
  </si>
  <si>
    <t>Livermore Sub Replace Relays and CB 1104</t>
  </si>
  <si>
    <t>SAN LEANDRO: Replace CB 152 Line Relays</t>
  </si>
  <si>
    <t>Edes CEY/CEY/IBC/IBC/RC are E/M phase distance and ground overcurrent relays, whose performance and functionality are not as good as the latest digital relays. They have no fault recording capability, do not provide self-monitoring, and will not issue alarming when they fail. Due to the lack of self-monitoring, they need shorter maintenance cycle. They are no longer adequately supported by the manufacturers.Replace the following relays with dual SEL-311C per latest PG&amp;E standard:•Edes CB 112 Device 121Z1-1, 121Z2BU-1, 167N-1, 167NBU-1, and 179-1 (CEY, CEY, IBC, IBC, RC – Electromechanical relays) installed in 1974 oThis will be a complete panel replacement.•San Leandro U CB 152 Device 121/167N-4, 121Z1-4, 121Z2BU-4, 167N-4, 167NBU-4, 150-4 and 179-4  (SEL-221H, CEY, CEY, JBCG, JBCG, PJC, RC) installed in 1971oThis will be a complete panel replacement.</t>
  </si>
  <si>
    <t>439</t>
  </si>
  <si>
    <t>T.0003870</t>
  </si>
  <si>
    <t>Oakland J-San Leandro U Relay</t>
  </si>
  <si>
    <t>EDES: Replace CB 112 Line Relays</t>
  </si>
  <si>
    <t>OAK J: Repl U Relay</t>
  </si>
  <si>
    <t>Ames: Ames Dis # Ames 115kV line relay</t>
  </si>
  <si>
    <t>Mountain View, Santa Clara</t>
  </si>
  <si>
    <t xml:space="preserve">Ames Distribution – Ames 115kV line is protected by unconventional transformer differential relays (KBCH 120 and SEL-587). Existing scheme does not provide back-up protection at Ames Distribution end for 115kV bus faults at Ames substation. Existing relay package at both ends include obsolete relays, namely, BE1-50BF, BE1-BPR and SEL-279. Relays are 1998 vintage which are at the end of expected life span. Also, due to operating system upgrades on PG&amp;E computers in recent years, technicians are no longer able to interrogate with KBCH relays which is a limitation in operating and maintaining the relays. Considering all these factors, it is recommended to upgrade line relays to conventional Line Current Differential scheme for this extremely short line. 
Recommended scope of work is to install (1) SEL-451 and (2) SEL-311L relays at each end of the line. </t>
  </si>
  <si>
    <t>T.0003872</t>
  </si>
  <si>
    <t>Ames:  Ames Dis</t>
  </si>
  <si>
    <t>AMES-DIS: Repl Ames D-Ames 115 KV Relays</t>
  </si>
  <si>
    <t>HERDLYN: Repl 60 KV Relay</t>
  </si>
  <si>
    <t>Contra Costa</t>
  </si>
  <si>
    <t xml:space="preserve">This project includes the relaying upgrade for the 60kV Vasco – Herdlyn line, Herdlyn – Balfour Line, Herdlyn Bank 1, Herdlyn Bank 2 and Herdlyn – Tracy Line and the Breaker controls for HVCB 32 &amp; HVCB 62 at Herdlyn substation. The existing relays will be upgraded with the installation of SMP relays. </t>
  </si>
  <si>
    <t>771</t>
  </si>
  <si>
    <t>T.0003959</t>
  </si>
  <si>
    <t>Herdlyn 60kV Relay Project</t>
  </si>
  <si>
    <t>CHICO A: Repl CB 42 Relays</t>
  </si>
  <si>
    <t>Chico, Butte</t>
  </si>
  <si>
    <t>Install the emergency replacement of CB 42 RELAYSat CHICO A SUB, which failed on or around 04/23/2018</t>
  </si>
  <si>
    <t>$0 Mil  – $1 Mil</t>
  </si>
  <si>
    <t>720</t>
  </si>
  <si>
    <t>T.0004183</t>
  </si>
  <si>
    <t>RM: COLGATE REPL CB 12 AND CB 22 RELAYS</t>
  </si>
  <si>
    <t>Yuba</t>
  </si>
  <si>
    <t>The targeted existing relays are at the end of their useful life cycle and are no longer supported by the manufacturer. Their performance and functionality are not as good as the latest digital relays. The relays have no or limited fault recording capability.  In addition, the manufacturer’s software that is used for relay maintenance and testing is not compatible with the modern operating systems on PG&amp;E Test Department laptops. This situation creates a risk of maintenance non-compliance.
This project includes the relaying upgrade for the 60kV CB 12 &amp; CB 22 at Colgate PH. The existing SEL-121G relays will be upgraded with the installation of SEL-311C relays.</t>
  </si>
  <si>
    <t>176</t>
  </si>
  <si>
    <t>T.0004184</t>
  </si>
  <si>
    <t>EM: COLGATE: Repl CB 12 and CB 22 Relays</t>
  </si>
  <si>
    <t>DESCHUTES: REPL CB 22 AND CB 32 RELAYS</t>
  </si>
  <si>
    <t>Palo Cedro CDP, Shasta</t>
  </si>
  <si>
    <t>System Protection recommends the installation of distance relay protection on Deschutes CB 22 and CB 32.
Deschutes CB 22
The Deschutes CB 22 relays are SEL 121G and SEL 167 that were installed in 1989.  They have been in service for 29 years and the relay manufacture no longer provide support and/or parts for these relays.  These relays have been showing failure and have been experiencing intermittent relay fail alarm.  System protection recommends replacing these relays with the current line protection standard.
Deschutes CB 32
For the single contingency of Deschutes CB 12 open, Deschutes CB 32 line relays cannot see end-of-line faults due to the absence of a system source behind the relays, with very low fault currents sourced only by the generation on the Kilarc-Deschutes 60kV line.  Mitigation of this deficiency will require the installation of line relays with step distance protection which can accommodate high load currents and trip for low fault currents.  
The risk of not installing new relays is that for a single contingency (Deschutes CB 12 open), a portion of faults on the Volta-Deschutes 60kV line will have to be cleared by generator protection operating to trip off generators on the adjacent Kilarc-Deschutes 60kV line.  Relying on primary or auxiliary generator protective functions to trip the generators offline for this fault condition will result in faults of long duration at best, and the generator protection failing to operate at worst.  
System Protection recommends the installation of distance relay protection on Deschutes CB 22 and CB 32.</t>
  </si>
  <si>
    <t>$1 Mil - $2 Mil</t>
  </si>
  <si>
    <t>T.0004185</t>
  </si>
  <si>
    <t>DESCHUTES: Repl  CB 22 Relays</t>
  </si>
  <si>
    <t>EM: HAMILTON BRANCH: REPL CB 12 RELAYS</t>
  </si>
  <si>
    <t>East Shore CDP, Plumas</t>
  </si>
  <si>
    <t>Hamilton Branch CB12 protects the Hamilton Branch-Chester 60kV line branch of the Caribou-Westwood 60kV line.  This is the only source to Chester Sub and Collins Pine.  CB12 is currently protected by two (2) existing SEL-167 relays that were both installed in 2004.  These relays are nearing the life expectancy of a microprocessor relay.  These relays have been showing failure and have been experiencing intermittent relay fail alarm.  System protection recommends replacing these relays with the current line protection standard.</t>
  </si>
  <si>
    <t>T.0004191</t>
  </si>
  <si>
    <t>EM: HAMILTON BRANCH: Repl CB 12 Relays</t>
  </si>
  <si>
    <t>Vaca Dixon : Rep 230kV Bus Sec E-F Relay</t>
  </si>
  <si>
    <t>Replace existing Bus Diff with two levels (System A &amp; System B) SEL487B/SEL451 (SMP design)</t>
  </si>
  <si>
    <t>T.0004232</t>
  </si>
  <si>
    <t>Vaca Dixon - Rep 230kV Bus Sec E-F Relay</t>
  </si>
  <si>
    <t>Ames: Repl 115 kV Bus Diff Relay</t>
  </si>
  <si>
    <t>Ames serves as a critical 115kV switching station with (4) lines to Newark, (2) lines to Ravenswood, (2) lines to Monta Vista and (2) lines to customer owned NASA Ames Research facility. (1) of the lines to Newark is looped through Ames Distribution substation and the (2) lines to Monta Vista are looped through Whisman and Mountain View substation respectively. Mountain View and Whisman substations serve 37,600 customers and 7,700 customers respectively. Google is currently planning a major expansion in the area. This year, transmission planning decided to permanently reconnect lines to Whisman and Mountain View substation(s) into Ames 115kV bus. As a result, the fault duty has increased and exceeds over 40kA. Existing bus differential scheme was originally installed in 1973 and the current selector switches are installed in an outdoor cabinet. Due to exposure to weather and lack of scheduled maintenance activity on these outdoor cabinets number of issues have surfaced system wide that could potentially affect performance of the scheme. Ames being a critical substation, system protection recommends to install redundant bus differential scheme(s) at this facility to provide safe and reliable operating conditions.</t>
  </si>
  <si>
    <t>T.0004239</t>
  </si>
  <si>
    <t>Ames- Repl 115 kV Bus Diff Relay</t>
  </si>
  <si>
    <t>Geyser 11: Repl CB 312 Relays</t>
  </si>
  <si>
    <t>Sonoma</t>
  </si>
  <si>
    <t>The project will replace the LFCB102 with SEL 411L relays on both Eagle Rock CB 162 and Geysers unit 11 CB 312 due to the fact PGE owns both relay terminals. The existing fiber is the communication medium and will be retained. The work will improve the dependability and reliability of the protection scheme. This will also help the voltage stability with Geysers unit 11 on line in the Mendocino Area.</t>
  </si>
  <si>
    <t>761</t>
  </si>
  <si>
    <t>T.0004357</t>
  </si>
  <si>
    <t>Applied Materials: Replace Bus Diff Rel</t>
  </si>
  <si>
    <t>Applied Materials substation is part of the transmission path between Newark and Monta Vista substation that serves number of customers at Britton, Lockheed 2 substations as well as other critical transmission customers including Lockheed Martin and Applied Materials. Existing KBCH relays used for bus protection are 1998 vintage and are at the end of their life time. KBCH relays are obsolete relays as field technicians do not have necessary software to interface with the relays for maintenance and troubleshooting purpose(s). Besides, existing scheme implementation creates challenges during relay maintenance activity as trip relays associated with bus protection scheme are also used as part of Breaker Fail scheme. Existing bus protection scheme is not redundant and redundant bus protection is deemed essential for safe and reliable transmission system per current standards. Considering these factors, system protection recommends to upgrade Bus Protection at Applied Materials substation per current standards.</t>
  </si>
  <si>
    <t>133</t>
  </si>
  <si>
    <t>T.0004401</t>
  </si>
  <si>
    <t>Cottonwood:Install 115kV Bus Diff Relay</t>
  </si>
  <si>
    <t>Cottonwood CDP, Shasta</t>
  </si>
  <si>
    <t xml:space="preserve">There is a single level of bus protection for 115 kV double bus single breaker at Cottonwood. We are adding a parallel breaker for 115 kV bus and upgrading protection to CB 172 and CB 192 as part of the Transmission Banks replacement. Additionally, there are plans to add two sectionalizing breakers for 115 kV bus. Proposal for Redundant Bus ProtectionNew bus protection calls for redundant bus protection for bulk electric supply. ABB is proposing Distributed Busbar Protection performed by one set of the protection relay REB500 mainly using fiber optic connections in a redundant scheme with the existing GE B90 Busbar relay. ABB proposal reduces the number of additional switch racks for bus differential from 6 to 1 inside the control room and eliminates copper wiring from yard to the control room. Elimination of copper wiring saves lot of cable trenching time in the energized yard. ABB solution consists of Central Unit installed inside the control room and bay units (REG500BU) installed outdoor in cabinets close to existing breaker cabinets. Each individual bay distributed around the station is connected to the central unit by optical fiber cables. Since this is the first installation for PG&amp;E, we have discussed the cybersecurity concerns of distributed busbar protection and ABB addressed the concerns raised by System Automation and CIP Compliance in the revised proposal.We are also excited to use process bus technology that has lot of promise for future jobs especially where cable trenching is limiting protection upgrades.New bus protection calls for redundant bus protection for bulk electric supply. ABB is proposing Distributed Busbar Protection performed by one set of the protection relay REB500 mainly using fiber optic connections in a redundant scheme with the existing GE B90 Busbar relay. </t>
  </si>
  <si>
    <t>T.0004659</t>
  </si>
  <si>
    <t>Cottonwood Install 115kV Bus Diff Relay</t>
  </si>
  <si>
    <t>Construction (over 75%)</t>
  </si>
  <si>
    <t>Colgate: Repl 60kV Relays</t>
  </si>
  <si>
    <t>System Protection recommends replacement of relay on Colgate CB 52, CB 32, 42, 62, 72, and the 60kV Bus Differential using the latest Protection standard.these relays have exceeded their life cycle, thus a higher probability of failure.  The performance and functionality are not as good as the latest digital relays. The electro-mechanical relays have no fault recording capability, do not provide self-monitoring, and will not issue alarms when  fail. Due to the lack of self-monitoring, the relay needs shorter maintenance cycle. They are no longer adequately supported by the manufacturers</t>
  </si>
  <si>
    <t>T.0005895 | T.0005865 | T.0005916 | T.0009721</t>
  </si>
  <si>
    <t>Heat Wave | Weather</t>
  </si>
  <si>
    <t>T.0004829</t>
  </si>
  <si>
    <t>AMES DIS: Install Redundant Bus Relay</t>
  </si>
  <si>
    <t>System Protection recommends to install redundant bus protection at this facility per current standards.Redundant bus protection is deemed necessary to provide safe and reliable operating conditions. Fault duty at this facility is 40470 A and the station serves 153 customers. Providing redundant bus protection also helps ensure coordination for the relays at the remote ends. System Protection recommends to install redundant bus protection at this facility per current standards.</t>
  </si>
  <si>
    <t>T.0005207</t>
  </si>
  <si>
    <t>AMES DIS- Install Redundant Bus Relay</t>
  </si>
  <si>
    <t>SWIFT: REPL CB 132 RELAYS</t>
  </si>
  <si>
    <t>Replace remote terminal relays at Swift (CB 132) substation as the relays are 1997 vintage including obsolete relays (Basler BPR and SEL-279). It also makes sense from clearance standpoint to replace relays at Swift end while Milpitas end relays are being replaced. From project execution standpoint, Swift CB 132 relays can be combined with Swift CB 142 relay replacement to gain efficiencies from design and construction standpoint. Also, this will help us enable us implement POTT scheme for Milpitas – Swift 115kV line using existing digital communication circuits.</t>
  </si>
  <si>
    <t>T.0009169 | T.0009536</t>
  </si>
  <si>
    <t>T.0005211</t>
  </si>
  <si>
    <t>MILIPITAS: Install Redundant Bus Relay</t>
  </si>
  <si>
    <t>MILIPITAS: REPL CB 332 RELAYS</t>
  </si>
  <si>
    <t>Milpitas, Santa Clara</t>
  </si>
  <si>
    <t xml:space="preserve">ABB REL 301 relays belong to the early generation of microprocessor relays.  These relays have not been adequately supported by the manufacturer for a number of years.  Also, the manufacturer’s software that is used for relay maintenance and testing is not compatible with the modern operating systems on PG&amp;E Test Department laptops.  This situation creates a risk of maintenance non-compliance. For this reason, ABB REL-301 relays are targeted for system wide replacement. REL-301 relays have in-built test switches and hence replacement of these relays will require panel rearrangement due to addition of external FT test switches for the new relays. 
Other existing relays on the line terminal are older vintage approaching end of their life which include obsolete Basler BPR and SEL-279 relays. Future replacement of Basler BPR and SEL-279 will involve significant rework in terms of panel rearrangement when replaced with currently approved SEL-451 relay for breaker fail/reclosing functions. </t>
  </si>
  <si>
    <t>MENDOCINO: Replace CB 32 Relays</t>
  </si>
  <si>
    <t>Mendocino</t>
  </si>
  <si>
    <t>This project will replace the Mendocino CB 32 and 52 relays with the current SMP standard line and breaker relay packages. This upgrade will provide better protection during PSPS events and remove old relays that are at the end of their useful life.</t>
  </si>
  <si>
    <t>T.0005227</t>
  </si>
  <si>
    <t>SMARTVILLE: REPL CB 52 RELAYS</t>
  </si>
  <si>
    <t>Smartsville CDP, Yuba</t>
  </si>
  <si>
    <t>System protection is recommending to upgrade Smartville CB 22, CB 52, CB 62 and CB 72 terminals per currently approved protection standards</t>
  </si>
  <si>
    <t>T.0005470</t>
  </si>
  <si>
    <t>Smartville: Repl Relays on CB 52 &amp; CB 22</t>
  </si>
  <si>
    <t>SMARTVILLE: Replace CB 22 Relays</t>
  </si>
  <si>
    <t>KERN OIL: Replace PACIRAS GG1 Relays</t>
  </si>
  <si>
    <t>Oildale CDP, Kern</t>
  </si>
  <si>
    <t>Existing PACIRAS equipment for Midway Gen Groups (1 through 5) consists of RFL transfer trip and RFL telemetry equipment that is in need of life cycle replacements.  This equipment is located at Midway and at the Gen Group tripping locations.  Analog communication circuits are used for the existing transfer trip and megawatt telemetry from the Gen Group sites to Midway.  Midway is a hub where the analog equipment is connected to RFL GARD 8000 digital equipment that communicate to RFL GARD 8000 transceivers at SFGO and VGCC.  This project proposes to replace all of the RFL equipment with GE N60 relays at the Gen Group tripping locations and at SFGO and VGCC, and to install digital communication circuits from SFGO and VGCC to the Gen Group tripping locations.  
This project is being driven by the need for life cycle replacements and deteriorated/failing equipment.  Additionally, this work is tied into the relocation of RAS controllers from SFGO to Rocklin and is part of “pre-migration” work to replace RAS RFL equipment with GE N60 relays.  Gen Groups 3 and 5 (to La Paloma) are the highest priority due to the frequent transducer failures for the PACIRAS megawatt telemetry.</t>
  </si>
  <si>
    <t>4.01203</t>
  </si>
  <si>
    <t>T.0006261</t>
  </si>
  <si>
    <t>Midway Sub 230kV Replace PACIRAS</t>
  </si>
  <si>
    <t>MIDSUN SW: Replace PACIRAS GG1 Relays</t>
  </si>
  <si>
    <t>Construction (25%-50%)</t>
  </si>
  <si>
    <t>MIDWAY: Replace PACIRAS 115/230kV Relays</t>
  </si>
  <si>
    <t>TAFT: Replace PACIRAS GG1 Relays</t>
  </si>
  <si>
    <t>ELK HILLS: REPLACE PACIRAS GG2 RELAYS</t>
  </si>
  <si>
    <t>Dustin Acres CDP, Kern</t>
  </si>
  <si>
    <t>LA PALOMA: Repl PACIRAS GG3 &amp; GG Relays</t>
  </si>
  <si>
    <t>SUNRISE: Replace PACIRAS GG 4 Relays</t>
  </si>
  <si>
    <t>VGCC: Replace PACIRAS GG1 - GG5 Relays</t>
  </si>
  <si>
    <t>Construction (under 10%)</t>
  </si>
  <si>
    <t>ARCATA: Repl Bus Total OC PSPS</t>
  </si>
  <si>
    <t>Arcata, Humboldt</t>
  </si>
  <si>
    <t>Existing bus protection does not coordinate with remote end line relays for 60kV faults. System Protection recommends upgrade the 60kV bus protection from bus total overcurrent to bus differential protection. System Protection recommends the following:
•	Replace the existing SEL 501 bus TOC scheme with two (2) SEL 487B bus differential relays (1 panel of two 3-phase relays for redundancy); see Electra PH as a go-by (dwg #s 401348, 4123327, 4148424, 4148423, 432512).  These relays would need to be wired to the high-side bank CTs (same CTs shared with the bank relays), and the scheme would have to be modified to enable the SW 36 pallet contact to drive the bus differential between 2 sections, and 1 overall section mode.
•	Upgrade the existing GE T60 bank relays for Banks 1 &amp; 2 to firmware version 7.2x which has distance elements that include a reverse directionality option and VT fuse fail logic.  Wire in 3-phase PTs from the 12kV source, and use both low-side phase distance elements and low-side ground overcurrent elements to speed up tripping for 12kV bus faults.
•	Install two (2) SEL 311C relays, one on the low-side of Bank 1 and one on the low-side of Bank 2.  These relays are necessary to achieve redundant low-side phase distance protection which is not available in the SEL 387E relay.  Wire in 3-phase PTs from the 12kV source, and use both low-side phase distance elements and low-side ground overcurrent elements to speed up tripping for 12kV bus faults.</t>
  </si>
  <si>
    <t>T.0007077</t>
  </si>
  <si>
    <t>ARCATA: Repl Bus &amp; Bk Relays-PSPS</t>
  </si>
  <si>
    <t>2028</t>
  </si>
  <si>
    <t>[Types of Analyses] For all Analyses listed, results of these analyses are include in the AAs &amp; BCs.
[Wildfire Related] IT/Risk tool for Wildfire Mitigation support
[CPUC Status] CPUC Permit Status Exempt: Substation modifications, not subject to GO 131-E NOC, PTC or CPCN requirements</t>
  </si>
  <si>
    <t>GREGG: INS CB332-432 and CB342-442 Relay</t>
  </si>
  <si>
    <t>Madera</t>
  </si>
  <si>
    <t>In order to meet PRC-026, we had to enable Load Encroachment settings on the Gregg and Helms terminals of the Gregg-Helms #1 &amp; #2 230kV Lines which intersected with the Zone 1 element.  In order to avoid requiring this Load Encroachment into the Zone 1 elements, the project will replace the line relays currently configured for a POTT scheme with a Line Differential scheme.  Line Differential relays will then meet the PRC-026 requirements without any updates to the Load Encroachment settings.
Presently there is only one Microwave path available for set-A LCD relay and a 2nd path for set-B for proper redundancy will need to be added. This will most likely be a 2nd Microwave path since these are remote long lines and other options will be very expensive.
Replace the following relays per latest PG&amp;E standard using Line Differential scheme, and latest Breaker Failure and Reclosing Relays:
•	Gregg-Helms PP # 1 230 kV Line
o	Gregg CB 332-432: SEL 321, SEL 311C, BE1BPR and BE12579TR
o	Helm PP CB 250 -270: SEL 321, SEL 311C, BE1BPR and BE12579TR
•	Gregg-Helms PP #2 230 kV Line
o	Gregg CB 342-442: SEL 321, SEL 311C, BE1BPR and BE12579TR
o	Helm CB 260-290: SEL 321, SEL 311C, BE1BPR and BE12579TR</t>
  </si>
  <si>
    <t>HELM: INS CB250-270 and CB260-290 Relay</t>
  </si>
  <si>
    <t>SAN MATEO: REPL PLC for SPS</t>
  </si>
  <si>
    <t>San Mateo, San Mateo</t>
  </si>
  <si>
    <t>Replace PLC for San Mateo SPS. PLCs cannot record Sequence of Events (SOE) due to hardware limitation.</t>
  </si>
  <si>
    <t>Corrosion</t>
  </si>
  <si>
    <t>TESLA: REPL BANK 2 RELAYS</t>
  </si>
  <si>
    <t>The 525/230kV transformers are critical for the backbone of the system and are an extremely expensive asset.  Therefore, the protection of this asset is considered a high priority.  The relay replacement schedule adheres to the relay asset management replacement schedule (40 years for electromechanical and 20 years for microprocessor-based relays).
The existing electromechanical relays on Tesla Bank 2 were installed at:
•	Dev. 87TH-2 Type HRU 
•	Dev. 87T-2 Type IAC53B, installed in 1967
•	Dev. 51-2 Type CO-9, installed in 1967
•	Dev. 51T-2 Type CO-8
•	Dev. 51T-2A Type CO-8
The low side distance relay, Dev. 221/267NT-2 Type SEL 421 was installed in 2016.  We will also recommend its replacement to bring the full relays to the same asset year and utilize our 2018 525/230kV standard.</t>
  </si>
  <si>
    <t>VACA DIXON: REPL BANK 11 RELAYS</t>
  </si>
  <si>
    <t>The 525/230kV transformers are critical for the backbone of the system and are an extremely expensive asset.  Therefore, the protection of this asset is considered a high priority.  The relay replacement schedule adheres to the relay asset management replacement schedule (40 years for electromechanical and 20 years for microprocessor-based relays).
The existing microprocessor relays on Tesla Bank #6 are as follows:
•	Dev. 87TA-11
•	Dev. 87TB-11
•	Dev. 551TA/51TT-11
•	Dev. 51T-11
The low side distance relay, Dev. 221/267NT-1. We will also recommend its replacement to bring the full relay package to the same asset year and utilize our 2018 525/230kV standard.</t>
  </si>
  <si>
    <t>LOS ESTEROS: Repl Bank 3 &amp; Bank 4 Relays</t>
  </si>
  <si>
    <t>Los Esteros is a critical substation serving large number of critical customers in Silicon Valley area. Los Esteros 230/115kV banks are protected by previous generation microprocessor relays including KBCH relays. KBCH relays are prone to operate during inrush conditions as we have experienced, though, some firmware upgrades have been implemented to address this issue. Test department indicated that KBCH relays are outdated and they are not able to interrogate KBCH relays to acquire data. Most other relays protecting the banks are 2002 vintage and would have served their useful time within next 2-3 years. Manufacturers have made us aware about discontinuing them with other products such as SEL-501 relays.</t>
  </si>
  <si>
    <t>METCALF: REPL PLC for SPS</t>
  </si>
  <si>
    <t>Metcalf SPS scheme has been implemented to avoid emergency overload of Metcalf-Moss Landing 230kV lines and to avoid voltage collapse in the event of Moss Landing-Metcalf and Tesla-Metcalf 500kV line outage. With the implementation of Metcalf SPS, generation and loads will be automatically tripped for critical continencies. Therefore pre-contingency load curtailment in the South Bay will not be needed. 
The existing Metcalf SPS PLCs cannot record Sequence of Events (SOE) due to hardware limitation. SOEs are critical for RAS operation analysis as required by NERC PRC-012 R5. 
The existing Metcalf PLCs have a number of logic issues that need to be reviewed and subsequently fixed. PG&amp;E has been reliant upon sole-source contractor for PLC logic update and testing. Upon conclusion of this project, Metcalf SPS PLCs will be replaced with SEL RTACs and Axions which PG&amp;E internal resources are familiar with and can fully support with programming and testing. This effort will remove the risk when the sole-source contractor becomes unavailable to PG&amp;E and PG&amp;E has to replace the PLCs on emergency in order to provide support.</t>
  </si>
  <si>
    <t>500 kV | 230 kV</t>
  </si>
  <si>
    <t>TESLA: REPL BANK 6  RELAYS</t>
  </si>
  <si>
    <t>The 525/230kV transformers are critical for the backbone of the system and are an extremely expensive asset.  Therefore, the protection of this asset is considered a high priority.  The relay replacement schedule adheres to the relay asset management replacement schedule (40 years for electromechanical and 20 years for microprocessor-based relays).
The existing microprocessor relays on Tesla Bank #6 are as follows:
•	Dev. 87TA-6 Type KBCH-130, installed 2003 
•	Dev. 87TB-6 Type T60, installed in 2003
•	Dev. 551TA/51TT-6 Type SEL-501-2, installed in 2003
•	Dev. 51T-6 Type SEL-501-2, installed in 2003
The low side distance relay, Dev. 221/267NT-6 Type SEL-421-4 was installed in 2016.  We will also recommend its replacement to bring the full relay package to the same asset year and utilize our 2018 525/230kV standard.</t>
  </si>
  <si>
    <t>EPSS 3F Monthly Fcst ONLY</t>
  </si>
  <si>
    <t>Forecast placeholder for EPPS protection relays</t>
  </si>
  <si>
    <t>Address Results of Protection Studies</t>
  </si>
  <si>
    <t>Protection NERC Compliance</t>
  </si>
  <si>
    <t>NERC PRC Compliance</t>
  </si>
  <si>
    <t>Protection Studies</t>
  </si>
  <si>
    <t>5.20211</t>
  </si>
  <si>
    <t>NA | EX113137 | NA | NA</t>
  </si>
  <si>
    <t>[NERC/WECC/CAISO Standard/Requirement/Contingency] PRC-002-2
[Types of Analyses] For all Analyses listed, results of these analyses are include in the AAs &amp; BCs.
[Wildfire Related] ComAPS are EPSS related projects and are to reduce fire ignitions. 
[CPUC Status] CPUC Permit Status Exempt: Substation modifications, not subject to GO 131-E NOC, PTC or CPCN requirements</t>
  </si>
  <si>
    <t>Relay NERC Compliance Upgrades</t>
  </si>
  <si>
    <t>Bucket placeholder for NERC Compliance upgrades to relays</t>
  </si>
  <si>
    <t>5.10212</t>
  </si>
  <si>
    <t>[NERC/WECC/CAISO Standard/Requirement/Contingency] PRC-002-2
[Types of Analyses] For all Analyses listed, results of these analyses are include in the AAs &amp; BCs.</t>
  </si>
  <si>
    <t>GE Relay - Compliance</t>
  </si>
  <si>
    <t>Forecast placeholder to replace GE relay for Cyber Issues</t>
  </si>
  <si>
    <t>EX139360</t>
  </si>
  <si>
    <t>PRC-002-2 - TESLA 230KV FR</t>
  </si>
  <si>
    <t xml:space="preserve">The Tesla substation Fault Recorders and Sequence of Event Recorders capabilities are required to ensure PG&amp;E meets the NERC PRC-002-02. PRC-002-2 </t>
  </si>
  <si>
    <t>T.0001939</t>
  </si>
  <si>
    <t>PRC-002-2 - Tesla 230kV FR</t>
  </si>
  <si>
    <t>[NERC/WECC/CAISO Standard/Requirement/Contingency] NERC PRC 002-2
[Types of Analyses] For all Analyses listed, results of these analyses are include in the AAs &amp; BCs.
[CPUC Status] CPUC Permit Status Exempt: Substation modifications, not subject to GO 131-E NOC, PTC or CPCN requirements</t>
  </si>
  <si>
    <t>PRC 002-2 PITTSBURG 230KV FR</t>
  </si>
  <si>
    <t>Pittsburg, Contra Costa</t>
  </si>
  <si>
    <t>Project scope:
•	Upgrade a subset of the existing PG&amp;E Fault Recorders and Sequence of Event Recorders to support PG&amp;E’s efforts to meet the PRC-002-2 Implementation Plan. 
•	New fault recorder(s) at Pittsburg PP 230kV will monitor 18 PG&amp;E breaker status points. New Fault Recorder will not monitor NRG breakers.</t>
  </si>
  <si>
    <t>288</t>
  </si>
  <si>
    <t>T.0002234</t>
  </si>
  <si>
    <t>PRC 002-2 Pittsburg 230kV FR</t>
  </si>
  <si>
    <t>CONTRA COSTA: Repl 230 KV fault Recorder</t>
  </si>
  <si>
    <t xml:space="preserve">Project recommend action:
•	Upgrade a subset of the existing PG&amp;E Fault Recorders and Sequence of Event Recorders to support PG&amp;E’s efforts to meet the PRC-002-2 Implementation Plan. 
•	New fault recorder(s) at Contra Costa 230kV will monitor 230kV breaker status points. </t>
  </si>
  <si>
    <t>T.0002236</t>
  </si>
  <si>
    <t>PRC 002-2 Contra Costa 230kV FR</t>
  </si>
  <si>
    <t>Stagg: Install PRC-002-2 PMU</t>
  </si>
  <si>
    <t>Stockton, San Joaquin</t>
  </si>
  <si>
    <t>Based on the latest Reliability Coordinator list (Rev 10), PG&amp;E will need to install PMU’s at two additional locations. PG&amp;E has equipment already installed to cover 7 of the 9 Reliability Coordinator identified buses.
PG&amp;E needs this equipment to meet PRC-002-2 DDR Implementation plan requirements.
Project recommend action:
•	Order and Install System A and System B PMU’s. Connect two Stagg 230V bus voltages to each PMU.
•	Install dedicated GPS antenna’s, SEL2488 clocks, and ethernet equipment
•	Assign IP addresses and Firewall change request to allow remote access and PTP time signal delivery
•	Install PDC’s (if necessary)
•	Telecom to establish MPLS data routes to PDC and/or SuperPDC
•	Integrate Stagg 230kV Voltage SynchroPhasor into SuperPDC
Project recommend action unique to Stagg:
•	Update PACIRAS to N60 relays and use for both RAS and PMU at Stagg</t>
  </si>
  <si>
    <t>T.0004396</t>
  </si>
  <si>
    <t>STAGG VACA SFGO PMU</t>
  </si>
  <si>
    <t>[NERC/WECC/CAISO Standard/Requirement/Contingency] PRC-002-2
[Types of Analyses] For all Analyses listed, results of these analyses are include in the AAs &amp; BCs.
[CPUC Status] CPUC Permit Status Exempt: Substation modifications, not subject to GO 131-E NOC, PTC or CPCN requirements</t>
  </si>
  <si>
    <t>Vaca Grid: Install PRC-002-2 PMU</t>
  </si>
  <si>
    <t>Project recommend action:
•	New PACIRAS N60 relays will be installed at Vacaville Grid Control Center to replace existing RFL Gard 8000 devices.  
•	New GE N60 relays at Stagg will serve a dual function of PACIRAS and Phasor Measurement Unit (PMU) for Synchrophasor functions.
Stagg 230kV lines (CB 212 and CB 222) are a part of an existing IRAS load shedding group within PACIRAS. Trip signals are sent from PACIRAS central programmable logic controllers (PLCs) located at SFGO and VGCC to Stagg.  The existing CB 212 (Eight Mile-Stagg 230kV) and CB 222 (Stagg-Tesla 230kV) are configured to be tripped by PACIRAS.  CB 212 and CB 222 megawatt (MW) flow is monitored by PACIRAS and is sent from Stagg 230kV PACIRAS to SFGO and VGCC PLCs.  The existing RFL-6745 and RFL-9800 analog PACIRAS equipment is to be replaced on this project with new GE N60 relays that will serve a dual function of PACIRAS and Phasor Measurement Unit (PMU) for Synchrophasor functions.  New redundant digital communication circuits will need to be established between Stagg and SFGO/VGCC.  New PACIRAS N60 relays will also be installed at SFGO and VGCC.  The new Stagg N60 relays will stream PMU information to an existing Phasor Data Concentrator (PDC) located at Tesla Sub.</t>
  </si>
  <si>
    <t>SFGO: Install PRC-002-2 PMU</t>
  </si>
  <si>
    <t>San Francisco, San Francisco</t>
  </si>
  <si>
    <t>Project recommend action:
•	New PACIRAS N60 relays will be installed at SFGO to replace existing RFL Gard 8000 devices.  
•	New GE N60 relays at Stagg will serve a dual function of PACIRAS and Phasor Measurement Unit (PMU) for Synchrophasor functions.
Stagg 230kV lines (CB 212 and CB 222) are a part of an existing IRAS load shedding group within PACIRAS. Trip signals are sent from PACIRAS central programmable logic controllers (PLCs) located at SFGO and VGCC to Stagg.  The existing CB 212 (Eight Mile-Stagg 230kV) and CB 222 (Stagg-Tesla 230kV) are configured to be tripped by PACIRAS.  CB 212 and CB 222 megawatt (MW) flow is monitored by PACIRAS and is sent from Stagg 230kV PACIRAS to SFGO and VGCC PLCs.  The existing RFL-6745 and RFL-9800 analog PACIRAS equipment is to be replaced on this project with new GE N60 relays that will serve a dual function of PACIRAS and Phasor Measurement Unit (PMU) for Synchrophasor functions.  New redundant digital communication circuits will need to be established between Stagg and SFGO/VGCC.  New PACIRAS N60 relays will also be installed at SFGO and VGCC.  The new Stagg N60 relays will stream PMU information to an existing Phasor Data Concentrator (PDC) located at Tesla Sub.</t>
  </si>
  <si>
    <t>HFTD FULTON: ComAPS CB 632 Relays</t>
  </si>
  <si>
    <t>Fulton CDP, Sonoma</t>
  </si>
  <si>
    <t xml:space="preserve">Install protection, automation, and control equipment on the 230 kV system at Fulton Substation. The driver of the new MPAC building enclosure is to address various protection deficiencies on the 230 kV system and non-standard bus differential scheme that reduce the reliability of the station.  Fulton is one of the key substations in the North Coast area and it has had relatively few relay upgrade projects in the last 15-20 years.  The 230 kV MPAC enclosure will incorporate various protection relaying replacement scopes and provide the necessary automation and remote control capabilities (SCADA) and upgrade the aging protective relays at Fulton Substation.  </t>
  </si>
  <si>
    <t>Wildfire Mitigation</t>
  </si>
  <si>
    <t>T.0005940</t>
  </si>
  <si>
    <t>Fulton MPACs &amp; Remote Ends</t>
  </si>
  <si>
    <t>[Wildfire Related] ComAPS are EPSS related projects and are to reduce fire ignitions. 
[CPUC Status] CPUC Permit Status Exempt: Substation modifications, not subject to GO 131-E NOC, PTC or CPCN requirements</t>
  </si>
  <si>
    <t>COLGATE SW STA: EPSS REPL CB 52-42-32 RE</t>
  </si>
  <si>
    <t xml:space="preserve">The driver of the project is to address EPSS Priority 3 terminals that required full panel relay replacement to enable SCADA operable EPSS settings to meet the company need. </t>
  </si>
  <si>
    <t>T.0009702</t>
  </si>
  <si>
    <t>HFTD SISQUOC: EPSS REPL CB 162 RELAYS</t>
  </si>
  <si>
    <t>Santa Barbara</t>
  </si>
  <si>
    <t xml:space="preserve">The project scope of work includes following:
1.	Install new Non-Integrated line package with SCADA operable group selector switch 
2.	Protection Engineer to develop settings for new relay package, including Group 3 EPSS Settings
3.	Automation and SCADA to implement SCADA control and status as needed for the 3-position Group Selector Switch
</t>
  </si>
  <si>
    <t>T.0009708</t>
  </si>
  <si>
    <t>SISQUOC EPSS REPL CB 162 RELAYS 74056867</t>
  </si>
  <si>
    <t>HFTD CHRISTIE: ComAPS CB 162 Relays</t>
  </si>
  <si>
    <t xml:space="preserve">Install two level of completely redundant line current differential scheme or digital POTT scheme to get high speed fault clearing.
Requires two redundant digital comm telecom channels for SMP line current differential /POTT standard. Specific option will be discussed as part of project scoping.
</t>
  </si>
  <si>
    <t>T.0010204</t>
  </si>
  <si>
    <t>CHRISTIE - ComAPS CB 162 Relays</t>
  </si>
  <si>
    <t>Engineering less than 50% complete</t>
  </si>
  <si>
    <t>HFTD SOBRANTE: ComAPS CB 332 Relays</t>
  </si>
  <si>
    <t>Orinda, Contra Costa</t>
  </si>
  <si>
    <t>Install relays, associated telecom equipment, and establish telecom circuits to enable communication-assisted protection (ComAPS) for the associated transmission line.  Requires coordination of scope at all terminals of the subject transmission line.  Specific ComAPS type to be determined by system protection engineer.</t>
  </si>
  <si>
    <t>T.0010205</t>
  </si>
  <si>
    <t>SOBRANTE - ComAPS CB 332 Relays</t>
  </si>
  <si>
    <t>HFTD COTTONWOOD: COMAPS CB 62 RELAYS</t>
  </si>
  <si>
    <t xml:space="preserve">Due to a mis-operation of Benton 60 kV CB 62 system Protection is expediting a ComAPS project to replace the relays on the Cottonwood – Benton #2 60 kV Line. </t>
  </si>
  <si>
    <t>T.0010206</t>
  </si>
  <si>
    <t>COTTONWOOD - ComAPS CB 62 Relays</t>
  </si>
  <si>
    <t>HFTD BENTON: COMAPS CB 42 RELAYS</t>
  </si>
  <si>
    <t>Redding, Shasta</t>
  </si>
  <si>
    <t xml:space="preserve">Due to a mis-operation of Benton 60 kV CB 42 system Protection is expediting a ComAPS project to replace the relays on the Cottonwood – Benton #2 60 kV Line. </t>
  </si>
  <si>
    <t>HFTD ATASCADEROComAPSCB22Relays</t>
  </si>
  <si>
    <t>Atascadero, San Luis Obispo</t>
  </si>
  <si>
    <t>T.0011063</t>
  </si>
  <si>
    <t>ATASCADERO CAYUCOS CompAPS CB Relays</t>
  </si>
  <si>
    <t>HFTD CAYUCOSComAPSCB32Relays</t>
  </si>
  <si>
    <t>San Luis Obispo</t>
  </si>
  <si>
    <t>HFTD MENDOCINOComAPSCB142Relays</t>
  </si>
  <si>
    <t>T.0011064</t>
  </si>
  <si>
    <t>MENDOCINO REDBUD ComAPS CB Relays</t>
  </si>
  <si>
    <t>HFTD REDBUDComAPSCB152Relays</t>
  </si>
  <si>
    <t>Clearlake Oaks CDP, Lake</t>
  </si>
  <si>
    <t>HFTD EAGLEROCKComAPSCB72Relays</t>
  </si>
  <si>
    <t>T.0011065</t>
  </si>
  <si>
    <t>KONOCTI EAGLE ROCK ComAPS CB Relays</t>
  </si>
  <si>
    <t>HFTD KONOCTIComAPSCB6032Relays</t>
  </si>
  <si>
    <t>Lake</t>
  </si>
  <si>
    <t>HFTD GARBERVILLEComAPSCB42Relays</t>
  </si>
  <si>
    <t>Garberville CDP, Humboldt</t>
  </si>
  <si>
    <t>T.0011066</t>
  </si>
  <si>
    <t>GARBERVILLE LAYTONVILLE ComAPS CB Relays</t>
  </si>
  <si>
    <t>2028 | 2029 | 2030</t>
  </si>
  <si>
    <t>HFTD LAYTONVILLEComAPSCB32Relays</t>
  </si>
  <si>
    <t>Laytonville CDP, Mendocino</t>
  </si>
  <si>
    <t>HFTD FORTBRAGGAComAPSCB42Relays</t>
  </si>
  <si>
    <t>Fort Bragg, Mendocino</t>
  </si>
  <si>
    <t>T.0011067</t>
  </si>
  <si>
    <t>MENDOCINO WILLITS FORT BRAGG ComAPS CB R</t>
  </si>
  <si>
    <t>HFTD MENDOCINOComAPSCB52Relays</t>
  </si>
  <si>
    <t>HFTD WILLITSAComAPSCB32Relays</t>
  </si>
  <si>
    <t>HFTD DESCHUTESComAPSCB32Relays</t>
  </si>
  <si>
    <t>T.0011068</t>
  </si>
  <si>
    <t>VOLTA DESCHUTES ComAPS CB Relays</t>
  </si>
  <si>
    <t>HFTD VOLTA1PHComAPSCB22Relays</t>
  </si>
  <si>
    <t>Shasta</t>
  </si>
  <si>
    <t>HFTD BALCH1PHComAPSCB112Relays</t>
  </si>
  <si>
    <t>T.0011069</t>
  </si>
  <si>
    <t>BALCH SANGER ComAPS CB Relays</t>
  </si>
  <si>
    <t>HFTD SANGERComAPSCB15221532Relays</t>
  </si>
  <si>
    <t>HFTD CHSSComAPSCB13121322Relays</t>
  </si>
  <si>
    <t>Prunedale CDP, Monterey</t>
  </si>
  <si>
    <t>T.0011070</t>
  </si>
  <si>
    <t>CHSS SALINAS SOLEDAD ComAPS CB Relays</t>
  </si>
  <si>
    <t>HFTD SALINASComAPSCB15221532Relays</t>
  </si>
  <si>
    <t>Salinas, Monterey</t>
  </si>
  <si>
    <t>HFTD SOLEDADComAPSCB10621012Relays</t>
  </si>
  <si>
    <t>Soledad, Monterey</t>
  </si>
  <si>
    <t>HFTD CHSSComAPSCB14221432Relays</t>
  </si>
  <si>
    <t>T.0011071</t>
  </si>
  <si>
    <t>CHSS SALINAS SOLEDAD ComAPS CB  Relay2</t>
  </si>
  <si>
    <t>HFTD SALINASComAPSCB13221332Relays</t>
  </si>
  <si>
    <t>HFTD SOLEDADComAPSCB10321042Relays</t>
  </si>
  <si>
    <t>HFTD CENTERVILLE PH: ComAPS CB 12 Relays</t>
  </si>
  <si>
    <t>Butte Creek Canyon CDP, Butte</t>
  </si>
  <si>
    <t>T.0011073</t>
  </si>
  <si>
    <t>TABLE MTN ComAPS CB 32 Relays</t>
  </si>
  <si>
    <t>HFTD TABLEMTNComAPSCB32Relays</t>
  </si>
  <si>
    <t>HFTD ATASCADERO: ComAPS CB 42 Relays</t>
  </si>
  <si>
    <t>T.0011074</t>
  </si>
  <si>
    <t>SAN LUIS OBISPO ComAPS CB 32 Relays</t>
  </si>
  <si>
    <t>HFTD SANLUISOBISPOComAPSCB32Relays</t>
  </si>
  <si>
    <t>HFTD JAMESBBLACKComAPSCB332342Relays</t>
  </si>
  <si>
    <t>T.0011075</t>
  </si>
  <si>
    <t>PIT 4 ComAPS CB 312 Relays</t>
  </si>
  <si>
    <t>HFTD PIT4ComAPSCB312Relays</t>
  </si>
  <si>
    <t>HFTD ROUNDMTNComAPSCB222Relays</t>
  </si>
  <si>
    <t>HFTD CRESTAPHComAPSCB282Relays</t>
  </si>
  <si>
    <t>T.0011076</t>
  </si>
  <si>
    <t>CRESTA PH RIO OSO ComAPS CB Relays</t>
  </si>
  <si>
    <t>HFTD RIOOSOComAPSCB242Relays</t>
  </si>
  <si>
    <t>Sutter</t>
  </si>
  <si>
    <t>HFTD BUTTEComAPSCB122Relays</t>
  </si>
  <si>
    <t>T.0011077</t>
  </si>
  <si>
    <t>PARDISE BUTTE ComAPS CB Relays</t>
  </si>
  <si>
    <t>HFTD PARDISEComAPSCB122Relays</t>
  </si>
  <si>
    <t>Paradise, Butte</t>
  </si>
  <si>
    <t>HFTD POEPHComAPSCB222252Relays</t>
  </si>
  <si>
    <t>T.0011081</t>
  </si>
  <si>
    <t>POE PH RIO OSO ComAPS CB Relays</t>
  </si>
  <si>
    <t>HFTD RIOOSOComAPSCB232Relays</t>
  </si>
  <si>
    <t>HFTD PUEBLOComAPSCB152Relays</t>
  </si>
  <si>
    <t>Napa</t>
  </si>
  <si>
    <t>T.0011083</t>
  </si>
  <si>
    <t>SONOMA A PUEBLO ComAPS CB Relays</t>
  </si>
  <si>
    <t>HFTD SONOMAAComAPSCB142Relays</t>
  </si>
  <si>
    <t>Santa Rosa, Sonoma</t>
  </si>
  <si>
    <t>DRUM: ComAPS CB 340/350/360 Relays</t>
  </si>
  <si>
    <t>T.0011132</t>
  </si>
  <si>
    <t>RIO OSO and DRUM: ComAPS CB Relays</t>
  </si>
  <si>
    <t>RIO OSO: ComAPS CB 412/422 Relays</t>
  </si>
  <si>
    <t>CLOVERDALE: ComAPS CB 132 Relays</t>
  </si>
  <si>
    <t>Cloverdale, Sonoma</t>
  </si>
  <si>
    <t>T.0011139</t>
  </si>
  <si>
    <t>CLOVERDALE ComAPS CB 132 Relays</t>
  </si>
  <si>
    <t>HFTD BALCHPHComAPSCB242Relays</t>
  </si>
  <si>
    <t>T.0011291</t>
  </si>
  <si>
    <t>HAAS BALCH PH MCCALL ComAPS CB Relays</t>
  </si>
  <si>
    <t>HFTD HAASPHComAPSCB212Relays</t>
  </si>
  <si>
    <t>HFTD MCCALLComAPSCB262Relays</t>
  </si>
  <si>
    <t>FULTON: ComAPS CB 632 Relays</t>
  </si>
  <si>
    <t>EX130474</t>
  </si>
  <si>
    <t>Moraga GE Relay Upgrade</t>
  </si>
  <si>
    <t>Procure and upgrade CPU and Input / output module inside GE UR for approximately 105 devices, replace GarretComm equipment with 100FX rugedComm network equipment where applicable, test and validate protection, control, and automation setting over 18 month period. Mission Event by a third party also concluded that the internal interrupt failure at Mission was the lead cause of the problem.</t>
  </si>
  <si>
    <t>128</t>
  </si>
  <si>
    <t>T.0002645</t>
  </si>
  <si>
    <t>[CPUC Status] CPUC Permit Status Exempt: Substation modifications, not subject to GO 131-E NOC, PTC or CPCN requirements</t>
  </si>
  <si>
    <t>3rd DTT Frito Lay Cogen</t>
  </si>
  <si>
    <t xml:space="preserve">Replace the existing obsolete RFL 6745, used for direct transfer trip (DTT) to Midway substation, with a new RFL Gard 8000.
The targeted existing relays are at the end of their useful life cycle and are no longer supported by the manufacturer. Their performance and functionality are not as good as the latest digital relays. The relays have no/limited fault recording capability, do not provide self-monitoring, and will not issue alarming when they fail. Due to the lack of self-monitoring, they need shorter maintenance cycle. They are no longer adequately supported by the manufacturers. Also, the manufacturer’s software that is used for relay maintenance and testing is not compatible with the modern operating systems on PG&amp;E Test Department laptops.  This situation creates a risk of maintenance non-compliance.
The relays are at the end of life. System protection recommends replacing the relays with new Gard 8000 units. </t>
  </si>
  <si>
    <t>T.0003298</t>
  </si>
  <si>
    <t>EM: IT Replacements</t>
  </si>
  <si>
    <t>EM SAN RAMON REPL ODN</t>
  </si>
  <si>
    <t>San Ramon, Contra Costa</t>
  </si>
  <si>
    <t>As part of System Protection and Telecom TED effort to bring digital infrastructure to critical PG&amp;E substations for relay protection and relay access, San Ramon has been identified as a candidate. Currently San Ramon Substation has only single DSO’s for SCADA, Relay Access, and telephone. This station has fiber outside the station where the electrical tap is located. The fiber has been identified by Telecom Architects to be functioning fiber and adequate for Protection, ODN, and UDN.</t>
  </si>
  <si>
    <t>EM 3RD DTT MIDWAY CB 422</t>
  </si>
  <si>
    <t>Per system requirement, replace the existing DTT RFL 6745 with the new GARD 8000 in Midway communicating with Frito Lay Cogen (CB 422).</t>
  </si>
  <si>
    <t>MCCALL: REPL COMM PROC</t>
  </si>
  <si>
    <t xml:space="preserve">As a part of communication processor lifecycle, changing out 5 SEL 2020’s and one 2032 with 6 RuggedCom RS416 terminal servers at McCall Substation.  This will get the rest of the remote relay access off of dial up and get all of it on the ODN.  ODN will need to be extended to the small MPAC Capacitor Building.  </t>
  </si>
  <si>
    <t>EM: 3RD DTT SAN LUIS OBISPO CB112</t>
  </si>
  <si>
    <t>Replace 6 obsolete SEL-221 relays on SLO CB142,152,162 SEL with SEL 311C relays. The existing relays are at the end of their useful life cycle and are no longer supported by the manufacturer. Their performance and functionality are not as good as the latest digital relays. The relays have no/limited fault recording capability, do not provide self-monitoring, and will not issue alarming when they fail. Due to the lack of self-monitoring, they need a shorter maintenance cycle. They are no longer adequately supported by the manufacturers. The manufacturer’s software used for relay maintenance and testing is not compatible with the modern operating systems on PG&amp;E Test Department laptops.  This creates a risk of maintenance non-compliance.</t>
  </si>
  <si>
    <t>EM 3RD DTT KERNRIDGE SUB</t>
  </si>
  <si>
    <t>This is a Project Authorization and Post Job Estimate to install the emergency replacement of EM3RD DTT KERNRIDGE SUB at MIDWAY SUB, which failed on or around 08/24/2017. The failed equipment was replaced and placed back into service on 09/22/2021.</t>
  </si>
  <si>
    <t>EM: HONEY LAKE,AMEOLE,WINGL REPL 3RD DTT</t>
  </si>
  <si>
    <t>Honey Lake Generation facility has a DTT application between their facility and LMUD facility located next to PGE Westwood Substation. The DTT in the LMUD facility is initiated by the CB 22 in the PGE Westwood Substation via a copper cable. Due to lease line failures, and the difficulty accessing the LMUD facility, PGE will relocate new DTT equipment to the Westwood Substation and change the existing circuit from 2 wire to 4 wire.</t>
  </si>
  <si>
    <t>Relocate</t>
  </si>
  <si>
    <t>EM SARATOGA REPL ODN</t>
  </si>
  <si>
    <t>Saratoga, Santa Clara</t>
  </si>
  <si>
    <t xml:space="preserve">Bring ODN into Saratoga Sub through a new MVRF.  Retire the existing UDN router due to lack of security. The performance and functionality of ODN will meet PG&amp;E policies and standards. 
Cybersecurity has determined that replacing the UDN router with new ODN router per the latest standard will meet PG&amp;E policies and standards. </t>
  </si>
  <si>
    <t>EM MCKITTRICK REPL 3RD DTT</t>
  </si>
  <si>
    <t>McKittrick CDP, Kern</t>
  </si>
  <si>
    <t>Per system requirement, install a complete two (2) terminal rack in PG&amp;E Telecom Control room outside of the station fence including two new GARD 8000 DTT (direct transfer trip) devices for two terminals: Midway Sub and Temblor Sub.</t>
  </si>
  <si>
    <t>EM TEMBLOR REPL 3RD DTT</t>
  </si>
  <si>
    <t>Per system requirement, replace the existing DTT RFL 6745s with the new GARD 8000s for McKittrick Cogen on Temblor HVCB 312.</t>
  </si>
  <si>
    <t>EM COALINGA COGEN #1 REPL 3RD DTT</t>
  </si>
  <si>
    <t>Coalinga, Fresno</t>
  </si>
  <si>
    <t>Per system requirement, install a standard two (2) terminal rack RFL-CD62677 in PG&amp;E Telecom control room  to replace the two existing DTT with the new GARD 8000 for Coalinga Cogen to two terminals: Coalinga #1 and Coalinga #2 substation.</t>
  </si>
  <si>
    <t>2020 | 2021 | 2022 | 2023 | 2024 | 2027</t>
  </si>
  <si>
    <t>EM DERRICK REPL 3RD DTT</t>
  </si>
  <si>
    <t>Per system requirement, install a complete two (2) terminal rack in Chevron Coalinga Cogen – Derrick substation telecom room to replace the existing DTT RFL 6745s with two new GARD 8000s for Derrick sub to Coalinga #1 sub and Derrick Sub to Coalinga #2 substation.</t>
  </si>
  <si>
    <t>EM 3RD DTT FLOWIND 2 SUB</t>
  </si>
  <si>
    <t>Tesla Substation has several existing Direct Transfer Trip (DTT) Equipment to the 3rd party COGEN Facilities that need to be upgraded or retired. The objective of this project is to replace/upgrade the identified in-service DTT Transmitters. At US Power (Flowind 2 Sub) existing RFL 6745 will be replaced with a new GARD 8000.</t>
  </si>
  <si>
    <t>EM TESLA REPL 3RD DTT, JV ENTERP HOWDEN</t>
  </si>
  <si>
    <t>Tesla Substation has several existing Direct Transfer Trip (DTT) Equipment to the 3rd party COGEN Facilities that need to be upgraded or retired. The objective of this project is to retire/remove identified DTT Transmitters at JVE Enterprise (Howden Sub).</t>
  </si>
  <si>
    <t>EM COALINGA #1 REPL 3RD DTT, OIL CITY</t>
  </si>
  <si>
    <t>Per system requirement, install a standard two (2) terminal rack RFL-CD65809 in PG&amp;E Telecom control room  to replace the two existing DTT with the new GARD 8000 for Oil City sub to two terminals: Coalinga #1 and Coalinga #2 substation</t>
  </si>
  <si>
    <t>EM TESLA REPL 3RD DTT, PATTERSON PASS</t>
  </si>
  <si>
    <t>Tesla Substation has several existing Direct Transfer Trip (DTT) Equipment to the 3rd party COGEN Facilities that need to be upgraded or retired. The objective of this project is to retire/remove identified DTT Transmitters at Patterson Pass (ADCC Sub).</t>
  </si>
  <si>
    <t>EM SIMPSON RIPON COGEN REPL 3RD DTT</t>
  </si>
  <si>
    <t>Tesla Substation has several existing Direct Transfer Trip (DTT) Equipment to the 3rd party COGEN Facilities that need to be upgraded or retired. The objective of this project is to replace/upgrade the identified in-service DTT Transmitters. At Ripon Cogen existing RFL 6745 will be replaced with a new GARD 8000.</t>
  </si>
  <si>
    <t>EM TESLA REPL 3RD DTT, US WINDPOWER 4</t>
  </si>
  <si>
    <t>Tesla Substation has several existing Direct Transfer Trip (DTT) Equipment to the 3rd party COGEN Facilities that need to be upgraded or retired. The objective of this project is to replace/upgrade the identified in-service DTT Transmitters. At US Windpower 4 (Ralph Sub) existing RFL 6745 will be replaced with a new GARD 8000.</t>
  </si>
  <si>
    <t>2020 | 2021 | 2022 | 2023 | 2024 | 2026 | 2027</t>
  </si>
  <si>
    <t>EM 3RD DTT COALINGA #1 CB 12</t>
  </si>
  <si>
    <t>Per system requirement, replace the three existing DTT RFL 6745s with the new GARD 8000s for Oil City sub, Coalinga Cogen and Chevron Derrick sub.</t>
  </si>
  <si>
    <t>EM 3RD DTT COALINGA #2 CB 22</t>
  </si>
  <si>
    <t>EM 3RD DTT TESLA CB 332</t>
  </si>
  <si>
    <t>Tesla Substation has several existing Direct Transfer Trip (DTT) Equipment to the 3rd party COGEN Facilities that need to be upgraded or retired. The objective of this project is to retire/remove identified DTT Transmitters to 3rd party facilities that are no longer in service, and to replace/upgrade the identified in-service DTT Transmitters.</t>
  </si>
  <si>
    <t>EM 3RD DTT WESTWOOD CB 22</t>
  </si>
  <si>
    <t>Westwood CDP, Lassen</t>
  </si>
  <si>
    <t>Honey Lake Generation facility has a DTT application between their facility and LMUD facility located next to PGE Westwood Substation. The old RFL 6745’s used in the DTT application will be replaced with RFL Gard 8000’s. In addition, due to lease line failures, and the difficulty accessing the LMUD facility, PGE will relocate new DTT equipment from the LMUD facility to the Westwood Substation, and install a new T1.</t>
  </si>
  <si>
    <t>EM 3RD DTT SONOMA LANDFILL</t>
  </si>
  <si>
    <t>Per system requirement, install a complete one (1) terminal rack in Sonoma Landfill Cogen to replace the one existing DTT RFL 6745 with the new GARD 8000 for Sonoma Landfill Cogen to Fulton substation.</t>
  </si>
  <si>
    <t>EM CAMANCHE PUMPING PLANT REPL UPLC 298</t>
  </si>
  <si>
    <t xml:space="preserve">Replace existing UPLC at various sites with in Pacific Gas And Electric that are considered obsolete. These replacements will involve one for one replacement. </t>
  </si>
  <si>
    <t>T.0003356</t>
  </si>
  <si>
    <t>EM: UPLC Projects</t>
  </si>
  <si>
    <t>EM CAMANCHE PUMPING PLANT  REPL UPLC-2</t>
  </si>
  <si>
    <t>EM RANCHO SECO  REPL UPLC-1</t>
  </si>
  <si>
    <t>EM BELLOTA  REPL CB 240 UPLC 298A-240</t>
  </si>
  <si>
    <t>EM UPLC LOS BANOS SUB CB 252</t>
  </si>
  <si>
    <t>EM UPLC PITTSBURG PP CB 612</t>
  </si>
  <si>
    <t>EM BELLOTA REPL CB 230 UPLC 285/298-230</t>
  </si>
  <si>
    <t>EM BELLOTA  REPL CB 240 UPLC 285-240</t>
  </si>
  <si>
    <t>EM UPLC COTTLE SUB (MELONES)</t>
  </si>
  <si>
    <t>Oakdale, Stanislaus</t>
  </si>
  <si>
    <t>EM UPLC PANOCHE SUB CB 212</t>
  </si>
  <si>
    <t>EM UPLC MERCED FALLS</t>
  </si>
  <si>
    <t>EM LOS ESTEROS REPL 3RD DTT LOS EST -A</t>
  </si>
  <si>
    <t xml:space="preserve">Replace existing DTT at various sites with in Pacific Gas And Electric that are considered obsolete. These replacements will involve one for one replacement. </t>
  </si>
  <si>
    <t>T.0003749</t>
  </si>
  <si>
    <t>EM: 3RD DTT</t>
  </si>
  <si>
    <t>EM CALPINEAG REPL 3RD DTT LOS EST -AG</t>
  </si>
  <si>
    <t>Emergency replacement of EMCALPINEAG3RD DTT LOS EST AG at LOS ESTEROS SUB, which failed on or around 10/30/2018.</t>
  </si>
  <si>
    <t>EM CHOW II PEAK REPL 3RD DTT LEGRND-CH</t>
  </si>
  <si>
    <t>Chowchilla, Madera</t>
  </si>
  <si>
    <t>EM CHOWCHILLA REPL 3RD DTT LEGRND-CHOW</t>
  </si>
  <si>
    <t>EM FULTON REPL 3RD DTT LAGUNA WW TREAT</t>
  </si>
  <si>
    <t>EM LAGUNA WW TREAT REPL 3RD DTT FULTON</t>
  </si>
  <si>
    <t>2020 | 2021 | 2022 | 2023 | 2024 | 2025 | 2027</t>
  </si>
  <si>
    <t>EM LE GRAND REPL 3RD DTT LEGRND-CHOW</t>
  </si>
  <si>
    <t>BUCKET: 3rd Party DTT</t>
  </si>
  <si>
    <t>Forecast placeholder for 3rd Party Direct Transfer Trip installations</t>
  </si>
  <si>
    <t>EM LIVE OAK COGEN REPL 3RD DTT_LIVE OA</t>
  </si>
  <si>
    <t>Live Oak, Sutter</t>
  </si>
  <si>
    <t>T.0004621</t>
  </si>
  <si>
    <t>EM: 3rd Party DTT</t>
  </si>
  <si>
    <t>EM LIVE OAK SW REPL CB 172-182 3RD DTT</t>
  </si>
  <si>
    <t>EM MENDOTA REPL CB 42 3RD DTT_MENDOTA</t>
  </si>
  <si>
    <t>EM MENDOTA BIO REPL 3RD DTT_MENDOTA</t>
  </si>
  <si>
    <t>EM KINGSBURG REPL CB112 3RD DTT_KING C</t>
  </si>
  <si>
    <t>EM MCCALL REPL CB 552 3RD DTT_KING COGEN</t>
  </si>
  <si>
    <t>EM KINGSBURG COGEN REPL CB 3RD DTT_KIN</t>
  </si>
  <si>
    <t>EM COBURN REPL CB 52-92 3RD DTT_CAL PE</t>
  </si>
  <si>
    <t>Replace the existing RFL 6745 DTT (direct transfer trip) device 98TT-COB to Calpine King City with one new GARD 8000 at Coburn substation.</t>
  </si>
  <si>
    <t>EM KING CITY REPL 3RD DTT_COBURN</t>
  </si>
  <si>
    <t>King City, Monterey</t>
  </si>
  <si>
    <t>KERN PP SUB - NU INSTALL DTT</t>
  </si>
  <si>
    <t>Bakersfield, Kern</t>
  </si>
  <si>
    <t xml:space="preserve">This project will establishthe necessary protection and metering to separate the Kern Canyon Powerhouse from PG&amp;E ownership. In response to the changing energy landscape in California, combined with increasing costs associated with relicensing and aging generation infrastructure, PG&amp;E launched its small hydro disposition program in 2016.  The current strategy is focused on removing small uneconomic hydro assets from the portfolio to reduce operational risk and improve overall value of the generation provided to PG&amp;E customers.  Kern Canyon PH is one of the facilities in the generation deposition portfolio..  The implementation of this project is necessary to execute the safe transfer of ownership to the 3rd Party.  </t>
  </si>
  <si>
    <t>5. Compliance/Commitments With Strong Safety Link</t>
  </si>
  <si>
    <t>T.0005987</t>
  </si>
  <si>
    <t>KERN PH DIVESTITURE</t>
  </si>
  <si>
    <t>WEEDPATCH SUB - NU INSTALL DTT</t>
  </si>
  <si>
    <t>Emergency Replacement of Protective Equi</t>
  </si>
  <si>
    <t>Bucket for Emergency Replacement of Protective Equipment</t>
  </si>
  <si>
    <t>500 | 230 | 115 | 70 | 60 kV</t>
  </si>
  <si>
    <t>METCALF: EM Repl Diff Cabinet Bus 2 Sec</t>
  </si>
  <si>
    <t>Emergency replacement of Metcalf 230kV Differential Cabinet Bus 2 Sect. E.  This work supports System Protection’s concern that the differential cabinet could fail and potentially cause an unplanned sustained outage of Metcalf 230kV bus. This project will replace the 230kV Bus Section E outdoor differential cabinet at Metcalf.  Replacement of this cabinet is complicated by the necessary construction sequence.</t>
  </si>
  <si>
    <t>1013</t>
  </si>
  <si>
    <t>T.0002867</t>
  </si>
  <si>
    <t>METCALF 230KV DIFF CAB BUS 2E 74011033</t>
  </si>
  <si>
    <t>DIXON: Repl CB 142 Relay</t>
  </si>
  <si>
    <t>Dixon, Solano</t>
  </si>
  <si>
    <t>Replace old electromechanical IRD and IRV relays with newer relays on Dixon CB 142. Polarizing potential is from low side of bank that is non-standard. With bank outage, we can lose line protection. Relays are obsolete (installed in 1987)</t>
  </si>
  <si>
    <t>T.0003200</t>
  </si>
  <si>
    <t>Dixon CB 142 Relay Replacment</t>
  </si>
  <si>
    <t>EAGLE ROCK: Repl CB 112 Relay</t>
  </si>
  <si>
    <t>The Geysers #3 – Eagle Rock is one of three 115kv lines that serves the Mendocino and Lake counties. It is a critical line that provides power flow from Cortina and Geysers units to maintain the voltage stability in this area. This line is 1.8 miles long that located over rough and hilly terrain in the Calpine facility. The protection is two SPD 11A line current differential and a backup SEL 121G relays. The communication path for the differential is a twisted pair of copper wires with isolating transformers. While the SPD11A differential relays are still testing good, the isolating transformers are failing. There are no spare parts available to replace the isolating transfomers, thus making the scheme useless. The Set B differential scheme is cutout for this reason.  The remaining Set A differential and backup SEL 121G relays will provide line protection for the duration. Protection recommends replacing the entire scheme with new SMP SEL 411L and 451 relays for line protection and automatics control. This will be a non-integrated design. This proposal will correct the potential failure of the high speed protection scheme and maintain the service reliability in the Mendocino and Lake areas.</t>
  </si>
  <si>
    <t>T.0003257</t>
  </si>
  <si>
    <t>Eagle Rock: Repl Relay 187-A6 &amp; 187-B6</t>
  </si>
  <si>
    <t>GEYSER 3: Repl Eagle R-Geyser 3 Relays</t>
  </si>
  <si>
    <t>The scope of work for the this project: Remove the following relays:  Geyser 3 &amp; 4 115kV   121Z2/167N-1 – SEL 121G  187L-1 – GE SPD relay  187LB-1 – GE SPD relay   Eagle Rock 115kV    121/167N-6 – SEL 121G  187A-6 – GE SPD relay  187B-6 – GE SPD relay  150-6 – GE PJC Relay  Install new SMP SEL 411L and 451relays for line protection and automatics control.Since the line is 1.8 miles long, fiber (twoseparate paths) will be required</t>
  </si>
  <si>
    <t>T.0003269</t>
  </si>
  <si>
    <t>Geyser 3&amp;4: Repl Relays 187L-1 187LB-1</t>
  </si>
  <si>
    <t>CARIBOU: REPL CB 122 Relays</t>
  </si>
  <si>
    <t>This project will replace line relays at Caribou CB122 with SMP standard line and breaker package (two SEL 411L’s and two SEL 451’s).  This terminal has electromechanical relays which is overcurrent only with no distance protection and do not provide adequate protection during PSPS. In addition, during two PSPS events in September 2020, System Protection had to de-energize the Butt Valley – Caribou 115kV line because of inadequate protection when the Caribou Island is established.</t>
  </si>
  <si>
    <t>T.0007887 | T.0010888 | EX112246 | T.0007507</t>
  </si>
  <si>
    <t>T.0003628</t>
  </si>
  <si>
    <t>Butte-Caribou Relay Project</t>
  </si>
  <si>
    <t>EM RIVERBANK CB 132 AND CB 142 REL AND</t>
  </si>
  <si>
    <t>Stanislaus</t>
  </si>
  <si>
    <t>Riverbank substation is located in Stanislaus County and is a critical part of PG&amp;E's 115kV transmission system. The existing line relays and CB 132 &amp; CB 142 relays are are at the end of their useful life cycle time. Their performance and functionality are not as good as the latest digital relays, This project includes relaying upgrade for Bellota - Riverbank line, Bellota - Riverbank - Melones SW Sta line and breaker controls for HVCB 132 &amp; 142. The existing line relays will be upgraded with the installation of redundant SEL-411L relays. The existing breaker controls for HVCB 132 &amp; 142 will also be replaced with the installation of SEL-451 relays. The existing potential device on the line side of CB 142 will be replaced with the installation of CCVTs.</t>
  </si>
  <si>
    <t>516</t>
  </si>
  <si>
    <t>T.0003721</t>
  </si>
  <si>
    <t>One to One Relay Projects</t>
  </si>
  <si>
    <t>EM CARIBOU PH #2 DEVICE 621/621G-11</t>
  </si>
  <si>
    <t>Install the emergency replacement of #2 DEVICE 621/62at CARIBOU PH, which failed on or around 04/11/2018.</t>
  </si>
  <si>
    <t>210</t>
  </si>
  <si>
    <t>EM TRINITY CB 22 SEL</t>
  </si>
  <si>
    <t>Weaverville CDP, Trinity</t>
  </si>
  <si>
    <t>Per system requirement, replace obsolete 1 SELPG10 relay on – EM: Trinity CB 22 SEL with a SEL 311C relay</t>
  </si>
  <si>
    <t>253</t>
  </si>
  <si>
    <t>EM: RIO OSO CB472 SEL</t>
  </si>
  <si>
    <t>Replace the existing obsolete SEL PG10 relay with an SEL 311C relay.
The targeted existing relays are at the end of their useful life cycle and are no longer supported by the manufacturer. Their performance and functionality are not as good as the latest digital relays. The relays have no/limited fault recording capability, do not provide self-monitoring, and will not issue alarming when they fail. Due to the lack of self-monitoring, they need shorter maintenance cycle. They are no longer adequately supported by the manufacturers. Also, the manufacturer’s software that is used for relay maintenance and testing is not compatible with the modern operating systems on PG&amp;E Test Department laptops.  This situation creates a risk of maintenance non-compliance.
The relays are at the end of life. System protection recommends replacing the relays with new line relays per the latest standard.</t>
  </si>
  <si>
    <t>2022 | 2024 | 2025</t>
  </si>
  <si>
    <t>EM BELLE HAVEN CB 162 AND CB 42 SEL</t>
  </si>
  <si>
    <t>Per system requirement, remove obsolete SEL- 121G relay on Belle Heaven Sub on Transformer No. 4</t>
  </si>
  <si>
    <t>EM SYCAMORE CREEK CB 122 SEL</t>
  </si>
  <si>
    <t>Per system requirement, replace obsolete 1 SEL121G relay on – EM: Sycamore Creek CB 122 SEL with a SEL 311C relay.</t>
  </si>
  <si>
    <t>Bucket: One for One Relay 2018</t>
  </si>
  <si>
    <t xml:space="preserve">Bucket to replace existing relays at various sites with in Pacific Gas And Electric that are considered obsolete. These relay replacements will involve one for one replacement or full panel replacement based upon need at each job site. </t>
  </si>
  <si>
    <t>797</t>
  </si>
  <si>
    <t>EM BAY MEADOWS SUB CB152 &amp; CB162 SEL</t>
  </si>
  <si>
    <t>Per system requirement, replace obsolete 4 SEL- 167 relays on – EM: Bay Meadows Sub CB 152 &amp; CB 162 SEL with an SEL 311C relay.</t>
  </si>
  <si>
    <t>EM COBURN CB 12 AND CB 22 SEL</t>
  </si>
  <si>
    <t>Per system requirement, replace obsolete 2 SEL2PG10 relays on – EM: Coburn CB 12 and CB 22 SEL with an SEL 311C relay.</t>
  </si>
  <si>
    <t>EM TEMBLOR CB 332 SEL</t>
  </si>
  <si>
    <t>Per system requirement, replace obsolete 2 SEL 221 relays with an SEL 311C relays and replace RC reclosing relay with SEL-451 on Temblor CB 332 SEL.</t>
  </si>
  <si>
    <t>2020 | 2022 | 2023 | 2024 | 2025</t>
  </si>
  <si>
    <t>EM WATSONVILLE CB 42 SEL</t>
  </si>
  <si>
    <t>Watsonville, Santa Cruz</t>
  </si>
  <si>
    <t>Per system requirement, replace obsolete 1 SELPG10 relay on – EM: Watsonville CB 42 SEL with a SEL 311C relay.</t>
  </si>
  <si>
    <t>EM MILLBRAE CB 112 SEL</t>
  </si>
  <si>
    <t>Millbrae, San Mateo</t>
  </si>
  <si>
    <t>Per system requirement, replace obsolete 1 SEL- 167 relay on – EM: Bay Meadows Sub CB 112 SEL with a SEL 311C relay.</t>
  </si>
  <si>
    <t>EM GREGG REPL SEL-2488 CLOCKS ANTENNAS</t>
  </si>
  <si>
    <t>Replace existing SEL 2488 relays at various sites with in Pacific Gas And Electric that are considered obsolete. These relay replacements will involve one for one replacement</t>
  </si>
  <si>
    <t>T.0004407</t>
  </si>
  <si>
    <t>Repl SEL-2488 Clock Antennas</t>
  </si>
  <si>
    <t>EM MIDWAY REPL SEL-2488 CLOCKS ANTENNA</t>
  </si>
  <si>
    <t>EM CINNABAR REPL SEL-2488 CLOCKS ANTEN</t>
  </si>
  <si>
    <t>EM ROUND MOUNTAIN REPL SEL-2488 CLOCKS</t>
  </si>
  <si>
    <t>EM EAST BAY COMM REPL SEL-2488 CLOCKS</t>
  </si>
  <si>
    <t>EM TESLA REPL SEL-2488 CLOCKS ANTENNAS</t>
  </si>
  <si>
    <t>EM VACA DIXON REPL SEL-2488 CLOCKS ANT</t>
  </si>
  <si>
    <t>EM IGNACIO REPL SEL-2488 CLOCKS ANTENN</t>
  </si>
  <si>
    <t>EM SAN MATEO REPL SEL-2488 CLOCKS ANTE</t>
  </si>
  <si>
    <t>EM BELLOTTA REPL SEL-2488 CLOCKS ANTEN</t>
  </si>
  <si>
    <t>EM SALINAS REPL SEL-2488 CLOCKS ANTENN</t>
  </si>
  <si>
    <t>EM FULTON REPL SEL-2488 CLOCKS ANTENNAS</t>
  </si>
  <si>
    <t>EM MCCALL REPL SEL-2488 CLOCKS ANTENNA</t>
  </si>
  <si>
    <t>EM TABLE MOUNTAIN REPL SEL-2488 CLOCKS</t>
  </si>
  <si>
    <t>EM MONTA VISTA REPL SEL-2488 CLOCKS ANT</t>
  </si>
  <si>
    <t>EM COTTONWOOD REPL SEL-2488 CLOCKS ANT</t>
  </si>
  <si>
    <t>EM GATES REPL SEL-2488 CLOCKS ANTENNAS</t>
  </si>
  <si>
    <t>EM NEWARK REPL SEL-2488 CLOCKS ANTENNA</t>
  </si>
  <si>
    <t>Bucket: Repl SEL-2488 clocks antennas</t>
  </si>
  <si>
    <t>Bucket for replacement of SEL-2488 clocks antennas</t>
  </si>
  <si>
    <t>EM LOS BANOS REPL SEL-2488 CLOCKS ANTE</t>
  </si>
  <si>
    <t>EM MARTIN REPL SEL-2488 CLOCKS ANTENNAS</t>
  </si>
  <si>
    <t>EM DIABLO CANYON REPL SEL-2488 CLOCKS</t>
  </si>
  <si>
    <t>EM FRESNO OP REPL SEL-2488 CLOCKS ANTE</t>
  </si>
  <si>
    <t>EM METCALF REPL SEL-2488 CLOCKS ANTENN</t>
  </si>
  <si>
    <t>EM MOSS LANDING REPL SEL-2488 CLOCKS A</t>
  </si>
  <si>
    <t>EM PITTSBURG REPL SEL-2488 CLOCKS ANTE</t>
  </si>
  <si>
    <t>EM SANTA ROSA REPL SEL-2488 CLOCKS ANT</t>
  </si>
  <si>
    <t>EM COTTONWOOD INSTALL CB 132 SEL-T400L</t>
  </si>
  <si>
    <t xml:space="preserve">This project is to install SEL-T400L relaying System on Various Lines in the PG&amp;E territory (lines out lined below). The SEL-T400L will be used for low energy event monitoring which will proactively identify problems on the line before fault conditions occur (no tripping presently).  </t>
  </si>
  <si>
    <t>T.0004473</t>
  </si>
  <si>
    <t>EM: Bucket: Order Sel T400L Devices</t>
  </si>
  <si>
    <t>EM COTTONWOOD INSTALL CB 142 SEL-T400L</t>
  </si>
  <si>
    <t>EM BELLOTA INSTALL CB 260 SEL-T400L RE</t>
  </si>
  <si>
    <t>Helms: Install CB260-290 SEL-T400L Relay</t>
  </si>
  <si>
    <t>EM TRINITY INSTALL CB 1012-1032 SEL-T4</t>
  </si>
  <si>
    <t>EM TRINITY INSTALL CB 1012-1022 SEL-T4</t>
  </si>
  <si>
    <t>EM BRIDGEVILLE INSTALL CB 1012-1022 SE</t>
  </si>
  <si>
    <t>EM HUMBOLDT INSTALL CB 172 SEL-T400L R</t>
  </si>
  <si>
    <t>EM VLY SP INSTALL CB2112-2122 SEL-T400L</t>
  </si>
  <si>
    <t>Calaveras</t>
  </si>
  <si>
    <t>Helms: Install CB250-270 SEL-T400L Relay</t>
  </si>
  <si>
    <t>EM TEMBLOR INSTALL CB 332 SEL-T400L RE</t>
  </si>
  <si>
    <t>Gregg: Install CB 332-342 SEL-T400L Rela</t>
  </si>
  <si>
    <t>Gregg: Install CB 332-432 SEL-T400L Rela</t>
  </si>
  <si>
    <t>Bucket: Order SEL T400L Devices</t>
  </si>
  <si>
    <t>Bucket for ordering SEL T400L Devices</t>
  </si>
  <si>
    <t>Pittsburg: Install CB532 SEL-T400L Relay</t>
  </si>
  <si>
    <t>Los Est: Install CB352-452 SEL-T400L Rly</t>
  </si>
  <si>
    <t>Tesla: Install CB 132 SEL-T400L Relay</t>
  </si>
  <si>
    <t>Salado: Install CB 112 SEL-T400L Relay</t>
  </si>
  <si>
    <t>Newark: Install CB 230 SEL-T400L Relay</t>
  </si>
  <si>
    <t>EM GARBERVILLE REPL SEL RELAYS</t>
  </si>
  <si>
    <t>Replace the existing obsolete SEL-221 and 321 Relays on CB 32 and 42 with SEL 311C relays.
The targeted SEL-221 existing relays are at the end of their useful life cycle and are no longer supported by the manufacturer. Their performance and functionality are not as good as the latest digital relays. The relays have no/limited fault recording capability, do not provide self-monitoring, and will not issue alarming when they fail. Due to the lack of self-monitoring, they need shorter maintenance cycle. They are no longer adequately supported by the manufacturers. Also, the manufacturer’s software that is used for relay maintenance and testing is not compatible with the modern operating systems on PG&amp;E Test Department laptops.  This situation creates a risk of maintenance non-compliance.
The targeted SEL 221 and 321 relays are at the end of their useful life cycle and are no longer supported by the manufacturer. 
The relays are at the end of life. System protection recommends replacing the relays with new line relays per the latest standard</t>
  </si>
  <si>
    <t>Britton: EM Repl SEL Relays</t>
  </si>
  <si>
    <t>2020 | 2021 | 2022 | 2023 | 2024 | 2026</t>
  </si>
  <si>
    <t>EM COALINGA #1 REPL CB22 SEL RELAYS</t>
  </si>
  <si>
    <t>EM HERDON REPL BK2 SEL RELAY</t>
  </si>
  <si>
    <t>EM SEMITROPIC REPL SEL RELAY</t>
  </si>
  <si>
    <t>EM KERN OIL REPL CB142 SEL RELAYS</t>
  </si>
  <si>
    <t>Emergency replacement of EMCB142 SEL RELAYS at KERN OIL SUB, which failed on or around 03/21/2023.</t>
  </si>
  <si>
    <t>EM LOWER LAKE REPL CB182 SEL RELAY</t>
  </si>
  <si>
    <t>Lower Lake CDP, Lake</t>
  </si>
  <si>
    <t>EM KINGBURG REPL SEL RELAY</t>
  </si>
  <si>
    <t>Emergency replacement of EMKINGBURGSEL RELAY at KINGSBURG SUB, which failed on or around 03/05/2021.</t>
  </si>
  <si>
    <t>EM BORDEN REPL SEL RELAYS</t>
  </si>
  <si>
    <t>EM PLEASANT GROVE REPL SEL RELAYS</t>
  </si>
  <si>
    <t>EM DRUM #1 PH REPL SEL RELAYS</t>
  </si>
  <si>
    <t>Llagas: EM Repl SEL Relay</t>
  </si>
  <si>
    <t>Gilroy, Santa Clara</t>
  </si>
  <si>
    <t xml:space="preserve">Emergency replacement of  SEL RELAY at LLAGAS SUB, which failed on or around 04/27/2021. </t>
  </si>
  <si>
    <t>EM SLO REPL SEL RELAYS</t>
  </si>
  <si>
    <t xml:space="preserve">Emergency replacement of EMSLOSEL RELAYS at SAN LUIS OBISPO SUB, which failed on or around 10/13/2020. </t>
  </si>
  <si>
    <t>EM BUTTE REPL SEL RELAYS</t>
  </si>
  <si>
    <t>Paul Sweet: EM Repl CB152 SEL Relay</t>
  </si>
  <si>
    <t>Live Oak CDP, Santa Cruz</t>
  </si>
  <si>
    <t>Barton: EM Repl CB162 SEL Relays</t>
  </si>
  <si>
    <t>EM COLEMAN PH REPL SEL RELAY</t>
  </si>
  <si>
    <t>EM STAGG REPL SEL RELAY</t>
  </si>
  <si>
    <t xml:space="preserve">Emergency replacement of EM:SEL RELAY at STAGG SUB, which failed on or around 10/06/2020. </t>
  </si>
  <si>
    <t>Louise: EM Repl CB82 SEL Relays</t>
  </si>
  <si>
    <t>Lathrop, San Joaquin</t>
  </si>
  <si>
    <t>EM BOGUE REPL SEL RELAYS</t>
  </si>
  <si>
    <t>Yuba City, Sutter</t>
  </si>
  <si>
    <t>Per system requirement, replace obsolete 1 SEL-221 and 3 SEL 321 relays on Bogue CB 112/122, 112/152, and 142/152 with an SEL 311C relay.</t>
  </si>
  <si>
    <t>Monte Rio: EM Repl CB22 SEL Relays</t>
  </si>
  <si>
    <t>Monte Rio CDP, Sonoma</t>
  </si>
  <si>
    <t>EM LOGAN CREEK REPL CB262 SEL RELAY</t>
  </si>
  <si>
    <t>Glenn</t>
  </si>
  <si>
    <t>Per system requirement, replace obsolete 1 SEL-221 relays on Logan Creek CB 262 SEL with SEL 311C relays</t>
  </si>
  <si>
    <t>EM SYCAMORE CREEK REPL SEL RELAY</t>
  </si>
  <si>
    <t>EM GRASS VALLEY REPL CB22 SEL RELAY</t>
  </si>
  <si>
    <t>Grass Valley, Nevada</t>
  </si>
  <si>
    <t>EM HAMMER REPL CB32 SEL RELAYS</t>
  </si>
  <si>
    <t>Per system requirement, replace obsolete 1 SEL-221 and 1 SEL-321 relays on Hammer CB 32 SEL with SEL 311C relays.
Indoor Work: The 1 SEL-221 and 1 SEL-321 relays are to be replaced on a one for one “like for like” basis. No engineering will be provided. PG&amp;E Test technicians are to replace the relays and provide markups (red/green) changes to be submitted as as-builts.</t>
  </si>
  <si>
    <t>Manteca: EM Repl SEL Relays</t>
  </si>
  <si>
    <t>Manteca, San Joaquin</t>
  </si>
  <si>
    <t>EM RAVENSWOOD REPL BK1 SEL RELAY</t>
  </si>
  <si>
    <t xml:space="preserve">Emergency replacement of EMBK1 SEL RELAY at RAVENSWOOD SUB, which failed on or around 02/10/2022. </t>
  </si>
  <si>
    <t>EM CORONA REPL SEL RELAYS</t>
  </si>
  <si>
    <t>Petaluma, Sonoma</t>
  </si>
  <si>
    <t xml:space="preserve">Emergency replacement of EMSEL RELAYS at CORONA SUB, which failed on or around 07/01/2022. </t>
  </si>
  <si>
    <t>BUCKET: ONE FOR ONE RELAY 2019</t>
  </si>
  <si>
    <t>EM: ALTO:REPL SEL RELAYS FPR</t>
  </si>
  <si>
    <t>Mill Valley, Marin</t>
  </si>
  <si>
    <t>2024 | 2025 | 2028</t>
  </si>
  <si>
    <t>EM BAHIA REPL SEL RELAY</t>
  </si>
  <si>
    <t>Benicia, Solano</t>
  </si>
  <si>
    <t>EM COALINGA #2 REPL CB32 SEL RELAY</t>
  </si>
  <si>
    <t>EM CORCORAN REPL SEL RELAYS</t>
  </si>
  <si>
    <t>EM CURTIS REPL CB152 SEL RELAYS</t>
  </si>
  <si>
    <t>East Sonora CDP, Tuolumne</t>
  </si>
  <si>
    <t>2021 | 2022 | 2023 | 2024 | 2025 | 2026</t>
  </si>
  <si>
    <t>EM EAGLE ROCK REPL CB72 SEL RELAYS</t>
  </si>
  <si>
    <t>2023 | 2024 | 2025 | 2026</t>
  </si>
  <si>
    <t>EM EIGHT MILE CB 222/232,232/242,242/25</t>
  </si>
  <si>
    <t>EM  ELK REPL CB22 SEL RELAYS</t>
  </si>
  <si>
    <t>EM GOLDHILL REPL SEL RELAYS</t>
  </si>
  <si>
    <t>Folsom, Sacramento</t>
  </si>
  <si>
    <t>EM KERCKHOFF #2 PH REPL SEL RELAYS</t>
  </si>
  <si>
    <t>EM LOCKEFORD REPL SEL RELAYS</t>
  </si>
  <si>
    <t>Lockeford CDP, San Joaquin</t>
  </si>
  <si>
    <t>EM MARTELL REPL CB22 SEL RELAYS</t>
  </si>
  <si>
    <t>Martell CDP, Amador</t>
  </si>
  <si>
    <t>EM: MELONES: REPL SEL RELAYS FPR</t>
  </si>
  <si>
    <t>Tuolumne</t>
  </si>
  <si>
    <t>4.01212</t>
  </si>
  <si>
    <t>EM MENDOCINO REPL SEL RELAYS</t>
  </si>
  <si>
    <t>EM: MERCED: REPL CB122 SEL RELAY FPR</t>
  </si>
  <si>
    <t>EM: MORAGA: REPL SEL RELAY FPR</t>
  </si>
  <si>
    <t>2020 | 2021 | 2022 | 2023 | 2024 | 2028</t>
  </si>
  <si>
    <t>EM POTTER VALLEY PH REPL SEL RELAY</t>
  </si>
  <si>
    <t>EM PUEBLO REPL CB152 SEL RELAYS</t>
  </si>
  <si>
    <t>2024 | 2026</t>
  </si>
  <si>
    <t>EM SANTA ROSA REPL CB162 SEL RELAYS</t>
  </si>
  <si>
    <t>EM SONOMA REPL SEL RELAYS</t>
  </si>
  <si>
    <t>Sonoma, Sonoma</t>
  </si>
  <si>
    <t>EM WILLTS REPL SEL RELAY</t>
  </si>
  <si>
    <t>EM APPLIED MATERIAL REPL SEL RELAYS</t>
  </si>
  <si>
    <t>Midway: EM Diablo RAS</t>
  </si>
  <si>
    <t>Emergency replacement of relays st EM Diablo.</t>
  </si>
  <si>
    <t>1110</t>
  </si>
  <si>
    <t>T.0004511</t>
  </si>
  <si>
    <t>DIABLO: EM DIABLO SPS RELAY</t>
  </si>
  <si>
    <t>2020 | 2022 | 2023 | 2025</t>
  </si>
  <si>
    <t>EM ROUND MOUNTAIN REP CB 222 RELAY</t>
  </si>
  <si>
    <t>Round Mountain CB 212 and CB 222 protect the Pit #5–Round Mountain #1 and Pit #5–Round Mountain #2 230kV lines respectively. The existing electromechanical line relays on these terminals were installed in 1966. They have no fault locating capability and are old, obsolete and failing relays. They are no longer manufactured and spare parts are not available if they fail. Both lines run through Tier 3 – Extreme Fire Risk Zone. The scope summary is to replace Protection Relay’s and install a new SMP relay package for CB 212 &amp; CB 222 at Round Mountain and add digital communications to Pit #5 PH CB 232 &amp; 252 relays. This relay scheme will become a “mirror bit” piloted relay scheme and there will be C37.94 circuits provisioned for this Round Mountain to Pit #5 line. System Protection will build and set the relays to accept the C37.94 circuits once these circuits get built should the emergency relay replacement installation precede the new telecom circuit installation. There are requirements for connections to terminal servers for relay access. Round Mountain Substation has existing ODN network devices for relay DNP Polling and Remote Relay Access. There will be a total of eight (8) new SMP Relays and four (4) SEL 2411 relays being installed. At Round Mountain, each relay will have fiber runs between the control panels and the Cisco Switches located in the Telecom Room.</t>
  </si>
  <si>
    <t>T.0004524</t>
  </si>
  <si>
    <t>ROUND MOUNTAIN: EM REP CB 222 RELAY</t>
  </si>
  <si>
    <t>Gregg: EM Repl 230 KV BUS DIFF RELAYS</t>
  </si>
  <si>
    <t>Emergency replacement of bus differential relays on Gregg 230 kV Bus</t>
  </si>
  <si>
    <t>426</t>
  </si>
  <si>
    <t>T.0004631</t>
  </si>
  <si>
    <t>GREGG: EM REP 230 KV BUS DIFF RLYS</t>
  </si>
  <si>
    <t>REDBUD: EM Repl CB 152 Relays</t>
  </si>
  <si>
    <t>Redbud CB 152 &amp; 162 Relay Replacement. The following protection requirements are based on the existing PG&amp;E transmission system. 1.Remove all existing equipment on Panel 1R &amp; 1C.  2.Remove equipment on Panel 2R related to CB 162, including 125-2, 127-2, 125X-2, 194BU-2, 127B-2, 127X-2, 194-2, 150B-2, 162B-2. Retain equipment related to 115kV Bus protection. 3.Remove CB 162 line relaying equipment from Panel 4C. This includes Device 185-2, 121/167N-2, 121/167NBU-2, 143T-2, 143C-2, FT switches, and Cut-Outs. Also, remove equipment related to Sync Check scheme, including 125RE, 162RE, RE104SC-1, RE104SC-2, 125REX. Sync check for 115kV breakers will be performed by SMP relays. The only remaining equipment on 4C will be the annunciator and D20S-1 board. Confirm with Automation regarding these two devices. We may consider moving this equipment to 5C to completely spare out 4C.  4.Verify whether Sync swing panel is still needed. If not needed, then remove. 5.Install (2) SMP Line Panels &amp; (2) SMP Breaker Panels as shown in Table 1. 6.Confirm existing broker delta PT winding is no longer used and rewire second winding on existing Bus PTs from broken delta to wye. Wire CB 162 new relays to separate PT windings, per standard. 7.Install three new CCVTs on CB 152 side of Sw 357. Wire new CB 152 relays to separate PT windings, per standard 8.Wire relay fail and relay operate alarms to station annunciator. 9.Connect new relays for remote communication access per Automation requirements.</t>
  </si>
  <si>
    <t>T.0005148</t>
  </si>
  <si>
    <t>REDBUD: EM REPL CB 152 RELAYS 74029062</t>
  </si>
  <si>
    <t>STANISLAUS: EM REPL Manteca 154/164 Rem</t>
  </si>
  <si>
    <t>Install two SEL 2411 relays for dual digital POTT pilot protection on Stanislaus PH – Manteca #2 115KV line.</t>
  </si>
  <si>
    <t>T.0005445</t>
  </si>
  <si>
    <t>MANTECA: EM REPL CB144-154 RELAYS</t>
  </si>
  <si>
    <t>MANTECA: EM Repl CB144-154 RELAYS</t>
  </si>
  <si>
    <t xml:space="preserve">The project proposes to replace all line &amp; breaker panel relays for CB 144,154 &amp; 164 at Manteca Substation and the relays will be installed in the new MPAC building. </t>
  </si>
  <si>
    <t>TESLA: EM REPL CB 132 RELAYS</t>
  </si>
  <si>
    <t>Emergency replacement of the relays to line CB 132.</t>
  </si>
  <si>
    <t>T.0005708</t>
  </si>
  <si>
    <t>TESLA: EM REPL CB132 RELAYS</t>
  </si>
  <si>
    <t>SOBRANTE: EM REPL 230KV BUS DIFFERENTIAL</t>
  </si>
  <si>
    <t xml:space="preserve">After the Sobrante 230kV inspection was completed it was determined that the Bus Differential may not operate for an internal bus fault. If a bus fault occurs and the scheme does not operate, all lines and transformers connected to the 230kV bus will trip on a time delay. This may cause system stability issues, additional thermal and mechanical stress, and customer power quality complains.  Additionally, Crockett Cogen will be out of service.
On this project the existing Sobrante 230kV paddle scheme and electromechanical relays will be replaced on an emergency basis with a redundant low impedance SMP Bus Differential System A and System B design. </t>
  </si>
  <si>
    <t>T.0005995</t>
  </si>
  <si>
    <t>Sobrante 230 kV Differential</t>
  </si>
  <si>
    <t>POE PH: EM Repl CB212/252 Com</t>
  </si>
  <si>
    <t>Install new SMP Style relays for a Current Differential Scheme on the 230kV Belden - Rock Creek – Poe Transmission Line</t>
  </si>
  <si>
    <t>T.0004687</t>
  </si>
  <si>
    <t>T.0006046</t>
  </si>
  <si>
    <t>POE PH: Em Repl CB 212/252 Com</t>
  </si>
  <si>
    <t>COLGATE: EM REPLCB 212/262 Relay</t>
  </si>
  <si>
    <t>Emergency replacement existing 230KV line relays with new SMP package at Colgate substation for CB 212/262</t>
  </si>
  <si>
    <t>T.0006792</t>
  </si>
  <si>
    <t>T.0006759</t>
  </si>
  <si>
    <t>Colgate: Repl CB 212/262 Relays</t>
  </si>
  <si>
    <t>2021 | 2022 | 2023 | 2024 | 2025 | 2027</t>
  </si>
  <si>
    <t>COLGATE: EM REPL CB222/272 COM</t>
  </si>
  <si>
    <t>Emergency replacement existing 230KV line relays with new SMP package at Colgate substation for CB 222/272</t>
  </si>
  <si>
    <t>Colgate: Repl CB 222/272 Com</t>
  </si>
  <si>
    <t>EM: TABLE MOUNTAIN REPL PMU AND PDC</t>
  </si>
  <si>
    <t xml:space="preserve">Project scope: 
o	Install new SEL PMU/PDC system to monitor all four 500kV line terminals and 230kV Oroville Thermalito-Table Mountain line #1, #2 and #3.
o	Remove PMU function from PACIRAS relays.
o	Remove PDCs at Table Mountain.
o	Replace existing MSC PLCs with new redundant SEL controllers for the two 500kV MSC banks at Table Mountain
Justification: 
Existing A/C PDC at Table Mountain has not been working for a while. PMU/PDC systems are required at Table Mountain to meet NERC PRC-002 and existing internal requirements as determined by the Systems Operations Group led by Sherman Chen. We would like to replace Table Mountain A/C PMUs and PDC with SEL PMU/PDC system. B/D unit should also be replaced to keep consistency between A/C and B/D units.
Table Mountain redundant MSC PLCs are part of the PACIRAS scheme. The PLC system is designed to provide Table Mountain 500kV bus voltage support in response to PACIRAS event and/or significant system disturbance. The PLC has presented difficulties for operation evaluation in the past years due to limitations on the device’s event recording capabilities. In addition, based on results from several operation analysis, the implementation of the PLC logics needs to be re-evaluated and adjusted accordingly. It is recommended to install new SEL controllers which will be internally programmed by System Protection. The replacement will improve the controller performance and make following operation analysis easier for meeting NERC PRC-012 requirements.  </t>
  </si>
  <si>
    <t>T.0006896</t>
  </si>
  <si>
    <t>TABLE MOUNTIN_REPL PMU and PDC</t>
  </si>
  <si>
    <t>RIO DELL JCT: EM REPL 42 and 22 Relays</t>
  </si>
  <si>
    <t>Hydesville CDP, Humboldt</t>
  </si>
  <si>
    <t>Emergency replacement of relays for CB 22, 42 and Rio Dell Tap due to equipment failure.</t>
  </si>
  <si>
    <t>T.0006948</t>
  </si>
  <si>
    <t>RIODELLJCT: EM REPL CB 42&amp;22 REPL</t>
  </si>
  <si>
    <t>WEIMAR: EM REPL CB 72 Relay</t>
  </si>
  <si>
    <t>Emergency Replacement of CB 72 relays at Weimar sub</t>
  </si>
  <si>
    <t>T.0007900</t>
  </si>
  <si>
    <t>WEIMAR-EM REPL CB 72 RELAYS</t>
  </si>
  <si>
    <t>PIT #6 PH: EM REPL CB 352-362 RELAY</t>
  </si>
  <si>
    <t>Emergency replace CB 352 and CB 362 relays at Pit #6 PH.</t>
  </si>
  <si>
    <t>T.0008056</t>
  </si>
  <si>
    <t>Pit #6 PH: Em Repl CB 352-362 Relay</t>
  </si>
  <si>
    <t>BELL - EM REPLACE LINE RELAYS</t>
  </si>
  <si>
    <t>Replacing Bell Line Relays due to failed Optical CT</t>
  </si>
  <si>
    <t>T.0008373</t>
  </si>
  <si>
    <t>BELL EM REPL OPT MTR CT_PT</t>
  </si>
  <si>
    <t>SONOMA: EM REPL CB 132 RECLOSING RELAY</t>
  </si>
  <si>
    <t xml:space="preserve">Emergency replacement of CB 132 relays at Sonoma A substation. Scope of work includes: 
Remove Basler relay 179-1 on Panel 1C and it’s all connected accessories. 
•	Install new SEL-451 Vertical mounted unit on its place for breaker failure and reclosing on CB-	132. 
•	Connect all the necessary test switches and controllers according to the EDS 4131802-4131805.
•	Add 3-gang test switch to the relay control and testing.
•	Replace existing incandescent status indicator light bulbs with LED lights.  
•	Wire relay fail and relay operate alarms to station annunciator.
•	Connect new relays for remote communication access per Automation requirements.
•	Run LC-LC MM F.O. from the relays to the Cisco switch per IT requirements.
Panel 2C
•	Remove Basler relay 179-4 on Panel 1C and it’s all connected accessories. 
•	Install new SEL-451 Vertical mounted unit on its place for reclosing on MOAS 176. 
•	This unit will not use for Breaker failure option.
•	Connect all the necessary test switches and controllers according to the EDS 4131802-4131805.
•	Replace existing incandescent status indicator light bulbs with LED lights.  
•	Connect new relays for remote communication access per Automation requirements.
•	Wire relays fail and relay operate alarms to station annunciator.
•	Run LC-LC MM F.O. from the relays to the Cisco switch per IT requirements.
Panel 3C
•	Rewire existing 179-3 (SEL-451) on Panel 3C to implement breaker failure protection.
•	Connect all the necessary test switches and controllers according to the EDS 4131802-4131805.
Panel 4C 
•	Remove all equipment related to obsolete Automatics Test Panel Scheme.
•	Remove existing Annunciator 30-1 unit.
•	Replace with 2X SEL-2523 digital annunciators. (replacement part#  252301H23A0A0XX )
•	This will include all devices on Panel 4C and some equipment on Panel 2R.
•	The RTU will connect serially to the annunciators using a UNICOM2500 (RS232 to RS485 	converter).
•	Use EDS 4160439 and rewire the existing annunciator alarms in the same order until one of the 	new annunciators fully utilized with all 36 windows.
•	Windows 37 to 48 of the existing annunciator should be wired to the windows 1 through 12 of 	the second annunciator.
•	Provide trip targets and relay fail alarms for all new microprocessor relays to the station 	annunciator.
Panel 0R
•	Remove D20S unit from the Rack. 
•	Install a new SEL -2488 Satellite Clock. This substation is in a high fire zone. Connect the IRIG-	 	B clock to the RTU, and all existing and new relay per EDS 4117078. 
•	Install pest shield on the RTU chassis. (Utilize Lucasey part#PGEPCS01) 
Panel 1R	
•	Remove auxiliary relay 152Z-1 and 43Y-1 relays. 
•	Use blank covers to cover the vacant cutouts. 
Panel 2R	
•	Remove all the auxiliary relay connected to test panel. 
•	Remove all the Aux relay connections to existing RTU.
•	Transfer all the tripping contacts to Panel 4R new MVAJ relays. 
•	Use blank covers to cover the vacant cutouts. 
Panel 3R	
•	Remove all the auxiliary relay connected to test panel.
•	Remove all the Aux relay connections to existing annunciator.
•	Use blank covers to cover the vacant cutouts. 
Panel 4R	
•	Add 2 new MVAJ units to transfer Aux relay tripping from Panel 2R.
•	Use Available DC panel spares for new relay DC 125V power (DWG.458301). </t>
  </si>
  <si>
    <t>T.0009111</t>
  </si>
  <si>
    <t>Sonoma Repl CB 132 Reclose Rly</t>
  </si>
  <si>
    <t>COTTONWOOD CB 142 - DTT EQUIPMENT</t>
  </si>
  <si>
    <t>T.0009264</t>
  </si>
  <si>
    <t>LOW GAP: EM REPLACE BANK 1</t>
  </si>
  <si>
    <t>BRIDGEVILLE: EM INSTALL CB 1012/1022 REL</t>
  </si>
  <si>
    <t>BOLINAS: REPLACE CB 12 RELAYS</t>
  </si>
  <si>
    <t>Bolinas CDP, Marin</t>
  </si>
  <si>
    <t>Emergency replaced failed Bolinas CB 12 relays</t>
  </si>
  <si>
    <t>T.0009325</t>
  </si>
  <si>
    <t>Bolinas: Repl CB 12 Relays</t>
  </si>
  <si>
    <t>COCO SUB: EM REPL BANK 1 RELAY</t>
  </si>
  <si>
    <t>Contra Costa Sub Bank 1 has inadequate protection and cannot be put in service per Test Department. After Bank 1 Devices 67-17 and 87-1 failed the routine relay maintenance, System Protection concurred to replace the relays on an emergency basis. The bank panel has aux relays for the existing obsolete reclosing relays for CB 172 and CB 70. Therefore CB 172 and CB 70 breaker relays will be replaced.</t>
  </si>
  <si>
    <t>T.0010115</t>
  </si>
  <si>
    <t>CoCo Sub: EM Repl Bank 1 Relay</t>
  </si>
  <si>
    <t>Electric Transmission Substation Security Upgrade</t>
  </si>
  <si>
    <t>Other - Physical Security</t>
  </si>
  <si>
    <t>Physical Security</t>
  </si>
  <si>
    <t>3N</t>
  </si>
  <si>
    <t>[NERC/WECC/CAISO Standard/Requirement/Contingency] NERC CIP 3 &amp; 6
[CPUC Status] CPUC Permit Status Exempt: Non-electric work; not subject to GO 131-E NOC, PTC or CPCN requirements</t>
  </si>
  <si>
    <t>Wires - Minimum Required Scope (spot repair) Alternative</t>
  </si>
  <si>
    <t>[NERC/WECC/CAISO Standard/Requirement/Contingency] NERC CIP 14
[CPUC Status] CPUC Permit Status Exempt: Non-electric work; not subject to GO 131-E NOC, PTC or CPCN requirements</t>
  </si>
  <si>
    <t>[NERC/WECC/CAISO Standard/Requirement/Contingency] NERC CIP 3
[CPUC Status] CPUC Permit Status Exempt: Non-electric work; not subject to GO 131-E NOC, PTC or CPCN requirements</t>
  </si>
  <si>
    <t xml:space="preserve">Other - Physical Security </t>
  </si>
  <si>
    <t>[NERC/WECC/CAISO Standard/Requirement/Contingency] NERC CIP 14
[CPUC Status] CPUC Permit Status Exempt: Substation modifications, not subject to GO 131-E NOC, PTC or CPCN requirements</t>
  </si>
  <si>
    <t>[NERC/WECC/CAISO Standard/Requirement/Contingency] NERC CIP 3
[CPUC Status] CPUC Permit Status Exempt: Substation modifications, not subject to GO 131-E NOC, PTC or CPCN requirements</t>
  </si>
  <si>
    <t>[NERC/WECC/CAISO Standard/Requirement/Contingency] NERC CIP 6
[CPUC Status] CPUC Permit Status Exempt: Non-electric work; not subject to GO 131-E NOC, PTC or CPCN requirements</t>
  </si>
  <si>
    <t>NA | 5784566 | NA | NA</t>
  </si>
  <si>
    <t>Placeholder Emergent Need in MWC 60/61</t>
  </si>
  <si>
    <t>Forecast placeholder for CAISO Transmission Plan Approved Projects</t>
  </si>
  <si>
    <t>Transmission Line/Substation</t>
  </si>
  <si>
    <t>CAISO Transmission Planning Standards [See Notes for NERC Compliance and contingency code, WECC Requirement (and the specific requirement)]</t>
  </si>
  <si>
    <t>T-Line Capacity</t>
  </si>
  <si>
    <t>NERC TPL Standards</t>
  </si>
  <si>
    <t>Steady State Power Flow System Analysis</t>
  </si>
  <si>
    <t>EX113287</t>
  </si>
  <si>
    <t>[NERC/WECC/CAISO Standard/Requirement/Contingency] TPL-001-4 R2-R5
[Types of Analyses] For all Analyses listed, results of these analyses are include in the AAs &amp; BCs.
[CPUC Status] CPUC Permit Status Exempt: Non-electric work; not subject to GO 131-E NOC, PTC or CPCN requirements</t>
  </si>
  <si>
    <t>Vaca-Plainfield 60 kV Line Reconductoring</t>
  </si>
  <si>
    <t>Hartley CDP, Solano | Monument Hills CDP, Yolo | Solano | Winters, Yolo | Woodland, Yolo | Yolo</t>
  </si>
  <si>
    <t>Reconductor Vaca-Plainfield 60 kV (about 30 miles) to achieve minimum conductor rating of 635 AMPS for summer normal and 741 AMPS for summer emergency rating. Addressing the near-term overloads on the Vaca-Plainfield 60 kV line resulting from NERC Category P0 and P1 contingencies</t>
  </si>
  <si>
    <t>Transmission Line - Conductor</t>
  </si>
  <si>
    <t>Reliability</t>
  </si>
  <si>
    <t>Line Reconductoring</t>
  </si>
  <si>
    <t>T.0010518</t>
  </si>
  <si>
    <t>Vaca-Plainfield 60KV Line Recond</t>
  </si>
  <si>
    <t>NA | EX113707 | NA | NA</t>
  </si>
  <si>
    <t>https://www.caiso.com/documents/iso-board-approved-2023-2024-transmission-plan.pdf</t>
  </si>
  <si>
    <t>$34,000 | $68,000</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</si>
  <si>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https://www.caiso.com/documents/appendix-c-board-approved-2023-2024-transmission-plan.pdf</t>
  </si>
  <si>
    <t>Gold Hill-El Dorado Reinforcement Project</t>
  </si>
  <si>
    <t>Shingle Springs CDP, El Dorado</t>
  </si>
  <si>
    <t>Serve Diamond Springs 115 kV Substation from Missouri Flat – Gold Hill #1 115 kV Line. Convert Shingle Springs Substation 115 kV bus to BAAH. Reconductor ~8.8 circuit miles between El Dorado and 008/062 of the El Dorado – Missouri Flat #2 115 kV Line with larger conductor to achieve minimum 577 Amps of summer emergency rating. Remove any limiting components as necessary to achieve full conductor capacity</t>
  </si>
  <si>
    <t>T.0004920 | T.0004950</t>
  </si>
  <si>
    <t>Bus Upgrade</t>
  </si>
  <si>
    <t>FALSE | TRUE | FALSE</t>
  </si>
  <si>
    <t>5.10005</t>
  </si>
  <si>
    <t>EX138973</t>
  </si>
  <si>
    <t>T.0011182</t>
  </si>
  <si>
    <t>Gold Hill-El Dorado Reinforcement</t>
  </si>
  <si>
    <t>https://www.caiso.com/documents/iso-board-approved-2024-2025-transmission-plan.pdf</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</si>
  <si>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https://www.caiso.com/documents/iso-board-approved-2024-2025-transmission-plan.pdf</t>
  </si>
  <si>
    <t>North Oakland Reinforcement Project</t>
  </si>
  <si>
    <t>Contra Costa | Oakland, Alameda | Orinda, Contra Costa</t>
  </si>
  <si>
    <t>Rebuilding the two Sobrante-Grizzly-Claremont #1 and #2 115 kV lines into four lines, each with a summer normal rating of at least 1714 Amps. Two of these lines will bypass Claremont Substation and connect to Oakland D and Oakland L Substations through new underground (UG) cable sections. Rerouting the Moraga-Oakland X #4 line to bypass the Oakland X Substation and instead connect to Oakland C via a new UG cable section. Converting Oakland C to Gas-Insulated Switchgear (GIS). Replacing the Oakland C-Oakland X UG cable with a larger size cable.</t>
  </si>
  <si>
    <t>New T-Line</t>
  </si>
  <si>
    <t>EX138976</t>
  </si>
  <si>
    <t>T.0011287</t>
  </si>
  <si>
    <t>South Oakland Reinforcement Project</t>
  </si>
  <si>
    <t>Alameda | Contra Costa | Oakland, Alameda | Orinda, Contra Costa | San Leandro, Alameda</t>
  </si>
  <si>
    <t>Reconductor the Moraga-San Leandro #1, #2, and #3 115 kV lines to achieve a minimum capacity of 2288 Amps or higher, reconductor the Moraga-Oakland J 115 kV line to achieve a minimum capacity of 2288 Amps or higher, reconductor the San Leandro-Oakland J 115 kV line to achieve a minimum capacity of 2288 Amps or higher.</t>
  </si>
  <si>
    <t>EX138977</t>
  </si>
  <si>
    <t>T.0011294</t>
  </si>
  <si>
    <t>Sobrante 230kV Bus Upgrade</t>
  </si>
  <si>
    <t>Expand Sobrante 230 kV bus and split to two sections, section D and section E by adding two sectionalizing breakers and one bus-tie breaker.</t>
  </si>
  <si>
    <t>Substation - Bus Arrangement</t>
  </si>
  <si>
    <t>EX138984</t>
  </si>
  <si>
    <t>T.0011324</t>
  </si>
  <si>
    <t>Sobrante 230 kV Bus Upgrade</t>
  </si>
  <si>
    <t>Metcalf Substation 500/230kV Transformer Bank Addition</t>
  </si>
  <si>
    <t>Install a new 500/230 kV transformer bank at the Metcalf Substation, which will have a minimum summer normal and emergency rating of 1122 MVA.</t>
  </si>
  <si>
    <t>Substation - Transformer</t>
  </si>
  <si>
    <t>Transformer Addition/Replacement</t>
  </si>
  <si>
    <t>EX138982</t>
  </si>
  <si>
    <t>T.0011326</t>
  </si>
  <si>
    <t>Metcalf Substation 500/230 kV Transformer Bank Addition</t>
  </si>
  <si>
    <t>Ames Distribution – Palo Alto 115 kV transmission line</t>
  </si>
  <si>
    <t>Construction of a new Ames Distribution – Palo Alto 115 kV line using existing vacant tower positions and idle lines, with a minimum capacity requirement of 1500 Amps, and the expansion of the Ames Distribution and Palo Alto Switching Station buses to allow for one additional 115 kV connection at each location.</t>
  </si>
  <si>
    <t>EX138971</t>
  </si>
  <si>
    <t>T.0011327</t>
  </si>
  <si>
    <t>Ames Distribution  – Palo Alto 115 kV transmission line</t>
  </si>
  <si>
    <t>Eagle Rock-Fulton-Silverado 115kV Recon</t>
  </si>
  <si>
    <t>Larkfield-Wikiup CDP, Sonoma | Napa | Saint Helena, Napa | Santa Rosa, Sonoma | Sonoma</t>
  </si>
  <si>
    <t>Reconductor Eagle Rock-020/087A with minimum rating of 1236 Amps or higher and update any limiting components at the substation (if any). Reconductor 020/87A-037/191A with minimum rating of 1687 Amps or higher and update any limiting components at the substation (if any).</t>
  </si>
  <si>
    <t>Policy</t>
  </si>
  <si>
    <t>T.0011334</t>
  </si>
  <si>
    <t>San Miguel New 70 kV Line Project</t>
  </si>
  <si>
    <t>San Miguel CDP, San Luis Obispo</t>
  </si>
  <si>
    <t>Build new 70kV line from the loop-in point on the future Union-Paso Robles 70 kV line to San Miguel Substation.</t>
  </si>
  <si>
    <t>Transmission Line - Multiple</t>
  </si>
  <si>
    <t>EX138987</t>
  </si>
  <si>
    <t>T.0011337</t>
  </si>
  <si>
    <t>San Miguel New 70 kV Line</t>
  </si>
  <si>
    <t>GWF-Kingsburg 115 kV Line reconductoring</t>
  </si>
  <si>
    <t>Fresno | Hanford, Kings | Kings</t>
  </si>
  <si>
    <t>Reconductor the entire GWF-Kingsburg 115 kV Line with minimum summer emergency rating of 1500 Amps or higher and update the limiting components at the substations if there is any.</t>
  </si>
  <si>
    <t>EX138983</t>
  </si>
  <si>
    <t>T.0011378</t>
  </si>
  <si>
    <t>Reconductor of GWF – Kingsburg 115 kV line</t>
  </si>
  <si>
    <t>South Bay Reinforcement Project</t>
  </si>
  <si>
    <t>Reconductor the 115 kV transmission lines and components to higher capacity: San Jose B – Trimble, Kiefer – FMC,San Jose A – El Patio, Mountain View – Monta Vista, Whisman – Monta Vista, and Los Esteros – Metcalf 230 kV. Additionally, it includes the loop-in of the Los Esteros – Montague 115 kV line at Ringwood substation.</t>
  </si>
  <si>
    <t>230 | 115</t>
  </si>
  <si>
    <t>EX138970</t>
  </si>
  <si>
    <t>T.0011380</t>
  </si>
  <si>
    <t>Lakeville #2 60 kV Line Upgrade Project</t>
  </si>
  <si>
    <t>Marin | Novato, Marin | Petaluma, Sonoma | Sonoma</t>
  </si>
  <si>
    <t>Reconductor the line sections on the Lakeville #2 60 kV Line between Petaluma A to Lakeville Junction (tower 4/100) and Cotati to tower 11/236 (approx. 3.39 miles) with 397.5 AAC. Upgrade the capacity of the Petaluma A bus.</t>
  </si>
  <si>
    <t>Tier 2 - Elevated | Tier 1</t>
  </si>
  <si>
    <t>EX112208</t>
  </si>
  <si>
    <t>Lakeville 60 kV Area Reinforcement</t>
  </si>
  <si>
    <t>https://www.caiso.com/Documents/BoardApproved-2017-2018_Transmission_Plan.pdf</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</si>
  <si>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https://www.caiso.com/Documents/AppendixC-BoardApproved2017-2018TransmissionPlan.pdf</t>
  </si>
  <si>
    <t>Christie-Sobrante 115 kV Line Reconductor</t>
  </si>
  <si>
    <t>Contra Costa | Orinda, Contra Costa</t>
  </si>
  <si>
    <t>Reconductor the Christie - Sobrante 115 kV line with a larger capacity conductor</t>
  </si>
  <si>
    <t>EX113223</t>
  </si>
  <si>
    <t>Christie - Sobrante 115 kV Line Reconductor</t>
  </si>
  <si>
    <t>https://www.caiso.com/Documents/ISO_BoardApproved-2018-2019_Transmission_Plan.pdf</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</si>
  <si>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https://www.caiso.com/Documents/AppendixC-BoardApproved2018-2019TransmissionPlan.pdf</t>
  </si>
  <si>
    <t>Caribou SPS#2 Upgrade</t>
  </si>
  <si>
    <t>Modify scheme to be triggered by any contingency on the Caribou – Table Mountain 230kV line, including opening a line section without a fault to comply with TPL-001-4 P2-1. The project scope is to add monitoring element (breaker 242) to the Caribou PH Generation Shedding
Scheme#2 (Caribou SPS#2).</t>
  </si>
  <si>
    <t>T.0007887 | T.0010888 | T.0003628 | T.0007507</t>
  </si>
  <si>
    <t>Special Protection Scheme</t>
  </si>
  <si>
    <t>EX112246</t>
  </si>
  <si>
    <t>[NERC/WECC/CAISO Standard/Requirement/Contingency] TPL-001-4 R2-R5
[Types of Analyses] For all Analyses listed, results of these analyses are include in the AAs &amp; BCs.
[CPUC Status] CPUC Permit Status Exempt: Substation modifications, not subject to GO 131-E NOC, PTC or CPCN requirements</t>
  </si>
  <si>
    <t>Mendocino 115 kV Redundant Relay</t>
  </si>
  <si>
    <t>Install the redundant bus protection relay mitigate overloads identified for P5 contingency on Mendocino 115 kV bus.</t>
  </si>
  <si>
    <t>Substation Reliability</t>
  </si>
  <si>
    <t>EX112158</t>
  </si>
  <si>
    <t>Herndon #1 115 kV bus redundent relay</t>
  </si>
  <si>
    <t>Add redundent relay for Herndon #1 115 kV bus</t>
  </si>
  <si>
    <t>EX112159</t>
  </si>
  <si>
    <t>MORAGA 230kV Bus #1 &amp;2 Bus Redundant Relay</t>
  </si>
  <si>
    <t xml:space="preserve">As done on previous upgrades, GE recommends that all relay cards be removed and later version cards for 7.2x be installed.
he overview of the program is a s follows:
•	GE relays with firmware versions of 3 and below, are no longer supported by GE.
•	GE released service bulletin GER-4654A to address this vulnerably.  
•	GE Multilin UR / URPlus / B95Plus Protection Relay Cryptographic Algorithm
o	UR relays below firmware 5.83 have the possible susceptibility. 
o	Some relays such as firmware versions 3.x and 4.x are not provided firmware updates by GE and no upgrade to eliminate the vulnerability is available.
o	The remainder of relays with firmware family’s 5.x and 6.x will be evaluated for potential upgrade when GE relays are scheduled for regular relay maintenance according to SAP relay scheduled work
•	We can capitalize on the maintenance outage cycle – replace these relays during maintenance. 
o	Will need to do full replacements due to new designs on equipment. Chassis is same size, but conversion settings are required, will need to put together instructions, etc.   
o	88 relays that are at Medium NERC sites 
o	Program will be completed in 6 Years
•	Will need to get Automation involved as they were polling some of these devices for SCADA. </t>
  </si>
  <si>
    <t>Weather | Corrosion</t>
  </si>
  <si>
    <t>EX112160</t>
  </si>
  <si>
    <t>Las Positas 230 kV Redundant Bus Diffrential Relay</t>
  </si>
  <si>
    <t>Install the redundant bus protection relay mitigate overloads identified for P5 contingency on Las Positas 230 kV Bus.</t>
  </si>
  <si>
    <t>EX112165</t>
  </si>
  <si>
    <t>Round Mountain Bus 1 and Bus 2 Section E 230 kV Redundant Relay Project</t>
  </si>
  <si>
    <t>Adding redundant bus relay for Round Mountain Bus 1 and Bus 2 Section E 230 kV buses</t>
  </si>
  <si>
    <t>Weather | Extreme Heat</t>
  </si>
  <si>
    <t>EX112244</t>
  </si>
  <si>
    <t>Plumas Separation and Load Shedding Scheme Upgrade</t>
  </si>
  <si>
    <t>Plumas Lake CDP, Yuba</t>
  </si>
  <si>
    <t>The project scope is to add monitoring element (Table Mountain 230 kV Circuit Breaker 242) to the Plumas
Separation and Load Shedding Scheme. Table Mountain CB 242 status will be added as additional input to
the scheme.</t>
  </si>
  <si>
    <t>Substation - Circuit Breaker</t>
  </si>
  <si>
    <t>EX112245</t>
  </si>
  <si>
    <t>Lakeville 115 kV Redundant Relay</t>
  </si>
  <si>
    <t>Install Lakeville 115 kV Redundant Relay  to resolve P5 issues.</t>
  </si>
  <si>
    <t>EX113218</t>
  </si>
  <si>
    <t>Salinas 115kV BAAH Bus #1 &amp;2 redundant relay</t>
  </si>
  <si>
    <t>Install Salinas 115kV BAAH Bus #1 &amp;2 redundant relay to resolve P5 issues.</t>
  </si>
  <si>
    <t>EX113219</t>
  </si>
  <si>
    <t>Jefferson 230 kV BAAH Bus #1&amp;2 redundant relay</t>
  </si>
  <si>
    <t>San Mateo</t>
  </si>
  <si>
    <t>Install Jefferson 230 kV BAAH Bus #1&amp;2 redundant relay to resolve P5 issues.</t>
  </si>
  <si>
    <t>Tx000752</t>
  </si>
  <si>
    <t>Plainfield substation reconfiguration</t>
  </si>
  <si>
    <t>Yolo</t>
  </si>
  <si>
    <t>Reconfigure Plainfield substation and energize bank #1 through Nicolaus-Plainfield 60KV and Bank#2 through Vaca-Plainfield 60KV. It can be achieved with opening SW#167 and closing SW#177. Upgrade SW 167, 177 and 179 to Circuit Breakers. Make protection system upgrades as required.</t>
  </si>
  <si>
    <t>System Design Upgrade</t>
  </si>
  <si>
    <t>EX112242</t>
  </si>
  <si>
    <t>Equipment Upgrade at CCSF Owned Warnerville 230 kV Substation</t>
  </si>
  <si>
    <t>East Oakdale, Stanislaus</t>
  </si>
  <si>
    <t>Upgrade limiting equipment at Warnerville 230kV - Install new jumpers, switches and new relays at the Warnerville 230kV Sub</t>
  </si>
  <si>
    <t>Substation - Line Termination</t>
  </si>
  <si>
    <t>Line Termination</t>
  </si>
  <si>
    <t>EX113234</t>
  </si>
  <si>
    <t>2023</t>
  </si>
  <si>
    <t>https://www.caiso.com/Documents/ISO-Board-Approved-2022-2023-Transmission-Plan.pdf</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</si>
  <si>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https://www.caiso.com/Documents/Appendix-C-Board-Approved-2022-2023-Transmission-Plan.pdf</t>
  </si>
  <si>
    <t>Greater Bay Area 500 kV Transmission Reinforcement</t>
  </si>
  <si>
    <t>San Benito</t>
  </si>
  <si>
    <t>Rebuild Panoche-Las Aguillas-Metcalf 230 kV DCTL to a Manning-Las Aguillas-Moss Landing 500 kV line. Convert Las Aguillas 230 kV to 500/230 kV station, with two 500/230 kV transformers. Build a new 500 kV line from Moss Landing to Metcalf, or build a new 500 kV line from Maning to Metcalf.</t>
  </si>
  <si>
    <t>T.0009194</t>
  </si>
  <si>
    <t>500 | 230</t>
  </si>
  <si>
    <t>EX138989</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</si>
  <si>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https://www.caiso.com/documents/iso-board-approved-2024-2025-transmission-plan.pdf
[TPP Phase 3] The competitive scope of this project has not been awarded to any outside developer yet.</t>
  </si>
  <si>
    <t>Moraga 230/115kV Transformer Bank Addition</t>
  </si>
  <si>
    <t>Install a new 230/115 kV transformer bank at Moraga Substation with minimum 420 MVA for summer normal rating and 462 MVA for summer emergency rating.</t>
  </si>
  <si>
    <t>EX138985</t>
  </si>
  <si>
    <t xml:space="preserve">Moraga 230/115 kV Transformer Bank Addition </t>
  </si>
  <si>
    <t>Helm 230/70 kV Transformer Bank Addition project</t>
  </si>
  <si>
    <t>New Helm 230/70 kV Bank #2</t>
  </si>
  <si>
    <t>230 | 70 kV</t>
  </si>
  <si>
    <t>EX138975</t>
  </si>
  <si>
    <t>Pittsburg-Kirker 115kV Line Section Limiting Elements Upgrade</t>
  </si>
  <si>
    <t>Antioch, Contra Costa | Contra Costa | Pittsburg, Contra Costa</t>
  </si>
  <si>
    <t>Upgrade the limiting elements on the Pittsburg-Kirker-Columbia Steel 115 kV transmission line (Pittsburg-Kirker section) to achieve the full conductor rating of 1126 Amps summer normal rating.</t>
  </si>
  <si>
    <t>EX138981</t>
  </si>
  <si>
    <t>Pittsburg-Kirker 115 kV Line Section  Limiting Elements Upgrade</t>
  </si>
  <si>
    <t>San Jose B - NRS 230 kV line</t>
  </si>
  <si>
    <t>Build a new 230 kV line between the new San Jose B 230 kV (to be created as part of the Metcalf-San Jose B HVDC project) and Silicon Valley Power (SVP) NRS 230 kV station.</t>
  </si>
  <si>
    <t>T.0003803</t>
  </si>
  <si>
    <t>EX138988</t>
  </si>
  <si>
    <t>San Jose B – NRS 230 kV line</t>
  </si>
  <si>
    <t>San Mateo 230/115 kV Transformer Bank Addition Project</t>
  </si>
  <si>
    <t>Install a new 230/115 kV transformer bank at the San Mateo Substation, which will have a minimum summer normal rating of 420 MVA and a summer emergency rating of 462 MVA.</t>
  </si>
  <si>
    <t>EX138986</t>
  </si>
  <si>
    <t>West Fresno 115 kV Voltage Support Project</t>
  </si>
  <si>
    <t>Install 75 MVar voltage support at West Fresno substation</t>
  </si>
  <si>
    <t>Substation - Voltage Support Equipment</t>
  </si>
  <si>
    <t>Voltage Support</t>
  </si>
  <si>
    <t>EX138974</t>
  </si>
  <si>
    <t>West Fresno 115 kV Voltage Support</t>
  </si>
  <si>
    <t>MORRO BAY-CAL FLATS 230KV INTERCONNECTIO</t>
  </si>
  <si>
    <t>El Paso de Robles, San Luis Obispo | Fresno | Kings | Monterey | San Luis Obispo</t>
  </si>
  <si>
    <t>This project will construct a new 230/70kV substation (owned and operated by HWT) and an adjacent 70kV 
substation (owned by PG&amp;E) approximately five miles east of the existing Paso Robles Substation to provide 
robust system reinforcement and system reliability to customers in the Paso Robles DPA. Key project elements 
for the scope include:
Competitive Scope (230kV): Awarded to HWT
• Construct 230kV portion of Estrella Substation, including one new 230/70kV transformer.
• Acquire land rights and permits for substation.
• Complete rough grading for both the 230kV and 70kV stations.
Non-competitive Scope (70kV): 
• Construct the 70kV Union substation.
• Construct 230kV transmission lines to loop the Cal Flats-Morro Bay 230kV into Estrella Substation.
• Construct one (1)-double circuit 70kV line from Union Substation to a tie-in point with the San Miguel_x0002_Paso Robles 70kV line (10.5 miles). The line includes a common neutral conductor and fiber optic cable.
• Reconductor the southernmost portion of the San Miguel-Paso Robles 70kV line between the tie-in point 
and Paso Robles Substation (six miles). Add a common neutral conductor and fiber optic cable.
• Acquire land rights and permits for the 70kV substation and transmission lines connecting to the substation
and perfect easements for certain portions of the reconductoring work on the San Miguel-Paso Robles 
70kV line.
• Build 230kV remote end upgrades at Morro Bay and Cal Flats substations to coordinate with the new 
Estrella Substation.
• Install reverse power relays at Templeton and Union/Estrella substations to avoid reverse power flow from 
the 70kV system to the 230kV system during certain system conditions.
• Install a new dead-end structure and associated switches at Paso Robles Substation to accommodate new 
conductor size and terminate a new fiber optic cable within the control building.</t>
  </si>
  <si>
    <t>$125 Mil - $150 Mil</t>
  </si>
  <si>
    <t>230</t>
  </si>
  <si>
    <t>213</t>
  </si>
  <si>
    <t>8. Compliance/Commitments With Low Safety Risk</t>
  </si>
  <si>
    <t>T.0000154</t>
  </si>
  <si>
    <t>Estrella 230 kV Transmission Substation</t>
  </si>
  <si>
    <t>NA | 5757620 | NA | NA</t>
  </si>
  <si>
    <t>2014</t>
  </si>
  <si>
    <t>https://www.caiso.com/Documents/Board-Approved2013-2014TransmissionPlan.pdf</t>
  </si>
  <si>
    <t>CEQA Final Published</t>
  </si>
  <si>
    <t>EIR</t>
  </si>
  <si>
    <t>CPUC</t>
  </si>
  <si>
    <t>PTC: A.17-01-023</t>
  </si>
  <si>
    <t>2024</t>
  </si>
  <si>
    <t>$35,000 | $45,000</t>
  </si>
  <si>
    <t>0% | NextEra, Estrella 230 kV Transmission Substation</t>
  </si>
  <si>
    <t>Granted 100% Abandoned Plant Recovery Incentive</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</si>
  <si>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https://www.caiso.com/Documents/AppendixCBoardApproved2013-2014TransmissionPlanJuly162014.pdf
[TPP Phase 3] Please refer to the Project Description field for the description of the portion of the project awarded to another developer and how it relates to the project in this Spreadsheet.
[Project Status] Project is On Hold due to prioritization and is not accuring AFUDC due to the automated AFUDC process</t>
  </si>
  <si>
    <t>RECOND. SAN MIGUEL-PASO ROBLES 70KV PH.1</t>
  </si>
  <si>
    <t>El Paso de Robles, San Luis Obispo</t>
  </si>
  <si>
    <t>70</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</si>
  <si>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https://www.caiso.com/Documents/AppendixCBoardApproved2013-2014TransmissionPlanJuly162014.pdf
[TPP Phase 3] Please refer to the Project Description field for the description of the portion of the project awarded to another developer and how it relates to the project in this Spreadsheet.</t>
  </si>
  <si>
    <t>UNION-SAN MIGUEL_PASO ROBLES 70KV - EST</t>
  </si>
  <si>
    <t>61</t>
  </si>
  <si>
    <t>2029 | 2030</t>
  </si>
  <si>
    <t>ROW UNION-SAN MIGUEL_PASO ROBLES 70KV</t>
  </si>
  <si>
    <t>El Paso de Robles, San Luis Obispo | San Luis Obispo | San Miguel CDP, San Luis Obispo</t>
  </si>
  <si>
    <t>2024 | 2025 | 2026 | 2027</t>
  </si>
  <si>
    <t>ESTRELLA_CPUC LIC/PER</t>
  </si>
  <si>
    <t>230 | 70</t>
  </si>
  <si>
    <t>2026 | 2027 | 2028 | 2029</t>
  </si>
  <si>
    <t>MORRO BAY - CAL FLATS 230KV LINE SHOOFLY</t>
  </si>
  <si>
    <t>Corrosion | Flooding</t>
  </si>
  <si>
    <t>UNION-SAN MIGUEL_PASO ROBLES 70KV - ENG</t>
  </si>
  <si>
    <t>RECONDUCTOR KERN PP_STOCKDALE 230KV</t>
  </si>
  <si>
    <t xml:space="preserve">Project Description
This project will construct a new 230/115 kV transmission substation in the Bakersfield area to provide additional transmission capacity to serve electric customers in Kern County. The 230 kV and 115 kV buses will be constructed to a breaker-and-a-half (BAAH) configuration, each with an arrangement for five interconnections (three line terminations and two new 230/115 kV transformers).  The complete project scope of work includes the following:
Competitive Portion of Wheeler Ridge Junction Substation:
•	Construct 230 kV portion of WRJ Substation, including two new 230/115 kV transformers and three 230 kV line terminations
•	Land rights acquisition and permitting for substation
Non-competitive Portion of Wheeler Ridge Junction Substation:
•	Convert 15.5 miles of single-circuit transmission line between Wheeler Ridge Substation and WRJ Substation.  
•	Swing converted Wheeler Ridge - Lamont 115 kV Line into a new Wheeler Ridge 230 kV terminal
•	Construct 1 mile of 230 kV between WRJ and the old Wheeler Ridge - Lamont 115 kV Line near Tower 011/065
•	Open the 2 Kern-Tevis-Stockdale-Lamont 115 kV circuits at Tower 005/035
•	Open the Kern-Tevis-Stockdale-Lamont 115 kV circuits at Tower 005/035 to create the Kern-Tevis-Stockdale 115 kV Lines 1 and 2
•	Extend the now idle 115 kV lines out of Lamont to the new WRJ as 1 mile of double-circuit.  Use the remaining portion of the Kern-Tevis-Stockdale-Lamont 115 kV Lines to create WRJ-Lamont 115 kV Lines 1 and 2
•	Rebuild and convert 5 miles of Kern-Tevis-Stockdale-Lamont 115 kV to 230 kV double-circuit.  Convert 5 miles of 115 kV double-circuit to 230 kV double-circuit between Tower 005/035 and WRJ. 115 kV Towers are not suitable for 230 kV
•	Build 1 mile of new 230 kV between Tower 005/035 and Stockdale CB 212
•	Remove the existing Kern-Stockdale Tap #2 from Stockdale CB 212
•	Build 1 mile of new 115 kV single-circuit between WRJ and the idle Magunden Line
•	Open end Kern-Tevis-Stockdale-Lamont 115 kV line at Tower 005/035 and loop Stockdale Substation
•	Convert and re-conductor 5 miles of the Kern-Tevis-Stockdale-Lamont 115 kV Line section from Towers 005/035 to 011/065 to 230 kV operation on both sides of double circuit tower line (other side is idle circuit).  Terminate both circuits at WRJ.  Terminate both remaining 115 kV lines to Lamont at WRJ
•	Remove Stockdale #2 230 kV Tap from Stockdale Substation, and terminate the first newly converted 230 kV circuit bypassing Stockdale Substation
•	Terminate second newly converted 230 kV circuit at Stockdale Substation for a loop arrangement
</t>
  </si>
  <si>
    <t>T.0000220 | T.0000144</t>
  </si>
  <si>
    <t>Wires - Reconductor/Line Rebuild Alternative</t>
  </si>
  <si>
    <t>$200 Mil - $250 Mil</t>
  </si>
  <si>
    <t>236</t>
  </si>
  <si>
    <t>T.0000156</t>
  </si>
  <si>
    <t>Wheeler Ridge Junction Substation</t>
  </si>
  <si>
    <t>NA | 5756004 | NA | NA</t>
  </si>
  <si>
    <t>Expected PEA Completion</t>
  </si>
  <si>
    <t>PTC</t>
  </si>
  <si>
    <t>ISO Action</t>
  </si>
  <si>
    <t>$90,000 | $140,000</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</si>
  <si>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https://www.caiso.com/Documents/AppendixCBoardApproved2013-2014TransmissionPlanJuly162014.pdf
[TPP Phase 3] PG&amp;E was awarded competitive scope of this project. There is no outside developer.</t>
  </si>
  <si>
    <t>Purchase Land for New Transmission Line</t>
  </si>
  <si>
    <t>WRJ NONCOMPETITIVE_CPUC LIC/PER</t>
  </si>
  <si>
    <t>VOLTAGE UPGRADE WHEELER RIDGE_LAMONT 115</t>
  </si>
  <si>
    <t>Bakersfield, Kern | Fuller Acres CDP, Kern | Kern</t>
  </si>
  <si>
    <t>115</t>
  </si>
  <si>
    <t>VOLTAGE UPGRADE STOCKDALE_ LAMONT 115KV</t>
  </si>
  <si>
    <t>Bakersfield, Kern | East Niles CDP, Kern | Fairfax CDP, Kern | Fuller Acres CDP, Kern | Kern</t>
  </si>
  <si>
    <t>RECONDUCTOR STOCKDALE_MAGUNDEN 115KV</t>
  </si>
  <si>
    <t>W R -WEEDPATCH (9/119 - WR)</t>
  </si>
  <si>
    <t>Bakersfield, Kern | Kern | Weedpatch CDP, Kern</t>
  </si>
  <si>
    <t>490</t>
  </si>
  <si>
    <t>Loop HZ1 into Egbert Sw. Stat</t>
  </si>
  <si>
    <t>Brisbane, San Mateo | Daly City, San Mateo | San Francisco, San Francisco</t>
  </si>
  <si>
    <t xml:space="preserve">The Martin 230 kV Bus Extension project will: Construct a new 230 kV switching station near, but not adjacent to, Martin Substation. Relocate voltage control and power flow limiting equipment associated with the Jefferson-Martin and Martin-Embarcadero Cables from Martin, if necessary, to the new switching station. Completion of the Martin Bus Extension project will improve service reliability and system resiliency in serving customers in San Francisco and northern San Mateo County.  </t>
  </si>
  <si>
    <t>T.0008764</t>
  </si>
  <si>
    <t xml:space="preserve">Subsidence </t>
  </si>
  <si>
    <t>741</t>
  </si>
  <si>
    <t>1126</t>
  </si>
  <si>
    <t>T.0000159</t>
  </si>
  <si>
    <t>Egbert 230kV Switching Station</t>
  </si>
  <si>
    <t>NA | 5763199 | NA | NA</t>
  </si>
  <si>
    <t>2015</t>
  </si>
  <si>
    <t>https://www.caiso.com/Documents/Board-Approved2014-2015TransmissionPlan.pdf</t>
  </si>
  <si>
    <t>Final Certified</t>
  </si>
  <si>
    <t>CPCN: A.17-12-021</t>
  </si>
  <si>
    <t>2020</t>
  </si>
  <si>
    <t>$85,000 | $129,000</t>
  </si>
  <si>
    <t>$294,650 | CPUC</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</si>
  <si>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https://www.caiso.com/Documents/AppendixCBoardApproved2014-2015TransmissionPlan.pdf
[Alternative Solutions and Costs - Solutions] Wires - New Substation Alternative | Wires - New T-Line Alternative
[Alternative Solutions and Costs - Costs] $250 Mil – $300 Mil | Over $500 Mil</t>
  </si>
  <si>
    <t>REROUTE JEFFERSON_MARTIN 230KV</t>
  </si>
  <si>
    <t>Millbrae, San Mateo | San Bruno, San Mateo | San Mateo</t>
  </si>
  <si>
    <t>Wilson 115kV STATCOM T-Line Relocation</t>
  </si>
  <si>
    <t>Brentwood, Contra Costa | Contra Costa</t>
  </si>
  <si>
    <t>Install a 115kV +100/-100 Mega Volt-Ampere reactive (MVAR) voltage control system (STATCOM) at Wilson Substation.</t>
  </si>
  <si>
    <t>318</t>
  </si>
  <si>
    <t>7</t>
  </si>
  <si>
    <t>T.0001381</t>
  </si>
  <si>
    <t>Wilson 115kv STATCOM</t>
  </si>
  <si>
    <t>2016</t>
  </si>
  <si>
    <t>https://www.caiso.com/Documents/Board-Approved2015-2016TransmissionPlan.pdf</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</si>
  <si>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https://www.caiso.com/Documents/AppendixC-Board-Approved2015-2016TransmissionPlan.pdf
[Alternative Solutions and Costs - Solutions] Wires - Voltage Support/Reactive Support Alternative | Other - Deferral
[Alternative Solutions and Costs - Costs] $50 Mil – $75 Mil | $30 Mil - $40 Mil
[CPUC Status] CPUC Permit Status Exempt: T-line maintenance or minor alteration activity, not subject to GO 131-E NOC, PTC or CPCN requirements</t>
  </si>
  <si>
    <t>Wilson Transmssion Line Work</t>
  </si>
  <si>
    <t>Merced | Merced, Merced</t>
  </si>
  <si>
    <t>Install new 115 kV and 230 kV Breaker-and-a-half (BAAH) Bus Arrangements, two Modular Protection and Automation Control (MPAC) Buildings, and two new 230/115 kV Transformers. Installing the Wilson 115 kV Area Reinforcement project will improve grid reliability, improve operational and maintenance flexibility, mitigate potential voltage issues that could increase fire ignition risks, system-wide outages  and increase load serving capability in the Merced Area.</t>
  </si>
  <si>
    <t>T.0001381 | T.0002231</t>
  </si>
  <si>
    <t>58</t>
  </si>
  <si>
    <t>T.0004116</t>
  </si>
  <si>
    <t>WILSON: 115 kV ARP - BAAH</t>
  </si>
  <si>
    <t>2011</t>
  </si>
  <si>
    <t>CAISO does not archive Transmission Plans prior to 2013. CAISO Transmission Plans prior to 2013 are available on request.</t>
  </si>
  <si>
    <t>[NERC/WECC/CAISO Standard/Requirement/Contingency] TPL-001-4 R2-R5
[Types of Analyses] For all Analyses listed, results of these analyses are include in the AAs &amp; BCs.For Steady State Power Flow System Analysis results, please also refer to annual CAISO Transmission Plan &amp; corresponding attachments. These are available on request as the CAISO does not not archive Transmission Plans prior to 2013.
[Alternative Solutions and Costs - Solutions] Wires - New Substation Alternative | Other - Deferral
[Alternative Solutions and Costs - Costs] $75 Mil – $100 Mil | $50 Mil – $75 Mil</t>
  </si>
  <si>
    <t>North Tower 115 kV Looping Project</t>
  </si>
  <si>
    <t>Vallejo, Solano</t>
  </si>
  <si>
    <t xml:space="preserve">This project proposes to loop North Tower Substation into the Martinez-Sobrante 115 kV Line by utilizing an idle 115 kV line into North Tower and reconfiguring the connection points at Martinez JCT.    This project is needed to provide transmission capacity to serve customers in the North Bay Division.  </t>
  </si>
  <si>
    <t>8. Compliance/Commitments (But Low Safety Risk)</t>
  </si>
  <si>
    <t>T.0004418</t>
  </si>
  <si>
    <t>$5,000 | $10,000</t>
  </si>
  <si>
    <t>[NERC/WECC/CAISO Standard/Requirement/Contingency] TPL-001-4 R2-R5
[Types of Analyses] For all Analyses listed, results of these analyses are include in the AAs &amp; BCs.For Steady State Power Flow System Analysis results, please also refer to annual CAISO Transmission Plan &amp; corresponding attachments. These are available on request as the CAISO does not not archive Transmission Plans prior to 2013.</t>
  </si>
  <si>
    <t>Newark - HVDC Connection - TLine</t>
  </si>
  <si>
    <t>The Newark – NRS HVDC project is modified to Newark – NRS 230 kV project. No HVDC converters or lines are required in the modified scope and the modified scope includes only a high capacity 230 kV AC line (1,000 MVA) from PG&amp;E’s Newark substation to Silicon Valley Power’s (SVP’s) NRS substation.</t>
  </si>
  <si>
    <t>$20 Mil - $30 Mil</t>
  </si>
  <si>
    <t>Subsidence | Corrosion</t>
  </si>
  <si>
    <t>T.0009168</t>
  </si>
  <si>
    <t>Newark - HVDC Connection</t>
  </si>
  <si>
    <t>2022</t>
  </si>
  <si>
    <t>https://www.caiso.com/Documents/ISOBoardApproved-2021-2022TransmissionPlan.pdf</t>
  </si>
  <si>
    <t>$325,000 | $510,000</t>
  </si>
  <si>
    <t>0% | LS Power, San Jose Area HVDC 230 kV Line (Newark - NRS)</t>
  </si>
  <si>
    <t>Granted 100% Abandoned Plant Recovery Incentive and Construction Work in Progress Incentive</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</si>
  <si>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https://www.caiso.com/Documents/AppendixC-BoardApproved-2021-2022TransmissionPlan.pdf
[TPP Phase 3] Please refer to the Project Description field for the description of the portion of the project awarded to another developer and how it relates to the project in this Spreadsheet.
[CPUC Status] CPUC Permit Status Exempt: T-line maintenance or minor alteration activity, not subject to GO 131-E NOC, PTC or CPCN requirements</t>
  </si>
  <si>
    <t>San Jose B - HVDC Connection - TLine</t>
  </si>
  <si>
    <t>The scope of the Metcalf – San Jose B HVDC project is modified as follows:
a. Build a 1,000 MW HVDC link between Metcalf 500 kV and San Jose B 230 kV substation
b. The voltage at the AC side of the San Jose B converter station is changed from 115 kV to 230 kV.
c. A 230 kV switchyard and a 230/115 kV transformer will be required at San Jose B.</t>
  </si>
  <si>
    <t>$150 Mil - $175 Mil</t>
  </si>
  <si>
    <t>T.0009169</t>
  </si>
  <si>
    <t>Metcalf HVDC Interconnection Project</t>
  </si>
  <si>
    <t>NOC: AL 7391-E</t>
  </si>
  <si>
    <t>$425,000 | $615,000</t>
  </si>
  <si>
    <t>2027 | 2028 | 2029 | 2030</t>
  </si>
  <si>
    <t>0% | LS Power, San Jose Area HVDC 500 kV Line (Metcalf – San Jose)</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</si>
  <si>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https://www.caiso.com/Documents/AppendixC-BoardApproved-2021-2022TransmissionPlan.pdf
[TPP Phase 3] Please refer to the Project Description field for the description of the portion of the project awarded to another developer and how it relates to the project in this Spreadsheet.</t>
  </si>
  <si>
    <t>Loop Vaca Dixon-Tesla in Collinsville</t>
  </si>
  <si>
    <t>Alameda | Byron CDP, Contra Costa | Contra Costa | Discovery Bay CDP, Contra Costa | Knightsen CDP, Contra Costa | Oakley, Contra Costa | Sacramento | Solano | Vacaville, Solano</t>
  </si>
  <si>
    <t>This project will support connection of a new 500kV substation between Vaca Dixon and Tesla Substations to the PG&amp;E electric system. The new 500kV substation (named Collinsville), to be installed by the third-party entity (LS Power), is needed to address a number of identified transmission constraints and provide an additional supply from the 500kV system into the northern Greater Bay Area, to increase reliability to the area and advance additional renewable generation in the northern area.
This project will support LS Power’s new 500kV substation connection to the PG&amp;E transmission system. 
The proposed PG&amp;E scope of work for the project includes:
•	Loop the Vaca Dixon – Tesla 500kV line into the new 500kV Collinsville substation and build the associated transmissioin line.
•	Modify Vaca Dixon 500kV Series Capacitor Bank 2 reactance to maintain 500kV line compensation and upgrade 500kV line protection.
•	Connect two 230kV lines to Pittsburg 230kV bus in separate bus sections and install 115kV bus reactors in bus sections D&amp;E.
•	Upgrade line protection of Tesla 500kV line at Tesla substation as needed</t>
  </si>
  <si>
    <t>T.0004581</t>
  </si>
  <si>
    <t>Wires - System Configuration Alternative</t>
  </si>
  <si>
    <t>$100 Mil – $125 Mil</t>
  </si>
  <si>
    <t>500</t>
  </si>
  <si>
    <t>T.0009189</t>
  </si>
  <si>
    <t>New Collinsville 500kV Sub Connection Pr</t>
  </si>
  <si>
    <t>$475,000 | $675,000</t>
  </si>
  <si>
    <t>0% | LS Power, New Collinsville 500 kV substation</t>
  </si>
  <si>
    <t>Loop Los Ban-Gates#1 &amp; Los Bano-Mid#2</t>
  </si>
  <si>
    <t>Fresno | Merced</t>
  </si>
  <si>
    <t>This project will support connection of a new 500kV substation between Los Banos and Gates substations to the PG&amp;E electric system. The new 500kV substation (named Manning), to be installed by the third-party entity (LS Power), is needed to address overloads on the Borden-Storey 230kV lines and allow for the advancement of renewable generation within the Westlands / San Joaquin area. 
This project will support LS Power’s new 500kV substation connection to the PG&amp;E transmission system. 
The proposed PG&amp;E scope of work for the project includes:
•	Loop the Los Banos – Gates No.1 500kV line and the Los Banos – Midway No. 2 500kV line into the new 500kV Manning substation and build associated transmission lines.
•	Loop the two existing Panoche – Tranquillity 230kV lines into the new 500kV Manning substation and build associated transmission lines.
•	Reconductor the two Manning – Tranquillity 230kV lines.
•	Modify the Gates 500kV Series Capacitor Banks 1&amp;2 (SC1 &amp; SC2) reactance to maintain 500kV line compensation and upgrade 500kV line protection.
•	Upgrade Panoche 230kV Bus section D to BAAH and replace all overstressed breakers in Bus Section E.  
•	Upgrade line terminals at Tranquillity substation.
•	Upgrade 500kV line protection at Los Banos substation as needed.
•	Upgrade 500kV line protection at Midway substation as needed.</t>
  </si>
  <si>
    <t>T.0009550</t>
  </si>
  <si>
    <t>Wires - New T-Line Alternative</t>
  </si>
  <si>
    <t>Over $500 Mil</t>
  </si>
  <si>
    <t>Extreme Heat | Weather</t>
  </si>
  <si>
    <t>Manning New 500kV Sub Connection</t>
  </si>
  <si>
    <t>NOC: AL 7706-E</t>
  </si>
  <si>
    <t>Filed and Under Administrative Review</t>
  </si>
  <si>
    <t>$325,000 | $485,000</t>
  </si>
  <si>
    <t>0% | LS Power, New Manning 500 kV substation</t>
  </si>
  <si>
    <t>Loop 2 Panoche-Tranq lines in Manning</t>
  </si>
  <si>
    <t>RECONDUCTOR 230KV MANNING -TRANQUILITY#1</t>
  </si>
  <si>
    <t>NA | EX113203 | NA | NA</t>
  </si>
  <si>
    <t>RERATE WOODLAND - DAVIS T-LINE</t>
  </si>
  <si>
    <t>Davis, Yolo | Woodland, Yolo | Yolo</t>
  </si>
  <si>
    <t xml:space="preserve">The California ISO’s 2018-2019 Transmission Planning Process (TPP) has identified the need for the Vaca – Dixon Area Reinforcement Project.  This project will mitigate overloads and voltage criteria violations in the 115kV and 60kV transmission systems among Vaca Dixon, Davis, Rio Oso and Brighton Substations.  The project will include the following work:
1.	Install two 5.0 MVAR capacitor banks at Plainfield Substation.  
2.	Replace Vaca Dixon 115/60kV Bank 5 with a larger unit.
3.	Replace the limiting elements on the 60kV equipment at Dixon Substation.
4.	Re-rate the Woodland - Davis 115kV Line and the Rio Oso - West Sac 115kV Line.
5.	Modify the existing special protection schemes (SPS) or add new SPS’s to trip load for select multiple contingencies. </t>
  </si>
  <si>
    <t>$40 Mil - $50 Mil</t>
  </si>
  <si>
    <t>137</t>
  </si>
  <si>
    <t>T.0000007</t>
  </si>
  <si>
    <t>Vaca Dixon Area Reinforcement Project</t>
  </si>
  <si>
    <t>NA | 5738753 | NA | NA</t>
  </si>
  <si>
    <t>NOC: AL 7542-E</t>
  </si>
  <si>
    <t>$70,000 | $107,000</t>
  </si>
  <si>
    <t>PLAINFIELD SUB - RELOCATE TSPS</t>
  </si>
  <si>
    <t>Transmission Line - Pole/Tower</t>
  </si>
  <si>
    <t>60</t>
  </si>
  <si>
    <t>PTC: A.24-06-008</t>
  </si>
  <si>
    <t>KERN 230 KV AREA REINFORCEMENT (TLINE)</t>
  </si>
  <si>
    <t>Upgrade the existing Kern Substation 230kV bus to a BAAH configuration, add an MPAC building, and add relay and telecom upgrades. The project expects to improve service reliability in core operations by converting the Kern 230kV bus to current BAAH configuration and operational standards that will improve system performance and reliability, which will reduce outages.</t>
  </si>
  <si>
    <t>Subsidence | Extreme Heat</t>
  </si>
  <si>
    <t>T.0000204</t>
  </si>
  <si>
    <t>Kern 230kV Bus Upgrade</t>
  </si>
  <si>
    <t>NA | 5748541 | NA | NA</t>
  </si>
  <si>
    <t>2012</t>
  </si>
  <si>
    <t>$32,000 | $44,000</t>
  </si>
  <si>
    <t>[NERC/WECC/CAISO Standard/Requirement/Contingency] TPL-001-4 R2-R5
[Types of Analyses] For all Analyses listed, results of these analyses are include in the AAs &amp; BCs.For Steady State Power Flow System Analysis results, please also refer to annual CAISO Transmission Plan &amp; corresponding attachments. These are available on request as the CAISO does not not archive Transmission Plans prior to 2013.
[Alternative Solutions and Costs - Solutions] Wires - Bus Upgrade Alternative | Wires - Bus Upgrade Alternative
[Alternative Solutions and Costs - Costs] $75 Mil – $100 Mil | $150 Mil - $175 Mil
[CPUC Status] CPUC Permit Status Exempt: T-line maintenance or minor alteration activity, not subject to GO 131-E NOC, PTC or CPCN requirements</t>
  </si>
  <si>
    <t>KERN 230 KV AREA REINFORMCEMENT (TLINE)</t>
  </si>
  <si>
    <t>Bakersfield, Kern | Kern | Oildale CDP, Kern</t>
  </si>
  <si>
    <t>KERN 230KV BAAH 115KV LINE RELOCATION</t>
  </si>
  <si>
    <t>Bakersfield, Kern | Kern</t>
  </si>
  <si>
    <t>Lodi Sub: 60 kV T-Line Rearrangement</t>
  </si>
  <si>
    <t>Lockeford CDP, San Joaquin | Lodi, San Joaquin | San Joaquin | Victor CDP, San Joaquin</t>
  </si>
  <si>
    <t>This project will replace all 60kV circuit breakers, 60kV Main and Auxiliary bus structure and the associated equipment at Lodi Substation.The replacement criteria were developed based on technical assessments of the switches including design characteristics, system criticality, historical failure rates, onsite inspections, vintage, environmental factors, and operating conditions.</t>
  </si>
  <si>
    <t>48</t>
  </si>
  <si>
    <t>T.0000303</t>
  </si>
  <si>
    <t>LODI SUB: REPL CB 12, 22 AND 32</t>
  </si>
  <si>
    <t>[Alternative Solutions and Costs - Solutions] Wires - Minimum Required Scope (spot repair) Alternative | Other - Deferral
[Alternative Solutions and Costs - Costs] $10 Mil -$15 Mil | NA
[CPUC Status] CPUC Permit Status Exempt: T-line maintenance or minor alteration activity, not subject to GO 131-E NOC, PTC or CPCN requirements</t>
  </si>
  <si>
    <t>VIERRA ACQUIRE PERM LAND RIGHTS</t>
  </si>
  <si>
    <t>Lathrop, San Joaquin | San Joaquin | Tracy, San Joaquin</t>
  </si>
  <si>
    <t>Loop the Tesla-Stockton Co-Gen Junction 115kV Line into Vierra Substation, convert the Vierra 115kV bus into a 4-bay breaker-and-a-half (BAAH) bus configuration, add a Howland Road Co-Gen Radial Feed, install a 115kV Sustainable Modular Protection (SMP) / Modular Protection Automation and Controls (MPAC), and install battery buildings.</t>
  </si>
  <si>
    <t>T.0000597</t>
  </si>
  <si>
    <t>VIERRA 115 KV REINFORCEMENT</t>
  </si>
  <si>
    <t>IS/MND</t>
  </si>
  <si>
    <t>PTC: A.18-06-004</t>
  </si>
  <si>
    <t>2021</t>
  </si>
  <si>
    <t>$10,000 | $15,000</t>
  </si>
  <si>
    <t>Vierra 115 kV Looping (Tline)</t>
  </si>
  <si>
    <t>102</t>
  </si>
  <si>
    <t>VIERRA 115KV TLINE RECONFIGURATION</t>
  </si>
  <si>
    <t>Pease Transformer Addition - T Line</t>
  </si>
  <si>
    <t>Install a second 115/60kV transformer and upgrade the 115kV and 60kV buses at Pease Substation.</t>
  </si>
  <si>
    <t>76</t>
  </si>
  <si>
    <t>T.0000598</t>
  </si>
  <si>
    <t>Pease Transformer Add &amp; Bus Upgrade</t>
  </si>
  <si>
    <t>2013</t>
  </si>
  <si>
    <t>https://www.caiso.com/Documents/BoardApproved2012-2013TransmissionPlan.pdf</t>
  </si>
  <si>
    <t xml:space="preserve">Material </t>
  </si>
  <si>
    <t>$25,000 | $35,000</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</si>
  <si>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https://www.caiso.com/Documents/AppendixCBoardApproved2012-2013TransmissionPlan.pdf
[Alternative Solutions and Costs - Solutions] Wires - Reconductor/Line Rebuild Alternative | Non-Wires - Large Scale Energy Alternative
[Alternative Solutions and Costs - Costs] $50 Mil – $75 Mil | $50 Mil – $75 Mil
[CPUC Status] CPUC Permit Status Exempt: T-line maintenance or minor alteration activity, not subject to GO 131-E NOC, PTC or CPCN requirements</t>
  </si>
  <si>
    <t>Rio Oso Sub: T-Line Re-String Conduc</t>
  </si>
  <si>
    <t>Lincoln, Placer | Placer | Sutter</t>
  </si>
  <si>
    <t xml:space="preserve">This project will resolve current configuration issues, address reliability and capacity concerns, and alleviate high- voltage issues at Rio Oso Substation. The upgrades to Rio Oso will also position the substation for future system reinforcement projects, enhanced automation, and additional controls of PG&amp;E’s transmission system. This proposed project will rebuild Rio Oso Substation within the existing substation fence line. The project will include a 115kV and 230kV gas-insulated switchgear (GIS) in a breaker and a half (BAAH) configuration, and replacement of the two 230/115kV transformers with larger capacity units. This proposal will allow the project team to perform most of the work without interfering with the existing equipment. </t>
  </si>
  <si>
    <t>1782</t>
  </si>
  <si>
    <t>T.0000614</t>
  </si>
  <si>
    <t>Rio Oso Substation Upgrade</t>
  </si>
  <si>
    <t>2007</t>
  </si>
  <si>
    <t>$10,000 | $20,000</t>
  </si>
  <si>
    <t>[NERC/WECC/CAISO Standard/Requirement/Contingency] TPL-001-4 R2-R5
[Types of Analyses] For all Analyses listed, results of these analyses are include in the AAs &amp; BCs.For Steady State Power Flow System Analysis results, please also refer to annual CAISO Transmission Plan &amp; corresponding attachments. These are available on request as the CAISO does not not archive Transmission Plans prior to 2013.
[Alternative Solutions and Costs - Solutions] Wires - Minimum Required Scope (spot repair) Alternative | Wires - Bus Upgrade Alternative | Wires - Location/Route Alternative
[Alternative Solutions and Costs - Costs] $200 Mil - $250 Mil | $250 Mil – $300 Mil | $250 Mil – $300 Mil
[CPUC Status] CPUC Permit Status Exempt: T-line maintenance or minor alteration activity, not subject to GO 131-E NOC, PTC or CPCN requirements</t>
  </si>
  <si>
    <t>CASCADE: Support Tline Configuration</t>
  </si>
  <si>
    <t>Replace the 115/60kV Bank 1, add a second 115/60kV bank (Bank 2), upgrade the 115kV bus to breaker-and-a-half (BAAH), install a modular control building (MPAC), and replace four 60kV circuit breakers at Cascade Substation.</t>
  </si>
  <si>
    <t>T.0000651</t>
  </si>
  <si>
    <t>Cascade Substation Upgrade</t>
  </si>
  <si>
    <t>$20,000 | $30,000</t>
  </si>
  <si>
    <t>[NERC/WECC/CAISO Standard/Requirement/Contingency] TPL-001-4 R2-R5
[Types of Analyses] For all Analyses listed, results of these analyses are include in the AAs &amp; BCs.For Steady State Power Flow System Analysis results, please also refer to annual CAISO Transmission Plan &amp; corresponding attachments. These are available on request as the CAISO does not not archive Transmission Plans prior to 2013.
[Alternative Solutions and Costs - Solutions] Wires - Replacement Alternative | Wires - Reconductor/Line Rebuild Alternative
[Alternative Solutions and Costs - Costs] $30 Mil - $40 Mil | $30 Mil - $40 Mil
[CPUC Status] CPUC Permit Status Exempt: T-line maintenance or minor alteration activity, not subject to GO 131-E NOC, PTC or CPCN requirements</t>
  </si>
  <si>
    <t>Evergreen Sub Upgrade: T-Line</t>
  </si>
  <si>
    <t>San Jose, Santa Clara | Santa Clara</t>
  </si>
  <si>
    <t>[Types of Analyses] For all Analyses listed, results of these analyses are include in the AAs &amp; BCs.
[CPUC Status] CPUC Permit Status Exempt: T-line maintenance or minor alteration activity, not subject to GO 131-E NOC, PTC or CPCN requirements</t>
  </si>
  <si>
    <t>Lerdo-Kern Oil-7th Standard 115kV Rerate</t>
  </si>
  <si>
    <t xml:space="preserve">The Project proposes to reconductor approximately 38 circuit miles of various 115 kV lines serving Bakersfield area in Kern County.  The scope of the project include reconductoring 3.8 miles of the Kern PP-Westpark Nos. 1 and 2 115 kV Lines; 16.5 miles of the Kern-Magunden-Witco 115 kV Line; 3.5 miles of the Westpark-Magunden 115 kV Line; 5.0 miles of the Kern-Lamont 115 kV Line from Kern PP to Tevis Jct.; 5.0 miles of the Kern-Stockdale 115 kV line from Kern PP to Tevis Jct. </t>
  </si>
  <si>
    <t>180</t>
  </si>
  <si>
    <t>881</t>
  </si>
  <si>
    <t>T.0002707</t>
  </si>
  <si>
    <t>Kern - Kern Oil 115 kV Line Reconductoring</t>
  </si>
  <si>
    <t>NOC</t>
  </si>
  <si>
    <t>$40,000 | $65,000</t>
  </si>
  <si>
    <t>Five Points-Huron Gates SS TSP Line work</t>
  </si>
  <si>
    <t>This project proposes to install a new 70/12 kV 30 MVA transformer bank at Calflax Substation in order to prevent projected substantial overloads on Coalinga #2 Bank 1. To support the additional transformer bank at Calflax the existing 70 kV transmission tap that serves Calflax Bank 1 will be reconfigured into a four-element ring bus. In addition to the new transformer bank at Calflax Substation one new 12 kV circuit breaker and associated distribution work will be installed to serve the proposed additional 10 MW Tesla EV charging infrastructure load at Harris Ranch.</t>
  </si>
  <si>
    <t>Load Growth</t>
  </si>
  <si>
    <t>Wires - Replacement Alternative</t>
  </si>
  <si>
    <t>T.0003879</t>
  </si>
  <si>
    <t>Calflax Substation Bank 2 Installation</t>
  </si>
  <si>
    <t>Grant RAS Project</t>
  </si>
  <si>
    <t>Modify the existing San Leandro U Substation, which will include all the necessary requirements, including time of day and seasonal setting changes, iterative tripping, and ability to accommodate bypass scenarios.  The main driver for this RAS is the ISO planning standard that does not allow for load tripping in Greater Bay Area as a high population density area. 
The New RAS will monitor the outages and flows on five critical lines in Moraga-Oakland J area and take corrective actions to resolve any overloads on these lines without dropping the load.</t>
  </si>
  <si>
    <t>Weather</t>
  </si>
  <si>
    <t>5.20004</t>
  </si>
  <si>
    <t>T.0004580</t>
  </si>
  <si>
    <t>San Leandro U: Ras Project</t>
  </si>
  <si>
    <t>San Ardo Tap: T-Line Voltage Support</t>
  </si>
  <si>
    <t>The project scope of work includes following: Install a 10 Mvar Shunt Capacitor at San Ardo Substation. This location has been revised due to space limitation at Oil Fields Substation. Convert San Ardo 60 kV bus into a ring-bus configuration; loop Coburn - Oil Fields #1 &amp; #2 lines into the new ring bus and install the capacitor bank.</t>
  </si>
  <si>
    <t>4.01005</t>
  </si>
  <si>
    <t>T.0004889</t>
  </si>
  <si>
    <t>San Ardo: Oil Fields Voltage Support</t>
  </si>
  <si>
    <t>2018</t>
  </si>
  <si>
    <t>$7,000 | $10,000</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</si>
  <si>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https://www.caiso.com/Documents/AppendixC-BoardApproved2017-2018TransmissionPlan.pdf
[Project Status] Project is On Hold due to prioritization and is not accuring AFUDC due to the automated AFUDC process</t>
  </si>
  <si>
    <t>Replacement of 60KV T-line</t>
  </si>
  <si>
    <t>This project will provide the capacity increase required to meet the new business loads coming into the area. The 
project scope will: 
• Reconfigure the 115 kV high side bus to a ring bus. 
• Replace Bank 1 with a 115/21 kV 75 MVA transformer. 
• Relocate existing Bank 3, 115/21 kV 30 MVA transformer to a new foundation compatible with 75 MVA 
bank for future upgrades. 
• Install three 21 kV feeders. 
• Install two 21/12 kV, 7500 kVA auto banks. 
• Reconfigure the existing BART Bank on the new 115 kV ring bus at Willow Pass substation. 
• Install Supervisory Control and Data Acquisition system for the new substation bank and breakers.
• Install one new 60 kV transmission switch to interconnect structure 000/006 on Willow Pass-Contra Costa 
60 kV and structure 015/281 on Christie-Willow Pass 60 kV at the corner of Willow Pass Road and Port 
Chicago Highway.
• Remove sections of Willow Pass-Contra Costa 60 kV and Christie-Willow Pass 60 kV from the structures 
towards Willow Pass substation.
• Install a new Microwave system from Willow Pass to Pittsburg to comply with redundancy requirements 
for the Set A and Set B protection relays.
Execution of this project will improve the future capacity expansion, operational flexibility, and reliability of the 
Willow Pass substation.</t>
  </si>
  <si>
    <t>T.0005844</t>
  </si>
  <si>
    <t>Willow Pass Sub_Repl Willow Pass Bk1</t>
  </si>
  <si>
    <t>[Types of Analyses] For all Analyses listed, results of these analyses are include in the AAs &amp; BCs.</t>
  </si>
  <si>
    <t>Banta Sub, Replace Bank 1</t>
  </si>
  <si>
    <t>This project proposes to:
- Expand the yard at Banta Substation. Bring 3-115kV lines into the substation.
- Install 4-CB 115kV RB (6-CB design)
- Install a 115/12kV 60 MVA bank with 12kV switchgear and move Banta 1101, 1102, 1103 feeders to new switchgear.
- Remove 60kV line &amp; CB; remove Bk 1 &amp; existing 12kV bus, regulator and CBs</t>
  </si>
  <si>
    <t>$75 Mil – $100 Mil</t>
  </si>
  <si>
    <t>T.0006962</t>
  </si>
  <si>
    <t>Banta: Repl Bk 1 &amp; Inst 115kV Ring Bus</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</si>
  <si>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https://www.caiso.com/Documents/Appendix-C-Board-Approved-2022-2023-Transmission-Plan.pdf
[CPUC Status] CPUC Permit Status Exempt: T-line maintenance or minor alteration activity, not subject to GO 131-E NOC, PTC or CPCN requirements</t>
  </si>
  <si>
    <t>Banta 60 kV Dead Ending</t>
  </si>
  <si>
    <t>Transmission Line - Other Equipment</t>
  </si>
  <si>
    <t>Kasson-Banta 60 kV Line Rerouting</t>
  </si>
  <si>
    <t>Carbona Sub, 60kV Line Work</t>
  </si>
  <si>
    <t>Replace Carbona Transformer Bank 2 with a larger transformer, upgrade 60kV equipment, replace the Carbona Bank 1 foundation, replace the entire 12kV bus with switchgear, and establish a new distribution circuit outside of the substation.  The capacity increase is needed to eliminate a 30 percent normal overload of Carbona Bank 1, a 33 percent normal overload of the Carbona 1104 distribution feeder, and a 38 percent normal overload of the Tracy 1102 distribution feeder.  These overloads are forecasted to occur by summer 2022 and are the result of several large new business applications including Amazon and Home Depot warehouse-distribution centers.
Transmission Substation Work (MWC 61) under this Project – Planning Order 5797580:
•	Install 60 kV main bus comprised of 2300Al bare conductor.
•	Install two 60 kV, 1200 A circuit breakers and associated disconnect switches.
•	Install one 60 kV, 1200 motor-operated air switch (MOAS) to sectionalize the 60 kV bus.
•	Install current and potential transformers and surge arresters as required for system protection.
•	Install 60kV control and protection racks inside the new switchgear building.</t>
  </si>
  <si>
    <t>T.0007094</t>
  </si>
  <si>
    <t>Carbona Substation Bank 2 Replacement</t>
  </si>
  <si>
    <t>Carbona Sub, Replace Bank 2</t>
  </si>
  <si>
    <t>Ortiga Sub - Reroute 70 kV for new bank</t>
  </si>
  <si>
    <t>Fresno | Los Banos, Merced | Merced</t>
  </si>
  <si>
    <t>Ortiga Sub:  Install one new 70/12 kV, 30 MVA three-phase transformer, four 70 kV breakers, one new 12 kV bus 1/bus 2 structure with four breaker bays, one bus-tie breaker and two circuit breakers, two new 12 kV distribution circuit outlets, and extend two new Ortiga distribution circuits to off-load existing Canal and Ortiga circuits and substation transformers.
Transmission Substation Work (MWC 61)
•	Remove one 70 kW Motor Operated Air Switch 56 that protects existing Bank 1
•	Install four 70 kV Circuit Breakers to create four-element ring bus with two 70 kV lines and two substation transformers.</t>
  </si>
  <si>
    <t>Wires - New Substation Alternative</t>
  </si>
  <si>
    <t>T.0007259</t>
  </si>
  <si>
    <t>Ortiga Sub, Replace Bank 1</t>
  </si>
  <si>
    <t>Ortiga T-Line Install New 1102 Circuit</t>
  </si>
  <si>
    <t>Contra Costa-Delta Yard Swap</t>
  </si>
  <si>
    <t>Alameda | Antioch, Contra Costa | Brentwood, Contra Costa | Contra Costa</t>
  </si>
  <si>
    <t>This project proposes to:
•	Relocate two existing 230 kV transmission lines at the Contra Costa PP 230 kV substation by moving Lone Tree 230 kV line to bus section 2D and the Birds Landing 230 kV line to bus section 2E to mitigate the P2-4 (single contingency, internal breaker fault) thermal overload issue
•	Relocate the terminal of Windmaster from bus section F to bus section E to mitigate the P2-2 (single contingency, bus section fault) thermal overload issues on the bus section 2F, circuit breaker 820, and switches 601 and 603 which are rated at 1200A.</t>
  </si>
  <si>
    <t>Weather | Subsidence | Corrosion</t>
  </si>
  <si>
    <t>T.0008048</t>
  </si>
  <si>
    <t>Contra Costa PP Line Swaps</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</si>
  <si>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https://www.caiso.com/Documents/AppendixC-BoardApproved-2021-2022TransmissionPlan.pdf
[CPUC Status] CPUC Permit Status Exempt: T-line maintenance or minor alteration activity, not subject to GO 131-E NOC, PTC or CPCN requirements</t>
  </si>
  <si>
    <t>Birds Landing-Contra Costa 230kV Swap</t>
  </si>
  <si>
    <t>Antioch, Contra Costa | Contra Costa | Sacramento | Solano</t>
  </si>
  <si>
    <t>Contra Costa-Lone Tree 230kV Swap</t>
  </si>
  <si>
    <t>Los Esteros T-Line Remote End</t>
  </si>
  <si>
    <t>To address the near-term critical, category P1 contingency driven issues, the ISO is recommending approval of adding series compensation devices on the Los Esteros-Nortech 115 kV line. As part of this scope, 2 Ohms reactor will be added on the Los Esteros-Nortech 115kV Line at Los Esteros Substation.</t>
  </si>
  <si>
    <t>T.0008698</t>
  </si>
  <si>
    <t>Los Esteros-Nortech 115kV Series Reactor</t>
  </si>
  <si>
    <t>SAN JOSE A - SUBSTATION REBUILD SYS DESG</t>
  </si>
  <si>
    <t>This project proposes to rebuild San Jose A Substation into a substation capable of serving new load.  The rebuild calls for one 115kV Breaker-and-a-Half (BAAH) GIS (Gas Insulated Switchgear) with fifteen (15) transmission circuit breakers.  It will install two (2) distribution transformers, two (2) distribution switchgears, three (3) new 21kV feeders, and five (5) 12kV feeders.  This AA will fund all pre-construction activities, including detailed engineering and cost estimating, substation design, project team meetings, job walkdowns and field verifications, contract execution support, permit applications, traffic control, long lead time materials, and civil site preparation.</t>
  </si>
  <si>
    <t>T.0010465</t>
  </si>
  <si>
    <t>San Jose A -Substation rebuild</t>
  </si>
  <si>
    <t>FRENCH CAMP: 230KV TLINE LOOP TO FC SUB</t>
  </si>
  <si>
    <t>Alameda | Lathrop, San Joaquin | Peters CDP, San Joaquin | San Joaquin | Stockton, San Joaquin | Taft Mosswood CDP, San Joaquin | Tracy, San Joaquin</t>
  </si>
  <si>
    <t>Loop French Camp substation into Bellota-Tesla #2 230 kV line to add a new 230 kV bus at French Camp. The total length of transmission circuit is about 4.4 miles. Addressing overloads at Weber 60 kV line #2 (Weber - French Camp) starting in the near-term under NERC Category P1 contingencies</t>
  </si>
  <si>
    <t>T.0010675</t>
  </si>
  <si>
    <t>French Camp Reinforcement</t>
  </si>
  <si>
    <t>NA | EX113699 | NA | NA</t>
  </si>
  <si>
    <t>$42,100 | $84,200</t>
  </si>
  <si>
    <t>Distribution - New sub - Mariposa Rd</t>
  </si>
  <si>
    <t>230 kV Tline work related to potential new distribution substation for large load customer  (near Stockton)</t>
  </si>
  <si>
    <t>New Substation</t>
  </si>
  <si>
    <t>EX139353</t>
  </si>
  <si>
    <t>Distribution - New sub - Johnson Canyon</t>
  </si>
  <si>
    <t>115 kV Tline work related to potential new distribution substation for large load customer  (near Gonzales)</t>
  </si>
  <si>
    <t>EX139355</t>
  </si>
  <si>
    <t>Distribution - New substation - S Fresno</t>
  </si>
  <si>
    <t>115 kVTline work related to potential new distribution substation due to organic load growth (southern Fresno)</t>
  </si>
  <si>
    <t>EX139358</t>
  </si>
  <si>
    <t>Distribution - Dixon Landing Repl Bk2</t>
  </si>
  <si>
    <t>This project proposes to upgrade existing Dixon Landing Bank 3 from 45 MVA bank to new 115/21 kV, 75 
MVA bank; and extend the existing idled 21 kV Distribution feeder, Dixon Landing 2110. Dixon Landing 
Bank 2 is projected to be overloaded in 2027 by 6.5% (2.9 MW) due to ~20 MW of total requested load 
increases from multiple New Businesses in the City of Fremont. Upgrading Dixon Landing Bank 3 with a 75 
MVA bank and extending the existing Dixon Landing 2110 feeder, will alleviate the overload on Dixon 
Landing Bank 2 and increase new capacity to serve future customers in the City of Fremont area. It will also 
improve service reliability, operating flexibility and allow for more emergency capacity.</t>
  </si>
  <si>
    <t>EX139351</t>
  </si>
  <si>
    <t>COLEMAN-RED BLUFF RECONDUCTOR-PHASE I</t>
  </si>
  <si>
    <t>This project is revised scope of the original Cottonwood-Red Bluff No. 2 60 kV Line Project &amp; Red Bluff 230/60 kV Substation Project. The new revised scope includes:
Reconductor Coleman - Red Bluff 60 kV Line, section from Coleman to Red Bluff (Approx 19 miles) with 730 Amps emergency rating or higher. Also, Install sectionalizing breaker at Cottonwood 60 kV Substation.</t>
  </si>
  <si>
    <t>T.0000013</t>
  </si>
  <si>
    <t>Coleman - Red Bluff Project</t>
  </si>
  <si>
    <t>NA | 5738259 | NA | NA</t>
  </si>
  <si>
    <t>$43,000 | $57,000</t>
  </si>
  <si>
    <t>COLEMAN- RED BLUFF RECONDUCTOR-PHASE II</t>
  </si>
  <si>
    <t>Gerber CDP, Tehama | Los Molinos CDP, Tehama | Red Bluff, Tehama | Shasta | Tehama | Tehama, Tehama</t>
  </si>
  <si>
    <t>65</t>
  </si>
  <si>
    <t>Fulton-Fitch Mountain 60 kV Reconductori</t>
  </si>
  <si>
    <t>Reconductor approximately 8 miles of the Fulton-Hopland 60kV Line and 1.3 miles of the Geysers 12-Fulton 230kV Line, rerate another section of the Fulton-Hopland 60kV Line and Fitch Mountain #2 60kV Tap, and upgrade switches and associated equipment at Fitch Mountain Substation.</t>
  </si>
  <si>
    <t>T.0000039</t>
  </si>
  <si>
    <t>Fulton-Fitch Mtn 60kV Reconductor</t>
  </si>
  <si>
    <t>2009</t>
  </si>
  <si>
    <t>PTC: A.15-12-005</t>
  </si>
  <si>
    <t>2017</t>
  </si>
  <si>
    <t>Reconductor: Fitch Mtn #2 Tap</t>
  </si>
  <si>
    <t>Healdsburg, Sonoma | Sonoma</t>
  </si>
  <si>
    <t>Warnerville-Bellota 230 kV line reconduc</t>
  </si>
  <si>
    <t>Reinforce 45 circuit miles of the 230 kV transmission lines between Bellota, Cottle, and Warnerville substations. Key construction elements are as follows:
•	Replace 22.5 miles of the Bellota-Warnerville 230 kV circuit
•	Replace 19.9 miles of the Bellota-Cottle 230 kV circuit
•	Replace 2.5 miles of the Cottle-Melones 230 kV circuit
•	Replace 0.1 mile of the Warnerville-Wilson 230 kV circuit
•	Upgrade transmission line terminals at Bellota, Cottle, and Warnerville substations</t>
  </si>
  <si>
    <t>Wires - Voltage Support/Reactive Support Alternative</t>
  </si>
  <si>
    <t>1067</t>
  </si>
  <si>
    <t>T.0000043</t>
  </si>
  <si>
    <t>Bellota-Warnerville 230kV Reinforcement</t>
  </si>
  <si>
    <t>NOC: AL 6047-E</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</si>
  <si>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https://www.caiso.com/Documents/AppendixCBoardApproved2012-2013TransmissionPlan.pdf</t>
  </si>
  <si>
    <t>Reconductor Bellota-Cottle 230 kV</t>
  </si>
  <si>
    <t>East Oakdale CDP, Stanislaus | Oakdale, Stanislaus | San Joaquin | Stanislaus</t>
  </si>
  <si>
    <t>498</t>
  </si>
  <si>
    <t>Bellota-Warnerville Land Acq.</t>
  </si>
  <si>
    <t>Transmission Line - Right of Way</t>
  </si>
  <si>
    <t>Kingsburg-Lemoore 70 kV Line Reconduct</t>
  </si>
  <si>
    <t>The following work scope is required to complete the Kingsburg – Lemoore 70 kV Line Reconductoring Project:•Continue permitting and environmental activities.•Acquire temporary construction easements for pull and crane sites.•Procure long lead time materials in accordance with the construction schedule.•Complete approximately 8.3 miles of reconductoring.•Reconductor the line with a conductor capable of handling at least 742 Amps during emergency conditions.•To gain efficiencies, the substation scope of upgrading and relocation of the terminal equipment (Lemoore CB 12 and associated switches) will be completed as part of the Lemoore 70 kV Disconnect Switches project.</t>
  </si>
  <si>
    <t>564</t>
  </si>
  <si>
    <t>609</t>
  </si>
  <si>
    <t>T.0000105</t>
  </si>
  <si>
    <t>KINGSBURG-LEMOORE 70KV RECONDUCTOR</t>
  </si>
  <si>
    <t>2019</t>
  </si>
  <si>
    <t>NOC: AL 5236-E</t>
  </si>
  <si>
    <t>[NERC/WECC/CAISO Standard/Requirement/Contingency] TPL-001-4 R2-R5
[Types of Analyses] For all Analyses listed, results of these analyses are include in the AAs &amp; BCs.
[Project Status] Project is On Hold due to prioritization and is not accuring AFUDC due to the automated AFUDC process</t>
  </si>
  <si>
    <t>NRS-Scott Transmission Line Work</t>
  </si>
  <si>
    <t>Santa Clara, Santa Clara</t>
  </si>
  <si>
    <t xml:space="preserve">Reconductor the NRS – Scott Nos. 1 and 2 Lines with a conductor having a capacity of at least 1,500 Amps. This project will reduce safety risk and improve service reliability.  </t>
  </si>
  <si>
    <t>T.0000113</t>
  </si>
  <si>
    <t>NRS-SCOTT NO. 1 LINE RECONDUCTORING</t>
  </si>
  <si>
    <t>NA | 5767086 | NA | NA</t>
  </si>
  <si>
    <t>NOC: AL 5325-E</t>
  </si>
  <si>
    <t>$2,000 | $4,000</t>
  </si>
  <si>
    <t>East Shore-Oakland J 115 kV Reconductor</t>
  </si>
  <si>
    <t>Alameda | Hayward, Alameda | San Leandro, Alameda | San Lorenzo CDP, Alameda</t>
  </si>
  <si>
    <t>2167</t>
  </si>
  <si>
    <t>425</t>
  </si>
  <si>
    <t>NA | 5767363 | NA | NA</t>
  </si>
  <si>
    <t>2020 | 2023 | 2024 | 2025 | 2026</t>
  </si>
  <si>
    <t>[NERC/WECC/CAISO Standard/Requirement/Contingency] TPL-001-4 R2-R5
[Types of Analyses] For all Analyses listed, results of these analyses are include in the AAs &amp; BCs.For Steady State Power Flow System Analysis results, please also refer to annual CAISO Transmission Plan &amp; corresponding attachments. These are available on request as the CAISO does not not archive Transmission Plans prior to 2013.
[Alternative Solutions and Costs - Solutions] Wires - New T-Line Alternative | Wires - Reconductor/Line Rebuild Alternative
[Alternative Solutions and Costs - Costs] $75 Mil – $100 Mil | $50 Mil – $75 Mil</t>
  </si>
  <si>
    <t>LEMOORE NAS 70 KV SCADA SW#55 65</t>
  </si>
  <si>
    <t>Fresno | Kings | Lemoore Station CDP, Kings | Riverdale CDP, Fresno</t>
  </si>
  <si>
    <t>Reconductor 25 circuit miles of 70 kV electric transmission lines between Caruthers, Camden and Lemoore Naval Air Station (NAS) Substations, construct a new 2 mile 70 kV line from Lemoore NAS to Henrietta Substation and upgrade protection at Henrietta Substation.. This project will increase transmission capacity, improve operational flexibility and service reliability, and modernize electric equipment for serving electric customers in Fresno and Kings County, resulting in increased customer satisfaction.</t>
  </si>
  <si>
    <t>Transmission Line - Switch</t>
  </si>
  <si>
    <t>T-Line Reliability</t>
  </si>
  <si>
    <t>455</t>
  </si>
  <si>
    <t>T.0000134</t>
  </si>
  <si>
    <t>LEMOORE NAS SCADA SW 55, 65</t>
  </si>
  <si>
    <t>NA | 5734813 | NA | NA</t>
  </si>
  <si>
    <t>[Types of Analyses] For all Analyses listed, results of these analyses are include in the AAs &amp; BCs.
[Alternative Solutions and Costs - Solutions] Wires - Reconductor/Line Rebuild Alternative | Wires - Reconductor/Line Rebuild Alternative
[Alternative Solutions and Costs - Costs] $15 Mil - $20 Mil | $20 Mil - $30 Mil
[CPUC Status] CPUC Permit Status Exempt: T-line maintenance or minor alteration activity, not subject to GO 131-E NOC, PTC or CPCN requirements</t>
  </si>
  <si>
    <t>METCALF - EVERGREEN RECONDUCTORING (TL)</t>
  </si>
  <si>
    <t>The project work will involve upgrading the capacity of the Metcalf – Evergreen Nos. 1 and 2 115 kV Lines, so that both lines have an emergency rating of at least 1,100 Amps.  Substation equipment at Metcalf and Evergreen will be upgraded, as needed.  The proposed line reinforcement work will involve reconductoring these 115 kV lines with a conductor having an emergency capability of at least 1,100 Amps.  Substation equipment will also be upgraded as needed to meet the capability of the new transmission line conductor.</t>
  </si>
  <si>
    <t>T.0000147</t>
  </si>
  <si>
    <t>NA | 5731270 | NA | NA</t>
  </si>
  <si>
    <t>2002</t>
  </si>
  <si>
    <t>NOC: AL 5200-E</t>
  </si>
  <si>
    <t>[NERC/WECC/CAISO Standard/Requirement/Contingency] TPL-001-4 R2-R5
[Types of Analyses] For all Analyses listed, results of these analyses are include in the AAs &amp; BCs.For Steady State Power Flow System Analysis results, please also refer to annual CAISO Transmission Plan &amp; corresponding attachments. These are available on request as the CAISO does not not archive Transmission Plans prior to 2013.
[Alternative Solutions and Costs - Solutions] Wires - New T-Line Alternative | Non-Wires - Large Scale Energy Alternative
[Alternative Solutions and Costs - Costs] $50 Mil – $75 Mil | $40 Mil - $50 Mil</t>
  </si>
  <si>
    <t>REC SAN MIGUEL-PASO ROBLES 70KV PH.2 EST</t>
  </si>
  <si>
    <t>REC SAN MIGUEL-PASO ROBLES 70KV PH.2 ENG</t>
  </si>
  <si>
    <t>ROW SAN MIGUEL-PASO ROBLES 70KV PH.1</t>
  </si>
  <si>
    <t>2024 | 2025 | 2026 | 2027 | 2028</t>
  </si>
  <si>
    <t>ROW SAN MIGUEL-PASO ROBLES 70KV PH. 2</t>
  </si>
  <si>
    <t>LOS BANOS-SANTA NELLA RECONDUCTOR</t>
  </si>
  <si>
    <t>Firebaugh, Fresno | Fresno</t>
  </si>
  <si>
    <t>The Oro Loma 70 kV Area Reinforcement project will reconductor 70 kV lines in the Oro Loma area to help ensure reliable electric service to customers in the Merced County.  The project will reconductor 2.4 miles of the Los Banos - Livingston Jct – Canal 70 kV Line, from Los Banos to Santa Nella substations and 10.8 miles of the Mercy Springs SW STA – Canal – Oro Loma 70 kV Line, from Mercy Springs SW STA to Canal Substation. The conductor should be capable of handling at least 825 Amps and 975 Amps during summer normal and emergency conditions, respectively.  Associated substation terminal equipment will be upgraded as needed to meet the ratings of the new line conductor.</t>
  </si>
  <si>
    <t>Weather | Subsidence</t>
  </si>
  <si>
    <t>304</t>
  </si>
  <si>
    <t>Ora Loma 70kV Reinforcement</t>
  </si>
  <si>
    <t>NA | 5746746 | NA | NA</t>
  </si>
  <si>
    <t>MERCY SPRINGS - CANAL SS T-LINE RECONDUT</t>
  </si>
  <si>
    <t>578</t>
  </si>
  <si>
    <t>Egbert T-Line-Visitacion Ave Easement</t>
  </si>
  <si>
    <t>Permitting</t>
  </si>
  <si>
    <t>Midway-Kern PP #2 230 kV Line - Ph 2</t>
  </si>
  <si>
    <t>Bakersfield, Kern | Buttonwillow CDP, Kern | Greenacres CDP, Kern | Kern | Rosedale CDP, Kern</t>
  </si>
  <si>
    <t>Reconductor and split 42 circuit miles of the Midway-Kern No. 1 230kV Line and relocate Stockdale 230kV lines 1 and 2. The project expects to improve service reliability in core operations and will improve system performance and reliability, which will reduce outages.</t>
  </si>
  <si>
    <t>T.0001650 | T.0003202</t>
  </si>
  <si>
    <t>Subsidence | Heat Wave</t>
  </si>
  <si>
    <t>404</t>
  </si>
  <si>
    <t>5.10104</t>
  </si>
  <si>
    <t>T.0000220</t>
  </si>
  <si>
    <t>Midway-Kern Nos. 1 and 2 230kV Line</t>
  </si>
  <si>
    <t>NOC: AL 5026-E</t>
  </si>
  <si>
    <t>$60,000 | $90,000</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</si>
  <si>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https://www.caiso.com/Documents/AppendixCBoardApproved2013-2014TransmissionPlanJuly162014.pdf
[Alternative Solutions and Costs - Solutions] Wires - New T-Line Alternative | Other - Deferral
[Alternative Solutions and Costs - Costs] $100 Mil – $125 Mil | $40 Mil - $50 Mil</t>
  </si>
  <si>
    <t>MIDWAY-KERN PP #2 230 KV LINE KERN AREA</t>
  </si>
  <si>
    <t>Stockdale 230kV Tap #1 &amp; 2 Removal Ph. 2</t>
  </si>
  <si>
    <t>962</t>
  </si>
  <si>
    <t>Mosher-Lockeford 60kv Reconductor</t>
  </si>
  <si>
    <t>This project proposes to reconductor 11.6 miles of the Lockeford 60 kV Line No. 1 with a higher capacity conductor. Completion of this project would allow both the Hammer-Country Club and Lockeford 60 kV Line No. 1 to normally serve Mosher Substation. This will increase transmission capacity and reliability for PG&amp;E’s customers in San Joaquin County. This project will increase transmission capacity, improve operational flexibility and service reliability for the electric customers in San Joaquin County. Upon completion of this project, the risk of electric service interruptions due to a single line outage will be mitigated for the customers served by Mosher Substation.</t>
  </si>
  <si>
    <t>727</t>
  </si>
  <si>
    <t>T.0000304</t>
  </si>
  <si>
    <t>MOSHER-LOCKEFORD RECONDUCTOR</t>
  </si>
  <si>
    <t>NA | 5767827 | NA | NA</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</si>
  <si>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https://www.caiso.com/Documents/AppendixCBoardApproved2013-2014TransmissionPlanJuly162014.pdf
[Project Status] Project is On Hold due to prioritization and is not accuring AFUDC due to the automated AFUDC process</t>
  </si>
  <si>
    <t>MOSHER-LOCKFORD 60KV RECOND PHASE 2</t>
  </si>
  <si>
    <t>Lockeford CDP, San Joaquin | Morada CDP, San Joaquin | San Joaquin | Stockton, San Joaquin</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</si>
  <si>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https://www.caiso.com/Documents/AppendixCBoardApproved2013-2014TransmissionPlanJuly162014.pdf</t>
  </si>
  <si>
    <t>SOUTH OF PALERMO REINFORCEMENT (PH-1)</t>
  </si>
  <si>
    <t xml:space="preserve">This project will reinforce 80.3 circuit miles of the 115kV transmission lines between Palermo, Pease, Bogue, and Rio Oso substations with 477 kcmil steel-supported aluminum conductors with emergency capability of 970 Amps. This includes the installation of five Supervisory Control and Data Acquisition (SCADA) controlled transmission line switches on the Palermo – Pease, Pease – Rio Oso, Palermo – Bogue, and Bogue – Rio Oso 115kV lines to improve reliability and service restoration time. Key construction elements are as follows:
 Replacement of 238 steel electric transmission lattice towers with 238 new hybrid tubular steel poles (HTSP), which include a concrete foundation and steel pole on top
 Replacement of 21 steel electric transmission lattice towers with 21 tubular steel poles (TSP).
 Replacement of 45 steel electric transmission lattice steel poles with new lattice steel poles.
 Replacement of 2 steel electric transmission lattice towers with new steel lattice towers.
 Reinforcement of 61 steel electric transmission lattice tower foundations with screw anchors.
 Reinforcement of 23 steel electric transmission lattice towers with 19 top or waist cage extensions.
 Upgrade 8 transmission relay terminals at 4 surrounding substations.
This project has been divided into three construction phases as follows:
 Phase 1: Rio Oso Substation to Pease Junction 
 Phase 2: Pease Substation to Palermo Substation
 Phase 3: Bogue Substation to Bogue Junction </t>
  </si>
  <si>
    <t>T.0000450</t>
  </si>
  <si>
    <t>South of Palermo 115kV Reinforcement</t>
  </si>
  <si>
    <t>NA | 5743570 | NA | NA</t>
  </si>
  <si>
    <t>PTC: A.16-04-23</t>
  </si>
  <si>
    <t>$80,000 | $100,000</t>
  </si>
  <si>
    <t>SOUTH OF PALERMO REINFORCEMENT (PH-2)</t>
  </si>
  <si>
    <t>SOUTH OF PALERMO REINFORCEMENT (PH-3)</t>
  </si>
  <si>
    <t>MISSOURI FLAT-GOLD HILL 115 KV - LINE</t>
  </si>
  <si>
    <t>Cameron Park CDP, El Dorado | Diamond Springs CDP, El Dorado | El Dorado | El Dorado Hills CDP, El Dorado | Folsom, Sacramento | Shingle Springs CDP, El Dorado</t>
  </si>
  <si>
    <t>Reconductor a 24 circuit-mile section of the Missouri Flat-Gold Hill 115 kV lines.</t>
  </si>
  <si>
    <t>T.0000453</t>
  </si>
  <si>
    <t>Missouri Flat - Gold Hill Reconductor</t>
  </si>
  <si>
    <t>NA | 5758023 | NA | NA</t>
  </si>
  <si>
    <t>2008</t>
  </si>
  <si>
    <t>PTC: A.13-08-014</t>
  </si>
  <si>
    <t>Stockton 'A' - Weber 60 kV Lines Reconductor</t>
  </si>
  <si>
    <t>Reconductor the Stockton ‘A’-Weber 60kV Line Nos. 1 and 2 (8.8 circuit miles) and upgrade terminal equipment at Stockton ‘A’ and Weber 60kV substations</t>
  </si>
  <si>
    <t>T.0000454</t>
  </si>
  <si>
    <t>STOCKTON 'A' - WEBER Reconductor</t>
  </si>
  <si>
    <t>2010</t>
  </si>
  <si>
    <t>NOC: AL 5264-E</t>
  </si>
  <si>
    <t>WEBER-SANTA FE JUNCTION 60 KV RECONDUCTOR</t>
  </si>
  <si>
    <t>NA | 5738191 | NA | NA</t>
  </si>
  <si>
    <t>ELECTRA-VALLEY SPRINGS CAP RECONDUCTORING</t>
  </si>
  <si>
    <t>Amador | Calaveras | Mokelumne Hill CDP, Calaveras | Pine Grove CDP, Amador | Pioneer CDP, Amador | Red Corral CDP, Amador</t>
  </si>
  <si>
    <t>Reconductor a 10.9-mile section on the West Point – Valley Springs 60 kilovolt (kV) Line.  This project will increase transmission capacity to reliably serve electric customers in Calaveras County.</t>
  </si>
  <si>
    <t>20</t>
  </si>
  <si>
    <t>1</t>
  </si>
  <si>
    <t>T.0000458</t>
  </si>
  <si>
    <t>West Point-Valley Springs 60kV Reinforce</t>
  </si>
  <si>
    <t>NA | 5726146 | NA | NA</t>
  </si>
  <si>
    <t>NOC: AL 5327-E</t>
  </si>
  <si>
    <t>Ravenswood-Cooley Landing 115 kV</t>
  </si>
  <si>
    <t>East Palo Alto, San Mateo | Menlo Park, San Mateo</t>
  </si>
  <si>
    <t>This project proposes to reconductor the Ravenswood-Cooley Landing Nos. 1 &amp; 2 115 kV Lines.</t>
  </si>
  <si>
    <t>270</t>
  </si>
  <si>
    <t>577</t>
  </si>
  <si>
    <t>T.0000612</t>
  </si>
  <si>
    <t>RAVENSWOOD-COOLEY LANDING 115 KV Recondu</t>
  </si>
  <si>
    <t>PTC: A.17-12-010</t>
  </si>
  <si>
    <t>Pittsburg Sub: Inst BK14 T-line TSP</t>
  </si>
  <si>
    <t>This project proposes to add a third Pittsburg 230/115 kV Transformer with a rating of 420 MVA. Completion of this project will provide adequate transmission capacity to enable safe and reliable electric service to electric customers served by Pittsburg Substation</t>
  </si>
  <si>
    <t>T.0000946</t>
  </si>
  <si>
    <t>PITTSBURG: Install 230/115KV TRANSFORMER</t>
  </si>
  <si>
    <t>[NERC/WECC/CAISO Standard/Requirement/Contingency] TPL-001-4 R2-R5
[Types of Analyses] For all Analyses listed, results of these analyses are include in the AAs &amp; BCs.For Steady State Power Flow System Analysis results, please also refer to annual CAISO Transmission Plan &amp; corresponding attachments. These are available on request as the CAISO does not not archive Transmission Plans prior to 2013.
[CPUC Status] CPUC Permit Status Exempt: Substation modifications, not subject to GO 131-E NOC, PTC or CPCN requirements</t>
  </si>
  <si>
    <t>Panoche- Oro Loma 115 kV Reconductoring</t>
  </si>
  <si>
    <t>Reconductoring the Panoche-Oro Loma 115kV Line will increase transmission capacity and grid reliability in the area, as well as provide capability for future interconnections. The project scope are as follows:
•	Reconductor approximately 17 miles of the Panoche-Oro Loma 115kV Line with a conductor capable of handling at least 825 Amps and 975 Amps under summer normal and emergency conditions, respectively. The conductor type proposed by the project team is 1113 AAC conductor.
•	Upgrade the 115kV bus and install two SCADA switch automatics at Hammonds Substation
•	Upgrade terminal equipment at Panoche, Oro Loma and Hammonds substations
•	Install new SCADA switches at Panoche and De Francesco Junctions
•	Remove 183 wood poles and install 156 new light duty steel poles (LDSP), reframe 35 existing LDSPs</t>
  </si>
  <si>
    <t>604</t>
  </si>
  <si>
    <t>365</t>
  </si>
  <si>
    <t>T.0002127</t>
  </si>
  <si>
    <t>PANOCHE-ORO LOMA 115 KV RECONDUCTORING</t>
  </si>
  <si>
    <t>NOC: AL 5390-E</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</si>
  <si>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https://www.caiso.com/Documents/AppendixC-Board-Approved2015-2016TransmissionPlan.pdf</t>
  </si>
  <si>
    <t>Panoche - Oro Loma Phase 2</t>
  </si>
  <si>
    <t>Panoche - Oro Loma Phase 3</t>
  </si>
  <si>
    <t>Wilson - Le Grand 115 kV line reconductor</t>
  </si>
  <si>
    <t xml:space="preserve">This project proposes to reconductor approximately 14 miles of the Wilson -LeGrand 115kV Line with 477 ACSS conductor or equivalent and replaces 146 wood poles with new light duty steel poles (LDSP).  This project was recommended by the CAISO as a policy driven upgrade.. Completion of this project will provide additional transmission capacity to serve over 30,000 electric customers in Merced County. </t>
  </si>
  <si>
    <t>512</t>
  </si>
  <si>
    <t>T.0002231</t>
  </si>
  <si>
    <t>Wilson-LeGrand</t>
  </si>
  <si>
    <t>NOC: AL 5293-E</t>
  </si>
  <si>
    <t>WESTPARK-MAGUNDEN RECONDUCTOR</t>
  </si>
  <si>
    <t>NA | 5747850 | NA | NA</t>
  </si>
  <si>
    <t>[NERC/WECC/CAISO Standard/Requirement/Contingency] TPL-001-4 R2-R5
[Types of Analyses] For all Analyses listed, results of these analyses are include in the AAs &amp; BCs.For Steady State Power Flow System Analysis results, please also refer to annual CAISO Transmission Plan &amp; corresponding attachments. These are available on request as the CAISO does not not archive Transmission Plans prior to 2013.
[Project Status] Project is On Hold due to prioritization and is not accuring AFUDC due to the automated AFUDC process</t>
  </si>
  <si>
    <t>KERN-MAGUNDEN-WITCO 115KV RERATE</t>
  </si>
  <si>
    <t>Bakersfield, Kern | East Niles CDP, Kern | Kern | Oildale CDP, Kern</t>
  </si>
  <si>
    <t>336</t>
  </si>
  <si>
    <t>VALLEYSPRINGS-MARTELL NO.2 SCADA</t>
  </si>
  <si>
    <t>Phase 1 of this project will replace 6 manually operated switches with SCADA-operable switches on the Valley Springs-Martell No. 1, Valley Springs – Clay, and the Pardee No. 2 Tap 60kV lines. The associated wood poles will be replaced with 4 Tubular Steel Poles (TSP) and 2 Engineered Direct Embedded Poles (EDEP) as required. This project will improve customer electric service reliability by reducing outage durations and allowing greater operational flexibility. Phase 2 of this project will replace 4 manually operated switches with SCADA-operable switches on the Clay - Martell 60kV line. The associated wood poles will be replaced with 3 Fiberglass Poles and one Engineered Direct Embedded Poles (EDEP) as required.  The manual switches will be replaced with either Cleveland/Price or SEECO switches. The project is being constructed in 2 phases due to testing required for the new fiberglass pole design.</t>
  </si>
  <si>
    <t>41</t>
  </si>
  <si>
    <t>T.0003024</t>
  </si>
  <si>
    <t>ValleySprings-Martell No.2 SCADA</t>
  </si>
  <si>
    <t>NOC: AL 5801-E</t>
  </si>
  <si>
    <t>[Types of Analyses] For all Analyses listed, results of these analyses are include in the AAs &amp; BCs.
[Alternative Solutions and Costs - Solutions] Other - Deferral | Wires - Reconductor/Line Rebuild Alternative
[Alternative Solutions and Costs - Costs] $10 Mil -$15 Mil | $50 Mil – $75 Mil</t>
  </si>
  <si>
    <t>Bakersfield-Kern Ph1 Tap 2</t>
  </si>
  <si>
    <t xml:space="preserve">This project proposes to reconductor approximately 42 circuit miles of the Midway - Kern No. 1 230 kV Line, and split the No. 1 line into Midway - Kern No. 1 and No. 2 230 kV Lines, and remove crosstie connections to split the Midway - Kern No. 1 230 kV Line. The Project will also reconductor approximately 13 circuit miles of the Bakersfield Nos. 1 and 2 230 kV Tap Lines.  Remove the Stockdale Nos. 1 and 2 230 kV Tap Lines from the Midway – Kern 230 kV lines and relocate directly to the Kern PP 230 kV bus. This project is needed to provide additional transmission capacity and reliability to serve electric customers in Kern County.  </t>
  </si>
  <si>
    <t>T.0000220 |T.0001650</t>
  </si>
  <si>
    <t>T.0003202</t>
  </si>
  <si>
    <t>Bakersfield-Kern Taps 1&amp;2 230kV Recon</t>
  </si>
  <si>
    <t>NA | 5756002 | NA | NA</t>
  </si>
  <si>
    <t>NOC: AL 5924-E</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</si>
  <si>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https://www.caiso.com/Documents/AppendixCBoardApproved2013-2014TransmissionPlanJuly162014.pdf
[Alternative Solutions and Costs - Solutions] Wires - New T-Line Alternative | Other - Deferral
[Alternative Solutions and Costs - Costs] $75 Mil – $100 Mil | NA</t>
  </si>
  <si>
    <t>Midway-Temblor 115kV Recon &amp; Voltage Sup</t>
  </si>
  <si>
    <t>Buttonwillow CDP, Kern | Kern</t>
  </si>
  <si>
    <t>This project proposes to upgrade 14.5 miles of conductor and four (4) transmission switches (Nos. 137, 139, and 157) on the Midway – Temblor 115 kV Line, and install 40 MVAR shunt capacitors at Temblor Substation in order to provide additional transmission capacity and reliability to serve electric customers in Kern County.</t>
  </si>
  <si>
    <t>T.0000423</t>
  </si>
  <si>
    <t>417</t>
  </si>
  <si>
    <t>T.0004113</t>
  </si>
  <si>
    <t>MIDWAY-TEMBLOR 115KV RECON ENGINEERING</t>
  </si>
  <si>
    <t>METCALF - GREEN VALLEY 115KV: ACQUIRE EASEMENT</t>
  </si>
  <si>
    <t>Interlaken CDP, Santa Cruz | Morgan Hill, Santa Clara | San Jose, Santa Clara | Santa Clara | Santa Cruz</t>
  </si>
  <si>
    <t>Improve electric transmission system reliability and operational flexibility in both the Morgan Hill – Gilroy and Santa Cruz – Watsonville areas by upgrading existing transmission facilities.  
To mitigate these system problems and resolve the customer outage issues and reduce the reliance on local gas-fired generation in the Morgan Hill – Gilroy area, this project will:
•	Reconductor a portion of the Metcalf – Green Valley 115 kV Line and re-terminate it into the 115 kV bus at Morgan Hill Substation, creating the Morgan Hill-Green Valley 115 kV Line.
•	Convert the Morgan Hill 115 kV bus to a breaker-and-a-half (BAAH) configuration to improve reliability and operational flexibility.</t>
  </si>
  <si>
    <t>$250 Mil – $300 Mil</t>
  </si>
  <si>
    <t>50</t>
  </si>
  <si>
    <t>T.0004271</t>
  </si>
  <si>
    <t>Morgan Hill-Watsonville 115kV Area Reinf</t>
  </si>
  <si>
    <t>2024 | 2025 | 2027</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</si>
  <si>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https://www.caiso.com/Documents/AppendixCBoardApproved2013-2014TransmissionPlanJuly162014.pdf
[CPUC Status] CPUC Permit Status Exempt: T-line maintenance or minor alteration activity, not subject to GO 131-E NOC, PTC or CPCN requirements</t>
  </si>
  <si>
    <t>METCALF - GREEN VALLEY 115KV: RECONDUCTORING</t>
  </si>
  <si>
    <t>2135</t>
  </si>
  <si>
    <t>LOOP METCALF-LLAGAS 115KV INTO MORG HILL</t>
  </si>
  <si>
    <t>Morgan Hill - Green Valley: IT</t>
  </si>
  <si>
    <t>Morgan Hill, Santa Clara</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</si>
  <si>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https://www.caiso.com/Documents/AppendixCBoardApproved2013-2014TransmissionPlanJuly162014.pdf
[CPUC Status] CPUC Permit Status Exempt: Non-electric work; not subject to GO 131-E NOC, PTC or CPCN requirements</t>
  </si>
  <si>
    <t>Herndon - Bullard Nos. 1 and 2 115 kV RC</t>
  </si>
  <si>
    <t xml:space="preserve">This project proposes to reconductor roughly 8 circuit miles (4 miles of double circuit transmission line) between Pinedale Jct and Bullard Substation on the Herndon - Bullard Nos. 1 and 2 115 kV lines. </t>
  </si>
  <si>
    <t>T.0003307 | T.0003310 | T.0003306 | T.0003309 | T.0003311</t>
  </si>
  <si>
    <t>69</t>
  </si>
  <si>
    <t>415</t>
  </si>
  <si>
    <t>T.0004347</t>
  </si>
  <si>
    <t>$6,000 | $8,000</t>
  </si>
  <si>
    <t>South of Mesa Upgrade - Tline Recond</t>
  </si>
  <si>
    <t>Santa Barbara | Sisquoc CDP, Santa Barbara</t>
  </si>
  <si>
    <t xml:space="preserve">This project proposes to upgrade approximately 21.3 miles of conductor on the Sisquoc – Santa Ynez SW STA 115 kV Line, install 20 Mega Volt-ampere reactive (MVAR) shunt capacitors at Cabrillo Substation and install Remedial Action Scheme (RAS) (formerly known as Special Protection Scheme (SPS)) on the Sisquoc – Santa Ynez SW STA 115 kV Line. Completion of this project is needed to improve the electric transmission system reliability and operational flexibility in the Santa Barbara County.  This project will be funded under Major Work Category (MWC) 60, Electric Transmission Line Capacity and 61, Electric Transmission Substation Capacity.  The project has a Risk Informed Budget Allocation (RIBA) score of 137.  The RIBA score is based on the impact and frequency of three risk categories: safety, reliability and environmental.     </t>
  </si>
  <si>
    <t>30</t>
  </si>
  <si>
    <t>T.0004832</t>
  </si>
  <si>
    <t>South Of Mesa Upgrade Project</t>
  </si>
  <si>
    <t>$29,600 | $59,200</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</si>
  <si>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https://www.caiso.com/Documents/AppendixC-BoardApproved2018-2019TransmissionPlan.pdf
[Project Status] Project is On Hold due to prioritization and is not accuring AFUDC due to the automated AFUDC process</t>
  </si>
  <si>
    <t>Giffen 70 kV Tap Line Reconductoring</t>
  </si>
  <si>
    <t>Reconductor approximately 5 miles of the Giffen 70 kV Tap Line with a conductor having summer emergency (SE) rating of at least 742 Amps (715 AAC conductor or equivalent)</t>
  </si>
  <si>
    <t>Economic</t>
  </si>
  <si>
    <t>1209</t>
  </si>
  <si>
    <t>T.0004833</t>
  </si>
  <si>
    <t>NOC: AL 6600-E</t>
  </si>
  <si>
    <t>Christie-Sobrante Line - Reconductor</t>
  </si>
  <si>
    <t>The project scope of work includes reconductoring 5.18 miles of the Christie-Sobrante 115 kV line with a conductor capable of at least 802 amps during summer emergency conditions. 
	Reconductor 4.68 miles of Christie-Sobrante from Christie-Sobrante 009/053 to 014/081 (250-19-CU) 
	Reconductor 0.5 mile of Christie-Sobrante from Christie Substation to Christie-Sobrante 009/053 (397.5-19-AAC). 
	Upgrade any line and substation limiting components as necessary to achieve full conductor capacity
	Replace all insulators and insulator hardware when reconductoring
	Install protection and telecommunication upgrades if needed
	Vegetation Management to provide 100-foot clearance (if achievable) when implementing structure replacement or line reconductoring; and include all open maintenance tags within the project scope where applicable.</t>
  </si>
  <si>
    <t>FALSE | TRUE | False</t>
  </si>
  <si>
    <t>285</t>
  </si>
  <si>
    <t>T.0005969</t>
  </si>
  <si>
    <t>Christie-Sobrante Line</t>
  </si>
  <si>
    <t>NA | EX113223 | NA | NA</t>
  </si>
  <si>
    <t>Mountain View: 115kV Line Relocation</t>
  </si>
  <si>
    <t>This project proposes to replace existing substation transformer Bank 1 in order to eliminate a growing deficiency on both Mountain View Bank 1 and Mountain View Bank 3. Replace two existing 115 kV motor-operated switches (157 and 159) with circuit breakers.  Presently any bus or bank fault will trip both existing 115 kV breakers CB 112 &amp; CB 122.  By adding two additional 115 kV circuit breakers, only the faulted bus or bank would experience an outage.  This additional scope will improve the looped bus, provide a logical path to an ultimate five-element 115 kV ring bus, improve bank clearances and increase reliability by reducing momentary outages to the 39,141 existing customers on Mountain View Substation.
Transmission Substation Work (MWC 61):
•	Replace 115 kV circuit switchers 159 and 157 with 115 kV circuit breakers.  
•	Extend existing control building will to accommodate the new relays for the breakers.
with 115 kV circuit breakers.  
•	Replace existing CB 112 with new circuit breaker/disconnect switches.</t>
  </si>
  <si>
    <t>T.0005971</t>
  </si>
  <si>
    <t>Mountain View - Replace Bank 1</t>
  </si>
  <si>
    <t>2025 | 2028</t>
  </si>
  <si>
    <t>Wilson-Oro Loma 115 kV Reconductoring</t>
  </si>
  <si>
    <t>El Nido CDP, Merced | Fresno | Madera | Merced | Merced, Merced</t>
  </si>
  <si>
    <t xml:space="preserve">Reconductor approximately 9 circuit miles between Wilson and El Nido on the Wilson-Oro Loma 115 kV Line with a larger conductor to achieve at least 650 Amps of summer emergency rating. </t>
  </si>
  <si>
    <t>T.0006016</t>
  </si>
  <si>
    <t>https://www.caiso.com/Documents/ISOBoardApproved-2019-2020TransmissionPlan.pdf</t>
  </si>
  <si>
    <t>$11,300 | $22,700</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</si>
  <si>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https://www.caiso.com/Documents/AppendixC-BoardApprovedt2019-2020TransmissionPlan.pdf</t>
  </si>
  <si>
    <t>Manteca #1: Recon. From 9/147 to 10/165</t>
  </si>
  <si>
    <t>Grayson CDP, Stanislaus | Manteca, San Joaquin | San Joaquin | Stanislaus</t>
  </si>
  <si>
    <t>This project proposes to reconductor the 1.13-mile section from Manteca Junction (Jct) to Banta Carbona Jct on the Manteca #1 60 kV Line with a conductor rated for a minimum of 368 Amps for summer normal conditions to mitigate normal overloads</t>
  </si>
  <si>
    <t>T.0007053</t>
  </si>
  <si>
    <t>Manteca #1 Recon. From 9/147 to 10/165</t>
  </si>
  <si>
    <t>https://www.caiso.com/Documents/BoardApproved2020-2021TransmissionPlan.pdf</t>
  </si>
  <si>
    <t>NOC: AL 7359-E</t>
  </si>
  <si>
    <t>$1,400 | $2,800</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</si>
  <si>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https://www.caiso.com/Documents/AppendixC-BoardApproved2020-2021TransmissionPlan.pdf</t>
  </si>
  <si>
    <t>Wheeler Bank: Wheeler Ridge-Weedpatch</t>
  </si>
  <si>
    <t xml:space="preserve">This project proposes to install one new 230 kV breaker-and-a-half (BAAH) bay with two new 230 kV breakers, one 230/21 kV, 75 MVA three-phase transformer, one 21/12 kV 30 MVA autotransformer, one 2,000 ampere (A) rated 21 kV bus 1/bus 2 structure with six breaker bays, three 1,200 A 21 kV feeder breakers, one 2,000 A 21 kV bus tie breaker, three 21 kV distribution feeder outlets, and three new 21 kV underground distribution circuits from the substation to the customer site.This project will allow 50 MW of new electric vehicle (EV) charging load from Tesla Motors Company (Tesla) and future load from other EV customers to connect to the PG&amp;E system.
Transmission Substation Work (MWC 61):
•	Install one 230 kV BAAH bay
•	Install two 230 kV breakers in new BAAH bay
•	Extend 230 kV line north from new BAAH bay in 230 kV yard to location of new 230/21 kV transformer
•	Potential rearrangement of Wheeler Ridge-Adobe Switching Station 115 kV and Wheeler Ridge-San Bernard 70 kV lines within substation </t>
  </si>
  <si>
    <t>T.0008068</t>
  </si>
  <si>
    <t>Wheeler Ridge Sub: Install 21 kV bank</t>
  </si>
  <si>
    <t>Wheeler Bank: Wheeler Ridge-Adobe</t>
  </si>
  <si>
    <t>Reconductor: Rio Oso-Lincoln 115 kV</t>
  </si>
  <si>
    <t>Reconductor Rio Oso–SPI Jct–Lincoln 115kV line</t>
  </si>
  <si>
    <t>T.0009604</t>
  </si>
  <si>
    <t>T.0008394</t>
  </si>
  <si>
    <t>Reconductor Rio Oso-Lincoln 115 kV</t>
  </si>
  <si>
    <t>NA | EX112249 | NA | NA</t>
  </si>
  <si>
    <t>$10,600 | $21,200</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</si>
  <si>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https://www.caiso.com/Documents/AppendixC-BoardApproved-2021-2022TransmissionPlan.pdf</t>
  </si>
  <si>
    <t>Riverbank-Ripon - Line Reconductor</t>
  </si>
  <si>
    <t>Ripon, San Joaquin | San Joaquin | Stanislaus</t>
  </si>
  <si>
    <t xml:space="preserve">This project will increase operating flexibility, load serving capability, customer reliability, eliminate contingency overloads, and harden the transmission system by performing the following scope: 
•	Reconductor 1.3 circuit miles between Riverbank Jct. SW STA and Structure 035/212 of the Stanislaus – Melones SW STA – Riverbank Jct. SW STA 115 kV Line with 715 AAC conductor, or equivalent, to achieve at least 742 Amps of summer interior emergency rating.
•	Reconductor 1.8 circuit miles between Riverbank SW STA and Valley Home Tap (038/233) of the Riverbank SW STA – Ripon 115 kV Line with 715 AAC conductor, or equivalent, to achieve at least 742 Amps of summer interior emergency rating.
•	Include all open maintenance tags within the project scope where applicable.
•	Replace structures, all insulators and insulator hardware to accommodate the increase in conductor size. </t>
  </si>
  <si>
    <t>T.0004301 | T.0007979 | T.0004515</t>
  </si>
  <si>
    <t>T.0008743</t>
  </si>
  <si>
    <t>NA | Ex112172 | NA | NA</t>
  </si>
  <si>
    <t>$6,800 | $13,600</t>
  </si>
  <si>
    <t>Stanislaus-Melones Sw Sta-Riverbank Jct</t>
  </si>
  <si>
    <t>Angels, Calaveras | Calaveras | Copperopolis CDP, Calaveras | Stanislaus | Tuolumne | Vallecito CDP, Calaveras</t>
  </si>
  <si>
    <t>Weber-Mormon Jct  Line Section Reconductoring Project</t>
  </si>
  <si>
    <t>Garden Acres CDP, San Joaquin | San Joaquin | Stockton, San Joaquin</t>
  </si>
  <si>
    <t>The project will increase operating flexibility, load serving capability, customer reliability, eliminate normal overloads and improve asset health by performing the following scope: 
•	Rebuild 6.2 circuit miles between Weber (000/004) and Mormon (006/103) of the Weber - Mormon Jct. 60 kV Line and conductor with a larger conductor to achieve at least 742 Amps of summer interior emergency rating. 
•	New poles will be sized to accommodate future distribution under build conductor. 
•	Upgrade substation terminal equipment to achieve full conductor capacity, if needed.
•	Include all open maintenance tags within the project scope where applicable.
•	When replacing structures, all insulators and insulator hardware should be replaced.</t>
  </si>
  <si>
    <t>T.0008749</t>
  </si>
  <si>
    <t>Weber-Mormon Jct Reconductor</t>
  </si>
  <si>
    <t>NA | Ex112173 | NA | NA</t>
  </si>
  <si>
    <t>$9,300 | $18,600</t>
  </si>
  <si>
    <t>Coppermine 70 kV Reinforcement Tline</t>
  </si>
  <si>
    <t>Fresno | Fresno, Fresno | Madera | Madera Ranchos CDP, Madera | Rolling Hills CDP, Madera</t>
  </si>
  <si>
    <t>This project proposes to reconductor roughly 13 circuit miles of the Borden - Coppermine 70 kV Line and to install a voltage support device in the area. This will provide additional transmission capacity to serve electric customers in Madera and Fresno Counties.
The project scope of work includes following:
•Reconductor roughly 9.5 circuit miles of line between Borden and Cassidy Substations (from Pole 19/10A to Cassidy Substation) on the Borden-Coppermine 70 kV Line. The new conductor should have a load serving capability of at least 700 Amps during summer normal conditions 
•Reconductor roughly 3.6 circuit miles of line between Cassidy and Coppermine Substations (from Pole 03/07 to Coppermine Substation) on the Borden - Coppermine 70 kV Line.  The new conductor should have a load serving capability of at least 500 Amps during summer normal conditions. 
•Remove any limiting components to achieve the full conductor capability
•Install 20 MVar voltage support device at Coppermine Substation.</t>
  </si>
  <si>
    <t>T.0008870</t>
  </si>
  <si>
    <t>Coppermine 70 kV Reinforcement Project</t>
  </si>
  <si>
    <t>NA | Ex112247 | NA | NA</t>
  </si>
  <si>
    <t>$15,800 | $31,600</t>
  </si>
  <si>
    <t>DELEVAN - CORTINA LINE RECONDUCTORING</t>
  </si>
  <si>
    <t>Colusa</t>
  </si>
  <si>
    <t>The Delevan – Cortina 230 kV transmission line, located in Colusa county, is 18.0 miles long and supported by 122 structures.  The Delevan – Cortina 230 kV line is a critical component of the 230 kV corridor in the North Valley connecting the Round Mountain and Vaca-Dixon substations.  This project will help facilitate the delivery of an additional 437 MW of renewable generation and energy storage to PG&amp;E’s local grid.
The project scope of work includes:
•	Reconductor approximately 17.7 miles of the Delevan – Cortina 230 kV Line with a conductor able to achieve at least 1517 Amps of summer interior emergency rating.  The use of Aluminum conductor composite reinforced (ACCR) or Aluminum conductor composite core (ACCC) conductors will be investigated to minimize unnecessary structure replacement.
•	Conduct a field verification to determine if the existing structures will need to be replaced, repaired or recoated.
•	Replace all insulators and insulator hardware.  When reinsulating and reconductoring on double circuit structures, the scope is limited to insulators and hardware on the subject line.
•	Upgrade terminal equipment at Delevan and Cortina substations, as needed, to accommodate transmission line conductor capacity.
•	Include all open maintenance tags within the project scope where applicable.</t>
  </si>
  <si>
    <t>T.0009013</t>
  </si>
  <si>
    <t>Delevan - Cortina Line Reconductoring</t>
  </si>
  <si>
    <t>NA | Ex112248 | NA | NA</t>
  </si>
  <si>
    <t>$17,700 | $35,400</t>
  </si>
  <si>
    <t>MANNING SUB_LAND RIGHTS</t>
  </si>
  <si>
    <t>Substation Capacity</t>
  </si>
  <si>
    <t>2025 | 2027</t>
  </si>
  <si>
    <t>Manning: Gates-Panoche #1 &amp; #2 230kV</t>
  </si>
  <si>
    <t>Manning: Panoche Shoofly</t>
  </si>
  <si>
    <t>Panoche-Excelsior SW STA #1 &amp; #2 115Kv</t>
  </si>
  <si>
    <t>PIERCY-METCALF 10390_RECONDUCTOR</t>
  </si>
  <si>
    <t>The revised scope aims to reconductor the following 115 kV lines using advanced conductors to achieve a summer emergency rating of 3,000 Amps or higher: Piercy-Metcalf, Swift-Metcalf, Newark-Dixon Landing, and McKee-Piercy.</t>
  </si>
  <si>
    <t xml:space="preserve">T.0003803 | T.0005211 | T.0009571 </t>
  </si>
  <si>
    <t>T.0009536</t>
  </si>
  <si>
    <t>Dixon Landing 115 kV Upgrade</t>
  </si>
  <si>
    <t>NA | EX113207 | NA | NA</t>
  </si>
  <si>
    <t>SWIFT-METCALF 10326: Reconductor</t>
  </si>
  <si>
    <t>NEWARK-DIXON LANDING 10227: Reconductor</t>
  </si>
  <si>
    <t>MCKEE- PIERCY 115KV: SWIFT- METCALF UPGR</t>
  </si>
  <si>
    <t>GARBERVILLE 60KV AREA REINFORCEMENT</t>
  </si>
  <si>
    <t>Garberville CDP, Humboldt | Humboldt</t>
  </si>
  <si>
    <t>This project proposes to:
• Reconductor the entire Bridgeville-Garberville 60 kV line to achieve at least 631Amps of summer normal rating (715 AAC conductor) which is about 36 circuit miles in length.
• Install a 20 MVAR STATCOM at Fort Seward 60 kV Substation.
• Establish a control point to open line section from Garberville to Kekawaka 60 kVline.
• Establish a control point to open line section from Rio Dell Jct. to Carlotta 60 kV line.</t>
  </si>
  <si>
    <t>T.0009603</t>
  </si>
  <si>
    <t>Garberville 60kV Area Reinforcement</t>
  </si>
  <si>
    <t>NA | EX113225 | NA | NA</t>
  </si>
  <si>
    <t>Tulucay-Napa 60kV Line Reconductoring</t>
  </si>
  <si>
    <t>Napa | Napa, Napa</t>
  </si>
  <si>
    <t>Reconductor the Tulucay-Napa #2 60 kV line from Tulucay to Basalt</t>
  </si>
  <si>
    <t>T.0009607</t>
  </si>
  <si>
    <t>NA | EX113226 | NA | NA</t>
  </si>
  <si>
    <t>Fulton-Santa Rosa#1 115kV Reconductor</t>
  </si>
  <si>
    <t>Fulton CDP, Sonoma | Santa Rosa, Sonoma | Sonoma</t>
  </si>
  <si>
    <t>Reconductoring of the Fulton-Santa Rosa #1 and #2, Santa Rosa-Corona and Corona-Lakeville 115 kV lines</t>
  </si>
  <si>
    <t>T.0000555 | T.0002317</t>
  </si>
  <si>
    <t>T.0009626</t>
  </si>
  <si>
    <t>NA | EX113227 | NA | NA</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</si>
  <si>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https://www.caiso.com/Documents/Appendix-C-Board-Approved-2022-2023-Transmission-Plan.pdf
[Project Status] Project is On Hold due to prioritization and is not accuring AFUDC due to the automated AFUDC process</t>
  </si>
  <si>
    <t>FULTON-SANTA ROSA#2 115KV RECONDUCTOR</t>
  </si>
  <si>
    <t>Santa Rosa, Sonoma | Sonoma</t>
  </si>
  <si>
    <t>Santa Rosa-Corona 115kV Reconductor</t>
  </si>
  <si>
    <t>Cotati, Sonoma | Penngrove CDP, Sonoma | Petaluma, Sonoma | Rohnert Park, Sonoma | Santa Rosa, Sonoma | Sonoma</t>
  </si>
  <si>
    <t>Corona-Lakeville 115kV Reconductor</t>
  </si>
  <si>
    <t>Petaluma, Sonoma | Sonoma</t>
  </si>
  <si>
    <t>Sonoma-Pueblo 115kV Reconductor</t>
  </si>
  <si>
    <t>Napa | Napa, Napa | Sonoma | Sonoma, Sonoma</t>
  </si>
  <si>
    <t>T.0003477</t>
  </si>
  <si>
    <t>Zone 1 - HHZ | Tier 2 - Elevated | Tier 1</t>
  </si>
  <si>
    <t>NorthEast Kern 115kV Reconductor</t>
  </si>
  <si>
    <t>This project proposes to:
• Reconductor ~13.6 circuit miles of Midway – Shafter 115 kV Line 
• Reconductor ~8.3 circuit miles on the Shafter-Rio Bravo 115 kV 
• Reconductor ~3.9 circuit miles on the Midway-Tupman-Rio Bravo-Renfro 115 kV (between Rio Bravo and Renfro Junction From 11/62 To Rio Bravo Sub) 
• Reconductor ~3.5 circuit miles on the Lerdo-Kern Oil-7th Standard 115 kV Line (between Lerdo J and Kern Oil, from 023/005 To Kern Oil Sub) 
• Reconductor ~6.8 circuit miles on the Smyrna-Semitropic-Midway 115 kV Line (between Midway and Ganso from Midway to 081/634 and from 081/634 to Ganso) 
• Reconductor ~14.1 circuit miles on the Semitropic-Midway #1 115 kV Line (between Midway and Semitropic_E) 
• Convert the existing control point to a summer setup to open line section from Wasco to McFarland 70 kV line.
• Convert the existing control point to a summer setup to open line section from Famoso to Cawelo C 115 kV line.</t>
  </si>
  <si>
    <t>T.0009633</t>
  </si>
  <si>
    <t>NA | EX113342 | NA | NA</t>
  </si>
  <si>
    <t>Midway-Shafter 115kV Line Recond</t>
  </si>
  <si>
    <t>Midway-Tupman-Rio Bravo-Renfro 115kV Rec</t>
  </si>
  <si>
    <t>Semitropic-Midway #1 115kV Line Recond</t>
  </si>
  <si>
    <t>Shafter-Rio Bravo 115kV Line Recond</t>
  </si>
  <si>
    <t>Smyrna-Semitropic-Midway 115kV Line Reco</t>
  </si>
  <si>
    <t>REDWD CITY AREA REINF_SAN MATEO-BELMONT</t>
  </si>
  <si>
    <t>Belmont, San Mateo | Foster City, San Mateo | Redwood City, San Mateo | San Mateo, San Mateo</t>
  </si>
  <si>
    <t>The scope of this project is to install a new 230/115 kV Transformer at Ravenswood Substation, and reconductor 6.5 circuit miles of the San Mateo - Belmont 115 kV Line and 7.5 circuit miles of the Ravenswood - Bair 115 kV Line #1.</t>
  </si>
  <si>
    <t>T.0002156 | T.0002155 |T.0006509</t>
  </si>
  <si>
    <t>T.0009638</t>
  </si>
  <si>
    <t>Redwd City Area Reinf Projects</t>
  </si>
  <si>
    <t>REDWD CITY AREA REINF_RAVENSWOOD-BAIR</t>
  </si>
  <si>
    <t>Menlo Park, San Mateo | Redwood City, San Mateo</t>
  </si>
  <si>
    <t>NA | EX113232 | NA | NA</t>
  </si>
  <si>
    <t>S of SM Cap Incr: Ravenswood-San Mateo</t>
  </si>
  <si>
    <t>Foster City, San Mateo | Menlo Park, San Mateo | Redwood City, San Mateo | San Mateo, San Mateo</t>
  </si>
  <si>
    <t>The project work will involve upgrading the capacity of the Ravenswood-San Mateo 115 kV Line.  Specifically, this work will include:
•	Reconductoring of the 12-mile Ravenswood-San Mateo 115 kV Line, with a conductor having an emergency capability of at least 1,100 Amps;
•	Reinforcing the lattice steel towers, where needed, to support the new conductor; and
•	Replacement of limiting equipment within the substations.</t>
  </si>
  <si>
    <t>T.0006761</t>
  </si>
  <si>
    <t>Wires - Location/Route Alternative</t>
  </si>
  <si>
    <t>$400 Mil - $500 Mil</t>
  </si>
  <si>
    <t>T.0009639</t>
  </si>
  <si>
    <t>S of SM Cap Incr  Ravenswood San Mateo</t>
  </si>
  <si>
    <t>NA | EX113213 | NA | NA</t>
  </si>
  <si>
    <t>Cortina #1 60050: Reconductor</t>
  </si>
  <si>
    <t>Arbuckle CDP, Colusa | Colusa | Yolo</t>
  </si>
  <si>
    <t>The Cortina #1 60 kV transmission line, located in Colusa County, is approximately 26.2 miles long and supported by 447 structures. The Arbuckle, Harrington and Dunnigan 60 kV substations are radially served by the Cortina #1 60 kV line with the Cortina #2 60 kV line serving as an alternate source with normally open switches. This project will help facilitate the delivery of an additional 10 MW to serve increased load in the Cortina area due to the addition of Tesla charging banks.
The project scope of work includes:
•	Reconductor approximately 26.2 miles of the Cortina #1 60 kV Line between Cortina Substation and Dunnigan Substation with a conductor able to achieve at least 818 Amps of summer interior normal rating.
•	If new structures are required, they will be sized to accommodate a future distribution underbuild conductor of 715 AAC.
•	Existing distribution underbuild will be relocated to new transmission structures.
•	Removal of the idle Drake Substation tap and Switch 25.
•	Upgrade substation terminal equipment to achieve full conductor capacity.</t>
  </si>
  <si>
    <t>T.0009641</t>
  </si>
  <si>
    <t>Cortina #1 60 kV Line Reconductoring</t>
  </si>
  <si>
    <t>NA | EX113241 | NA | NA</t>
  </si>
  <si>
    <t>$47,100 | $94,300</t>
  </si>
  <si>
    <t>Cortina #1 Recond: Arbuckle to Dunnigan</t>
  </si>
  <si>
    <t>Borden-Storey 230 kV 1 &amp; 2 Recond</t>
  </si>
  <si>
    <t>Chowchilla, Madera | Madera | Madera Acres CDP, Madera | Merced | Merced, Merced | Parksdale CDP, Madera</t>
  </si>
  <si>
    <t>Reconductoring the Borden – Storey section(s) of the Wilson – Borden #1 and #2 230 kV lines</t>
  </si>
  <si>
    <t>T.0009662</t>
  </si>
  <si>
    <t>Borden-Storey Project</t>
  </si>
  <si>
    <t>NA | EX113239 | NA | NA</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</si>
  <si>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https://www.caiso.com/Documents/Appendix-F-Board-Approved_2022-2023_Transmission-Plan.pdf</t>
  </si>
  <si>
    <t>Ignacio Area Upgrade: Ignacio-San Rafael</t>
  </si>
  <si>
    <t>Marin | Novato, Marin | San Rafael, Marin | Santa Venetia CDP, Marin</t>
  </si>
  <si>
    <t>Reconductor Ignacio - San Rafael  No. 1 115 kV Line,  Ignacio - Alto 60 kV Line, and Ignacio - San Rafael No. 3 115 kV Line section from Ignacio - Las Gallinas  as well as upgrade limiting equipment on lines.  Add a 10 MVAR shunt capacitor at Greenbrae 60 kV Substation and associated substation upgrades to accommodate this installation</t>
  </si>
  <si>
    <t>T.0009719</t>
  </si>
  <si>
    <t>Ignacio Area Upgrade</t>
  </si>
  <si>
    <t>NA | EX113201 | NA | NA</t>
  </si>
  <si>
    <t>2012 | 2018</t>
  </si>
  <si>
    <t>Ignacio Area Upgrade: Ignacio-Alto</t>
  </si>
  <si>
    <t>Corte Madera, Marin | Larkspur, Marin | Marin | Mill Valley, Marin | Novato, Marin | San Rafael, Marin | Santa Venetia CDP, Marin</t>
  </si>
  <si>
    <t>Ignacio Area Upgrade: Ignacio-Las Gallinas</t>
  </si>
  <si>
    <t>Marin | Novato, Marin | San Rafael, Marin</t>
  </si>
  <si>
    <t>ALTO SUB UPGRADES</t>
  </si>
  <si>
    <t>Tejon Reinfor: Wheeler Ridge-San Bernard</t>
  </si>
  <si>
    <t>Reconductor of the Wheeler Ridge – Tejon 70kV line, Wheeler Ridge – San Bernard 70kV line, and San Bernard – Tejon 70kV line and replace the limiting disconnect switches. Mitigate thermal overloads on the Wheeler Ridge – Tejon 70kV line, Wheeler Ridge – San Bernard 70kV line, San Bernard – Tejon 70kV line caused by P3 overloads and additional loading at Tejon substation</t>
  </si>
  <si>
    <t>T.0010228</t>
  </si>
  <si>
    <t>Tejon Reinfor Wheeler Ridge-San Bernard</t>
  </si>
  <si>
    <t>NA | EX113705 | NA | NA</t>
  </si>
  <si>
    <t>$28,000 | $56,000</t>
  </si>
  <si>
    <t>Tejon Reinforce: San Bernard-Tejon</t>
  </si>
  <si>
    <t>Tejon Reinforce: Wheeler Ridge-Tejon</t>
  </si>
  <si>
    <t>RIO OSO_W_SACRAMENTO 115KV LINE RECON</t>
  </si>
  <si>
    <t>Arden-Arcade CDP, Sacramento | Elverta CDP, Sacramento | Rio Linda CDP, Sacramento | Sacramento | Sacramento, Sacramento | Sutter | Trowbridge CDP, Sutter | West Sacramento, Yolo</t>
  </si>
  <si>
    <t>Reconductoring Rio Oso – W. Sacramento 115 kV line as original re-rate of this line as a part of Vaca Dixon reinforcement project approved in 2017-18 TPP is no longer viable due to aging infrastructure. Addressing overloads and voltage criteria violations within the 115 kV and 60 kV transmission system connecting Vaca Dixon, Davis, Rio Oso, and Brighton substations under NERC Category P0 - P7 contingencies</t>
  </si>
  <si>
    <t>T.0010507</t>
  </si>
  <si>
    <t>Rio Oso-West Sacramento 115KV Line Recon</t>
  </si>
  <si>
    <t>NA | EX113703 | NA | NA</t>
  </si>
  <si>
    <t>$48,700 | $97,400</t>
  </si>
  <si>
    <t>North Dublin-Vineyard Recond OH Seg 1</t>
  </si>
  <si>
    <t>Alameda | Contra Costa | Livermore, Alameda</t>
  </si>
  <si>
    <t>Reconductor North Dublin -Vineyard 230 kV line with minimum summer emergency rating of 1350 AMPS or highest conductor feasible with existing structure and will include any other limiting elements upgrade to achieve the new line rating.</t>
  </si>
  <si>
    <t>T.0010534</t>
  </si>
  <si>
    <t>North Dublin-Vineyard Recond Project</t>
  </si>
  <si>
    <t>NA | EX113670 | NA | NA</t>
  </si>
  <si>
    <t>$116,000 | $233,000</t>
  </si>
  <si>
    <t>North Dublin-Vineyard Recond UG Seg 1</t>
  </si>
  <si>
    <t>Alameda | Livermore, Alameda | Pleasanton, Alameda</t>
  </si>
  <si>
    <t>North Dublin-Vineyard Recond UG Seg 2&amp;3</t>
  </si>
  <si>
    <t>Jefferson-Stanford Cable Replacement</t>
  </si>
  <si>
    <t>Atherton, San Mateo | Menlo Park, San Mateo | San Mateo | Stanford CDP, Santa Clara | West Menlo Park CDP, San Mateo</t>
  </si>
  <si>
    <t>Install temporary overhead shoo-fly transmission line to bypass existing underground cable section between Menlo Substation and SLAC 60 kV Tap for continuous electric customer service. Replace 0.9 mile of existing 800 kcmil AL underground cable with larger size cable of at least 1000 Amp. normal capacity</t>
  </si>
  <si>
    <t>T.0010604</t>
  </si>
  <si>
    <t>CLEAR LAKE 60KV REINFORCEMENT</t>
  </si>
  <si>
    <t>Lake | Mendocino</t>
  </si>
  <si>
    <t xml:space="preserve">The project scope of work involves the following:
•	Install a new 115/60 kV transformer bank at Middletown Substation with at least 100 MVA capacity.
•	Install two circuit breakers (115 kV and 60 kV) and associated disconnect switches at Middletown Substation to protect the new transformer.
•	Build a new 115 kV line from Lower Lake to Middletown substations with at least 345 Amps emergency capacity.
This project is needed to provide transmission capacity to serve customers in the Humboldt Division.  </t>
  </si>
  <si>
    <t>T.0010635</t>
  </si>
  <si>
    <t>Clear Lake 60kV Reinforcement</t>
  </si>
  <si>
    <t>NA | EX113216 | NA | NA</t>
  </si>
  <si>
    <t>TESLA-NEWARK 230KV LINE NO 2 RECON</t>
  </si>
  <si>
    <t>Alameda | Fremont, Alameda | Livermore, Alameda | Sunol CDP, Alameda</t>
  </si>
  <si>
    <t>Reconductor Tesla –Newark #2 230 kV line - From 024/148 to Newark (approximately 4.28 miles), with minimum summer emergency rating of 3428 AMPS, matching other sections of the line or highest conductor feasible with existing structure. Will also include any other limiting element upgrades to achieve this line rating.</t>
  </si>
  <si>
    <t>Weather | Heat Wave</t>
  </si>
  <si>
    <t>T.0010636</t>
  </si>
  <si>
    <t>Tesla-Newark 230kV Line No 2 Recon</t>
  </si>
  <si>
    <t>NA | EX113706 | NA | NA</t>
  </si>
  <si>
    <t>$29,000 | $58,000</t>
  </si>
  <si>
    <t>MARTIN-MILLBRAE 60KV AREA REINFORCEMENT</t>
  </si>
  <si>
    <t>Brisbane, San Mateo | Daly City, San Mateo | San Bruno, San Mateo | San Mateo | South San Francisco, San Mateo</t>
  </si>
  <si>
    <t>Reconductor 7.2 miles on the Martin-Sneath Lane 60 kV line and 2.5 miles on the Millbrae-Sneath Lane 60 kV line. Mitigate the thermal violations in the Martin-Millbrae 60 kV system under P1 contingencies. Increase the load serving capability and customer reliability in the area.</t>
  </si>
  <si>
    <t>Subsidence</t>
  </si>
  <si>
    <t>T.0010637</t>
  </si>
  <si>
    <t>Martin-Millbrae 60kV Area Reinforcement</t>
  </si>
  <si>
    <t>NA | EX113701 | NA | NA</t>
  </si>
  <si>
    <t>$20,000 | $40,000</t>
  </si>
  <si>
    <t>Crazy Horse Canyon - Salinas - Soledad #1 and #2 115 kV Line Reconductoring</t>
  </si>
  <si>
    <t>Monterey | Prunedale CDP, Monterey | Salinas, Monterey | Soledad, Monterey</t>
  </si>
  <si>
    <t>Re-conductor sections of CHCSS-Salinas-Soledad #1 and #2 115 kV lines. Reduce overloads on CHCSS-Natividad and Natividad-Salinas sections for a Mosslanding-Salinas #1 115 kV line</t>
  </si>
  <si>
    <t>T.0004747</t>
  </si>
  <si>
    <t>Corrosion | Weather</t>
  </si>
  <si>
    <t>T.0010638</t>
  </si>
  <si>
    <t>CHCSS-Salinas-Soledad 1</t>
  </si>
  <si>
    <t>NA | EX113676 | NA | NA</t>
  </si>
  <si>
    <t>$54,000 | $108,000</t>
  </si>
  <si>
    <t>Camden-Kingsburg 70kV Line Reconductor</t>
  </si>
  <si>
    <t>Reconductor Camden-Kingsburg 70 kV and add 30 MVAR voltage support at Camden substation.</t>
  </si>
  <si>
    <t>T.0010712</t>
  </si>
  <si>
    <t>Camden: Install 30MVAR and 70kV Recond</t>
  </si>
  <si>
    <t>$50,000 | $100,000</t>
  </si>
  <si>
    <t>Cortina #3 60 kV Reconductoring Project</t>
  </si>
  <si>
    <t>Colusa | Colusa, Colusa | Williams, Colusa</t>
  </si>
  <si>
    <t>Reconductor about 6.0 miles between the Cortina Substation and Wadham Jct on the Cortina #3 60 kV to achieve minimum conductor rating of 1014 AMPS for summer normal rating and 1127 AMPS for summer emergency rating. Reconductor about 1.5 miles between the Wadham Jct and Wescot (007/125) on the Cortina #3 60 kV to achieve minimum conductor rating of 1014 AMPS for summer normal rating and 1127 AMPS for summer emergency rating. Reconductor about 1.5 miles between the Wescot (007/125) and Willaims Substation on the Cortina #3 60 kV to achieve minimum conductor rating of 1014 AMPS for summer normal rating and 1127 AMPS for summer emergency rating. Install a 15 MVAR shunt capacitor at Meridian 60 kV substation. Upgrade any limiting components as necessary to achieve full conductor capacity</t>
  </si>
  <si>
    <t>T.0011146</t>
  </si>
  <si>
    <t>Konocti-Eagle Rock 60 kV Reconductoring Project</t>
  </si>
  <si>
    <t>Lake | Sonoma</t>
  </si>
  <si>
    <t>Reconductor Konocti – Eagle Rock 60 kV Line and upgrade limiting elements to achieve full conductor capability</t>
  </si>
  <si>
    <t>T.0011250</t>
  </si>
  <si>
    <t>Konocti-Eagle Rock 60kV Recon</t>
  </si>
  <si>
    <t>Kern-Kern Oil 115kV Project</t>
  </si>
  <si>
    <t>519</t>
  </si>
  <si>
    <t>Kern Oil-Live Oak 115kV Project</t>
  </si>
  <si>
    <t>Kern | Oildale CDP, Kern</t>
  </si>
  <si>
    <t>561</t>
  </si>
  <si>
    <t>GATE 500Kv: T-Line</t>
  </si>
  <si>
    <t>The reactive support study results noted above indicated that a +/- 800 MVAR dynamic reactive device at Gates Substation is required to address the high voltage and to improve dynamic performance. The recommendation is to approve installation of a total of +/-800 MVAR of dynamic reactive support on the Gates 500kV bus. 
Interconnect new Transmission Owner (TO) LS Power Grid California’s Orchard Substation STATCOM Facility to Gates 500kV Bus
The scope of the proposed project is to install a minimum of two equally sized blocks of reactive devices independently connected to the 500kV system at PG&amp;E’s Gates Substation to accommodate maintenance and contingencies of the reactive device. The reactive power support is required to provide continuous dynamic reactive power output over the complete range of the capability (unless the facility experiences a planned or forced outage). Sub-synchronous Resonance studies are required to be completed and any identified mitigation shall be implemented as part of this project.
The project scope will include connecting two blocks of the STATCOM to two separate bays of Gates 500kV breaker-and-a-half (BAAH) bus. STATCOM connections will require both overhead and high-voltage underground cables. The high-level scope includes the following:
•	Install two 550kV, 4000 Amp 63KA breakers with associated switches and structures.
•	Relocate 500kV Bank 12 connection from BAAH Bay 2 to Bay 1 using GIB.
•	Build two transition stations (one inside the PG&amp;E substation and one outside on PG&amp;E property) to connect LS Power’s two STATCOM connections to PG&amp;E 500kV bus. 
•	Install overhead conductors, underground high-voltage cables and associated structures and switches to connect two STATCOMs 
•	Relocate Bank 12 tertiary reactors controls and protection equipment from the 500kV control building to new Tertiary Reactors control building installed under Gates Bank 11 project. This is needed to create space in the 500kV control building for new breakers.
•	Install protection, controls, and IT equipment for new 500 kV breakers needed to support LS Power project. 
•	Upgrade ground grid and grading as required.</t>
  </si>
  <si>
    <t>T.0004672</t>
  </si>
  <si>
    <t>Gates: 500 kV Dynamic Voltage Support</t>
  </si>
  <si>
    <t>$210,000 | $250,000</t>
  </si>
  <si>
    <t>0% | LS Power, Gates: 500 kV Dynamic Voltage Support</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</si>
  <si>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https://www.caiso.com/Documents/AppendixC-BoardApproved2018-2019TransmissionPlan.pdf
[Alternative Solutions and Costs - Solutions] Wires - Location/Route Alternative | Wires - System Configuration Alternative
[Alternative Solutions and Costs - Costs] $75 Mil – $100 Mil | $75 Mil – $100 Mil
[TPP Phase 3] Please refer to the Project Description field for the description of the portion of the project awarded to another developer and how it relates to the project in this Spreadsheet.
[CPUC Status] CPUC Permit Status Exempt: T-line maintenance or minor alteration activity, not subject to GO 131-E NOC, PTC or CPCN requirements</t>
  </si>
  <si>
    <t>Cortina Sub: T-Line Work</t>
  </si>
  <si>
    <t>Clearlake Oaks CDP, Lake | Colusa | Lake | Lucerne CDP, Lake | Mendocino | Nice CDP, Lake</t>
  </si>
  <si>
    <t>Replace the Cortina 230/115/60 kV Transformer 1 with one 230/115 kV and one 115/60 kV transformers. Upgrade bus differential relay, as needed.
The annual reliability assessment identified thermal overload issues for NERC Category contingencies that involve loss of Cortina 230/115 kV Transformer 4. For an outage of Cortina 230/115 kV Transformer 4, Cortina 230/115/60 kV Transformer 1 will have to serve the Cortina 60 kV load and the Cortina 115 kV load and North Geysers area via Cortina 115/60 kV Transformer 5. The most severe of such contingencies may lead to loading of Cortina 230/115/60 kV Transformer 1 up to 137.5% of its summer emergency rating. Currently, there is an Operating Procedure to radialize the 60 kV and 115 kV loads by opening Cortina 115/60 KV Transformer 5 pre-contingency in order to prevent the Cortina 230/115/60 kV Transformer 1 overload post-contingency. However, planning and real time operating analysis show that opening Cortina 115/60 kV Bank 5 under normal condition could cause loss of generation violations, such as losing Wadham generator could overload Cortina 230/115/60 kV Transformer 1 up to 106.2% of its summer emergency rating. Therefore, this Operating Procedure cannot longer be used as a viable long-term solution under peak loading conditions.</t>
  </si>
  <si>
    <t>T.0008218</t>
  </si>
  <si>
    <t>Voltage Conversion</t>
  </si>
  <si>
    <t>230 | 115 | 60</t>
  </si>
  <si>
    <t>T.0009531</t>
  </si>
  <si>
    <t>Cortina Replace Bank 1 with 2 banks</t>
  </si>
  <si>
    <t>$21,000 | $42,000</t>
  </si>
  <si>
    <t>Salinas-Spence Tline</t>
  </si>
  <si>
    <t>Monterey | Salinas, Monterey</t>
  </si>
  <si>
    <t xml:space="preserve">The project scope of work for the Salinas Area Reinforcement includes following:
•	Build a new Chualar 115 kV Substation with two distribution transformers to serve the load from Gonzales 60 kV Substation. The Gonzales 60 kV substation will be decommissioned. 
•	Rebuild the existing 60 kV lines from Salinas-Spence, Salinas-Firestone and Firestone-Spence to 115 kV to achieve minimum rating of 1400 A for the Salinas-Buena Vista and Salinas-Sanborn Jct sections, and 800 A for the Buena Vista-Firestone-Spence and Sanborn Jct-Spence Jct-Spence sections
•	Maintain the existing bus configuration at Spence after 115 kV conversion. 
•	Supply Chualar 115 kV Substation from Spence with 115 kV lines normally closed. Normally close Buena Vista – Industrial Acres and loop-in the existing line into Industrial Acres.
•	Spence-Chualar and Spence Jct-Chualar Jct-Chualar sections should achieve minimum rating of 500 A, and Sanborn Jct-Industrial Acres-Buena Vista sections should achieve minimum rating of 950 A
•	Replace the transformers and other high voltage side equipment at the following substations to allow 115 kV operation:  Industrial Acres, Spence, Buena Vista, Fresh Express and Firestone.
•	Terminate two lines (Salinas-Spence, Salinas-Firestone) at Salinas 115 kV bus to convert and operate the Salinas - Chualar system at 115 kV. </t>
  </si>
  <si>
    <t>60 | 115</t>
  </si>
  <si>
    <t>T.0010623</t>
  </si>
  <si>
    <t>Salinas Area Reinf Chualar Sub</t>
  </si>
  <si>
    <t>$226,100 | $452,300</t>
  </si>
  <si>
    <t>Salinas-Firestone-Spence</t>
  </si>
  <si>
    <t>230 kV T-Line LOCKEFORD - NEW INDUSTRIAL</t>
  </si>
  <si>
    <t xml:space="preserve">The Lockeford-Lodi Area 230 kV Development Project will loop the Brighton – Bellota 230 kV Line into Lockeford 230 kV Substation to bring a new 230 kV source into the area.  A new 230 kV double circuit tower line will be constructed to connect the existing Lockeford 230 kV Substation to a new 230 kV switching to be constructed near the City of Lodi’s existing Industrial 60 kV Subsation.  To accommodate the Brighton – Bellota loop-in and the new DCTL, the Lockeford 230 kV Bus will be upgraded to a four-bay breaker-and-a-half (BAAH) bus configuration.  The City of Lodi will be constructing a new 230/60 kV Substation which will be connected to the new 230 kV switching station.  </t>
  </si>
  <si>
    <t>Non-Wires - Large Scale Energy Alternative</t>
  </si>
  <si>
    <t>45</t>
  </si>
  <si>
    <t>T.0000155</t>
  </si>
  <si>
    <t>Lockeford - Lodi Area 230 kV Development</t>
  </si>
  <si>
    <t>NA | 5752079 | NA | NA</t>
  </si>
  <si>
    <t>PEA Deemed Complete</t>
  </si>
  <si>
    <t>CPCN: A.23-09-001</t>
  </si>
  <si>
    <t>$80,000 | $105,000</t>
  </si>
  <si>
    <t>LOOP IN BRIGHTON - BELLOTA INTO LOCKEFOR</t>
  </si>
  <si>
    <t>Dogtown CDP, San Joaquin | Elk Grove, Sacramento | Florin CDP, Sacramento | Herald CDP, Sacramento | Lockeford CDP, San Joaquin | Sacramento | Sacramento, Sacramento | San Joaquin | Vineyard CDP, Sacramento | Wilton CDP, Sacramento</t>
  </si>
  <si>
    <t>RIPON SUB: BUILD 2ND 115 KV</t>
  </si>
  <si>
    <t>Ripon, San Joaquin</t>
  </si>
  <si>
    <t>Install a new 4.7-mile 115 kV transmission line from Ripon Substation to the Riverbank Switching Station – Manteca 115 kV Line, including the upgraded Ripon 115 kV Bus to a loop configuration .The Ripon Substation 115 kV Reliability Project will improve electric transmission reliability for customers served by Ripon Substation.  The new 4.7-mile 115 kV transmission line will provide Ripon Substation with two sources to eliminate service interruptions for single contingency situations and limiting bus faults to only half the substation.</t>
  </si>
  <si>
    <t>T.0000265</t>
  </si>
  <si>
    <t>RIPON NEW 115 KV LINE 2ND TAP RELIABILIT</t>
  </si>
  <si>
    <t>NA | 5752061 | NA | NA</t>
  </si>
  <si>
    <t>NOC: AL 5059-E</t>
  </si>
  <si>
    <t>Sanger Expansion T-Line</t>
  </si>
  <si>
    <t>Install a new seven bay 115 kV BAAH bus, two MPAC buildings, and relocate all associated 115 kV lines at Sanger Substation.</t>
  </si>
  <si>
    <t>225</t>
  </si>
  <si>
    <t>T.0000601</t>
  </si>
  <si>
    <t>Sanger Substation 115kV Bus Replacement</t>
  </si>
  <si>
    <t>PTC: A.15-09-012</t>
  </si>
  <si>
    <t>Santa Teresa Substation - T-Line Work</t>
  </si>
  <si>
    <t>Construct a new substation on PG&amp;E property at the Edenvale Service Center in San Jose, CA to serve three new data center loads and correct a normal deficiency on Edenvale Banks 2 and 4</t>
  </si>
  <si>
    <t>79</t>
  </si>
  <si>
    <t>85</t>
  </si>
  <si>
    <t>T.0001316</t>
  </si>
  <si>
    <t>SANTA TERESA SUB: NEW SUB</t>
  </si>
  <si>
    <t>NOC: AL 5601-E</t>
  </si>
  <si>
    <t>Gold Hill 115 kV T Line support</t>
  </si>
  <si>
    <t>A Bus section Fault (P2-1) overload on Missouri Flats – Gold Hill Lines 115 kV were identified in last year’s analysis and was addressed by switching load in the area.  This year’s result show that given the load growth in the area, the P2-1 overload shows up in the long term.  In order to mitigate the issue, the CAISO recommendeds the installation of a third 230/115 kV transformer at Gold Hill Substation</t>
  </si>
  <si>
    <t>T.0004920 | EX138973</t>
  </si>
  <si>
    <t>T.0004950</t>
  </si>
  <si>
    <t>Gold Hill: Installl 230/115 kV Txfmr</t>
  </si>
  <si>
    <t>Gold Hill 230 kV T Line support</t>
  </si>
  <si>
    <t>Gold Hill 60 kV T Line support</t>
  </si>
  <si>
    <t>Round Mountain 500kV DRS Fern Road</t>
  </si>
  <si>
    <t>Butte | Butte Creek Canyon CDP, Butte | Chico, Butte | Cohasset CDP, Butte | Round Mountain CDP, Shasta | Shasta | Tehama | Whitmore CDP, Shasta</t>
  </si>
  <si>
    <t xml:space="preserve">Interconnect new Transmission Owner (TO) LS Power Grid California’s Fern Road Substation STATCOM Facility to the Round Mountain-Table Mountain 500kV line
Study results show that with 500 MVAR injection from Round Mountain dynamic reactive device, the voltage drop after PDCI outage will be only 18kV. The results also show that the voltage in the area ranged between 488kV and 558kV in the existing system, which is outside the acceptable range, especially on the high voltage. After implementing the Round Mountain +/-500 MVAR dynamic voltage support, the voltage in the area ranged between 503kV and 548kV which is within the acceptable range.  
The reactive device is to be installed in a minimum of two equally sized blocks independently connected to the 500kV to accommodate maintenance and contingencies of the reactive device. The reactive power support is required to provide continuous dynamic reactive power support over the complete range of the capability (unless the facility experienced a planned or forced outage). It can be by one of the following types of devices: Static VAR Compensator (SVC) with Thyristor Switched Capacitors (TSC), Static Synchronous Compensator (STATCOM), or Synchronous Condenser. 
The proposed project will route both 500kV lines between Round Mountain and Table Mountain to the new 500kV substation and reduce the Round Mountain 500kV Series Capacitor Banks 3 &amp; 4 reactance. The scope will include the following:
•	Reduce Round Mountain 500kV Series Capacitors Banks 3 &amp; 4 reactance from 18.58 ohms to 5.28 ohms. This will require modifying the equipment on the platform and upgrading protection and controls equipment in the control building. 
•	Increase Table Mountain 500kV Series Capacitor Banks 1 &amp; 2 reactance from 29.58 ohms to 36.32 ohms. This will require adding a new step on a new platform and all associated equipment (e.g., breakers, switches, etc.). Upgrade protection and controls in the control building. 
•	Loop in Round Mountain-Table Mountain 500kV lines 1 &amp; 2 to the new Fern Road Substation installed by LS Power. 
•	Install control room, switches, and all associated equipment to connect Round Mountain-Table Mountain 500kV Lines 1 &amp; 2 to LS Power Fern Road Substation. </t>
  </si>
  <si>
    <t>T.0006815</t>
  </si>
  <si>
    <t>LSPower Round Mountain Area 500kV Dynami</t>
  </si>
  <si>
    <t>Customer Action</t>
  </si>
  <si>
    <t>$160,000 | $190,000</t>
  </si>
  <si>
    <t>2025 | 2026 | 2027</t>
  </si>
  <si>
    <t>0% | LS Power, Round Mountain 500 kV Dynamic Support</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</si>
  <si>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https://www.caiso.com/Documents/AppendixC-BoardApproved2018-2019TransmissionPlan.pdf
[Alternative Solutions and Costs - Solutions] Wires - Voltage Support/Reactive Support Alternative | Wires - System Configuration Alternative
[Alternative Solutions and Costs - Costs] $100 Mil – $125 Mil | $75 Mil – $100 Mil
[TPP Phase 3] Please refer to the Project Description field for the description of the portion of the project awarded to another developer and how it relates to the project in this Spreadsheet.
[CPUC Status] CPUC Permit Status Exempt: Substation modifications, not subject to GO 131-E NOC, PTC or CPCN requirements</t>
  </si>
  <si>
    <t>Manning: Tranq POCO Man-Tranq#3</t>
  </si>
  <si>
    <t>RIO OSO GOLD HILL MOMENTUM SUB TLINE WRK</t>
  </si>
  <si>
    <t>Folsom, Sacramento | Granite Bay CDP, Placer | Granite Bay CDP, Sacramento | Orangevale CDP, Sacramento | Placer | Roseville, Placer | Sacramento | Sutter</t>
  </si>
  <si>
    <t xml:space="preserve">To eliminate the deficiency and provide surplus distribution capacity to meet growing demand by installing two 
230/21kV (75 MVA) distribution transformers at Momentum Substation(greenfield).
Transmission Line Work (MWC 60):
•	Loop Rio Oso – Gold Hill or Rio Oso – Atlantic 230kV line in substation property
Transmission Substation Work (MWC 61):
•	Build two rows of  230kV breaker and a half configuration bus arrangement, 6 breakers
•	Install MPAC building
Distribution Substation Work to Install Fiddyment Bank 1 and 21kV Bus Structure (MWC 46):
•	Install one 230/21kV, 75 MVA LTC  transformer, Fiddyment Bank 1.
•	Install one 21kV bank breaker
•	Install two 21kV feeder Breakers
•	Install one 21kV spare feeder bay
Distribution Line Work to Fiddyment 2101 and 2102 Feeders (MWC 06):
•	Trench 1000 feet and install 6-1100Al EPR cables in two 6-inch conduits with one spare 6-inch conduit (for a future 2103 feeder) from Switchgear No. 1 to future PMI-9 SW 760956 (PM 35424031) on College Park Drive to create new Fiddyment 2101 and Fiddyment 2102 underground feeder outlets. These connect to feeders that are being constructed by the land developer on new business PM 35424031 (Placer One Backbone).
•	Switches may be installed as required for operational flexibility and efficiency.
•	Automated switches may be required and added to the project scope for FLISR. 
•	Line work and equipment may be added or deleted upon completion of the final design and estimate.
</t>
  </si>
  <si>
    <t>Momentum 230/21kV Substation</t>
  </si>
  <si>
    <t>NOC: AL 7636-E</t>
  </si>
  <si>
    <t>Inst New 70kV Line Poleline - Mercy Sprg</t>
  </si>
  <si>
    <t>This project proposes to:
• Install 230 kV partial bay at the new generation driven 230 kV switching station adjacent to Dos Amigos PP 230 kV Substation.
• Add a new 70 kV Bus in the new generation driven 230 kV switching station, then it will be converted to a new 230/70 kV substation.
• Install one 230/70 kV transformer at the new 230/70 kV substation.
• Install a new 70 kV transmission line from new 70 kV Bus to Mercy Springs 70 kV Bus, and the new line is about one mile.
• Install one breaker at Mercy Springs 70 kV Switching Station.</t>
  </si>
  <si>
    <t>T.0009617</t>
  </si>
  <si>
    <t>Los Banos 70 kV Area Reinforcement</t>
  </si>
  <si>
    <t>NA | EX113235 | NA | NA</t>
  </si>
  <si>
    <t>REEDLEY- DINUBA LN REBUILD</t>
  </si>
  <si>
    <t>Add a double circuit between Reedley-Dinuba 70 kV line #2 and upgrade rating ofexisting Reedley-Dinuba 70 kV line #1 and upgrade Reedley 230/70 kV bank 4.</t>
  </si>
  <si>
    <t>EX112722</t>
  </si>
  <si>
    <t>230 | 70kV</t>
  </si>
  <si>
    <t>T.0010649</t>
  </si>
  <si>
    <t>REEDLEY-DINUBA LN REBUILD &amp; TXFMER #4</t>
  </si>
  <si>
    <t>$49,000 | $98,000</t>
  </si>
  <si>
    <t>Distribution - Concord Naval Weapons Station - Tline work</t>
  </si>
  <si>
    <t>Concord, Contra Costa</t>
  </si>
  <si>
    <t>Extend existing 230kV Tline to potential new distribution substation (Avila) in Concord</t>
  </si>
  <si>
    <t>Metcalf SPS Upgrade</t>
  </si>
  <si>
    <t xml:space="preserve">The project proposes to reconnect the 115 kV lines from Mountain View and Whisman Substations into the 115 kV bus at Ames Substation.  The work will require protection upgrades at the substations and also will require circuit breaker replacement at Mountain and Whisman due to increased fault duty at those substations.  This project was one of several projects that are needed to eliminate the need to have a reliability must run (RMR) contract with Calpine’s Metcalf Energy Center. Also, to address substation bus reliability issues at Ames Substation, the project will also install circuit breakers at Ames on the two 115 kV lines that serve the NASA Ames facility.  </t>
  </si>
  <si>
    <t>EX130183</t>
  </si>
  <si>
    <t>T.0003920</t>
  </si>
  <si>
    <t>RMR - Mtn View-Whisman-Ames Project</t>
  </si>
  <si>
    <t>Distribution - Lockeford Sub - Install Bk 5</t>
  </si>
  <si>
    <t xml:space="preserve">The project installs one new 115 kV transmission breaker and one new 75 MVA substation transformer in order to mitigate an Emergency Deficiency caused by removal of Transmission Bank 1 at Lockeford. </t>
  </si>
  <si>
    <t>EX113198</t>
  </si>
  <si>
    <t>T.0005910</t>
  </si>
  <si>
    <t>Lockeford Sub- Replace Bank 1</t>
  </si>
  <si>
    <t>Distribution - Willits - Replace Bank 1 with 30MVA</t>
  </si>
  <si>
    <t xml:space="preserve">Distribution Substation Work (MWC 46) under this Project: Install new 60/12kV 30MVA transformer, replace 12kV bus structure, reconnect feeder outlets, $13.625 million
•	Substation Reinforcement – Install additional 30MVA 60/12kV transformer
•	Install new 12kV Bus structure
•	Install 3 new 1200A circuit breakers
•	Reconnect feeder 1102, 1103, 1104 outlets to new breakers
Distribution Line Work (MWC 06) under this Project:
•	Install 3 1100 AL feeder outlets with risers outside sub fence about 500ft.
•	Install 3 900A circuit outlet switches.
</t>
  </si>
  <si>
    <t>EX113698</t>
  </si>
  <si>
    <t>T.0008672</t>
  </si>
  <si>
    <t>Willits Substation - Replace Transformer</t>
  </si>
  <si>
    <t>Distribution - Cloverdale - Install Bank 2, 1104 - Bank</t>
  </si>
  <si>
    <t>Install a new 115/12kV 30MVA transformer and 12kV distribution bus at Cloverdale substation.  The project will create at least one distribution feeder needed to serve industrial and EV growth in the Santa Rosa area.</t>
  </si>
  <si>
    <t>EX113681</t>
  </si>
  <si>
    <t>Sobrante 230/115 kV Transformer Bank Addition</t>
  </si>
  <si>
    <t>New 230/115 kV Bank at Sobrante Substation with 420 MVA rating. It will also include any bus upgrades and limiting equipment upgrades to achieve this transformer rating.</t>
  </si>
  <si>
    <t>EX113671</t>
  </si>
  <si>
    <t>Covelo 60 kV Voltage Support</t>
  </si>
  <si>
    <t>Covelo CDP, Mendocino</t>
  </si>
  <si>
    <t>Install a 10 MVAR Shunt Capacitor at Covelo 60 kV due to P1 low voltages starting 2025 at Covelo 60 kV substation.</t>
  </si>
  <si>
    <t>EX113675</t>
  </si>
  <si>
    <t>$11,000 | $22,000</t>
  </si>
  <si>
    <t>New Humboldt 115/115 kV Phase Shifter with 115 kV line to Humboldt 115kV Substation</t>
  </si>
  <si>
    <t>Installation of a 115 kV phase shifting transformer to connect to the Humboldt 500 kV station with a 115k kV line to the Humboldt 115 kV substation.</t>
  </si>
  <si>
    <t>EX113672</t>
  </si>
  <si>
    <t>$40,000 | $57,000</t>
  </si>
  <si>
    <t>PLAINFIELD: AQUIRE LAND</t>
  </si>
  <si>
    <t>FULTON-FITCH: Reconductoring 60 kV</t>
  </si>
  <si>
    <t>[NERC/WECC/CAISO Standard/Requirement/Contingency] TPL-001-4 R2-R5
[Types of Analyses] For all Analyses listed, results of these analyses are include in the AAs &amp; BCs.For Steady State Power Flow System Analysis results, please also refer to annual CAISO Transmission Plan &amp; corresponding attachments. These are available on request as the CAISO does not not archive Transmission Plans prior to 2013.
[Alternative Solutions and Costs - Solutions] Other - Deferral | Wires - System Configuration Alternative
[Alternative Solutions and Costs - Costs] $30 Mil - $40 Mil | $30 Mil - $40 Mil</t>
  </si>
  <si>
    <t>LAND PURCHASE FOR 70KV SUBSTATION</t>
  </si>
  <si>
    <t>2023 | 2025 | 2026</t>
  </si>
  <si>
    <t>NEW 230 kV INDUSTRIAL SWITCHING STATION</t>
  </si>
  <si>
    <t>Substation - Multiple</t>
  </si>
  <si>
    <t>NA | 5752080 | NA | NA</t>
  </si>
  <si>
    <t>SANTA TERESA SUB: T-SUB WORK</t>
  </si>
  <si>
    <t>Santa Teresa Project - Metcalf Work</t>
  </si>
  <si>
    <t>Santa Teresa Project - Edenvale Work</t>
  </si>
  <si>
    <t>Santa Teresa Project - IBM HR Work</t>
  </si>
  <si>
    <t>SF A (Potrero):Install SF Potrero Bank 5</t>
  </si>
  <si>
    <t>The recommended scope of this project is to install a 115/12 kV, 75 MVA Bank 5 at a temporary location and 6-feeder switchgear. The new bank and switchgear will remain in place as temporary, and they will be relocated to the new location when Distribution portion of Potrero Substation rebuild, under Project T.0000557 is complete. 
Transmission Substation Work (MWC 61):
•	Install a new 115 kV GIS breaker and three 115 kV GIS disconnect switches inside the existing 115 kV GIS building.</t>
  </si>
  <si>
    <t>T.0000557</t>
  </si>
  <si>
    <t>T.0009170</t>
  </si>
  <si>
    <t>SF A Potrero - Install SF Potrero Bank 5</t>
  </si>
  <si>
    <t>MOMENTUM SUB: 230KV BAAH</t>
  </si>
  <si>
    <t>New Chualar substation</t>
  </si>
  <si>
    <t>Salinas Area Reinf Salinas Substation</t>
  </si>
  <si>
    <t>Salinas Area Reinf Spence Substation</t>
  </si>
  <si>
    <t>Distribution - Concord Naval Weapons Station - High side work</t>
  </si>
  <si>
    <t>High Side protection work (230 kV) at the new Avila Substation in Concord</t>
  </si>
  <si>
    <t>COLEMAN-PH SUBSTATION</t>
  </si>
  <si>
    <t>Cottonwood CDP, Shasta | Shasta</t>
  </si>
  <si>
    <t>T.0005935</t>
  </si>
  <si>
    <t>NA | 5738807 | NA | NA</t>
  </si>
  <si>
    <t>UNION 70KV SUBSTATION</t>
  </si>
  <si>
    <t>NA | 5737113 | NA | NA</t>
  </si>
  <si>
    <t>CALIFORNIA FLATS: UPGRADE 230KV RELAY</t>
  </si>
  <si>
    <t>26</t>
  </si>
  <si>
    <t>MORRO BAY: UPGRADE 230KV RELAY</t>
  </si>
  <si>
    <t>T.0010761</t>
  </si>
  <si>
    <t>10</t>
  </si>
  <si>
    <t>CASA LOMA JUNCTION SUBSTATION</t>
  </si>
  <si>
    <t>NA | 5756022 | NA | NA</t>
  </si>
  <si>
    <t>CASA LOMA JCT SUBST_COMPETITIVE</t>
  </si>
  <si>
    <t>NA | 5763622 | NA | NA</t>
  </si>
  <si>
    <t>WRJ COMPETITIVE_CPUC LIC/PER</t>
  </si>
  <si>
    <t>Kern PP 115kV Substation - Relay Upgrade</t>
  </si>
  <si>
    <t>Lamont 115kV Substation - Relay Upgrade</t>
  </si>
  <si>
    <t>Wheeler Ridge 230kV Station - New BAAH</t>
  </si>
  <si>
    <t>8</t>
  </si>
  <si>
    <t>Kern PP 230kV Substation - Relay Upgrade</t>
  </si>
  <si>
    <t>Stockdale 230kV Substn Ampacity &amp; Relay</t>
  </si>
  <si>
    <t>11</t>
  </si>
  <si>
    <t>Adobe 115kV Station Line &amp; Relay Upgrade</t>
  </si>
  <si>
    <t>23</t>
  </si>
  <si>
    <t>Purchase Land New Substations Competitiv</t>
  </si>
  <si>
    <t>2024 | 2030</t>
  </si>
  <si>
    <t>Purchase Land New Substations Non-Compet</t>
  </si>
  <si>
    <t>2026 | 2027 | 2029 | 2030</t>
  </si>
  <si>
    <t>HERNDON SUB - NORTHERN FRESNO 115KV AREA</t>
  </si>
  <si>
    <t>This project will sectionalize the 230kV buses at two key substations to ensure reliable electric service to customers in Fresno County. By installing 230kV bus sectionalizing breakers at Herndon and McCall substations, the project will reduce the likelihood of a 230kV bus or internal breaker fault causing 115kV overloads and voltage issues leading to load shedding and service interruptions to customers in the Fresno area.</t>
  </si>
  <si>
    <t>428</t>
  </si>
  <si>
    <t>T.0000158</t>
  </si>
  <si>
    <t>Northern Fresno 115 kV Area Reinforcemnt</t>
  </si>
  <si>
    <t>NA | 5751201 | NA | NA</t>
  </si>
  <si>
    <t>$110,000 | $190,000</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</si>
  <si>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https://www.caiso.com/Documents/AppendixCBoardApproved2012-2013TransmissionPlan.pdf
[Alternative Solutions and Costs - Solutions] Wires - Bus Upgrade Alternative | Wires - New Substation Alternative
[Alternative Solutions and Costs - Costs] $75 Mil – $100 Mil | $150 Mil - $175 Mil
[CPUC Status] CPUC Permit Status Exempt: Substation modifications, not subject to GO 131-E NOC, PTC or CPCN requirements</t>
  </si>
  <si>
    <t>LAND PURCHASE_MARTIN BUS EXTENSION</t>
  </si>
  <si>
    <t>NA | 5763147 | NA | NA</t>
  </si>
  <si>
    <t>MARTIN SUB_230KV BUS EXT</t>
  </si>
  <si>
    <t>MARTIN BUS EXT MARTIN SUB PROT UPGRADES</t>
  </si>
  <si>
    <t>MARTIN BUS EXT JEFFERSON PROT UPGRADES</t>
  </si>
  <si>
    <t>MARTIN BUS EXT EMBARCADERO PROT UPGRADE</t>
  </si>
  <si>
    <t>SF RAS MODIFICATIONS @ C</t>
  </si>
  <si>
    <t>MARTIN BUS EXT_CPUC LIC/PER</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</si>
  <si>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https://www.caiso.com/Documents/AppendixCBoardApproved2014-2015TransmissionPlan.pdf
[Alternative Solutions and Costs - Solutions] Wires - New Substation Alternative | Wires - New T-Line Alternative
[Alternative Solutions and Costs - Costs] $250 Mil - $300 Mil | Over $500 Mil</t>
  </si>
  <si>
    <t>VACA DIXON: Install 230 KV Smart Wires</t>
  </si>
  <si>
    <t>Vacaville, Solano</t>
  </si>
  <si>
    <t xml:space="preserve">The project scope is to install about 78 modular power flow control systems deployed on a dedicated bank structure at Vaca Dixon Substation (or adjacent property).  Further scoping activities will finalize the substation location(s) to address potential new line overloads. The CAISO recently approved this project in their 2017-2018 Transmission Plan. </t>
  </si>
  <si>
    <t>103</t>
  </si>
  <si>
    <t>T.0003844</t>
  </si>
  <si>
    <t>Vaca-Dixon 230kV SmartWire Devices</t>
  </si>
  <si>
    <t>2027 | 2028 | 2029</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</si>
  <si>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https://www.caiso.com/Documents/AppendixC-BoardApproved2017-2018TransmissionPlan.pdf
[CPUC Status] CPUC Permit Status Exempt: Substation modifications, not subject to GO 131-E NOC, PTC or CPCN requirements</t>
  </si>
  <si>
    <t>Moraga-Castro Valley 230kV Line Capacity</t>
  </si>
  <si>
    <t>The project scope of work involves upgrading the limiting substation equipment (jumper conductors and wave traps) on the Moraga-Castro Valley and Castro Valley-Newark 230 kV lines to utilize their full conductor ratings.</t>
  </si>
  <si>
    <t>T.0004421</t>
  </si>
  <si>
    <t>Moraga-Castro Valley 230 kV Capacity</t>
  </si>
  <si>
    <t>$1,000 | $5,000</t>
  </si>
  <si>
    <t>Castro Valley-Newark 230kV Line Capacity</t>
  </si>
  <si>
    <t>Newark: HVDC Connection</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</si>
  <si>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https://www.caiso.com/Documents/AppendixC-BoardApproved-2021-2022TransmissionPlan.pdf
[TPP Phase 3] Please refer to the Project Description field for the description of the portion of the project awarded to another developer and how it relates to the project in this Spreadsheet.
[CPUC Status] CPUC Permit Status Exempt: Substation modifications, not subject to GO 131-E NOC, PTC or CPCN requirements</t>
  </si>
  <si>
    <t>San Jose B 230kV GIS</t>
  </si>
  <si>
    <t>The scope of the Metcalf – San Jose B HVDC project is modified as follows:
a. Build a 1,000 MW HVDC link between Metcalf 500 kV
and San Jose B 230 kV substation
b. The voltage at the AC side of the San Jose B converter station is changed from 115 kV to 230 kV.
c. A 230 kV switchyard and a 230/115 kV transformer will be required at San Jose B.</t>
  </si>
  <si>
    <t>San Jose B - HVDC - North Transition RE</t>
  </si>
  <si>
    <t>San Jose B - HVDC - South Transition RE</t>
  </si>
  <si>
    <t>Metcalf: 500kV HVDC Connection</t>
  </si>
  <si>
    <t>San Jose B: HVDC Connection</t>
  </si>
  <si>
    <t>San Jose B - HVDC - Trimble RE</t>
  </si>
  <si>
    <t>San Jose B - HVDC - San Jose A RE</t>
  </si>
  <si>
    <t>METCALF -MORGAN HILL SECURITY FENCE</t>
  </si>
  <si>
    <t>T.0003803 | T.0005211</t>
  </si>
  <si>
    <t>METCALF GC YARD RELOCATION LAND ACQUISIT</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</si>
  <si>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https://www.caiso.com/Documents/AppendixC-BoardApproved-2021-2022TransmissionPlan.pdf
[TPP Phase 3] Please refer to the Project Description field for the description of the portion of the project awarded to another developer and how it relates to the project in this Spreadsheet.
[CPUC Status] CPUC Permit Status Exempt: Non-electric work; not subject to GO 131-E NOC, PTC or CPCN requirements</t>
  </si>
  <si>
    <t>San Jose B HVDC Land Acq</t>
  </si>
  <si>
    <t>Tesla: Upgrade system protection</t>
  </si>
  <si>
    <t>Extreme Heat | Heat Wave</t>
  </si>
  <si>
    <t>Collinsville New 500kV Sub Connection</t>
  </si>
  <si>
    <t>Pittsburg: Connect 2 230 &amp; inst bus reac</t>
  </si>
  <si>
    <t>Add 18-ohm reactors in parallel between Bus D and E of the Pittsburg 115kV substation</t>
  </si>
  <si>
    <t>Substation - Reactive Equipment</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</si>
  <si>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https://www.caiso.com/Documents/Appendix-C-Board-Approved-2022-2023-Transmission-Plan.pdf
[TPP Phase 3] Please refer to the Project Description field for the description of the portion of the project awarded to another developer and how it relates to the project in this Spreadsheet.</t>
  </si>
  <si>
    <t>MANNING SUB: PANOCHE BAAH</t>
  </si>
  <si>
    <t>Replace 115 kV circuit breakers 132, 152, 102 and 162, install a new MPAC building for the 115 kV bus section, convert 230 kV Bus Section D to BAAH and replace overstressed breakers in Bus E to 63 kA at Panoche substation</t>
  </si>
  <si>
    <t>MANNING SUB: TRANQUILITY BAAH</t>
  </si>
  <si>
    <t>MANNING SUB: LOS BANOS PROTECTION UPGRAD</t>
  </si>
  <si>
    <t>MANNING SUB: MIDWAY PROTECTION UPGRADE</t>
  </si>
  <si>
    <t>MANNING SUB: GATES PROTECTION UPGRADE</t>
  </si>
  <si>
    <t>MANNING SUB: MANNING TELECOM &amp; TESTING</t>
  </si>
  <si>
    <t>Manning Sub: Las Aguilas Sw Sub</t>
  </si>
  <si>
    <t>Manning Sub: Panoche Eng Centr</t>
  </si>
  <si>
    <t>STAGG: Install Special Protection Scheme</t>
  </si>
  <si>
    <t>The project scope of work involves the following•Install a new 4.2 miles of 60 kV line between Stagg and Hammer substations •Install a new 60 kV circuit breaker at Stagg Substation•Upgrade the Hammer 60 kV bus to a six element ring bus•Upgrade associated substation equipment at Stagg and Hammer substations to accommodate the new 60 kV line, if necessary.</t>
  </si>
  <si>
    <t>T.0000016</t>
  </si>
  <si>
    <t>Stagg-Hammer 60kV Line Install SPS</t>
  </si>
  <si>
    <t>NA | 5746743 | NA | NA</t>
  </si>
  <si>
    <t>SEMITROPIC-MIDWAY: Recond 115 KV Line</t>
  </si>
  <si>
    <t>Reconductor 14.2 miles of the Semitropic-Midway No. 1 115kV Line. The project expects to improve service reliability in core operations by reconductoring the Semitropic-Midway No. 1 115kV Line that will improve system performance and reliability, which will reduce outages.</t>
  </si>
  <si>
    <t>14</t>
  </si>
  <si>
    <t>T.0000143</t>
  </si>
  <si>
    <t>SEMITROPIC-MIDWAY 115KV LINE RECONDUCTOR</t>
  </si>
  <si>
    <t>NA | 5747849 | NA | NA</t>
  </si>
  <si>
    <t>$15,000 | $20,000</t>
  </si>
  <si>
    <t>[NERC/WECC/CAISO Standard/Requirement/Contingency] TPL-001-4 R2-R5
[Types of Analyses] For all Analyses listed, results of these analyses are include in the AAs &amp; BCs.For Steady State Power Flow System Analysis results, please also refer to annual CAISO Transmission Plan &amp; corresponding attachments. These are available on request as the CAISO does not not archive Transmission Plans prior to 2013.
[Alternative Solutions and Costs - Solutions] Wires - New T-Line Alternative | Non-Wires - System DER Alternative
[Alternative Solutions and Costs - Costs] $50 Mil – $75 Mil | $125 Mil - $150 Mil
[CPUC Status] CPUC Permit Status Exempt: Substation modifications, not subject to GO 131-E NOC, PTC or CPCN requirements</t>
  </si>
  <si>
    <t>LOCKEFORD SUBSTATION NEW 230 KV BAY</t>
  </si>
  <si>
    <t>KERN PP: Upgrade 230 kV Bus</t>
  </si>
  <si>
    <t>NA | 5748540 | NA | NA</t>
  </si>
  <si>
    <t>[NERC/WECC/CAISO Standard/Requirement/Contingency] TPL-001-4 R2-R5
[Types of Analyses] For all Analyses listed, results of these analyses are include in the AAs &amp; BCs.For Steady State Power Flow System Analysis results, please also refer to annual CAISO Transmission Plan &amp; corresponding attachments. These are available on request as the CAISO does not not archive Transmission Plans prior to 2013.
[Alternative Solutions and Costs - Solutions] Wires - Bus Upgrade Alternative | Wires - Bus Upgrade Alternative
[Alternative Solutions and Costs - Costs] $75 Mil – $100 Mil | $75 Mil – $100 Mil
[CPUC Status] CPUC Permit Status Exempt: Substation modifications, not subject to GO 131-E NOC, PTC or CPCN requirements</t>
  </si>
  <si>
    <t>KERN: Repl 230 KV Bus Phase 2</t>
  </si>
  <si>
    <t>KERN: Repl 230 KV Bus Phase 3</t>
  </si>
  <si>
    <t>[NERC/WECC/CAISO Standard/Requirement/Contingency] TPL-001-4 R2-R5
[Types of Analyses] For all Analyses listed, results of these analyses are include in the AAs &amp; BCs.For Steady State Power Flow System Analysis results, please also refer to annual CAISO Transmission Plan &amp; corresponding attachments. These are available on request as the CAISO does not not archive Transmission Plans prior to 2013.
[Alternative Solutions and Costs - Solutions] Wires - Bus Upgrade Alternative | Wires - Bus Upgrade Alternative
[Alternative Solutions and Costs - Costs] $75 Mil – $100 Mil | $150 Mil - $175 Mil
[CPUC Status] CPUC Permit Status Exempt: Substation modifications, not subject to GO 131-E NOC, PTC or CPCN requirements</t>
  </si>
  <si>
    <t>OAKLAND X SUB: 115kV BUS UPGRADE</t>
  </si>
  <si>
    <t>The project proposes to replace the structures, conductors, and hardware in the same overhead alignment between Moraga Substation and California State Highway 13 and also to relocate the line sections between Highway 13, and Oakland X underground (UG) within city streets. By replacing the aging facilities PG&amp;E can improve wildfire safety and public safety and increase path capacity into the Oakland area. The project scope of work includes:
• Removal of 78 existing lattice steel transmission towers
• Removal of approximately 20 circuit miles of conductor
• Installation of approximately 60 new lattice steel transmission towers
• Installation of approximately 11 miles of Aluminum Conductor Composite Reinforced (ACCR) conductor
• Installation of three 115kV underground duct banks with 115kV transmission cables totaling approximately six miles
• Installation of new 115kV circuit breakers and air switches at Moraga Substation
• Upgrade the 115kV bus at Oakland X Substation to complement the higher capacity ACCR conductor</t>
  </si>
  <si>
    <t>55</t>
  </si>
  <si>
    <t>T.0000349</t>
  </si>
  <si>
    <t>Moraga-Oakland #1-#4 Rebuild</t>
  </si>
  <si>
    <t>PTC: A. 24-11-005</t>
  </si>
  <si>
    <t>MORAGA SUB:  115KV TERMINAL UPGRADES</t>
  </si>
  <si>
    <t>VIERRA 115 KV BAAH</t>
  </si>
  <si>
    <t>Vierra 115 kV Reinforcement Phase 2</t>
  </si>
  <si>
    <t>GREEN VALLEY: Upgd 115 kV BUS BAAH PH 3</t>
  </si>
  <si>
    <t>Interlaken CDP, Santa Cruz</t>
  </si>
  <si>
    <t>This project will replace the existing 115 kV bus with five bays of breaker-and-a-half (BAAH) configuration. The new 115 kV BAAH bus will be located in the existing substation yard, which will require sequential construction of the new BAAH bays and removal of sections of the existing 115 kV bus.  The protection and controls of the new equipment will be moved to the new Modular Protection Automation and Control (MPAC) building</t>
  </si>
  <si>
    <t>T.0000638</t>
  </si>
  <si>
    <t>Green Valley Substation Upgrade</t>
  </si>
  <si>
    <t>GREEN VALLEY: Upgrade 115 kV Bus</t>
  </si>
  <si>
    <t>NA | 5744458 | NA | NA</t>
  </si>
  <si>
    <t>GREEN VALLEY: Upgd 115 kV BUS BAAH PH 2</t>
  </si>
  <si>
    <t>GREEN VALLEY: Inst 115 KV SFCC PACI RAS</t>
  </si>
  <si>
    <t>GREEN VALLEY: Inst 115 KV VGCC PACI RAS</t>
  </si>
  <si>
    <t>MONTA VISTA: Upgrade 230 kV Bus - Ph 1</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</si>
  <si>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https://www.caiso.com/Documents/AppendixCBoardApproved2012-2013TransmissionPlan.pdf
[CPUC Status] CPUC Permit Status Exempt: Substation modifications, not subject to GO 131-E NOC, PTC or CPCN requirements</t>
  </si>
  <si>
    <t>MONTA VISTA: Upgrade 230 kV Bus Phase 2</t>
  </si>
  <si>
    <t>MONTEREY_REPLACE 60KV BUS AND CB12</t>
  </si>
  <si>
    <t>Monterey, Monterey</t>
  </si>
  <si>
    <t xml:space="preserve">The project scope of work includes following:60 kV bus•Remove existing 60kV bus in association with the bank replacement project •Install 60kV line breaker CB12, associated switch SW11, SW13 and bypass switch SW15. •Install 60kV line breaker CB32, associated switch SW31, SW33 and bypass switch SW35.•Install 3 – 1 phase 60kV line Potential Transformers (PTs) for 60kV Del Monte – Monterey line outside the disconnect SW13 towards the line side.•Install 3 – 1 phase 60kV line Potential Transformers (PTs) for 60kV Viejo – Monterey line outside the disconnect SW33 towards the line side.•Install one (1) 60kV bus sectionalizing breaker CB22, associated switch SW21, SW23, and bypass switch SW25.•Install one C phase bus PT in 60kV bus section D.•Install one C phase bus PT in 60kV bus section E.•Install the bus support insulators as needed for longer spans.•Install 2 x 1131 kcmil AL or equivalent conductor for 60kV incoming line, bus and 60kV station equipment connections. If required, one span of 3” AL SPS pipe will be installed from transformer circuit switcher to 60kV bus. </t>
  </si>
  <si>
    <t>6. Customer commitments</t>
  </si>
  <si>
    <t>17</t>
  </si>
  <si>
    <t>T.0000676</t>
  </si>
  <si>
    <t>MONTEREY Install 3-D-Banks &amp; 60KV T BRKR</t>
  </si>
  <si>
    <t>[Types of Analyses] For all Analyses listed, results of these analyses are include in the AAs &amp; BCs.
[Alternative Solutions and Costs - Solutions] Wires - New Substation Alternative | Other - Deferral
[Alternative Solutions and Costs - Costs] $30 Mil - $40 Mil | $20 Mil - $30 Mil
[CPUC Status] CPUC Permit Status Exempt: Substation modifications, not subject to GO 131-E NOC, PTC or CPCN requirements</t>
  </si>
  <si>
    <t>MONTEREY_Install Bus &amp; Breakers_P2</t>
  </si>
  <si>
    <t>Cottonwood:Inst 115kV Bus Sectionalizing</t>
  </si>
  <si>
    <t>Project scope is to replace both 230/115kV transmission transformers which will address the 115kV high voltage 
issue and improve reliability of the North Valley transmission system. Installing the 115kV bus tie breakers will 
address NERC category P2 breaker fault of Cottonwood CB 102 or, a NERC category P4 nearby fault plus a CB 
102 fault. The CAISO approved shunt reactors/transformer replacement to mitigate the high voltage issue and 
additionally the 115kV bus tie breakers to mitigate the P2 and P4 contingencies. The MPAC and breakers 
replacement will replace the deteriorated asset and capture the efficiency of upgrading protection and controls, 
avoid rework and multiple clearances. The high-level scope includes the following:
• Replace the existing Banks 1 and 4 with 230/115kV 420MVA, with LTC and associated bus selector 
switches. 
• Install new bay and new 230kV breaker to connect new Bank 1 to 230kV bus. 
• Replace Bank 1 low-side breaker CB 172 and the associated switches.
• Replace Bank 4 low-side CB 192 and the associated switches.
• Expand existing 115kV MPAC to accommodate protection and controls.
• Expand SPCC to accommodate increased oil quantity of new banks. 
• Install new sectionalizing CB’s 912 and 922 w/switches to sectionalize 115kV bus to Sections D and E. 
• Install new CB 132 with switches and relocate Trinity-Cottonwood 115kV line to Bus Section E. 
• Install new bus paralleling breaker CB 102 with switches in Bus Section E. 
• Install new bus paralleling breaker CB 902 with switches in Bus Section D.
• Replace the existing OCBs 142 and 152 with non-SF6 breakers and the associated switches. 
• Replace six of the existing 230kV OCBs (CBs 222, 232, 272, 292, 522, and 542) with new 230kV 2000A 
gas circuit breakers, and the associated breaker and bus selector switches.
• Install new 230kV 2000A bus paralleling breaker (CB 502) and associated switches in place of the existing 
Transformer 1 CB 512 position.
• Replace switches 213, 357, 359, 367, and 369.
• Install new MPAC Building to house the protection, automation, and control equipment for the 230kV Bus 
Sections “E” and “F”.</t>
  </si>
  <si>
    <t>1002</t>
  </si>
  <si>
    <t>T.0001129</t>
  </si>
  <si>
    <t>Cottonwood Install Bank Replacements</t>
  </si>
  <si>
    <t>$8,500 | $10,500</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</si>
  <si>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https://www.caiso.com/Documents/AppendixC-BoardApproved2018-2019TransmissionPlan.pdf
[CPUC Status] CPUC Permit Status Exempt: Substation modifications, not subject to GO 131-E NOC, PTC or CPCN requirements</t>
  </si>
  <si>
    <t>Trinity: Inst Relays for Cottonwood</t>
  </si>
  <si>
    <t>ORO LOMA: 115KV BAAH</t>
  </si>
  <si>
    <t xml:space="preserve">This project proposes to install a new 115 kilovolt (kV) BAAH bus at Oro Loma Substation. Completion of this project would increase reliability for the electric customers in Merced County and modernize the Oro Loma 115 kV bus for future expansion of the substation. This work is being done in conjunction with a Modular Protection Automation and Control (MPAC) installation project which will install a new MPAC building for the 115 kV protection and control equipment.  </t>
  </si>
  <si>
    <t>T.0001473</t>
  </si>
  <si>
    <t>ORO LOMA BANK NO. 3 INSTALL PHASE</t>
  </si>
  <si>
    <t>EVERGREEN: Upgrade 115 KV Bus</t>
  </si>
  <si>
    <t>179</t>
  </si>
  <si>
    <t>Evergreen Sub: Install 115kV Phase 2</t>
  </si>
  <si>
    <t>2025 | 2026 | 2027 | 2028</t>
  </si>
  <si>
    <t>STONE: Upgrade Relay</t>
  </si>
  <si>
    <t>SAN JOSE B: Upgrade Relay</t>
  </si>
  <si>
    <t>MARKHAM: Upgrade Relay</t>
  </si>
  <si>
    <t>Legrand Substation Bus Upgrade</t>
  </si>
  <si>
    <t>EMBARCADERO-POTRERO: Upgd SF RAS B at VG</t>
  </si>
  <si>
    <t>The project will involve the construction of a new 230 kV underground transmission line between Embarcadero and Potrero Power Plant (P.P.) Substations, construction of a new 230 kV switchyard at Potrero, the installation of new 230/115 kV transformers at Potrero, and the interconnection of the Project into the Embarcadero 230 kV bus and Potrero P.P. 115 kV buses.</t>
  </si>
  <si>
    <t>9</t>
  </si>
  <si>
    <t>T.0003672</t>
  </si>
  <si>
    <t>NEW 230 KV SWITCHYARD AT POTRERO</t>
  </si>
  <si>
    <t>$130,000 | $150,000</t>
  </si>
  <si>
    <t>EMBARCADERO-POTRERO: Upgd SF RAS A at SF</t>
  </si>
  <si>
    <t>WILSON: Reconfigure Bus to 115 KV BAAH</t>
  </si>
  <si>
    <t>Merced, Merced</t>
  </si>
  <si>
    <t>[NERC/WECC/CAISO Standard/Requirement/Contingency] TPL-001-4 R2-R5
[Types of Analyses] For all Analyses listed, results of these analyses are include in the AAs &amp; BCs.For Steady State Power Flow System Analysis results, please also refer to annual CAISO Transmission Plan &amp; corresponding attachments. These are available on request as the CAISO does not not archive Transmission Plans prior to 2013.
[Alternative Solutions and Costs - Solutions] Wires - New Substation Alternative | Other - Deferral
[Alternative Solutions and Costs - Costs] $75 Mil – $100 Mil | $50 Mil – $75 Mil
[CPUC Status] CPUC Permit Status Exempt: Substation modifications, not subject to GO 131-E NOC, PTC or CPCN requirements</t>
  </si>
  <si>
    <t>Wilson 230 kV BAAH</t>
  </si>
  <si>
    <t>MORGAN HILL SUB: 115kV BAAH CONVERSION</t>
  </si>
  <si>
    <t>GREEN VALLEY SUB: 115kV PROTECTION MODS</t>
  </si>
  <si>
    <t>METCALF SUB: 115kV PROTECTION MODS</t>
  </si>
  <si>
    <t>LLAGAS SUB: 115kV PROTECTION MODS</t>
  </si>
  <si>
    <t>EM: KPP 70KV BUS LIMITING ELEMENT REPL</t>
  </si>
  <si>
    <t>Project will replace existing 70kV bus and conductors for the Bus Tie Circuit Breaker 62 to increase ampacity.
Kern Power Plant consists of a 230kV, 115kV, 70kV, and 21kV yards. The 70kV bus at Kern PP is a double bus single breaker (DBSB) configuration with one bus tie breaker. 
HVCB 62 is a parallel breaker that could be used as a substitute breaker to do maintenance on other line breakers. However, due to HVCB 62 connections being rated close to 1200A, these connections are limiting use of HVCB 62 as substitute breaker. Installed conductors and SPS tubing does not meet required ampacity for 70kV voltage rating and is required to be replaced to avoid having a limiting element for operating purposes.</t>
  </si>
  <si>
    <t>T.0004730</t>
  </si>
  <si>
    <t>KERN PP:  70KV BUS LIMITING ELEMENT REPL</t>
  </si>
  <si>
    <t>2020 | 2021 | 2022 | 2023 | 2024 | 2025 | 2026 | 2027</t>
  </si>
  <si>
    <t>Jefferson: 230 kV bus upgrade</t>
  </si>
  <si>
    <t>Extend the 230 kV bus at Jefferson substation and convert its configuration to Breaker and a Half. This project will allow for the interconnection of more bus elements.</t>
  </si>
  <si>
    <t>4</t>
  </si>
  <si>
    <t>T.0004805</t>
  </si>
  <si>
    <t>Jefferson: 230 Kv Bus Upgrade</t>
  </si>
  <si>
    <t>$6,000 | $11,000</t>
  </si>
  <si>
    <t>Jefferson Remote End: Martin Sub</t>
  </si>
  <si>
    <t>Willow Pass Contra Costa Remote End</t>
  </si>
  <si>
    <t>BANTA: INSTALL 115KV RING BUS</t>
  </si>
  <si>
    <t>NA | EX113229 | NA | NA</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</si>
  <si>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https://www.caiso.com/Documents/Appendix-C-Board-Approved-2022-2023-Transmission-Plan.pdf
[CPUC Status] CPUC Permit Status Exempt: Substation modifications, not subject to GO 131-E NOC, PTC or CPCN requirements</t>
  </si>
  <si>
    <t>San Bernard Substation Install Bank 2</t>
  </si>
  <si>
    <t>This project proposes to install a second transformer bank at San Bernard Substation to eliminate a forecasted 9 percent normal overload of Arvin Transformer Bank 1 and a forecasted 10 percent normal overload of San Bernard Transformer Bank 1.  These deficiencies are being caused by a sharp increase in water storage operations by the Arvin Edison Water Storage District that began in 2020.  Although reduced by available load transfers, the overloads are expected to continue over the next two summers until capacity can be added in 2023.  The installation of San Bernard Bank 2 will provide maximum load relief for San Bernard Bank 1, which is in very poor condition and recommended for replacement
Transmission Substation Work (MWC 61):
•	Modify the San Bernard 70kV bus and 70kV equipment to accommodate a second transformer.</t>
  </si>
  <si>
    <t>Substation - Structure</t>
  </si>
  <si>
    <t>T.0007229</t>
  </si>
  <si>
    <t>Distribution - Airways - Install Bank 3 and Switchgear 3, and Airways 1109 and Airways 1110 Feeders</t>
  </si>
  <si>
    <t>This project will install a fifth 115 kV circuit breaker and a third 115/12 kV transformer bank (60 MVA) with an indoor switchgear building at Airways Substation and install two new 12 kV distribution feeders outside of the substation.</t>
  </si>
  <si>
    <t>T.0007300</t>
  </si>
  <si>
    <t>FULTON BANK 5 TRANSMISSION WORK</t>
  </si>
  <si>
    <t>Replace Fulton Bank 5 with a 3-phase 60MVA or 45 MVA 230/12 kV, LTC transformer (note that existing Bank 5 switchgear is limited to 4 breakers and 48 MVA of load). Recent new business applications of 16.3 MW will overload Fulton Bank 5 &amp; Bank 6, Fulton 1101, Fulton 1105, and Fulton 1107.  With these overloads and Fulton 1102 operating near full capacity, operational flexibility will be severely impacted.  The end of line voltage on Fulton 1105 is expected to be 109.5V.  This low voltage is exacerbated because a significant portion of the new business loads are located at the end of the line, 3 miles from the substation near the Sonoma County Airport.</t>
  </si>
  <si>
    <t>T.0007811</t>
  </si>
  <si>
    <t>Fulton Bank 5 Replacement</t>
  </si>
  <si>
    <t>HARDING: INST 60kV CB 32</t>
  </si>
  <si>
    <t xml:space="preserve">This project proposes to replace Bank 1 with a 16 MVA 60/12x4 kV dual winding transformer, enhance the ground grid, implement a Shakespeare Wall, install neutral reactors, deploy a 12 kV Shelter Aisle Switchgear, and complete necessary civil construction for the project. </t>
  </si>
  <si>
    <t>T.0007980</t>
  </si>
  <si>
    <t>HARDING: REBUILD SUBSTATION</t>
  </si>
  <si>
    <t>Wheeler Ridge Sub: Install BAAH bay</t>
  </si>
  <si>
    <t>Panoche Sub: Install 230 kV breaker</t>
  </si>
  <si>
    <t>This project proposes to install one new 230 kV breaker, one 230/21 kV, 75 MVA three-phase transformer, one 21/12 kV, 30 MVA autotransformer, one new 2000 Ampere-rated 21 kV bus 1/bus 2 structure with six breaker bays, three feeder breakers and one bus tie breaker, three new 21 kV distribution feeder outlets, and three new 21 kV underground distribution circuits from the substation to the customer site. This project will allow 45 MW of new Electric Vehicle (EV) charging load from Tesla and future load from other EV customers to connect to the PG&amp;E system.  
Transmission Substation Work (MWC 61): Note that Panoche 230 kV has ten 230 kV lines and three substation transformers.  Per Standard 073131, if this substation were rebuilt, the desired 230 kV bus configuration would be Breaker-and-a-Half (BAAH).  Conversion of Panoche Substation to BAAH is not expected at this time and an extension of the existing Bus 1/Bus 2 arrangement is assumed.
•	Extend existing 230 kV Bus 1/Bus 2 to accommodate one 230 kV double-bus bay
•	Install one 230 kV breaker in new bay
•	Extend 230 kV line south from new breaker in 230 kV yard to distribution substation portion of yard</t>
  </si>
  <si>
    <t>T.0008070</t>
  </si>
  <si>
    <t>Panoche Sub: Install 12 kV bank</t>
  </si>
  <si>
    <t>Manning: Panoche Sub Replace CB 102, 132</t>
  </si>
  <si>
    <t>Gates: 500kV Path Rating Upgrade</t>
  </si>
  <si>
    <t>Upgrade substation terminals at Gates, Los Banos, and Midway for 500 kV Path 15 and Midway for 500 kV Path 26 to increase 500 kV Path ratings</t>
  </si>
  <si>
    <t>T.0009205</t>
  </si>
  <si>
    <t>Gates Los Banos Midway Path Rating Upg</t>
  </si>
  <si>
    <t>Los Banos: 500kV Path Rating Upgrade</t>
  </si>
  <si>
    <t>Gates Los Banos Midway Path Rating Upggrade</t>
  </si>
  <si>
    <t>Round Mountain:500kV Path Rating Upgrade</t>
  </si>
  <si>
    <t>Upgrade substation terminals at Round Mountain, Table Mountain, and Vaca-Dixon for 500 kV Path 66 to increase 500 kV Path ratings</t>
  </si>
  <si>
    <t>T.0009211</t>
  </si>
  <si>
    <t>ROUND TABLE VACA MOUNTAIN 500KV PATH RAT</t>
  </si>
  <si>
    <t>Table Mountain:500kV Path Rating Upgrade</t>
  </si>
  <si>
    <t>Extreme Heat | Subsidence</t>
  </si>
  <si>
    <t>Vaca Dixon: 500kV Path Rating Upgrade</t>
  </si>
  <si>
    <t>Tesla: Reconfigure 115 kV bus</t>
  </si>
  <si>
    <t>This project will convert the Tesla 115kV bus from DBSB to BAAH. Below is the high-level scope of this project:
1.	Install five bays of folded bus design BAAH bays to connect the existing elements
2.	Install new MPAC building with protection and controls
3.	Upgrade ground grid as needed
The project will mitigate the system collapse issue due to the NERC Category P2-4 contingency. Even though load shedding is allowed under P2-4 contingency, the alternative of using RAS to shed load is not recommended due to loss of large amount of loads (about 300 MW in the 2032 study case), complexity of the RAS design and high requirement on the RAS reaction time. As a result, converting the Tesla 115 kV bus from DBSB to BAAH is recommended as shown in Figure 2. With the BAAH configuration, only two elements would be tripped when there is fault on the bay middle breaker, and there is no system collapse issue post any of the middle breaker faults.</t>
  </si>
  <si>
    <t>T.0007754</t>
  </si>
  <si>
    <t>T.0009526</t>
  </si>
  <si>
    <t>Tesla 115 kV Bus Reconfiguration</t>
  </si>
  <si>
    <t>Borden: Borden BK 1 Capacity Increase</t>
  </si>
  <si>
    <t xml:space="preserve">This project proposes to replace Borden Bank 1 breaker and upgrade 70kV bus to match the capability of the Borden Bank 1.
1.	Upgrade Bank Breaker CB 52 and associated switches to match the Transformer Bank # 1’s full capacity (200 N/220 E MVA) 
2.	Upgrade Borden 70 kV Bus Section “D” to match the Transformer Bank # 1’s full capacity. </t>
  </si>
  <si>
    <t>T.0009562</t>
  </si>
  <si>
    <t>Borden Borden BK 1 Capacity Increase</t>
  </si>
  <si>
    <t>$11,500 | $23,000</t>
  </si>
  <si>
    <t>RAVENSWOOD 230 115KV BK 1 LIMITING FACIL</t>
  </si>
  <si>
    <t>This project proposes to improve the operational flexibility by upgrading limiting equipment associated with the 230/115kV Bank 1 at Ravenswood substation.</t>
  </si>
  <si>
    <t>T.0009570</t>
  </si>
  <si>
    <t>Ravenswood 230 115kV Bk 1 Limiting Facility Upgrade</t>
  </si>
  <si>
    <t>Cancelled</t>
  </si>
  <si>
    <t>$100 | $200</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</si>
  <si>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https://www.caiso.com/Documents/AppendixC-BoardApproved2018-2019TransmissionPlan.pdf
[Project Status] Project cancelled in CAISO 2024-2025 Transmission Plan</t>
  </si>
  <si>
    <t>SAN JOSE A - SUBSTATION REBUILD BUS UPG</t>
  </si>
  <si>
    <t>French Camp: Rebuild Sub</t>
  </si>
  <si>
    <t>T.0010801</t>
  </si>
  <si>
    <t>DIXON LANDING 46 and 61 Repl BK 3_FDRS</t>
  </si>
  <si>
    <t>Moraga: Upgrade 230kV Bus</t>
  </si>
  <si>
    <t>Add sectionalizing breakers and a bus tie breaker to Moraga 230 kV bus</t>
  </si>
  <si>
    <t>T.0011323</t>
  </si>
  <si>
    <t>Moraga 230 kV Bus Upgrade</t>
  </si>
  <si>
    <t>Distribution - Oak Park - Repl Bk with 60/12kV</t>
  </si>
  <si>
    <t>Oak Park distribution transformer replacement and add new 60kV CB.</t>
  </si>
  <si>
    <t>EX139352</t>
  </si>
  <si>
    <t>Distribution - Shepherd Install Bk2</t>
  </si>
  <si>
    <t>Clovis, Fresno</t>
  </si>
  <si>
    <t>Shepherd Bank 2 replacement and add new 115kV CB in existing ring bus</t>
  </si>
  <si>
    <t>EX139357</t>
  </si>
  <si>
    <t>New sub high side work (230 kV), scope TBD</t>
  </si>
  <si>
    <t>EX139354</t>
  </si>
  <si>
    <t>New sub high side work (115 kV), scope TBD</t>
  </si>
  <si>
    <t>EX139356</t>
  </si>
  <si>
    <t>EX139359</t>
  </si>
  <si>
    <t>TEMPLETON SUB-INSTALL REVERSE POWER RELA</t>
  </si>
  <si>
    <t>MOSHER: Inst Special Protection Scheme</t>
  </si>
  <si>
    <t>Five Points SS DTT</t>
  </si>
  <si>
    <t>El Capitan 115kv Protection Upgrade</t>
  </si>
  <si>
    <t>462</t>
  </si>
  <si>
    <t>2027 | 2029</t>
  </si>
  <si>
    <t>[NERC/WECC/CAISO Standard/Requirement/Contingency] TPL-001-4 R2-R5
[Types of Analyses] For all Analyses listed, results of these analyses are include in the AAs &amp; BCs.
[Alternative Solutions and Costs - Solutions] Wires - New Substation Alternative | Other - Deferral
[Alternative Solutions and Costs - Costs] $75 Mil – $100 Mil | $50 Mil – $75 Mil
[CPUC Status] CPUC Permit Status Exempt: Substation modifications, not subject to GO 131-E NOC, PTC or CPCN requirements</t>
  </si>
  <si>
    <t>San Leandro U: RAS project</t>
  </si>
  <si>
    <t>Moraga U: RAS Project</t>
  </si>
  <si>
    <t>Oakland J U: RAS Project</t>
  </si>
  <si>
    <t>CHCSS-Salinas-Soledad SPS Project</t>
  </si>
  <si>
    <t>The project scope of work will install a new remedial action scheme (RAS) at Salinas Substation to detect overloads on the Crazy Horse Canyon Switching Station (CHCSS) – Salinas – Soledad 115 kV Lines following a double-circuit towerline (DCTL) outage of the Moss Landing – Salinas 115 kV Lines.  The RAS will then trip distribution loads at Salinas to eliminate the overloads.</t>
  </si>
  <si>
    <t>120</t>
  </si>
  <si>
    <t>[NERC/WECC/CAISO Standard/Requirement/Contingency] TPL-001-4 R2-R5
[Types of Analyses] For all Analyses listed, results of these analyses are include in the AAs &amp; BCs.
[CPUC Status] CPUC Permit Status Exempt: Substation modifications, not subject to GO 131-E NOC, PTC or CPCN requirements
[Project Status] Project is On Hold due to prioritization and is not accuring AFUDC due to the automated AFUDC process</t>
  </si>
  <si>
    <t>LSPOWER PACIRAS 500KV RGCC - FERN ROAD</t>
  </si>
  <si>
    <t>LSPOWER PACIRAS 500KV VGCC - FERN ROAD</t>
  </si>
  <si>
    <t>BIRDS LANDING REMOTE END</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</si>
  <si>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https://www.caiso.com/Documents/AppendixC-BoardApproved-2021-2022TransmissionPlan.pdf
[CPUC Status] CPUC Permit Status Exempt: Substation modifications, not subject to GO 131-E NOC, PTC or CPCN requirements</t>
  </si>
  <si>
    <t>LONE TREE REMOTE END</t>
  </si>
  <si>
    <t>Table Mtn 230 kV Redundant Relay</t>
  </si>
  <si>
    <t xml:space="preserve">This project proposes to improve the electric transmission grid reliability and operational flexibility by installing redundant Bus Differential relays on the 230kV Bus at Table Mountain substation. </t>
  </si>
  <si>
    <t>T.0009530</t>
  </si>
  <si>
    <t>Table Mtn Install second 500 230kV Bank</t>
  </si>
  <si>
    <t>NA | EX113250 | NA | NA</t>
  </si>
  <si>
    <t>[NERC/WECC/CAISO Standard/Requirement/Contingency] TPL-001-4 R2-R5
[Types of Analyses] For all Analyses listed, results of these analyses are include in the AAs &amp; BCs.</t>
  </si>
  <si>
    <t>Kasson: Upgrade 115kV bus diff protect</t>
  </si>
  <si>
    <t>This project proposes to install a redundant set of 115kV bus protection and replace the 115kV CB 132 to resolve the thermal overloading on three (3) 60kV and two (2) 115kV lines in the near term under the circumstances of the existing bus protection failure. 
•	Replace the CB 132 and associated switches. Foundations/ structures might need to be replaced as well.
•	Add a “set B” bus overcurrent relay and connect the 115kV line CBs CT to the new relay.</t>
  </si>
  <si>
    <t>5756036</t>
  </si>
  <si>
    <t>T.0009533</t>
  </si>
  <si>
    <t>KASSON: Repl CB 132 &amp; Add Set B Bus Rly</t>
  </si>
  <si>
    <t>NA | EX113246 | NA | NA</t>
  </si>
  <si>
    <t>PANOCHE UPGRADE LOS BANOS REMOTE END</t>
  </si>
  <si>
    <t>Based on 2022 Short Circuit Analysis results and study plan , Los Banos 230 kV CBs 212, 222, 252, and 262 will be overstressed in 2030. Planning analyses show that the Los Banos 230 kV CBs 212, 222, 252 and 262 are projected to overload in 2030. Manning 500 kV Project has been added to 2023 TPP project list that contributes overstressed to Los Banos 230 kV CBs.
•	Replace 230 kV CBs 212, 222 in place with 3,000 Amps, 63 kA CBs, new SMP Relays. Foundations/structures may need to be replaced.
•	Replace  230 kV CBs 252, 262 with two (2) new BAAH Bays in the new BAAH bus section to meet the ultimate plan.  New CBs will be 3,000 Amps, 63 kA CBs. Need T line relocations into new BAAH positions.</t>
  </si>
  <si>
    <t>T.0009177</t>
  </si>
  <si>
    <t>Los Banos 230kV Overstress CBs</t>
  </si>
  <si>
    <t>Los Banos: Replace 230kV CBs 212 &amp; 222</t>
  </si>
  <si>
    <t>NA | EX113236 | NA | NA</t>
  </si>
  <si>
    <t>Los Banos: Replace 230kV CBs 252 &amp; 262</t>
  </si>
  <si>
    <t>Los Esteros:115kV Bus1&amp;2 Redundant Relay</t>
  </si>
  <si>
    <t xml:space="preserve">Install redundant Bus Differential Relays for 115kV Bus 1 &amp; 2 at Los Esteros substation. Los Esteros 115kV fault duty is about 52 kA. Existing one level of bus protection relies on remote tripping for a single contingency of bus differential protection failure to trip for a bus fault. Remote tripping is not high speed, typically each takes 0.3 to 0.8 second. Stability issues may arise as a result of the slow fault clearing and subsequent compromise on transmission network connectivity.
Los Esteros 115kV bus interconnects with Calpine Generation at 115kV and it is not desirable to rely on Calpine relays to clear PG&amp;E bus faults. Besides, outage can result in loss of 293MW generation import.
With only one level of bus differential protection, there is a need to force open all the breakers on that bus section when bus differential protection is cut-out (for testing etc.). Under this condition, fault on any circuit connected to the remaining bus section could disconnect the other circuit on the same bay and fault on the remaining bus will result in station loss. This can be an operational concern. Los Esteros substation is a critical facility serving Silicon Valley. Considering Reliability and operating flexibility and to address the operational concern, the California Independent System Operator(CAISO) is recommending approval of adding 115kV low impedance Bus Differential Set B relays for Bus 1 &amp; 2 at Los Esteros substation. </t>
  </si>
  <si>
    <t>T.0009560</t>
  </si>
  <si>
    <t>Los Esteros: 115kV Bus 1&amp;2 Redundant Relay</t>
  </si>
  <si>
    <t>Gates: 230kV Bus SecD&amp;E Redundant Relay</t>
  </si>
  <si>
    <t>Install Gates Section D &amp; E 230 KV Redundant Bus Differential Relay  to resolve P5 issues.</t>
  </si>
  <si>
    <t>T.0009583</t>
  </si>
  <si>
    <t>Gates 230kV Bus SecD&amp;E Redundant Relay</t>
  </si>
  <si>
    <t>NA | EX113245 | NA | NA</t>
  </si>
  <si>
    <t>McCall: 115kV Bus#1&amp;#2 Redundant Relay</t>
  </si>
  <si>
    <t>Install MCCALL 115KV BAAH BUS #1&amp;2 redundant relay to resolve P5 issues.</t>
  </si>
  <si>
    <t>EX112724 | T.0003305</t>
  </si>
  <si>
    <t>T.0009584</t>
  </si>
  <si>
    <t>McCall: 115kV Bus #1&amp;#2 Redundant Relay</t>
  </si>
  <si>
    <t>NA | Tx000749 | NA | NA</t>
  </si>
  <si>
    <t>Humboldt: 115kV Redundant Bus Diff Rly</t>
  </si>
  <si>
    <t>Install Humboldt 115 kV Redundant Bus Differential Relay to resolve P5 issues.</t>
  </si>
  <si>
    <t>T.0006372 | EX111032</t>
  </si>
  <si>
    <t>T.0009597</t>
  </si>
  <si>
    <t>Humboldt_115kV Redundant Bus Diff Rly</t>
  </si>
  <si>
    <t>NA | EX113248 | NA | NA</t>
  </si>
  <si>
    <t>Lakeville: 230kV Redundant Bus Diff Rly</t>
  </si>
  <si>
    <t>Install Lakeville 230 kV Redundant Bus Differential Relay  to resolve P5 issues.</t>
  </si>
  <si>
    <t>T.0009598</t>
  </si>
  <si>
    <t>Lakeville 230kV Redundant Bus Diff Rly</t>
  </si>
  <si>
    <t>NA | EX113244 | NA | NA</t>
  </si>
  <si>
    <t>Mesa 230kV BAAH Bus1 Bus2 Redundant Rly</t>
  </si>
  <si>
    <t>Nipomo CDP, San Luis Obispo</t>
  </si>
  <si>
    <t>Install Mesa 230 kV BAAH Bus #1 and #2 Redundant Relay to resolve P5 issues.</t>
  </si>
  <si>
    <t>T.0000588 | T.0009596</t>
  </si>
  <si>
    <t>T.0009599</t>
  </si>
  <si>
    <t>NA | EX113249 | NA | NA</t>
  </si>
  <si>
    <t>Humboldt Area UVLS Scheme Upgrade</t>
  </si>
  <si>
    <t>This project proposes to upgrade the existing Under-Voltage Load Shedding (UVLS) scheme at Humboldt Substation to address deficiencies identified by NERC Reliability Standard PRC-010-2.
•	Change the existing UVLS scheme to allow the load shedding for a dead Humboldt 115kV bus.
•	Add bus fault and/or breaker fail relay supervision to existing UVLS scheme.
•	Remove direct transfer trip (DTT) to Fairhaven CB 6022 and 6032 from UVLS Scheme.
•	Perform additional study to evaluate moving the UVLS scheme from the 115kV bus to the 60kV Bus at Humboldt</t>
  </si>
  <si>
    <t>T.0011162</t>
  </si>
  <si>
    <t>T.0009741</t>
  </si>
  <si>
    <t>[NERC/WECC/CAISO Standard/Requirement/Contingency] PRC-010-2
[Types of Analyses] For all Analyses listed, results of these analyses are include in the AAs &amp; BCs.</t>
  </si>
  <si>
    <t>Morro Bay SW Sta:230kV Bus Redundant Rly</t>
  </si>
  <si>
    <t>Morro Bay, San Luis Obispo</t>
  </si>
  <si>
    <t>Replace existing 230kV high impedance bus differential protection with low Impedance (Set A) Bus Differential Protection and Control
•	Install new low impedance Bus Differential protection and control (Set B relays) for 230kV Bus
•	Install standalone/slip-on CTs if required as bus differential requires its own CTs
•	Install new control cables from CCVTs &amp; existing breakers to control building for relays</t>
  </si>
  <si>
    <t>Morro Bay SW Sta 230kV Bus Redundant Rly</t>
  </si>
  <si>
    <t>NA | EX112241 | NA | NA</t>
  </si>
  <si>
    <t>Eagle Rock 115 kV Redundant Bus Differential Relay</t>
  </si>
  <si>
    <t>Add redundant protection relays for Eagle Rock 115kV Bus 1&amp;2; This is a capacity project proposed to mitigate overloads identified for P5 contingency.</t>
  </si>
  <si>
    <t>T.0007732</t>
  </si>
  <si>
    <t>EX113669</t>
  </si>
  <si>
    <t>Bellota RAS (original project:Bellota 230 kV Bus Upgrade)</t>
  </si>
  <si>
    <t>Resolve the voltage collapse issue under P2-4 contingency (losing two Bellota 230/115 kV transformer banks)</t>
  </si>
  <si>
    <t>DAVIS: 115KV LINE TERMINAL UPDATE</t>
  </si>
  <si>
    <t>Davis, Yolo</t>
  </si>
  <si>
    <t>WOODLAND: 115KV LINE TERMINAL UPDATE</t>
  </si>
  <si>
    <t>Woodland, Yolo</t>
  </si>
  <si>
    <t>CAPACITOR BANK AT PLAINFIELD SS</t>
  </si>
  <si>
    <t>16</t>
  </si>
  <si>
    <t>NA | 5738814 | NA | NA</t>
  </si>
  <si>
    <t>Table Mountain 115 kV RAS</t>
  </si>
  <si>
    <t>Install a Special Protection System (SPS) to monitor load follows on the three 115 kV lines at the Table Mount end and drop up to 45 MWs of load from Sycamore Creek 115 kV, Nord 115 kV, and Chico B 115 kV Substations beyond certain flow on these lines</t>
  </si>
  <si>
    <t>5</t>
  </si>
  <si>
    <t>T.0000021</t>
  </si>
  <si>
    <t>Table Mountain-Sycamore Creek 115kV</t>
  </si>
  <si>
    <t>Fitch Mtn: Replace limiting term equip</t>
  </si>
  <si>
    <t>WARNERVILLE-BELLOTA: Rec 230 KV Line</t>
  </si>
  <si>
    <t>Warnerville Substation Terminal Work</t>
  </si>
  <si>
    <t>Cottle: Replace Limiting Components</t>
  </si>
  <si>
    <t>OAKLAND J: Install 115 kV Reconductor</t>
  </si>
  <si>
    <t>NA | 5747764 | NA | NA</t>
  </si>
  <si>
    <t>EASTSHORE: Reconductoring 115 KV</t>
  </si>
  <si>
    <t>EDES: Reconduct Fiber Interconnect</t>
  </si>
  <si>
    <t>GRANT: Support 115 KV Reconductoring</t>
  </si>
  <si>
    <t>SEMITROPIC: Install Bypass</t>
  </si>
  <si>
    <t>TERMINAL UPGRADES PASO ROBLES SUB</t>
  </si>
  <si>
    <t>MERCY SPRINGS &amp; CANAL SS UPGRADES</t>
  </si>
  <si>
    <t>Los Banos, Merced</t>
  </si>
  <si>
    <t>NA | 5746747 | NA | NA</t>
  </si>
  <si>
    <t>LOS BANOS &amp; SANTE NELLA SS UPGRADES</t>
  </si>
  <si>
    <t>HERNDON SUB: REPL230kV SW267,269,201,203</t>
  </si>
  <si>
    <t>Replace Switch Nos. 267, 269, 201 and 203 at Herndon Substation, to provide additional transmission capacity</t>
  </si>
  <si>
    <t>Substation - Switch</t>
  </si>
  <si>
    <t>$5 Mil - $10 Mil</t>
  </si>
  <si>
    <t>T.0000252</t>
  </si>
  <si>
    <t>HERNDON: REPL 230KV SW 267,269,201,203</t>
  </si>
  <si>
    <t>NA | 5767970 | NA | NA</t>
  </si>
  <si>
    <t>$1,000 | $2,000</t>
  </si>
  <si>
    <t>SOUTH OF PALERMO - PALERMO SUB</t>
  </si>
  <si>
    <t>NA | 5763937 | NA | NA</t>
  </si>
  <si>
    <t>SOUTH OF PALERMO - BOGUE SUB</t>
  </si>
  <si>
    <t>POTRERO A-X #2 TERMINATION</t>
  </si>
  <si>
    <t>This project will build three new seismically resilient cables: two cables from Potrero to Mission and Larkin and one cable from Mission to Larkin. The project team will also determine other upgrades needed to cables serving Hunters Point, Potrero, and Bayshore, which will be initiated under a separate project. The San Francisco 115kV Seismic Upgrade project will: Construct new, seismically reinforced Potrero-Mission (A-X 2) cable, Mission-Larkin (X-Y 2) cable, and Potrero-Larkin (A-Y 3) cable using Triplex XLPE 115kV cable technology in duct banks which are located in franchised streets in a new alignment.</t>
  </si>
  <si>
    <t>T.0002705 | T.0000557 | T.0000934</t>
  </si>
  <si>
    <t>T.0000603</t>
  </si>
  <si>
    <t>Seismic Upgrade: Potrero to Mission/Lark</t>
  </si>
  <si>
    <t>[Types of Analyses] For all Analyses listed, results of these analyses are include in the AAs &amp; BCs.
[Project Status] Project is On Hold due to prioritization and is not accuring AFUDC due to the automated AFUDC process</t>
  </si>
  <si>
    <t>MISSION A-X #2 TERMINATION</t>
  </si>
  <si>
    <t>LARKIN A-Y #3 TERMINATION</t>
  </si>
  <si>
    <t>POTRERO A-Y #3 TERMINATION</t>
  </si>
  <si>
    <t>MISSION X-Y #2 TERMINATION</t>
  </si>
  <si>
    <t>LARKIN X-Y #2 TERMINATION</t>
  </si>
  <si>
    <t>Kern 115kV Reinforce-Magunden CB122</t>
  </si>
  <si>
    <t>BAKERSFIELD SUB: UPGRADE 230KV</t>
  </si>
  <si>
    <t>BAKERSFIELD SUB: TLINE BYPASS</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</si>
  <si>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https://www.caiso.com/Documents/AppendixCBoardApproved2013-2014TransmissionPlanJuly162014.pdf
[Alternative Solutions and Costs - Solutions] Wires - New T-Line Alternative | Other - Deferral
[Alternative Solutions and Costs - Costs] $75 Mil – $100 Mil | NA
[Project Status] Project is On Hold due to prioritization and is not accuring AFUDC due to the automated AFUDC process</t>
  </si>
  <si>
    <t>RMR: SAN JOSE B: EM REPL: TRIMBLE-SJ B L</t>
  </si>
  <si>
    <t>The project scope is to install modular power flow control systems deployed on a dedicated bank structure at Vaca Dixon Substation (or adjacent property).  
The project submitted by Smart Wire entail installing modular power flow control system devices electrically in series with the Vaca Dixon – Lakeville and Vaca Dixon – Tulucay 230 kV lines on PG&amp;E property at Vaca Dixon Substation.</t>
  </si>
  <si>
    <t>T.0010902 | T.0010873 | T.0010874 | T.0010875 | T.0010908</t>
  </si>
  <si>
    <t>T.0003876</t>
  </si>
  <si>
    <t>Trimble-San Jose B 115 kV Line Rerate</t>
  </si>
  <si>
    <t>RMR: NASA-AMES 115KV LINE #1 CB INSTALL</t>
  </si>
  <si>
    <t>RMR: NASA-AMES 115KV LINE #2 CB INSTALL</t>
  </si>
  <si>
    <t>RAVENSWOOD: Repl T-Line Structure</t>
  </si>
  <si>
    <t>The project will replace the two line termination dead-end structures and associated switches at Ravenswood Substation for the Ravenswood – Cooley Landing 115 kV Lines.  This will eliminate a potential failure of either structure, which could result in an extended outage of the line and could impact personnel safety in the substation.  This work will also enable the structures to support the new conductor to be installed on the lines as part of the Ravenswood – Cooley Landing 115 kV Reconductoring Project, which is expected to start work in Fall 2020.  The substation project is expected to be released to operations by June 30, 2020.</t>
  </si>
  <si>
    <t>21</t>
  </si>
  <si>
    <t>T.0004285</t>
  </si>
  <si>
    <t>Ravenswood T-Line Structure Replacement</t>
  </si>
  <si>
    <t>PINEDALE SUB: RECONDUCTOR 115KV LINE</t>
  </si>
  <si>
    <t>BULLARD SUB: RECONDUCTOR 115KV LINE</t>
  </si>
  <si>
    <t>Moraga-Casto Valley 230 kV Line Cap In</t>
  </si>
  <si>
    <t>South of Mesa Upgrade - Santa Ynez SS</t>
  </si>
  <si>
    <t>South of Mesa Upgrade - Sisquoc Sub</t>
  </si>
  <si>
    <t>Shoofly for Willow Pass 115KV Pittsburg</t>
  </si>
  <si>
    <t>East Shore: Reconfigure 230 kV Bus</t>
  </si>
  <si>
    <t>Reroute Russell City-East Shore and San Mateo-East Shore 230 kV lines at PG&amp;E's East Shore 230 kV Substation</t>
  </si>
  <si>
    <t>T.0004581 | T.0006960</t>
  </si>
  <si>
    <t>T.0006021</t>
  </si>
  <si>
    <t>East Shore - Reconfigure 230 kV Bus</t>
  </si>
  <si>
    <t>Newark: Add CB to Bank 7</t>
  </si>
  <si>
    <t>Add a second high side circuit breaker to the Newark 230/115 kV transformer bank #7</t>
  </si>
  <si>
    <t>T.0003446</t>
  </si>
  <si>
    <t>T.0006022</t>
  </si>
  <si>
    <t>Newark - Add CB to Bank 7</t>
  </si>
  <si>
    <t>NA | EX113211 | NA | NA</t>
  </si>
  <si>
    <t>$3,000 | $6,000</t>
  </si>
  <si>
    <t>CONTRA COSTA PP SW STA PHASE 2</t>
  </si>
  <si>
    <t>CONTRA COSTA PP SW STA PHASE 1</t>
  </si>
  <si>
    <t>CONTROL BLDG BATTERY BDLG DESIGN</t>
  </si>
  <si>
    <t>Coppermine 70 kV Reinforcement Sub</t>
  </si>
  <si>
    <t>Borden Sub: Line Termination</t>
  </si>
  <si>
    <t>BORDEN-CASSIDY: LINE TERMINATION</t>
  </si>
  <si>
    <t>Cortina Switch Replacement</t>
  </si>
  <si>
    <t>Dixon Landing: Newark-Dixon Lnding 115kV</t>
  </si>
  <si>
    <t>MCKEE: MCKEE-PIERCY 115KV LINE UPGRA</t>
  </si>
  <si>
    <t>METCALF: METCALF-PIERCY 115KV LINE UPGRA</t>
  </si>
  <si>
    <t>NEWARK: NEWARK- DIXON LANDING 115 KV UPG</t>
  </si>
  <si>
    <t>PIERCY: METCALF-PIERCY 115KV LINE UPGRA</t>
  </si>
  <si>
    <t>SWIFT: SWIFT-METCALF 115 KV LINE UPGRA</t>
  </si>
  <si>
    <t>Newark-Milpitas 115kV Line Upgrade</t>
  </si>
  <si>
    <t>This project proposes to remove the limiting substation equipment on the Newark-Milpitas #1 115kV line at Newark substation.</t>
  </si>
  <si>
    <t>T.0009561</t>
  </si>
  <si>
    <t>NA | EX113212 | NA | NA</t>
  </si>
  <si>
    <t>$1,500 | $2,000</t>
  </si>
  <si>
    <t>Milpitas: Newark-Milpitas Line #1 Upgd</t>
  </si>
  <si>
    <t>Cooley Landing: Upgrade CB 62</t>
  </si>
  <si>
    <t>East Palo Alto, San Mateo</t>
  </si>
  <si>
    <t>This project proposes to improve the electric transmission grid reliability by replacing the overstressed CB 62 at Cooley Landing Substation.</t>
  </si>
  <si>
    <t>T.0009566</t>
  </si>
  <si>
    <t>Cooley Landing 60 kV Substation Circuit Breaker No #62 Upgrade</t>
  </si>
  <si>
    <t>NA | EX112235 | NA | NA</t>
  </si>
  <si>
    <t>$750 | $1,130</t>
  </si>
  <si>
    <t>Metcalf-El Patio #1 115kV Line Upgd</t>
  </si>
  <si>
    <t>This project proposes to remove the limiting substation equipment on the Monta Vista-Wolfe 115kV, Metcalf-El Patio #1 and Newark-Jarvis #1 115kV lines at Jarvis, Metcalf and Wolfe substations.
•	At Wolfe substation, upgrade the line termination conductor and any other limiting element to have summer emergency rating of 1104 Amps.
•	At Metcalf Substation, upgrade the line termination conductor and any other limiting element to achieve a summer emergency rating of 1144 Amps.
•	At Jarvis Substation, replace the 600 Amps line switch and any other limiting element to achieve a summer emergency rating of 802 Amps.</t>
  </si>
  <si>
    <t>T.0009571</t>
  </si>
  <si>
    <t>South Bay Area Limiting Element Upgrade</t>
  </si>
  <si>
    <t>Jarvis: Newark-Jarvis #1 115kV Line Upgd</t>
  </si>
  <si>
    <t>Union City, Alameda</t>
  </si>
  <si>
    <t>Momentum: Upgrade Rio Oso remote end</t>
  </si>
  <si>
    <t>Momentum: Upgrade Gold Hill Remote end</t>
  </si>
  <si>
    <t>Mercy Springs SW STA: Connect 70kV Line</t>
  </si>
  <si>
    <t>NA | EX113343 | NA | NA</t>
  </si>
  <si>
    <t>Northeast Kern - Rio Bravo Sub</t>
  </si>
  <si>
    <t>CORTINA #1 SUB TERMINAL UPGRADES</t>
  </si>
  <si>
    <t>NA | EX113344 | NA | NA</t>
  </si>
  <si>
    <t>SAN RAFAEL SUB UPGRADES</t>
  </si>
  <si>
    <t>Manteca: Repl SWs 163 and 173</t>
  </si>
  <si>
    <t xml:space="preserve">This project proposes to replace four (4) 115kV switches  that are currently limiting the line rating on Manteca-Vierra 115kV line. 
•	Replace four (4) 115kV Switches 163 &amp; 173 with higher continuous current (CC) rating (currently 600 Amps; 1949-vintage A.B. Chance)
(Note that existing switch 163 has one set of switch on each side of CB 164 and will be renumbered as 161 and 163 respectively, existing switch 173 has one set of switch on each side of CB 174 and will be renumbered as 171 and 173 respectively)
•	Foundation and structure might require modification. </t>
  </si>
  <si>
    <t>T.0009928</t>
  </si>
  <si>
    <t>Manteca: Repl Switches 163 and 173</t>
  </si>
  <si>
    <t>CLEARLAKE SUBSTATION TERMINAL UPGRADE</t>
  </si>
  <si>
    <t>Hopland Substation Terminal Upgrade</t>
  </si>
  <si>
    <t>Middletown Substation Terminal Upgrade</t>
  </si>
  <si>
    <t>CORTINA #3 MERIDIAN SUB LINE TERM</t>
  </si>
  <si>
    <t>BAKERSFIELD SUB 230KV UPGRADES</t>
  </si>
  <si>
    <t>STOCKDALE SUB 230KV UPGRADES</t>
  </si>
  <si>
    <t>WHEELER RIDGE: Inst 75 MVAR Capacitors</t>
  </si>
  <si>
    <t xml:space="preserve">Install three 75 Mega Volt-Ampere reactive (MVAR) steps of mechanically switched capacitors, upgrade the 230kV bus to breaker-and-a-half (BAAH), and add an MPAC building at Wheeler Ridge Substation, </t>
  </si>
  <si>
    <t>T.0000662</t>
  </si>
  <si>
    <t>WHEELER RIDGE  230kV VOLTAGE SUPPORT</t>
  </si>
  <si>
    <t>$25,000 | $40,000</t>
  </si>
  <si>
    <t>MIDWAY: INSTALL TEMP RELAYS</t>
  </si>
  <si>
    <t>Wheeler Ridge: Votlage Support Phase 2</t>
  </si>
  <si>
    <t>MARYSVILLE: Convert to Ring BUS</t>
  </si>
  <si>
    <t>Marysville, Yuba</t>
  </si>
  <si>
    <t xml:space="preserve">Upgrade the Marysville 60kV Bus to a five-circuit-breaker ring bus configuration. This project will resolve current configuration issues, address reliability concerns, and replace deteriorating equipment at Marysville Substation. The upgrades will also position the substation for future system reinforcement or interconnection projects, and provide enhanced automation and additional controls of PG&amp;E’s transmission system. </t>
  </si>
  <si>
    <t>T.0000911</t>
  </si>
  <si>
    <t>MARYSVILLE 60kV Bus Upgrade</t>
  </si>
  <si>
    <t>NA | 5766635 | NA | NA</t>
  </si>
  <si>
    <t>COTTONWOOD: Replace Bank</t>
  </si>
  <si>
    <t>LOS ESTEROS: Install Shunt Reactors</t>
  </si>
  <si>
    <t>Install three 85 MVar shunt reactors on the 230kV buses at Los Esteros Substation to help control system voltages.</t>
  </si>
  <si>
    <t>1007</t>
  </si>
  <si>
    <t>T.0001130</t>
  </si>
  <si>
    <t>Los Esteros Shunt Reactor Project</t>
  </si>
  <si>
    <t>$24,000 | $36,000</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</si>
  <si>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https://www.caiso.com/Documents/AppendixC-Board-Approved2015-2016TransmissionPlan.pdf
[CPUC Status] CPUC Permit Status Exempt: Substation modifications, not subject to GO 131-E NOC, PTC or CPCN requirements</t>
  </si>
  <si>
    <t>Wilson 115kV STATCOM</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</si>
  <si>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https://www.caiso.com/Documents/AppendixC-Board-Approved2015-2016TransmissionPlan.pdf
[Alternative Solutions and Costs - Solutions] Wires - Voltage Support/Reactive Support Alternative | Other - Deferral
[Alternative Solutions and Costs - Costs] $50 Mil – $75 Mil | $30 Mil - $40 Mil
[CPUC Status] CPUC Permit Status Exempt: Substation modifications, not subject to GO 131-E NOC, PTC or CPCN requirements</t>
  </si>
  <si>
    <t>RIO OSO: SVC</t>
  </si>
  <si>
    <t xml:space="preserve">Install a 230kV +200/-260 Mega Volt-Ampere reactive (MVAR) SVC at Rio Oso Substation </t>
  </si>
  <si>
    <t>T.0001739</t>
  </si>
  <si>
    <t>RIO OSO Substation 230kV SVC</t>
  </si>
  <si>
    <t>NA | 5725553 | NA | NA</t>
  </si>
  <si>
    <t>DELEVAN: Install 200 MVAR Shunt Reactor</t>
  </si>
  <si>
    <t>Install three steps for a total of 202 MVar shunt reactors1 at Delevan 230kV Substation to help control system voltages</t>
  </si>
  <si>
    <t>22</t>
  </si>
  <si>
    <t>T.0001991</t>
  </si>
  <si>
    <t>DELEVAN Substation 230kV Shunt Reactor</t>
  </si>
  <si>
    <t>NA | 5768472 | NA | NA</t>
  </si>
  <si>
    <t>$19,000 | $28,000</t>
  </si>
  <si>
    <t>LIVE OAK: Upgrade 115 KV Line</t>
  </si>
  <si>
    <t>KERN OIL: Upgrade 115 KV Line</t>
  </si>
  <si>
    <t>OCEI - Oakland X 115kV Bus Upgrade</t>
  </si>
  <si>
    <t xml:space="preserve">The project will install one bus-sectionalizing circuit breakers and associated switches on the 115kV bus at Oakland X Substation, which will improve the reliability and operational flexibility of the buses. </t>
  </si>
  <si>
    <t>T.0004590</t>
  </si>
  <si>
    <t>OCEI -Oakland X 115kV Bus Upgrade</t>
  </si>
  <si>
    <t>$56,000 | $76,000</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</si>
  <si>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https://www.caiso.com/Documents/AppendixC-BoardApproved2017-2018TransmissionPlan.pdf
[Alternative Solutions and Costs - Solutions] Wires - New T-Line Alternative | Wires - New T-Line Alternative | Non-Wires - Large Scale Energy Alternative
[Alternative Solutions and Costs - Costs] $300 Mil - $350 Mil | Over $500 Mil | $300 Mil - $350 Mil
[CPUC Status] CPUC Permit Status Exempt: Substation modifications, not subject to GO 131-E NOC, PTC or CPCN requirements</t>
  </si>
  <si>
    <t>OCEI - Moraga 115kV Bus Upgrade</t>
  </si>
  <si>
    <t xml:space="preserve">The project will install two bus-sectionalizing circuit breakers and one bus-tie breaker on the 115 kV buses at Moraga Substation, which will improve the reliability and operational flexibility of the buses. </t>
  </si>
  <si>
    <t>T.0004650</t>
  </si>
  <si>
    <t>OCEI-MORAGA 115KV BUS UPGRADE &amp; BK 3 SWI</t>
  </si>
  <si>
    <t>Materials</t>
  </si>
  <si>
    <t>OCEI Moraga Bank 3 Switch Repl</t>
  </si>
  <si>
    <t xml:space="preserve">The project will replace Bank 3 115kV switches 771, 773, 777, 779, 791, 793, &amp; 795 which will improve the reliability and operational flexibility of the buses. </t>
  </si>
  <si>
    <t>Gates 500kV DRS- LB-Gates #3 Convert</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</si>
  <si>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https://www.caiso.com/Documents/AppendixC-BoardApproved2018-2019TransmissionPlan.pdf
[Alternative Solutions and Costs - Solutions] Wires - Location/Route Alternative | Wires - System Configuration Alternative
[Alternative Solutions and Costs - Costs] $75 Mil – $100 Mil | $75 Mil – $100 Mil
[TPP Phase 3] Please refer to the Project Description field for the description of the portion of the project awarded to another developer and how it relates to the project in this Spreadsheet.
[CPUC Status] CPUC Permit Status Exempt: Substation modifications, not subject to GO 131-E NOC, PTC or CPCN requirements</t>
  </si>
  <si>
    <t>Gates 500kV DRS-  LB-Gates #3 Convert t</t>
  </si>
  <si>
    <t>Gates:500kV  Dynamic Voltage Support</t>
  </si>
  <si>
    <t>TESLA: 230KV BUS REACTORS D - E</t>
  </si>
  <si>
    <t>This project proposes to replace the existing bus series reactors (8&amp;16 ohms) in 230kV bus sections C, D &amp; E with 36 ohms reactors and make the necessary connection changes. The proposed project will limit the fault duty to commonly used standard equipment in the industry to 63KA and comply with BES Transmission System Reliability and NERC requirements.</t>
  </si>
  <si>
    <t>T.0004673</t>
  </si>
  <si>
    <t>Tesla 230 kV Series Reactor Replacement</t>
  </si>
  <si>
    <t>$24,000 | $29,000</t>
  </si>
  <si>
    <t>TESLA: 230KV BUS REACTORS C - D</t>
  </si>
  <si>
    <t>Pease: Inst Capacitors</t>
  </si>
  <si>
    <t>This project will entail the following:  1.Loop the Pease – Marysville 60 kV Line into E. Marysville Substation.  2.Install a 200MVA, 115/60kV (LTC) transformer at E. Marysville Substation.  3.Upgrade the terminal equipment at E. Marysville Substation.  4.Install 25 MVAR of voltage support at the Pease Substation 115 kV bus.</t>
  </si>
  <si>
    <t>T.0004728</t>
  </si>
  <si>
    <t>East Marysville 115/60 kV Project</t>
  </si>
  <si>
    <t>$26,000 | $32,000</t>
  </si>
  <si>
    <t>South of Mesa Upgrade - Sub Voltage Sup</t>
  </si>
  <si>
    <t>Lompoc, Santa Barbara</t>
  </si>
  <si>
    <t>San Ardo: Install 60kV Voltage Support</t>
  </si>
  <si>
    <t>19</t>
  </si>
  <si>
    <t>Table Mtn:Modify 500kV Series Caps 1&amp;2</t>
  </si>
  <si>
    <t>Round Mtn:Modify 500kV Series CAPs 3&amp;4</t>
  </si>
  <si>
    <t>LSPower Round Mtn:Modify SC4</t>
  </si>
  <si>
    <t>LSPower Table Mtn: Modify 500kV CB722</t>
  </si>
  <si>
    <t>LSPOWER TABLE MTN MODIFY SC2</t>
  </si>
  <si>
    <t>NA | Ex112231 | NA | NA</t>
  </si>
  <si>
    <t>Nortech Los Esteros Line Upgrade</t>
  </si>
  <si>
    <t>Coppermine 70 kV Reinforcement Caps</t>
  </si>
  <si>
    <t>Moss Landing-Las Aguilas Series Reactor</t>
  </si>
  <si>
    <t xml:space="preserve">Install 10 Ohms series reactor on the Moss Landing-Las Aguilas 230kV Line at Las Aguilas Substation. CAISO recommended the Moss Landing-Las Aguilas 230kV series reactor(10 Ohm) project in 2021-2022 Transmission plan. The series reactor can mitigate the transmission congestion on Moss Landing-Las Aguilas path during summer high solar generation hours in Fresno area. Based on CAISO's economic analysis, the economic benefit to be brought by Moss Landing to Las Aguilas series reactor project will be 3 to 4 times of the project cost. This project will bring net saving and benefit the ratepayers. 
To address the transmission congestion on Moss Landing-Las Aguilas path, the CAISO is recommending approval of adding series compensation devices on the Moss Landing-Las Aguilas 230kV line. Current studies show that adding about 10 Ohm reactor on the Moss Landing-Las Aguilas 230kV line would be an optimal solution. </t>
  </si>
  <si>
    <t>T.0009559</t>
  </si>
  <si>
    <t>NA | EX112240 | NA | NA</t>
  </si>
  <si>
    <t>$30,000 | $40,000</t>
  </si>
  <si>
    <t>Lone Tree-Cayetano-Newark Series Reactor</t>
  </si>
  <si>
    <t>Add 6 SmartValve units (2 SmartValve 10-1800 units per phase) to the Cayetano – Lone Tree 230 kV line
Add 6 SmartValves units (2 SmartValve 10-1800 units per phase) to the Las Positas - Newark 230 kV Line</t>
  </si>
  <si>
    <t>T.0009573</t>
  </si>
  <si>
    <t>Lone Tree_Cayetano-Newark Series Reactor</t>
  </si>
  <si>
    <t>NA | EX113233 | NA | NA</t>
  </si>
  <si>
    <t>Ignacio Area Upgrade: Grenbrae Sub</t>
  </si>
  <si>
    <t>Larkspur, Marin</t>
  </si>
  <si>
    <t>Mesa: Install 115kV Shunt Reactors</t>
  </si>
  <si>
    <t>Add 120 Mvar shunt reactor (3X40 MVAR or 4X30 MVAR) and removal of one or two shunt capacitor steps at Mesa 115 kV. Mitigate high-voltages observed in real time around or right after midnight, during low demand and zero solar output periods at Diablo Canyon 230 kV substation</t>
  </si>
  <si>
    <t>T.0010474</t>
  </si>
  <si>
    <t>NA | EX113677 | NA | NA</t>
  </si>
  <si>
    <t>$35,000 | $70,000</t>
  </si>
  <si>
    <t>SALINAS AREA REINF BUENA VISTA SUB</t>
  </si>
  <si>
    <t>SALINAS AREA REINF  INDUSTRIAL ACRE</t>
  </si>
  <si>
    <t>SALINAS AREA REINF  FIRESTONE SUB</t>
  </si>
  <si>
    <t>Camden: Install 30MVAR Voltage Support</t>
  </si>
  <si>
    <t>Reconductor Camden-Kingsburg 70 kV and add 30 MVAR voltage support at Comden substation.</t>
  </si>
  <si>
    <t>PEASE: Reconfigure 115 KV Bus to BAAH</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</si>
  <si>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https://www.caiso.com/Documents/AppendixCBoardApproved2012-2013TransmissionPlan.pdf
[Alternative Solutions and Costs - Solutions] Wires - Reconductor/Line Rebuild Alternative | Non-Wires - Large Scale Energy Alternative
[Alternative Solutions and Costs - Costs] $50 Mil – $75 Mil | $50 Mil – $75 Mil
[CPUC Status] CPUC Permit Status Exempt: Substation modifications, not subject to GO 131-E NOC, PTC or CPCN requirements</t>
  </si>
  <si>
    <t>PEASE: Install BK 5</t>
  </si>
  <si>
    <t>RIO OSO: Install BK 1 and BK 2</t>
  </si>
  <si>
    <t>[NERC/WECC/CAISO Standard/Requirement/Contingency] TPL-001-4 R2-R5
[Types of Analyses] For all Analyses listed, results of these analyses are include in the AAs &amp; BCs.For Steady State Power Flow System Analysis results, please also refer to annual CAISO Transmission Plan &amp; corresponding attachments. These are available on request as the CAISO does not not archive Transmission Plans prior to 2013.
[Alternative Solutions and Costs - Solutions] Wires - Minimum Required Scope (spot repair) Alternative | Wires - Bus Upgrade Alternative | Wires - Location/Route Alternative
[Alternative Solutions and Costs - Costs] $200 Mil - $250 Mil | $250 Mil – $300 Mil | $250 Mil – $300 Mil
[CPUC Status] CPUC Permit Status Exempt: Substation modifications, not subject to GO 131-E NOC, PTC or CPCN requirements</t>
  </si>
  <si>
    <t>CASCADE: Install BK 2 Phase 1</t>
  </si>
  <si>
    <t>[NERC/WECC/CAISO Standard/Requirement/Contingency] TPL-001-4 R2-R5
[Types of Analyses] For all Analyses listed, results of these analyses are include in the AAs &amp; BCs.For Steady State Power Flow System Analysis results, please also refer to annual CAISO Transmission Plan &amp; corresponding attachments. These are available on request as the CAISO does not not archive Transmission Plans prior to 2013.
[Alternative Solutions and Costs - Solutions] Wires - Replacement Alternative | Wires - Reconductor/Line Rebuild Alternative
[Alternative Solutions and Costs - Costs] $30 Mil - $40 Mil | $30 Mil - $40 Mil
[CPUC Status] CPUC Permit Status Exempt: Substation modifications, not subject to GO 131-E NOC, PTC or CPCN requirements</t>
  </si>
  <si>
    <t>CASCADE: Install BK 2 Phase 2</t>
  </si>
  <si>
    <t>GLENN: Replace BK 1</t>
  </si>
  <si>
    <t>This project will replace GLENN Bank 1 with a new 230/60 kV, 200 MVA transformer with a Load Tap Changer (LTC) and parallel scheme under MWC-61</t>
  </si>
  <si>
    <t>T.0000817</t>
  </si>
  <si>
    <t>Glenn: Replace 230/60kV Bank 1</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</si>
  <si>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https://www.caiso.com/Documents/AppendixCBoardApproved2013-2014TransmissionPlanJuly162014.pdf
[CPUC Status] CPUC Permit Status Exempt: Substation modifications, not subject to GO 131-E NOC, PTC or CPCN requirements</t>
  </si>
  <si>
    <t>NA | 5738798 | NA | NA</t>
  </si>
  <si>
    <t>PITTSBURG: Install 230/115KV BK14 Phase2</t>
  </si>
  <si>
    <t>PITTSBURG: Install 230/115KV BK14 Phase3</t>
  </si>
  <si>
    <t>GATES: Repl 500/230 KV BAAH #2</t>
  </si>
  <si>
    <t>Installing three bays of new 230kV BAAH bus will improve system reliability, allow for interconnection of new generation, and improve maintenance and operational flexibility of the Gates Substation. PG&amp;E owns enough land at Gates Substation to install future bays. The ultimate plan is to install 15 bays of 230kV BAAH at the substation. 
Specific components of the project include:
•	Build a new greenfield three-bay 230kV BAAH Bus Section F, with provision for future expansion;
•	Connect the new Bus Section F to the existing Bus Section E;
•	Install two sectionalizing breakers between the bus sections;
•	Transfer the four line and one transformer connections from Bus Section E to the new Bus Section F;
•	Install a new 230kV MPAC building;
•	Construct an access road to the new BAAH Bus Section F;
•	Build approximately 0.5 mile of security fence and extend concrete security wall (5,180 ft.); and
•	Upgrade terminal equipment at Midway, Arco, and Mustang Switching Stations, as needed.</t>
  </si>
  <si>
    <t>T.0000960</t>
  </si>
  <si>
    <t>Gates 230kV Bus Upgrade</t>
  </si>
  <si>
    <t>NA | 5751202 | NA | NA</t>
  </si>
  <si>
    <t>Bridgeville: Inst Relays for Cottonwood</t>
  </si>
  <si>
    <t>GATES REPL BK 12 500/230 KV TRANSFORMER</t>
  </si>
  <si>
    <t>Installing the Gates 500/230 kV Transformer No. 2 is needed to provide deliverability to renewable generation in the Fresno area and additional flexibility for pumping operations at HPSP. The scope of work includes the following:
• Install Gates 500/230 kV Transformer No. 2;
• Install half-bay (two breakers and disconnect switches) on the existing 500 kV BAAH bus;
• Connect transformer to 500 kV and 230 kV BAAH buses;
• Upgrade overstressed circuit breakers and terminal equipment, as needed; and install low-side reactors;
• Repair collapsed trench and associated work.</t>
  </si>
  <si>
    <t>T.0003388</t>
  </si>
  <si>
    <t>GATES 500kV Bank 12 Installation</t>
  </si>
  <si>
    <t>$75,000 | $85,000</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</si>
  <si>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https://www.caiso.com/Documents/AppendixCBoardApproved2012-2013TransmissionPlan.pdf
[Alternative Solutions and Costs - Solutions] Wires - New T-Line Alternative | Wires - New T-Line Alternative
[Alternative Solutions and Costs - Costs] $125 Mil - $150 Mil | $250 Mil – $300 Mil
[CPUC Status] CPUC Permit Status Exempt: Substation modifications, not subject to GO 131-E NOC, PTC or CPCN requirements</t>
  </si>
  <si>
    <t>GATES BK 12 500/230KV TRANSFORMER</t>
  </si>
  <si>
    <t>2020 | 2021 | 2024 | 2025</t>
  </si>
  <si>
    <t>WILSON: Install 115 KV Transformer</t>
  </si>
  <si>
    <t>East Marysville: Inst Transformer</t>
  </si>
  <si>
    <t>Gold Hill: Add 230/115 kV Transformer</t>
  </si>
  <si>
    <t>Summit: Rebuild Substation T work</t>
  </si>
  <si>
    <t>Nevada</t>
  </si>
  <si>
    <t>The project scope of work includes following:
•	Rebuild Summit substation at ground level in an enclosed metal building similar to Tamarack substation, which was completed in 2017.
•	Reuse as much of the existing equipment as possible, such as distribution circuit breakers as they were installed in the last 10-12 years. This will reduce the capital expenditure for the project.</t>
  </si>
  <si>
    <t>T.0005849</t>
  </si>
  <si>
    <t>T.0004951</t>
  </si>
  <si>
    <t>Summit: Rebuild Substation</t>
  </si>
  <si>
    <t>REPLACE VACA DIXON BANK #5</t>
  </si>
  <si>
    <t xml:space="preserve">This project will replace Vaca Dixon Bank 5, existing four single-phase transformers, with one three-phase 115/60 kV, 200 MVA, as well as reconductoring the low-side all the way to the 60 kV bus to support up to 3000 A and installing two 60 kV single-phase station service voltage transformers and removal of 115/60 kV single-phase transformers, lattice structures, 60 kV breakers, and switches. </t>
  </si>
  <si>
    <t>T.0005914</t>
  </si>
  <si>
    <t>Vaca Dixon - Replace Bank 5</t>
  </si>
  <si>
    <t>[NERC/WECC/CAISO Standard/Requirement/Contingency] TPL-001-4 R2-R5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https://www.caiso.com/Documents/AppendixC-BoardApproved2017-2018TransmissionPlan.pdf
[Alternative Solutions and Costs - Solutions] Wires - Minimum Required Scope (spot repair) Alternative | Other - Deferral
[Alternative Solutions and Costs - Costs] $10 Mil -$15 Mil | NA
[CPUC Status] CPUC Permit Status Exempt: Substation modifications, not subject to GO 131-E NOC, PTC or CPCN requirements</t>
  </si>
  <si>
    <t>Mountain View: Repl SW 157 &amp; 159 w/CBs</t>
  </si>
  <si>
    <t>SAN MIGUEL SUB EXPANSION &amp; 70KV RINGBUS</t>
  </si>
  <si>
    <t>This project proposes to install a second transformer bank at San Miguel Substation to eliminate a forecasted 16 percent overload of San Miguel Transformer Bank 1, a 4 percent overload of the San Miguel 1104 distribution feeder, and a 13 percent overload of the Paso Robles 1107 distribution feeder.  These overloads are forecasted to occur under normal conditions (N-0) during the summer months of 2024 and cannot be alleviated by load transfer because of depleted area capacity.
Transmission Substation Work (MWC 61):
•	Expand the yard at San Miguel Substation for an ultimate 70kV six-breaker ring bus to accommodate a third distribution transformer, future 70kV transmission VAR support, and two 70kV line positions.
•	Modify the San Miguel 70kV bus and 70kV equipment to accommodate a second transformer .
•	The MWC 61 project will partially fund the yard expansion and creation of an Ultimate General Arrangement Outdoors Plan.</t>
  </si>
  <si>
    <t>T.0006955</t>
  </si>
  <si>
    <t>San Miguel Install Bank 3</t>
  </si>
  <si>
    <t>GV INSTALL HIGH SIDE BREAKER &amp; SW</t>
  </si>
  <si>
    <t xml:space="preserve">This project proposes to install one new 115/21 kV, 45 MVA three-phase transformer, one new 21 kV bus 1/bus 2 structure with four breaker bays, one bus-tie breaker and two feeder breakers, two new 21 kV distribution feeder outlets, two new Green Valley distribution circuits outside of the substation by installing new lines, reconductoring existing 21 kV sections and voltage conversion of existing 4 kV circuits.  This work will eliminate a 14 percent overload of Green Valley Bank 2 and a 11 percent overload of Green Valley Bank 3. These overloads are forecasted to occur by summer 2024 and are the result of multiple new business applications, including 18 large cannabis cultivation greenhouses to be built on available agricultural land surrounding the City of Watsonville
Transmission Substation Work (MWC 61)
•	Install one 115kV breaker and two switches at existing Bay #2 of the existing Breaker-and-a-Half (BAAH) 115 kV bus at Green Valley Substation to complete the BAAH arrangement </t>
  </si>
  <si>
    <t>T.0007278</t>
  </si>
  <si>
    <t>Green Valley_Replace Bank 4</t>
  </si>
  <si>
    <t>Metcalf 230/115 kV Transformers Circuit Breaker Addition</t>
  </si>
  <si>
    <t>To address the near-term critical, category P2 contingency driven issues, the ISO is recommending approval of adding parallel breakers to each of the 230/115kV bank 1, 2 &amp; 3 at Metcalf 230kV Substation so that the three Metcalf 230/115 kV transformer banks can connect to both Metcalf 230kV Bus1 and Bus 2.</t>
  </si>
  <si>
    <t>T.0008980</t>
  </si>
  <si>
    <t>Metcalf Install 230 115kV Bank CBs</t>
  </si>
  <si>
    <t>NA | EX113230 | NA | NA</t>
  </si>
  <si>
    <t>$900 | $1,350</t>
  </si>
  <si>
    <t>Atlantic: Install 230/60 kV Bank</t>
  </si>
  <si>
    <t>Roseville, Placer</t>
  </si>
  <si>
    <t>This project will install a 200 MVA, 3-phase 230/60 kV transformer with LTC. Below is the high-level scope of this project: 
1.	Install a 200 MVA, 3-phase 230/60 kV transformer with LTC
2.	Connect the new transformer to 230kV BAAH. This will require one new 230kV breaker and relocating other 230kV connections.
3.	Install 60kV breaker to connect the new transformer. Modify 60kV bus as necessary to connect the new bank.
4.	Modify the protection scheme as necessary to support this project. 
5.	Upgrade SPCC and the ground grid as necessa
This project would mitigate the Atlantic 60 kV system high voltage issue. It will also increase operating flexibility, load serving capability, and customer reliability.</t>
  </si>
  <si>
    <t>T.0009529</t>
  </si>
  <si>
    <t>Atlantic  Install 230 60 kV Bank</t>
  </si>
  <si>
    <t>NA | EX113210 | NA | NA</t>
  </si>
  <si>
    <t>Table Mtn: Install second 500/230kV Bank</t>
  </si>
  <si>
    <t xml:space="preserve">This project will support installation of the second 500/230kV transformer at Table Mountain substation. The second 500/230kV transformer is needed to address the 230kV high voltage issue in the North-Valley region.  
The proposed high-level scope of work for this project includes:
•	Install three single-phase 374MVA transformers and the associated structures. 
•	Relocate terminal connections as necessary to connect both 500kV banks in separate bays. 
•	Install tertiary shunt reactors for the new bank as required.
•	Install Bus tie breaker in Bus Section E. 
•	Upgrade protection scheme as required to implement the project scope. 
•	Modify RAS scheme if required. Additional studies may be required to determine this. </t>
  </si>
  <si>
    <t>NA | EX112236 | NA | NA</t>
  </si>
  <si>
    <t>$38,400 | $76,800</t>
  </si>
  <si>
    <t>Cortina: Replace Bank 1 with 2 banks</t>
  </si>
  <si>
    <t>230 | 115 | 60 kV</t>
  </si>
  <si>
    <t>NA | EX112148 | NA | NA</t>
  </si>
  <si>
    <t>CORTINA REPLACE BANK 1 230/115kV</t>
  </si>
  <si>
    <t>Henrietta: Henrietta BK 3 Replacement</t>
  </si>
  <si>
    <t>Replace Henrietta 230/115 kV Bank 3</t>
  </si>
  <si>
    <t>T.0009553</t>
  </si>
  <si>
    <t>Henrietta_Henrietta BK 3 Replacement</t>
  </si>
  <si>
    <t>Mesa: 230/115kV Spare Transformer</t>
  </si>
  <si>
    <t>This project proposes to install a new 420Mva 230/115kV spare transformer to provide capacity to perform maintenance on existing Transformers 2 and 3, the Morro Bay-Mesa, and the Diablo Canyon PP 230kV lines</t>
  </si>
  <si>
    <t>T.0009582 | T.0000588</t>
  </si>
  <si>
    <t>T.0009596</t>
  </si>
  <si>
    <t>Mesa_230_15kV Spare Transformer</t>
  </si>
  <si>
    <t>NA | EX113238 | NA | NA</t>
  </si>
  <si>
    <t>Pole Line: Inst BK1</t>
  </si>
  <si>
    <t>Redwd City Area Reinf: Ravenswood Sub</t>
  </si>
  <si>
    <t>Gates: Install New 230/70kV Bank</t>
  </si>
  <si>
    <t xml:space="preserve">This project proposes to Install a new 3phase 230/70kV 200MVA transformer at Gates substation.  
1.	Install new 3 phase 230/70kV 200MVA transformer and connect it to the 230kV bus section D at Gates substation.
2.	 Install New breaker on the Gates 230kV bus section D. 
3.	Install New breaker on the Gates 70kV bus. </t>
  </si>
  <si>
    <t>T.0010700</t>
  </si>
  <si>
    <t>$36,000 | $72,000</t>
  </si>
  <si>
    <t>[Primary Purpose] Cybersecurity
[NERC/WECC/CAISO Standard/Requirement/Contingency] NERC CIP 2
[CPUC Status] CPUC Permit Status Exempt: Non-electric work; not subject to GO 131-E NOC, PTC or CPCN requirements</t>
  </si>
  <si>
    <t>[Primary Purpose] Cybersecurity
[NERC/WECC/CAISO Standard/Requirement/Contingency] NERC CIP 7
[CPUC Status] CPUC Permit Status Exempt: Non-electric work; not subject to GO 131-E NOC, PTC or CPCN requirements</t>
  </si>
  <si>
    <t>[Primary Purpose] Cybersecurity
[NERC/WECC/CAISO Standard/Requirement/Contingency] NERC CIP 6
[CPUC Status] CPUC Permit Status Exempt: Non-electric work; not subject to GO 131-E NOC, PTC or CPCN requirements</t>
  </si>
  <si>
    <t>SYNCHROPHASOR SUSTAINMNT AND PI APP PROJ</t>
  </si>
  <si>
    <t>Bucket for the Synchrophasor PI Project, which puts into service the next phase of evolution for PG&amp;E’s synchrophasor system to more effectively support the growing needs of PG&amp;E’s Phasor Data community.  This project will implement a synchrophasor data archival system leveraging OSIsoft PI, a standard industry software tool which PG&amp;E is already fully licensed.   The ability to leverage synchrophasor data has been requested by several PG&amp;E consumers, to be used for multiple business applications relating to compliance and operational integrity, such as:
•	NERC PRC-002-2 R5 - PMUs fulfill the role of DDRs (Dynamic Data Recorders) for post-event analysis required at specific locations within the transmission grid
•	NERC MOD-033 – Requires the Transmission Operator to provide transmission system recorded data for post-event analysis upon request
•	CPUC Advice Letter 5571-E – Requires frequency monitoring and quarterly reporting to determine frequency impacts on operation of inverter-based resources
•	Asset Performance Center – Provide PMU data for APC use cases such as equipment monitoring for preventive maintenance, big data analytics, and others</t>
  </si>
  <si>
    <t>5.30003</t>
  </si>
  <si>
    <t>2023-2033 Equipment for RAS</t>
  </si>
  <si>
    <t>Forecast placeholder for 2023-2033 Equipment for RAS</t>
  </si>
  <si>
    <t>Ex112750</t>
  </si>
  <si>
    <t>OBI ET - CAP</t>
  </si>
  <si>
    <t>Bucket for ET PI Data Analytics</t>
  </si>
  <si>
    <t>5.32010</t>
  </si>
  <si>
    <t>2024 | 2025 | 2026 | 2027 | 2028 | 2029 | 2030</t>
  </si>
  <si>
    <t>Emergent Work</t>
  </si>
  <si>
    <t>Bucket for system operations emergent work</t>
  </si>
  <si>
    <t>2022 | 2025 | 2026</t>
  </si>
  <si>
    <t>T-SCADA/Congruitive</t>
  </si>
  <si>
    <t>Bucket for Transmission SCADA</t>
  </si>
  <si>
    <t>975</t>
  </si>
  <si>
    <t>ET PI - Phase 1</t>
  </si>
  <si>
    <t>A data warehouse named ET DW was built as the work output of this Planning Order. The ET DW helps improve Transmission Operations processes to minimize customer outage and to mitigate wildfire risk. It also helps to improve planning and asset strategy processes that ultimately leads to lower cost of operation and reduced wildfire risk. The ET DW also helps with meeting compliance requirements such as FERC Order 881.</t>
  </si>
  <si>
    <t>5.51000</t>
  </si>
  <si>
    <t>P.11210</t>
  </si>
  <si>
    <t>T.0004406</t>
  </si>
  <si>
    <t>[Primary Purpose] Operations Support
[Types of Analyses] For all Analyses listed, results of these analyses are include in the AAs &amp; BCs.
[CPUC Status] CPUC Permit Status Exempt: Non-electric work; not subject to GO 131-E NOC, PTC or CPCN requirements</t>
  </si>
  <si>
    <t>T.0009554</t>
  </si>
  <si>
    <t>5.21003</t>
  </si>
  <si>
    <t>[Primary Purpose] Operations Support</t>
  </si>
  <si>
    <t>T.0009554 | 5531415</t>
  </si>
  <si>
    <t>5.42000</t>
  </si>
  <si>
    <t>2025 | 2026 | 2027 | 2028 | 2029 | 2030</t>
  </si>
  <si>
    <t>[Primary Purpose] Operations Support
[Alternative Solutions and Costs - Solutions] Other - Status Quo | Non-Wires | Non-Wires
[Alternative Solutions and Costs - Costs] $250 Mil – $300 Mil | $200 Mil - $250 Mil | $200 Mil - $250 Mil
[CPUC Status] CPUC Permit Status Exempt: Non-electric work; not subject to GO 131-E NOC, PTC or CPCN requirements</t>
  </si>
  <si>
    <t>TSRP NBS IT Cross Connects</t>
  </si>
  <si>
    <t>Upgrade communications infrastructure in North State (Humboldt, Round Mtn,Table Mtn jurisdcitions) in support of TSRP.  TSRP will transition Transmission Operations (TO) monitoring and control off the existing SCADA platform and onto the EMS platform.   This transition improves operability, efficiency, and safety by replacing the antiquated SCADA platform with a more capable, comprehensive platform that is already in use within TO.</t>
  </si>
  <si>
    <t>2095</t>
  </si>
  <si>
    <t>T.0003414</t>
  </si>
  <si>
    <t>EMS/SCADA COMMUNICATION SEPERATION</t>
  </si>
  <si>
    <t>TSRP NS - IT VSAT</t>
  </si>
  <si>
    <t>TSRP-NORTH BAY SIERRA ET NEW CO</t>
  </si>
  <si>
    <t>TSRP NBS IT New MPLS</t>
  </si>
  <si>
    <t>TSRP-NORTH BAY SIERRA ET MPAC/H</t>
  </si>
  <si>
    <t>TSRP NBS IT VSAT</t>
  </si>
  <si>
    <t>TSRP-NORTH BAY SIERRA ET COMM-</t>
  </si>
  <si>
    <t>TSRP NBS IT T-Line Switches</t>
  </si>
  <si>
    <t>TSRP NBS IT Other Sites</t>
  </si>
  <si>
    <t>TSRP NS - IT OTHER SITES</t>
  </si>
  <si>
    <t>TSRP NS - IT CROSS CONNECTS</t>
  </si>
  <si>
    <t>TSRP NS - IT NEW MPLS</t>
  </si>
  <si>
    <t>TSRP PMO</t>
  </si>
  <si>
    <t>Provide program management support for TSRP.  TSRP will transition Transmission Operations (TO) monitoring and control off the existing SCADA platform and onto the EMS platform.   This transition improves operability, efficiency, and safety by replacing the antiquated SCADA platform with a more capable, comprehensive platform that is already in use within TO.</t>
  </si>
  <si>
    <t>T.0004903</t>
  </si>
  <si>
    <t>TSRP_NS_SUB_MAPLE CREEK</t>
  </si>
  <si>
    <t xml:space="preserve">TSRP work on Maple Creek: Electric Operations’ (EO) requested to migrate six Electric Transmission (ET) operating jurisdictions from the existing RTSCADA platform and onto the existing EMS e-terra platform to enhance ET operability, efficiency, security, and safety. Initiated in October 2014, with system-wide migration by December 2029, this program, identified as Transmission SCADA Replacement Program (TSRP), has been created to design, procure, and install the necessary communication circuits and paths to eliminate the EMS dependency on the RTSCADA system. 
This migration program includes revision of EMS SCADA architecture and provide telecommunication circuits connections to EMS via SCADA RTU. Once completed, Electric Transmission Ops will then be able to fully operate EMS exclusively for its supervisory control and data acquisition. 
Scope items cover installation of new IT equipment, EMS database development and testing.  Scope does not cover removal of existing legacy lease circuit connections to RTSCADA; as some circuits will remain in service to provide SCADA visibility to Distribution equipment assets; whereas other circuits will be removed. Any design requiring change to this premise will require scope change request.  </t>
  </si>
  <si>
    <t>T.0004997</t>
  </si>
  <si>
    <t>TSRP_NS_SUB_COTTONWOOD</t>
  </si>
  <si>
    <t>Migrate off of the existing SCADA platform and onto the existing EMS to improve ET operability, efficiency, and safety by replacing the antiquated SCADA platform with a more capable, comprehensive platform that is already in use within ET
Transmission System Operators currently use both RTscada and EMS. The use of two control consoles for RTscada and EMS increases unsafe conditions for field personnel and customers because the existing processes and safeguards are inadequate for operation of two independent SCADA control systems. The current interaction between RTscada and EMS requires completely manual processes to ensure that the separate databases are aligned. Alignment between the two databases is critical, as this is the only way to ensure that the correct device operates in the field when a System Operator initiates a SCADA control. Moving to a single system will reduce the risk of inadvertent operation of field devices due to database misalignment.</t>
  </si>
  <si>
    <t>T.0005015</t>
  </si>
  <si>
    <t>TSRP_NS_SUB_CORTINA</t>
  </si>
  <si>
    <t xml:space="preserve">Electric Operations’ (EO) requested to migrate six Electric Transmission (ET) operating jurisdictions from the existing RTSCADA platform and onto the existing EMS e-terra platform to enhance ET operability, efficiency, security, and safety. Initiated in October 2014, with system-wide migration by December 2029, this program, identified as Transmission SCADA Replacement Program (TSRP), has been created to design, procure, and install the necessary communication circuits and paths to eliminate the EMS dependency on the RTSCADA system. 
This migration program includes revision of EMS SCADA architecture and provide telecommunication circuits connections to EMS via SCADA RTU. Once completed, Electric Transmission Ops will then be able to fully operate EMS exclusively for its supervisory control and data acquisition. 
Scope items cover installation of new IT equipment, EMS database development and testing.  Scope does not cover removal of existing legacy lease circuit connections to RTSCADA; as some circuits will remain in service to provide SCADA visibility to Distribution equipment assets; whereas other circuits will be removed. Any design requiring change to this premise will require scope change request.  </t>
  </si>
  <si>
    <t>2</t>
  </si>
  <si>
    <t>T.0005033</t>
  </si>
  <si>
    <t>TSRP_NS _SUB_CORTINA</t>
  </si>
  <si>
    <t>TSRP_NS_SUB_TABLE MOUNTAIN</t>
  </si>
  <si>
    <t xml:space="preserve">TSRP will migrate off of the current Supervisory Control and Data Acquisition (SCADA) system and onto the existing Energy Management System (EMS). Migrate off of the existing SCADA platform and onto the existing EMS to improve ET operability, efficiency, and safety by replacing the antiquated SCADA platform with a more capable, comprehensive platform that is already in use within ET. </t>
  </si>
  <si>
    <t>T.0005084</t>
  </si>
  <si>
    <t>TSRP SV - IT CROSS CONNECTS</t>
  </si>
  <si>
    <t xml:space="preserve">As part of the Transmission SCADA Replacement Program (TSRP) scope, the program needs to assure a secure, reliable, TCP/IP connection from all substations into PG&amp;E’s secure data network.  “TSRP SV - IT CROSS CONNECTS” addresses those substations in the South Valley (SV) of PG&amp;E’s service territory (Fresno and Kern Divisions.) 
Specifically, this order supports those substations within SV that already have TCP/IP communications path including routers and switches installed.  TSRP SV - IT CROSS CONNECTS scope includes installing communication cabling and ancillary IT equipment within these substations to assure reliable data flow from the SCADA monitoring/control devices with the substation out to PG&amp;Es secure data network.       </t>
  </si>
  <si>
    <t>T.0005137</t>
  </si>
  <si>
    <t>Tsrp Sv - It Cross Connects</t>
  </si>
  <si>
    <t>TSRP SV - IT NEW MPLS</t>
  </si>
  <si>
    <t>Upgrade communications infrastructure in South Valley (Midway, Fresno jurisdcitions) in support of TSRP.  TSRP will transition Transmission Operations (TO) monitoring and control off the existing SCADA platform and onto the EMS platform.   This transition improves operability, efficiency, and safety by replacing the antiquated SCADA platform with a more capable, comprehensive platform that is already in use within TO.</t>
  </si>
  <si>
    <t>T.0005138</t>
  </si>
  <si>
    <t>Tsrp Sv - It New Mpls</t>
  </si>
  <si>
    <t>TSRP_SV_SUB_TIVY VALLEY</t>
  </si>
  <si>
    <t xml:space="preserve">Electric Operations (EO) has requested the migration of six Electric Transmission (ET) operating jurisdictions of existing SCADA platform onto the existing EMS – E-Terra to enhance ET operability, efficiency, security, and safety. Initiated October 2014, with system-wide migration by March 2026, this program identified as Transmission SCADA Replacement Program (TSRP) have been created to design, procure, and install the necessary communication circuits and paths to eliminate the EMS dependency on the RTSCADA system. 
This migration program includes revision of EMS SCADA architecture; provide telecommunication circuits connections to EMS via SCADA RTU, and addition of T-line switch data and control. Once completed, Electric Transmission Operations will then be able to fully operate EMS exclusively for its supervisory control and data acquisition.
Tivy Valley Substation is a 70KV looped station with two (2) transmission circuit breakers, one distribution transformer Tx1115/12KV, TB 1 3-phase regulator and two (2) 12KV circuit breakers. 
Tivy Valley substation currently reports to RTSCADA on PGE protocol via modem on 4-wire lease line. Existing
D20M++ RTU is not LAN capable. TSRP will replace the RTU with EATON SG-4260 so the planned IT solution
which is LAN based is a viable solution. This requires retesting for RTSCADA as well while testing to EMS. The
LAN link will carry both RTSCADA and EMS connectivity.
This scope covers only the substation component of the overall TSRP program of which the goal is to support ISTS’s plan for installing EMS’s telecommunication paths.  </t>
  </si>
  <si>
    <t>T.0005258</t>
  </si>
  <si>
    <t>Video Wall Controller Upgrade</t>
  </si>
  <si>
    <t>Bucket for Video Wall Controller Upgrade</t>
  </si>
  <si>
    <t>T.0005299</t>
  </si>
  <si>
    <t>TSRP_SV_SUB_KERN OIL</t>
  </si>
  <si>
    <t>TSRP_SV_SUB_MAGUNDEN</t>
  </si>
  <si>
    <t>Electric Operations (EO) has requested the migration of six Electric Transmission (ET) operating jurisdictions of existing SCADA platform onto the existing EMS – E-Terra to enhance ET operability, efficiency, security, and safety. Initiated October 2014, with system-wide migration by March 2026, this program identified as Transmission SCADA Replacement Program (TSRP) have been created to design, procure, and install the necessary communication circuits and paths to eliminate the EMS dependency on the RTSCADA system. 
This migration program includes revision of EMS SCADA architecture; provide telecommunication circuits connections to EMS via SCADA RTU, and addition of T-line switch data and control. Once completed, Electric Transmission Operations will then be able to fully operate EMS exclusively for its supervisory control and data acquisition.
South Valley is one of the six operating jurisdictions and is chosen to undergo this TSRP SCADA migration plan. Targeted are various substations that currently possess a form of legacy telecommunication circuit connection to RTSCADA, with transmission equipment assets. Among these targeted substations is Renfro Substation.
Magunden Substation is a 115KV looped station with two (2) transmission 115kV circuit breakers, two (2) distribution transformers T1 - 115/12KV, T3 – 115/12kV, seven (7) – 12kV Distribution Breakers and two (2) –12kV Bank Breakers.
Magunden Substation currently reports to RTSCADA via serial connection using PG&amp;E Protocol. Existing D20ME RTU is not equipped with EME / BIN MIC Kit hence not LAN capable. A new D20MX will be acquired for the ethernet connection to new Cisco Switch 2520. This requires retesting for RTSCADA as well while testing to EMS. The LAN link will carry both RTSCADA and EMS connectivity. This scope covers only the substation component of the overall TSRP program of which the goal is to support ISTS’s plan for installing EMS’s telecommunication paths.</t>
  </si>
  <si>
    <t>T.0005309</t>
  </si>
  <si>
    <t>TSRP_SV_SUB_MC CALL</t>
  </si>
  <si>
    <t xml:space="preserve">Electric Operations (EO) has requested the migration of six Electric Transmission (ET) operating jurisdictions of existing SCADA platform onto the existing EMS – E-Terra to enhance ET operability, efficiency, security, and safety. Initiated October 2014, with system-wide migration by March 2026, this program identified as Transmission SCADA Replacement Program (TSRP) have been created to design, procure, and install the necessary communication circuits and paths to eliminate the EMS dependency on the RTSCADA system. 
This migration program includes revision of EMS SCADA architecture; prove telecommunication circuits connections to EMS via SCADA RTU, and addition of T-Line switch data and control. Once completed, Electric Transmission OPS will then be able to fully operate EMS exclusively for its supervisory control and data acquisition.  South Valley is one of the six operation jurisdictions and is chosen to undergo this TSRP SCADA migration plan. Targeted are various substations that currently possess a form of legacy telecommunication circuit connection to RTSCADA, with transmission equipment assets. Among these targeted substations is Tranquility Switching Station.  
Targeted are substations with Human – Machine Interface platform (HMI). For these stations, each HMI platform within the station will require the installation of (2) new Eaton SG-4260 devices which will replace the existing DELL servers and successfully migrate all devices to the new Eaton SG-4260.  
These requirements cover the work associated with TSRP at McCall Substation. </t>
  </si>
  <si>
    <t>T.0005313</t>
  </si>
  <si>
    <t>TSRP_NBS_SUB_VACA DIXON</t>
  </si>
  <si>
    <t>500 | 230 | 115 | 60 kV</t>
  </si>
  <si>
    <t>T.0005544</t>
  </si>
  <si>
    <t>2022 | 2023 | 2024 | 2025 | 2026</t>
  </si>
  <si>
    <t>TSRP_NBS_SUB_LAKEVILLE</t>
  </si>
  <si>
    <t>T.0005547</t>
  </si>
  <si>
    <t>TSRP_NBS_SUB_HIGHWAY</t>
  </si>
  <si>
    <t>American Canyon, Napa</t>
  </si>
  <si>
    <t xml:space="preserve">TSRP work on Highway: Electric Operations’ (EO) requested to migrate six Electric Transmission (ET) operating jurisdictions from the existing RTSCADA platform and onto the existing EMS e-terra platform to enhance ET operability, efficiency, security, and safety. Initiated in October 2014, with system-wide migration by December 2029, this program, identified as Transmission SCADA Replacement Program (TSRP), has been created to design, procure, and install the necessary communication circuits and paths to eliminate the EMS dependency on the RTSCADA system. 
This migration program includes revision of EMS SCADA architecture and provide telecommunication circuits connections to EMS via SCADA RTU. Once completed, Electric Transmission Ops will then be able to fully operate EMS exclusively for its supervisory control and data acquisition. 
Scope items cover installation of new IT equipment, EMS database development and testing.  Scope does not cover removal of existing legacy lease circuit connections to RTSCADA; as some circuits will remain in service to provide SCADA visibility to Distribution equipment assets; whereas other circuits will be removed. Any design requiring change to this premise will require scope change request.  </t>
  </si>
  <si>
    <t>T.0005573</t>
  </si>
  <si>
    <t>TSRP_NBS_SUB_IGNACIO</t>
  </si>
  <si>
    <t>T.0005575</t>
  </si>
  <si>
    <t>TSRP_CV_IT NEW MPLS</t>
  </si>
  <si>
    <t>Upgrade communications infrastructure in Central Valley in support of TSRP.  TSRP will transition Transmission Operations (TO) monitoring and control off the existing SCADA platform and onto the EMS platform.   This transition improves operability, efficiency, and safety by replacing the antiquated SCADA platform with a more capable, comprehensive platform that is already in use within TO.</t>
  </si>
  <si>
    <t>T.0006074</t>
  </si>
  <si>
    <t>TSRP_CV_SUB_TESLA</t>
  </si>
  <si>
    <t xml:space="preserve">Electric Operations’ (EO) requested to migrate six Electric Transmission (ET) operating jurisdictions from the existing RTSCADA platform and onto the existing EMS e-terra platform to enhance ET operability, efficiency, security, and safety. Initiated in October 2014, this program, identified as Transmission SCADA Replacement Program (TSRP), has been created to design, procure, and install the necessary communication circuits and paths to eliminate the EMS dependency on the RTSCADA system. 
This migration program includes revision of EMS SCADA architecture and provides telecommunication circuits connections to EMS via SCADA RTU. Once completed, Electric Transmission Ops will then be able to fully operate EMS exclusively for its supervisory control and data acquisition. 
Scope items cover the installation of new IT equipment, EMS database development, and testing.  The scope does not cover the removal of existing legacy lease circuit connections to RTSCADA; as some circuits will remain in service to provide SCADA visibility to Distribution equipment assets; whereas other circuits will be removed. Any design requiring a change to this premise will require a scope change request.  </t>
  </si>
  <si>
    <t>T.0006305</t>
  </si>
  <si>
    <t>[Primary Purpose] Operations Support
[CPUC Status] CPUC Permit Status Exempt: Non-electric work; not subject to GO 131-E NOC, PTC or CPCN requirements
[Project Status] Project is On Hold due to prioritization and is not accuring AFUDC due to the automated AFUDC process</t>
  </si>
  <si>
    <t>TSRP_SV_T-LINE_AUBERRY</t>
  </si>
  <si>
    <t>Auberry CDP, Fresno | Fresno</t>
  </si>
  <si>
    <t>T.0006703</t>
  </si>
  <si>
    <t>Enterprise FERC 881</t>
  </si>
  <si>
    <t>The Federal Energy Regulatory Commission (FERC) requires public utility transmission providers to implement ambient-adjusted ratings on the transmission lines over which they provide transmission services (FERC Order 881). This work consists of implementation of the technology, and procedures to comply with the FERC 881 Order. The project consists of multiple workstreams including Electric System Operations, Asset Management (Transmission and Substation Standards, and Strategic Governance), IT and Compliance. The work will also include the implementation of GE’s Digital Dynamic Line Rating (DDLR) product to generate Ambient Adjusted Ratings (AAR). The PG&amp;E work will also be coordinated with the CAISO. This Project will develop, build, test, and place into production the systems, data, and procedures needed for PG&amp;E to comply with the FERC Order 881.</t>
  </si>
  <si>
    <t>[Primary Purpose] Operations Support
[NERC/WECC/CAISO Standard/Requirement/Contingency] FERC 881
[CPUC Status] CPUC Permit Status Exempt: Non-electric work; not subject to GO 131-E NOC, PTC or CPCN requirements</t>
  </si>
  <si>
    <t>FERC Order 881</t>
  </si>
  <si>
    <t>This project provides compliance for FERC NOPR 881 and Improved transmission capability due to Ambient-Adjusted ratings based on ambient temperature and other weather related measurements. Improved real-time situational awareness because EMS tools would be utilizing highly accurate, near real-time determined facility ratings, needed for safe and reliable management of the PG&amp;E Transmission Grid</t>
  </si>
  <si>
    <t>CAISO Tie-Line PMU</t>
  </si>
  <si>
    <t>The main driver for this project is to meet our obligations to CAISO and support their compliance with NERC standard BAL-003-1.1, however there are benefits to PG&amp;E such as situational awareness improvements that can be made for PG&amp;E’s Grid Operations team. The PMU data must be brought into the Energy Management System (EMS) where it can be utilized for situational awareness displays, state estimation, and as backups to existing real-time data that can improve PG&amp;E’s compliance to TOP-001-5 and TOP-010-1(i).</t>
  </si>
  <si>
    <t xml:space="preserve">NERC BAL Compliance </t>
  </si>
  <si>
    <t>[NERC/WECC/CAISO Standard/Requirement/Contingency] BAL-003-1.1
[CPUC Status] CPUC Permit Status Exempt: Non-electric work; not subject to GO 131-E NOC, PTC or CPCN requirements</t>
  </si>
  <si>
    <t>FERC 881 Phase 2</t>
  </si>
  <si>
    <t>The project will provide the initial engineering scoping for EMS software enhancements and capability expansion. Mission critical emergent work/real-time needs for Control Center assets and support associated with compliance, safety, PSPS, grid reliability, wildfire safety support and situational awareness</t>
  </si>
  <si>
    <t>CAISO Control Return</t>
  </si>
  <si>
    <t>[Primary Purpose] Operations Support
[NERC/WECC/CAISO Standard/Requirement/Contingency] BAL-003-1.1
[CPUC Status] CPUC Permit Status Exempt: Non-electric work; not subject to GO 131-E NOC, PTC or CPCN requirements</t>
  </si>
  <si>
    <t>PMU_CAISO_BELLOTA</t>
  </si>
  <si>
    <t xml:space="preserve">The scope of the project includes installation of PMUs at Bellota for tie lines to external Balancing authorities, testing, validation of data quality and availability at CAISO, and integration of PMU data into the Energy Management System (EMS) to be utilized for situational awareness displays, state estimation, and as backups to existing real-time data. The transmission lines to be monitored include Malin – Round Mountain #1 and Malin - Round Mountain #2 500kV lines.
The installation of the PMUs will provide CAISO with improved data that will support system frequency response assessments and their compliance with BAL-003-1.1. In addition, PG&amp;E has objectives to achieve through the implementation of these PMUs. PG&amp;E’s objectives include an improved model validation process as well as enhanced situational awareness data and tools for use in Transmission Operations. </t>
  </si>
  <si>
    <t>T.0008257</t>
  </si>
  <si>
    <t>PMU_CAISO_ROUND MOUNTAIN</t>
  </si>
  <si>
    <t xml:space="preserve">The scope of the project includes installation of PMUs at Round Mountain for tie lines to external Balancing authorities, testing, validation of data quality and availability at CAISO, and integration of PMU data into the Energy Management System (EMS) to be utilized for situational awareness displays, state estimation, and as backups to existing real-time data. The transmission lines to be monitored include Malin – Round Mountain #1 and Malin - Round Mountain #2 500kV lines.
The installation of the PMUs will provide CAISO with improved data that will support system frequency response assessments and their compliance with BAL-003-1.1. In addition, PG&amp;E has objectives to achieve through the implementation of these PMUs. PG&amp;E’s objectives include an improved model validation process as well as enhanced situational awareness data and tools for use in Transmission Operations. </t>
  </si>
  <si>
    <t>T.0008264</t>
  </si>
  <si>
    <t>[NERC/WECC/CAISO Standard/Requirement/Contingency] NERC BAL-003  
[Types of Analyses] For all Analyses listed, results of these analyses are include in the AAs &amp; BCs. For Steady State Power Flow System Analysis results, please also refer to annual CAISO Transmission Plan &amp; corresponding attachment: https://www.caiso.com/Documents/AppendixC-BoardApproved2017-2018TransmissionPlan.pdf
[CPUC Status] CPUC Permit Status Exempt: Non-electric work; not subject to GO 131-E NOC, PTC or CPCN requirements</t>
  </si>
  <si>
    <t>[Primary Purpose] Operations Support
[Types of Analyses] For all Analyses listed, results of these analyses are include in the AAs &amp; BCs.
[CPUC Status] CPUC Permit Status Exempt: Non-electric work; not subject to GO 131-E NOC, PTC or CPCN requirements
[Project Status] Project is On Hold due to prioritization and is not accuring AFUDC due to the automated AFUDC process</t>
  </si>
  <si>
    <t>2021 | 2027</t>
  </si>
  <si>
    <t>T.0007421</t>
  </si>
  <si>
    <t>Transmission Circuit Breaker Online Monitoring</t>
  </si>
  <si>
    <t>Forecast placeholder for Transmission Circuit Breaker Online Monitoring. Install 8 transmission circuit breaker online monitors in 2025, 10 in 2026, 12 in 2027-2035 (unit cost $60k)</t>
  </si>
  <si>
    <t>Age/Condition - Replace Other Substation Equipment</t>
  </si>
  <si>
    <t>EX113190</t>
  </si>
  <si>
    <t>Oakland K: Replace CB172</t>
  </si>
  <si>
    <t>Replacement of the existing 12kV Switchgear at Oakland K (Claremont) Substation</t>
  </si>
  <si>
    <t>Age/Condition - Replace Breakers</t>
  </si>
  <si>
    <t>T.0000513</t>
  </si>
  <si>
    <t>OAKLAND "K" (CLAREMONT): REPLACE 12KV SW</t>
  </si>
  <si>
    <t>GATES: Repl BK 3 Trans BRKR &amp; SW</t>
  </si>
  <si>
    <t xml:space="preserve">Replace Gates Bank 3 (three single-phase, 1941 General Electric, 115/12kV, 6.25 MVA transformers), as well as Gates Bk 1 (three single-phase, 1951 Westinghouse, 230/115kV, 40 MVA transformers) with one new 230/12kV 45 MVA transformer with LTC. Replace 230kV CB 292 and switches 291 &amp; 293 including the bypass switch 295. </t>
  </si>
  <si>
    <t>240</t>
  </si>
  <si>
    <t>T.0000810</t>
  </si>
  <si>
    <t>GATES: REPLACE BK3</t>
  </si>
  <si>
    <t>Non-SF6 GIS Pilot Project</t>
  </si>
  <si>
    <t>Installation of a single-bay, non-SF6-gas insulated switchgear (GIS) at PG&amp;E’s Livermore Training Facility as a pilot that evaluates the GE-supplied alternative insulation gas, g3.  The g3 gas has a much lower Global Warming Potential (GWP) than SF6.  This pilot is part of PG&amp;E’s sustainability initiative to reduce its CO2 footprint by 2050 in support of California’s goal of 80% reduction in greenhouse gas emissions.</t>
  </si>
  <si>
    <t>T.0003481</t>
  </si>
  <si>
    <t>Purchase two 115kV 63kA mobile CBs</t>
  </si>
  <si>
    <t xml:space="preserve">This project will purchase two new mobile circuit breakers rated 115kV 63kA with interrupting capacity and 2000 amps continuous current (CC). The </t>
  </si>
  <si>
    <t>T.0009457</t>
  </si>
  <si>
    <t>Purchase 115kV 63kA mobile CBs</t>
  </si>
  <si>
    <t>MOSS LANDING: Replace 500 KV Breakers</t>
  </si>
  <si>
    <t>Age/Condition - Replace 500 kV Breakers</t>
  </si>
  <si>
    <t>CEM breakers - Purchase 6- 230kV and 4- 115kV CBs</t>
  </si>
  <si>
    <t>This project increases PG&amp;E's Transmision Breakers CEM inventory in acticipation for higher number of failures in future years. The project proposes to purchase a total of six (6) 230kV and four (4) 115kV CEM breakers.</t>
  </si>
  <si>
    <t>Age/Condition - Replace 230/115/70/60 kV Breakers</t>
  </si>
  <si>
    <t>Ex112782</t>
  </si>
  <si>
    <t>OAKLAND D: Replace 115 KV CB 112 132 152</t>
  </si>
  <si>
    <t xml:space="preserve">This project will replace the 115kV Circuit Breakers 122, 132, and 152 at Oakland D substation . PG&amp;E’s Deteriorated Breakers Replacement Program was developed to realize the savings that is associated with replacing breakers on a planned basis as opposed to emergency replacements.  Planned replacements avoid the risk of outages and the higher costs that can be associated with emergency replacements due to overtime labor charges, schedule delays for other projects, and possible oil discharge clean-up from a failure. Breakers being replaced under this project are 1960s and 1970s vintage oil circuit breakers. These breakers are in deteriorated condition.  </t>
  </si>
  <si>
    <t>80</t>
  </si>
  <si>
    <t>T.0000024</t>
  </si>
  <si>
    <t>Oakland D Replace Sub CB112, CB132</t>
  </si>
  <si>
    <t>LODI: Replace CB 12 22 32</t>
  </si>
  <si>
    <t>Lodi, San Joaquin</t>
  </si>
  <si>
    <t>[Types of Analyses] For all Analyses listed, results of these analyses are include in the AAs &amp; BCs.
[Alternative Solutions and Costs - Solutions] Wires - Minimum Required Scope (spot repair) Alternative | Other - Deferral
[Alternative Solutions and Costs - Costs] $10 Mil -$15 Mil | NA
[CPUC Status] CPUC Permit Status Exempt: Substation modifications, not subject to GO 131-E NOC, PTC or CPCN requirements</t>
  </si>
  <si>
    <t>GOLD HILL: REPL 230KV CB 242, 712</t>
  </si>
  <si>
    <t>This project will replace 230kV circuit breakers 212, 222, 242, 252, 712 and associated equipment at Gold Hill Substation.</t>
  </si>
  <si>
    <t>T.0000466</t>
  </si>
  <si>
    <t>GOLD HILL: REPL CBS 252,212,222,242,712</t>
  </si>
  <si>
    <t>GOLD HILL: REPL 230KV CB 252, 212</t>
  </si>
  <si>
    <t>GOLD HILL: REPL 230kV CB 222</t>
  </si>
  <si>
    <t>CASCADE: Replace 60 KV CB 42 52 62 72</t>
  </si>
  <si>
    <t>[Types of Analyses] For all Analyses listed, results of these analyses are include in the AAs &amp; BCs.
[Alternative Solutions and Costs - Solutions] Wires - Replacement Alternative | Wires - Reconductor/Line Rebuild Alternative
[Alternative Solutions and Costs - Costs] $30 Mil - $40 Mil | $30 Mil - $40 Mil
[CPUC Status] CPUC Permit Status Exempt: Substation modifications, not subject to GO 131-E NOC, PTC or CPCN requirements</t>
  </si>
  <si>
    <t>CASCADE: Repl 60 KV Phase 2 CBS</t>
  </si>
  <si>
    <t>95</t>
  </si>
  <si>
    <t>MONTAGUE: Replace 115 KV CB 132 142</t>
  </si>
  <si>
    <t>WESTPARK: Replace 115KV CB 112</t>
  </si>
  <si>
    <t>This project will replace one transmission class 115 kV breaker (CB 112). Westpark CB 112 is identified for replacement in 2019 as part of the deteriorated transmission breaker replacement program. The prioritization criteria were developed based upon technical assessments of the transmission breaker including: age, condition, high failure rate models, criticality, and overstress.  In addition, factors such as recurring maintenance costs, availability of spare parts, and environmental issues are also considered.</t>
  </si>
  <si>
    <t>42</t>
  </si>
  <si>
    <t>12</t>
  </si>
  <si>
    <t>T.0000740</t>
  </si>
  <si>
    <t>WESTPARK SUB 115KV CB 112</t>
  </si>
  <si>
    <t>KERN OIL: Repl 115 KV CB 162</t>
  </si>
  <si>
    <t>This project will replace one transmission class 115 kV breaker (CB 162). PG&amp;E’s Deteriorated Transmission Breaker Replacement Program was developed to realize the savings associated with replacing breakers on a planned basis as opposed to emergency replacements.  Planned replacements avoid the risk of outages and the higher costs that can be associated with emergency breaker replacements.  Equipment replacements following a catastrophic failure can cost up to 30% more than planned replacements due to increased construction scope, premiums paid to expedite major materials, temporary construction to maintain service if the failure occurs during peak conditions, overtime labor charges, and clean-up of oil discharged as a result of the failure.Equipment identified for replacement is the following:
•	CB 162: 1951-vintage, Westinghouse, OCB, 115 kV, model number GM5.</t>
  </si>
  <si>
    <t>104</t>
  </si>
  <si>
    <t>T.0000760</t>
  </si>
  <si>
    <t>KERN OIL 115 KV CB 162</t>
  </si>
  <si>
    <t>MORGAN HILL: Replace 115 KV CB 172</t>
  </si>
  <si>
    <t>Replace Morgan Hill 115 kV CB 172 as identified in the 2017-2018 Transmission Deteriorated Breaker Replacement Program.  PG&amp;E’s Deteriorated Breakers Replacement Program was developed to realize the savings that is associated with replacing breakers on a planned basis as opposed to emergency replacements.  Planned replacements avoid the risk of outages and the higher costs that can be associated with emergency replacements due to overtime labor charges, schedule delays for other projects, and possible oil discharge clean-up from a failure.
PG&amp;E’s prioritization criteria include:  (1) age; (2) failure rate; (3) condition; (4) frequency and costs of maintenance; (5) criticality or impact of failure; and (6) fault current magnitude.   Whenever possible, circuit breakers planned for replacement within a substation for implementation in the same year are grouped together and titled as one project to capture efficiency.  The “year” a breaker is slated for replacement is based on the individual asset’s rank.  The overall strategy dictates the replacement rate. 
The Circuit Breaker Strategy’s objective is to minimize failures and maximize useful life through an effective maintenance plan and by replacing breakers for which maintenance is either ineffective or uneconomical. The breakers were selected based upon 1-N ranking &amp; the RIBA scores.</t>
  </si>
  <si>
    <t>5.11003</t>
  </si>
  <si>
    <t>T.0000802</t>
  </si>
  <si>
    <t>MORGAN HILL SUB 115 KV CB 172</t>
  </si>
  <si>
    <t>COTTONWOOD: Replace Various CBs</t>
  </si>
  <si>
    <t>33</t>
  </si>
  <si>
    <t>NA | 5758737 | NA | NA</t>
  </si>
  <si>
    <t>COTTONWOOD: Repl CB 152/192</t>
  </si>
  <si>
    <t>GOLD HILL: REPL 60KV CB 12 &amp; UPGRADE 60K</t>
  </si>
  <si>
    <t>This project will replace 60kV and 115kV circuit breakers 12, 122, 142 and associated equipment at Gold Hill Substation as part of PG&amp;E’s Deteriorated Breakers Replacement Program.</t>
  </si>
  <si>
    <t>T.0004920</t>
  </si>
  <si>
    <t>130</t>
  </si>
  <si>
    <t>5.10001</t>
  </si>
  <si>
    <t>T.0001157</t>
  </si>
  <si>
    <t>Gold Hill: Replace 60kV CB 12</t>
  </si>
  <si>
    <t>[Types of Analyses] For all Analyses listed, results of these analyses are include in the AAs &amp; BCs.
[Alternative Solutions and Costs - Solutions] Wires - Minimum Required Scope (spot repair) Alternative | Other - Deferral
[Alternative Solutions and Costs - Costs] $5 Mil - $10 Mil | NA
[CPUC Status] CPUC Permit Status Exempt: Substation modifications, not subject to GO 131-E NOC, PTC or CPCN requirements
[Project Status] Project is On Hold due to prioritization and is not accuring AFUDC due to the automated AFUDC process</t>
  </si>
  <si>
    <t>PALO ALTO: Convert 115 KV Bus to BAAH</t>
  </si>
  <si>
    <t>The Palo Alto switching station is already set-up for BAAH. However, it is operated as a nonstandard variant of Bus 1&amp; 2 with six breakers installed for six lines. Presently it is required to trip the entire bus in order to protect SVP equipment. This project will replace the six breakers, install three additional breakers, and convert the bus to BAAH.Install modular protection, automation, and control (MPAC) panels in MPAC building for the 115 kV bus to replace the existing control building</t>
  </si>
  <si>
    <t>5.11004</t>
  </si>
  <si>
    <t>T.0001493</t>
  </si>
  <si>
    <t>PALO ALTO SS: Convert 115kV Bus to BAAH</t>
  </si>
  <si>
    <t>EL PATIO: Replace CB 122 142</t>
  </si>
  <si>
    <t>Campbell, Santa Clara</t>
  </si>
  <si>
    <t xml:space="preserve">It is recommended by the project Team to proceed with the replacement of the transmissions breakers CB 122 and CB 142 at El Patio substation due to the RIBA ranking system which place these breakers at higher risk of failure due to the age and type.  By planning, scoping, engineering and replacing these breakers at this time the company will have a higher cost savings and shortened clearance outages to perform the work compared to replacing the breakers after failure causing longer outages and higher replacement costs.  Replacing these breakers will be in line with current company goals in providing efficient, reliable energy to our customers. </t>
  </si>
  <si>
    <t>284</t>
  </si>
  <si>
    <t>T.0001497</t>
  </si>
  <si>
    <t>El Patio CB 122 and 142 Planned Repl.</t>
  </si>
  <si>
    <t>RAVENSWOOD: Replace CB 152 162 312 322</t>
  </si>
  <si>
    <t>Replace RAVENSWOOD CB 152, 162, 312, &amp; 322 oil circuit breakers under the 2019 transmission breakers replacement program</t>
  </si>
  <si>
    <t>T.0001608</t>
  </si>
  <si>
    <t>RAVENSWOOD SUB CB 152,162,312,322</t>
  </si>
  <si>
    <t>VACA DIXON - INST CB 402</t>
  </si>
  <si>
    <t>Replace overstressed 230kV CB 442, 452, 462 with 3000A CC, 63kA IC breakers and add new bus paralleling substitute breaker CB 402 as part of PG&amp;E’s Deteriorated Breakers Replacement Program.</t>
  </si>
  <si>
    <t>T.0001609</t>
  </si>
  <si>
    <t>Vaca Dixon - REPL 442, 452, 462 INST 402</t>
  </si>
  <si>
    <t>Vaca Dixon: Repl OS CB 442</t>
  </si>
  <si>
    <t>NA | 5761196 | NA | NA</t>
  </si>
  <si>
    <t>Vaca Dixon: Repl OS CB 452</t>
  </si>
  <si>
    <t>Vaca Dixon: Repl OS CB 462</t>
  </si>
  <si>
    <t>SANTA ROSA A: Replace CB 132</t>
  </si>
  <si>
    <t>This project will replace deteriorating oil filled circuit breakers 132, 142 and 162 with non-SF6 breakers at Santa Rosa A Substation.</t>
  </si>
  <si>
    <t>T.0002317</t>
  </si>
  <si>
    <t>Santa Rosa A: Replace CB 132,142,162</t>
  </si>
  <si>
    <t>SANTA ROSA A: Repl CB 162</t>
  </si>
  <si>
    <t>SANTA ROSA A: Repl CB 142</t>
  </si>
  <si>
    <t>SAN LEANDRO U: Repl CB 182- 372- 382</t>
  </si>
  <si>
    <t>Planned replacements avoid the risk of outages and the higher costs that can be associated with emergency replacements due to overtime labor charges, schedule delays for other projects, and possible oil discharge clean-up from a failure. 1. Replace OCBs 182, 372, and 382 with new 115kV, 2000A circuit breakers. 2. Replace OCBs 182, 372, and 382 foundations. 3. Relocate and enlarge switchman platforms. 4. Evaluate and replace conductors as required.</t>
  </si>
  <si>
    <t>242</t>
  </si>
  <si>
    <t>T.0002360</t>
  </si>
  <si>
    <t>San Leandro U: Replace CB 182, 372, 382</t>
  </si>
  <si>
    <t>NEWARK: Repl CB 180</t>
  </si>
  <si>
    <t xml:space="preserve">Replace Circuit Breaker 180 at Newark substation. PG&amp;E’s Deteriorated Breakers Replacement Program was developed to realize the savings that is associated with replacing breakers on a planned basis as opposed to emergency replacements. Planned replacements avoid the risk of outages and the higher costs that can be associated with emergency replacements due to overtime labor charges, schedule delays for other projects, and possible oil discharge clean-up from a failure. The deteriorated breaker replacement program criteria are primarily based on the technical health and risk based assessments of the breakers. The health assessment includes dissolved gas analysis, oil quality data, on-site inspections, vintage, and maintenance costs. </t>
  </si>
  <si>
    <t>168</t>
  </si>
  <si>
    <t>T.0002361</t>
  </si>
  <si>
    <t>Newark Sub Replace CB 180</t>
  </si>
  <si>
    <t>[Types of Analyses] For all Analyses listed, results of these analyses are include in the AAs &amp; BCs.
[Alternative Solutions and Costs - Solutions] Wires - Minimum Required Scope (spot repair) Alternative | Other - Deferral
[Alternative Solutions and Costs - Costs] $2 Mil - $3 Mil | NA
[CPUC Status] CPUC Permit Status Exempt: Substation modifications, not subject to GO 131-E NOC, PTC or CPCN requirements</t>
  </si>
  <si>
    <t>BALCH PH #2: Replace CB 232</t>
  </si>
  <si>
    <t>Replace BALCH PH #2 CB 232 oil circuit breakers under the 2021 transmission breakers replacement program</t>
  </si>
  <si>
    <t>T.0002634</t>
  </si>
  <si>
    <t>Balch PH #2: Replace CB 322</t>
  </si>
  <si>
    <t>[Types of Analyses] For all Analyses listed, results of these analyses are include in the AAs &amp; BCs.
[Alternative Solutions and Costs - Solutions] Wires - Minimum Required Scope (spot repair) Alternative | Other - Deferral
[Alternative Solutions and Costs - Costs] $3 Mil -$5 Mil | NA
[CPUC Status] CPUC Permit Status Exempt: Substation modifications, not subject to GO 131-E NOC, PTC or CPCN requirements
[Project Status] Project is On Hold due to prioritization and is not accuring AFUDC due to the automated AFUDC process</t>
  </si>
  <si>
    <t>EL PATIO: Replace CB 312 332</t>
  </si>
  <si>
    <t xml:space="preserve">It is recommended by the project Team to proceed with the replacement of the transmissions breakers CB 312 and CB 332 at El Patio substation due to the RIBA ranking system which place these breakers at higher risk of failure due to the age and type.  By planning, scoping, engineering and replacing these breakers at this time the company will have a higher cost savings and shortened clearance outages to perform the work compared to replacing the breakers after failure causing longer outages and higher replacement costs.  Replacing these breakers will be in line with current company goals in providing efficient, reliable energy to our customers. </t>
  </si>
  <si>
    <t>155</t>
  </si>
  <si>
    <t>T.0003435</t>
  </si>
  <si>
    <t>EL PATIO CB312 and CB332</t>
  </si>
  <si>
    <t>Salinas Sub: Repl 60kV CB 2, 32</t>
  </si>
  <si>
    <t>Replace SALINAS 60KV CB 2 &amp; 32 oil circuit breakers under the 2023 transmission breakers replacement program</t>
  </si>
  <si>
    <t>T.0005977</t>
  </si>
  <si>
    <t>T.0003464</t>
  </si>
  <si>
    <t>OAKLAND K: CB 162, 132, 152</t>
  </si>
  <si>
    <t>Replace OAKLAND K CB 162, 132, &amp; 152 oil circuit breakers under the 2023 transmission breakers replacement program</t>
  </si>
  <si>
    <t>T.0003466</t>
  </si>
  <si>
    <t>Oakland K: CB 162,132,152</t>
  </si>
  <si>
    <t>OAKLAND L: Replace CB 312 and  412</t>
  </si>
  <si>
    <t>Swift Sub: Replace CB 142</t>
  </si>
  <si>
    <t>Replace and upgrade the existing MPAC buildings and equipment on the 230kV and 115kV system at Metcalf Substation and associated remote terminals</t>
  </si>
  <si>
    <t>Metcalf 230kV &amp; 115kV MPACs</t>
  </si>
  <si>
    <t>Mountain View CB 112 &amp; 122 Planned Repl</t>
  </si>
  <si>
    <t>290</t>
  </si>
  <si>
    <t>GOLD HILL: REPL 115KV CB 142</t>
  </si>
  <si>
    <t>Replace 115 kV Circuit Breakers 142 and 172 and associated equipment as required. PG&amp;E’s Deteriorated Breakers Replacement Program was developed to realize the savings that is associated with replacing breakers on a planned basis as opposed to emergency replacements.  Planned replacements avoid the risk of outages and the higher costs that can be associated with emergency replacements due to overtime labor charges, schedule delays for other projects, and possible oil discharge clean-up from a failure.
PG&amp;E’s prioritization criteria include: (1) age; (2) failure rate; (3) condition; (4) frequency and costs of maintenance; (5) criticality or impact of failure; and (6) fault current magnitude.   Whenever possible, circuit breakers planned for replacement within a substation for implementation in the same year are grouped together and titled as one project to capture efficiency.  The “year” a breaker is slated for replacement is based on the individual asset’s rank.  The overall strategy dictates the replacement rate.
The Circuit Breaker Strategy’s objective is to minimize failures and maximize useful life through an effective maintenance plan and by replacing breakers for which maintenance is either ineffective or uneconomical. The breakers were selected based upon the vintage, unreliable performance for breaker model types, Percentage of F6 gas leakage, high fault duty, and the critical nature of Gold Hill substation.  Gold Hill Substation is located at HFTD zone 1.</t>
  </si>
  <si>
    <t>T.0006348</t>
  </si>
  <si>
    <t>Gold Hill: Repl 115kV CB 142, 172</t>
  </si>
  <si>
    <t>Metcalf: Repl CBs 654,664,674,684</t>
  </si>
  <si>
    <t xml:space="preserve">Replace overstressed CB 492, CB 502, &amp; CB 632 at Metcalf 115 kV substation. </t>
  </si>
  <si>
    <t>T.0007467 | T.0007032 | T.0007981</t>
  </si>
  <si>
    <t>T.0007291</t>
  </si>
  <si>
    <t>Metcalf: Replace Overstressed CBs</t>
  </si>
  <si>
    <t>METCALF REPL (interim)</t>
  </si>
  <si>
    <t>TRINITY:  Repl 70 kV CBs 12,22,32</t>
  </si>
  <si>
    <t>2022 Program AA Transmission Circuit Breaker Replacements: This 2022 program proposes to replace transmission circuit breakers at various voltage levels at Cooley, East Nicolaus, Evergreen, Fulton, Melones SW STA, Santa Maria, Smyrna, Trinity, Westwood SW STA, Caribou PH#1, and Herdlyn Substations, to address elevated risk of failure due to age and condition.
PG&amp;E’s Transmission Substation Circuit Breakers Replacement Program was developed to realize the savings that is associated with replacing breakers on a planned basis as opposed to emergency replacements.  Planned replacements avoid the risk of outages and the higher costs that can be associated with emergency replacements due to overtime labor charges, schedule delays for other projects, and possible oil discharge clean-up from a failure.
PG&amp;E’s prioritization criteria includes: (1) age; (2) failure rate; (3) condition; (4) frequency and costs of maintenance; (5) criticality or impact of failure; and (6) fault current magnitude.   Whenever possible, circuit breakers planned for replacement within a substation for implementation in the same year are grouped together and titled as one project to capture efficiency.</t>
  </si>
  <si>
    <t>T.0007884</t>
  </si>
  <si>
    <t>Trinity - Repl 70kv CB 12, 22, 32</t>
  </si>
  <si>
    <t>WESTWOOD SW STA: Replace CBs 22, 52</t>
  </si>
  <si>
    <t>T.0007886</t>
  </si>
  <si>
    <t>Westwood - Replace CB 22 &amp; 52</t>
  </si>
  <si>
    <t>CARIBOU PH #1: Repl CB 22,42, 62,92,122</t>
  </si>
  <si>
    <t>T.0010888 | EX112246 | T.0003628 | T.0007507</t>
  </si>
  <si>
    <t>T.0007887</t>
  </si>
  <si>
    <t>Caribou - Repl CB 22, 42, 62, 92, 122</t>
  </si>
  <si>
    <t>LOS BANOS: REPLACE 70 KV_ 5 CBS PH2</t>
  </si>
  <si>
    <t xml:space="preserve">This planned project will replace Los Banos CBs 12, 22, 32, 52, and 92 with new 70 kV CBs. 
This project is needed to support the Gonzaga Wind Farm Generation Interconnection project (Q1378). The Gonzaga Wind project will add a new bay with (2) Breakers and a new control enclosure to Los Banos substation. This project will also convert the 70 kV Main &amp; Aux to Double Bus Single Breaker (DBSB). This breaker replacement funded under MWC 64 will replace the five additional 70kV CBs at Los Banos. </t>
  </si>
  <si>
    <t>T.0007906</t>
  </si>
  <si>
    <t>Los Banos: Replace 70 kV 5 CBs</t>
  </si>
  <si>
    <t>Los Banos: Replace 70 kV_ CB 12, 22, 32, 52, 92</t>
  </si>
  <si>
    <t>MORAGA: REPLACE CB 712 &amp; 642 TRANSMISSIO</t>
  </si>
  <si>
    <t>Contra Costa | Oakland, Alameda | Orinda, Contra Costa | Piedmont, Alameda</t>
  </si>
  <si>
    <t>The emergency replacement of oil circuit breakers 712 and 642 at Moraga substation</t>
  </si>
  <si>
    <t>T.0010949</t>
  </si>
  <si>
    <t>Moraga: EM Repl CB 642 &amp; 712</t>
  </si>
  <si>
    <t>NA | 5770156 | T.0001635 | NA</t>
  </si>
  <si>
    <t>Tesla: Replace  CB 612</t>
  </si>
  <si>
    <t>Overstressed Breaker replacement. Tesla Replace 500 kV breakers</t>
  </si>
  <si>
    <t>EX139133</t>
  </si>
  <si>
    <t>Oakland D: Replace CB 162, 172</t>
  </si>
  <si>
    <t>Replace aging/deteriorated Oakland D C B162/172</t>
  </si>
  <si>
    <t>EX139158</t>
  </si>
  <si>
    <t>Tesla: Uprate CB 622, 632</t>
  </si>
  <si>
    <t>Overstressed T-Breakers, Uprating OS breakers at Tesla substation</t>
  </si>
  <si>
    <t>EX139155</t>
  </si>
  <si>
    <t>Pittsburg: Replace 15-230 kV OS breakers</t>
  </si>
  <si>
    <t>Overstressed T-Breakers Replacement, Pittsburg 230 kV breakers</t>
  </si>
  <si>
    <t>T.0010880</t>
  </si>
  <si>
    <t>EX139157</t>
  </si>
  <si>
    <t>Tesla: Rep CB 112</t>
  </si>
  <si>
    <t>Replace aging/deteriorated Tesla CB 112</t>
  </si>
  <si>
    <t>EX139154</t>
  </si>
  <si>
    <t>Mesa 132, 142 115 kV</t>
  </si>
  <si>
    <t>Replace aging/deteriorated Mesa CB 132/142</t>
  </si>
  <si>
    <t>EX113759</t>
  </si>
  <si>
    <t>Brighton 112, 132, 152</t>
  </si>
  <si>
    <t>Sacramento, Sacramento</t>
  </si>
  <si>
    <t>Replace aging/deteriorated Brighton CB 112/132/152</t>
  </si>
  <si>
    <t>T.0010289</t>
  </si>
  <si>
    <t>EX113764</t>
  </si>
  <si>
    <t>Manteca 114, 124,174, 134, 144, 154, 164, 194 115 kV breakers</t>
  </si>
  <si>
    <t>Replace aging/deteriorated Manteca CB 114, 124,174, 134, 144, 154, 164, 194</t>
  </si>
  <si>
    <t>T.0010898</t>
  </si>
  <si>
    <t>EX113762</t>
  </si>
  <si>
    <t>Emergency Transmission Xfmr non-500kV Banks Replacement</t>
  </si>
  <si>
    <t>Forecast placeholder for emergnecy tranmission non-500 kV transformer replacements</t>
  </si>
  <si>
    <t>Replace Transformer</t>
  </si>
  <si>
    <t>230 | 115 | 70 | 60 kV</t>
  </si>
  <si>
    <t>EX139130</t>
  </si>
  <si>
    <t>CEM Forecast failure 2025, 3 Phase, 115/(60x70)kV, 200 MVA</t>
  </si>
  <si>
    <t>Transmission Transformer CEM inventory will meet compliance requirements and will maintain system reliability, with limited impact to major emergency replacement projects.</t>
  </si>
  <si>
    <t>115 | 70| 60 kV</t>
  </si>
  <si>
    <t>EX113712</t>
  </si>
  <si>
    <t>CEM Forecast failure 2025, 3 Phase, 500/230kV, 374 MVA,  2 tanks</t>
  </si>
  <si>
    <t>EX113709</t>
  </si>
  <si>
    <t>CEM Forecast failure 2025, 3 Phase, 230/115kV, 420 MVA</t>
  </si>
  <si>
    <t>EX113710</t>
  </si>
  <si>
    <t>CEM Forecast failure 2025, 3 Phase, 230/(60x70)kV, 200 MVA</t>
  </si>
  <si>
    <t>230 | 70 | 60 kV</t>
  </si>
  <si>
    <t>EX113711</t>
  </si>
  <si>
    <t>CEM Forecast failure 2027, 3 Phase, 500/230kV, 374 MVA,  2 tanks</t>
  </si>
  <si>
    <t>EX113713</t>
  </si>
  <si>
    <t>CEM Forecast failure 2027, 3 Phase, 230/115kV, 420 MVA</t>
  </si>
  <si>
    <t>EX113714</t>
  </si>
  <si>
    <t>CEM Forecast failure 2027, 3 Phase, 230/(60x70)kV, 200 MVA</t>
  </si>
  <si>
    <t>EX113715</t>
  </si>
  <si>
    <t>CEM Forecast failure 2027, 3 Phase, 115/(60x70)kV, 200 MVA</t>
  </si>
  <si>
    <t>EX113716</t>
  </si>
  <si>
    <t>CEM Forecast failure 2026, 3 Phase, 500/230kV, 374 MVA,  2 tanks</t>
  </si>
  <si>
    <t>EX113768</t>
  </si>
  <si>
    <t>CEM Forecast failure 2026, 3 Phase, 230/115kV, 420 MVA</t>
  </si>
  <si>
    <t>EX113769</t>
  </si>
  <si>
    <t>CEM Forecast failure 2026, 3 Phase, 115/(60x70)kV, 200 MVA</t>
  </si>
  <si>
    <t>EX113770</t>
  </si>
  <si>
    <t>CEM Forecast failure 2026, 3 Phase, 230/(60x70)kV, 200 MVA</t>
  </si>
  <si>
    <t>EX113774</t>
  </si>
  <si>
    <t>CEM Forecast failure 2029 3 Phase, 500/230kV, 374 MVA,  2 tanks</t>
  </si>
  <si>
    <t>Forecast placeholder for 2029 CEM 500/230 kV 3 phase transformers</t>
  </si>
  <si>
    <t>EX114013</t>
  </si>
  <si>
    <t>CEM 500/230kV, 374 MVA, 1PH T-500-230-01</t>
  </si>
  <si>
    <t>EX139159</t>
  </si>
  <si>
    <t>CEM 500/230kV, 374 MVA, 1PH T-500-230-03</t>
  </si>
  <si>
    <t>EX139160</t>
  </si>
  <si>
    <t>CEM 500/230kV, 374 MVA, 1PH T-500-230-02</t>
  </si>
  <si>
    <t>EX139161</t>
  </si>
  <si>
    <t>Emergency Transmission Xfmr 500kV Banks Replacement</t>
  </si>
  <si>
    <t>Forecast placeholder for emergnecy tranmission 500 kV transformer replacements</t>
  </si>
  <si>
    <t>EX139162</t>
  </si>
  <si>
    <t>KASSON: EM Replace BK 1</t>
  </si>
  <si>
    <t>Due to the aThis project proposes to replace the deteriorated 115/60kV Transformer Bank 1, 60kV three-phase regulator, and associated equipment at Kasson Substation.</t>
  </si>
  <si>
    <t>638</t>
  </si>
  <si>
    <t>T.0002471</t>
  </si>
  <si>
    <t>Kasson: EM Replace Bank 1</t>
  </si>
  <si>
    <t>HENRIETTA: EM Replace BK 2</t>
  </si>
  <si>
    <t>Emergency replacement of Henrietta Bank 2 with one three-phase, 230/70 kV 200 MVA transformer. This emergency project is needed to maintain safe and reliable power to electric customers served on the Henrietta local 70kV transmission system and provide the following benefits:
•	Revenue lost during unplanned outages was not included in the economic evaluation.
•	Decrease in annual recurring maintenance costs by replacing a deteriorating transformer with newer equipment.
•	Reduction is the number of aging transformer banks and regulators that have reached the end of their life cycle.</t>
  </si>
  <si>
    <t>T.0003731</t>
  </si>
  <si>
    <t>HENRIETTA TXFR BK2 RPLC EMER</t>
  </si>
  <si>
    <t>IGNACIO: EM REP BK 1</t>
  </si>
  <si>
    <t>This project will replace the Ignacio Substation Bank 1 with a 200MVA, 115/60kV LTC transformer.. 
This bank is expected to fail while in service, therefore, it is being replaced as an emergency project.  The costs are based on an AACE Class 4 estimate.  The funding authorization will support design, procurement and construction.</t>
  </si>
  <si>
    <t>T.0004883</t>
  </si>
  <si>
    <t>Vaca Dixon: Replace Bank 2 and 2A</t>
  </si>
  <si>
    <t>Replace transmission bank 2/2A to one three-phase, 230/115 kV, 420 MVA, transformer bank with LTC at Vaca Dixon Substation. Due to concerns with the deteriorated transformer Westinghouse type, history of oil leaks, SAM recommends expediting the replacement of Vaca Dixon Bank 2/2A on emergency. The recommendation to expedite the bank under emergency had the review and concurrence of Substation Maintenance, Equipment Specialist, and Asset Strategy.</t>
  </si>
  <si>
    <t>T.0005466</t>
  </si>
  <si>
    <t>Vaca Dixon - Replace Bank 2 &amp; 2A</t>
  </si>
  <si>
    <t>Kerman: SW41 Tline work</t>
  </si>
  <si>
    <t>Install 1200AMPS center side break (V Type) switches for 41, 43 and 45 on existing northern structure at Kerman sub</t>
  </si>
  <si>
    <t>T.0005924</t>
  </si>
  <si>
    <t>KERMAN:REP EM SW 41</t>
  </si>
  <si>
    <t>Rio Oso: Replace Bank 1 Project</t>
  </si>
  <si>
    <t>In late December 2020, Rio Oso 230/115 kV Bank 1 A Phase saw an internal fault and failed.  Install 3 single phase mobile transformers rated at 40MVA each to replace Transformer Bank 1 at Rio Oso until the new 3 phase 420mva transformer is installed.   Current plan is 12/23.  The Mobiles do not have an emergency rating (same as normal rating).                                                                                In addition during this period, Bank 2 will be limited to normal rating of 134.4 MVA three phase.</t>
  </si>
  <si>
    <t>T.0006954</t>
  </si>
  <si>
    <t>Rio Oso: EM Repl Bank 1</t>
  </si>
  <si>
    <t>PALERMO: JIT REPL BK 1 w/ 2 BANKS</t>
  </si>
  <si>
    <t>230/115x60kV Bank 1 has developed a leak and will be replaced on JIT Emergency project.</t>
  </si>
  <si>
    <t>T.0007127</t>
  </si>
  <si>
    <t>Palermo: Em Repl Bk 1</t>
  </si>
  <si>
    <t>Harding Rearrange 60kV Lines</t>
  </si>
  <si>
    <t>Metcalf: Repl Bk 11B &amp; 11C</t>
  </si>
  <si>
    <t>Emergency replacement of failed Bk 11B &amp; 11C at Metcalf substation;</t>
  </si>
  <si>
    <t>T.0009586</t>
  </si>
  <si>
    <t>Metcalf: EM Repl Bk 11B &amp; 11C 74056286</t>
  </si>
  <si>
    <t>Midway: Replace Bk 13 Spare Phase</t>
  </si>
  <si>
    <t>Emergency replacement of Miday Bank 13 spare transformer.</t>
  </si>
  <si>
    <t>T.0009605</t>
  </si>
  <si>
    <t>Helm:Replace Bank 1</t>
  </si>
  <si>
    <t>Emergency replacement of failed Helm 230/70 kV Bank 1</t>
  </si>
  <si>
    <t>T.0009930</t>
  </si>
  <si>
    <t>HELM: TXFR BK1 REP ETS51</t>
  </si>
  <si>
    <t>NA | 5769943 | T.0001589 | 68</t>
  </si>
  <si>
    <t>Cottonwood EM Replace BK1 230/115KV</t>
  </si>
  <si>
    <t>Replace exisitng failed Cottonwood Transformer Bank 1 with one new 3 PH, 420MVA, 230/120/13.2kV transformer with LTC.</t>
  </si>
  <si>
    <t>T.0010126</t>
  </si>
  <si>
    <t>Cottonwood: EM Replace BK1 230/115KV</t>
  </si>
  <si>
    <t>Gold Hill: EM Repl BK 5</t>
  </si>
  <si>
    <t xml:space="preserve">This project proposes to replace the deteriorated Gold Hill Transformer # 5 (three (3) single phase, 115/60 kV, 26.6 MVA, General Electric vintage 1951 autotransformers) with four (4), single-phase, 30 MVA, 115/60 kV transformers to make this a firm autotransformer installation </t>
  </si>
  <si>
    <t>T.0010612</t>
  </si>
  <si>
    <t>GOLD HILL: EM REPLACE BANK 5</t>
  </si>
  <si>
    <t>NA | 5786799 | T.0000952 | 68</t>
  </si>
  <si>
    <t>HOPLAND: EM REPLACE BANK 2</t>
  </si>
  <si>
    <t xml:space="preserve">This project will replace the 115/60kV Bank 2 at Hopland Substation with a new three-phase, 100MVA, 115/60kV transformer bank with load tap-changer (LTC) </t>
  </si>
  <si>
    <t>T.0010865</t>
  </si>
  <si>
    <t>NA | 5748000 | T.0000830 | 68</t>
  </si>
  <si>
    <t>Caribou PH#2 EM Replace Bk 11</t>
  </si>
  <si>
    <t>Emergency Replacement of the Caribou PH 2 230/115/60kV Bank 11.</t>
  </si>
  <si>
    <t>T.0007887 | EX112246 | T.0003628 | T.0007507</t>
  </si>
  <si>
    <t>T.0010888</t>
  </si>
  <si>
    <t>Caribou PH: Em Repl BK 11</t>
  </si>
  <si>
    <t>Taft: Replace Bank 2</t>
  </si>
  <si>
    <t xml:space="preserve">Replacement of the failed 115/70kV Transformer Bank #2 at Taft Substation. Taft Substation is located in the vicinity of the City of Taft, within Kern County, California. Bank #2 is comprised of three single-phase 1955-vintage 20 MVA 115/70 kV Westinghouse transformers.  </t>
  </si>
  <si>
    <t>T.0011207</t>
  </si>
  <si>
    <t>TAFT: Replace Bank 2</t>
  </si>
  <si>
    <t>NA | 5777284 | T.0003469 | 68</t>
  </si>
  <si>
    <t>EL DORADO PH: EM Replace CB 320</t>
  </si>
  <si>
    <t>El Dorado</t>
  </si>
  <si>
    <t>This is a Just-in-time emergency replacement of 115kV CB 320. The breaker has had several issues and repairs over the years and the unit has been deemed too expensive to maintain. Substation Asset Management has  concurred with the emergency replacement of the breaker, which remains in service and is being monitored by Maintenance.</t>
  </si>
  <si>
    <t>Replace Breakers</t>
  </si>
  <si>
    <t>T.0003614</t>
  </si>
  <si>
    <t>El Dorado PH: Em Replace CB 320</t>
  </si>
  <si>
    <t>Moraga Sub-EM Replace Reg 3</t>
  </si>
  <si>
    <t>Emergency Replacement of 115kV Bank #3 Regulator at Moraga sub</t>
  </si>
  <si>
    <t>T.0007197</t>
  </si>
  <si>
    <t>Moraga Bank #3 Regulator</t>
  </si>
  <si>
    <t>MIDWAY:  EM REG 11A-C/B-C PCB</t>
  </si>
  <si>
    <t>Emergency replacement of Midway Bank 11 regulator</t>
  </si>
  <si>
    <t>Replace Other Substation Equipment</t>
  </si>
  <si>
    <t>T.0007263</t>
  </si>
  <si>
    <t>Emergency Transmission Circuit Breaker Replacement of Failed and JIT</t>
  </si>
  <si>
    <t>Forecast plavceholder for Emergency Transmission Circuit Breaker Replacement of Failed and JIT</t>
  </si>
  <si>
    <t>EX139131</t>
  </si>
  <si>
    <t>Purchase CEM breakers for anticipated failures</t>
  </si>
  <si>
    <t>Increase CEM inventory for anticipated failures, 56 breakers in 70 - 500kV, each year in 2027 - 2029</t>
  </si>
  <si>
    <t>EX113779</t>
  </si>
  <si>
    <t>LAKEVILLE: EM Rep CB 232 and SWes</t>
  </si>
  <si>
    <t xml:space="preserve">Replace HVCB 232 and associated SW's. </t>
  </si>
  <si>
    <t>T.0003355</t>
  </si>
  <si>
    <t>LAKEVILLE: EM Replace CB 232</t>
  </si>
  <si>
    <t>FAMOSO: EM Repl CB 132- 152</t>
  </si>
  <si>
    <t xml:space="preserve">Famoso Substation is located in the vicinity of the City of McFarland, within Kern County, California.  Circuit breakers 132 and 152 were installed in 1963.  These need to be replaced for improved quality and efficiency.  </t>
  </si>
  <si>
    <t>T.0004147</t>
  </si>
  <si>
    <t>Famoso: Rep EM CB 132_152</t>
  </si>
  <si>
    <t>MORRO BAY: EM Repl CB 622</t>
  </si>
  <si>
    <t>Replacement of 230KV HVCB 622. Existing 50+ year old 230KV OCB 622 to be replaced along with 230kV SW 621.
relocated on new foundations.</t>
  </si>
  <si>
    <t>T.0004257</t>
  </si>
  <si>
    <t>MORRO BAY EM REP CB 622</t>
  </si>
  <si>
    <t>WOODWARD: EM Repl CB 122</t>
  </si>
  <si>
    <t xml:space="preserve">Emergency replacement of 115 KV HVCB 122 Woodward. </t>
  </si>
  <si>
    <t>T.0004262</t>
  </si>
  <si>
    <t>WOODWARD: REPL CB 122 (JIT)</t>
  </si>
  <si>
    <t>SARATOGA: EM REP: CB232 230KV 74020947</t>
  </si>
  <si>
    <t xml:space="preserve">This project proposes to replace CB 232, Air Switch 233, and supporting equipment.
Saratoga Bank 1 failed in May of 2018 due to corrosive sulfur corrosion. The transformer is being replaced under emergency order 74019563. </t>
  </si>
  <si>
    <t>T.0004264</t>
  </si>
  <si>
    <t>SARATOGA: EM REP: CB232 230KV</t>
  </si>
  <si>
    <t>EM CLAYTON SUB - REPL. CB 112</t>
  </si>
  <si>
    <t xml:space="preserve">Emergency replacement of circuit breakers at EM Clayton Sub. </t>
  </si>
  <si>
    <t>T.0004363</t>
  </si>
  <si>
    <t>Clayton Sub CB 112</t>
  </si>
  <si>
    <t>Rossmoor: Install 230kV Bus Tie Breaker</t>
  </si>
  <si>
    <t>Walnut Creek, Contra Costa</t>
  </si>
  <si>
    <t>Phase 1 of the project was to replace Rossmoor failed transformer 2 under emergency conditions to have in service by 9/11/2019.
Phase 2 of this project is to remove the temp transformer protection and replace with the final SMP design. The project will also add a 230kV Bus Sectionalizing Circuit Breaker for increased reliability and operational flexibility that is much needed in the sensitive Rossmoor/Lafayette area</t>
  </si>
  <si>
    <t>T.0004810</t>
  </si>
  <si>
    <t>Rossmoor: EM Replace Bank 2</t>
  </si>
  <si>
    <t>BRIDGEVILLE INSTALL SYNC PANEL</t>
  </si>
  <si>
    <t>Replace 115kV Oil Circuit Breakers with new SF6 Circuit Breakers for breaker 172, 182, and
112, relocate circuit breaker 102, replace switches 111, 113, 115, 181, 183, 185, add new switches 175 &amp; 101, add
new 115kV line CCVTs, add new 115kV wave trap and CCVT with carrier accessories.
112, relocate circuit breaker 102, replace switches 111, 113, 115, 181, 183, 185, add new switches 175 &amp; 101, add
new 115kV line CCVTs, add new 115kV wave trap and CCVT with carrier accessories. Humboldt Substation.</t>
  </si>
  <si>
    <t>T.0005831</t>
  </si>
  <si>
    <t>Humboldt - EM Replace CB 102,112,172,182</t>
  </si>
  <si>
    <t>HUMBOLDT: EM REPL CB102 &amp; INSTL SYNC SCP</t>
  </si>
  <si>
    <t>HUMBOLDT - EM REPL CB 112, 172, 182, 201</t>
  </si>
  <si>
    <t>Kerman: REP EM  SW 41</t>
  </si>
  <si>
    <t>METCALF: EM REPLACE CB 694</t>
  </si>
  <si>
    <t>Replace 230kV Cap Bank Step 5 High Voltage Circuit Breaker 694.</t>
  </si>
  <si>
    <t>T.0005958</t>
  </si>
  <si>
    <t>METCALF: EM Replace CB 694 74033781</t>
  </si>
  <si>
    <t>Newark: Replace CB 994</t>
  </si>
  <si>
    <t>Emergency replacement of  230kV CB 974 &amp; 994 at Newark Sub</t>
  </si>
  <si>
    <t>T.0006049</t>
  </si>
  <si>
    <t>NEWARK: REPL CAP BREAKER 994 EMER</t>
  </si>
  <si>
    <t>MILPITAS: EM Replace CB 342 115KV</t>
  </si>
  <si>
    <t xml:space="preserve">Replace existing failed CB342 with new breaker from CEM Stock, If breaker is equipped with dual trip coils, Jumper Trip Coils 1 and 2 at the breaker cabinet. The cap bank breaker 694 tripped due to internal fault on C phase. Since step 2 cap bank breaker 664 already failed, it is important to replace 694 immediately as two of the five steps are currently out of service. </t>
  </si>
  <si>
    <t>T.0006430</t>
  </si>
  <si>
    <t>MILPITAS EM Replace CB 342 74035988</t>
  </si>
  <si>
    <t>Gold Hill: Replace CB 202 Project</t>
  </si>
  <si>
    <t xml:space="preserve">On 12/10/2020, during switching for new Gold Hill CB 242 Test Program, the Gold Hill 230kV Bus-Tie CB 202 failed and was determined irrepairable after an immediate investigation.  Substation Asset Implementation concurred to the emergency replacement of the failed circuit breaker on 12/14/2020.  After performing the walkdown meeting, it was determined that the breaker foundation should be replaced due to age and that 2 sets of CCVT's would need to be installed for 230kV Bus 1 &amp; 2 since the existing bus PT's were internal to the failed CB 202. </t>
  </si>
  <si>
    <t>T.0006912</t>
  </si>
  <si>
    <t>Gold Hill: Em Replace CB 202</t>
  </si>
  <si>
    <t>Kern PP: Emerg Repl CB 112</t>
  </si>
  <si>
    <t>Emergency replacement of failed Kern PP 115 kV CB 112</t>
  </si>
  <si>
    <t>T.0006913</t>
  </si>
  <si>
    <t>KERN PP:  EM CB 112 FAIL</t>
  </si>
  <si>
    <t>Morro Bay: Emerg Repl CB 532</t>
  </si>
  <si>
    <t>Emergency replacement of Morro Bay 230 kV CB 532 (Diablo 230 kV line) due to a SF6 leak.</t>
  </si>
  <si>
    <t>T.0006917</t>
  </si>
  <si>
    <t>MORRO BAY: EM REP CB 532</t>
  </si>
  <si>
    <t>Lakeville: EM REPL CB262</t>
  </si>
  <si>
    <t>Emergency replacement of CB 222 and 262 at Lakeville substation. Both circuit breaker failed service testing and deemed unable to place back into service due to the possibility of catastrophic failure. CB 222 needed to be put into service first, followed by CB 262. CB 222 foundation was reused but new beam was used to support the new breaker, 2 CCVT foundations were placed on the high side for 3 phase line potential and a new bus transfer switch was installed inside the 230kv MPAC building. For CB 262, new foundation was installed for the new breaker, 2 new CCVT foundation on the line side and a bus potential was installed inside the 230kv MPAC building. Existing wires were used for both breakers.</t>
  </si>
  <si>
    <t>T.0007237</t>
  </si>
  <si>
    <t>Lakeville: Repl CB 222 and 262</t>
  </si>
  <si>
    <t>[Alternative Solutions and Costs - Solutions] Wires - Minimum Required Scope (spot repair) Alternative | Other - Deferral
[Alternative Solutions and Costs - Costs] $1 Mil - $2 Mil | NA
[CPUC Status] CPUC Permit Status Exempt: Substation modifications, not subject to GO 131-E NOC, PTC or CPCN requirements</t>
  </si>
  <si>
    <t>Oakland L: Replace CB322 &amp; CB422</t>
  </si>
  <si>
    <t>Emergency replacement failed 115 kV oil HVCB 322 and 422 at Oakland L sub. Install 3 CCVTs and pull all new control cables.</t>
  </si>
  <si>
    <t>T.0007256</t>
  </si>
  <si>
    <t>Oak L: EM Repl CB322 &amp; CB422</t>
  </si>
  <si>
    <t>Famoso: Emerg Repl CB 22</t>
  </si>
  <si>
    <t xml:space="preserve">Based on the ageing factor, non-standard wooden pole installations &amp; maintenance challenges, replace existing CB 22 and associated switches, structures and PT's with a new CB 22, switches &amp; PT's to match standards. </t>
  </si>
  <si>
    <t>T.0007371</t>
  </si>
  <si>
    <t>FAMOSO:  EM REPL CB 22</t>
  </si>
  <si>
    <t>JEFFERSON SUB: EM REPL CB2612 &amp; CB2712</t>
  </si>
  <si>
    <t xml:space="preserve">Emergency replacement of Jefferson 230 kV CB 2712 and 2612, along with the Protection relays for the CBs and shunt reactors. </t>
  </si>
  <si>
    <t>T.0007616</t>
  </si>
  <si>
    <t>JEFFERSON SUB: EM REPL CB2712</t>
  </si>
  <si>
    <t>El Cerrito G: Replace 115KV CB112</t>
  </si>
  <si>
    <t>El Cerrito, Contra Costa</t>
  </si>
  <si>
    <t xml:space="preserve">The oil filled 115 kV CB 112 at El Cerrito G substation on the 115 kV Sobrante No 1 line will be replaced with a MEPPI, 40 kA, 2000 AMP HVCB.  The oil filled breaker was found with bad CTs and had to be taken out of service during the prechecks leading up to the Test Program and release to operations of BAAH Bay 5 &amp; 6 and Bank 2. </t>
  </si>
  <si>
    <t>T.0007744</t>
  </si>
  <si>
    <t>El Cerrito G: EM Repl 115kV CB 112</t>
  </si>
  <si>
    <t>HARDING: EM INST 60KV CBS 12, 22</t>
  </si>
  <si>
    <t>Evergreen EM Repl CB 152</t>
  </si>
  <si>
    <t>The existing 115KV Breaker CB 152 at Evergreen Substation is leaking gas out and recommended for replaceemnt. This project will replace the existing breaker CB 152 with a new 115kV breaker with associated switches &amp; Structure</t>
  </si>
  <si>
    <t>T.0008197</t>
  </si>
  <si>
    <t>Evergreen EM Repl CB 152 74046522</t>
  </si>
  <si>
    <t>COCO PP: EM REPL CB 410</t>
  </si>
  <si>
    <t>During the CB410 test at Contra Costa PP, It was found that it had expelled oil from the breather. Further testing of the oil indicated flammability levels of +400%. In addition to the internal inspection, pre- insertion resistor values were tested and found to be out of spec per the manufacturers' guidance @ 13.8 ohms (Req. 1.4 ohms +/- 20%). Therefore, SAI concurred to the emergency replacement of CB410. In addition, the project entails installing 3 new CCVTs on A/B/C phase line side and 1 new CCVT on C phase bus side.
Also, due to the foundation's existing condition, Civil recommended replacing the breaker foundation. Civil scope also includes installation of new operating platform for the circuit breaker, foundations for the CCVT support structures, and verhicle guard posts.</t>
  </si>
  <si>
    <t>T.0008580</t>
  </si>
  <si>
    <t>CoCo PP: EM Repl CB 410</t>
  </si>
  <si>
    <t>OAKLAND K REPLACE 115KV CB162</t>
  </si>
  <si>
    <t xml:space="preserve">During the inspection of CB162 at Oakland K (Claremont), it was found that the compressor would not hold air. Therefore, the existing oil circuit breaker must be replaced under an emergency replacement project. Additionally, a new CCVT on the line side (C-phase) needs to be installed to provide potentials to protection relays. 
CB162 was scheduled to be replaced under a planned project in 2023. Due to this emergency, CB162 will be replaced under this emergency project, and the breaker switches, structures, and the by-pass switches will be replaced on the planned project. </t>
  </si>
  <si>
    <t>T.0008628</t>
  </si>
  <si>
    <t>Oak K: EM Repl CB 162 115kV</t>
  </si>
  <si>
    <t>Newark: Repl CB 470</t>
  </si>
  <si>
    <t>The emergency replacement of circuit breaker 470 at Newark substation</t>
  </si>
  <si>
    <t>T.0008739</t>
  </si>
  <si>
    <t>NEWARK: EM Replace CB 470</t>
  </si>
  <si>
    <t>Sisquoc: Repl CB 112 (EM)</t>
  </si>
  <si>
    <t>Emergency replacement of Sisquoc CB 112</t>
  </si>
  <si>
    <t>T.0008971</t>
  </si>
  <si>
    <t>SISQUOC: EM REP CB 112</t>
  </si>
  <si>
    <t>Moraga: Repl OCBs 612 &amp; 622</t>
  </si>
  <si>
    <t>The emergency replacement of oil circuit breakers 612 and 622 at Moraga substation</t>
  </si>
  <si>
    <t>T.0009053</t>
  </si>
  <si>
    <t>Brighton: EM Repl OCB 112</t>
  </si>
  <si>
    <t>Emergency replacement of Brighton OCB 112</t>
  </si>
  <si>
    <t>BRIGHTON - EM REPLACE OCB 112 - 74060801</t>
  </si>
  <si>
    <t>Contra Costa PP: Repl CB 600</t>
  </si>
  <si>
    <t>CB 600 at CoCo PP failed and will be replaced on an emergency basis. A new breaker will be released 
from CEM stock (230kV, 3000A, 63kA S/N: SG000129760001; Model #: 200SFMT-63F1 MEPPI). 
Substation Engineering to order the replacement breaker. The existing foundation will also be replaced. 
Breaker failure/reclosing relay and set B relay will be replaced. The CT wires were megger and did not 
pass the megger test; therefore, this project will be installing new wiring. 
Additionally, the scope will also include de-terminating all the wires and drops from the currently 
abandoned CB 670. If construction resources are available in 2024, CB 670 will also be demolished and 
removed from the station</t>
  </si>
  <si>
    <t>T.0010535</t>
  </si>
  <si>
    <t>CoCo PP: EM Repl CB 600</t>
  </si>
  <si>
    <t>Gold Hill: EM Repl CB 172</t>
  </si>
  <si>
    <t>MERCED: REPL SW 185 WITH CB</t>
  </si>
  <si>
    <t>Emergency replacement of Merced SW 185 with CB</t>
  </si>
  <si>
    <t>T.0010671</t>
  </si>
  <si>
    <t>Merced: EM Replace SW 185 with CB 185</t>
  </si>
  <si>
    <t>Manteca: EM Repl CB194</t>
  </si>
  <si>
    <t>Emergency replacement of Manteca CB 194</t>
  </si>
  <si>
    <t>MANTECA: EM Repl CB 194</t>
  </si>
  <si>
    <t>MORAGA: EM REPL CB 642 &amp; 712</t>
  </si>
  <si>
    <t>NA | 5770156 | T.0001635 | 64</t>
  </si>
  <si>
    <t>Santa Rosa A: EM REPL CB 132</t>
  </si>
  <si>
    <t>This project will replace failed oil filled circuit breakers 132  with non-SF6 breakers at Santa Rosa A Substation.</t>
  </si>
  <si>
    <t>T.0011269</t>
  </si>
  <si>
    <t>Santa Rosa A: Replace CB 132</t>
  </si>
  <si>
    <t>NA | 5772481 | T.0002317 | 64</t>
  </si>
  <si>
    <t>Emergency Transmission Other/Minor Equipment Replacement</t>
  </si>
  <si>
    <t>Forecast placeholder for Emergency Transmission Other/Minor Equipment Replacement</t>
  </si>
  <si>
    <t>EX139129</t>
  </si>
  <si>
    <t>MWC 65 Emergency Preparedness, mobile T-Sub</t>
  </si>
  <si>
    <t>Forecast placeholder for substation emergency mobile equipment</t>
  </si>
  <si>
    <t>EX130199</t>
  </si>
  <si>
    <t>High Risk Targeted Minor Critical Electrical Equipment Replacements</t>
  </si>
  <si>
    <t>Replace minor critical electrical equipment in protection zone; high risk being addressed under 65F as JIT initiated</t>
  </si>
  <si>
    <t>EX139166</t>
  </si>
  <si>
    <t>METCALF: EM Replace AC Panel BK 11</t>
  </si>
  <si>
    <t>Emergency replacement of Metcalf AC Panel BK 11</t>
  </si>
  <si>
    <t>T.0001870</t>
  </si>
  <si>
    <t>METCALF BK11 AC PANEL 74005700 EM</t>
  </si>
  <si>
    <t>TESLA: EM Replace Station Service BK 4</t>
  </si>
  <si>
    <t>Replace the existing station service transformer #4, #5 and #6. Install a new station service transformer by CB 522. Replace the outdoor AC panels for station service transformer #4 and #5.</t>
  </si>
  <si>
    <t>500 | 230 | 115 kV</t>
  </si>
  <si>
    <t>T.0001996</t>
  </si>
  <si>
    <t>TESLA: EM REPL STATION SERVICE BANK #4</t>
  </si>
  <si>
    <t>GARBERVILLE: EM Mitigate Sliding Hill</t>
  </si>
  <si>
    <t>Emergency replacement of the Battery Charger at GARBERVILLE SUBSTATION.  The Battery Charger at GARBERVILLE SUBSTATION was found in a failed state during a WSIP audit. The Battery Charger at GARBERVILLE SUBSTATION was replaced and placed back into service.</t>
  </si>
  <si>
    <t>T.0002876</t>
  </si>
  <si>
    <t>GARBERVILLE: Mitigate Sliding Hillside</t>
  </si>
  <si>
    <t>2020 | 2021 | 2023 | 2024 | 2025</t>
  </si>
  <si>
    <t>VACA DIXON: EM Install Station Lighting</t>
  </si>
  <si>
    <t>Substation Maintenance brought up a safety issue at Vaca Dixon Substation that existed due to insufficient lighting within the station that made the station difficult and dangerous to navigate for any personnel driving in the station at night. This project will install standard lighting, including new conduit runs and lighting panels, in all required areas of the 60kV, 230kV and 500kV yards at Vaca Dixon Substation.  While Project Engineering support is being provided by internal Substation Engineering, design has been contracted to HDR since they are also designing several other projects at the station and the construction will be performed by Station Construction.</t>
  </si>
  <si>
    <t>T.0002896</t>
  </si>
  <si>
    <t>Vaca Dixon: JIT Install Station Lighting</t>
  </si>
  <si>
    <t>KERCKHOFF: EM Replace SW 113 and CB 112</t>
  </si>
  <si>
    <t>The project objective is to replace existing 115kV breaker 112 with a new breaker; Replace existing switch 111 and 113 with new switches and replace existing CB 112 dead end structure with a new structure</t>
  </si>
  <si>
    <t>T.0003366</t>
  </si>
  <si>
    <t>EM KERCKHOFF REP SW 113</t>
  </si>
  <si>
    <t>ROUND MOUNTAIN: Repl Backup Generator</t>
  </si>
  <si>
    <t>Replace under sized backup generator with larger backup generator with minimum size of 450VA.</t>
  </si>
  <si>
    <t>T.0004226</t>
  </si>
  <si>
    <t>ROUND MTN: EM REPL BACKUP GEN</t>
  </si>
  <si>
    <t>Round Mountain Install Interlock at 500k</t>
  </si>
  <si>
    <t>Install approximately 300ft of 30" trench North of MOAS's 821, 825, 831, and 835 to route MOAS's 821, 825, 831, and 835 control, power, alarm and fiber conductors.</t>
  </si>
  <si>
    <t>T.0004266</t>
  </si>
  <si>
    <t>ROUND MOUNTAIN: EM Rep MOAS 821,823,825,</t>
  </si>
  <si>
    <t>ROUND MOUNT: EM Repl MOAS 821- 823- 825</t>
  </si>
  <si>
    <t>Bellota: Replace Switch 433 &amp; 43530KV</t>
  </si>
  <si>
    <t>This project proposal is for Bellota Substation, located in San Joaquin County. Due to 230 kV switch failure of breaker disconnecting switch SW433 and probable failure of SW435, SW423 &amp; SW425 in the future, these switches shall be replaced.</t>
  </si>
  <si>
    <t>T.0004480</t>
  </si>
  <si>
    <t>BELLOTA: EM Replace Switch 433 &amp; 435</t>
  </si>
  <si>
    <t>Drum PH: EM Repl 115 kV Structures</t>
  </si>
  <si>
    <t xml:space="preserve">Replace 115kV SW 363’s (2), 357, 353’s (2), 347, 343’s (2) and related structures. </t>
  </si>
  <si>
    <t>T.0004814</t>
  </si>
  <si>
    <t>Drum PH 1: Replace SW 333 Structure-WSIP</t>
  </si>
  <si>
    <t>Drum PH 1:Replace SW363 Structure-WSIP</t>
  </si>
  <si>
    <t>[Wildfire Related] WSIP
[CPUC Status] CPUC Permit Status Exempt: Substation modifications, not subject to GO 131-E NOC, PTC or CPCN requirements</t>
  </si>
  <si>
    <t>Morro Bay: Flood Mitigation Transmission</t>
  </si>
  <si>
    <t>Minimize or reduce impact of flooding on the Transmission Switching Station.</t>
  </si>
  <si>
    <t>T.0004816</t>
  </si>
  <si>
    <t>MORRO BAY SWSTA: EM FLOOD MITIGATION TRN</t>
  </si>
  <si>
    <t>Placer: Repair/Refurbish Bank 1_WSIP</t>
  </si>
  <si>
    <t>Refurbish bank #1 bushings at Placer sub</t>
  </si>
  <si>
    <t>T.0005806</t>
  </si>
  <si>
    <t>Placer: Replace BK1 Bushings - WSIP</t>
  </si>
  <si>
    <t>Round Mountain: Em Repl Rear Gate-WSIP</t>
  </si>
  <si>
    <t>Back in 2016, as part of substation security upgrade program (Tier 2/3), the old substation fence was replaced with 10’ high pre-cast walls on the west side only, and with 10’ high non-visibility fence (with vertical vinyl slats) along all other sides.  Later, during WSIP (wildfire) inspections, it was determined that on the north side of the substation, the fencing with vinyl slats is too close to energized equipment, and approximately for 1400 linear feet of fencing, the non-visibility vinyl slats were removed.  This included one double swing gate as well.
Corporate security has determined that the visibility into the substation for the sections with removed vinyl slats is unacceptable, and measures should be taken to install new fencing per Corporate Security Standard SEC-2010S Rev 0, to prevent visibility into the substation.  This area is Highlighted in the attached drawing 3015615_R2.
For this replacement of 1400 feet, Corporate Security has determined that Shakespeare fence (manufactured by Safefence) is an acceptable replacement.
After consulting with Shakespeare manufacturing, we have determined that we can salvage, and re-use the existing 6” diameter fence posts, and pier foundations (at a very large saving, especially since the existing fencing is less than 6 years old).  Shakespeare will provide clips, that can be bolted into the existing fence posts, and Shakespeare fence panels can be secured into these clips.  Therefore, there will not be any foundation work, or fence post installation.</t>
  </si>
  <si>
    <t>T.0005956</t>
  </si>
  <si>
    <t>ROUND MOUNTAIN: EM REPL FENCE</t>
  </si>
  <si>
    <t>Trinity Sub: Em Repl Fence-WSIP</t>
  </si>
  <si>
    <t>PG&amp;E proposes to replace the entire existing fence with both chain link and non-conductive fencing at the Trinity Substation</t>
  </si>
  <si>
    <t>T.0006200</t>
  </si>
  <si>
    <t>Colusa: Rebuild 60 kV</t>
  </si>
  <si>
    <t>Colusa, Colusa</t>
  </si>
  <si>
    <t xml:space="preserve">Due to the recent catastrophic failure of Bank 2 A-phase transformer, Substation Asset Management has concurred to emergency replace Bank 2 with a 3-phase transformer (JO# 74031330). This project will be performed in conjunction with the Colusa Emergency Replace Distribution Equipment (JO# 74017764) to allow extensive remediation to be performed. A third JO was issued to replace Bank 1 on a just-in-time emergency basis (JO# 74032102). In addition, a fourth JO has been issued to replace the 60kV equipment under emergency (JO# 74035560). When all work is completed, the station will be fully rebuilt and remediated. </t>
  </si>
  <si>
    <t>T.0006254</t>
  </si>
  <si>
    <t>Colusa: Replace 60kV Equipment</t>
  </si>
  <si>
    <t>Vaca Dixon: Replace 230 kV Shunt Caps</t>
  </si>
  <si>
    <t>Emergency replacement of 230 kV Shunt Caps at Vaca-Dixon substation</t>
  </si>
  <si>
    <t>T.0006308</t>
  </si>
  <si>
    <t>Vaca Dixon: Em Repl 230kV Shunt Caps</t>
  </si>
  <si>
    <t>PITTSBURG PP: EM REPL 230KV SW 419</t>
  </si>
  <si>
    <t xml:space="preserve">Emergency replacement of Pittsburg PP 230 kV SW 419. Switch 419 failed during normal maintenance interval. This 230kV switch is a part of two bus selector switches located at bus section D. Civil engineering determined that the existing switch support structure does not meet current seismic standard. Complete replacement of the switch support structure, its foundations, and two bus selector switches is recommended. </t>
  </si>
  <si>
    <t>T.0006821</t>
  </si>
  <si>
    <t>Pittsburg PP - Switch 419</t>
  </si>
  <si>
    <t>Carbona: EM T L Shoofly</t>
  </si>
  <si>
    <t>T.0007057</t>
  </si>
  <si>
    <t>CARBONA: REPL BANK 2A AND 2B EMER</t>
  </si>
  <si>
    <t>Midway: Repl 500kV Bk Tert Insul</t>
  </si>
  <si>
    <t>Emergency replacement of Midway 500 kV Bank 11 Tertiary Reactor</t>
  </si>
  <si>
    <t>T.0007084</t>
  </si>
  <si>
    <t>MIDWAY:  EM BK 11 TERT REACTOR FDN-INSUL</t>
  </si>
  <si>
    <t>2021 | 2022 | 2023 | 2024 | 2025 | 2026 | 2027</t>
  </si>
  <si>
    <t>GARBERVILLE: EM Repl 33,35,43,45</t>
  </si>
  <si>
    <t>Emergency replacement of  60kV SW 33, 35, 43, &amp; 45 at Garberville Sub</t>
  </si>
  <si>
    <t>T.0007086</t>
  </si>
  <si>
    <t>GARBERVILE:EMRPL SW33,35,43,45, 74038748</t>
  </si>
  <si>
    <t>Vaca Dixon: Replace 1301 Shunt  Reactors</t>
  </si>
  <si>
    <t>On 2/12/2021, one of the Vaca Dixon CB 1301 tertiary reactors became over-heated and caught fire, causing the 500/230kV Bank 11 and associated 1301/1302/1303/1304 tertiary reactors to be cleared until the fire burned out.  On 2/22/2021, Substation Asset Implementation concurred to the emergency replacement of all three 1301 tertiary reactors using new equipment recently ordered for a similar job at Table Mountain Substation that was cancelled.  Upon performing the walkdown meeting on 4/14/2021, it was determined that the new reactors would not match the existing, non-standard footings and that the foundations and support insulators would need to be replaced as well. This project will replace the TB 11 Tertiary reactors 1301 ABC phases, including the foundations and support insulators</t>
  </si>
  <si>
    <t>T.0007114</t>
  </si>
  <si>
    <t>Vaca Dixon: Em Repl 1301 Reactors</t>
  </si>
  <si>
    <t>IGNACIO: EM Repl SW 183 &amp; 185</t>
  </si>
  <si>
    <t>Emergency replacement of deteriorating 115 kV SW 183,185 at Ignacio substation</t>
  </si>
  <si>
    <t>T.0007170</t>
  </si>
  <si>
    <t>Ignacio: Repl Sw 183 &amp; 185</t>
  </si>
  <si>
    <t>[Alternative Solutions and Costs - Solutions] Wires - Minimum Required Scope (spot repair) Alternative | Other - Deferral
[Alternative Solutions and Costs - Costs] $2 Mil - $3 Mil | NA
[CPUC Status] CPUC Permit Status Exempt: Substation modifications, not subject to GO 131-E NOC, PTC or CPCN requirements</t>
  </si>
  <si>
    <t>Monta Vista-Replace 230kV SW Stru/Slope</t>
  </si>
  <si>
    <t>To better serve nearby Santa Clara County residents and businesses, PG&amp;E proposes to upgrade
substation equipment foundations and stabilize the northern substation slope. Located in Santa Clara
County, the Monta Vista Substation is bounded by grassland to the north, a wooded area to the east,
a railroad to the south and southeast, and maintenance roads to the west and is located within the
community of Cupertino.
Specifically, PG&amp;E will stabilize the slope outside of the PG&amp;E fence to the north of the substation.
The work will extend from the substation fence for approximately 150 feet adjacent to the existing
fence line and 12 feet down the embankment. All vegetation will be cleared off the
slope. The slope vegetation consists of ruderal plants such as thistles and common weeds. The slope
will be compacted, and galvanized metal spikes that are 10 to 20 feet in length will be driven into the
ground which will hold the metal mesh on the slope. Anchors will also be placed 10-15 feet below
grade level to secure the mesh. Jute netting will be placed under the metal mesh as a first layer of soil
stabilization. DrillTech will broadcast seed the area after the jute netting is placed. Work will occur
outside of the fence with a small excavator on the flat area adjacent to the fence. The bottom of the
embankment has an open metal culvert which extends the entire 150-foot length, with a small portion
enclosed (approximately 10 feet). No work or equipment will occur within or beyond the culvert. Additionally, PG&amp;E will install new foundations for a new bus structure, circuit breaker, and
current transformer inside of the substation fence</t>
  </si>
  <si>
    <t>T.0007213</t>
  </si>
  <si>
    <t>MONTA VISTA Rep 230kV Structure 74039803</t>
  </si>
  <si>
    <t>Humboldt: EM Relocate Card Reader</t>
  </si>
  <si>
    <t>Remove and replace 20ft main sliding gate. Replace approximiately 50ft of chain-link fence with 8ft non-conductive fence with “V” shaped non-conductive panels to the north of sliding gate and approximiately 10ft of chain-link fence to the south. Relocate entrance and exit card reader.</t>
  </si>
  <si>
    <t>T.0007484</t>
  </si>
  <si>
    <t>HUMBOLDT: EM REPL CARD READER, 74042403</t>
  </si>
  <si>
    <t>Bellota: Replace SW 243</t>
  </si>
  <si>
    <t>Replace Rancho Seco-Bellota 230kV line 2 SW 243. Substation maintenance has not had success in making repairs to gear box or adjustments to fully open switch resulting in its replacement. Existing switch is underhung 6 pole gang operated and will be replaced with SW 241 and SW 243 for CB 240.</t>
  </si>
  <si>
    <t>T.0007630</t>
  </si>
  <si>
    <t>BELLOTA REPLACE SWITCH 243</t>
  </si>
  <si>
    <t>PITTSBURG PP: EM REPL CB822 &amp; SWITCH 823</t>
  </si>
  <si>
    <t>During a regular maintenance inspection of the 230KV double bus single breaker  section of the Pittsburg Power Plant Substation found that the Switch 823 mechanical arms failed and deemed to be unrepairable. This Switch 823 is a part of the section tie breaker  that connects Bus Section E and Bus Section D Main Bus 2. Civil Engineering determined that re-using the current latctice structure would fail under peak wind loads and the existing pile/pilecap connection is not sufficient for seismic load transfter. Due to this analysis, The Switches on the current lattice structure would be removed and a new switch structures and will be installed for the new switches. In addition during the walkdown, it was found that the current CB 822 and its structure is deteriorating and in need of replacement. This project will also include  replacing the deteriorating CB 822 with a 230KV 3000A 63KA High voltage breaker.</t>
  </si>
  <si>
    <t>T.0007657</t>
  </si>
  <si>
    <t>Pittsburg PP SWitch 823</t>
  </si>
  <si>
    <t>MORAGA: EM REPL SINKHOLE &amp; DRAIN PIPE</t>
  </si>
  <si>
    <t xml:space="preserve">There are three areas of repair needed which are related to drainage and erosion for the substation.  1. Failed culvert from SPCC pond #2 to water outlet has caused a massive sinkhole just outside the West corner of the sub.  Phase 1 of this item is to replace the portion of the failed culvert and fill up the sinkhole. Phase II is to replace the rest of the culvert which has showed signs of damage, but will require a lengthy permitting process and environmental reviews.  2. Repair erosion damages caused by clogged Grizzly(the inlet of the 48" culvert pass under the Sub) near the precast security walls.  3. Repair the V-ditch near bank 3 and replace the crashed pipe between two catch basins. </t>
  </si>
  <si>
    <t>T.0008251</t>
  </si>
  <si>
    <t>Moraga: Em Repl Sinkhole &amp; Drain Pipe</t>
  </si>
  <si>
    <t>BELL-EM REPL OPT MTR CT ADD 3 PH.CCVT</t>
  </si>
  <si>
    <t>COBURN: EM REP SW 11 &amp; OB INS 60KV</t>
  </si>
  <si>
    <t>Emergency replacement of Coburn 60 kV SW 11 and OB insulators</t>
  </si>
  <si>
    <t>T.0008562</t>
  </si>
  <si>
    <t>COBURN: EM REP SW 11 &amp; OB INS</t>
  </si>
  <si>
    <t>2022 | 2023 | 2024 | 2025 | 2026 | 2027</t>
  </si>
  <si>
    <t>VACA DIXON: EM REPLACE 1306 ABC REACTORS</t>
  </si>
  <si>
    <t>Emergency replacement of Shunt Reactor 1306 reactor at Vaca-Dixon substation due to failure</t>
  </si>
  <si>
    <t>T.0008591</t>
  </si>
  <si>
    <t>Vaca Dixon: Em Repl 1306 Reactors</t>
  </si>
  <si>
    <t>CASTROVILLE: EM REP CS 136 / 146</t>
  </si>
  <si>
    <t>Emergency replacement of Circuit Switcher 136 &amp; 146 at Castroville 115 kV substation.</t>
  </si>
  <si>
    <t>T.0008725</t>
  </si>
  <si>
    <t>2022 | 2023 | 2024 | 2025 | 2027</t>
  </si>
  <si>
    <t>Bellota: EM Replace SW 233</t>
  </si>
  <si>
    <t>Emergency replacement of failed SW 233 at Bellota substation</t>
  </si>
  <si>
    <t>T.0008848</t>
  </si>
  <si>
    <t>Oakland J: Replace 115kV PTs &amp; Structure</t>
  </si>
  <si>
    <t>Emergency project to replace failed 115kV bus PTs &amp; associated structures. The failed PTs caused outages to 50,000 customers as well as failure of other equipment.</t>
  </si>
  <si>
    <t>T.0009033</t>
  </si>
  <si>
    <t>Oak J: EM Repl 115kV Bus PTs &amp; Structure</t>
  </si>
  <si>
    <t>Brighton: EM Replace Sub fence</t>
  </si>
  <si>
    <t>Emergency replacement of fence at Brighton substation.</t>
  </si>
  <si>
    <t>T.0009142</t>
  </si>
  <si>
    <t>BRIGHTON: EM REPLACE FENCE</t>
  </si>
  <si>
    <t>CHESTER EM REPL WOOD POLE</t>
  </si>
  <si>
    <t>Chester CDP, Plumas</t>
  </si>
  <si>
    <t>Emergency replacement of Chester Bank 1 and wood poles</t>
  </si>
  <si>
    <t>T.0009421</t>
  </si>
  <si>
    <t>Chester: Em Repl Wood Pole</t>
  </si>
  <si>
    <t>2025 | 2026 | 2027 | 2028 | 2029</t>
  </si>
  <si>
    <t>Midway: Replace Midway BK13 C  Bushings</t>
  </si>
  <si>
    <t>Emergency replacement of  Midway BK13 C Bushings</t>
  </si>
  <si>
    <t>T.0009469</t>
  </si>
  <si>
    <t>MIDWAY:  EM BK 13 C PHASE BUSHING REPLC</t>
  </si>
  <si>
    <t>Midway: Replace Midway BK13 A  Bushings</t>
  </si>
  <si>
    <t>Emergency replacement of failed BK13 A  Bushings at Midway substation;</t>
  </si>
  <si>
    <t>T.0009471</t>
  </si>
  <si>
    <t>MIDWAY:  EM BK 13 A PHASE BUSHING REPLC</t>
  </si>
  <si>
    <t>Vaca Dixon: EM Repl old Bank 5 bushings</t>
  </si>
  <si>
    <t xml:space="preserve">This project replaced the old Vaca Dixon 230/115kV Bank 5 single-phase transformer bushings, including the spare transformer, relocated them to the emergency stock yard and removed the old foundations and grounds </t>
  </si>
  <si>
    <t>T.0009711</t>
  </si>
  <si>
    <t>Vaca Dixon: Em Repl BK5 Bushings</t>
  </si>
  <si>
    <t>Placer: EM Replace Batteries</t>
  </si>
  <si>
    <t>Emergency replacement of failed station batteries at Placer sub</t>
  </si>
  <si>
    <t>T.0009798</t>
  </si>
  <si>
    <t>PLACER: EM REPLACE BATTERIES-74057153</t>
  </si>
  <si>
    <t>Purchase bushings for COTA replacements</t>
  </si>
  <si>
    <t>Emergency replacement of bushings for CEM stock.</t>
  </si>
  <si>
    <t>T.0009938</t>
  </si>
  <si>
    <t>COTA Bushings Order-EM Stock</t>
  </si>
  <si>
    <t>SUISUN: JIT REPLACE CKT SW 177</t>
  </si>
  <si>
    <t>Fairfield, Solano</t>
  </si>
  <si>
    <t>Emergency replacement of Circuit Switcher 177 at Suisun 115 kV substation.</t>
  </si>
  <si>
    <t>T.0010117</t>
  </si>
  <si>
    <t>Suisun: Em Replace MOAS 177</t>
  </si>
  <si>
    <t>Cuyama: Replace SW 35 &amp; 45</t>
  </si>
  <si>
    <t>Cuyama CDP, Santa Barbara</t>
  </si>
  <si>
    <t>Failure of switches 35 and 45 outlined the need for an updated 70kV bus section at Cuyama substation. The goal of this project is to greenfield three new 70kV breakers in a “loop” configuration to allow much greater operational flexibility and fault clearing capabilities. This project will also install 3 breaker SMP packages for the new breakers, 2 line SMP packages for the Taft-Cuyama #1 and #2 70kV lines, and a GARD8000 DTT package to trip nearby Cuyama Solar. There will be transmission line work required to relocate the existing 70kV Taft-Cuyama #1 and #2 lines to their new locations.</t>
  </si>
  <si>
    <t>T.0010146</t>
  </si>
  <si>
    <t>CUYAMA:  EM SW 35 &amp; 45 REPLACEMENT</t>
  </si>
  <si>
    <t>Taft-Cuyama #2 70kv</t>
  </si>
  <si>
    <t>Cuyama CDP, Santa Barbara | Kern | San Luis Obispo | Santa Barbara | Taft, Kern</t>
  </si>
  <si>
    <t>Taft-Cuyama #1 70kv</t>
  </si>
  <si>
    <t>Midway: Replace Bank 12 C PH Bushings</t>
  </si>
  <si>
    <t>Emergency replacement of  Midway BK12 C PH Bushings</t>
  </si>
  <si>
    <t>T.0010339</t>
  </si>
  <si>
    <t>Midway: Replace Bank 12 C PH bushings</t>
  </si>
  <si>
    <t>Tesla: EM Repl BK2 A ph Bushings</t>
  </si>
  <si>
    <t>Emergency replacement of Tesla BK2 ABC &amp; Spare Bushings</t>
  </si>
  <si>
    <t>T.0010370</t>
  </si>
  <si>
    <t>TESLA: EM REPL BK2 A PH BUSHS</t>
  </si>
  <si>
    <t>Westpark: Replace CKSW 187</t>
  </si>
  <si>
    <t>Emergency replacement of Westpark Circuit Switcher 187</t>
  </si>
  <si>
    <t>T.0010488</t>
  </si>
  <si>
    <t>WESTPARK: EM CKSW 187 REPLACEMENT</t>
  </si>
  <si>
    <t>Humboldt: Repl SVC Control</t>
  </si>
  <si>
    <t>Emergency replacement of Humboldt SVC controller</t>
  </si>
  <si>
    <t>HUMBOLDT: EM REPL SVC CNTRLLR, 74065841</t>
  </si>
  <si>
    <t>Tesla: EM Repl BK 4 Bushing</t>
  </si>
  <si>
    <t>Emergency replacement of Tesla Transformer Bank 4 bushings</t>
  </si>
  <si>
    <t>T.0011377</t>
  </si>
  <si>
    <t>TESLA: EM REPL BK4 A-B-C BUSHINGS</t>
  </si>
  <si>
    <t>Tesla: EM Repl BK 6 Bushing</t>
  </si>
  <si>
    <t>Emergency replacement of Tesla Transformer Bank 6 bushings</t>
  </si>
  <si>
    <t>T.0011526</t>
  </si>
  <si>
    <t>TESLA EM RELP BK6 A-B-C BUSHS</t>
  </si>
  <si>
    <t>Vaca Dixon: EM Replace BK 11A Bushings</t>
  </si>
  <si>
    <t>Emergency replacement of Vaca Dixon Bank 11A bushings</t>
  </si>
  <si>
    <t>T.0011636</t>
  </si>
  <si>
    <t>Vaca Dixon: Em Repl BK11 Bushings</t>
  </si>
  <si>
    <t>2025 | 2027 | 2028</t>
  </si>
  <si>
    <t>Replace Minor Critical Electrical Equipment</t>
  </si>
  <si>
    <t>Forecast placeholder for replacement of minor critical electrical equipment in bus protection zone</t>
  </si>
  <si>
    <t>EX113776</t>
  </si>
  <si>
    <t>Misc Replacements</t>
  </si>
  <si>
    <t>Replacement of deteriorating "minor" equipment, including but not limited to CT/PT, CCVT, Lightning Arresters, bushings. Failures of these minor equipment have significant impact to reliability.</t>
  </si>
  <si>
    <t>Transmission Mobile Transformer Purchase 2027</t>
  </si>
  <si>
    <t>Forecast placeholder for Transmission Mobile Transformer Purchase 2027 to prepare for Emergency transformer failures</t>
  </si>
  <si>
    <t>Ex112789</t>
  </si>
  <si>
    <t>MAT 66A - ET Sub Repl Miscellaneous Civil Assets</t>
  </si>
  <si>
    <t>Placeholder for replacing miscellaneous civil assets, such as buildings, roofs, fence, and roadways</t>
  </si>
  <si>
    <t>Ex112796</t>
  </si>
  <si>
    <t>new storage facility for CEM equipment and Mobiles</t>
  </si>
  <si>
    <t>Build a new storage facility for CEMs and mobiles for emergency response. Potential location is in Stockton/Modesto/Tracy areas</t>
  </si>
  <si>
    <t>EX139262</t>
  </si>
  <si>
    <t>Grand Island Sub Steel Pole Replacement</t>
  </si>
  <si>
    <t>Sacramento</t>
  </si>
  <si>
    <t>This project proposes to mitigate the 124 remaining California Public Utilities Commission (CPUC) General Order (GO) 95 clearance discrepancies as well as strengthen the structural integrity of both the Brighton-Grand Island 115 kV #1 and #2 lines by replacing all of the lattice steel towers from Brighton Substation to Grand Island Substation.  This project will also reconductor the entire length of both circuits, replacing the existing 3/0 American Wire Guage (AWG) 7-strand Medium Hard-Drawn (MHD) copper (CU) conductor with new 715 All Aluminum Conductor (AAC). In doing so, this project will achieve compliance with CPUC GO 95 requirements and increase the structural integrity of the system to provide safe and reliable electric service to the customers in Sacramento County.</t>
  </si>
  <si>
    <t>NERC Compliance - GO 95</t>
  </si>
  <si>
    <t>T.0000070</t>
  </si>
  <si>
    <t>BRIGHTON-GRAND ISLAND #1 &amp; #2 115KV NERC</t>
  </si>
  <si>
    <t>[NERC/WECC/CAISO Standard/Requirement/Contingency] GO-95
[Types of Analyses] For all Analyses listed, results of these analyses are include in the AAs &amp; BCs.
[Alternative Solutions and Costs - Solutions] Wires - Reconductor/Line Rebuild Alternative | Wires - Reconductor/Line Rebuild Alternative
[Alternative Solutions and Costs - Costs] NA | $100 Mil – $125 Mil
[CPUC Status] CPUC Permit Status Exempt: T-line maintenance or minor alteration activity, not subject to GO 131-E NOC, PTC or CPCN requirements</t>
  </si>
  <si>
    <t>TABLE MOUNTAIN: Repl 500 KV CAP BK 4</t>
  </si>
  <si>
    <t>Replace the existing 500kV No. 4 Series Capacitor at Table Mountain Substation. PG&amp;E designed this project to minimize clearance requirements and impacts to the Pacific AC Intertie by installing the new capacitor unit at a new location, leaving the existing equipment in service during project construction. After the new capacitor is installed, a two-week clearance will put the new equipment in service. Then the vintage capacitor will be removed. In addition, this project will install a new modular protection and control (MPAC) building for SCADA control and communication.</t>
  </si>
  <si>
    <t>581</t>
  </si>
  <si>
    <t>T.0000495</t>
  </si>
  <si>
    <t>Table Mountain Cap Bank No. 4</t>
  </si>
  <si>
    <t>2020 | 2021 | 2022 | 2024 | 2025 | 2026</t>
  </si>
  <si>
    <t>Martin Sub. - Hunters Point 115 kV MPAC</t>
  </si>
  <si>
    <t>This proposed project will rebuild the entire Hunters Point Substation about 2,000 feet from its current location but is still within the existing PG&amp;E parcel.  Rebuilding at a new site has many benefits based on lessons learned from other substation rebuild projects.  Specific scope of work includes:
•	A new 115 kV bus using gas-insulated switchgear (GIS) in a breaker-and-a-half (BAAH) configuration,
•	115 kV modular protection, automation, and control (MPAC) panels,
•	New 12 kV switchgear in a double-bus-double-breaker configuration,
•	Two new 115/12 kV substation transformers,
•	Spill prevention control and countermeasure (SPCC) facilities, and
•	Relocation and potentially undergrounding of the 115 kV transmission and 12 kV outlets.</t>
  </si>
  <si>
    <t>T.0000590</t>
  </si>
  <si>
    <t>Hunters Point Substation</t>
  </si>
  <si>
    <t>[Types of Analyses] For all Analyses listed, results of these analyses are include in the AAs &amp; BCs.
[Alternative Solutions and Costs - Solutions] Wires - Bus Upgrade Alternative | Other - Deferral
[Alternative Solutions and Costs - Costs] $200 Mil - $250 Mil | $200 Mil - $250 Mil
[CPUC Status] CPUC Permit Status Exempt: Substation modifications, not subject to GO 131-E NOC, PTC or CPCN requirements</t>
  </si>
  <si>
    <t>Mission Sub. - Hunters Point 115 kV MPAC</t>
  </si>
  <si>
    <t>Potrero Sub. - Hunters Point 115 kV MPAC</t>
  </si>
  <si>
    <t>TABLE MOUNTAIN: Repl 500 KV CAP on BK 3</t>
  </si>
  <si>
    <t xml:space="preserve">Replace the existing 500kV Series Capacitor Bank 3 (Table Mountain SC#3) at Table Mountain Substation and associated equipment to support the power transfer on three major transmission paths </t>
  </si>
  <si>
    <t>1797</t>
  </si>
  <si>
    <t>T.0000677</t>
  </si>
  <si>
    <t>Table Mountain Cap Bank No. 3</t>
  </si>
  <si>
    <t>VACA DIXON: REP 500 KV Series CAP BK 1</t>
  </si>
  <si>
    <t>Replace the existing 500kV Series Capacitor Bank 1 and associated circuit breakers, and upgrade the associated protection and control systems at Vaca Dixon Substation to support the power transfer on three major transmission paths.</t>
  </si>
  <si>
    <t>T.0001165</t>
  </si>
  <si>
    <t>Vaca Dixon 500Kv Replace Bank 1</t>
  </si>
  <si>
    <t>NA | 5763138 | NA | NA</t>
  </si>
  <si>
    <t>TESLA: Replace 500 KV Series CAP BK 2</t>
  </si>
  <si>
    <t>Replace the existing 500kV Series Capacitor Bank 2 (Tesla SC#2) at Tesla Substation and associated equipment to support the power transfer on three major transmission paths.</t>
  </si>
  <si>
    <t>T.0001451</t>
  </si>
  <si>
    <t>TESLA  REPLACE 500KV SERIES Cap BANK 2</t>
  </si>
  <si>
    <t>CORDELIA: Remove Control Building</t>
  </si>
  <si>
    <t>Removal of the control building at Cordelia Substation. Cordelia Substation is located in the vicinity of the City of Fairfield, within Solano County, California. The old control building located at Cordelia Substation in PG&amp;E’s property has experience many intrusions since the building was decommissioned. Although, the building was boarded up, and recently had the metal doors welded and shut to prevent break-ins, over the years the building has been vacant and has been vandalized several times. In 2015, an emergency project was approved to temporarily seal all entrances with concrete due to the vandalism and continuous break-ins. The concrete building was built in the early 1900s, and has many glass windows and Spanish roof tiles. Due to the building’s vintage it is no longer seismically safe, and it is not cost effective to continually make repairs. We believe the building may also be a historic item that may need to confirm prior to removing the building.</t>
  </si>
  <si>
    <t>2.00013</t>
  </si>
  <si>
    <t>T.0001516</t>
  </si>
  <si>
    <t>Cordelia: Remove Control Building</t>
  </si>
  <si>
    <t>VACA DIXON: REP 500 KV Series CAP BK 2</t>
  </si>
  <si>
    <t>Replace the existing 500kV Series Capacitor Bank 2 at Vaca Dixon Substation and associated circuit breakers, and upgrade the associated protection and control systems to support the power transfer on three major transmission paths</t>
  </si>
  <si>
    <t>T.0001606</t>
  </si>
  <si>
    <t>Vaca Dixon 500kV Replace Bank 2</t>
  </si>
  <si>
    <t>POTRERO: Replace SVC Controller</t>
  </si>
  <si>
    <t xml:space="preserve">The average lifespan of SVC systems is 30-35 years, and the PC based controls have a lifespan of 15-17 years. The strategy is to replace the SVC controls on a planned basis as opposed to emergency replacements. The SVC controller replacement project will replace both MACH 2 computers (System A &amp; B), and OWS computer of the SVC controller at Potrero Substation. </t>
  </si>
  <si>
    <t>T.0002438</t>
  </si>
  <si>
    <t>POTRERO SUB: REPLACE SVC CONTROLLER</t>
  </si>
  <si>
    <t>McCall: Repl Synch Condensers #2</t>
  </si>
  <si>
    <t>This project proposes to replace the existing Synchronous Condener #2 at McCall Substation with similar size (40 MVAR) unit to improve the electric transmission system reliability, and safety, and help improve the transmission grid reliability, and efficiency to serve electric customers in Fresno and Madera Counties.</t>
  </si>
  <si>
    <t>T.0001020</t>
  </si>
  <si>
    <t>4.01014</t>
  </si>
  <si>
    <t>T.0002639</t>
  </si>
  <si>
    <t>PAUL SWEET: Replace Statcom</t>
  </si>
  <si>
    <t>The project scope of work includes following:
•	Replace the existing 1998 vintage StatCom with a modern StatCom
•	Re-use existing 115 kV interconnection equipment and shunt capacitors 
•	Replace StatCom transformers</t>
  </si>
  <si>
    <t>186</t>
  </si>
  <si>
    <t>T.0003455</t>
  </si>
  <si>
    <t>PAUL SWEET SUB: Replace STATCOM</t>
  </si>
  <si>
    <t>STANISLAUS PWR HOUSE SUB UPGRADE</t>
  </si>
  <si>
    <t>The project will increase system performance and reduce fire ignition risk in Calaveras, San Joaquin, Stanislaus, and Tuolumne counties by the following:
•	Replacement of approximately 30.6 miles of 2/0 7-strand CU conductor on the Stanislaus-Melones SS-Manteca No. 1 115 kV Line on the following sections:
o	Stanislaus Powerhouse (PH) to Tower No. 020/132 (21.2 miles)
o	Tower No. 021/136 to Tower No. 030/195 (9.4 miles)
•	Replacement of approximately 34.3 miles of 2/0 7-strand CU conductor on the Stanislaus-Manteca No. 2 115 kV Line on the following sections:
o	Stanislaus PH to Tower No. 021/125 (21.4 miles)
o	Tower No. 022/129 to Tower No. 035/212 (13.0 miles)
•	Replacement of approximately 34.3 miles of 2/0 7-strand CU conductor on the Stanislaus-Melones SS-Riverbank Jct SS 115 kV Line on the following sections:
o	Stanislaus PH to Tower No. 021/125 (21.4 miles)
o	Tower No. 022/129 to Tower No. 035/212 (13.0 miles)
•	Replacement of approximately 410 existing structures with new steel structures 
•	Upgrade terminal equipment at Stanislaus PH</t>
  </si>
  <si>
    <t>T.0004515 | T.0007979 |T.0008743</t>
  </si>
  <si>
    <t>5.40002</t>
  </si>
  <si>
    <t>T.0004301</t>
  </si>
  <si>
    <t>Stanislaus Manteca T-Line Rebuild-PH2</t>
  </si>
  <si>
    <t>NOC: AL 6382-E</t>
  </si>
  <si>
    <t>Melones Switching Station Upgrade</t>
  </si>
  <si>
    <t xml:space="preserve">The project scope of work includes following:
•	Rebuild 7.55 miles of 2/0 CU and 4/0 AAC conductors on the Stanislaus-Melones Sw Sta-Manteca No. 1 115 kV Line from Melones Substation to structure 018/115.
•	Rebuild 7.53 miles of 2/0 CU and 4/0 AAC conductors on the Stanislaus-Melones Sw Sta-Riverbank Jct 115 kV Line from Melones Substation to structure 007/043.
The Stanislaus-Melones SS-Manteca No. 1 and Stanislaus-Melones SS-Riverbank Jct SS 115 kV lines are comprised of 2/0 7-strand hemp core copper (2/0 CU) and 4/0 AAC conductors mounted on lattice steel towers. The 2/0 CU conductor is no longer being used in the system and must be repaired using parts that are difficult to procure, which contribute to extended outages caused by conductor failures.
Since 2007, a review of historical outage data shows that these T-Lines experienced 27 outages caused by conductor failure. The 2/0 CU has the second highest failure rate per mile of any conductor in the PG&amp;E Transmission System. The poor conductor reliability is exacerbated by the fact that these T-Lines are in a Tier 2 HFTD and that wire down, or asset failure is a potential ignition source. Overall, these lines experienced a total of 186 outages in the past fifteen years. The primary causes of the outages included equipment failure (conductor, connector, insulator, structure, circuit breaker, and relay), animal contacts (bird contact and animal waste), vegetation encroachment, and external contacts (vandalism and safety clearances). In addition, weather events (fire, snow, lightning, rain, and wind) have a secondary role in these outages. These conditions could result in future electrical T-Line outages and fire ignition. 
Engineering analysis indicated that the Stanislaus-Melones SS-Manteca No. 1 line has approximately 56 twist splices and the Stanislaus-Melones SS-Riverbank Jct SS line has approximately 103 twist splices. A total of 159 twist splices were found in these two lines and the lines are in Tier 2 HFTD. A splice failure in a HFTD can result in a wildfire ignition and twist splices are known to have higher rates of failure when compared to other splices. 
One existing energy storage generation plant, totaling 99 MW, in the San Joaquin County is currently awaiting this project to allow full deliverability of their generation. Additionally, the Stanislaus-Melones SS-Manteca No. 1 and Stanislaus-Melones SS-Riverbank Jct SS 115 kV lines have been identified as a constraint for full deliverability for the planned generator, which have a signed interconnection agreement. The planned energy storage generation plant is planned to be online by 2027. If the Stanislaus-Melones SS-Manteca No. 1 and Stanislaus-Melones SS-Riverbank Jct SS 115 kV lines are not reconductored, the full deliverability of existing and planned generation will be impacted which will jeopardize achieving California’s Renewable Portfolio Standard goals and may lead to financial penalties. </t>
  </si>
  <si>
    <t>T.0004301 | T.0008743 | T.0007979</t>
  </si>
  <si>
    <t>T.0004515</t>
  </si>
  <si>
    <t>Stan-Melones Tap Lines: Repl CU cond</t>
  </si>
  <si>
    <t>NOC: AL 7445-E</t>
  </si>
  <si>
    <t>GATES BUS ""E"" SECURITY</t>
  </si>
  <si>
    <t xml:space="preserve">The proposed project will install three bays of new 230kV BAAH Bus Section E, with two half-bay and one full-bay BAAH, including an empty bay for the future capacity needs. Specific components of the project include:
•	Build a new three bay 230kV BAAH Bus Section E
•	Connect the new Bus Section E to the existing DBSB and the existing BAAH Bus Section F
•	Install two sectionalizing breakers between Bus Section D and new Bus Section E
•	Transfer existing 500kV Bank 11 low side connection to new Bus Section E
•	Install a new 230kV MPAC building with new Sustainable Modular Protection (SMP) relays
•	Expand about 1,500 feet of existing security wall and install security cameras
•	Upgrade terminal equipment at Panoche, Vacaville Grid Control Center, and San Francisco Grid Control Center </t>
  </si>
  <si>
    <t>T.0006452</t>
  </si>
  <si>
    <t>GATES BUS SECTION "E"</t>
  </si>
  <si>
    <t>[Alternative Solutions and Costs - Solutions] Wires - Bus Upgrade Alternative | Other - Deferral
[Alternative Solutions and Costs - Costs] $125 Mil - $150 Mil | NA
[CPUC Status] CPUC Permit Status Exempt: Substation modifications, not subject to GO 131-E NOC, PTC or CPCN requirements</t>
  </si>
  <si>
    <t>Geysers 3 &amp; 4: Decommission sub</t>
  </si>
  <si>
    <t>This planned project will convert Eagle Rock 115 kV bus to DBSB, decommission Geysers 3 &amp; 4, and build 1.5 miles between Eagle Rock and Cloverdale Substations</t>
  </si>
  <si>
    <t>Eagle Rock: Convert 115 kV Bus</t>
  </si>
  <si>
    <t>LAS POSITAS: 230KV RING CONV Phase 2</t>
  </si>
  <si>
    <t xml:space="preserve">Substation - Switch </t>
  </si>
  <si>
    <t>Age/Condition - Replace Switches</t>
  </si>
  <si>
    <t>Contra Costa: Remove Wave Trap</t>
  </si>
  <si>
    <t>LAS POSITAS: 230KV RING CONV &amp; BLDG INST</t>
  </si>
  <si>
    <t>6</t>
  </si>
  <si>
    <t>Cottonwood Sub repl 115kV SW133,135,163</t>
  </si>
  <si>
    <t xml:space="preserve">This project will replace 115kV switches 131, 133, 135, 161, 163, 165 and associated equipment as required at Cottonwood Substation. Maintenance has identified 115kV switches 131, 133, 135, 161, 163 and 165 to be ergonomically unsafe, old, and difficult to operate.  The replacement of these switches will make their operation safe and reliable while the relocation of HVCB 132 will ensure the switches an extended life expectancy. The completion of this project is essential to maintain safe and reliable power to electric customers served from Cottonwood substation.  </t>
  </si>
  <si>
    <t>T.0006463</t>
  </si>
  <si>
    <t>COTTONWOOD SUB REPL 115kV SW133,135,163</t>
  </si>
  <si>
    <t>EAST PORTAL SUB - REPL 115KV MOAS 117</t>
  </si>
  <si>
    <t>The project scope of work includes the following:
•	Replace the 115kV MOAS 117 on the Sobrante-Claremont line
•	Replace the 115kV MOAS 119 on the Sobrante-Claremont line
•	Upgrade associated equipment if required
East Portal is a single customer distribution substation and it is in Contra Costa County in the Concord Division. 
The Motor Operated Air Switch (MOAS) 117 &amp; 119 at East Portal are in service for the last 50 years and are at the end of their useful life. Both serve as 115kVline switching to Sobrante and Claremont. Based on the age and performance, it was recommended by Asset Strategy to replace the MOAS 117 &amp; 119 at East Portal.
The Sobrante-Grizzly-Claremont #1 115 kV line associated with the switches is rated less than 1200 Amps.  CB 172 maximum load is only 125 A as it supplies only the Bart Bank rated 25 MVA. The new SWs 117 and 119 will be rated for 1200 A like the existing ones.</t>
  </si>
  <si>
    <t>T.0006778</t>
  </si>
  <si>
    <t>East Portal Sub - Repl 115kV MOAS 117</t>
  </si>
  <si>
    <t>Stagg sub - repl (14) 60 kV vintage SWs 11, 13, 15, 23, 25, 31, 33, 35, 41, 42, 45, 51, 52 and 55</t>
  </si>
  <si>
    <t>Stagg sub (14) 60kV SWs have been targeted for replacement as part of the PG&amp;E Transmission Proactive Disconnect Air Swithches Replacement Program. The prioritization criteria for this program is primarily based on maintenence condition assessment. The predominant factors include operating condition, age, safety, and impact of consequence of an in-service failure, availability of spare parts.</t>
  </si>
  <si>
    <t>EX112115</t>
  </si>
  <si>
    <t>Metcalf - Switches identified by Maintenance personnel 500KV Switches</t>
  </si>
  <si>
    <t>Metcalf 500kV Switches (711,713,723,771,781,811,813,821,823,921,923,931)  have been identified for replacement as part of the PG&amp;E transmission equipment replacent</t>
  </si>
  <si>
    <t>Ex112771</t>
  </si>
  <si>
    <t>Bellota: Repl 230 kV SWs 417,419,477,479</t>
  </si>
  <si>
    <t>Bellota (4) 230kV SWs have been targeted for replacement as part of the PG&amp;E Transmission Proactive Disconnect Air Swithches Replacement Program. The prioritization criteria for this program is primarily based on maintenence condition assessment. The predominant factors include operating condition, age, safety, and impact of consequence of an in-service failure, availability of spare parts.</t>
  </si>
  <si>
    <t>SYSPLN - 66E - Climate Change</t>
  </si>
  <si>
    <t>Forecast placeholder for  to address climate issues such as flooding mitigations. Mitigations may include walls, substation grading, etc.</t>
  </si>
  <si>
    <t>Age/Condition - Replace Civil Structures</t>
  </si>
  <si>
    <t>EX113778</t>
  </si>
  <si>
    <t>MARTIN: Retrofit 230 KV Bus</t>
  </si>
  <si>
    <t>This project provides seismic upgrade of the Martin Substation 230kV System.  The scope will include the following activities•Seismic retrofit of 230kV Bus components per IEEE 693•Replace switches and insulators with seismic qualified equipment•Provide flexible connections to allow for lateral movement during earthquakes Under this AA, the team will:•Finalize the scope of work•Perform preliminary engineering•Evaluate Construction bids•Develop construction sequence•Develop job estimate &amp; schedule.</t>
  </si>
  <si>
    <t>470</t>
  </si>
  <si>
    <t>T.0000028</t>
  </si>
  <si>
    <t>Martin Sub: 230kV Bus Retrofit</t>
  </si>
  <si>
    <t>Biola New Structures&amp;Switches: CB12 &amp; 22</t>
  </si>
  <si>
    <t>This equipment is nominated for replacement based on an assessment study performed by PG&amp;E’s Civil Engineering team on transmission class structures in substations.</t>
  </si>
  <si>
    <t>T.0000910</t>
  </si>
  <si>
    <t>BIOLA: INSTALL T-SCADA ON CB12 &amp; 22</t>
  </si>
  <si>
    <t>VACA DIXON: Mitigate ENV Comp</t>
  </si>
  <si>
    <t>This project will upgrade the existing Spill Prevention Control and Containment (SPCC) plan in the 500kV yard at Vaca Dixon Substation to mitigate the environmental compliance issues identified by the Environment Management and Civil Engineering departments. There have been drainage issues at Vaca Dixon Substation for years that haven’t been resolved. The drainage issues raise compliance and safety risks, and other sensitive issues to adjacent wetland areas.</t>
  </si>
  <si>
    <t>776</t>
  </si>
  <si>
    <t>T.0002609</t>
  </si>
  <si>
    <t>VACA DIXON SUB:500KV ENV COMP MITIGAT</t>
  </si>
  <si>
    <t>New Pad for CEM Banks</t>
  </si>
  <si>
    <t>Extend the existing CEM transformer foundation at the southwest corner of the sub</t>
  </si>
  <si>
    <t>T.0007412</t>
  </si>
  <si>
    <t>Herndon: Build New Transformer Pad</t>
  </si>
  <si>
    <t xml:space="preserve">Increase CEM stock for 500/230kV 374MVA single-phase transformer and install a new storage pad at Herndon substation.  </t>
  </si>
  <si>
    <t>5.10002</t>
  </si>
  <si>
    <t>T.0009784</t>
  </si>
  <si>
    <t>500/230kV 1-ph 374MVA New CEM Bank</t>
  </si>
  <si>
    <t>EO-SYSPLN 66E - ET Sub Repl Other Equip</t>
  </si>
  <si>
    <t>Forecast placeholder for civil structure replacements</t>
  </si>
  <si>
    <t>Laureles: repl 60kV lattice steel pole &amp; foundation</t>
  </si>
  <si>
    <t>Carmel Valley Village CDP, Monterey</t>
  </si>
  <si>
    <t>EX111071</t>
  </si>
  <si>
    <t>Palermo: repl 60kV lattice steel pole &amp; foundation</t>
  </si>
  <si>
    <t>EX111072</t>
  </si>
  <si>
    <t>Rocklin: repl 2-70kV lattice steel pole &amp; foundation</t>
  </si>
  <si>
    <t>Rocklin, Placer</t>
  </si>
  <si>
    <t>EX111074</t>
  </si>
  <si>
    <t>Oakland K: Replace 115kV Lattice Structure</t>
  </si>
  <si>
    <t>In 2015, a temporary solution of adding cross bars to address buckling of the 115kV lattice structures was completed. This was only a temporary solution to a permanent fix. Replacement of 115 kV lattic structures is needed</t>
  </si>
  <si>
    <t>Ex112785</t>
  </si>
  <si>
    <t>66I placeholder-replace cement/glass insulators</t>
  </si>
  <si>
    <t>Insulators have been targeted for replacement as part of the PG&amp;E Transmission Insulators Replacement Program. The prioritization criteria for this program is primarily based on maintenence condition assessment. The predominant factors include weathered, age, safety, and impact of consequence of an in-service failure, availability of spare parts.</t>
  </si>
  <si>
    <t>Age/Condition - Replace Insulators</t>
  </si>
  <si>
    <t>Tx001554</t>
  </si>
  <si>
    <t>North Tower Sub: Replace OB Insulators</t>
  </si>
  <si>
    <t>This project will replace the 115kV OB insulators at North Tower Substation. Improve safety and human performance. Improves employee safety by eliminating aging and deteriorated equipment that have high risk of catastrophic failure.</t>
  </si>
  <si>
    <t>445</t>
  </si>
  <si>
    <t>T.0001823</t>
  </si>
  <si>
    <t>Brighton: Replace OB Insulators</t>
  </si>
  <si>
    <t xml:space="preserve">This project is intended to replace the targeted 20” cap and pin insulators manufactured by Ohio Brass (Catalog # 35126) that were installed at Brighton Substation. 
Brighton substation was identified as having the targeted 115kV OB insulators and will be replaced under the program.  By completing this project, the Company will be diligently addressing known reliability issues attributed to the existing equipment.  </t>
  </si>
  <si>
    <t>T.0004198</t>
  </si>
  <si>
    <t>Brighton: Replace OB insulators</t>
  </si>
  <si>
    <t>MWC 66 Fire Protection Upgrades</t>
  </si>
  <si>
    <t>Bucket for Fire Protection Upgrades. Fire protection projects are nominated considering  life-safety issues, and business considerations (resource allocation, asset preservation and continuity of operations).  Substation Asset Strategy then prioritizes the substations considering such factors as safety hazard to personnel, substation criticality, customer and system impact, facility condition and environmental issues.</t>
  </si>
  <si>
    <t>SF MARTIN: Repl Shunt Reactor HZ2</t>
  </si>
  <si>
    <t xml:space="preserve">Replace existing 230kV three (3) single phase reactors on HZ-2 line with three (3) new 230 kV reactors and make provisions for a spare in the future. </t>
  </si>
  <si>
    <t>Age/Condition - Replace Reactors</t>
  </si>
  <si>
    <t>18</t>
  </si>
  <si>
    <t>T.0000894</t>
  </si>
  <si>
    <t>SF H (MARTIN)-REPL SHUNT REACTOR BK HZ-2</t>
  </si>
  <si>
    <t>Los Banos: Replace  Tertiary Reactors</t>
  </si>
  <si>
    <t>The 500kV Air Core tertiary reactor insulators have been identified, by the Substation Standards group, as having a high rate of failure. The cause of the failure of the insulator is mechanical stress on the aging glass of the cap and pin insulator. There are 4 tertiary reactors at Los Banos 500kV bank1 and currently reactor 1302 is offline due to NG insulators. It has been determined that it is best to replace all four reactors (1301, 1302, 1303 &amp; 1304). The fence will be replaced by nonconductive fence. Depending on the size of the new reactors, the fenced area may be increased to keep clearances and safe working distances. The existing animal abatement on the equipment will be reused. If the new reactor placement allows, the conductors and insulator support structures will be reused</t>
  </si>
  <si>
    <t>T.0007249</t>
  </si>
  <si>
    <t>Los Banos Replace  Tertiary Reactors</t>
  </si>
  <si>
    <t>Purchase 2 sets CEM Shunt Reactors</t>
  </si>
  <si>
    <t>Purchase 2 sets of 13.4kV 15 MVAR CEM Shunt Reactors. 500kV Tertiary Shunt Reactor Replacement Program addresses high risk of failure 15MVAR shunt reactors connected to the tertiary of 500kV banks to supply reactance and reduce overvoltage. Due to high failure and lack of proactive replacement CEM equipment needs to be procured.</t>
  </si>
  <si>
    <t>3.00204</t>
  </si>
  <si>
    <t>T.0007699</t>
  </si>
  <si>
    <t>Round Mtn: Rep Ter Shnt Reac 1301&amp;1303</t>
  </si>
  <si>
    <t>This project proposes to replace Round Mountain tertiary shunt reactors 1301, and 1303 to address elevated risk of failure due to age and condition.
PG&amp;E has 40 in-service shunt reactors on 13.8kV tertiary buses of 500/230kV transformers. Since 2012 PG&amp;E has four reactor failures causing fires and heavy smoke. Failures of reactors can remove 500kV/230kV transformers out of service from the electric transmission grid for an extended period. Procurement of Shunt Reactor can take more than 6 months.</t>
  </si>
  <si>
    <t>EX112766 | EX112765</t>
  </si>
  <si>
    <t>T.0007862</t>
  </si>
  <si>
    <t>Round Mountain: Repl 500kV SCB #1</t>
  </si>
  <si>
    <t>Round Mountain 500kV SCB #1 have been targetted for replacement as part of the PG&amp;E Reactive Equipment Replacement Program. Special reactive equipment gets replace on 30-year interval.</t>
  </si>
  <si>
    <t>EX112766 | T.0007862</t>
  </si>
  <si>
    <t>Ex112765</t>
  </si>
  <si>
    <t>Round Mountain: Repl 500kV SCB #2</t>
  </si>
  <si>
    <t>Round Mountain 500kV SCB #2 have been targetted for replacement as part of the PG&amp;E Reactive Equipment Replacement Program. Special reactive equipment gets replace on 30-year interval.</t>
  </si>
  <si>
    <t>EX112765 | T.0007862</t>
  </si>
  <si>
    <t>Ex112766</t>
  </si>
  <si>
    <t>Placeholder for risk-based substation security</t>
  </si>
  <si>
    <t>Placeholder for risk-based substation security mitigation</t>
  </si>
  <si>
    <t>EX113339</t>
  </si>
  <si>
    <t>335</t>
  </si>
  <si>
    <t>T.0002572</t>
  </si>
  <si>
    <t>197</t>
  </si>
  <si>
    <t>T.0002574</t>
  </si>
  <si>
    <t>T.0002579</t>
  </si>
  <si>
    <t>13</t>
  </si>
  <si>
    <t>T.0002580</t>
  </si>
  <si>
    <t>T.0002584</t>
  </si>
  <si>
    <t>T.0002586</t>
  </si>
  <si>
    <t>T.0002589</t>
  </si>
  <si>
    <t>T.0002590</t>
  </si>
  <si>
    <t>T.0002591</t>
  </si>
  <si>
    <t>T.0002592</t>
  </si>
  <si>
    <t>230 | 115 | 70 kV</t>
  </si>
  <si>
    <t>T.0003350</t>
  </si>
  <si>
    <t>T.0005697</t>
  </si>
  <si>
    <t>T.0006787</t>
  </si>
  <si>
    <t>T.0006889</t>
  </si>
  <si>
    <t>[NERC/WECC/CAISO Standard/Requirement/Contingency] NERC CIP 14
[CPUC Status] CPUC Permit Status Exempt: Substation modifications, not subject to GO 131-E NOC, PTC or CPCN requirements
[Project Status] Project is On Hold due to prioritization and is not accuring AFUDC due to the automated AFUDC process</t>
  </si>
  <si>
    <t>T.0007753</t>
  </si>
  <si>
    <t>500 | 230 | 70  kV</t>
  </si>
  <si>
    <t>T.0007755</t>
  </si>
  <si>
    <t>T.0007756</t>
  </si>
  <si>
    <t>T.0007757</t>
  </si>
  <si>
    <t>T.0007758</t>
  </si>
  <si>
    <t>T.0007759</t>
  </si>
  <si>
    <t>T.0009655</t>
  </si>
  <si>
    <t>T.0009656</t>
  </si>
  <si>
    <t>T.0009657</t>
  </si>
  <si>
    <t>T.0009658</t>
  </si>
  <si>
    <t>T.0009659</t>
  </si>
  <si>
    <t>T.0009660</t>
  </si>
  <si>
    <t>T.0009661</t>
  </si>
  <si>
    <t>T.0009663</t>
  </si>
  <si>
    <t>T.0009664</t>
  </si>
  <si>
    <t>T.0009665</t>
  </si>
  <si>
    <t>T.0009666</t>
  </si>
  <si>
    <t>T.0009667</t>
  </si>
  <si>
    <t>T.0009668</t>
  </si>
  <si>
    <t>T.0009669</t>
  </si>
  <si>
    <t>T.0009670</t>
  </si>
  <si>
    <t>T.0009671</t>
  </si>
  <si>
    <t>T.0009672</t>
  </si>
  <si>
    <t>T.0009673</t>
  </si>
  <si>
    <t>T.0009674</t>
  </si>
  <si>
    <t>T.0009675</t>
  </si>
  <si>
    <t>T.0009676</t>
  </si>
  <si>
    <t>EX139132</t>
  </si>
  <si>
    <t>[NERC/WECC/CAISO Standard/Requirement/Contingency] NERC CIP 14</t>
  </si>
  <si>
    <t>EX139144</t>
  </si>
  <si>
    <t>EX139145</t>
  </si>
  <si>
    <t>EX139148</t>
  </si>
  <si>
    <t>EX139149</t>
  </si>
  <si>
    <t>EX139146</t>
  </si>
  <si>
    <t>EX139147</t>
  </si>
  <si>
    <t>EX139150</t>
  </si>
  <si>
    <t>EX139151</t>
  </si>
  <si>
    <t>MPAC Buildings</t>
  </si>
  <si>
    <t>Bucket for Modular Protection and Automation Control Buildings</t>
  </si>
  <si>
    <t>Modular Protection and Automation Control</t>
  </si>
  <si>
    <t>[Primary Purpose] Infrastructure Enhancement
[CPUC Status] CPUC Permit Status Exempt: Substation modifications, not subject to GO 131-E NOC, PTC or CPCN requirements</t>
  </si>
  <si>
    <t>TEMPLETON: Replace 230/70 KV MPAC</t>
  </si>
  <si>
    <t>This project proposes to install one modular protection, automation and control (MPAC) equipment enclosure at 230 / 70 kV Templeton substation</t>
  </si>
  <si>
    <t>617</t>
  </si>
  <si>
    <t>T.0000089</t>
  </si>
  <si>
    <t>Templeton 230kV and 70kV MPAC</t>
  </si>
  <si>
    <t>NA | 5759808 | NA | NA</t>
  </si>
  <si>
    <t>KERN: Inst 230 KV MPAC Building</t>
  </si>
  <si>
    <t>[Primary Purpose] Infrastructure Enhancement
[Alternative Solutions and Costs - Solutions] Wires - Bus Upgrade Alternative | Wires - Bus Upgrade Alternative
[Alternative Solutions and Costs - Costs] $75 Mil – $100 Mil | $150 Mil - $175 Mil
[CPUC Status] CPUC Permit Status Exempt: Substation modifications, not subject to GO 131-E NOC, PTC or CPCN requirements</t>
  </si>
  <si>
    <t>ORO LOMA: Install 115 KV MPAC</t>
  </si>
  <si>
    <t>install protection, automation and control equipment at on the 115 kV bus at Oro Loma Substation.  Installation of automation, protection and control equipment will increase the operational visibility and provide remote control capabilities that will help PG&amp;E become the leading utility in the United States.</t>
  </si>
  <si>
    <t>235</t>
  </si>
  <si>
    <t>T.0000563</t>
  </si>
  <si>
    <t>ORO LOMA: INSTALL 115 KV MPAC</t>
  </si>
  <si>
    <t>2020 | 2021 | 2023 | 2025</t>
  </si>
  <si>
    <t>Vierra MPAC</t>
  </si>
  <si>
    <t>[Primary Purpose] Infrastructure Enhancement</t>
  </si>
  <si>
    <t>TESLA: Upgrade Vierra MPAC Remote End</t>
  </si>
  <si>
    <t>KASSON: Upgrade Vierra MPAC Remote End</t>
  </si>
  <si>
    <t>TRACY: Upgrade Vierra MPAC Remote End</t>
  </si>
  <si>
    <t>MANTECA: Upgrade Vierra MPAC Remote End</t>
  </si>
  <si>
    <t>RIPON: Upgrade Vierra MPAC Remote End</t>
  </si>
  <si>
    <t>SANGER: Install 115 KV MPAC</t>
  </si>
  <si>
    <t>MCCALL: Upgrades for Remote Ends</t>
  </si>
  <si>
    <t>RIO OSO: Install 230 KV MPAC</t>
  </si>
  <si>
    <t>[Primary Purpose] Infrastructure Enhancement
[Alternative Solutions and Costs - Solutions] Wires - Minimum Required Scope (spot repair) Alternative | Wires - Bus Upgrade Alternative | Wires - Location/Route Alternative
[Alternative Solutions and Costs - Costs] $200 Mil - $250 Mil | $250 Mil – $300 Mil | $250 Mil – $300 Mil
[CPUC Status] CPUC Permit Status Exempt: Substation modifications, not subject to GO 131-E NOC, PTC or CPCN requirements</t>
  </si>
  <si>
    <t>RIO OSO: Install 115 KV MPAC</t>
  </si>
  <si>
    <t>TABLE MOUNTAIN: Inst Rio Oso Remote End</t>
  </si>
  <si>
    <t>ATLANTIC: Inst Rio Oso 230KV Remote End</t>
  </si>
  <si>
    <t>BRIGHTON: Inst Rio Oso 230KV Remote End</t>
  </si>
  <si>
    <t>WOODLAND: Inst Rio Oso 115 KV Remote End</t>
  </si>
  <si>
    <t>DRUM PH 1: Inst Rio Oso 115KV Remote End</t>
  </si>
  <si>
    <t>GREEN VALLEY: Install 115 KV MPAC</t>
  </si>
  <si>
    <t>CASCADE: Install MPAC</t>
  </si>
  <si>
    <t>[Primary Purpose] Infrastructure Enhancement
[Alternative Solutions and Costs - Solutions] Wires - Replacement Alternative | Wires - Reconductor/Line Rebuild Alternative
[Alternative Solutions and Costs - Costs] $30 Mil - $40 Mil | $30 Mil - $40 Mil
[CPUC Status] CPUC Permit Status Exempt: Substation modifications, not subject to GO 131-E NOC, PTC or CPCN requirements</t>
  </si>
  <si>
    <t>CASCADE: Repl PACI RAS @ SFCC</t>
  </si>
  <si>
    <t>CASCADE: Repl PACI RAS @ VGCC</t>
  </si>
  <si>
    <t>MONTA VISTA: Install 230KV MPAC</t>
  </si>
  <si>
    <t>2021 | 2022 | 2025 | 2026 | 2027</t>
  </si>
  <si>
    <t>MONTA VISTA: Repl Saratoga RE RLY</t>
  </si>
  <si>
    <t>MONTA VISTA: Inst Metcalf Remote End</t>
  </si>
  <si>
    <t>MONTA VISTA: Repl Coyote RE RLY</t>
  </si>
  <si>
    <t>MONTA VISTA: Inst Jefferson Remote End</t>
  </si>
  <si>
    <t>MONTA VISTA: Upgd SLAC RE RLY</t>
  </si>
  <si>
    <t>Moss Landing 500KV MPAC PACI RAS -SFCC</t>
  </si>
  <si>
    <t>WESTPARK: INSTALL MPAC BUILDING</t>
  </si>
  <si>
    <t>Upgrade the existing Kern PP Substation 115kV bus to a breaker-and-a-half (BAAH) configuration</t>
  </si>
  <si>
    <t>705</t>
  </si>
  <si>
    <t>T.0000980</t>
  </si>
  <si>
    <t>KERN PP 115kV BAAH &amp; MPAC</t>
  </si>
  <si>
    <t>[Primary Purpose] Infrastructure Enhancement
[Alternative Solutions and Costs - Solutions] Wires - Bus Upgrade Alternative | Wires - Minimum Required Scope (spot repair) Alternative | Other - Deferral
[Alternative Solutions and Costs - Costs] $150 Mil - $175 Mil | $20 Mil - $30 Mil | $125 Mil - $150 Mil
[CPUC Status] CPUC Permit Status Exempt: Substation modifications, not subject to GO 131-E NOC, PTC or CPCN requirements</t>
  </si>
  <si>
    <t>KERN PP: INSTALL 115KV MPAC BLDG</t>
  </si>
  <si>
    <t>KERN OIL: Repl CB 132 RFL Gard</t>
  </si>
  <si>
    <t>LIVE OAK: Repl CB 172 RFL Gard</t>
  </si>
  <si>
    <t>Cottonwood Sub: Install 230kV MPAC</t>
  </si>
  <si>
    <t>Cottonwood MPAC_Remote End Delevan</t>
  </si>
  <si>
    <t>Cottonwood MPAC_Remote End Glenn</t>
  </si>
  <si>
    <t>Cottonwood MPAC_Remote End Round Mtn</t>
  </si>
  <si>
    <t>MOSS LANDING: Inst 115 KV Auto-MPAC</t>
  </si>
  <si>
    <t xml:space="preserve">This project will replace the existing DBSB 115 kV bus with seven bays of BAAH configuration. The new 115kV BAAH bus will be located at the foot print of the old 230kV double bus single breaker site.  The protection and controls of the new equipment will be moved to new MPAC buildings. </t>
  </si>
  <si>
    <t>T.0001406</t>
  </si>
  <si>
    <t>Moss Landing 115kV BAAH</t>
  </si>
  <si>
    <t>PALO ALTO SS: Install MPAC</t>
  </si>
  <si>
    <t>[Primary Purpose] Infrastructure Enhancement
[CPUC Status] CPUC Permit Status Exempt: Substation modifications, not subject to GO 131-E NOC, PTC or CPCN requirements
[Project Status] Project is On Hold due to prioritization and is not accuring AFUDC due to the automated AFUDC process</t>
  </si>
  <si>
    <t>HICKS to METCLAF: Upgrade 230 KV Relay</t>
  </si>
  <si>
    <t>To reduce customer interruptions at Hicks Substation, it is recommended to re-connect existing T-Line and distribution bank connections and install four new 230kV circuit breakers to build a six-breaker ring bus in conjunction with a new MPAC building. This will reduce System Average Interruption Duration Index (SAIDI) impacts affecting these 44,000 customers.</t>
  </si>
  <si>
    <t>84</t>
  </si>
  <si>
    <t>T.0001600</t>
  </si>
  <si>
    <t>HICKS SUB: 230 KV BUS REL IMPROV</t>
  </si>
  <si>
    <t>HICKS: Install 230 KV MPAC</t>
  </si>
  <si>
    <t>MIDWAY SUB: INSTALL 230kV MPAC</t>
  </si>
  <si>
    <t>Install seven bays (four full and three partial) of 230kV systems (new Bus Section D) and its connection to the existing 230kV bus at Midway Substation.</t>
  </si>
  <si>
    <t>T.0001650</t>
  </si>
  <si>
    <t>Midway 230kV Bus Upgrade Section D</t>
  </si>
  <si>
    <t>ASHLAN: Install MPAC Building &amp; OPGW</t>
  </si>
  <si>
    <t>This project will upgrade the existing 230kV bus from looped design to a ring bus design as well as install an MPAC building and upgrade protection at Ashlan, Herndon, Gregg, and Figarden substations. These upgrades will improve reliability, safety, and maintenance at Ashlan substation and the 230kV protection in the local area.</t>
  </si>
  <si>
    <t>T.0002362</t>
  </si>
  <si>
    <t>Ashlan Ave 230kV Bus Reliability</t>
  </si>
  <si>
    <t>NOC: AL 5310-E</t>
  </si>
  <si>
    <t>TESLA: INSTALL 230KV MPAC (SECTION C)</t>
  </si>
  <si>
    <t>The scope associated with the Tesla 230kV MPAC Buildings and Remote Ends project includes installing two 230 kV MPAC buildings and two battery buildings at Tesla Substation and upgrading all identified remote end locations to match the new relays that will be installed at Tesla Substation:
•	Install a new 98’-0” X 15’-4” MPAC Enclosure for the 230 kV Bus Section “C” elements.
•	Install a new 98’-0” X 15’-4” MPAC Enclosure for the 230 kV Bus Section “D” and “E” elements.
•	Install a new 34’-0” X 15’-4” Battery Enclosure for the 230 kV Bus Section “C” elements.
•	Install a new 34’-0” X 15’-4” Battery Enclosure for the 230 kV Bus Section “D” and “E” elements
Installation of automation and control equipment will increase the operational visibility, provide remote control capabilities that improve system reliability, and upgrade the aging protection and control equipment in the existing control buildings.</t>
  </si>
  <si>
    <t>T.0003456</t>
  </si>
  <si>
    <t>Tesla 230kV MPAC</t>
  </si>
  <si>
    <t>Tesla - Eight Mile Road: 230kV Remote En</t>
  </si>
  <si>
    <t>5.10014</t>
  </si>
  <si>
    <t>Tesla - Stag: 230kV Remote End</t>
  </si>
  <si>
    <t>Tesla - Kola: 230kV Remote End</t>
  </si>
  <si>
    <t>Tesla - Weber: 230kV Remote End</t>
  </si>
  <si>
    <t>Tesla - Delta SW YD (CDWR): 230kV Rm End</t>
  </si>
  <si>
    <t>Brentwood, Alameda</t>
  </si>
  <si>
    <t>Tesla - Kelso Ralph Greenridge WndPwr4</t>
  </si>
  <si>
    <t>Tesla - Tracy: 230kV Remote End</t>
  </si>
  <si>
    <t>Tesla - Kelso: 230kV Remote End</t>
  </si>
  <si>
    <t>Tesla - Ravenswood: 230kV Remote End</t>
  </si>
  <si>
    <t>Tesla - Newark: 230kV Remote End</t>
  </si>
  <si>
    <t>TESLA - INSTALL 230KV MPAC (SECTION D-E)</t>
  </si>
  <si>
    <t>TESLA: 230kV MPAC - 500kV Building Telecom</t>
  </si>
  <si>
    <t>METCALF: INSTALL 115 KV MPAC</t>
  </si>
  <si>
    <t>METCALF: INSTALL 230KV MPAC</t>
  </si>
  <si>
    <t>LOS ESTEROS: Upgrade CB 362- 462 Relay</t>
  </si>
  <si>
    <t>VASONA SUB CB 212 RELAY UPGRADE</t>
  </si>
  <si>
    <t>Los Gatos, Santa Clara</t>
  </si>
  <si>
    <t>EL PATIO SUB: CB 452&amp;462 RELAY UPGRADE</t>
  </si>
  <si>
    <t>PIERCY SUB CB 422 RELAY UPGRADE</t>
  </si>
  <si>
    <t>IBM-BAILEY SUB UPGRADE TAP</t>
  </si>
  <si>
    <t>MOSS LANDING: RELAY WORK - METCALF MPAC</t>
  </si>
  <si>
    <t>SWIFT: Upgrade Metcalf MPAC Remote End</t>
  </si>
  <si>
    <t>COYOTE CB 382 RELAY UPGRADE</t>
  </si>
  <si>
    <t>EDENVALE SUB CB 472 RELAY UPGRADE</t>
  </si>
  <si>
    <t>WILSON: Install 115 KV MPAC</t>
  </si>
  <si>
    <t>[Primary Purpose] Infrastructure Enhancement
[Alternative Solutions and Costs - Solutions] Wires - New Substation Alternative | Other - Deferral
[Alternative Solutions and Costs - Costs] $75 Mil – $100 Mil | $50 Mil – $75 Mil
[CPUC Status] CPUC Permit Status Exempt: Substation modifications, not subject to GO 131-E NOC, PTC or CPCN requirements</t>
  </si>
  <si>
    <t>Wilson: Install 230KV MPAC</t>
  </si>
  <si>
    <t>[Primary Purpose] Infrastructure Enhancement
[Types of Analyses] For all Analyses listed, results of these analyses are include in the AAs &amp; BCs.
[Alternative Solutions and Costs - Solutions] Wires - New Substation Alternative | Other - Deferral
[Alternative Solutions and Costs - Costs] $75 Mil – $100 Mil | $50 Mil – $75 Mil
[CPUC Status] CPUC Permit Status Exempt: Substation modifications, not subject to GO 131-E NOC, PTC or CPCN requirements</t>
  </si>
  <si>
    <t>PITTSBURG PP: INSTALL 230KV BUS D MPAC</t>
  </si>
  <si>
    <t>Install protection, automation, and control equipment on the 230 &amp; 115 kV system at Pittsburg PP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is to support the concurrent Pittsburg 230/115 kV Transformer Capacity Increase Project and 3rd Party Energy Storage Project.</t>
  </si>
  <si>
    <t>T.0000946 | T.0009189</t>
  </si>
  <si>
    <t>Pittsburg PP MPAC Installation</t>
  </si>
  <si>
    <t>PITTSBURG PP: INSTALL 115KV BUS E MPAC</t>
  </si>
  <si>
    <t>VGCC PACI RAS: Pittsburg MPAC Upgrade</t>
  </si>
  <si>
    <t>EASTSHORE: Upgrade Pitts MPAC Remote End</t>
  </si>
  <si>
    <t>SAN MATEO: Upgrade Pitts MPAC Remote End</t>
  </si>
  <si>
    <t>SAN RAMON: Upgrade Pitts MPAC Remote End</t>
  </si>
  <si>
    <t>TASSAJARA: Upgrade Pitts MPAC Remote En</t>
  </si>
  <si>
    <t>Blackhawk CDP, Contra Costa</t>
  </si>
  <si>
    <t>TESORO: Upgrade Pitts MPAC Remote End</t>
  </si>
  <si>
    <t>2026 | 2027 | 2028 | 2029 | 2030</t>
  </si>
  <si>
    <t>TIDEWATER: Upgrade Pitts MPAC Remote End</t>
  </si>
  <si>
    <t>CLAYTON: Upgrade Pitts MPAC Remote End</t>
  </si>
  <si>
    <t>LAKEWOOD: Upgrade Pitts MPAC Remote End</t>
  </si>
  <si>
    <t>SFCC PACI RAS: Pittsburg MPAC Upgrade</t>
  </si>
  <si>
    <t>ELWORTHY: Upgrade Pitts MPAC Remote End</t>
  </si>
  <si>
    <t>TES: Upgrade Pitts MPAC Remote End</t>
  </si>
  <si>
    <t>PITTSBURG TBC SFRAS_PITTSBURG MPAC UPGRA</t>
  </si>
  <si>
    <t>CCCSD_IMHOFF_UPGRADE PITTS MPAC REMOTE END</t>
  </si>
  <si>
    <t>PITTSBURG PP INSTALL 230KV BUS F MPAC</t>
  </si>
  <si>
    <t>WILLOW PASS_UPGD_PITTSBURG_REMOTE E</t>
  </si>
  <si>
    <t>Bay Point CDP, Contra Costa</t>
  </si>
  <si>
    <t>Pittsburg PP: Install 115kV Bus D MPAC</t>
  </si>
  <si>
    <t>[Primary Purpose] Infrastructure Enhancement
[Types of Analyses] For all Analyses listed, results of these analyses are include in the AAs &amp; BCs.
[CPUC Status] CPUC Permit Status Exempt: Substation modifications, not subject to GO 131-E NOC, PTC or CPCN requirements</t>
  </si>
  <si>
    <t>Pittsburg PP: Install 230kV Bus E MPAC</t>
  </si>
  <si>
    <t>TBC: Upgrade Pitts MPAC Remote End</t>
  </si>
  <si>
    <t>DELTA ENERGY CENTER: Upgrade Pitts MPAC</t>
  </si>
  <si>
    <t>GOLD HILL: Install 115/60kV MPAC</t>
  </si>
  <si>
    <t>Install protection, automation, and control equipment on the 230 kV, 115 kV and 60 kV system at Gold Hill Substation.  Installation of automation and control equipment will increase the operational visibility, provide remote control capabilities that improve system reliability, and upgrade the aging protection and control equipment in the existing control buildings.</t>
  </si>
  <si>
    <t>Gold Hill: Install 115/60kV MPAC</t>
  </si>
  <si>
    <t>GOLD HILL 115_60kV - PACI RAS @ VGCC</t>
  </si>
  <si>
    <t>T.0004950 | EX138973</t>
  </si>
  <si>
    <t>GOLD HILL: Install 230kV MPAC</t>
  </si>
  <si>
    <t>Fulton: Install 230kV MPAC</t>
  </si>
  <si>
    <t>T.0007811 | T.0007660 | T.0005942</t>
  </si>
  <si>
    <t>672</t>
  </si>
  <si>
    <t>Fulton: Install 115kV MPAC</t>
  </si>
  <si>
    <t xml:space="preserve">Install protection, automation, and control equipment on the 115 kV system at Fulton Substation. The driver of the new MPAC building enclosure is to address various protection deficiencies on the 115 kV system and non-standard bus differential scheme that reduce the reliability of the station.  Fulton is one of the key substations in the North Coast area and it has had relatively few relay upgrade projects in the last 20 years.  The 115 kV MPAC enclosure will incorporate various protection relaying replacement scopes and provide the necessary automation and remote control capabilities (SCADA) and upgrade the aging protective relays at Fulton Substation.  </t>
  </si>
  <si>
    <t>T.0007811 | T.0007660 | T.0005940</t>
  </si>
  <si>
    <t>166</t>
  </si>
  <si>
    <t>Relay Repl 230kV Fulton - Ignacio Line</t>
  </si>
  <si>
    <t>Relay Repl 230kV Fulton - Lakeville Line</t>
  </si>
  <si>
    <t>Relay Repl 230kV Fulton - Geyser 17 Line</t>
  </si>
  <si>
    <t>Relay Repl 115kV Fulton - Santa Rosa A L</t>
  </si>
  <si>
    <t>FULTON SUB: INSTALL 60KV MPAC</t>
  </si>
  <si>
    <t xml:space="preserve">Install 60 kV MPAC at Fulton substation. The driver of the new MPAC building enclosure is to address various protection deficiencies on the 60 kV system and non-standard bus differential scheme that reduce the reliability of the station.  This project proposes to deploy a new 60 kV MPAC enclosure to support the concurrent, 230 kV and 115 kV MPAC Projects.  Fulton is one of the key substations in the North Coast area and it has had relatively few relay upgrade projects in the last 15-20 years.  The 60 kV MPAC enclosure will incorporate various protection relaying replacement scopes and provide the necessary automation and remote control capabilities (SCADA) and upgrade the aging protective relays at Fulton Substation, and the interconnected stations at the remote-end. </t>
  </si>
  <si>
    <t>T.0007811 | T.0005942 | T.0005942</t>
  </si>
  <si>
    <t>PLACER: Install 115/60kV MPAC</t>
  </si>
  <si>
    <t xml:space="preserve">Deploy 115 kV MPAC and Upgrade 60 kV protective relaying equipment in the existing control building. The driver of the new MPAC building enclosure is to support the concurrent Placer 115 kV Bus Conversion Project in the same substation (MWC 61 &amp; MWC 94) and various Placer substation Bus Protection Upgrade projects (MWC 3F), and Placer Transformer Addition Project (MWC 61). </t>
  </si>
  <si>
    <t>T.0006004</t>
  </si>
  <si>
    <t>Placer: Install 115/60kV MPAC</t>
  </si>
  <si>
    <t>Lawrence: Install 115kV MPAC</t>
  </si>
  <si>
    <t xml:space="preserve">Install protection, automation, and control equipment on the 115 kV system at Lawrence Substation. The driver of the new MPAC building enclosure is to support the concurrent Lawrence 115 kV Ring Bus Conversion Project in the same substation (MWC 94).  The Lawrence MPAC project will also address the “Fault Protection Scheme Deficiency” concerns at Lawrence substation.  </t>
  </si>
  <si>
    <t>T.0006096</t>
  </si>
  <si>
    <t>RAVENSWOOD SUB: INSTALL 230KV MPAC</t>
  </si>
  <si>
    <t xml:space="preserve">Install protection, automation, and control equipment on the 115 kV &amp; 230 kV systems at Ravenswood Substation. The driver of the new MPAC building enclosure is to address various protection deficiencies on the 115 &amp; 230 kV systems and non-standard bus differential scheme that reduce the reliability of the station.The 115 kV &amp; 230 kV MPAC enclosure will incorporate various protection relaying replacement scopes and provide the necessary automation and remote control capabilities (SCADA) and upgrade the aging protective relays at Ravenswood Substation.  </t>
  </si>
  <si>
    <t>T.0007874 | T.0001608</t>
  </si>
  <si>
    <t>T.0006509</t>
  </si>
  <si>
    <t>RAVENSWOOD SUB: INSTALL 115KV MPAC</t>
  </si>
  <si>
    <t>SMARTVILLE SUB: INSTALL 60KV MPAC</t>
  </si>
  <si>
    <t>Install protection, automation, and control equipment on the 60kV system at Smartville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is to execute concurrently with the bus conversion project from existing MaiNAux to DBSB in 94D.   Smartville 60kV has lots of EM relays and makes sense to deploy MPAC solution and align with the bus work schedule.  60kV Bus Diff = KAB installed in Y1996.</t>
  </si>
  <si>
    <t>T.0006510</t>
  </si>
  <si>
    <t>SMARTVILLE SUB_INSTALL 60KV MPAC</t>
  </si>
  <si>
    <t>BANTA: UPGRADE KASSON REMOTE END</t>
  </si>
  <si>
    <t>2024 | 2025 | 2027 | 2028</t>
  </si>
  <si>
    <t>BANTA: UPGRADE TRACY REMOTE END</t>
  </si>
  <si>
    <t>BANTA: UPGRADE VIERRA REMOTE END</t>
  </si>
  <si>
    <t>Banta 115kV Conversion - MPAC Building</t>
  </si>
  <si>
    <t>MT VIEW SUB - INSTALL 115KV MPAC</t>
  </si>
  <si>
    <t>Install 115 kV MPAC at Mountain View substation. The driver of the new MPAC building enclosure is to address various protection deficiencies on the 115 kV system and non-standard bus differential scheme that reduce the reliability of the station.  This project proposes to deploy a new 115 kV MPAC enclosure to support the concurrent, 115 kV Bus Conversion, Transformer #1 Replacement, and Feeder Circuit Breaker Replacement projects.  Mountain View is one of the key substations in the Central Coast area and it has had relatively few relay upgrade projects in the last 15-20 years.  The 115 kV MPAC enclosure will incorporate various protection relaying replacement scopes and provide the necessary automation and remote control capabilities (SCADA) and upgrade the aging protective relays at Mountain View Substation, and the interconnected stations at the remote-end.</t>
  </si>
  <si>
    <t>T.0007709</t>
  </si>
  <si>
    <t>Monta Vista: Upgrade Mt View MPAC Remote</t>
  </si>
  <si>
    <t>LOCKEFORD: INSTALL 115KV MPAC</t>
  </si>
  <si>
    <t>This project proposes to reconfigure the Lockeford 115 kV bus into a Breaker-And-A-Half (BAAH) bus configuration starting in June 2022 and completing it by December 2027. This project will improve operational flexibility and electric service reliability for the customers in San Joaquin County. Upon completion of this project, the frequency and duration of electric service interruption will be significantly reduced, and the aging protection, automation, and control assets of the Lockeford 115 kV system will be replaced with Modular Protection Automation &amp; Control enclosure (MPAC) under MWC 67.  In addition, this project is also needed to support the installation of a new 115/21 kV distribution bank, which is aimed to go operational under MWC 46  in 2027. Completion of this project will facilitate the removal of the 75-year-old, deteriorated and idle 115/60 kV Lockeford bank1 that is currently being used for distribution bank 4 back up.
The project scope of work includes the following:
•	Demolish existing 115 kV OCBs and associated switches
•	Convert Lockeford 115 kV Bus to Breaker-And-A-Half (BAAH) configuration
•	Install 8 Circuit Breakers; Three (3) BAAH bays
•	Install Breaker/Line disconnect Switches
•	Install CCVT as required
•	Install Bank Disconnect Switches, install necessary conduits and pull new wires as required</t>
  </si>
  <si>
    <t>T.0002193</t>
  </si>
  <si>
    <t>T.0008354</t>
  </si>
  <si>
    <t>Lockeford: Convert 115 kV Bus to BAAH</t>
  </si>
  <si>
    <t>Monta Vista: Install 115kV MPAC</t>
  </si>
  <si>
    <t>Install protection, automation, and control equipment on the 115kV system at Monta Vista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installation is part of the overall MPAC Replacement Program to replace the initial MPAC MPAC-IPAC deployments prior to Y2010, where the existing MPAC relays have reached its intended life of expectancy.</t>
  </si>
  <si>
    <t>T.0011178</t>
  </si>
  <si>
    <t>NA | Ex112742 | NA | NA</t>
  </si>
  <si>
    <t>STELLING: Upgrade Monta Vista 115kV MPAC</t>
  </si>
  <si>
    <t>[Primary Purpose] Infrastructure Enhancement
[Types of Analyses] For all Analyses listed, results of these analyses are include in the AAs &amp; BCs.</t>
  </si>
  <si>
    <t>WOLFE: Upgrade Monta Vista 115kV MPAC Re</t>
  </si>
  <si>
    <t>Bahia: Install 230kV MPAC</t>
  </si>
  <si>
    <t>Install protection, automation, and control equipment on the 230kV system at Bahia Substation. Installation of automation and control equipment will increase the operational visibility, provide remote control capabilities that improve system reliability, and upgrade the aging protection and control equipment in the existing control buildings. Bahia has one-of-a-kind BF SBF protection, oil refinary, odd bus configuration &amp; MCGG bus protection and lots of old relays but with single relay upgraded historically, and Valero SPS-anti-island scheme.  The 230kV side has four CB and two Dist-Transformers.  The existing building has 12 panel spaces, which is insufficent for future substation upgrade. Using the latest standards,  estimated* need 9 panels for bus diff for three bus sections, 4 breaker panels, 2 line panels, 2 circuit switcher panels, 2 bank panels, 1 SPS panel, 1 annunciator panel, and 1 comm panel. This makes 22 spaces.  MPAC program recommend to proceed with MPAC deployment based on relay vintage, non-standard bus protection, and congested control building with no room for growth.</t>
  </si>
  <si>
    <t>T.0011299</t>
  </si>
  <si>
    <t>BAHIA - INSTALL 230KV MPAC</t>
  </si>
  <si>
    <t>NA | EX113423 | NA | NA</t>
  </si>
  <si>
    <t>TESLA: Install 115 KV MPAC</t>
  </si>
  <si>
    <t>EX139402</t>
  </si>
  <si>
    <t>Kern Oil: Install 115kV MPAC</t>
  </si>
  <si>
    <t>Install protection, automation, and control equipment on the 115kV system at Kern Oil Substation, where Kern Oil is with historical building.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is to execute concurrently with the bus conversion project: PO 5777344 - Kern Oil 115kV convertt bus to BAAH (MAT 94D) - Y2030 FISD w/ 2027 KO.</t>
  </si>
  <si>
    <t>Vaca Dixon: Install 60kV MPAC</t>
  </si>
  <si>
    <t>MPAC projects address deficiencies in transmission relays and life-cycle replacement of legacy relays while integrating SCADA into the scheme. Telecom circuits and battery systems are typically also upgraded concurrently. A significant section of the substation, usually by bus or bus section and all remote terminals are upgraded.  Vaca Dixon  MPAC project is part of the overall Vaca Dixon bus upgrade project, and both jobs must be executed concurrently.</t>
  </si>
  <si>
    <t>5811108 | T.0001609 | T.0003461</t>
  </si>
  <si>
    <t>NA | EX113422 | NA | NA</t>
  </si>
  <si>
    <t>Vaca Dixon: Install 230kV MPAC</t>
  </si>
  <si>
    <t>Install protection, automation, and control equipment on the 230kV system at Vaca Dixon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installation is part of the overall MPAC Replacement Program to replace the initial MPAC MPAC-IPAC deployments prior to Y2010, where the existing MPAC relays have reached its intended life of expectancy.</t>
  </si>
  <si>
    <t>NA | Ex112723 | NA | NA</t>
  </si>
  <si>
    <t>Stagg: Install 230kV MPAC</t>
  </si>
  <si>
    <t>Install protection, automation, and control equipment on the 230kV system at Stagg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installation is part of the overall MPAC Replacement Program to replace the initial MPAC MPAC-IPAC deployments prior to Y2010, where the existing MPAC relays have reached its intended life of expectancy.</t>
  </si>
  <si>
    <t>Ex112718</t>
  </si>
  <si>
    <t>Reedley: Install 115kV MPAC</t>
  </si>
  <si>
    <t>Install protection, automation, and control equipment on the 115kV system at Reedley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installation is part of the overall MPAC Replacement Program to replace the initial MPAC MPAC-IPAC deployments prior to Y2010, where the existing MPAC relays have reached its intended life of expectancy.</t>
  </si>
  <si>
    <t>Ex112722</t>
  </si>
  <si>
    <t>McCall: Install 115kV MPAC</t>
  </si>
  <si>
    <t>Install protection, automation, and control equipment on the 115kV system at McCall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installation is part of the overall MPAC Replacement Program to replace the initial MPAC MPAC-IPAC deployments prior to Y2010, where the existing MPAC relays have reached its intended life of expectancy.</t>
  </si>
  <si>
    <t>T.0009584 | T.0003305 | EX112724</t>
  </si>
  <si>
    <t>Ex112724</t>
  </si>
  <si>
    <t>Birds Landing: Install 230kV MPAC</t>
  </si>
  <si>
    <t>Install protection, automation, and control equipment on the 230kV system at Birds Landing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installation is part of the overall MPAC Replacement Program to replace the initial MPAC MPAC-IPAC deployments prior to Y2010, where the existing MPAC relays have reached its intended life of expectancy.</t>
  </si>
  <si>
    <t>Ex112725</t>
  </si>
  <si>
    <t>Ignacio: Install 115kV MPAC</t>
  </si>
  <si>
    <t>Install protection, automation, and control equipment on the 115kV system at Ignacio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installation is part of the overall MPAC Replacement Program to replace the initial MPAC MPAC-IPAC deployments prior to Y2010, where the existing MPAC relays have reached its intended life of expectancy.  The Ignacio 115kV MPAC project is planned to be executed concurrently with the Ignacio 60kV MPAC project.</t>
  </si>
  <si>
    <t>Ex112726</t>
  </si>
  <si>
    <t>Ignacio: Install 60kV MPAC</t>
  </si>
  <si>
    <t>Install protection, automation, and control equipment on the 115kV system at Ignacio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installation is part of the overall MPAC Replacement Program to replace the initial MPAC MPAC-IPAC deployments prior to Y2010, where the existing MPAC relays have reached its intended life of expectancy.  The Ignacio 60kV MPAC project is planned to be executed concurrently with the Ignacio 115kV MPAC project.</t>
  </si>
  <si>
    <t>Ex112727</t>
  </si>
  <si>
    <t>Claremont: Install 115kV MPAC</t>
  </si>
  <si>
    <t>Install protection, automation, and control equipment on the 115kV system at Claremont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installation is part of the overall MPAC Replacement Program to replace the initial MPAC MPAC-IPAC deployments prior to Y2010, where the existing MPAC relays have reached its intended life of expectancy.</t>
  </si>
  <si>
    <t>Ex112728</t>
  </si>
  <si>
    <t>Schindler: Install 115/70kV MPAC</t>
  </si>
  <si>
    <t>Westside CDP, Fresno</t>
  </si>
  <si>
    <t>Install protection, automation, and control equipment on the 115kV system at Schindler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installation is part of the overall MPAC Replacement Program to replace the initial MPAC MPAC-IPAC deployments prior to Y2010, where the existing MPAC relays have reached its intended life of expectancy.</t>
  </si>
  <si>
    <t>115 | 70 kV</t>
  </si>
  <si>
    <t>Ex112730</t>
  </si>
  <si>
    <t>Tulucay: Install 230/60kV MPAC</t>
  </si>
  <si>
    <t>Install protection, automation, and control equipment on the 230kV system at Tulucay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installation is part of the overall MPAC Replacement Program to replace the initial MPAC MPAC-IPAC deployments prior to Y2010, where the existing MPAC relays have reached its intended life of expectancy.</t>
  </si>
  <si>
    <t>Ex112731</t>
  </si>
  <si>
    <t>Palermo: Install 230kV MPAC</t>
  </si>
  <si>
    <t>Install protection, automation, and control equipment on the 230kV system at Palermo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installation is part of the overall MPAC Replacement Program to replace the initial MPAC MPAC-IPAC deployments prior to Y2010, where the existing MPAC relays have reached its intended life of expectancy.</t>
  </si>
  <si>
    <t>Ex112733</t>
  </si>
  <si>
    <t>Lone Tree: Install 230kV MPAC</t>
  </si>
  <si>
    <t>Install protection, automation, and control equipment on the 230kV system at Lone Tree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installation is part of the overall MPAC Replacement Program to replace the initial MPAC MPAC-IPAC deployments prior to Y2010, where the existing MPAC relays have reached its intended life of expectancy.</t>
  </si>
  <si>
    <t>Ex112735</t>
  </si>
  <si>
    <t>Salinas: Install 115kV MPAC</t>
  </si>
  <si>
    <t>Install protection, automation, and control equipment on the 115kV system at Salinas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installation is part of the overall MPAC Replacement Program to replace the initial MPAC MPAC-IPAC deployments prior to Y2010, where the existing MPAC relays have reached its intended life of expectancy.</t>
  </si>
  <si>
    <t>Ex112736</t>
  </si>
  <si>
    <t>Salinas: Install 60kV MPAC</t>
  </si>
  <si>
    <t>Install protection, automation, and control equipment on the 60kV system at Salinas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installation is part of the overall MPAC Replacement Program to replace the initial MPAC MPAC-IPAC deployments prior to Y2010, where the existing MPAC relays have reached its intended life of expectancy.</t>
  </si>
  <si>
    <t>Ex112737</t>
  </si>
  <si>
    <t>Divide: Install 115kV MPAC</t>
  </si>
  <si>
    <t>Install protection, automation, and control equipment on the 115kV system at Smartville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is to execute concurrently with the bus conversion project to convert the existing bus to DBSB.  Y2030 FISD w/ 2027 KO.</t>
  </si>
  <si>
    <t>Ex112743</t>
  </si>
  <si>
    <t>Tesoro: Install 230kV MPAC</t>
  </si>
  <si>
    <t>Install protection, automation, and control equipment on the 230kV system at Tesoro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installation is part of the overall MPAC Replacement Program to replace the initial MPAC MPAC-IPAC deployments prior to Y2010, where the existing MPAC relays have reached its intended life of expectancy.</t>
  </si>
  <si>
    <t>Ex112732</t>
  </si>
  <si>
    <t>Cottonwood: Install 60kV MPAC</t>
  </si>
  <si>
    <t>Install protection, automation, and control equipment on the 60kV system at Cottonwood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installation is part of the overall MPAC Replacement Program to replace the initial MPAC MPAC-IPAC deployments prior to Y2010, where the existing MPAC relays have reached its intended life of expectancy.  The Cottonwood 60kV MPAC project is planned to be executed concurrently with the Cottonwood 115kV MPAC project.</t>
  </si>
  <si>
    <t>Ex112719</t>
  </si>
  <si>
    <t>Ex112720</t>
  </si>
  <si>
    <t>Cottonwood: Install 115kV MPAC</t>
  </si>
  <si>
    <t>Install protection, automation, and control equipment on the 115kV system at Cottonwood Substation. Installation of automation and control equipment will increase the operational visibility, provide remote control capabilities that improve system reliability, and upgrade the aging protection and control equipment in the existing control buildings. The driver of the new MPAC building enclosure installation is part of the overall MPAC Replacement Program to replace the initial MPAC MPAC-IPAC deployments prior to Y2010, where the existing MPAC relays have reached its intended life of expectancy.  The Cottonwood 115kV MPAC project is planned to be executed concurrently with the Cottonwood 60kV MPAC project.</t>
  </si>
  <si>
    <t>VARIOUS: IEC-61850 DIGITAL MPAC PILOT</t>
  </si>
  <si>
    <t>Digital MPAC - IEC 61850 Pilot:  MPAC has gone through multiple phases of design changes from MPAC-IPAC to MPAC-SMP.  Implement the "Digital Substation" solution IEC-61850 will achieve financial benefits by converting copper-wiring to fiber-optics cables from the field equipment into control enclosures, digitalizing relaying equipments to achieve smaller enclosure size an and standardization will result in significant reduction in engineering, testing and project duration.  PG&amp;E will evaluate different IEC 61850 vendors at pilot locations before identifying the solution for the substation environment.  Without the pilot project, implementing IEC-61850 will just be a table-top exercise. The pilot project will involve different functional groups: MPAC Core Team-Automation/Protection/Telecom, Test, Standard, Engineering, Sourcing, etc.  Project scope include, engineering, procurement, construction, testing, and training.</t>
  </si>
  <si>
    <t>LLAGAS SUB: INSTALL 115KV MPAC</t>
  </si>
  <si>
    <t>MPAC projects address deficiencies in transmission relays and life-cycle replacement of legacy relays while integrating SCADA into the scheme. Telecom circuits and battery systems are typically also upgraded concurrently. A significant section of the substation, usually by bus or bus section and all remote terminals are upgraded.  Llagas MPAC project is part of the overall Llagas bus upgrade project, and both jobs must be executed concurrently.</t>
  </si>
  <si>
    <t>Trans SCADA Replacement Bucket</t>
  </si>
  <si>
    <t>Bucket for SCADA/RTU replacements</t>
  </si>
  <si>
    <t>Age/Condition - Replace SCADA/RTU</t>
  </si>
  <si>
    <t>OAKLAND D: Replace T-RTU</t>
  </si>
  <si>
    <t>This job is to replace the SCADA RTU for the T&amp;D equipment in Oakland D Substation. The project is necessary to improve the electric transmission system visibility and control, and help improve the distribution grid reliability and efficiency.</t>
  </si>
  <si>
    <t>T.0000010</t>
  </si>
  <si>
    <t>Oakland_D_D-RTU Replacement - concurrent</t>
  </si>
  <si>
    <t>BIG RIVER: Replace T-RTU</t>
  </si>
  <si>
    <t>Mendocino CDP, Mendocino</t>
  </si>
  <si>
    <t>This job is to install SCADA on all the transmission equipment in Big River Substation. Big River Substation currently has SCADA visibility, but the performing equipment has reached its end of life. This project will bring the station up to date with current standards.</t>
  </si>
  <si>
    <t>T.0001172</t>
  </si>
  <si>
    <t>BIG RIVER: REPLACE T-RTU</t>
  </si>
  <si>
    <t>ELK: Replace T-RTU</t>
  </si>
  <si>
    <t xml:space="preserve">Replace T-RTU, automatic feature cutouts for Circuit Breaker 12, 22 and 32 with new building and replace D-RTU and IPAC for Circuit Breaker 1101, Bank 1 meter and regulator, and replace the station service transformer at Elk Substation.  This job includes replacing meters and switches with those capable of being SCADA operated. This job will also provide visibility of station annunciation. </t>
  </si>
  <si>
    <t>15</t>
  </si>
  <si>
    <t>T.0001189</t>
  </si>
  <si>
    <t>ELK: REPL T-RTU</t>
  </si>
  <si>
    <t>Tesla - Mulqueeney: 230kV Remote End</t>
  </si>
  <si>
    <t>Millbrae: Replace T-RTU &amp; FCOs</t>
  </si>
  <si>
    <t>This job is to install SCADA on all the distribution equipment in Millbrae Substation. The project is necessary to improve the electric transmission system visibility and control, and help improve the distribution grid reliability and efficiency.</t>
  </si>
  <si>
    <t>T.0004846</t>
  </si>
  <si>
    <t>Millbrae: Replace D-Rtu &amp; 4 Ipac</t>
  </si>
  <si>
    <t>Los Esteros Sub: Replace RTU with D20MX</t>
  </si>
  <si>
    <t>The project scope of work includes replacing the existing D20ME RTU with an D20MX RTU, retain all the peripheral boards and DNP devices, move critical alarms from D20S boards to the new C30 relays, migrate the AVC to the new RTU. This SCADA project is necessary to maintain the electric transmission system visibility and control and help improve the distribution grid reliability and efficiency</t>
  </si>
  <si>
    <t>T.0006775</t>
  </si>
  <si>
    <t>Manteca Sub: Replace T-RTU &amp; Rewire</t>
  </si>
  <si>
    <t>Replace existing D20ME RTU and peripheral RTU boards (A,S,&amp; K) with new Eaton
SMP SG-4260 RTU &amp; GE IO boards per PG&amp;E standards. Install new Cisco Switch IE4010 and
Ruggedcom terminal servers replacing existing SEL 2020/2031 and RFL 9660. This project will also
eliminate daisy chaining issues and rewire per current standards.</t>
  </si>
  <si>
    <t>T.0007258</t>
  </si>
  <si>
    <t>Manteca: Replace T-RTU &amp; Rewire</t>
  </si>
  <si>
    <t>LAMBIE SW STA: REPLACE RTU &amp; SEL321</t>
  </si>
  <si>
    <t xml:space="preserve">This project will replace the RTU, including peripheral equipment, and SCADA system/equipment (TSRP), including installing ODN via VSAT, at Lambie Switching Station.
Transmission Automation strategies aim to enhance O&amp;M efficiency, safety, and compliance.  Having a fully automated and integrated electric transmission and distribution grid will support value-added response capabilities and applications.  To improve the quality and efficiency of our electric transmission system it is recommended to provide increased visibility at Lambie 230kV Switching Station.  The scope of work will replace the legacy RTU and peripheral boards to maintain a reliable monitoring and control system for Grid Operations and replacing equipment to provide full SCADA monitoring and control to all breakers and switches (TSRP).  While providing SCADA functionality is the driver, there may be additional justification to modernize the aging protection assets concurrently.  The level of automation has been determined by the project team and approved by the System Automation department to include replacing the existing legacy D20++ RTU with an EATON 4260 and upgrading all SCADA peripheral as necessary.  This includes installing ODN to the station control building through VSAT and replacing the SEL-321 relay on 230kV Line-1 to allow remote communication.  </t>
  </si>
  <si>
    <t>T.0007427</t>
  </si>
  <si>
    <t>Lambie SW Sta_Replace RTU &amp; SEL321</t>
  </si>
  <si>
    <t>Trans SCADA Installation Bucket</t>
  </si>
  <si>
    <t>Bucket for Transmission SCADA installation</t>
  </si>
  <si>
    <t>Install SCADA/RTU</t>
  </si>
  <si>
    <t>2015 T-SCADA IT Decoupling</t>
  </si>
  <si>
    <t>Bucket for 2015 T-SCADA IT Decoupling</t>
  </si>
  <si>
    <t>TEJON: Install T-SCADA on CB 12 22 32</t>
  </si>
  <si>
    <t xml:space="preserve">Install T-SCADA on CB 12, 22, &amp; 32 at the Tejon Substation. This project’s scope is to install SCADA on circuit breaker 12, circuit breaker 22 and circuit breaker 32 to enhance efficiency, safety, and reliability. A Shoofly will be installed to obtain the required clearances and upon completion of the relay replacements, the old control building will be removed. </t>
  </si>
  <si>
    <t>T.0000160</t>
  </si>
  <si>
    <t>Tejon - Install SCADA on CB 12, 22, 32</t>
  </si>
  <si>
    <t>RESERVATION RD: Install T-SCADA</t>
  </si>
  <si>
    <t xml:space="preserve">Install new RTU &amp; SCADA on SW37 &amp; SW 39. Add motor operator to SW37 at Reservation Road Substation.  This job includes replacing meters and switches with those capable of being SCADA operated. This job will also provide visibility of station annunciation. </t>
  </si>
  <si>
    <t>T.0000191</t>
  </si>
  <si>
    <t>Reservation Road_Install T-SCADA SW39</t>
  </si>
  <si>
    <t>NA | 5767672 | NA | NA</t>
  </si>
  <si>
    <t>OROVILLE: INSTALL SCADA ON CB12-CB22</t>
  </si>
  <si>
    <t>The scope of work will include adding full SCADA monitoring and control to Circuit Breakers 12, 22, and 32. This project will address the deficiency of transmission SCADA at this substation, installing the necessary equipment for remote status and operation of all transmission equipment that currently do not have SCADA.. The TSRP migration work is included in this project and involves revision of EMS SCADA architecture and provide telecommunication circuits connections to EMS via SCADA RTU.</t>
  </si>
  <si>
    <t>T.0000324</t>
  </si>
  <si>
    <t>OROVILLE: T-SCADA CBs 12,22,32 &amp;TSRP</t>
  </si>
  <si>
    <t>NA | 5769051 | NA | NA</t>
  </si>
  <si>
    <t>[CPUC Status] CPUC Permit Status Exempt: Substation modifications, not subject to GO 131-E NOC, PTC or CPCN requirements
[Project Status] Project is On Hold due to prioritization and is not accuring AFUDC due to the automated AFUDC process</t>
  </si>
  <si>
    <t>CUYAMA: Install T-SCADA</t>
  </si>
  <si>
    <t xml:space="preserve">This job is to install SCADA on all the transmission equipment in Cuyama </t>
  </si>
  <si>
    <t>T.0000771</t>
  </si>
  <si>
    <t>INSTALL SCADA - CUYAMA</t>
  </si>
  <si>
    <t>HYAMPOM JCT: Install T-SCADA CB 62</t>
  </si>
  <si>
    <t>Trinity</t>
  </si>
  <si>
    <t>This job is to install SCADA on all the transmission equipment in Hyampom Jct Substation.</t>
  </si>
  <si>
    <t>T.0000813</t>
  </si>
  <si>
    <t>HYAMPOM JCT: INSTALL T-SCADA CB 62</t>
  </si>
  <si>
    <t>KILARC PH: Install T-SCADA</t>
  </si>
  <si>
    <t>This job is to install SCADA on all the transmission equipment in Kilarc PH Substation.</t>
  </si>
  <si>
    <t>T.0000814</t>
  </si>
  <si>
    <t>KILARC PH: INSTALL T-SCADA</t>
  </si>
  <si>
    <t>OLEMA: Install T-SCADA on SW 27 &amp; 29</t>
  </si>
  <si>
    <t>Marin</t>
  </si>
  <si>
    <t xml:space="preserve">Install SCADA at Olema Substation on SW27 &amp; 29, replace reclosing relay  and add 60kV PT.  This job includes replacing meters and switches with those capable of being SCADA operated. This job will also provide visibility of station annunciation. </t>
  </si>
  <si>
    <t>T.0000819</t>
  </si>
  <si>
    <t>OLEMA: INSTALL T-SCADA SW 27 &amp; 29</t>
  </si>
  <si>
    <t>HERDLYN: Install T-SCADA</t>
  </si>
  <si>
    <t>Install T-SCADA at Herdlyn Substation on CB 32, CB 62, MOAS 79, &amp; TB 2 w/ new building, &amp; battery upgrade. This job includes replacing meters and switches with those capable of being SCADA operated. This job will also provide visibility of station annunciation</t>
  </si>
  <si>
    <t>T.0003772</t>
  </si>
  <si>
    <t>HERDLYN SUB: INSTALL: T-SCADA</t>
  </si>
  <si>
    <t>CARIBOU PH: Upgrade T-SCADA</t>
  </si>
  <si>
    <t>This job is to install SCADA on all the transmission equipment in Caribou 1 PH Substation. •	The project is necessary to improve the electric transmission system visibility and control, and help improve the distribution grid reliability and efficiency.</t>
  </si>
  <si>
    <t>T.0003784</t>
  </si>
  <si>
    <t>Caribou PH - TSCADA Upgrade</t>
  </si>
  <si>
    <t>Trans SCADA Emergency Replacement Bucket</t>
  </si>
  <si>
    <t>Bucket for Emergency Transmission SCADA replacement</t>
  </si>
  <si>
    <t>2020 | 2025 | 2026</t>
  </si>
  <si>
    <t>Table Mountain: EM Repl Fail D20 Comm</t>
  </si>
  <si>
    <t>The scope of work is to upgrade the SCADA system at Table Mountain Substation.  There has been reliability issues with the SCADA system due to the high number of peripheral boards connected to the existing annunciator.</t>
  </si>
  <si>
    <t>SCADA Emergency Replacement</t>
  </si>
  <si>
    <t>T.0009180</t>
  </si>
  <si>
    <t>Table Mountain: Em Repl Failed D20 Board</t>
  </si>
  <si>
    <t>Pit 1 PH: Inst 2411 Relays at Pit 3 PH</t>
  </si>
  <si>
    <t>Replace the 230/11kV Banks 1 and 2 at Pit PH No. 1 Substation</t>
  </si>
  <si>
    <t>Age/Condition - Replace 230/115/70/60 kV Transformers</t>
  </si>
  <si>
    <t>T.0002123</t>
  </si>
  <si>
    <t>Pit Powerhouse No1 Substation Replace Ba</t>
  </si>
  <si>
    <t>[Types of Analyses] For all Analyses listed, results of these analyses are include in the AAs &amp; BCs.
[Alternative Solutions and Costs - Solutions] Other - Deferral | Wires - Replacement Alternative | Wires - Replacement Alternative
[Alternative Solutions and Costs - Costs] $30 Mil - $40 Mil | $30 Mil - $40 Mil | $30 Mil - $40 Mil
[CPUC Status] CPUC Permit Status Exempt: Substation modifications, not subject to GO 131-E NOC, PTC or CPCN requirements</t>
  </si>
  <si>
    <t>Pit 1 PH: Inst 2411 Relays at Cottonwood</t>
  </si>
  <si>
    <t>Transmission Xfmr 500kV Banks Placeholder Planned Replacement</t>
  </si>
  <si>
    <t>Forecast placeholder for planned tranmission non-500 kV transformer replacements</t>
  </si>
  <si>
    <t>Age/Condition - Replace 500 kV Transformers</t>
  </si>
  <si>
    <t>EX139252</t>
  </si>
  <si>
    <t>TABLE MOUNTAIN: Replace 500 KV BK 1</t>
  </si>
  <si>
    <t xml:space="preserve">PG&amp;E is designing this project to minimize clearance requirements and impacts to the Pacific AC Intertie by installing the new 500/230kV transformer at a new location within the substation footprint, leaving the existing equipment in service during project construction. The new transformer connection will require swapping one of the 500kV transmission lines and installing an additional 500kV circuit breaker to connect. Installing the new Transformer first will minimize the clearance requirements to support the Pacific AC Intertie path. In addition, the project will upgrade the controls and protection scheme of the new transformer. </t>
  </si>
  <si>
    <t>362</t>
  </si>
  <si>
    <t>T.0000250</t>
  </si>
  <si>
    <t>Table Mountain 500/230kV Transformer Rep</t>
  </si>
  <si>
    <t>NA | 5767179 | NA | NA</t>
  </si>
  <si>
    <t>GATES: Replace BK 11 500/230 KV</t>
  </si>
  <si>
    <t>Replace three single-phase 500kV Gates Transformers Bank No. 11 (Bank 11) and associated equipment. This project will replace the deteriorated 500kV transmission transformer bank, which is at the end of its useful life. The loss of this transformer bank will require generation curtailment and impact service area reliability. Also, this transformer supports the Pacific 500kV AC Intertie, with connections to DCPP and North-to-South power flow, which is critical for grid stability.</t>
  </si>
  <si>
    <t>319</t>
  </si>
  <si>
    <t>T.0001373</t>
  </si>
  <si>
    <t>Gates 500kV Bank 11 Replacement</t>
  </si>
  <si>
    <t>MOSS LANDING: Replace 500kV Bank 9</t>
  </si>
  <si>
    <t>This project proposes to replace all four (4) phases of Moss Landing Bank 9 with four (4) new 500/230kV single-phase 374 MVA transformers under the Deteriorated Transformer Replacement Program. Moss Landing Bank 9 is composed of three (3) 1978-vintage 373MVA McGraw Edison single-phase transformers and one (1) 1997-vintage Pauwels unit of the same size. All four transformers will be replaced with a new bank of four (4) single-phase transformers. Bank 9 has a rank of #3 on the replacement list as of 2019. This bank has a RIBA score of 1,899, and RIBA Delta of 1,339.</t>
  </si>
  <si>
    <t>T.0005464</t>
  </si>
  <si>
    <t>Moss Landing-Replace 500kV Bank 9</t>
  </si>
  <si>
    <t>Metcalf: Replace Bank 11 Phase B and C</t>
  </si>
  <si>
    <t xml:space="preserve">This project proposes to replace phases B and C of Metcalf Bank 11 with two (2) new 500/230kV single-phase 374 MVA transformers under the Deteriorated Transformer Replacement Program.
Metcalf Bank 11 is composed of three (3) single-phase transformers and one (1) spare transformer, which is shared with Bank 12. </t>
  </si>
  <si>
    <t>T.0005835</t>
  </si>
  <si>
    <t>Transmission Mobile Transformer Purchase 2025</t>
  </si>
  <si>
    <t>Forecast placeholder for Transmission Mobile Transformer Purchase 2025 to prepare for Emergency transformer failures</t>
  </si>
  <si>
    <t>Ex112788</t>
  </si>
  <si>
    <t>Transmission Xfmr Non 500kV Banks (6 Banks) Planned Replacement</t>
  </si>
  <si>
    <t>Forecast placeholder for planned tranmission 500 kV transformer replacements</t>
  </si>
  <si>
    <t>EX139253</t>
  </si>
  <si>
    <t>MARTIN: Replace 230/115 KV BK 7</t>
  </si>
  <si>
    <t>Replacement of the 230/115 kV Bank 7 spare at Martin Substation.This project proposes to replace the spare phase.</t>
  </si>
  <si>
    <t>227</t>
  </si>
  <si>
    <t>T.0000025</t>
  </si>
  <si>
    <t>SF H (Martin)-Replace 230/115KV Bank 7</t>
  </si>
  <si>
    <t>[Types of Analyses] For all Analyses listed, results of these analyses are include in the AAs &amp; BCs.
[Alternative Solutions and Costs - Solutions] Wires - Replacement Alternative | Wires - Replacement Alternative
[Alternative Solutions and Costs - Costs] $20 Mil - $30 Mil | $15 Mil - $20 Mil
[CPUC Status] CPUC Permit Status Exempt: Substation modifications, not subject to GO 131-E NOC, PTC or CPCN requirements</t>
  </si>
  <si>
    <t>PIT PH 1: Add BK 5</t>
  </si>
  <si>
    <t>This project will replace the aging and deteriorated Bank 3 with a new transformer, as well as add a Bank 5 for redundancy and additional operational flexibility. The Load-Tap-Changer (LTC) built into Bank 3 will also provide flexibility in regulating voltage. The oil from the existing transformer banks will be disposed of per standard PG&amp;E process; PSC, a contractor, will remove the oil from site and either recycle it (if low polychlorinated biphenyl (PCBs) count) or dispose of it at a hazardous waste facility (if high PCBs count).
The project scope of work includes the following:
 Install a new 30MVA, 60/11kV three-phase transformer with LTC, as replacement for Bank 3.
 Install a new 70MVA, 230/60kV Bank 5.
 Remove the existing Bank 3 and structures.
 Install or upgrade spill prevention control and countermeasure (SPCC) as needed.
 Install a new control building, protection package, and SCADA.</t>
  </si>
  <si>
    <t>202</t>
  </si>
  <si>
    <t>T.0000623</t>
  </si>
  <si>
    <t>Pit No. 1 PH Transformer Upgrade</t>
  </si>
  <si>
    <t>Cascade - Repl 115/60kV Bk1</t>
  </si>
  <si>
    <t>HOPLAND: REPLACE BK 2</t>
  </si>
  <si>
    <t>T.0000830</t>
  </si>
  <si>
    <t>HOPLAND: REPL 115/60 KV BANK 2</t>
  </si>
  <si>
    <t>ORO LOMA: Replace BK 2 115/70 KV</t>
  </si>
  <si>
    <t>This project is part of Substation Asset Strategy’s Transmission Transformer Replacement Program for the 115/70 kV transmission Bank 2 at Oro Loma Substation (MWC 68).</t>
  </si>
  <si>
    <t>T.0000891</t>
  </si>
  <si>
    <t>ORO LOMA SUB: REPLACE BK2 115/70 KV</t>
  </si>
  <si>
    <t>Reedley: Repl Bk 2 (115/70 kV)</t>
  </si>
  <si>
    <t>This planned project will replace Reedley Transformer #2 with one new 115/70 kV, 200 MVA transformer. This planned project is needed to maintain safe and reliable power to the greater Dinuba, Reedley and South Fresno area, and will provide the following benefits: Increase the existing transformer capacity from 90 MVA to 200 MVA and allow accommodation for future load growth. Provide a firm station (two T-banks banks in total) Improve employee safety by eliminating a possible catastrophic transformer failure due to equipment condition. Potential decrease in annual recurring maintenance costs by replacing the existing transformer and switches with newer equipment.</t>
  </si>
  <si>
    <t>T.0001590</t>
  </si>
  <si>
    <t>PEASE: Repl BK 2</t>
  </si>
  <si>
    <t>This project will replace the 115/60kV Bank 2 at Pease Substation with a three-phase, 200 MVA, 115/60kV transformer bank with load tap-changer (LTC).</t>
  </si>
  <si>
    <t>T.0001649</t>
  </si>
  <si>
    <t>PEASE: REPLACE 115/60KV BK2</t>
  </si>
  <si>
    <t>NA | 5760984 | NA | NA</t>
  </si>
  <si>
    <t>CEM: Purch 115-60/70 KV 30MVA 1-Ph Mob</t>
  </si>
  <si>
    <t>This project will add a new single-phasetransmission mobile transformer 115-70/60 kV 30 MVA in our mobile fleet</t>
  </si>
  <si>
    <t>115 | 70 | 60 kV</t>
  </si>
  <si>
    <t>T.0001727</t>
  </si>
  <si>
    <t>MOBILE PROGRAM 2017-2018</t>
  </si>
  <si>
    <t>LOCKEFORD: Remove BK 1</t>
  </si>
  <si>
    <t>This project will remove the deteriorated 115/60 kV Transformer Bank 1 at Lockeford Substation</t>
  </si>
  <si>
    <t>LOCKEFORD SUB: REPLACE BANK 1</t>
  </si>
  <si>
    <t>2021 | 2022</t>
  </si>
  <si>
    <t>Haas PH: Replace Bk 1 (230/13.8 kV)</t>
  </si>
  <si>
    <t>Replacement of the deteriorated 13.8/230 kV Transformer Bank #1 at Haas PH.  Haas Substation is located in the vicinity of the City of Auberry, within Fresno County, California. Bank #1 is comprised of four single-phase 1940-vintage 50 MVA 13.8/230 kV GSU Westinghouse transformers.  Due to the age and condition of this bank, it was added to the “Deteriorated Transformer Replacement Program” and was planned for replacement in 2024.  Continuing to operate this transformer will lead to an increasingly high probability of transformer failure in service.  The RIBA score for this bank is 227.</t>
  </si>
  <si>
    <t>230 | 13.8 kV</t>
  </si>
  <si>
    <t>3.00102</t>
  </si>
  <si>
    <t>T.0002633</t>
  </si>
  <si>
    <t>Replace Sobrante Bank 1 (230/115 kV)</t>
  </si>
  <si>
    <t xml:space="preserve">This project proposes to replace Sobrante Bank 1 (230/115 kV, 403MVA)with a new bank as part of the "Deteriorated Transmission Transformer Replaement Program". </t>
  </si>
  <si>
    <t>T.0002845</t>
  </si>
  <si>
    <t>Sobrante: Replace Bank 1</t>
  </si>
  <si>
    <t>Placer: Replace 115/60 kV Bank 1</t>
  </si>
  <si>
    <t>This project proposes to install Transformer 4 (1-3 phase with LTC, 200 MVA) and replace Bank 1 (1-3 phase with LTC, 200 MVA) at Placer Substation. Placer Bank 1 (3-1 phase, Westinghouse, 1962, 22.7 MVA/phase) was installed in 1962. 
Placer Bank 1 has been targeted for replacement as part of the PG&amp;E Transmission Transformer Proactive Replacement Program. The prioritization criteria for this program is primarily based on technical assessments of the transmission transformer banks. The predominant factors include transformer condition per Dissolved Gas Analysis (DGA), age, and impact of consequence of an In-Service failure. In addition, recurring maintenance costs, availability of spare parts, and environmental issues are also taken into consideration. Specifically, Placer Bank 1 C, B, and A are ranked #57, #167, and #244 on 2021 Transmission Transformer Replacement List.
Installation of the second Placer 115/60 kV transformer improves reliability and operational flexibility for customers in the area.  Currently, with only one Placer 115/60 kV transformer, recommended clearance window for the bank 1 is limited to April to mid-May. An outage outside of this window could result in customers at risk. In addition, an outage of Placer 115/60 kV bank 1, could result in a sustained outage to customers served from Penryn, Auburn, Mountain Quarries and Halsey Substations (approximately 18,608 customers).</t>
  </si>
  <si>
    <t>Placer: Rebuild Substation</t>
  </si>
  <si>
    <t>2025 | 2028 | 2029 | 2030</t>
  </si>
  <si>
    <t>Placer: Install 115/60 kV Bank 4</t>
  </si>
  <si>
    <t>Tesla: Purchase Three-Phase Trans Mobile</t>
  </si>
  <si>
    <t>This project will add a new 115/60x70 kV 90MVA three-phase transmission mobile to our mobile fleet. The new mobile transformer will be the first transmission 3-phase mobile transformer in the fleet. The existing three 115-60/70 kV 30 MVA single-phase mobiles can support loss of three single phase transformers or a whole 115-60/70kV bank. The loss of a three-phase bank would require all three of these mobile transformers, leaving 153 transmission transformers without backup for many months, or more than a year. The addition of this three-phase mobile transformer will greatly enhance our ability to recover from transmission transformer outages.</t>
  </si>
  <si>
    <t>T.0006112</t>
  </si>
  <si>
    <t>Tesla_Purchase Three-Phase Trans Mobile</t>
  </si>
  <si>
    <t>CEM: xfmr 115/70x60 kV 100 MVA 3-ph w/ L</t>
  </si>
  <si>
    <t>Purchase a CEM 115/70 x 60 kV 100 MVA Transformer with load tap changer (LTC) to increase CEM transformer stock</t>
  </si>
  <si>
    <t>T.0006347</t>
  </si>
  <si>
    <t>CEM_xfmr 115_70x60 kV 100 MVA 3-ph w_LTC</t>
  </si>
  <si>
    <t>230/115kV 420MVA New CEM Bank 3</t>
  </si>
  <si>
    <t>This project will procure three 230/115kV, 420MVA 3-phase transformer with LTC to support failure of existing three phase 230/115kV transmission transformers.</t>
  </si>
  <si>
    <t>T.0007409</t>
  </si>
  <si>
    <t>230 115kV 420MVA New CEM Bank 3</t>
  </si>
  <si>
    <t>230/115kV 420MVA New CEM Bank 2</t>
  </si>
  <si>
    <t>This project will procure three 230/115kV, 420MVA 3-phase transformers with LTC to support failure of existing three phase 230/115kV transmission transformers.</t>
  </si>
  <si>
    <t>T.0007410</t>
  </si>
  <si>
    <t>230 115kV 420MVA New CEM Bank 2</t>
  </si>
  <si>
    <t>230/115kV 420MVA New CEM Bank 1</t>
  </si>
  <si>
    <t xml:space="preserve">This project will procure three (3) 230/115 kV 420 MVA three-phase transformers with load tap changer (LTC) </t>
  </si>
  <si>
    <t>T.0007411</t>
  </si>
  <si>
    <t>Transmission Transformer online monitoring</t>
  </si>
  <si>
    <t>Forecast placeholder for Transmission Transformer online monitoring. Install 9 transmission transformer online monitors in 2025 and 10 per year for 2026-2035 (unit cost $120k)</t>
  </si>
  <si>
    <t>EX113192</t>
  </si>
  <si>
    <t>Transformer Refurbishments</t>
  </si>
  <si>
    <t>Forecast placeholder for transformer refurbishments. Refurbish tranformers to extend their service life, decrease operating costs, improve safety</t>
  </si>
  <si>
    <t>EX113775</t>
  </si>
  <si>
    <t>System Inspections TPTT</t>
  </si>
  <si>
    <t>Bucket for transmission pole test and treat inspections. These are intrusive wood pole inspections, conducted on a 10 year cycle.</t>
  </si>
  <si>
    <t>Age/Condition - Replace Steel Poles</t>
  </si>
  <si>
    <t>5.20103</t>
  </si>
  <si>
    <t>[Types of Analyses] For all Analyses listed, results of these analyses are include in the AAs &amp; BCs.
[CPUC Status] CPUC Permit Status Exempt: Non-electric work; not subject to GO 131-E NOC, PTC or CPCN requirements</t>
  </si>
  <si>
    <t>Fiber Replacement/Support</t>
  </si>
  <si>
    <t>Forecast placeholder for Replacement of structures as required to support fiber asset replacement. Allows for reliability of telecom assets by facilitating degraded asset replacement by replacement of supporting structures</t>
  </si>
  <si>
    <t>Ex112916</t>
  </si>
  <si>
    <t>[CPUC Status] CPUC Permit Status Exempt: Non-electric work; not subject to GO 131-E NOC, PTC or CPCN requirements</t>
  </si>
  <si>
    <t>Pole Replacement Engineered</t>
  </si>
  <si>
    <t>Bucket for Pole Replacements</t>
  </si>
  <si>
    <t>1367</t>
  </si>
  <si>
    <t>2021 | 2024 | 2025</t>
  </si>
  <si>
    <t>[CPUC Status] CPUC Permit Status Exempt: T-line maintenance or minor alteration activity, not subject to GO 131-E NOC, PTC or CPCN requirements</t>
  </si>
  <si>
    <t>System-Wide Generator Support - 70P</t>
  </si>
  <si>
    <t>Bucket for replacement of steel towers and wood poles based on asset health</t>
  </si>
  <si>
    <t>81</t>
  </si>
  <si>
    <t>151</t>
  </si>
  <si>
    <t>Bucket for steel structure repairs</t>
  </si>
  <si>
    <t>Bucket created for steel structure repairs with high cost intended to extend the life of the structure 20+ years without having to replace it at a much higher cost</t>
  </si>
  <si>
    <t>EX113552</t>
  </si>
  <si>
    <t>Caribou-Palermo Replace 5 Damaged Towers</t>
  </si>
  <si>
    <t>Palermo CDP, Butte | Plumas</t>
  </si>
  <si>
    <t xml:space="preserve">The Caribou-Palermo 115kV Line is located in the North Valley Division portion of Area 6. This line is approximately 55 miles long and is supported by 446 steel structures. From 22/87 to 23/92, 6 steel towers were damaged as a result of a storm that went through the area.  In order to expedite placing the line back into service, a wood shoo-fly was installed and charged to the Emergency Major Work Category (MWC 92).  Since the line is currently energized, the emergency condition has been resolved and the emergency event is effectively over.  Therefore the work to replace the 6 damaged towers must be charged to MWC 70 – Replace Structures.    </t>
  </si>
  <si>
    <t>P.07116</t>
  </si>
  <si>
    <t>CARIBOU-PALERMO RPLC 6 DMGD TWR</t>
  </si>
  <si>
    <t>NOC: AL 4256-E</t>
  </si>
  <si>
    <t>West Sac Brighton 115kV Twr Repl</t>
  </si>
  <si>
    <t>Arden-Arcade CDP, Sacramento | Sacramento | Sacramento, Sacramento | West Sacramento, Yolo</t>
  </si>
  <si>
    <t>This project proposes to replace at least two aging deteriorated steel structure and/or foundation on the Pittsburg – San Mateo and Eastshore – San Mateo 230kV double circuit towers in order to maintain reliable service.
This project will address the Bay Waters towers on the Pittsburg – San Mateo and Eastshore – San Mateo 230kV lines located in San Mateo County.  These lines were built in 1952.  These transmission lines share steel structure in this area.</t>
  </si>
  <si>
    <t>598</t>
  </si>
  <si>
    <t>2. Overhead With Strong Safety Link</t>
  </si>
  <si>
    <t>574</t>
  </si>
  <si>
    <t>T.0003593</t>
  </si>
  <si>
    <t>West Sac - Brighton 115kV Twr Repl</t>
  </si>
  <si>
    <t>13% | Electric Operations Risk Management</t>
  </si>
  <si>
    <t>[Types of Analyses] For all Analyses listed, results of these analyses are include in the AAs &amp; BCs.
[CPUC Status] CPUC Permit Status Exempt: T-line maintenance or minor alteration activity, not subject to GO 131-E NOC, PTC or CPCN requirements
[Project Status] Project is On Hold due to prioritization and is not accuring AFUDC due to the automated AFUDC process</t>
  </si>
  <si>
    <t>Metcalf-Edenvale</t>
  </si>
  <si>
    <t>The purpose of this project is to replace all spans of the Metcalf -Edenvale 115kV and IBM Harry Road 115kV Tap non-track resistant ADSS fiber optic cable route that are within an excessively high E-fields with new 72 count OPGW fiber optic cable. The previously installed ADSS fiber optic cable on Metcalf-Edenvale #2 115 kV between Metcalf Sub and Edenvale Sub and the IBM Harry Road 115 kV Tap are non-track resistant. A span of that cable route failed and fell to the ground. Forensic investigation revealed that the cable had failed due to induced current on the cable jacket (tracking). Subsequently, E-field analysis was performed on the entire ADSS route. The analysis indicated that the ADSS on all spans must be removed and replaced with OPGW. In order to keep the enterprise operational during the transmission line outage, diverse paths with lease lines need to be established, and are included in the scope of this project. Associated lease line costs will be estimated once routes are designed.</t>
  </si>
  <si>
    <t>Age/Condition - Replace Other T-Line Equipment</t>
  </si>
  <si>
    <t>T.0006243</t>
  </si>
  <si>
    <t>IO - Fiber Optic Maintenance and Replace</t>
  </si>
  <si>
    <t>NA | Ex112916 | NA | NA</t>
  </si>
  <si>
    <t>SF- San Rafael Restore GGB Fiber</t>
  </si>
  <si>
    <t>Alto CDP, Marin | Corte Madera, Marin | Larkspur, Marin | Marin | Mill Valley, Marin | Novato, Marin | San Rafael, Marin | Santa Venetia CDP, Marin | Sausalito, Marin | Tamalpais-Homestead Valley CDP, Marin</t>
  </si>
  <si>
    <t>Replace MFN Route project. This will construct a new PG&amp;E owned fiber route between San Francisco and San Rafael</t>
  </si>
  <si>
    <t>T.0008439</t>
  </si>
  <si>
    <t>Ravenswood - San Mateo 230kV 01/011 Rpr</t>
  </si>
  <si>
    <t>The project scope of work includes following:
•	Complete necessary immediate foundation replacement on Tower 001/011.
•	Replace Tower 001/011.
•	Replace old insulators, hardware, and equipment on Tower 001/011.
•	Coordinate transmission outages with T-line Operations, Grid Control, and impacted local stakeholders.
•	Manage any supporting purchase orders such as vegetation management and engineering.
In January 2020, Maintenance and Construction (M&amp;C) crews doing a site walk observed the legs of Tower 001/007 showing deterioration, and the tower required immediate attention.  An emergency fix was done, and the tower was then replaced in late 2020.
In June 2022, during a planned inspection on this line, a field crew observed significant degradation of the wooden piles and concrete foundation supporting structure 001/011 during a low-tide event. The conditions were reported, and T-Line engineering reviewed the situation and determined that the foundation was in need of immediate and urgent reinforcement, and that the structure as a whole needs to be replaced in order to permanently improve conditions at this location and offset future maintenance and repair costs.
This project addresses the Electric Operations risk of Failure of Transmission Overhead Assets.  This project will replace a structure with poor asset health to mitigate any potential safety incidents or unplanned outages to serve the electric customers of San Mateo County safely and reliably. Completion of this project will reduce the risk of losing these critical lines that help deliver power to customers in the northern San Francisco Peninsula area.</t>
  </si>
  <si>
    <t>T.0008449</t>
  </si>
  <si>
    <t>Ravenswood-SanMateo 230kV 01/011 TRP RPR</t>
  </si>
  <si>
    <t>Castro Valley-Newark 3/22 Retain Wall</t>
  </si>
  <si>
    <t>Alameda | Castro Valley CDP, Alameda | Fairview CDP, Alameda | Fremont, Alameda | Hayward, Alameda | Sunol CDP, Alameda | Union City, Alameda</t>
  </si>
  <si>
    <t>Due to landslide risks to tower 3/22 and exposed footings, PG&amp;E is installing a retaining wall at tower 3/22 for the Castro Valley-Newark 230 kV Line.</t>
  </si>
  <si>
    <t>T.0008997</t>
  </si>
  <si>
    <t>17% | Electric Operations Risk Management</t>
  </si>
  <si>
    <t>Monta Vista - Los Gatos</t>
  </si>
  <si>
    <t>Cupertino, Santa Clara | Los Gatos, Santa Clara | Monte Sereno, Santa Clara | Santa Clara | Saratoga, Santa Clara</t>
  </si>
  <si>
    <t>Replacing total of 12 overloaded transmission poles to install ADSS fiber on them.
Monta Vista-Los Gatos line: Poles to be replaced: 003, 004, 005, 006 and 009
Monta Vista-Los Alto Line: Poles to be replaced: 016, 017, 018, 020, 020A, 021(reframe only) and 022.</t>
  </si>
  <si>
    <t>T.0009333</t>
  </si>
  <si>
    <t>Monta Vista-Los Altos-Gatos ADSS Install</t>
  </si>
  <si>
    <t>Cupertino, Santa Clara | Los Altos, Santa Clara | Loyola CDP, Santa Clara | Santa Clara</t>
  </si>
  <si>
    <t>Rio Dell RPLC 002/001 to 002/004 STRW</t>
  </si>
  <si>
    <t>Humboldt | Hydesville CDP, Humboldt | Rio Dell, Humboldt</t>
  </si>
  <si>
    <t>The proposed project scope of work includes:
•	Replace Rio Dell Tap 002/003 3 pole wood structure with a 3 pole TSP approximately 800 feet from the edge of the Van Duzen River Bank (~ 530’ NE of the existing Rio Dell Tap). 
•	Remove Rio Dell Tap 002/001 (Existing 70Y Not 120823607), 002/002 (Existing 70Y Not 120823604), and 002/003 (Existing 70Y Not 128072140, 128593667, 128593668 DURA notifications)
•	Replace Rio Dell Tap 002/004 3 pole wood structure with with a new H-frame structure to address new tension (Existing 70Y Not 126587773, 126587754, 126587728, WMP 7/14/2024 due date)
•	Secure necessary ROWs, easements, environmental permits
•	Perform necessesary geoscience evaluations as well as hydrology and risk studies
•	Include all open maintenance tags within the project scope where applicable.</t>
  </si>
  <si>
    <t>T.0010353</t>
  </si>
  <si>
    <t>Palo Alto- TSP - Ravenswood</t>
  </si>
  <si>
    <t>East Palo Alto, San Mateo | Menlo Park, San Mateo | Palo Alto, Santa Clara</t>
  </si>
  <si>
    <t xml:space="preserve">Wood pole replacement in support of installation of fiber optics cable.  Planning, engineering and ordering of materials. </t>
  </si>
  <si>
    <t>T.0010750</t>
  </si>
  <si>
    <t>Palo Alto- Wood Pole- Cooley - Ravenwood</t>
  </si>
  <si>
    <t>Palo Alto- Wood Pole - Cooley</t>
  </si>
  <si>
    <t>Palo Alto- Wood Pole - Ravenswood</t>
  </si>
  <si>
    <t>Sac SC to Sac BP (W Sac-Brighton)</t>
  </si>
  <si>
    <t>The project involves stringing in several spans of new OPGW on our existing transmission tower line (West Sac-Brighton). In addition to the new overhead fiber, several of the t-line towers will have foundation modifications and/or top cage extensions added. There will also be a new fiber vault installed on one end of the project where the fiber transitions from overhead back to underground.</t>
  </si>
  <si>
    <t>T.0010756</t>
  </si>
  <si>
    <t>Moss-SLO Fiber Coburn Fiber Lateral</t>
  </si>
  <si>
    <t>Elkhorn CDP, Monterey | Monterey | Prunedale CDP, Monterey | San Benito</t>
  </si>
  <si>
    <t>This project will extend the PG&amp;E IT ROADM network from Moss Landing Switchyard South to SLO SC via new ROADM network elements at Coburn Substation and Templeton Substation. SONET and Ethernet connectivity will be established.  Several fiber laterals will be built to connect Lumen and Crown Castle long haul fibers.</t>
  </si>
  <si>
    <t>T.0010758</t>
  </si>
  <si>
    <t>Moss-SLO Fiber Salinas Fiber Lateral</t>
  </si>
  <si>
    <t>Boronda CDP, Monterey | Elkhorn CDP, Monterey | Monterey | Prunedale CDP, Monterey | Salinas, Monterey</t>
  </si>
  <si>
    <t>Pittsburg-San Mateo Bay Towers FOND</t>
  </si>
  <si>
    <t>Alameda | Blackhawk CDP, Contra Costa | Castro Valley CDP, Alameda | Contra Costa | Danville, Contra Costa | Fairview CDP, Alameda | Foster City, San Mateo | Hayward, Alameda | Pittsburg, Contra Costa | San Mateo, San Mateo | San Ramon, Contra Costa</t>
  </si>
  <si>
    <t xml:space="preserve">The pile cap replacement work consists of total of 16 piers at 7 different towers, and the grade beam replacement consists of a total of 21 grade beams at 9 towers to improve the overall safety and reliability of the system due to the condition of the foundations on these towers. Pittsburg-San Mateo 230 kV towers 38/157 to 40/163, 41/165 to 42/168, and 43/171.
This project will address the risk of failure to these structures due to deteriorated existing grade beams. All structures in scope are located in the San Francisco Bay and can only be accessed from water. </t>
  </si>
  <si>
    <t>T.0011527</t>
  </si>
  <si>
    <t>Trans Replace Steel Structure - South</t>
  </si>
  <si>
    <t>Bucket for replacement of steel structures (South)</t>
  </si>
  <si>
    <t>77</t>
  </si>
  <si>
    <t>Trans Replace Steel Structure - North</t>
  </si>
  <si>
    <t>Bucket for replacement of steel structures (North)</t>
  </si>
  <si>
    <t>212</t>
  </si>
  <si>
    <t>39</t>
  </si>
  <si>
    <t>3.00114</t>
  </si>
  <si>
    <t>2020 | 2021 | 2022 | 2023 | 2024 | 2025 | 2026 | 2027 | 2028 | 2029 | 2030</t>
  </si>
  <si>
    <t>WMP - T Line Repl Steel Structures</t>
  </si>
  <si>
    <t>Bucket for replacement of transmission steel structures in support of WSIP</t>
  </si>
  <si>
    <t>Tier 3 - Extreme | Tier 2 - Elevated</t>
  </si>
  <si>
    <t>HFTD - 70S - Monthly Forecast Only</t>
  </si>
  <si>
    <t>Bucket for HFTD Steel structure replacements for current year plan</t>
  </si>
  <si>
    <t>Ravenswood Ames #1 Phase 1</t>
  </si>
  <si>
    <t>East Palo Alto, San Mateo | Menlo Park, San Mateo | Mountain View, Santa Clara | Palo Alto, Santa Clara | Santa Clara</t>
  </si>
  <si>
    <t>The project scope of work includes following to eliminate NERC discrepancies over the Bay Waters: Replace eight lattice steel towers with taller towers, install one top cage, and install dampers at 17 locations.</t>
  </si>
  <si>
    <t>526</t>
  </si>
  <si>
    <t>T.0000397</t>
  </si>
  <si>
    <t>RAVENSWOOD-AMES#1 TR PROJECT</t>
  </si>
  <si>
    <t>NOC: AL 6599-E</t>
  </si>
  <si>
    <t>RAVENSWOOD-AMES#1</t>
  </si>
  <si>
    <t>228</t>
  </si>
  <si>
    <t>San Bruno Interchange S 115kV Structures</t>
  </si>
  <si>
    <t>San Mateo | South San Francisco, San Mateo</t>
  </si>
  <si>
    <t>This project will replace six corroded structures with three tubular steel poles at the San Bruno Interchange South Transition Station in San Mateo County</t>
  </si>
  <si>
    <t>815</t>
  </si>
  <si>
    <t>T.0002114</t>
  </si>
  <si>
    <t>RAVENSWOOD-SAN MATEO 115KV</t>
  </si>
  <si>
    <t xml:space="preserve">The Ravenswood-Bair No. 2 115 kV Line Segment 2 NERC Project (the “Project”) has identified approximately 30 towers for replacement. This project scope includes the replacement of 20 remaining towers identified as part of the North American Electric Reliability Corporation (NERC) remediation work not covered under the Segment 1 NERC project and 10 towers identified as part of the Tower Replacement Program.  (All 10 towers were found as high priority from the asset strategy risk model, with 6 being confirmed as part of a 2017 special assessment and 4 that need further assessment.)  </t>
  </si>
  <si>
    <t>504</t>
  </si>
  <si>
    <t>T.0002155</t>
  </si>
  <si>
    <t>RAVENSWOOD-BAIR #2 115KV Ph2 TR PROJEC</t>
  </si>
  <si>
    <t>RAVENSWOOD-BAIR #2 115KV PH2</t>
  </si>
  <si>
    <t>The Ravenswood – San Mateo 115 kV Segment 2 NERC Project (the “Project”) has identified possibly 100 towers for replacement and the reconductoring of  4 spans of conductor on the towers that support the Ravenswood – San Mateo, the San Mateo – Belmont 115 kV and the Ravenswood – Bair No. 1 115 kV Lines.  This project scope includes the replacement of 16 remaining towers identified as part of the North American Electric Reliability Corporation (NERC) remediation work not covered under the Segment 1 NERC project and 4 towers identified as part of the Tower Replacement Program.  In addition, the project will need to evaluate another 80 towers to determine if those towers will need to replaced: 28 were identified through the coatings program, 45 through the asset strategy risk model, 2 from the NERC work, and 5 from the 2017 special assessment.  To gain efficiencies in engineering, permitting, and construction, the NERC and Tower Replacement Program were merged into one scope of work.</t>
  </si>
  <si>
    <t>896</t>
  </si>
  <si>
    <t>T.0002156</t>
  </si>
  <si>
    <t>RAVENSWOOD-SAN MATEO 115KV Ph2 NERC PROJ</t>
  </si>
  <si>
    <t>SAN MATEO-BAYMDWS #1 &amp; #2 PH2</t>
  </si>
  <si>
    <t>1055</t>
  </si>
  <si>
    <t>RAVENSWOOD-BAIR #1 115KV PH2</t>
  </si>
  <si>
    <t>1253</t>
  </si>
  <si>
    <t>SAN MATEO-BELMONT 115KV PH2</t>
  </si>
  <si>
    <t xml:space="preserve">The San Mateo - Bay Meadows 115kV Segment 2 NERC Project (the “Project”) initially identified approximately 13 towers for replacement and the reconductoring of 1 section (7 spans) on the San Mateo – Bay Meadows Nos. 1 and 2 115 kV Lines.  That scope included the replacement of 8 towers identified as part of the North American Electric Reliability Corporation (NERC) remediation work and the replacement of 5 towers as part of the Tower Replacement (TR) Program.  However, the project scope is being expanded to include an evaluation of the condition of the 17 remaining towers. </t>
  </si>
  <si>
    <t>1304</t>
  </si>
  <si>
    <t>T.0002157</t>
  </si>
  <si>
    <t>SAN MATEO-BAYMDWS #1 &amp; #2 TR Project</t>
  </si>
  <si>
    <t>Ignacio-Mare Island #1 115kV NERC</t>
  </si>
  <si>
    <t>American Canyon, Napa | Black Point-Green Point CDP, Marin | Fairfield, Solano | Marin | Napa | Novato, Marin | Solano | Sonoma | Vallejo, Solano</t>
  </si>
  <si>
    <t>Ignacio-Mare Island 115 kV Priority Towers Replacement project. This project proposes to replace three transmission structures, Towers 013/093, 013/094, and 014/105 on the Ignacio – Mare Island 115 kV Lines, which have deteriorated steel components.</t>
  </si>
  <si>
    <t>T.0002886</t>
  </si>
  <si>
    <t>IGNACIO-MARE ISL 115KV - Priority Towers</t>
  </si>
  <si>
    <t>Ignacio - Mare Island 115kV Twr Repl</t>
  </si>
  <si>
    <t>1142</t>
  </si>
  <si>
    <t>295</t>
  </si>
  <si>
    <t>Ignacio - Alto - Sausalito 60kV Twr Repl</t>
  </si>
  <si>
    <t>This project proposes to replace at least three aging deteriorated steel structures and/or foundations on the Ignacio-Alto-Sausalito #1 and #2 60kV double circuit towers in order to maintain reliable service. Engineering evaluations will be performed to determine the level of upgrades required for each structure.</t>
  </si>
  <si>
    <t>1. Work that prevents fire ignition</t>
  </si>
  <si>
    <t>93</t>
  </si>
  <si>
    <t>4.04002</t>
  </si>
  <si>
    <t>T.0003580</t>
  </si>
  <si>
    <t>Ignacio - Alto - Sausalito 60kV</t>
  </si>
  <si>
    <t>399% | Electric Operations Risk Management</t>
  </si>
  <si>
    <t>Aged TWR REP_ Rio Oso-Woodland #1</t>
  </si>
  <si>
    <t>East Nicolaus CDP, Sutter | Madison CDP, Yolo | Nicolaus CDP, Sutter | Sutter | Trowbridge CDP, Sutter | Woodland, Yolo | Yolo</t>
  </si>
  <si>
    <t xml:space="preserve">This project will proactively replace approximately 50 towers across entire PG&amp;E Transmission grid identified based on a combination of age, deteriorated and obsolete designs that are difficult to maintain, as well as field inspection </t>
  </si>
  <si>
    <t>592</t>
  </si>
  <si>
    <t>T.0003582</t>
  </si>
  <si>
    <t>Aged Tower Replacement Phase 1</t>
  </si>
  <si>
    <t>Aged TWR REP_ McCall-Kingsburg #1</t>
  </si>
  <si>
    <t>Fresno | Kingsburg, Fresno | Selma, Fresno</t>
  </si>
  <si>
    <t>861</t>
  </si>
  <si>
    <t>Auburn, Placer | North Auburn CDP, Placer | Placer</t>
  </si>
  <si>
    <t>Millbrae - San Mateo 115kV Twr Repl</t>
  </si>
  <si>
    <t>Burlingame, San Mateo | Millbrae, San Mateo | San Mateo | San Mateo, San Mateo</t>
  </si>
  <si>
    <t>This project proposes to replace 3 (1/14, 1/15, and 2/28) aging deteriorated steel structures and/or foundations on the Millbrae – San Mateo #1 115kV line.  Engineering evaluations will be performed to determine the level of upgrades required for each structure. This project proposes to replace three aging deteriorated steel structures / foundations in order to maintain reliable service.</t>
  </si>
  <si>
    <t>973</t>
  </si>
  <si>
    <t>T.0003583</t>
  </si>
  <si>
    <t>8% | Electric Operations Risk Management</t>
  </si>
  <si>
    <t>SAN MATEO - MARTIN #3 115 KV TWR REP</t>
  </si>
  <si>
    <t>Brisbane, San Mateo | Burlingame, San Mateo | Millbrae, San Mateo | San Mateo | San Mateo, San Mateo | South San Francisco, San Mateo</t>
  </si>
  <si>
    <t>This project will address the Bay Waters towers on the San Mateo – Martin #3 and San Mateo – Martin #4 115kV lines located in San Mateo County.  These lines were built in 1937.</t>
  </si>
  <si>
    <t>T.0003589</t>
  </si>
  <si>
    <t>San Mateo - Martin No3 115kV Twr Repl</t>
  </si>
  <si>
    <t>Newark - Ames 115kV Twr Repl</t>
  </si>
  <si>
    <t>Fremont, Alameda | Mountain View, Santa Clara | Newark, Alameda | San Jose, Santa Clara | Santa Clara | Sunnyvale, Santa Clara</t>
  </si>
  <si>
    <t>This project proposes to replace at least one aging deteriorated steel structure and/or foundation on the Newark – Ames #1 and #2 115kV double circuit towers, at least one tower on the Newark – Ames #3 and Newark – Ames Distribution 115kV double circuit towers, and at least one tower on the Newark – Applied Materials and Newark – Lawrence 115kV double circuit towers in order to maintain reliable service. Engineering evaluations will be performed to determine the level of upgrades required for each structure.</t>
  </si>
  <si>
    <t>556</t>
  </si>
  <si>
    <t>T.0003590</t>
  </si>
  <si>
    <t>Pittsburg - San Mateo 230kV Twr Repl</t>
  </si>
  <si>
    <t>The Pittsburg-San Mateo and Eastshore-San Mateo 230 kV Lines are supported by 47 lattice steel towers, with 29 of those towers in the Bay Waters.  The current scope of the Pittsburg-San Mateo 230 kV Tower Replacement Project (the “Project”) includes the replacement of most of the towers in the Bay Waters. There is significant corrosion of the steel components on the towers and the pile caps supporting the tower foundations have many cracks, which is resulting in a deterioration of the foundation steel.  This reauthorization is being requested so that the project team can evaluate whether a like-for-like replacement or other options, such as replacing the lines with submarine cables. are the best long-term solution for these critical lines.</t>
  </si>
  <si>
    <t>144</t>
  </si>
  <si>
    <t>T.0003592</t>
  </si>
  <si>
    <t>651% | Electric Operations Risk Management</t>
  </si>
  <si>
    <t>Middle River Tap 60kV Mast Twr</t>
  </si>
  <si>
    <t>Contra Costa | Discovery Bay CDP, Contra Costa | San Joaquin</t>
  </si>
  <si>
    <t xml:space="preserve">This project proposes to replace 11 mast towers and/or their anchors in the Sacramento Delta Area in order to maintain reliable service.  3 transmission lines are impacted: Rough and Ready 60kV Tap, McDonald 60kV Tap, and the Middle River 60kV Tap. </t>
  </si>
  <si>
    <t>1009</t>
  </si>
  <si>
    <t>T.0003734</t>
  </si>
  <si>
    <t>Sacramento Delta Area 60kV Mast Twr Repl</t>
  </si>
  <si>
    <t>1% | Electric Operations Risk Management</t>
  </si>
  <si>
    <t>Almendra Jct 60k Mast Twr</t>
  </si>
  <si>
    <t>East Nicolaus CDP, Sutter | Nicolaus CDP, Sutter | Sutter</t>
  </si>
  <si>
    <t xml:space="preserve">This project proposes to replace 10 mast towers and/or their anchors in the Yuba Area in order to maintain reliable service.  3 transmission lines are impacted: Almendra Jct 60kV line, District 1500 60kV Tap, and the Colusa Jct #1 60kV line. </t>
  </si>
  <si>
    <t>298</t>
  </si>
  <si>
    <t>T.0003735</t>
  </si>
  <si>
    <t>Yuba Area 60kV Mast Twr Repl</t>
  </si>
  <si>
    <t>193% | Electric Operations Risk Management</t>
  </si>
  <si>
    <t>District 1500 Tap 60kV Mast Twr</t>
  </si>
  <si>
    <t>Sutter | Yolo</t>
  </si>
  <si>
    <t>1022</t>
  </si>
  <si>
    <t>42% | Electric Operations Risk Management</t>
  </si>
  <si>
    <t>Colusa Jct No1 60kV Mast Twr</t>
  </si>
  <si>
    <t>Colusa | Grimes CDP, Colusa | Meridian CDP, Sutter | Sutter</t>
  </si>
  <si>
    <t>628</t>
  </si>
  <si>
    <t>10% | Electric Operations Risk Management</t>
  </si>
  <si>
    <t>Christie-Willow 60kV Mast Twr</t>
  </si>
  <si>
    <t>Bay Point CDP, Contra Costa | Contra Costa | Martinez, Contra Costa</t>
  </si>
  <si>
    <t>This project proposes to replace 2 mast towers and/or their anchors on the Christie – Willow Pass 60kV line in order to maintain reliable service.  Engineering evaluations will be performed to determine the level of upgrades required for each structure. This project proposes to replace either anchors or full structure replacement for 2 aging lattice-steel poles and/or their anchors in order to maintain reliable service.</t>
  </si>
  <si>
    <t>94</t>
  </si>
  <si>
    <t>T.0003736</t>
  </si>
  <si>
    <t>6% | Electric Operations Risk Management</t>
  </si>
  <si>
    <t>Lakeville No2 60kV Mast Twr</t>
  </si>
  <si>
    <t xml:space="preserve">This project proposes to replace 2 mast towers and/or their anchors on the Lakeville #2 60kV line in order to maintain reliable service.  Engineering evaluations will be performed to determine the level of upgrades required for each structure. This project proposes to replace either anchors or full structure replacement for 2 aging lattice-steel poles and/or their anchors in order to maintain reliable service. In February 2017, structures on the Tesla-Salado-Manteca 115kV line collasped when wind gusts reached 45 mph. Upon investigation, the team concluded that the anchors on structure A31/248, a 167’ lattice steel pole, failed due to significant subsurface corrosion.  The corrosion caused the anchor rods to become detached from the “dead-man” anchor and then pulled out out of the ground during the high winds.   When this structure failed, the adjacent structure, A31/247 – a 171’ tall lattice steel pole, also failed.   These towers were installed in 1925.
This project will address 2 similar structures located on the Lakeville #2 60kV line within counties.  Each structure will be evaluated for either an anchor replacement or a full structure replacement. A tower failure on the Lakeville #2 60kV line will impact 1,244 customers supported by the Peteluma A substation.  </t>
  </si>
  <si>
    <t>T.0003738</t>
  </si>
  <si>
    <t>63% | Electric Operations Risk Management</t>
  </si>
  <si>
    <t>Vaca-Vacaville-Jameson-North Tower 115kV</t>
  </si>
  <si>
    <t>Benicia, Solano | Fairfield, Solano | Hartley CDP, Solano | Solano | Vacaville, Solano | Vallejo, Solano</t>
  </si>
  <si>
    <t>In an effort to support PG&amp;E top-level initiatives to manage asset risk for the benefit of public and employee safety, service reliability, operational flexibility, and cost reduction, the proposed Accelerated Obsolete and Deteriorated Tower Replacement projects will proactively replace approximately 150 towers across entire PG&amp;E Transmission grid. This project is a subset identified for replacement to kick start the Tower Replacement Program. Additional towers besides the 150 will be identified and nominated for replacement based on results from Asset Strategy’s Risk Analytics Model, which prioritizes risk based on asset health and consequences. Typically towers with the highest risks from this model are in high atmospheric corrosion areas for which permits take a while to obtain.  As such, it is proposed to start the program with high to medium risk assets where permits are less cumbersome to obtain. The replacement of approximately 150 towers will minimize the program implementation risk.</t>
  </si>
  <si>
    <t>214</t>
  </si>
  <si>
    <t>T.0004170</t>
  </si>
  <si>
    <t>LAMMERS-KASSON 115KV TWR REPL - LAND</t>
  </si>
  <si>
    <t>San Joaquin | Tracy, San Joaquin</t>
  </si>
  <si>
    <t xml:space="preserve">This project will replace 49 lattice steel towers on the Lammers-Kasson 115 kV Power Line with TSPs ahead or back of the existing structure locations and reconductor 3 spans of the line with new 477 ACSS (same as existing). This project will also improve safety and reliability for the customers served in San Joaquin County by mitigating the risk of failure from aged, corroded, and hard-to-maintain lattice steel towers. </t>
  </si>
  <si>
    <t>T.0004171</t>
  </si>
  <si>
    <t>Lammers-Kasson 115kV Twr Repl</t>
  </si>
  <si>
    <t>NOC: AL 6507-E</t>
  </si>
  <si>
    <t>748</t>
  </si>
  <si>
    <t>TESLA-SCHULTE SW STA #2 115KV SHOO-FLY</t>
  </si>
  <si>
    <t>Alameda | San Joaquin</t>
  </si>
  <si>
    <t>This project will replace 34 lattice steel towers on the Tesla-Schulte #2 115 kV Power Line with 3 TSPs and 31 lattice steel towers ahead or back of the existing structure locations and reconductor 1.41 miles of conductor with new 477 ACSS (same as existing). This project will also improve safety and reliability for the customers served in San Joaquin County by mitigating the risk of failure from aged, corroded, and hard-to-maintain lattice steel towers.</t>
  </si>
  <si>
    <t>T.0004172</t>
  </si>
  <si>
    <t>Tesla-Schulte SW Sta #2 115kV Twr Repl</t>
  </si>
  <si>
    <t>NOC: AL 6508-E</t>
  </si>
  <si>
    <t>995</t>
  </si>
  <si>
    <t>Gold Hill-Bellota-Lockeford 115kV</t>
  </si>
  <si>
    <t>Clay CDP, Sacramento | Dogtown CDP, San Joaquin | Folsom, Sacramento | Lockeford CDP, San Joaquin | Sacramento | San Joaquin</t>
  </si>
  <si>
    <t xml:space="preserve">Gold Hill-Bellota-Lockeford 115kV Replacement Project, which plans to replace 13 deteriorated transmission line lattice-steel towers.  </t>
  </si>
  <si>
    <t>652</t>
  </si>
  <si>
    <t>T.0004173</t>
  </si>
  <si>
    <t>2% | Electric Operations Risk Management</t>
  </si>
  <si>
    <t>Ignacio-Alto 60kV Twr Repl 13/114</t>
  </si>
  <si>
    <t xml:space="preserve">This project proposes to replace two aging, deteriorated, steel structures, towers 13/113 and 13/114 on the Ignacio – Alto 60kV line, their associated foundations in order to maintain reliable service, and reconductor the associated conductor with a summer emergency (SE) rating of at least 1124 Amps. </t>
  </si>
  <si>
    <t>T.0004219</t>
  </si>
  <si>
    <t>NOC: AL 6645-E</t>
  </si>
  <si>
    <t>DUMBARTON-NEWARK 115KV SALT POND TRP</t>
  </si>
  <si>
    <t>Fremont, Alameda | Newark, Alameda</t>
  </si>
  <si>
    <t>The project scope of work includes following: Replace Dumbarton – Newark 115 kV Line aging tower Nos. 3/24, 4/30, 4/34, 4/35, 5/36, 5/37, and 6/43 with degradation issues categorized as high risk with lattice steel towers.</t>
  </si>
  <si>
    <t>520</t>
  </si>
  <si>
    <t>T.0004260</t>
  </si>
  <si>
    <t>DUMBARTON-NEWARK 115KV Salt Pond TRP</t>
  </si>
  <si>
    <t>Ravenswood-San Mateo 230kV TWR 1/7 RPL</t>
  </si>
  <si>
    <t>This project will proactively replace Tower 001/007 on the Ravenswood-San Mateo 230 kV Lines, which has deteriorated foundations and steel components</t>
  </si>
  <si>
    <t>880</t>
  </si>
  <si>
    <t>T.0005727</t>
  </si>
  <si>
    <t>Woodleaf-Palermo 115kV-Steel Structure</t>
  </si>
  <si>
    <t>Butte | Forbestown CDP, Butte | Oroville East CDP, Butte | Palermo CDP, Butte</t>
  </si>
  <si>
    <t>This project proposes to replace aging structures and insulators on the Woodleaf – Palermo 115 kV Line and associated 115 kV Tap lines to help mitigate high-risk components on these line.  Scope in details:
•	Replace 124 of the 232 structures on the Woodleaf – Palermo 115 kV Line with steel structures; 
•	Replace 69 insulators on the Woodleaf – Palermo 115 kV Line;
•	Perform field analysis on existing structures, Nos. 000/005, 006/053, and 013/128 on the Woodleaf – Palermo 115 kV Line to verify if replacements are needed;
•	Perform field analysis on 0.02 miles of Sly Creek Tap 115 kV from pole no. 000/006 to 000/008 to verify the age of the conductor and to determine if reconductor is needed;
•	Replace 3 structures, pole nos. 003/031A, 003/031B, and 003/031C and perform field analysis on 3 structures, pole nos. 002/019, 003/032, and 004/038 to determine if structure and insulator replacements are needed on the Sly Creek Tap 115 kV;
•	Replace all insulators on the Sly Creek Tap 115 kV;
•	Replace 1 structure, pole no. 004/039 and conduct field analysis on 3 structures, pole nos. 000/001A, 000/001B, and 000/001C to determine if structure and insulator replacements are needed on the Forbestown Tap 115 kV;
•	Perform field analysis on 9 structures, pole nos. 000/002, 001/008B, 001/008C, 001/010C, 001/011, 002/015, 002/016, 002/018A, and 002/018C, to verify if structure and insulator replacements are needed on the Kanaka Tap 115 kV;
•	Include all open maintenance tags within the project scope where applicable.</t>
  </si>
  <si>
    <t>4703</t>
  </si>
  <si>
    <t>T.0005758</t>
  </si>
  <si>
    <t>Woodleaf-Palermo 115kV-Structure &amp; Insul</t>
  </si>
  <si>
    <t>384% | Electric Operations Risk Management</t>
  </si>
  <si>
    <t>Potter Valley-Mendocino 60 KV TWR RPL</t>
  </si>
  <si>
    <t>Mendocino | Potter Valley CDP, Mendocino</t>
  </si>
  <si>
    <t>Four lattice steel tower replacements (w/new lattice steel towers), replace conductors, insulators and transmission line from Structures 000/004 to 000/007. Reconductoring approximately 0.42 miles.  The existing 3/0 CU conductor will be replaced with 397 AAC 19 Strands “Canna” between 000/004 and 000/007.  No new access roads will be constructed.  A pull site may be used for reconductoring activities, the location of which is still being determined.</t>
  </si>
  <si>
    <t>301</t>
  </si>
  <si>
    <t>T.0006100</t>
  </si>
  <si>
    <t>Potter Valley - Mendocino 60 KV TWR RPL</t>
  </si>
  <si>
    <t>Potter Valley-Mendocino Land Order</t>
  </si>
  <si>
    <t>BRIGHTON - GRAND ISLAND #1 115kV TWR RPL</t>
  </si>
  <si>
    <t>Elk Grove, Sacramento | Florin CDP, Sacramento | Sacramento | Sacramento, Sacramento</t>
  </si>
  <si>
    <t>The Brighton – Grand Island #1 115 kV Line is is located in the North Valley region.  It is 24.99 miles long, with 205 structures. The following scope of work is proposed to mitigate structure and foundation issues identified in the field: Replacement of 5 structures and their foundations on the Brighton – Grand Island #1 115 kV circuit; Replacement of insulators, hardware, and equipment on these structures; and Replacement of conductor and splices around the (5) structure replacement locations.</t>
  </si>
  <si>
    <t>388</t>
  </si>
  <si>
    <t>T.0006155</t>
  </si>
  <si>
    <t>EBMUD 115 KV TAP POLE REPLACEMENT</t>
  </si>
  <si>
    <t>Contra Costa Centre CDP, Contra Costa | Walnut Creek, Contra Costa</t>
  </si>
  <si>
    <t>The project scope of work includes the following: Replace three (3) existing poles and associated equipment along the EBMUD 115 kV Tap T-Line and redesign accordingly. The EBMUD 115 kV Tap is a high pressure nitrogen filled system transitioning from overhead to underground.  As a result, the three (3) poles are going to introduce complexity and cost than a typical pole replacement. The project proposes to replace 3 existing poles and associated equipment along the EBMUD 115 kV Tap T-Line located in Contra Costa County, CA. This projects need is because the current condition of the three (3) poles are deteriorated and at risk of failure.</t>
  </si>
  <si>
    <t>T.0006942</t>
  </si>
  <si>
    <t>EBMUD 115 kV Tap Pole Replacement</t>
  </si>
  <si>
    <t>26% | Electric Operations Risk Management</t>
  </si>
  <si>
    <t>Ignacio-Sobrante Twr 29/133 Replacement</t>
  </si>
  <si>
    <t>American Canyon, Napa | Black Point-Green Point CDP, Marin | Black Point-Green Point CDP, Sonoma | Contra Costa | Crockett CDP, Contra Costa | Hercules, Contra Costa | Marin | Napa | Novato, Marin | Orinda, Contra Costa | Solano | Sonoma | Vallejo, Solano</t>
  </si>
  <si>
    <t xml:space="preserve">In an effort to support PG&amp;E top-level initiatives to manage asset risk for the benefit of public and employee safety, service reliability, operational flexibility, and cost reduction, the proposed Ignacio - Sobrante 230 kV Towers Replacement Project will proactively replace four towers on the line. </t>
  </si>
  <si>
    <t>T.0007002</t>
  </si>
  <si>
    <t>IGNACIO - SOBRANTE 230KV TWR RPL</t>
  </si>
  <si>
    <t>Ignacio-Alto-Sausalito-Tower Replacement</t>
  </si>
  <si>
    <t xml:space="preserve">The Ignacio - Alto – Sausalito 60 kV Line is is located in the North Coast region.  It is 17.36 miles long, with 127 structures. In order to prevent the risk of structure failure, asset components on the line are being proposed to be replaced with the following scope of work:
•	Replacement of tower 009/064 and its foundation on the Ignacio - Alto – Sausalito 60 kV circuit; and
•	Replacement of old insulators, hardware, and equipment on the structure; </t>
  </si>
  <si>
    <t>T.0007060</t>
  </si>
  <si>
    <t>IGNACIO-MARE ISL 115KV (IGN SUB/HWY SUB)</t>
  </si>
  <si>
    <t>Replace 34 deteriorated towers along the Ignacio-Mare Island #1 and #2 115 kV transmission line. The replacement of the 34 towers in the scope of this project will address NERC non-compliances from Ignacio Substation to Highway Substation and improve the overall safety and reliability of the system due to the condition of these towers. Since the time of the initial Advance Authorization, the cage extensions and 14 miles of reconductoring have been removed from the scope.</t>
  </si>
  <si>
    <t>5.31002</t>
  </si>
  <si>
    <t>T.0007072</t>
  </si>
  <si>
    <t>IGNACIO - MARE ISLAND TWR REPL PHASE 2</t>
  </si>
  <si>
    <t>IGNACIO - MARE ISLAND TWR REPL PHASE 3</t>
  </si>
  <si>
    <t>0% | Electric Operations Risk Management</t>
  </si>
  <si>
    <t>Vaca-Vacaville-Jameson 115k TWR 8/63</t>
  </si>
  <si>
    <t>This project will replace Tower 008/063 which supports the Vaca-Vacaville-Jameson-North Tower and Vaca-Vacaville-Cordelia 115 kV lines with a tubular steel pole (TSP) structure in the same location as the existing structure. Currently, Tower 008/063 has been removed and the two circuits are supported by a shoofly. The replacement of Tower 008/063 was necessary because the top cage of the tower was twisted, and the engineering recommendation was to replace the whole structure and not only the top cage due to structural stability concerns.</t>
  </si>
  <si>
    <t>T.0007123</t>
  </si>
  <si>
    <t>Vaca-Vacaville -Jameson 115kV TWR 8/63</t>
  </si>
  <si>
    <t>Martin_SFAirport_Tower Replacement</t>
  </si>
  <si>
    <t>Brisbane, San Mateo | San Mateo | South San Francisco, San Mateo</t>
  </si>
  <si>
    <t>This project will proactively replace Tower 002/021 on the Martin-SF Airport 115kV Line, which has deteriorated steel components.</t>
  </si>
  <si>
    <t>T.0007173</t>
  </si>
  <si>
    <t>Martin SFAirport Tower Replacement</t>
  </si>
  <si>
    <t>NOC: AL 6683-E</t>
  </si>
  <si>
    <t>Essex Jct-Arcata-Fairhaven 60 kV</t>
  </si>
  <si>
    <t>Arcata, Humboldt | Humboldt | Manila CDP, Humboldt | Samoa CDP, Humboldt</t>
  </si>
  <si>
    <t>This project will replace existing double circuit lattice steel tower #004/022 on the Essex Jct-Arcata-Fairhaven 60 kV Line in order to maintain reliable electric service for the customers in Humboldt County. Furthermore, we need to investigate an over-tensioning condition and an issue with a clearance for the double circuit transmission line. Resolving these problems are likely to require a shoo-fly and potentially replacement of one or two adjacent towers on this line.</t>
  </si>
  <si>
    <t>T.0007238</t>
  </si>
  <si>
    <t>Sobrante-Moraga 115 kV Tower Replacement</t>
  </si>
  <si>
    <t xml:space="preserve">This project will replace 7 lattice steel poles on 2 transmission lines: Poles #00/001A, 00/002A, 00/003A, 00/005A on the Sobrante-Moraga 115 kV Line; and Poles #00/001B, 00/002B, 00/003B on the Moraga-Lakewood 115 kV Line. All 7 structures will be replaced with TSP’s per engineering recommendations. These replacements will be made in order to maintain reliable electric service for the customers in Contra Costa County. </t>
  </si>
  <si>
    <t>T.0007396</t>
  </si>
  <si>
    <t>NOC: AL 6644-E</t>
  </si>
  <si>
    <t>Ignacio-Alto-Sausalito 4/37 &amp; 4/38 B Tag</t>
  </si>
  <si>
    <t>The target structures of this project, 004/037 and 004/038, have been determined to require replacement via B-Tag assignment post inspection. This project will aim to replace both structures with new lattice steel design towers and engineered piling or pier foundations. This work, when complete, will mitigate all currently assigned B-tags on the two structures and enable PG&amp;E to maintain compliance on this segment of the line. This project, when combined with other ongoing efforts to improve the functionality and dependency of the line, will allow PG&amp;E to continue safe and reliable electric operation in the region. This project proposes to :
•	Replace foundations and lattice steel towers at locations 004/037 and 004/038 with new foundations and lattice steel towers ahead or back in line from original structure locations.
•	To mitigate B-Tags which have been assigned to each of these structures post inspection.
•	Completion of this work will mitigate all currently assigned B-Tags and improve system reliability in this segment of the line.
•	This work will be executed by an Engineer, Procure, Construction (EPC) contract.  Awarded prime contractor will be responsible for the completion of the T-line and Civil engineering, material procurement, equipment procurement, construction and post-construction cleanup efforts.
•	PG&amp;E will assist in customer outreach, permit application and attainment, land acquisition as needed, environmental clearances for work and confirmation of completion of work per scope.</t>
  </si>
  <si>
    <t>T.0007460</t>
  </si>
  <si>
    <t>Ignacio-Alto-Sausalito B Tag Projects</t>
  </si>
  <si>
    <t>CDFW</t>
  </si>
  <si>
    <t>NOC: AL 6970-E</t>
  </si>
  <si>
    <t>Wheeler Ridge-Tejon - Pole Replacement</t>
  </si>
  <si>
    <t>The project will address California Public Utilities Commission (CPUC) General Order (GO)-95 and Pacific Gas and Electric Company (PG&amp;E) standard requirements, in addition increase system performance in Kern County by performing the following work:
•	Replace forty-six (46) wood structures on the Wheeler Ridge – Tejon 70 kV Line;
•	Replacement of old insulators, hardware, and equipment on the structure; and
•	Include all open maintenance tags within the project scope where applicable.</t>
  </si>
  <si>
    <t>T.0007564</t>
  </si>
  <si>
    <t>NOC: AL 6632-E</t>
  </si>
  <si>
    <t>Newark-Livermore 60 kV Tower Replacement</t>
  </si>
  <si>
    <t>This project proposes to replace towers 08/051 and 08/052 on the Newark-Livermore 60 kV Line to address aging transmission assets and maintain reliable service. Towers 08/051 and 08/052 were not originally issued replacement tags, but rather a maintenance crew observed the rust while performing a routine cleaning of the nearby transmission facilities.</t>
  </si>
  <si>
    <t>T.0007858</t>
  </si>
  <si>
    <t>Tidewater-Sobrante 230 kV TR PH2</t>
  </si>
  <si>
    <t>Alhambra Valley CDP, Contra Costa | Contra Costa | Martinez, Contra Costa | Orinda, Contra Costa | Vine Hill CDP, Contra Costa</t>
  </si>
  <si>
    <t xml:space="preserve">This project proposes to replace seven line structures (014/068, 014/069, 014/070, 014/071, 014/072, 014/073, and 015/074) on the Tidewater-Sobrante 230 kV Line in order to maintain reliable service and reduce the potential public safety risk due to hardware failures on the structures. </t>
  </si>
  <si>
    <t>T.0007860</t>
  </si>
  <si>
    <t>Tidewater-Sobrante 230 kV TR</t>
  </si>
  <si>
    <t>NOC: AL 6717-E</t>
  </si>
  <si>
    <t>Tidewater-Sobrante 230 kV TR PH3</t>
  </si>
  <si>
    <t>4.06000</t>
  </si>
  <si>
    <t>Tidewater-Sobrante 230 kV TR PH1</t>
  </si>
  <si>
    <t>RAVENSWOOD-AMES #1 115 KV: SALT POND</t>
  </si>
  <si>
    <t xml:space="preserve">The California State Coastal Conservancy (SCC) has a project to breach the levee for Salt Pond A2W.  That will increase the water levels around the 18 towers in that area.  Their plan is to breach the levee in 2023.  Engineering has determined that adding cathodic protection, tower coating, and grouting on the towers will address that issue.  </t>
  </si>
  <si>
    <t>T.0008192</t>
  </si>
  <si>
    <t>RAVENSWOOD-COOLEY-NEWARK-AMES SALT POND</t>
  </si>
  <si>
    <t>Martin-Millbrae #1 Tower Replacements</t>
  </si>
  <si>
    <t>Brisbane, San Mateo | Millbrae, San Mateo | San Mateo | South San Francisco, San Mateo</t>
  </si>
  <si>
    <t>In March 2022, transmission line maintenance crews identified severe corrosion on Martin-Millbrae No. 1 115 kV Towers 002/020 and 002/021. The crews made repairs, but were not able to address all of the deterioration. Given the severity of the corrosion on these structures, Asset Strategy and T-Line Civil Engineering has recommended these towers be replaced.
These tower replacements have been assigned to the 70S Tower Replacement Program because they are beyond repair and a current safety and reliability concern.  The project scope of work includes the following:
•	Replacement of Martin – Millbrae No. 1 115 kV Towers 002/020 and 002/021 and associated foundations;
•	Replacement of old insulators, hardware, and equipment;
•	Construction will require a temporary shoofly to keep the existing circuits in service during installation of the new structures. This work will be completed under a single line or dual line clearance based on consultation with Transmission Operations</t>
  </si>
  <si>
    <t>T.0008193</t>
  </si>
  <si>
    <t>Kearney-Biola Pole Replacement</t>
  </si>
  <si>
    <t>Biola CDP, Fresno | Fresno | Fresno, Fresno</t>
  </si>
  <si>
    <t xml:space="preserve">The Kearney-Biola 70 kV Line located in Fresno County, is approximately 19 miles long and supported by 348 overhead structures. Structure 018/016 is one of the Lattice Steel Poles (LSP) supporting this line located within the Biola Substation fence. The structure was assessed due to a bent distribution underbuild cross-arm at which point the entire pole was found to be in poor condition due to lack of a reinforced foundation, direct embeded along with limited documentation on the asset. After reviewing possible repair options, the project team recommended to replace the existing LSP with Tubular Steel Pole (TSP), due to relatively high foundation retro-fit and corresponding repair costs. The project will also address possible  touch-potential issues due to the existing metallic substation fence beng in close proximity to the existing metallic structure. This work is needed to maintain reliable electric service for the customers in Fresno County who are experiencing outages due to circuit unrealiability. In addition, substation clearance issues will reduce safety concerns related to touch potential. </t>
  </si>
  <si>
    <t>T.0008283</t>
  </si>
  <si>
    <t>IGNACIO - SOBRANTE 230KV TRP PH3</t>
  </si>
  <si>
    <t>The project scope of work includes following:
•	Replace structures IG004/025, IG004/024, IG004/023, IG004/022, IG004/021, and IG003/020 and their foundations under phase 2.
•	Replace structures IG003/015 through IG002/010 and their foundations under phase 3.
•	Replace old insulators, hardware, and equipment on these structures.
•	Coordinate transmission outages with T-line Operations, Grid Control, and impacted local stakeholders.
•	Manage any supporting purchase orders such as engineering, Geotech, and construction.</t>
  </si>
  <si>
    <t>T.0008284</t>
  </si>
  <si>
    <t>IGNACIO - SOBRANTE 230KV TRP PH2 &amp; PH3</t>
  </si>
  <si>
    <t>NOC: AL 7580-E</t>
  </si>
  <si>
    <t>7% | Electric Operations Risk Management</t>
  </si>
  <si>
    <t>IGNACIO - SOBRANTE 230KV TRP PH2</t>
  </si>
  <si>
    <t>Vaca-Vacaville -Jameson 115kV TWR 24/171</t>
  </si>
  <si>
    <t>This project proposes to replace 2 severely rusted lattice steel towers with 2 new lattice steel towers (LST’s) to improve asset health and maintain reliable service. Tower 24/171 was removed and replaced with a two-pole shoofly in July 2022 to avoid structure failure. This tower replacement project will replace that tower and the preceding structure, 24/170.</t>
  </si>
  <si>
    <t>T.0008400</t>
  </si>
  <si>
    <t>Vaca-Vacaville -Jameson 115kV 24/170-171</t>
  </si>
  <si>
    <t>Ravenswood - San Mateo 230kV 01/011 TRP</t>
  </si>
  <si>
    <t>PARKWAY-MORAGA 230kV 5/34-35-36 TRP</t>
  </si>
  <si>
    <t>Contra Costa | Crockett CDP, Contra Costa | Hercules, Contra Costa | Orinda, Contra Costa | Solano | Vallejo, Solano</t>
  </si>
  <si>
    <t>This project will replace three transmission line structures, 005/034, 006/035 and 006/036, that support the Parkway -Moraga 230kV and the Bahia – Moraga 230kV lines in order to maintain reliable electric service for customers in Solano County.</t>
  </si>
  <si>
    <t>4.03003</t>
  </si>
  <si>
    <t>T.0008555</t>
  </si>
  <si>
    <t>DUMBARTON-NEWARK 115KV TWR 6/48 TRP</t>
  </si>
  <si>
    <t>The project scope of work includes following:
•	Complete any necessary temporary repairs to the Tower 06/048.
•	Replace Tower 06/048.
In November 2019, an F-priority maintenance tag (118145965) was created and labelled tower 6/48 on the Dumbarton – Newark 115 kV to be replaced. The tag indicates that the Face struts and center plates have been replaced after the tower was inspected also cleaned and galvanized. Pack rust on shims throughout the tower. Spliced rusted through flat stock on first and second level of C face. Installed a strong back plate on C leg 8ft above pier and also above second splice. The engineering recommendation following July 2022 engineering review was the replacement of the tower. Tower #6/48 is under an elevated risk level of failure if the tower is not replaced within the next 2 years. Field crews will continue to FSR the structure every 90 days until the tower is replaced.</t>
  </si>
  <si>
    <t>T.0008563</t>
  </si>
  <si>
    <t>MARTIN-DALY CITY #1 115KV 3/20 TRP</t>
  </si>
  <si>
    <t>Brisbane, San Mateo | Daly City, San Mateo | San Mateo</t>
  </si>
  <si>
    <t>The project scope of work includes following:
•	Complete any necessary temporary repairs to the Tower 003/020.
•	Replace Tower 003/020.
The Martin-Daly City Nos. 1 and 2 115 kV Lines supply power to Daly City Substation, which serves over 50,500 customers in Daly City and the southwestern portion of San Francisco.  The No. 2 Line has a tap connection at Tower 002/014 that supplies power to Serramonte Substation, which serves over 9,200 customers.
In September 2022, Transmission Engineering and Design South raised that three E-priority maintenance tags were created and evaluated by Tower, Engineering and Tower Coating on the Martin-Daly City Lines. The outcome of the review indicated that Tower 003/020 (122986585) needs immediate replacement and Tower 002/013 (123028780) and Tower 002/014 (122986380) can be replaced in a few years.
The E-priority tag (122986585) for Tower 003/020 indicates several issues on the tower: minor cracks on the foundation, 15% material loss on stub on the tower’s D-Leg, no ground wire on the tower, a lot of surface rust, and the truss members have holes and need to be replaced. Refer to Attachment 2 for pictures for Tower 003/20.</t>
  </si>
  <si>
    <t>T.0008714</t>
  </si>
  <si>
    <t>MARTIN-DALY CITY #1 115KV 3/20</t>
  </si>
  <si>
    <t>88% | Electric Operations Risk Management</t>
  </si>
  <si>
    <t>Ignacio-Alto-Sausalito 115 kV 7/54 TRP</t>
  </si>
  <si>
    <t>Tower 7/54 has an open E-priority tag, 119375345. In 2018/19 modifications were made to the supports of the tower. This tower has been identified as one to be in need to be repaired or replaced mainly due to the heavy rust around the anchor connections and top cage. Additional inspections were completed in September 2022 and again in January 2023. Engineering design need to be completed to determine what is needed to be done for the tower.
Additionally, the Tiscornia Marsh restoration project, led by the city of San Rafael and Marin Audubon Society are planning to add about 5.5ft of fill material at the base of tower 08/046 on Ignacio-San Rafael 115 kV which could cause serious damage to the existing foundation pile caps. Additional Geotech studies need to be completed to determine the effects of this added fill material.
Finally, this Marsh Restoration project might cause PG&amp;E to replace or relocate the existing boardwalks to access these 2 towers.
•	Complete any necessary temporary repairs to the Tower 07/054.
•	Replace top cage if needed.
•	Coordinate with City of San Rafael and Audubon Society on tower access/boardwalks.
•	Review fill material to be added to the base of tower 08/046 on Ignacio-San Rafael 115 kV</t>
  </si>
  <si>
    <t>T.0008733</t>
  </si>
  <si>
    <t>Ignacio-Alto-Sausalito 60 kV 7/54 TRP</t>
  </si>
  <si>
    <t>NOC: AL 7246-E</t>
  </si>
  <si>
    <t>Cortina-Mendocino 115 kV - Twr 46/225</t>
  </si>
  <si>
    <t>This project will replace the old double-circuit lattice steel tower #46/225 on the Cortina-Mendocino 115 kV and Mendocino-Redbud 115 kV Line
The tower is situated on a slope that is prone to mudslides and posed an immediate safety threat during the recent heavy rains in December 2022 and January 2023. The tower footings were found to be in such critical condition that an emergency 4-pole shoofly was installed, and the tower was removed before a full failure occurred. The shoofly was only an immediate mitigation, so the project team is currently designing 2 permanent TSP’s offset to either side of the old tower location in order to reduce the likelihood of these being affected by future land/mudslides.</t>
  </si>
  <si>
    <t>T.0008942</t>
  </si>
  <si>
    <t>Ignacio-Alto-Sausalito 115 kV 13/94 TRP</t>
  </si>
  <si>
    <t xml:space="preserve">It has been determined by recent field inspections and confirmed by the Transmission and Civil Engineering group that Tower 013/094 on the Ignacio - Alto – Sausalito 60 kV circuit must be replaced due to the current condition and structural integrity of the structure.
The Ignacio - Alto – Sausalito 60 kV Line is located in the North Coast region.  It is 17.36 miles long, with 127 structures. The line was constructed in 1930 and is the only source of power to Sausalito Substation, which serves over 7,400 customers. In order to prevent the risk of structure failure, asset components on the line are being proposed to be replaced with the following scope of work:
•	Replacement of tower 013/094 and its foundation on the Ignacio - Alto – Sausalito 60 kV circuit; and
•	Replacement of old insulators, hardware, and equipment on the structure. 
  </t>
  </si>
  <si>
    <t>T.0008733  I T.0007460</t>
  </si>
  <si>
    <t>T.0009146</t>
  </si>
  <si>
    <t>Ignacio-Alto-Sausalito 60 kV 13/94 TRP</t>
  </si>
  <si>
    <t>NOC: AL 7290-E</t>
  </si>
  <si>
    <t>175% | Electric Operations Risk Management</t>
  </si>
  <si>
    <t>Moraga-Oakland X Twr Repl</t>
  </si>
  <si>
    <t xml:space="preserve">It has been determined by the Transmission and Civil Engineering group that Towers 002/017 and 002/019 on Moraga – Oakland #3 &amp; #4 115 kV must be replaced due to their current condition and structural integrity of the structures. </t>
  </si>
  <si>
    <t>T.0010439</t>
  </si>
  <si>
    <t>IGNACIO - MARE ISLAND TWR REPL PHASE 4</t>
  </si>
  <si>
    <t xml:space="preserve">Replace 15 lattice steel structures, install 1 cage extension, and reconductor 16 spans along the Ignacio-Mare Island #1 and #2 115 kV transmission line. The replacement of the 15 towers and modification of 1 tower in the 2025 scope of this program will address NERC non-compliances from Ignacio Substation to Highway Substation and improve the overall safety and reliability of the system due to the condition of these towers. The greatest positive effect of this program will be mitigating the risk of potential structural failure that would cause sustained, unplanned outages to Substations Skaggs, Highway, Carquinez, Jameson Canyon Pumps, and Mare Island (Solano County, CA). </t>
  </si>
  <si>
    <t>T.0000415</t>
  </si>
  <si>
    <t>T.0011035</t>
  </si>
  <si>
    <t>NA | NA | T.0007072 | NA</t>
  </si>
  <si>
    <t>NOC: AL 7650-E</t>
  </si>
  <si>
    <t>IGNACIO - MARE ISLAND TWR REPL PHASE 5</t>
  </si>
  <si>
    <t xml:space="preserve">Replace 10 lattice steel structures, remove 1 lattice steel pole, and reconductor 1.2 miles. The replacement of 10 lattice steel towers (015/108, 015/110, 015/111, 015/112, 016/113, 016/114, 016/115, 016/116, 016/117, and 016/118), removal of 1 lattice steel pole (015/109) and replacement of approximately 1.2 miles of conductor in the 2026 scope of this program (Phase 5) will address NERC non-compliances from Ignacio Substation to Highway Substation and improve the overall safety and reliability of the system due to the condition of these towers. The greatest positive effect of this program will be mitigating the risk of potential structural failure that would cause sustained, unplanned outages to Substations Skaggs, Highway, Carquinez, Jameson Canyon Pumps, and Mare Island (Solano County, CA). </t>
  </si>
  <si>
    <t>T.0011036</t>
  </si>
  <si>
    <t>IGNACIO - MARE ISLAND TWR REPL PHASE 6</t>
  </si>
  <si>
    <t>T.0011037</t>
  </si>
  <si>
    <t>MONTA VISTA-HICKS 230 KV TRP</t>
  </si>
  <si>
    <t>Campbell, Santa Clara | Cupertino, Santa Clara | Los Gatos, Santa Clara | San Jose, Santa Clara | Santa Clara | Saratoga, Santa Clara</t>
  </si>
  <si>
    <t>This project proposes to replace two hairpin structures, VASONA-METCALF  009/040A (SAP ID 40576207) and MONTA VISTA-HICKS 009/040B (SAP ID 41168961)  with new TSPs to improve the overall safety and reliability of the system due to the condition of these towers.</t>
  </si>
  <si>
    <t>T.0011262</t>
  </si>
  <si>
    <t>DIABLO UNIT #2 - 500 KV #05/004 TRP</t>
  </si>
  <si>
    <t>This project proposes to replace lattice tower 005/004 on the Diablo Unit #2 – 500kV circuit to address the asset’s deteriorating structural health and maintain reliable service on one of two crucial 500 kV transmission circuits out of DCPP.</t>
  </si>
  <si>
    <t>T.0011292</t>
  </si>
  <si>
    <t>MARTIN-SF AIRPORT 115KV 2/19 TRP</t>
  </si>
  <si>
    <t>This project aims to replace tower 002/019 on the Martin-SF Airport 115 kV circuit with a new lattice steel tower to improve the overall safety and reliability of the system due to the condition of this structure. This project will address the risk of asset failure due to advanced corrosion and pack rust at primary and secondary members on Martin-SF Airport 002/019 (SAP ID 40594884), thus increasing the reliability and structural integrity of this structure on the Martin-SF Airport 115 kV circuit.</t>
  </si>
  <si>
    <t>T.0011376</t>
  </si>
  <si>
    <t>MARTIN-SF AIRPORT 115KV</t>
  </si>
  <si>
    <t>11% | Electric Operations Risk Management</t>
  </si>
  <si>
    <t>CARUTHERS-LEMOORE NAS 70 KV TRP</t>
  </si>
  <si>
    <t>Replace roughly 13 miles of 1/0-7 Cu conductor along Caruthers-Lemoore NAS-Camden 70 kV with higher ampacity conductor (TBD during design). Replace structures along 13-mile span as needed accordingly per new conductor loading conditions, and transfer/replace distribution underbuild as needed. Reconductoring this transmission line will increase the capacity and reliability of the line and prevent future wire-down events.</t>
  </si>
  <si>
    <t>Age/Condition - Replace Conductor</t>
  </si>
  <si>
    <t>T.0011391</t>
  </si>
  <si>
    <t>NICOLAUS-CATLETT JCT-Structures 074/547 and 073/544 (SAP#40755067,40904630)</t>
  </si>
  <si>
    <t>East Nicolaus CDP, Sutter | Elverta CDP, Sacramento | Sacramento | Sutter | Trowbridge CDP, Sutter</t>
  </si>
  <si>
    <t>Replace degraded NICOLAUS-CATLETT JCT-Structures 074/547 and 073/544</t>
  </si>
  <si>
    <t>EX113553</t>
  </si>
  <si>
    <t>MENDOCINO-PHILO JCT-HOPLAND Multiple Structures</t>
  </si>
  <si>
    <t>Calpella CDP, Mendocino | Mendocino | Talmage CDP, Mendocino | Ukiah, Mendocino</t>
  </si>
  <si>
    <t>Replace 22 structures on MENDOCINO-PHILO JCT-HOPLAND line due to Foundation type is direct embed grillage with a pin head and has no rotational strength and very limited bearing capacity.  Pole leaning and lateral deflection.</t>
  </si>
  <si>
    <t>EX113555</t>
  </si>
  <si>
    <t>VACA-PARKWAY-Structure 023/124 (SAP#40756456)</t>
  </si>
  <si>
    <t>Fairfield, Solano | Green Valley CDP, Solano | Hartley CDP, Solano | Napa | Solano | Vacaville, Solano | Vallejo, Solano</t>
  </si>
  <si>
    <t>Replace degraded VACA-PARKWAY-Structure 023/124</t>
  </si>
  <si>
    <t>EX113556</t>
  </si>
  <si>
    <t>VASONA-METCALF-Structure 009/040A (SAP#40576207)</t>
  </si>
  <si>
    <t>Los Gatos, Santa Clara | San Jose, Santa Clara | Santa Clara</t>
  </si>
  <si>
    <t>Replace degraded VASONA-METCALF-Structure 009/040A</t>
  </si>
  <si>
    <t>T.0009169 | T.0003803</t>
  </si>
  <si>
    <t>EX113564</t>
  </si>
  <si>
    <t>STOCKTON-NEWARK-Structures 064/015 and 064/016 (SAP# 44314844, 44314846)</t>
  </si>
  <si>
    <t>Contra Costa | San Joaquin</t>
  </si>
  <si>
    <t>Replace degraded STOCKTON-NEWARK-Structures 064/015 and 064/016</t>
  </si>
  <si>
    <t>EX113566</t>
  </si>
  <si>
    <t>24% | Electric Operations Risk Management</t>
  </si>
  <si>
    <t>CRAZY HORSE CANYON-SALINAS-SOLEDAD #1-Structure 044/281 (SAP#40593743)</t>
  </si>
  <si>
    <t>CRAZY HORSE CANYON-SALINAS-SOLEDAD #1-Structure 044/281 is recommended to be replaced within 5 years due to the severity of the recent impact from farm equipment that generated an A tag. The tower has an observable, permanent lean as a result of the impact. The tower lean is unable to be corrected. Tower is 94 years old.</t>
  </si>
  <si>
    <t>EX113567</t>
  </si>
  <si>
    <t>68% | Electric Operations Risk Management</t>
  </si>
  <si>
    <t>Newark-Vallecitos Structure Replacement</t>
  </si>
  <si>
    <t>Fremont, Alameda | Sunol CDP, Alameda</t>
  </si>
  <si>
    <t>Replace Degraded structures within 5 years based on Civil Priority 4.  Structures 094/612 and 094/613.</t>
  </si>
  <si>
    <t>EX130532</t>
  </si>
  <si>
    <t>MAT 70Y: E/F Non-HFTD/HFRA</t>
  </si>
  <si>
    <t>Completion of priority E/F tags (within the 12mo-60mo time frame) to mitigate asset conditions that may pose a safety or wildfire risk. In accordance with ETPM TD-1001M, TD-8123P-101, and TD-8123P-103.</t>
  </si>
  <si>
    <t>Age/Condition - Replace Wood Poles</t>
  </si>
  <si>
    <t>EX111042</t>
  </si>
  <si>
    <t>MAT 70Y: E/F HFTD/HFRA</t>
  </si>
  <si>
    <t>Completion of priority E/F tags (within the 12mo-60 mo time frame) to mitigate asset conditions that may pose a safety or wildfire risk. In accordance with ETPM TD-1001M, TD-8123P-101, and TD-8123P-103.</t>
  </si>
  <si>
    <t>EX111043</t>
  </si>
  <si>
    <t>70Y: PTT Forecast for Poles Requiring Replacement due to New TD-2325 Revisions</t>
  </si>
  <si>
    <t>Replacement of 1807 poles rejected for repalcement as result of 2022 pole test and treat inspections, which are conducted in accordance with TD-2325 Rev 3 from Nov 2021. Approximately 619 poles are in HFTD 2 or 3 and thus cannot be deferred. Prior to the new revision, only 50 to 70 poles would be rejected for replacement annually.</t>
  </si>
  <si>
    <t>Ex112925</t>
  </si>
  <si>
    <t>MAT 70Y: Backlog Non-HFTD/HFRA</t>
  </si>
  <si>
    <t>Completion of non-HFTD backlogged tags. This backlog must be cleared in order to reach steady-state compliance with GO-95.</t>
  </si>
  <si>
    <t>Ex112933</t>
  </si>
  <si>
    <t>MAT 70Y: Short Durn E HFTD/HFRA</t>
  </si>
  <si>
    <t>Completion of short duration tags (typically 3 or 6 months priority) to mitigate conditions that may pose urgent risk. In accordance with ETPM TD-1001M, TD-8123P-101, and TD-8123P-103</t>
  </si>
  <si>
    <t>Ex112935</t>
  </si>
  <si>
    <t>MAT 70Y: Short Durn E Non-HFTD/HFRA</t>
  </si>
  <si>
    <t>Ex112936</t>
  </si>
  <si>
    <t>Pole Replacement - South Coast Region</t>
  </si>
  <si>
    <t>Bucket for replacement of wood poles in the south coast region</t>
  </si>
  <si>
    <t>Pole Replacement Service Ter - NHFTD</t>
  </si>
  <si>
    <t>Bucket for replacement of wood poles across the service territory</t>
  </si>
  <si>
    <t>Pole Replacement - North Valley - NHFTD</t>
  </si>
  <si>
    <t>Bucket for pole replacements in the North Valley region.</t>
  </si>
  <si>
    <t>Pole Replacement - North Bay/Coast NHFTD</t>
  </si>
  <si>
    <t>Bucket for Pole Replacements in North Bay/Coast</t>
  </si>
  <si>
    <t>TLine Construction Contractor-Eng Poles</t>
  </si>
  <si>
    <t xml:space="preserve">Bucket for contractor replacement of wood poles </t>
  </si>
  <si>
    <t>167</t>
  </si>
  <si>
    <t>Pole Replacement - Eureka BL - NHFTD</t>
  </si>
  <si>
    <t>Bucket for replacement of wood poles in Eureka area</t>
  </si>
  <si>
    <t>70Y 2020 Planning and Construction</t>
  </si>
  <si>
    <t>Bucket for replacement of wood poles in 2020</t>
  </si>
  <si>
    <t>70Y 2024 Planning and Construction</t>
  </si>
  <si>
    <t>Forecast placeholder for replacement of wood poles</t>
  </si>
  <si>
    <t>WMP - Pole Replacements - NHFTD</t>
  </si>
  <si>
    <t>Bucket for replacement of wood poles in Tier 2 &amp; 3 HFTDs</t>
  </si>
  <si>
    <t>3563</t>
  </si>
  <si>
    <t>WMP - MWC 70Y Forecast - NHFTD</t>
  </si>
  <si>
    <t>Bucket for MWC 70 WSIP Work</t>
  </si>
  <si>
    <t>106</t>
  </si>
  <si>
    <t>HFTD 2020 Planning and Construction</t>
  </si>
  <si>
    <t>Bucket for HFTD Wood Pole Replacements - 2020 Planning and Construction</t>
  </si>
  <si>
    <t>HFTD WMP Pole Replacements</t>
  </si>
  <si>
    <t>Bucket for HFTD Wildfire Mitigation Plan Pole Replacement</t>
  </si>
  <si>
    <t>HFTD-Pole Replacement Service</t>
  </si>
  <si>
    <t>Bucket for HFTD-Pole Replacement Service</t>
  </si>
  <si>
    <t>HFTD-Pole Replacement-NBC</t>
  </si>
  <si>
    <t>Bucket for HFTD Pole Replacement in North Bay North Coast Region</t>
  </si>
  <si>
    <t>HFTD-Pole Replacement-North Valley</t>
  </si>
  <si>
    <t>Bucket for HFTD Pole Replacement in North Valley Region</t>
  </si>
  <si>
    <t>HFTD-Pole Replacement-South Coast Region</t>
  </si>
  <si>
    <t>Bucket for HFTD Pole Replacement in South Coast Region</t>
  </si>
  <si>
    <t>Composite Poles</t>
  </si>
  <si>
    <t>Increase pole replacements from wood to composite.  This line item if for the delta:  unit cost wood pole =96K ,  composite unit cost 100K,  175 poles minimum.   96k-100K=4K    4K x 175=700K  minimum requested but ideally would like to get 1M to allow for more composite units ~250</t>
  </si>
  <si>
    <t>4.02004</t>
  </si>
  <si>
    <t>EX130520</t>
  </si>
  <si>
    <t>Jessup Tap 115kV</t>
  </si>
  <si>
    <t>Phase 1-2: The project will address the GO-95 clearance issues associated with the Trinity-Cottonwood 115kV line by completing 139 structure replacements and modifications, 7.1 miles of conductor replacement (21 spans), and 56 discrepancies.
Phase 3-4: Replace approximately 23 miles of conductor from sections on pole no. 000/001 - 015/117, pole no. 020/147 - 022/163 and pole no. 039/255 - 045/301 on the Trinity – Cottonwood 115 kV Line with a conductor capable of handling 563 amps summer emergency; Replace all wood poles with light duty steel (LDS) poles on the Trinity – Cottonwood 115 kV Line; Replace all wood poles with light duty steel (LDS) poles on the Jessup Tap 115kV; and Replace existing switch no. 107 (Texas Spring Road) with SCADA-operable switch and move switch closer to the Jessup Tap 115 kV.</t>
  </si>
  <si>
    <t>T.0000120</t>
  </si>
  <si>
    <t>TRINITY-COTTONWOOD 115kV NERC</t>
  </si>
  <si>
    <t>NOC: AL 6191-E</t>
  </si>
  <si>
    <t>Woodleaf-Palermo 115kV-Structure Replac</t>
  </si>
  <si>
    <t>607% | Electric Operations Risk Management</t>
  </si>
  <si>
    <t>Jefferson-Stanford 60kV  Rep Pole 06/157</t>
  </si>
  <si>
    <t>Atherton, San Mateo | Emerald Lake Hills CDP, San Mateo | Menlo Park, San Mateo | Redwood City, San Mateo | San Mateo | Santa Clara | Stanford CDP, Santa Clara | Woodside, San Mateo</t>
  </si>
  <si>
    <t>This project proposes to:
•	Replace wood Pole 006/157 on the Jefferson-Stanford 60kV line that is severely deteriorating due to underbuild tension. 
The Jefferson-Stanford 60kV Line is a Pacfic Gas and Electric (PG&amp;E) owned transmission line in San Mateo County. The line normally provides service to Stanford University and Emerald Lake Substation (1,530 customers), and it provides back-up service to the Stanford Linear Accelerator Center (SLAC) and other distribution substations serving customers in Menlo Park, Atherton and Woodside.
The line is 9.1 miles long, with 7.6 miles of the line overhead and 1.5 miles underground. It is located in a densely populated area, and approximately 2.6 miles of the line runs through a Tier 2 High Fire Threat District (HFTD). 
The line transitions from an overhead section to an underground section at Pole 006/157 on Alameda de las Pulgas near Las Lomitas Elementary School in Menlo Park. Inspections by overhead and underground line inspectors have concluded that the structural integrity of the pole has been severely compromised and requires immediate mitigation. As a result of these inspections, a Notification ‘A’ Tag (#122795422) was completed to stub Pole 006/157. However, a more permanent solution is required to replace the deteriorated pole. 
This project is needed now to meet PG&amp;E’s standard requirement to maintain assets. Mainaining aging assets is not viable. And there is a significant risk of failure on this 60kV transmission line, which could potentially impact electric service and presents a safety hazard to local customers in Menlo Park.</t>
  </si>
  <si>
    <t>T.0008334</t>
  </si>
  <si>
    <t>Jefferson-Stanford 60kV  Rep Pole 06_157</t>
  </si>
  <si>
    <t>T-LINE INDUSTRIAL ACRES RE-BUIL</t>
  </si>
  <si>
    <t>This project proposes to replace Industrial Acres Transformer Bank 1 under the MWC 59 program (emergency), and install a new distribution 12kV switchgear, cutover part of existing 4kV feeders, and install two (2) 12-4kV distribution stepdowns under the MWC 46 and MWC 06 programs (capacity).  The distribution work will support the emergency rebuild of Industrial Acres Substation as well as eliminate a 20 percent normal forecasted overload of Buena Vista Bank 1 and  57 percent normal forecasted overload of Buena Vista 1106 feeder.</t>
  </si>
  <si>
    <t>T.0009160</t>
  </si>
  <si>
    <t>INDUSTRIAL ACRES: EM REBLD SUB</t>
  </si>
  <si>
    <t>Contra Costa - Pittsburg Pole Relocation (024/034 to 025/019)</t>
  </si>
  <si>
    <t>Antioch, Contra Costa | Pittsburg, Contra Costa</t>
  </si>
  <si>
    <t>Contra Costa-Pittsburg 60kV – ETL.6540, has approximately 34 wood poles between 024/024 to, and including 025/019, many of which are tagged as in swamp. Seven of these poles failed PTT in Sept 2022 and cannot be restored. We have a 5700’ Boardwalk construction project proposed for Contra Costa – Pittsburg between structures 024/034 and 025/019, but it makes more sense to relocate the line out of the marshland which has 33% soil corrosivity and lies underwater much of the time..</t>
  </si>
  <si>
    <t>EX112653</t>
  </si>
  <si>
    <t>226% | Electric Operations Risk Management</t>
  </si>
  <si>
    <t>CHRISTIE-WILLOW PASS Structure REplacement</t>
  </si>
  <si>
    <t xml:space="preserve">CHRISTIE-WILLOW PASS has a high Probability of failure. Per Maintenance this is a worst acting line with areas that are inaccessible and have high environmental requirements. Currently 270 wood poles on the line, with  approximately 5% having existing 70Y tags or recently completed 70Y tags. Average age is 37 years old (third quartile). Approximately 42% of poles have a TCM Annual Probability of Failure of over 10%. Average annual probability of failure TCM is 16.93%.  The oldest poles appear to be in the first two miles, but they are not the poles with the highest risk. A spot check on the inspection reports is spotty at best.  Recommend new project in the 2 to 5 year plan for at the worst actors. The first two miles have very old poles, although they do not rank high on the TCM. A spot check on the inspection reports show that the conditions reported is the condition for the worst acting component on the line, not the wood structure. This likely impacted many of the younger poles with higher POFs. Propose a targeted replacement for worst actors. </t>
  </si>
  <si>
    <t>Ex112926</t>
  </si>
  <si>
    <t>4148% | Electric Operations Risk Management</t>
  </si>
  <si>
    <t>Colgate - Alleghany Wood Structure Repalcement</t>
  </si>
  <si>
    <t>Alleghany CDP, Sierra | Nevada | Pike CDP, Sierra | Sierra | Yuba</t>
  </si>
  <si>
    <t xml:space="preserve">Colgate - Alleghany current has 80 open and 13 recently closed 70Y tags. This is a Tier 2/3 area, so this will be a 2023 requirement. The 80 outstanding tags equates to $6.8 million in work.  This was noted as a worst acting line for North Valley.  </t>
  </si>
  <si>
    <t>Ex112927</t>
  </si>
  <si>
    <t>30% | Electric Operations Risk Management</t>
  </si>
  <si>
    <t>KING CITY-COBURN #1 Wood Structures</t>
  </si>
  <si>
    <t>Greenfield, Monterey | King City, Monterey | Monterey | Soledad, Monterey</t>
  </si>
  <si>
    <t xml:space="preserve">KING CITY-COBURN #1, Over 15% of this line has less than 100% remaining strength per intrusive PTT inspections.  Average age is 47 years old (second quartile). Approximately 94% of poles have a TCM Annual Probability of Failure of over 10% , which is significant considering there are over 350 wood poles on this line. Average annual probability of failure TCM is 22.94%, accounting for 14.8% of the entire line. </t>
  </si>
  <si>
    <t>Ex112931</t>
  </si>
  <si>
    <t>7000% | Electric Operations Risk Management</t>
  </si>
  <si>
    <t>LAYTONVILLE-WILLITS Repl Wood Structures</t>
  </si>
  <si>
    <t>Laytonville CDP, Mendocino | Mendocino</t>
  </si>
  <si>
    <t>LAYTONVILLE-WILLITS has a high Probability of failure. Currently 127 wood poles on the line, with 36 existing and 6 recently completed 70Y Tags in the past year (~30%). Average age is 42.76 years old, with nearly 30% of the pole line over 70 years old. Approximately 43% of poles have a TCM Annual Probability of Failure of over 10%. Average annual probability of failure TCM is 15.57%. Average pole condition score is 1.76 and number of condition scores of 3 or higher is 30% (Top 15%).</t>
  </si>
  <si>
    <t>Ex112932</t>
  </si>
  <si>
    <t>95% | Electric Operations Risk Management</t>
  </si>
  <si>
    <t>70Y COBURN-BASIC ENERGY ETL.6400</t>
  </si>
  <si>
    <t>King City, Monterey | Monterey</t>
  </si>
  <si>
    <t>Reduce risk by replacing wood poles experiencing severe bending &amp; potential hardware failure due to the bundled conductor.  Line has multiple tags 70Y and ICW (repair hardware, guy wire, etc.) it will be beneficial to bundle the tags</t>
  </si>
  <si>
    <t>EX130529</t>
  </si>
  <si>
    <t>Newark Replace Boardwalk 2022 -2023</t>
  </si>
  <si>
    <t>Replace approximately 2.4 miles of existing boardwalk for Newark-Ames #2, Newark-Ames #1, and Newark-Ames #3.</t>
  </si>
  <si>
    <t>Age/Condition - Replace Boardwalks</t>
  </si>
  <si>
    <t>Repl Deteriorated Boardwalks - Ignacio</t>
  </si>
  <si>
    <t>Replace deteriorated wooden boardwalk (access) with new plastic lumber based boardwalk.  (Ignacio Sobrante between TWR 16/69 and 23/69.)</t>
  </si>
  <si>
    <t>190</t>
  </si>
  <si>
    <t>Replace Deteriorated Boardwalks - 2018</t>
  </si>
  <si>
    <t>Bucket for replacement of deteriorated boardwalks in 2018 &amp; 2019</t>
  </si>
  <si>
    <t>Salt Pond</t>
  </si>
  <si>
    <t>Boardwalks Planning</t>
  </si>
  <si>
    <t>Forecast placeholder for replacement of boardwalks for t-line access</t>
  </si>
  <si>
    <t>5.20202</t>
  </si>
  <si>
    <t>Replace Deteriorated Boardwalks 2020</t>
  </si>
  <si>
    <t>Bucket for replacement of deteriorated boardwalks in 2020</t>
  </si>
  <si>
    <t>Ravenswood San Mateo #2 - Repl Boardwalk</t>
  </si>
  <si>
    <t>Bay Point CDP, Contra Costa | Contra Costa | Pittsburg, Contra Costa</t>
  </si>
  <si>
    <t>Scope of work for construction services includes full boardwalk replacement, disposal, and installation of new 3X plastic. The existing boardwalk is located off Hwy 84 at the Ravenswood substation and would address a total of 33 towers. It
will start from the West side of the substation at tower 000/001 and from the East side at tower 000/002. The existing
wood boardwalk is mainly composed of a 2X planking system with some existing 3X planking sections with single
handrailing. This boardwalk is all lumber.
boardwalk of approximately 14,221 lineal feet (LF). Removal</t>
  </si>
  <si>
    <t>Pittsburg Replace Boardwalk 2022</t>
  </si>
  <si>
    <t xml:space="preserve">The work will replace approximately 4,910 linear feet existing boardwalk to Pittsburg-Tidewater 230kV Towers 000/002, 000/003, and 000/004, and adjacent structures on Pittsburg-Eastshore 230kV, Pittsburg-Tesla #1 230kV, Pittsburg-San Ramon 230kV, Pittsburg-Martinez #1 115kV, Pittsburg-Clayton #1 115kV, Pittsburg-Clayton #3 115kV, and Pittsburg-Columbia Steel 115kV.  Approximately 2,020 feet of existing boardwalk will be replaced in place, and 2,820 feet require replacement of cross braces, planks, and handrails on top of existing pilings that will remain. </t>
  </si>
  <si>
    <t>RAVENSWOOD AMES #1 - REPLACE BOARDWALK</t>
  </si>
  <si>
    <t>Replace boardwalks on Ravenswood-Ames #1 115 kV line</t>
  </si>
  <si>
    <t>Ignacio-Sobrante Replace Boardwalk 2022</t>
  </si>
  <si>
    <t>Replace boardwalks on Ignacio-Sobrante 230 kV line</t>
  </si>
  <si>
    <t>TLine Access Road Work</t>
  </si>
  <si>
    <t>Bucket for T-line access road work</t>
  </si>
  <si>
    <t>Construct Roads/Gates/Culverts</t>
  </si>
  <si>
    <t>100</t>
  </si>
  <si>
    <t>4.01032</t>
  </si>
  <si>
    <t>[Primary Purpose] Operations Support
[CPUC Status] CPUC Permit Status Exempt: T-line maintenance or minor alteration activity, not subject to GO 131-E NOC, PTC or CPCN requirements</t>
  </si>
  <si>
    <t>TLINE Emergent Access Road Capital Support outside of HFTD Areas</t>
  </si>
  <si>
    <t>Forecast Placeholder for TLINE Emergent Access Road Capital Support outside of HFTD Areas. Provides safe access to Transmission facilities where access roads, culverts and/or gates are damaged or missing. Increases employee safety and improves access reliability for multiple functional areas. This work WILL support the reduction of wildfire risk and spread. First responders also depending on these access routes often. Work to encompass tags created outside of Tier 2 and 3 areas</t>
  </si>
  <si>
    <t>Ex112913</t>
  </si>
  <si>
    <t>TLINE Emergent Access Road Capital Support within HFTD areas</t>
  </si>
  <si>
    <t>Forecast Placeholder for TLINE Emergent Access Road Capital Support within HFTD areas. for Provides safe access to Transmission facilities where access roads, culverts and/or gates are damaged or missing. Increases employee safety and improves access reliability for multiple functional areas. This work WILL support the reduction of wildfire risk and spread. First responders also depending on these access routes often. Work to encompass tags created inside tier 2 and 3 areas</t>
  </si>
  <si>
    <t>Ex112914</t>
  </si>
  <si>
    <t>Bucket for TLine Access Road Work</t>
  </si>
  <si>
    <t>FERC Licensing - Capital Roads</t>
  </si>
  <si>
    <t>Provides for maintaining FERC licenses for the following facilities: Donnells-Curtis, French Meadows, Woodleaf-Kanaka, and Deer Creek-Drum</t>
  </si>
  <si>
    <t>EX130525</t>
  </si>
  <si>
    <t>Relicensing of FERC Project</t>
  </si>
  <si>
    <t>Provides funds to relicense the following transmission facilities with FERC: Pardee Tap #2, Camanche Tap, Monticello PH Tap, Friant, Sly Creek and Woodleaf-Palermo</t>
  </si>
  <si>
    <t>Repl Trans Line UG-ETM (System</t>
  </si>
  <si>
    <t>Forecast placeholder for replacement of underground transmission line</t>
  </si>
  <si>
    <t>Transmission Line - Underground</t>
  </si>
  <si>
    <t>Age/Condition - Replace Underground System</t>
  </si>
  <si>
    <t>ETL UG Replace System_Planning</t>
  </si>
  <si>
    <t>Forecast placeholder for replacement of underground system</t>
  </si>
  <si>
    <t>Transmission Underground  Capital Projects</t>
  </si>
  <si>
    <t>Forecast placeholder for Transmission Underground  Capital Projects</t>
  </si>
  <si>
    <t>EX112180</t>
  </si>
  <si>
    <t>Low Pressure Trip Cabinet replacement</t>
  </si>
  <si>
    <t>Forecast placeholder for Low Pressure Trip Cabinet replacement</t>
  </si>
  <si>
    <t>Tx001999</t>
  </si>
  <si>
    <t>Improve Cathodic Protection</t>
  </si>
  <si>
    <t>Bucket for cathodic protection improvements for underground transmission circuits</t>
  </si>
  <si>
    <t>739</t>
  </si>
  <si>
    <t>4. Underground / Network (Strong Safety Link)</t>
  </si>
  <si>
    <t>External Corrosion Direct Assessment</t>
  </si>
  <si>
    <t>Bucket placeholder for External Corrosion Direct Assessment for underground transmission lines. ECDA for each line will be assigned a specific PM# under this planning order #.</t>
  </si>
  <si>
    <t>Tx001998</t>
  </si>
  <si>
    <t>Los Esteros-Metcalf Cable Rack Work</t>
  </si>
  <si>
    <t>Alameda | Fremont, Alameda | Milpitas, Santa Clara | San Jose, Santa Clara | Santa Clara | Sunol CDP, Alameda</t>
  </si>
  <si>
    <t xml:space="preserve">The Los Esteros 230 kV Cable Rack Replacement Project will reduce the risk of a failure of the UG cable section on the Newark-Los Esteros and the Los Esteros-Metcalf 230 kV Lines by performing the following work: Replace all cable racks in the 10 manholes on both 230 kV lines, and Add sacrificial anodes onto the racks to prolong the cable rack life expectancy.Maintenance inspections of the underground cable sections have found that the cable racks in the manholes have severe corrosion.  
</t>
  </si>
  <si>
    <t>1459</t>
  </si>
  <si>
    <t>T.0005870</t>
  </si>
  <si>
    <t>Los Esteros 230kV Cable Rack Replacement</t>
  </si>
  <si>
    <t>NEWARK-LOS ESTEROS CABLE RACK WORK</t>
  </si>
  <si>
    <t>Fremont, Alameda | Milpitas, Santa Clara | San Jose, Santa Clara</t>
  </si>
  <si>
    <t>Jefferson-Las Pulgas Cable Replacement</t>
  </si>
  <si>
    <t>Redwood City, San Mateo | San Mateo | Woodside, San Mateo</t>
  </si>
  <si>
    <t>The Jefferson-Las Pulgas Cable Replacement Project is located in San Mateo County.  This 1100-foot long, cross-linked polyethylene (XLPE) 60 kV underground cable is located where the Jefferson-Las Pulgas Line crosses Alameda de las Pulgas. This project will replace the old cableconductor and the connections at the riser poles on Woodside  Road and Hull Avenue, where the linetransitions from overhead to underground.</t>
  </si>
  <si>
    <t>T.0006738</t>
  </si>
  <si>
    <t>East Grand-San Mateo Cable Replacement</t>
  </si>
  <si>
    <t>Burlingame, San Mateo | Millbrae, San Mateo | San Mateo | San Mateo, San Mateo | South San Francisco, San Mateo</t>
  </si>
  <si>
    <t>The San Bruno Interchange 115 kV Upgrade Project is located in San Mateo County. This project will address capacity issues on the six 115 kV underground cables at the San Bruno Interchange (SBI). A pilot project was recently completed that replaced the old pipe-type cable conductor on one of the lines in the SBI corridor with a new triplex cable. During the engineering work for that project, it was found that some of the soil conditions around the cables in the corridor were different than what was modeled in the calculations to determine the ratings when the cables were first installed in the 1970’s. Thermal modeling studies by Black and Veatch and Power Delivery Consultants, Inc., are showing that the normal ratings on the six cables in the SBI corridor are noticeably lower than the 900-Amp ratings calculated back in the 1970’s. The rating for the cable on the East Grand-San Mateo Line, which is in the middle of the corridor, is significantly affected – and this is the most heavily loaded of the six 115 kV lines. This new project was initially planned to replace the cable on the East Grand-San Mateo Line with a higher capacity triplex cable. Since that option may not address the ratings issues for all cables in the SBI corridor, the project team will look at other options, which will include possibly relocating three of the 115 kV lines out of the corridor to increase the heat dissipation from the cables.</t>
  </si>
  <si>
    <t>T.0006739</t>
  </si>
  <si>
    <t>SAN BRUNO INTERCHANGE 115KV UPGRADE</t>
  </si>
  <si>
    <t>San Bruno Interchange 115 kV Land Rights</t>
  </si>
  <si>
    <t>San Mateo-Martin No. 3 Cable Relocation</t>
  </si>
  <si>
    <t>San Mateo-Martin No. 6 Cable Relocation</t>
  </si>
  <si>
    <t>Brisbane, San Mateo | Burlingame, San Mateo | Millbrae, San Mateo | San Bruno, San Mateo | San Mateo | San Mateo, San Mateo | South San Francisco, San Mateo</t>
  </si>
  <si>
    <t>Martin-Millbrae No. 1 Cable Replacement</t>
  </si>
  <si>
    <t>Martin-SF Airport Cable Replacement</t>
  </si>
  <si>
    <t>ETL CEM Stock</t>
  </si>
  <si>
    <t>PG&amp;E’s Transmission Line Asset Management team is proposing purchasing and properly storing emergency stock of the Electric Transmission Underground cables and associated hardware: cable splices cable terminations, etc. (further as hardware). Such cables and associated hardware are considered “long lead items” and not readily available in case of emergency.</t>
  </si>
  <si>
    <t>5.23001</t>
  </si>
  <si>
    <t>T.0009802</t>
  </si>
  <si>
    <t>CEM for ETU Cables</t>
  </si>
  <si>
    <t>MW C82 Post-COD Work PG&amp;E Funded</t>
  </si>
  <si>
    <t>Bucket for regulatory related WRO work</t>
  </si>
  <si>
    <t>Generator Interconnection</t>
  </si>
  <si>
    <t>Generation Interconnection</t>
  </si>
  <si>
    <t>23% | $1,910</t>
  </si>
  <si>
    <t>SMARTVILLE-MARYSVILLE 60KV LEVEE 3</t>
  </si>
  <si>
    <t>Marysville, Yuba | Smartsville CDP, Yuba | Yuba</t>
  </si>
  <si>
    <t>Relocate the Smartville – Marysville and Pease – Marysville – Harter 60 kV lines to support the Marysville Ring Levee Phase 3 Project by the Marysville Levee District in Marysville, CA.</t>
  </si>
  <si>
    <t>Work Requested by Others</t>
  </si>
  <si>
    <t>Facility Relocation</t>
  </si>
  <si>
    <t>T.0003956</t>
  </si>
  <si>
    <t>Pease-Marysville-Harter 60kV Levee 3</t>
  </si>
  <si>
    <t>NOC: AL 6187-E</t>
  </si>
  <si>
    <t>17% | $206</t>
  </si>
  <si>
    <t>ROUGH &amp; READY TAP 60KV: CAPACITY INCREAS</t>
  </si>
  <si>
    <t>The Port of Stockton (Customer) has submitted an application to Pacific Gas and Electric (PG&amp;E) for plans to increase electric load (Project) at their existing facilities in Stockton, California. The Customer is currently interconnected to PG&amp;E’s existing transmission system near Rough &amp; Ready Substation via PG&amp;E’s Rough &amp; Ready 60 kV Tap Line. This has triggered a network upgrade to reconductor sections of the Stockton A No. 1 60 kV Line and Rough &amp; Ready 60 kV Tap with 715 AAC.</t>
  </si>
  <si>
    <t>Load Interconnection</t>
  </si>
  <si>
    <t>Interconnection System Impact/Facilities Studies</t>
  </si>
  <si>
    <t>T.0003979</t>
  </si>
  <si>
    <t>Rough &amp; Ready Tap 60kV: Capacity Increas</t>
  </si>
  <si>
    <t>NOC: AL 5482-E</t>
  </si>
  <si>
    <t>100% | $8,424</t>
  </si>
  <si>
    <t>QUINTO SW STA-WESTLEY230kV DPR1</t>
  </si>
  <si>
    <t>Merced | Stanislaus</t>
  </si>
  <si>
    <t>Del Puerto Water District (DPWD) and the San Joaquin River Exchange Contractors Water Authority (Exchange Contractors) are partnering to construct and operate the Del Puerto Canyon Reservoir. The reservoir will have the capacity to hold 85,000 acre-feet of water to be delivered for irrigation, groundwater recharge, or wildlife beneficial uses.
Del Puerto Canyon Reservoir will be located in Del Puerto Canyon in the Coast Range foothills west of Patterson and south of the Sacramento-San Joaquin Delta, just west of I-5 in Stanislaus County, California. Currently, there are five (5) transmission lines and associated towers crossing the Del Puerto Canyon in the area that will be inundated by the reservoir.
The Del Puerto Reservoir Relocation project proposes to relocate/modify two 500kV lines, one 230kV line and two 115kV lines that run through the region inundated by the reservoir.</t>
  </si>
  <si>
    <t>T.0005159</t>
  </si>
  <si>
    <t>Del Puerto Reservoir</t>
  </si>
  <si>
    <t>0% | $0</t>
  </si>
  <si>
    <t>Private Load Interconnection Project</t>
  </si>
  <si>
    <t>The following scope of work is required to interconnect the Customer's data center into PG&amp;E’s Los Esteros Substation:
•	Construct two, 2000-foot 115 kV underground cables from Los Esteros Substation to Customer’s McCarthy Substation.  The cables will have normal and emergency ratings of 500 Amps (= 100 MVA).
•	Connect riser structures for the two 115 kV cables at Los Esteros Substation and connect the lines into 115 kV Bays 7 and 8.  Install Circuit Breakers 772 and 872 and Disconnect Switches 773 and 783 to complete the break-and-a-half bay configuration.
•	Install 115 kV metering equipment at Micosoft’s McCarthy Substation.  
•	Install protective relay packages at Los Esteros and McCarthy Substations for line protection.
•	Install fiber line for communication between Los Esteros and McCarthy Substations.</t>
  </si>
  <si>
    <t>T.0005903</t>
  </si>
  <si>
    <t>San Jose City</t>
  </si>
  <si>
    <t>NOC: AL 7349-E</t>
  </si>
  <si>
    <t>50% | $2,239</t>
  </si>
  <si>
    <t>Type 2</t>
  </si>
  <si>
    <t xml:space="preserve">Construct new switching station and install additional conductor on the Morgan Hill-Llagas 115 kV tower line to a new switching station at the customer site </t>
  </si>
  <si>
    <t>T.0007676</t>
  </si>
  <si>
    <t>City of Gilroy</t>
  </si>
  <si>
    <t>NOC: AL 7687-E</t>
  </si>
  <si>
    <t>100% | $5,161</t>
  </si>
  <si>
    <t>Type 3</t>
  </si>
  <si>
    <t>The Customer is planning on constructing a large data center facility, expected to be on-line in 2024, with an initial load of 27 MW and an ultimate load of 90 MW by 2031.
The project will provide transmission service to the Customer data center substation from a new PG&amp;E-owned 115 kV switching station that is connected into the Newark-Trimble 115 kV Line.  The proposed scope of work for the project includes:
●	Construction of a new PG&amp;E-owned 115 kV switching station on the Customer property, with initially two breaker-and-a-half (BAAH) bays;
●	Loop the Newark-Trimble 115 kV Line into the new PG&amp;E Switching Station;
●	Reconductoring of 12.1 miles of the Newark-Trimble 115 kV Line from Newark to TSP 012/082;   and
●	Upgrades to system protection and any Special Protection Scheme (SPS) in the area, as needed.
The Customer has also requested that the two connections from the Newark-Trimble Line be routed separately from the PG&amp;E switching station to the existing line.</t>
  </si>
  <si>
    <t>5.30102</t>
  </si>
  <si>
    <t>T.0009031</t>
  </si>
  <si>
    <t>50% | $4,611</t>
  </si>
  <si>
    <t>The Interconnection Customer (IC), has submitted an application to Pacific Gas and Electric Company (PG&amp;E) to interconnect a data center to PG&amp;E’s transmission system through discrete 230kV service from Egbert Switching Station. The site is currently served from PG&amp;E’s 12kV feeder H1112 from Martin Substation. The IC expects their load to ramp up to 48 MW in 2031, and therefore requested transmission service.</t>
  </si>
  <si>
    <t>T.0009133</t>
  </si>
  <si>
    <t>48% | $4,428</t>
  </si>
  <si>
    <t>The project scope of work includes following:
Install Gas Insulated Switchgear (GIS) Switching Station
•	Install two (2) GIS BAAH switching station looping into Grant-Eastshore #2 115kV Line
•	Provide dual 115kV service from a new GIS Switching station.
•	Install Station Service Voltage Transformer (SSVT)
•	Install a new MPAC building to accommodate the protective relays for the GIS and SSVT
•	Install access roads, grading, fencing and security
Install T-Line
•	Two 115 kV Overhead (OH) Transmission lines will be built to interconnect 115 kV GIS switching station to Eastshore &amp; Grant’s 115 kV bus. The new double circuit line would consist of new tubular steel poles(TSP) supporting approximately 0.40 double circuit miles of aluminum concentric stranded conductor.
Eastshore: Remote End Upgrade
•	Install SMP breaker &amp; Line package for CB 312
•	Establish redundant communication path.
Grant: Remote End Upgrade
•	Install SMP breaker &amp; Line package for CB 122
•	Establish redundant communication path.
Direct Assignment
•	Install necessary relay upgrades.
Metering
•	Add telemetry from Customer’s substation to PG&amp;E system</t>
  </si>
  <si>
    <t>T.0009652</t>
  </si>
  <si>
    <t>100% | $2,863</t>
  </si>
  <si>
    <t xml:space="preserve">The project scope of work includes following:
Substation Work:
T.0010142.01: MAT 10R, Planning Order 5809764, OAA 74059542
Install Newark Bank 23, Extend 21 kV outdoor bus, Install 2112, 2113 and 2114 Circuit Breakers
•	Install Newark Bank 23, 75 MVA, 230/21kV substation transformer 
•	Extend and build 21 kV bus structure
•	Install 21 kV, 1200A, 25kA feeder Breaker 2112 with protection package
•	Install 21 kV, 1200A, 25kA feeder Breaker 2113 with protection package
•	Install 21 kV, 1200A, 25kA feeder Breaker 2114 with protection package
•	Install 21 kV, 2000A, 25kA bank/bus tie Breaker 2200/2 with protection package
•	Required by 6/30/2026
T.0010142.02: MAT 82N, Planning Order 5809765, OAA 74059543
•	Install new 230 kV circuit breaker
•	Required by 6/30/2026
Distribution Work: MAT 10Q
Install Newark 2112, 2113 and 2114 circuits and extend circuits to three Primary Metering Sites
•	Required by Q2 2026 – Q2 2028
Associated switches and primary meters to be installed on New Business Orders 35486286, 35553914 and 35552721 
Newark 2112 circuit: PO 5810760, OAA 35564690 - 
•	Trench and install approximately 5,500 Feet of new 1100 AL cables in new 6’’conduits
•	Install 2 subsurface 3-Way, 3-Way switched 600A switches with new #7 enclosures
Newark 2113 circuit: PO 5810761, 
•	Trench and install approximately 12,000 Feet of new 1100 AL cables in new 6’’conduits
•	Install approximately 2,000 Feet of new 1100 AL cables in existing 6’’conduits
•	Install 4 subsurface 3-Way, 3-Way switched 600A switches with new #7 enclosures
Newark 2114 circuit: PO 5810762, OAA 35564692 - 
•	Trench and install approximately 6,500 Feet of new 1100 AL cables in new 6’’conduits
•	Install 4 subsurface 3-Way, 3-Way switched 600A switches with new #7 enclosures
</t>
  </si>
  <si>
    <t>T.0010142</t>
  </si>
  <si>
    <t>SVP Interconnection - POCO Switch</t>
  </si>
  <si>
    <t>San Jose, Santa Clara | Santa Clara, Santa Clara</t>
  </si>
  <si>
    <t>IC has forecasted that their load will double in the upcoming years.  To support the large load growth, IC is pursuing a series of expansion projects.  There are four major projects involved: Scott Receiving Station (SRS), Kifer Receiving Station (KRS), Northern Receiving Station (NRS), and NRS-KRS 115kV Transmission Line.  PG&amp;E is obligated support them in these upgrades to ensure continued safe and reliable transmission from PG&amp;E to IC. 
Project scope is the following:
•	Remote end upgrades at three (3) substations which includes: Newark (Newark – Kifer &amp; Newark - NRS #1 &amp; #2 115 kV lines), Nortech (Nortech - NRS 115 kV line), Zanker (San Jose Regional Water Facility SJRWF tap from Newark - Kifer 115 kV line)
•	Four (4) Point Of Customer Ownership (POCO) outside of the receiving stations (Scott &amp; Northern Receiving Stations)</t>
  </si>
  <si>
    <t>T.0010764</t>
  </si>
  <si>
    <t>Interconnect data center to Garlic 115kV Switching Station on Morgan Hill-Llagas 115kV line
115kV Garlic Switching Station
• Install Three (3) 115kV, 3000A, 63kA Circuit Breakers, associated switches and bus structures for Bay 3
• Install breaker failure and reclosing relays for all new Circuit Breakers
• Install Line Current Differential scheme for Garlic-LC24-1 115kV Line #1 &amp; #2
AWS Site
• Install a PG&amp;E Metering Building to house major PG&amp;E equipment
• Install protective relays for the 115kV line that PG&amp;E will own, operate, and maintain
• Install Remote Terminal Unit(RTU) for PG&amp;E visibility
• Install revenue metering
Transmission Line
• Relocate 115kV Garlic-LC24-24 #2 line terminal to Bay 3 and install LC24-1 115kV Line #2
• Install approximately 1 mile long single circuit 115kV Overhead Transmission Line to customer site from 
Garlic Switching Station</t>
  </si>
  <si>
    <t>T.0010873 | T.0010874 | T.0010875 | T.0010876 | T.0010908</t>
  </si>
  <si>
    <t>T.0010902</t>
  </si>
  <si>
    <t>This project proposes to interconnect a data center and install a new two (2) bay BAAH GIS Switching station and the existing Trimble-Montague 115kV line will be looped through the new switching station.
New 115kV Charcot Switching Station
•	Install a new 115kV two (2) bay Breaker-And-A-Half (BAAH) Gas Insulated Switchgear (GIS) switching station with the land provision for ultimate four (4) bay.
•	Install Breaker failure and Reclosing relays using PG&amp;E protection standards for breakers associated with  Trimble – New Switching Station 115 kV, Montague – New Switching Station 115 kV and New Switching Station – L24-3 115 kV #1 &amp; #2 lines. 
•	Install line current differential relays using PG&amp;E protection standards for breakers associated with  Trimble – New Switching Station 115 kV, Montague – New Switching Station 115 kV and New Switching Station – L24-3 115 kV #1 &amp; #2 lines. 
•	Install SMP High Impedance Bus Differential Scheme on Bus 1 and Bus 2. 
Trimble Substation 
•	Replace existing line and breaker relay schemes to coordinate with the new Current Differential scheme at the New Switching Station. 
•	Install control building extension to accommodate line relay upgrades needed to connect the new Switching Station to the PG&amp;E System. 
•	Install Line Current Differential scheme on Trimble – New Switching Station 115 kV Line. 
•	Install Breaker Failure and Reclosing relays for breakers 312. 
Montague Substation 
•	Replace existing line and breaker relay schemes to coordinate with the new Current Differential scheme at the New Switching Station. 
•	Install control building extension to accommodate line relay upgrades needed to connect the new Switching Station to the PG&amp;E System. 
•	Install Line Current Differential scheme on Montague – New Switching Station 115 kV Line. 
•	Install Breaker Failure and Reclosing relays for breakers 142. 
Prologis Site
•	Install a PG&amp;E Metering Building to house major PG&amp;E equipment
•	Install protective relays for the 115kV lines that PG&amp;E will own, operate, and maintain
•	Install Remote Terminal Unit (RTU) for PG&amp;E visibility
•	Install revenue metering
Transmission Line
•	Loop in the existing Trimble-Montague 115kV line through the new 115kV Switching Station
•	Install approximately 0.80 mile two line extension using underground cables</t>
  </si>
  <si>
    <t>T.0010902 | T.0010873 | T.0010874 | T.0010875 | T.0010876</t>
  </si>
  <si>
    <t>T.0010908</t>
  </si>
  <si>
    <t>Caltrain IC - T-Line Site 1 (82)</t>
  </si>
  <si>
    <t>South San Francisco, San Mateo</t>
  </si>
  <si>
    <t>Upgrade East Grand Substation in South San Francisco, CA and FMC Substation in San Jose, CA to provide 115kV interconnections to the Caltrain Traction Power Stations (TPS) for the electrification of the trains’ electrical systems</t>
  </si>
  <si>
    <t>T.0000004</t>
  </si>
  <si>
    <t>Caltrain Interconnections Site 1</t>
  </si>
  <si>
    <t>NA | 5763023 | NA | NA</t>
  </si>
  <si>
    <t>60% | $1,491</t>
  </si>
  <si>
    <t>Caltrain IC - Desgn-Bld Supp Site 1 (82)</t>
  </si>
  <si>
    <t>HSR Interconnection ET Sites 4-7 (82)</t>
  </si>
  <si>
    <t>TPS Sites 4 to 7 will power the section of the rail line that connects the Bay Area with the Central Valley. When the CHSR Project is completed and in-service, the CHSR substation at Sites 4 to 7 will have a total power demand of over 230 megawatts (MW). The interconnections at Sites 4 to 7 will consist of the major work components shown below. There will be other system work needed to address protection and automation upgrades needed for the system reconfigurations resulting from the interconnections. Generally, “Network Upgrades” will be performed by PG&amp;E, and work for new “Interconnection Facilities” will be performed by CHSRA or its contractors.</t>
  </si>
  <si>
    <t>T.0000006 | T.0002127 | T.0004116 | T.0002231</t>
  </si>
  <si>
    <t>5.21102</t>
  </si>
  <si>
    <t>T.0000005</t>
  </si>
  <si>
    <t>CHSR Interconnections, Sites 4-7</t>
  </si>
  <si>
    <t>0% | $0 (Final allocation not yet finalized with CPUC &amp; FERC)</t>
  </si>
  <si>
    <t>HSR Interconnection ET Sites 8-13 (82)</t>
  </si>
  <si>
    <t>California High Speed Rail (CHSR) Transmission Power Delivery Project – Sites 8 through 13.  The Project will require the installation of a 25 kV AC Traction Electrification System (TES) to power the electric trains.  In order to have adequate capacity for train operations, the proposed TES will interconnect into local utility networks at 115 kV or 230 kV, with approximately 30-mile intervals between the traction power substations.  This substation spacing results in twelve (12) traction power substations for the 345-mile portion of the line running in PG&amp;E’s service territory.There are six (6) interconnection sites located in the Madera to Bakersfield section.  These sites have been designated as Sites 8 through 13.</t>
  </si>
  <si>
    <t>T.0000005 | T.0001650 | T.0000924 | T.0000204 | T.0000980 | T.0003202 | T.0000220 | T.0000143 | T.0000156</t>
  </si>
  <si>
    <t>T.0000006</t>
  </si>
  <si>
    <t>CHSR Interconnections, Sites 8-13</t>
  </si>
  <si>
    <t>WRO Generator Network Upgrades</t>
  </si>
  <si>
    <t>The generation project proposes to interconnect a 100 megawatt (MW) (net output) solar-based generation facility to the Pacific Gas and Electric Company’s (PG&amp;E’s) new 230 kV Bitterwater Switching Station which connects to the Midway – Wheeler Ridge 230 kV Line No.2  in Kern County, California.</t>
  </si>
  <si>
    <t>5.30002</t>
  </si>
  <si>
    <t>T.0001353</t>
  </si>
  <si>
    <t>NOC: AL 6634-E</t>
  </si>
  <si>
    <t>100% | $2,321</t>
  </si>
  <si>
    <t>Caltrain IC - T-Line Site 3 (82)</t>
  </si>
  <si>
    <t>T.0002226</t>
  </si>
  <si>
    <t>Caltrain Interconnections Site 3</t>
  </si>
  <si>
    <t>CalTrain</t>
  </si>
  <si>
    <t>NOC: AL 5442-E</t>
  </si>
  <si>
    <t>60% | $1,497</t>
  </si>
  <si>
    <t>Caltrain IC - Desgn-Bld Supp Site 3 (82)</t>
  </si>
  <si>
    <t>Caltrain Transition Sta Trimble-SanJoseB</t>
  </si>
  <si>
    <t>60% | $097</t>
  </si>
  <si>
    <t>Caltrain Transition Sta Kifer-FMC</t>
  </si>
  <si>
    <t>60% | $121</t>
  </si>
  <si>
    <t>Los Banos - Padre Flat 20074: Recon-Land</t>
  </si>
  <si>
    <t>Reconductor 4.5 miles of the Los Banos - Padre Flat Switching Station 230 kV Line  No. 1  with 1113 ACSS conductor. Upgrade associated equipment to 1,900 Amps to match the new conductor rating, as needed. Replace structures, as needed</t>
  </si>
  <si>
    <t>T.0003016</t>
  </si>
  <si>
    <t>Los Banos - Padre Flat SS 20266: Recon.</t>
  </si>
  <si>
    <t>NOC: AL 6527-E</t>
  </si>
  <si>
    <t>Land Rights</t>
  </si>
  <si>
    <t>100% | $058</t>
  </si>
  <si>
    <t>LOS BANOS - PADRE FLAT SS 20266: RECON -</t>
  </si>
  <si>
    <t>100% | $5,221</t>
  </si>
  <si>
    <t xml:space="preserve">The Project proposes to interconnect a 200 megawatt (MW) (net output) wind generation facility to Pacific Gas and Electric Company’s (PG&amp;E’s) Pit #1 – Cottonwood 230 kV Line in Shasta County, California.  </t>
  </si>
  <si>
    <t>T.0009188</t>
  </si>
  <si>
    <t>T.0003035</t>
  </si>
  <si>
    <t>100% | $190</t>
  </si>
  <si>
    <t>The Project proposes to interconnect a 300 megawatt (MW) (net output) solar power-based generation facility to Pacific Gas and Electric Company’s (PG&amp;E’s) new Switching Station looped into the Quinto Switching Station - Westley 230 kV Line, in Stanislaus County, California.</t>
  </si>
  <si>
    <t>T.0003770</t>
  </si>
  <si>
    <t>NOC: AL 6529-E</t>
  </si>
  <si>
    <t>100% | $3,315</t>
  </si>
  <si>
    <t>LOS BANOS-QUINTO SS 20244: RECON.</t>
  </si>
  <si>
    <t>Reconductor 6.11 miles of the Los Banos - Quinto Switching Station 230 kV Line with super bundled 795 ACSS conductor. Upgrade associated terminal equipment at Los Banos and Quinto Switching Station to match the new conductor rating as needed. Replace structures as needed</t>
  </si>
  <si>
    <t>T.0003789</t>
  </si>
  <si>
    <t>Los Banos - Quinto SS 20244: EGI Recon.</t>
  </si>
  <si>
    <t>Merced County</t>
  </si>
  <si>
    <t>NOC: AL 4180-E</t>
  </si>
  <si>
    <t>100% | $13,836</t>
  </si>
  <si>
    <t>Padre Flat - Panoche#1 20074: Recon-Land</t>
  </si>
  <si>
    <t xml:space="preserve">Reconductor 32.59 miles of the Padre Flat Switching Station - Panoche 230 kV Line No. 1 with 795 ACSS conductor. Upgrade associated equipment  and structures to match the new conductor rating, as needed. </t>
  </si>
  <si>
    <t>5.40000</t>
  </si>
  <si>
    <t>T.0003792</t>
  </si>
  <si>
    <t>Padre Flat SS - Panoche #1 20267: Recon.</t>
  </si>
  <si>
    <t>NOC: AL 6857-E</t>
  </si>
  <si>
    <t>100% | $1,385</t>
  </si>
  <si>
    <t>PADRE FLAT- PANOCHE#1 20267: RECON - EGI</t>
  </si>
  <si>
    <t>100% | $40,402</t>
  </si>
  <si>
    <t xml:space="preserve">To fulfill the Utility’s obligation to serve, the company will interconnect the  Project to the Pacific Gas and Electric Company (PG&amp;E)’s non-CAISO controlled Transmission system for a 99 MW Wind Generation tapping into the Manville Tap 115 kV Transmission Line in Lompoc, CA. In order for the interconnection customer to interconnect their 99 MW to PG&amp;E’s Manville Tap, it’s required that the customer reconductor 0.62 miles of the Manville 115 kV Tap Line to mitigate an overload issue when generation is tapped to the Manville 115kV Tap Line.  </t>
  </si>
  <si>
    <t>T.0004006</t>
  </si>
  <si>
    <t>NOC: AL 5755-E</t>
  </si>
  <si>
    <t>100% | $822</t>
  </si>
  <si>
    <t>100% | $436</t>
  </si>
  <si>
    <t>Dos Amigos - Panoche T-line Land Acq.</t>
  </si>
  <si>
    <t xml:space="preserve">The Project proposes to reconductor 23.63 miles of the Pacific Gas and Electric Company’s (PG&amp;E’s) Dos Amigos - Panoche 230 kV Line  No. 3 with a higher capacity conductor, in Merced and Fresno Counties, California.
During the Cluster 9 Phase I Fresno Area Interconnection Study, the Dos Amigos - Panoche 230 kV Line No. 3 was found to be overloaded by roughly 84%. To eliminate this deliverability constraint, the CAISO requires reconductoring the overloaded line and the costs are allocated among multiple full capacity generation projects identified by the CAISO. </t>
  </si>
  <si>
    <t>T.0004255</t>
  </si>
  <si>
    <t>Dos Amigos PP-Panoche #3 230 kV Recondu.</t>
  </si>
  <si>
    <t>NOC: AL 7392-E</t>
  </si>
  <si>
    <t>100% | $983</t>
  </si>
  <si>
    <t>DOS AMIGOS PP-PANOCHE #3 20232: RECON.</t>
  </si>
  <si>
    <t>T.0004490 | T.0009329 | T.0008538</t>
  </si>
  <si>
    <t>1162</t>
  </si>
  <si>
    <t>100% | $29,937</t>
  </si>
  <si>
    <t>The project is to accommodate the Energy Storage Project, which proposes to install 13 inverters rated at 1.9385 MW each with a maximum gross output of 25.2 MW. Auxiliary load of 0 MW and estimated losses of 0.2 MW. The net output is 25 MW to the CAISO Controlled Grid. This Generating Facility and the associated Interconnection Facilities plan to connect to Weber 60 kV Substation in San Joaquin County.  Reconductor 0.9 mi of Stockton A0Weber #3 60 kV Line from Stockton A to Hazelton Jct Pole 000/026 with 715 AAC</t>
  </si>
  <si>
    <t>T.0004561</t>
  </si>
  <si>
    <t>NOC: AL 5770-E</t>
  </si>
  <si>
    <t>100% | $680</t>
  </si>
  <si>
    <t>100% | $1,796</t>
  </si>
  <si>
    <t>Grizzly PH Reconnect T-Line Work NU</t>
  </si>
  <si>
    <t>Butte | Plumas</t>
  </si>
  <si>
    <t>The Caibou-Palermo 115 kV line, which connected the Powerhouse to the transmission grid, has been taken out of service for an extended timeframe in the aftermath of the November 2018 Camp Fire.  This outage has disabled the Powerhouse’s ability to transmit power to SVP.  The Powerhouse is currently generating a small amount to only provide station service.  PG&amp;E is obligated under the Agreement to transmit the power generated by the Powerhouse to SVP.  The Agreement states that in the event of a transmission line outage, PG&amp;E must work diligently to restore service on the same value-based schedule and priority as if it were a PG&amp;E-owned facility.  This project will provide an alternative interconnection for the Powerhouse. This project will connect the Powerhouse to the Bucks Creek-Rock Creek-Cresta 230 kV Line and install a 230/115kV step-up transformer at Bucks Creek Switchyard to facilitate the interconnection to the 230kV grid.</t>
  </si>
  <si>
    <t>T.0004715</t>
  </si>
  <si>
    <t>Bucks Creek PH-Grizzly PH Reconnection</t>
  </si>
  <si>
    <t>100% | $2,666</t>
  </si>
  <si>
    <t xml:space="preserve">Install Solar PV with a maximum gross output of 70.9 MW. This Generating Facility and the associated Interconnection Facilities plan connect to PG&amp;E’s Lakeview Substation in Bakersfield, in Kern County.  </t>
  </si>
  <si>
    <t>T.0006097</t>
  </si>
  <si>
    <t>Kern County</t>
  </si>
  <si>
    <t>NOC: AL 7247-E</t>
  </si>
  <si>
    <t>100% | $1,641</t>
  </si>
  <si>
    <t>GATES BUS SECTION "E" LINE RELOCATIONS</t>
  </si>
  <si>
    <t>100% | $1,506</t>
  </si>
  <si>
    <t>[Types of Analyses] For all Analyses listed, results of these analyses are include in the AAs &amp; BCs.
[Alternative Solutions and Costs - Solutions] Wires - Bus Upgrade Alternative | Other - Deferral
[Alternative Solutions and Costs - Costs] $125 Mil - $150 Mil | NA
[CPUC Status] CPUC Permit Status Exempt: Substation modifications, not subject to GO 131-E NOC, PTC or CPCN requirements</t>
  </si>
  <si>
    <t>Castanea Line Relocation</t>
  </si>
  <si>
    <t>100% | $2,978</t>
  </si>
  <si>
    <t>[Types of Analyses] For all Analyses listed, results of these analyses are include in the AAs &amp; BCs.
[Alternative Solutions and Costs - Solutions] Wires - Bus Upgrade Alternative | Other - Deferral
[Alternative Solutions and Costs - Costs] $125 Mil - $150 Mil | NA
[CPUC Status] CPUC Permit Status Exempt: T-line maintenance or minor alteration activity, not subject to GO 131-E NOC, PTC or CPCN requirements</t>
  </si>
  <si>
    <t>Gates-Panoche 230 Line Relocation</t>
  </si>
  <si>
    <t>100% | $4,648</t>
  </si>
  <si>
    <t>Borden - Gregg#1 20009: Recon-Land</t>
  </si>
  <si>
    <t xml:space="preserve">The Project proposes to reconductor 6.25 miles of the Pacific Gas and Electric Company’s (PG&amp;E’s) Borden – Gregg 230 kV Line No. 1 (the existing Borden - Gregg 230 kV Line) with a higher capacity conductor, in Madera County, California. </t>
  </si>
  <si>
    <t>T.0007056</t>
  </si>
  <si>
    <t>Borden-Gregg 230kV Lines 1 &amp; 2 Reconduct</t>
  </si>
  <si>
    <t>NOC: AL 7393-E</t>
  </si>
  <si>
    <t>100% | $2,764</t>
  </si>
  <si>
    <t>BORDEN-GREGG #1 20009: RECON.</t>
  </si>
  <si>
    <t>100% | $23,631</t>
  </si>
  <si>
    <t>BORDEN-GREGG #2 20162: RECON.</t>
  </si>
  <si>
    <t>100% | $13,105</t>
  </si>
  <si>
    <t>Interconnect Solar Photovoltaic panels with 11 inverters, each rated at 2.08 MW and a 15 MW of Battery Energy Storage Systems to PG&amp;Es Crow Creek 60 kV Sw Sta. Crow Creek Sub: Install new partial BAAH 60 kV bay, 2 CB</t>
  </si>
  <si>
    <t>T.0007108</t>
  </si>
  <si>
    <t>100% | $099</t>
  </si>
  <si>
    <t>Install a storage generation plant with a net output of 24.5 MW PG&amp;Es 60 kV Tulucay Substation in Napa County, California. 
Tulucay Substation:
•	Extend maiNAux bus with DBSB, install aux switch, fence and grading
•	Install 2 DTT Receivers with new DTT panel
Vaca-Dixon Substation:
•	Install one (1) DTT Transmitter (s) with new T1 circuit
Lakeville Substation:
•	Install one (1) DTT Transmitter (s) with new T1 circuit</t>
  </si>
  <si>
    <t>T.0007591</t>
  </si>
  <si>
    <t>County of Napa</t>
  </si>
  <si>
    <t>NOC: AL 7472-E</t>
  </si>
  <si>
    <t>100% | $1,316</t>
  </si>
  <si>
    <t>FULTON-HOPLAND RECON (GEYSERS-FITCH MTN)</t>
  </si>
  <si>
    <t>Fulton CDP, Sonoma | Healdsburg, Sonoma | Larkfield-Wikiup CDP, Sonoma | Mendocino | Sonoma | Windsor, Sonoma</t>
  </si>
  <si>
    <t xml:space="preserve">The project scope of work includes the following:
Local Delivery Network Upgrade:
Reconductor Fulton-Hopland 60kV Line (Fitch Mountain Jct-Geysers Jct):
•	Reconductor Fulton-Hopland 60kV Line (Fitch Mountain Jct 009/005A – Geysers Jct 016/004) ~7 miles total length with 715 AAC.
Reconductor Fulton-Hopland 60kV Line (Geysers Jct-Cloverdale Jct-Hopland):
•	Reconductor Fulton-Hopland 60kV Line (Geysers Jct 016/003A-Cloverdale Jct 026/002-Hopland) ~ 24.21 miles total length with 715 AAC and upgrade any limiting equipment.
This Local Delivery Upgrade project is tied to following electric generation interconnection projects: 
•	Janus Solar PV, LLC (Q1455), 
•	Beauchamp Solar (Q1444), and 
•	Walker Ridge Wind Energy Park (Q1284).  
The project proposes to reconductor 31.21 miles of Fulton-Hopland 60kV Line with a higher capacity conductor. </t>
  </si>
  <si>
    <t>T.0008218 | T.0006968</t>
  </si>
  <si>
    <t>T.0007629</t>
  </si>
  <si>
    <t>Fulton-Hopland 60 kV Reconductor (EGI)</t>
  </si>
  <si>
    <t>NOC: AL 7532-E</t>
  </si>
  <si>
    <t>100% | $12,075</t>
  </si>
  <si>
    <t>FULTON-HOPLAND RECON (HOPLAND-GEYSERS)</t>
  </si>
  <si>
    <t>100% | $37,394</t>
  </si>
  <si>
    <t>The project scope of work includes the following:
Local Delivery Network Upgrade:
Reconductor North Dublin – Cayetano 230kV Line:
•	Reconductor underground and overhead portion of the North Dublin – Cayetano 230kV line. Overhead and underground portions are 2.6 miles and 2.8 miles, respectivlety for a total of approximately 5.4 miles with 2000A capacity.
This Local Delivery Upgrade project is tied to following Electric Generation Interconnection (EGI) project: 
•	Solano 4 (Q1463) 
The project proposes to reconductor 5.4 miles of North Dublin – Cayetano 230kV Line with a higher capacity conductor.</t>
  </si>
  <si>
    <t>T.0007846</t>
  </si>
  <si>
    <t>100% | $25,370</t>
  </si>
  <si>
    <t>The project proposes to reconductor 45 miles of 115kV Line upgrades with a higher capacity conductor and is a Local Delivery Network Upgrade (LDNU) project tied to the Q1557 electric generation interconnection project. The project scope of work includes the following:
•	Ripon-Manteca 115 kV Line Reconductor: Reconductor Ripon-Manteca 115 kV Line 2/0 CU and 4/0 ACSR sections with 715.5 AAC, 126/148 MVA 
•	Stanislaus-Melones Sw Sta-Manteca #1 115 kV Line Reconductor: Reconductor Ripon -Manteca 115 kV Line 2/0 CU and 4/0 ACSR sections with 715.5 AAC, 126/148 MVA
•	Bellota-Riverbank-Melones Sw Sta 115 kV Line 115 kV Line Reconductor: Reconductor 17 miles of Bellota-Riverbank-Melones Sw Sta 115 kV Line (Riverbank Tap to Tulloch Tap) with 477 ACSS 224/224/245/245 MVA. 
•	Stanislaus-Melones Sw Sta-Riverbank Jct Sw Sta 115 kV Line Reconductor: Reconductor 7.49 miles of Stanislaus-Melones Sw Sta-Riverbank Jct Sw Sta 115 kV Line from :000/001 to :007/043 with 715 AAC, 126/148 MVA.</t>
  </si>
  <si>
    <t>T.0007445 | T.0004515 | T.0004301</t>
  </si>
  <si>
    <t>T.0007979</t>
  </si>
  <si>
    <t>NA | NA | T.0007445 | NA</t>
  </si>
  <si>
    <t>100% | $31,100</t>
  </si>
  <si>
    <t>100% | $47,771</t>
  </si>
  <si>
    <t>100% | $23,386</t>
  </si>
  <si>
    <t xml:space="preserve">The Project is a combined photovoltaic solar and battery energy storage technology-based generation facility with a net output of 500.0 MW to the CAISO controlled grid. The Large Generating Facility and associated Interconnection Facilities connects to the new 230kV switching station (or the new “Q1593 Switching Station”) along PG&amp;E’s Gates-Midway 230kV transmission line in Kettleman City, Kings County, California (the “Project”). </t>
  </si>
  <si>
    <t>T.0008543</t>
  </si>
  <si>
    <t>T.0008735</t>
  </si>
  <si>
    <t>NOC: AL 7236-E</t>
  </si>
  <si>
    <t>100% | $11,133</t>
  </si>
  <si>
    <t>SS Loop-in Dos Amigos-Panoche 230kV</t>
  </si>
  <si>
    <t xml:space="preserve">The high level project scope of work includes following:
•	Build a new 3-bay BAAH, 230 kV Switching Station (SS) near the existing Dos Amigos Pumping Plant (PP). The ultimate bus arrangement should be 6-bay BAAH.
•	Build the Switching Station with enough room for future installation of two 230/70 kV transformers, a 70 kV bus and line terminations for future connection to the Mercy Springs Switching Station (this is a separate project submitted by PG&amp;E to CAISO through the TPP process).
•	Disconnect the Los Banos-Dos Amigos PP 230 kV and the Dos Amigos PP-Panoche 230 kV line terminals at Dos Amigos PP.
•	Build two 230 kV lines (less than 2 miles each) to loop the Los Banos-Dos Amigos PP and the Dos Amigos PP-Panoche 230 kV Lines into the new Switching Station 
•	Build two 230 kV lines from the new Switching Station to Dos Amigos PP.
•	Upgrade associated equipment at Los Banos and Panoche substations to meet the required ampacity of the lines.
•	Acquire land for the new Switching Station
</t>
  </si>
  <si>
    <t>New SS for Los Banos-Panoche 230kV</t>
  </si>
  <si>
    <t>100% | $9,310</t>
  </si>
  <si>
    <t>SS Loop-in Los Banos-Dos Amigos 230kV</t>
  </si>
  <si>
    <t>100% | $9,190</t>
  </si>
  <si>
    <t xml:space="preserve">The Interconnection Customer (IC) plans to install the generation plant with a maximum net output of 1150MW to the CAISO Controlled Grid. The Point of Interconnection (POI) of the project, shall be new customer built switching station in Fresno County, California. The solar project proposes to construct a new 500kV switching station with 2 initial bays, install 5-500kV circuit breakers, 1 MPAC building, build a new 500kV transmission line loop-in for the Los Banos - Midway #2, build a new Darden - Los Banos 500kV Line, build a new Darden - Midway 500kV line. </t>
  </si>
  <si>
    <t>T.0010032 | T.0008543 | T.0001650</t>
  </si>
  <si>
    <t>T.0009383</t>
  </si>
  <si>
    <t>NOC: AL 7656-E</t>
  </si>
  <si>
    <t>100% | $20,696</t>
  </si>
  <si>
    <t>100% | $9,480</t>
  </si>
  <si>
    <t>The Interconnection Customer has requested PG&amp;E to increase load located in Santa Clara County, CA 94085. The proposed scope will add an additional 14MW, 23MW &amp; 15MW in Phase 1, Phase 2 &amp; Phase 3 respectively to the existing 20MW.
IC Switching Station
•	Upgrade existing 115kV bus protection for bus section D &amp; E
•	Upgrade Newark-Applied Materials 115kV line to a 3-terminal Line Current Differential (LCD)
•	Relocate existing station battery to a n control room enclosure
•	Install Microwave tower
Lockheed 2 Substation
•	Install two (2) 115kV Circuit Breaker (CB) and associated equipment replacing the existing Circuit Switchers (326 &amp; 346)
•	Relocate the existing station batter to a new control room enclosure
•	Install LCD for Newark-Applied Materials 115kV line &amp; Lockheed 2 115kV tap
•	Install Bus total overcurrent relay scheme on Lockheed #2 Bus
•	Install Microwave tower
Lockheed 1 Substation
•	Install CB and LCD relays with fully redundant communication channels for the 3-terminal LCD scheme involving Applied Materials and Lockheed 2 substations.
•	Install Microwave tower
Newark Substation
•	Install LCD for Lockheed 2 115kV tap
Britton Substation
•	Upgrade Britton-Monta Vista 115kV line protection to 2-terminal LCD
•	Reconductor Newark-Lockheed #2 transmission line
Monta Vista Substation
•	Upgrade Britton-Monta Vista 115kV line protection to 2-terminal LCD
•	Reconductor Monta Vista-Britton transmission line</t>
  </si>
  <si>
    <t>T.0010809</t>
  </si>
  <si>
    <t>100% | $26,821</t>
  </si>
  <si>
    <t>Type 4</t>
  </si>
  <si>
    <t xml:space="preserve">NA </t>
  </si>
  <si>
    <t>100% | $25,030</t>
  </si>
  <si>
    <t xml:space="preserve">The Project is a combination of solar and Battery Energy Storage System (BESS) 250 MW Large Generating Facility connecting to Pacific Gas and Electric Company’s (PG&amp;E’s) new 230kV Switching Station in Linden, San Joaquin County, CA. 
Below is the high-level project scope to loop in a new 230kV switching station on existing 230kV Racho Seco PP - Bellota #1 line and associated work to interconnect a 350MW generation. 
Reliability Network Upgrades (RNU):
New 230kV Switching Station:
•	Two (2) 230kV Breaker-and-a-half (BAAH) bays with ultimate arrangement of five (5) bays.
o	Install five (5) 230kV circuit breakers (CB) with breaker and line disconnects.
o	Install four (4) dead-end structures, bus support structures, foundation, grounding system.
•	Install one (1) 98” Modular Protection Automation and Control (MPAC) building with line, breaker and bus differential relay panels. 
•	Install One (1) stand-alone 34’ battery building including all necessary concrete foundations, rebar and anchor bolts.
•	Clear, Grade, and improve approximately 1 mile of roadway for access road to the switching station. 
•	Install redundant communication paths between the switching stations and remote ends as necessary including the microwave tower. 
Rancho-Seco PP Substation:
•	Install Direct Transfer Trip (DTT) scheme between from Switching Station and Rancho-Seco PP Substation including new IT T1 infrastructure for the communication circuits. 
Bellota Substation:
•	Replace the existing line and breaker relays for the 230kV Switching Station - Bellota line.
•	Install redundant communication paths between the Switching Station and any remote ends as necessary including the microwave tower. 
•	Install a DTT scheme between Switching Station and Bellota Substation including new IT T1 infrastructure for the communication circuits. 
T-Line work:
•	PG&amp;E T-Line to install six (6) TSPs and conductor to route the following two (2) 230 kV lines into Switching Station:
o	Switching Station - Bellota Substation 230 kV. 
o	Switching Station - Rancho-Seco PP Substation 230 kV. </t>
  </si>
  <si>
    <t>T.0010853</t>
  </si>
  <si>
    <t>100% | $2,444</t>
  </si>
  <si>
    <t>The IC plans to install  a Solar PV and Storage generation plant, comprised of 12 Solar PV Inverters each rated at 3.465 MW and a Battery Energy Storage System (“BESS”) comprised of 12 Inverters each rated at 3.465 MW, with a maximum gross output of 37.464 MW.
•	This project will build out a 3rd BAAH bay (Bay 3) at Crescent SW Sta. This bay will include two breakers and one line. This bay will follow the existing PGE Electrical Design Standard drawing 4042040.
•	Reconductor 4.7 miles rated ampacity 1400amp
•	Gentie line design with two TSP
•	Replace CB 22 at Helm Sub to meet 1400amp rating</t>
  </si>
  <si>
    <t>T.0010934</t>
  </si>
  <si>
    <t>100% | $9,242</t>
  </si>
  <si>
    <t>SMARTVILLE-MARYSVILLE 60KV RELO-LOMARICA</t>
  </si>
  <si>
    <t>Caltrans has a proposed project to upgrade SR 20 in Yuba County.  The project will upgrade the roadway alignment by widening existing roadway shoulders.   Caltrans has requested the Utility to relocate approximately 2.1 miles of Smartville - Marysville 60kv with 12 kV underbuild from Pole No. 011/214 to 012/251, which runs along SR 20 near Loma Rica Road.  Work consists of installation of 39 transmission poles (3 TPD, 3 HPD, 33 T1), 2 distribution poles, 4 guy stubs, 1 clearance pole with all associated framing and guying, and removal of 40 wood poles and 2 LDSPs</t>
  </si>
  <si>
    <t>T.0002940</t>
  </si>
  <si>
    <t>CalTrans</t>
  </si>
  <si>
    <t>NOC: AL 5438-E</t>
  </si>
  <si>
    <t>100% | $3,393</t>
  </si>
  <si>
    <t>KASSON-CARBONA 60KV RELO MACARTHUR DR</t>
  </si>
  <si>
    <t>The City of Tracy is performing a road widening project on MacArthur Drive between Schulte Road and Valpico Road in Tracy, CA.  In order to accommodate the City of Tracy’s project, Pacific Gas and Electric Company (PG&amp;E) will need to relocate 16 transmission poles on the Kasson – Carbona 60 kV Line and a total of 10 distribution poles, guy stubs, and service poles.  This project precedes the Corral Hollow Relocation Project, which proposes to relocate 12 wood poles on the Kasson – Carbona 60 kV line due to the widening of Corral Hollow Road beteween West Schulte Road and West Linne Road in the City of Tracy, California. The Corral Hollow Relocation Project has a Q4 2019 forecasted construction date.</t>
  </si>
  <si>
    <t>T.0003061</t>
  </si>
  <si>
    <t>Kasson-Carbona - Macarthur Blvd Tracy</t>
  </si>
  <si>
    <t>NOC: AL 4838-E</t>
  </si>
  <si>
    <t>75% | $2,379</t>
  </si>
  <si>
    <t>SR 120 Manteca #1 60 kV Relo</t>
  </si>
  <si>
    <t>The project proposes to relocate a section of the Manteca #1 60 kV Line to accommodate the Caltrans and the City of Manteca’s planned overcrossing widening project at the overcrossing of SR 120 at Union St, in Manteca, California.  The project will need to relocate approximately 0.4 miles of the Manteca #1 60 kV Line, and its associated distribution under-build, from Pole Nos. 1/27 to 1/31.</t>
  </si>
  <si>
    <t>T.0003411</t>
  </si>
  <si>
    <t>Manteca #1 60 kV Relo- SR 120 TSP PL_ENG</t>
  </si>
  <si>
    <t>NOC: AL 5488-E</t>
  </si>
  <si>
    <t>50% | $1,064</t>
  </si>
  <si>
    <t>TESLA-STOCKTON 115KV TRACY REPLACEMENT</t>
  </si>
  <si>
    <t>Alameda | Lathrop, San Joaquin | Manteca, San Joaquin | Ripon, San Joaquin | San Joaquin | Tracy, San Joaquin</t>
  </si>
  <si>
    <t>Replace 5 wood poles on Corral Hollow Road with wood poles and Tubular Steel Poles. Relocate the Tesla-Stockton Cogen Jct 115kV Line to support the City of Tracy’s road widening project in San Joaquin County, CA.</t>
  </si>
  <si>
    <t>T.0003697</t>
  </si>
  <si>
    <t>NOC: AL 5687-E</t>
  </si>
  <si>
    <t>100% | $1,439</t>
  </si>
  <si>
    <t>PEASE-MARYSVILLE-HARTER 60KV LEVEE 2B</t>
  </si>
  <si>
    <t>The Marysville Levee District is initiating Phase B of their Marysville Ring Levee Project, which will upgrade an approximately 1-mile section of the levee between Highway 70 and Ramirez Street in Marysville, CA.
This levee  upgrade project is in conflict with facilities on three of PG&amp;E’s transmission lines in the area: the Nicolaus – Marysville, Smartville – Marysville and Pease – Marysville – Harter 60 kV lines.  Four transmission line structures will need to be relocated to accommodate the levee upgrade project. In addition, a 3-wood pole structure is expected to be replaced with tubular steel pole at the toe of the levee.</t>
  </si>
  <si>
    <t>T.0003703</t>
  </si>
  <si>
    <t>Pease-Marysville-Harter 60kV Levee 2B</t>
  </si>
  <si>
    <t>PEASE-MARYSVILLE-HARTER 60KV LEVEE 3</t>
  </si>
  <si>
    <t>Marysville, Yuba | Sutter | Yuba | Yuba City, Sutter</t>
  </si>
  <si>
    <t>17% | $1,311</t>
  </si>
  <si>
    <t>TABLE MOUNTAIN-PEACHTON 60 KV RELOCATION</t>
  </si>
  <si>
    <t>Butte | Butte Creek Canyon CDP, Butte | Durham CDP, Butte</t>
  </si>
  <si>
    <t>The project proposes to remove and relocate 11 transmission poles along State Road 99 at the Cottonwood Creek Bridge. The project scope of work includes the following: Remove and relocate 11 transmission poles staying within the Caltrans ROW. Engineering will determine if alterations of transmission poles adjacent to these three poles will be required due to altered forces from this project.
.</t>
  </si>
  <si>
    <t>T.0004028</t>
  </si>
  <si>
    <t>Table Mountain-Peachton 60kV Relocation</t>
  </si>
  <si>
    <t>100% | $1,138</t>
  </si>
  <si>
    <t>PALERMO-OROVILLE#2 60KV: RELO CALT HW162</t>
  </si>
  <si>
    <t>Butte | Oroville East CDP, Butte | Oroville, Butte | Palermo CDP, Butte | South Oroville CDP, Butte</t>
  </si>
  <si>
    <t>Relocate and replace 18 wood poles, 4 guy stubs, and add 2 wood poles on the Palermo - Oroville #2 60 kV line. Caltrans is proposing to widen SR 162 from Foothill Boulevard in Oroville, California to the east for approximately 1.4 miles. The route widening plans are in conflict with PG&amp;E’s Palermo-Oroville #2 60KV line in approximately 18 locations, and with an Electric Distribution (ED) line along the same route.  This project will relocate the facilities onto a new Electric Transmission (ET) line with ED underbuilt to support Caltrans widening plans on Hwy 162.
Caltrans has requested PG&amp;E to relocate 18 conflicting wood poles on the Palermo-Oroville #2 60KV line to accommodate the road widening project. Some poles will be replaced in the same location while others will be replaced and relocated. The two new poles will be wood poles.</t>
  </si>
  <si>
    <t>T.0004918</t>
  </si>
  <si>
    <t>Palermo-Oroville#2 60kV: Relo CalT HW162</t>
  </si>
  <si>
    <t>NOC: AL 5982-E</t>
  </si>
  <si>
    <t>50% | $688</t>
  </si>
  <si>
    <t>WHEELER RIDGE-WEEDPATCH 70:Relo-184</t>
  </si>
  <si>
    <t>This project proposes to relocate seven (7) transmission wood poles on Wheeler Ridge – Weedpatch 70 kV Line in support of Caltrans’ roundabout project on Sunset Boulevard in Bakersfield, CA</t>
  </si>
  <si>
    <t>T.0004942</t>
  </si>
  <si>
    <t>Wheeler Ridge-Weepatch 70 kV: Relo-184</t>
  </si>
  <si>
    <t>NOC: AL 5944-E</t>
  </si>
  <si>
    <t>100% | $1,001</t>
  </si>
  <si>
    <t>TESLA-SALADO#1 115kV Del Puerto Rsrvoir</t>
  </si>
  <si>
    <t>Alameda | San Joaquin | Stanislaus</t>
  </si>
  <si>
    <t>Stockton A-Weber #2 60kV Pole Relo</t>
  </si>
  <si>
    <t>Kennedy CDP, San Joaquin | San Joaquin | Stockton, San Joaquin</t>
  </si>
  <si>
    <t>San Joaquin Regional Rail Commission (SJRRC) is shifting 2 railroad lines and will be constructing a flyover bridge for their grade separation project in Stockton, California. Preliminary customer designs indicate that the shifting of the 2 railroad lines and the new flyover bridge will result into insufficient electrical clearances between the existing T-Line and the upcoming infrastructure. To mitigate clearance issues, the T-Line poles 000/019, 000/020, 000/021 and 000/027, 000/028 of Stockton A-Weber #3 and Stockton A-Weber #2 lines respectively are required to be relocated, replaced, and raised. The relocation of distribution facilities will be addressed on a separate order number. 
Project Scope:
The project scope of work includes following:
•	Relocate poles 000/028 and 000/027 on the Stockton A-Weber #2 line
•	Relocate poles 000/019, 000/020, and 000/021 on the Stockton A-Weber #3 line
•	Additional poles may need to be raised or relocated based on engineering review</t>
  </si>
  <si>
    <t>T.0008287</t>
  </si>
  <si>
    <t>100% | $2,681</t>
  </si>
  <si>
    <t>Martin-Hunters Point Shoofly Project</t>
  </si>
  <si>
    <t>The scope of work includes removing the two towers supporting the HP-3 line above ground to an underground system. The lattice structure provides power along the HP-3 line to the Hunters Point Switchyard. The plan is to tie into an existing vault located on Hawes St and run the 115 KV HPGF HP-3 line underground into the Hunters Point Switchyard. A new termination structure will dead end the underground system and tie into the existing tower at the switchyard. The majority of this work originally falls under the Hunters Point GIS Substation Project, while the scope of this project involves adding a shoofly/cutover at the corner of Hunters Point Blvd and Evans from the original route to the switchyard HP-3 termination point. A vault will be added at this corner for the future connection to the GIS substation along Evans Ave.</t>
  </si>
  <si>
    <t>BCDC</t>
  </si>
  <si>
    <t>NOC: AL 7127-E</t>
  </si>
  <si>
    <t>100% | $17,521</t>
  </si>
  <si>
    <t>Dixon - Vaca #1 60kV Pole Relo</t>
  </si>
  <si>
    <t>Dixon, Solano | Elmira CDP, Solano | Fairfield, Solano | Solano | Vacaville, Solano</t>
  </si>
  <si>
    <t>Relocate, replace and/or raise four poles, 006/154 thru 007/157, on the Dixon – Vaca #1 60 kV transmission line and four poles, 006/156 thru 007/159, on the Dixon – Vaca #2 60 kV transmission line located in Solano County, CA.  The work is needed to accommodate a proposed overpass along, Porter Road between Pitt School Road and South Lincoln Street in the City of Dixon.</t>
  </si>
  <si>
    <t>T.0008895</t>
  </si>
  <si>
    <t>NOC: AL 7154-E</t>
  </si>
  <si>
    <t>100% | $1,019</t>
  </si>
  <si>
    <t>Coleman-Cottonowood 60kV Pole Relo</t>
  </si>
  <si>
    <t xml:space="preserve">The project scope is to: Relocate Poles 004/082, 004/081 and 004/080 on the Coleman-Cottonwood 60 kV Line approx. 65' from their existing location to accommodate the proposed bridge replacement project along Ash Creek Road in Shasta County.The relocated poles will be moved back to original location after the bridge replacement is complete. Additional poles may need to be relocated to accommodate the moving of these poles.
</t>
  </si>
  <si>
    <t>T.0010034</t>
  </si>
  <si>
    <t>BORDEN-COPPERMINE 70KV POLE RELO AV12</t>
  </si>
  <si>
    <t xml:space="preserve">The Borden-Coppermine 70kV Pole Relo AV12 project is located on Avenue 12, from Riverwalk Blvd to Road 39-1/2.  This project plans to relocate existing poles on the Borden-Coppermine 70kV line at the request of the County of Madera as a part of the Avenue 12 widening effort. The scope will include relocating 30 wood poles on the Borden-Coppermine 70kV Transmission Line. </t>
  </si>
  <si>
    <t>T.0010475</t>
  </si>
  <si>
    <t>NOC: AL-7703-E</t>
  </si>
  <si>
    <t>100% | $2,300</t>
  </si>
  <si>
    <t>The Interconnection Customer (IC or Customer), has submitted an application to Pacific Gas and Electric Company (PG&amp;E) to interconnect a data center load to PG&amp;E’s Transmission system. Preliminary Engineering Study report was signed in April 2024
Direct Assignment
•	Review and accept customer design and testing protocols
•	Witness/complete final testing for interconnection
Component 115kV BAAH
•	Two new bays and provision for 3rd bay in new Component Switching Station
•	Install two(2) new 115kV complete BAAH Bay 1 &amp; 2
o	Six 115kV breakers
o	Twelve 115kV disconnects
o	Two 115kV line disconnect switches
o	Two 115kV underground line termination structures
•	Install protective relaying for the new breakers/lines in the existing control enclosure 
•	Install new SMP relay package(s) for the 115kV CBs.
115kV T-Line
•	Install two 115kV underground lines between Component Switching Station and Customer substation
•	Install two fiber communication lines between Component Switching Station and Customer substation
Land Rights
•	Land rights for Component Switching station and transmission line parcels 
Metering
•	Install two CT/PT combo units and metering enclosure equipment at Customer facility</t>
  </si>
  <si>
    <t>T.0010520</t>
  </si>
  <si>
    <t>82N DET Plan - Load</t>
  </si>
  <si>
    <t>Forecast placeholder for load interconnection projects</t>
  </si>
  <si>
    <t>Caltrain Interconnections CPUC Audit</t>
  </si>
  <si>
    <t>100% | $315</t>
  </si>
  <si>
    <t>The Interconnection Customer (IC) has requested PG&amp;E to serve the proposed data center. The project scope of work includes following:
SUBSTATION
•	Relocate Bank #2 230 kV line to make room for the double circuit IC lines
o	Install two TSP’s and remove one TSP
o	Install three spans of conductor to reconnect the bank #2 
•	Install 230 kV complete BAAH Bay #5 
o	Three 230 kV breakers
o	Six 230 kV disconnects
o	Two 230 kV line disconnect switches
o	Wave-trap with 3 CCVT’s, with line tuner accessories
o	With an additional dead-end on the West side terminal for the IC 
•	Install all line relays and controls for Bay #5
o	Install additional conduits as needed
o	Install control wiring to all BAAH Bay #5 elements 
•	Install 230 kV Dead-end East of bay #5 for the line disconnect switch and CCVT’s location for IC #2 line 
•	Remove Line Trap and CCVT’s from Bay #4 
•	Install conduit extensions for fiber optic communications (protection) between PG&amp;E and IC 
T-LINE
•	Two 230 kV Overhead (OH) Transmission lines made of 715.5 AAC conductor will be built to interconnect IC’s 230 kV substation to Eastshore 230 kV bus. The project will consist of 9 new Tubular Steel Poles (TSP) on drilled pier foundations, and about 0.5 double circuit miles of 230 kV transmission lines.
TELEMETRY
•	Add telemetry from IC’s substation to PG&amp;E system</t>
  </si>
  <si>
    <t>T.0006960</t>
  </si>
  <si>
    <t>NOC: AL 6570-E</t>
  </si>
  <si>
    <t>70% | $6,892</t>
  </si>
  <si>
    <t>[Types of Analyses] For all Analyses listed, results of these analyses are include in the AAs &amp; BCs.
[Alternative Solutions and Costs - Solutions] Wires - Bus Upgrade Alternative | Wires - New Substation Alternative
[Alternative Solutions and Costs - Costs] $15 Mil - $20 Mil | $20 Mil - $30 Mil</t>
  </si>
  <si>
    <t>100% | $1,167</t>
  </si>
  <si>
    <t>100% | $5,347</t>
  </si>
  <si>
    <t>100% | $7,481</t>
  </si>
  <si>
    <t>The project will provide transmission service to the Customer data center substation from a new PG&amp;E-owned 115 kV switching station that is connected into the Newark-Milpitas No. 2 115 kV Line.  The proposed scope of work for the project includes:
●	Construction of a new PG&amp;E-owned 115 kV switching station on the Customer property, with initially two breaker-and-a-half (BAAH) bays;
●	Construction of two, new 1000-foot 115 kV line sections from the Newark-Milpitas No. 2 Line to the new PG&amp;E-owned 115 kV switching station;
●	Two 115 kV connectins to the Customer-owned substation; and
●	Upgrades to system protection and any Special Protection Scheme (SPS) in the area, as needed.
The data center is expected to be on-line in 2024, with an initial load of 27 MW and an ultimate load of 90 MW by 2031.</t>
  </si>
  <si>
    <t xml:space="preserve">T.0009536 </t>
  </si>
  <si>
    <t>T.0008046</t>
  </si>
  <si>
    <t>NOC: AL 7280-E</t>
  </si>
  <si>
    <t>100% | $691</t>
  </si>
  <si>
    <t>48% | $14,813</t>
  </si>
  <si>
    <t>100% | $773</t>
  </si>
  <si>
    <t>100% | $5,862</t>
  </si>
  <si>
    <t>FMC: VTA INSTALL 115KV CB</t>
  </si>
  <si>
    <t>The project scope of work includes following:
Substation:
	Install new 115kV circuit breaker in BAAH Bay 5, disconnect switches, line CCVTs, and H-frame dead end structures. Includes breaker relays and overhead conductor and drops between Bay 5 and new 115kV line termination structure
	Install new line current differential relays and Digital Fault Recorder in FMC 115kV MPAC building
	Install new line current differential relays in PG&amp;E metering building located at VTA 115kV substation
	Install fully redundant communication paths between FMC substation 115kV MPAC building, and PG&amp;E metering building located at VTA 115kV substation. Physically separated independent communication paths required for set A and set B protection relaying
	Install PG&amp;E RTU at proposed VTA substation
	Install PG&amp;E meter and 115kV PT/CT combination metering transformers. Includes pulling secondary wires and installing one electronic meter
Transmission Line:
	Install approximately 300 circuit-feet of a new single-circuit 115 kV transmission line from PG&amp;E’s FMC Substation Bay 5 to the proposed VTA substation.  The new line will support the expected temporary load of 24.8 MVA</t>
  </si>
  <si>
    <t>T.0008309</t>
  </si>
  <si>
    <t>FMC: VTA 115kV Interconnect</t>
  </si>
  <si>
    <t>Oakland Sub J Relay Upgrade</t>
  </si>
  <si>
    <t>Oakland J-Alameda 115 kV line relay upgrade and fiber connection extension from Oakland J to Oakland C in PG&amp;E's facilities per work agreement with Alameda Municipal Power (AMP)</t>
  </si>
  <si>
    <t>T.0009027</t>
  </si>
  <si>
    <t>Oakland J to Alameda 115kV Relay Upgrade</t>
  </si>
  <si>
    <t>2023 | 2024 | 2025 | 2027</t>
  </si>
  <si>
    <t>CEC</t>
  </si>
  <si>
    <t>95% | $481</t>
  </si>
  <si>
    <t>100% | $410</t>
  </si>
  <si>
    <t>100% | $289</t>
  </si>
  <si>
    <t>100% | $136</t>
  </si>
  <si>
    <t>48% | $2,402</t>
  </si>
  <si>
    <t>IC has applied for a total of 37 MW of capacity from the distribution system.
Transmission Substation Work:
T.0010081.02: MAT 82N, Planning Order 5809167, OAA 74058607
• Extend the 115 kV bus to build Bus Section F with five bay spaces
• Install two 115 kV bus sectionalizing breaker with disconnects
• Install one 115 kV MPAC building
• Upgrade Ravenswood 230 kV BAAH with redundant relays to mitigate against thermal overload on 
San Mateo-Belmont 115 kV Line caused by failure of non-redundant relay at Ravenswood 230 kV 
BAAH Bus #2 (TBD)</t>
  </si>
  <si>
    <t>T.0010081</t>
  </si>
  <si>
    <t>T.0010100</t>
  </si>
  <si>
    <t>100% | $10,063</t>
  </si>
  <si>
    <t>100% | $7,438</t>
  </si>
  <si>
    <t>100% | $15,240</t>
  </si>
  <si>
    <t>100% | $1,973</t>
  </si>
  <si>
    <t>100% | $1,611</t>
  </si>
  <si>
    <t>100% | $2,144</t>
  </si>
  <si>
    <t>SVP: Nortech Remote End</t>
  </si>
  <si>
    <t>SVP: Newark Remote End</t>
  </si>
  <si>
    <t>SVP: Zanker Remote End</t>
  </si>
  <si>
    <t xml:space="preserve">Interconnect a 49MW data center to PG&amp;E's Lockheed #1 substation. This project proposes to include an element to the existing ring bus and will install a 115kV Circuit Breaker, associated switches and bus structure at Lockeheed #1. </t>
  </si>
  <si>
    <t>T.0010873</t>
  </si>
  <si>
    <t>100% | $9,476</t>
  </si>
  <si>
    <t xml:space="preserve">The Interconnection Customer (“IC), has signed Preliminary Engineering Study (PES) with Pacific Gas and Electric Company (PG&amp;E) for LC24-26 (“Project”) to interconnect a data center load to PG&amp;E’s Transmission system. This project proposes to install a partial Breaker-And-Half (BAAH) to support the data center load.
San Jose A Substation
•	Install partial Breaker-And-A-Half (BAAH) bay on the existing Gas Insulated Switchgear(GIS)
•	Install breaker failure &amp; reclosing relays for new Circuit Breakers following PG&amp;E’s SMP relay standards
•	Install Line Current Differential scheme for San Jose A-IC 115kV Line
•	Install line current differential relays with fully redundant communication channels for the transmission line sources from El Patio, and San Jose B substations. 
IC Site
•	Install a PG&amp;E Metering Building to house major PG&amp;E equipment
•	Install protective relays for the 115kV line that PG&amp;E will own, operate, and maintain
•	Install Remote Terminal Unit(RTU) for PG&amp;E visibility
•	Install revenue metering
</t>
  </si>
  <si>
    <t>T.0010902 | T.0010873 | T.0010875 | T.0010876 | T.0010908</t>
  </si>
  <si>
    <t>T.0010874</t>
  </si>
  <si>
    <t>100% | $4,906</t>
  </si>
  <si>
    <t>100% | $858</t>
  </si>
  <si>
    <t xml:space="preserve">The Interconnection Customer (“IC), has signed Preliminary Engineering Study (PES) with Pacific Gas and Electric Company (PG&amp;E) for LC24-27 (“Project”) to interconnect a data center load  to PG&amp;E’s Transmission system. This project proposes to install a partial Breaker-And-Half (BAAH) to support the data center load.
San Jose A Substation
•	Install partial Breaker-And-A-Half (BAAH) bay on the existing Gas Insulated Switchgear(GIS)
•	Install breaker failure &amp; reclosing relays for new Circuit Breakers following PG&amp;E’s SMP relay standards
•	Install Line Current Differential scheme for San Jose A-IC 115kV Line
•	Install line current differential relays with fully redundant communication channels for the transmission line sources from El Patio, and San Jose B substations. 
IC Site
•	Install a PG&amp;E Metering Building to house major PG&amp;E equipment
•	Install protective relays for the 115kV line that PG&amp;E will own, operate, and maintain
•	Install Remote Terminal Unit(RTU) for PG&amp;E visibility
•	Install revenue metering
Transmission Line
•	Install approx. 1.5 miles long single service underground 115kV transmission line to customer site from San Jose A
El Patio Substation
•	Install breaker and line relay package with fully redundant communication channels for the 115kV transmission line terminal at El Patio substation. 
San Jose B Substation
•	Install breaker and line relay package with fully redundant communication channels for the 115kV transmission line terminal at San Jose B substation. </t>
  </si>
  <si>
    <t>T.0010902 | T.0010873 | T.0010874 | T.0010876 | T.0010908</t>
  </si>
  <si>
    <t>T.0010875</t>
  </si>
  <si>
    <t>100% | $4,854</t>
  </si>
  <si>
    <t>100% | $903</t>
  </si>
  <si>
    <t>The Interconnection Customer (“IC), has signed Preliminary Engineering Study (PES) with Pacific Gas and Electric Company (PG&amp;E) for LC24-28 (“Project”) to interconnect a data center load  to PG&amp;E’s Transmission system. This project proposes to install a partial Breaker-And-Half (BAAH) to support the data center load.
San Jose A Substation
•	Install partial Breaker-And-A-Half (BAAH) bay on the existing Gas Insulated Switchgear(GIS)
•	Install breaker failure &amp; reclosing relays for new Circuit Breakers following PG&amp;E’s SMP relay standards
•	Install Line Current Differential scheme for San Jose A-IC 115kV Line
•	Install line current differential relays with fully redundant communication channels for the transmission line sources from El Patio, and San Jose B substations. 
IC Site
•	Install a PG&amp;E Metering Building to house major PG&amp;E equipment
•	Install protective relays for the 115kV line that PG&amp;E will own, operate, and maintain
•	Install Remote Terminal Unit(RTU) for PG&amp;E visibility
•	Install revenue metering
Transmission Line
•	Install approx. 1.5 miles long single service (combination of underground &amp; overhead) 115kV transmission line to customer site from San Jose A
El Patio Substation
•	Install breaker and line relay package with fully redundant communication channels for the 115kV transmission line terminal at El Patio substation. 
San Jose B Substation
•	Install breaker and line relay package with fully redundant communication channels for the 115kV transmission line terminal at San Jose B substation.</t>
  </si>
  <si>
    <t>T.0010876</t>
  </si>
  <si>
    <t>100% | $4,796</t>
  </si>
  <si>
    <t>100% | $791</t>
  </si>
  <si>
    <t>This project proposes to interconnect a data center and install new 115kV BAAH GIS switching station with four (4) bays and the existing Swift-Metcalf 115kV line and Piercy-Metcalf 115kV lines will be looped through the new switching station.
New 115kV GIS Switching Station
•	Acquire land less than a mile from Piercy substation and Construct a new 115kV Breaker-And-A-Half (BAAH) Gas Insulated Switchgear (GIS) switching station with four (4) bays.
•	Install a new 115kV GIS/MPAC enclosure. 
•	Install HVAC systems for GIS/MPAC enclosure. 
•	Install Breaker failure and Reclosing relays using relays consistent with PG&amp;E protection standards for breakers associated with Piercy – New switching station, Swift – New Switching station, New Switching Station – Metcalf #1, New Switching Station – Metcalf #2 and New Switching Station – Prologis LC24-13 115kV Lines
•	Install Line Current Differential line relay scheme using relays consistent with PG&amp;E protection standards on the Piercy – New switching station, Swift – New Switching station, New Switching Station – Metcalf #1, New Switching Station – Metcalf #2 and New Switching Station – Prologis LC24-13 115kV Lines
•	Install SMP High Impedance Bus Differential Scheme on Bus 1 and Bus 2. 
•	Install new battery, battery charger &amp; battery monitoring system. 
Metcalf Substation 
•	Replace existing line and breaker relay schemes to coordinate with the new Current Differential scheme at the New Switching Station. 
•	Install Line Current Differential scheme on New Switching station – Metcalf #1 Line. 
•	Install Breaker Failure and Reclosing relays for breakers CB 422. 
•	Install Line Current Differential scheme on New Switching Station – Metcalf #2 Line. 
•	Install Breaker Failure and Reclosing relays for breakers CB 412. 
Swift Substation 
•	Replace existing line and breaker relay schemes to coordinate with the new Current Differential scheme at the New Switching Station. 
•	Install Line Current Differential scheme on Swift – New Switching Station 115kV Line. 
•	Install Breaker Failure and Reclosing relays for breakers CB 142. 
Piercy Substation 
•	Replace existing line and breaker relay schemes to coordinate with the new Current Differential scheme at the New Switching Station. 
•	Install Line Current Differential scheme on Piercy – New Switching Station 115kV Line. 
•	Install Breaker Failure and Reclosing relays for breakers CB 122. 
Prologis Site
•	Install a PG&amp;E Metering Building to house major PG&amp;E equipment
•	Install protective relays for the 115kV lines that PG&amp;E will own, operate, and maintain
•	Install Remote Terminal Unit (RTU) for PG&amp;E visibility
•	Install revenue metering
Transmission Line
•	Loop in the existing Piercy-Metcalf and Swift-Metcalf 115kV lines into the New Switching Station. 
•	Install approximately 0.86 mile two line extension using underground cables to customer site from the new switching station.</t>
  </si>
  <si>
    <t>T.0010903</t>
  </si>
  <si>
    <t>100% | $1,618</t>
  </si>
  <si>
    <t>100% | $1,645</t>
  </si>
  <si>
    <t>100% | $16,766</t>
  </si>
  <si>
    <t>100% | $110,973</t>
  </si>
  <si>
    <t>100% | $874</t>
  </si>
  <si>
    <t>100% | $40,767</t>
  </si>
  <si>
    <t>100% | $1,920</t>
  </si>
  <si>
    <t>100% | $2,497</t>
  </si>
  <si>
    <t>100% | $48,177</t>
  </si>
  <si>
    <t>This project proposes to install a new 230/34.5kV substation with a 230kV GIS, (3) 230/34.5kV 150MVA transformers, (2) 34.5 kV 3000A switchgears, and distribution feeders to the customer sites and the Newark-NRS 230kV line will be looped through the new Substation.</t>
  </si>
  <si>
    <t>T.0011156</t>
  </si>
  <si>
    <t>82W DET Plan - EGI</t>
  </si>
  <si>
    <t>Forecast placeholder for generation interconnection projects</t>
  </si>
  <si>
    <t>NA | 5533304 | NA | NA</t>
  </si>
  <si>
    <t>Caltrain IC - VGVVRAS (82)</t>
  </si>
  <si>
    <t>60% | $200</t>
  </si>
  <si>
    <t>Caltrain South San Francisco TPS</t>
  </si>
  <si>
    <t>60% | $302</t>
  </si>
  <si>
    <t>CALTRAIN S. SAN FRANCISCO TPS1 BATTERY</t>
  </si>
  <si>
    <t>60% | $043</t>
  </si>
  <si>
    <t>Caltrain IC - Substation Site 1 (82)</t>
  </si>
  <si>
    <t>NA | 5743532 | NA | NA</t>
  </si>
  <si>
    <t>60% | $27,641</t>
  </si>
  <si>
    <t>Caltrain IC - Remote End at MA (82)</t>
  </si>
  <si>
    <t>60% | $825</t>
  </si>
  <si>
    <t>Caltrain IC - Remote End at Martin (82)</t>
  </si>
  <si>
    <t>60% | $1,061</t>
  </si>
  <si>
    <t>Caltrain IC - Remote End San Mateo (82)</t>
  </si>
  <si>
    <t>60% | $999</t>
  </si>
  <si>
    <t>HSR Interconnection Sub Sites 4-7 (82)</t>
  </si>
  <si>
    <t>HSR Interconnection Sub Sites 8-13 (82)</t>
  </si>
  <si>
    <t>100% | $495</t>
  </si>
  <si>
    <t>100% | $600</t>
  </si>
  <si>
    <t>100% | $3,291</t>
  </si>
  <si>
    <t>100% | $448</t>
  </si>
  <si>
    <t>100% | $885</t>
  </si>
  <si>
    <t>100% | $11,000</t>
  </si>
  <si>
    <t>Interconnect a 150 megawatt (MW) (net output) solar-based generation facility to Gates 230 kV BAAH Switchyard, in Fresno County, California.</t>
  </si>
  <si>
    <t>T.0001403</t>
  </si>
  <si>
    <t>Customer action</t>
  </si>
  <si>
    <t>100% | $2,770</t>
  </si>
  <si>
    <t>The Project proposes to interconnect a 12 megawatt (MW) (net output) solar power-based generation facility to Pacific Gas and Electric Company’s (PG&amp;E’s) Woodland – Davis 115 kV Line, in Yolo County, California. Network Upgrades Scope of work
•	Install two (2) DTT receivers and perform associated relay setting changes at Woodland and Davis.
•	Install (1) new light duty steel pole to be used as the tap structure
•	Install (2) new SCADA Switches on the Woodland – Davis 115 kV Line, one on each side of the tap structure
•	Install (2) new TSPs on the Woodland – Davis 115 kV Line, one on each side of the tap structure</t>
  </si>
  <si>
    <t>T.0001728</t>
  </si>
  <si>
    <t>100% | $1,115</t>
  </si>
  <si>
    <t>Caltrain IC - Substation Site 3 (82)</t>
  </si>
  <si>
    <t>60% | $27,611</t>
  </si>
  <si>
    <t>Caltrain San Jose TPS</t>
  </si>
  <si>
    <t>60% | $750</t>
  </si>
  <si>
    <t>CALTRAIN SAN JOSE TPS2 BATTERY</t>
  </si>
  <si>
    <t>60% | $100</t>
  </si>
  <si>
    <t>Caltrain IC - Remote End at Kifer (82)</t>
  </si>
  <si>
    <t>60% | $817</t>
  </si>
  <si>
    <t>Caltrain IC-Remote End at San JoseB (82)</t>
  </si>
  <si>
    <t>60% | $869</t>
  </si>
  <si>
    <t xml:space="preserve">The project proposes to interconnect a 46.2 megawatt (MW) (net output) wind power-based generation facility to Pacific Gas and Electric Company’s (PG&amp;E’s) owned Vasco – Herdlyn 60 kV Line at the junction of the PG&amp;E-owned US Windpower #1 60 kV tap line, also known as the Windpower Junction, in Alameda County, California. </t>
  </si>
  <si>
    <t>T.0002228</t>
  </si>
  <si>
    <t>100% | $513</t>
  </si>
  <si>
    <t>100% | $331</t>
  </si>
  <si>
    <t xml:space="preserve">The project proposes to interconnect a 20-megawatt (MW) &amp; a 100 (MW) (net output) solar power-based generation facility to Pacific Gas and Electric Company’s (PG&amp;E’s) existing Mendota 115 kV Breaker-and-a-half (BAAH) Substation, in Fresno County, California. </t>
  </si>
  <si>
    <t>T.0003005</t>
  </si>
  <si>
    <t>100% | $1,608</t>
  </si>
  <si>
    <t>QC8RAS-08 Gates 500/230 kV Transformer B</t>
  </si>
  <si>
    <t>The Gates 500kv Bank 11/12 QRAS project will install a relay scheme at Gates substation and the Castanea customer site that will provide overload protection in the event of an outage on Gates 500kv Bank 11 or 12</t>
  </si>
  <si>
    <t>T.0003009</t>
  </si>
  <si>
    <t>100% | $2,168</t>
  </si>
  <si>
    <t>Los Banos: Upgrade Terminal Equipt.</t>
  </si>
  <si>
    <t>100% | $1,370</t>
  </si>
  <si>
    <t>100% | $9,423</t>
  </si>
  <si>
    <t>100% | $1,896</t>
  </si>
  <si>
    <t>100% | $2,084</t>
  </si>
  <si>
    <t>100% | $527</t>
  </si>
  <si>
    <t>100% | $15,402</t>
  </si>
  <si>
    <t xml:space="preserve">The Project proposes to interconnect a 400 megawatt (MW) (net output) solar power-based generation facility to the PG&amp;E-owned 230 kV Tranquillity Switching Station in Fresno County, California. </t>
  </si>
  <si>
    <t>T.0003742</t>
  </si>
  <si>
    <t>100% | $6,989</t>
  </si>
  <si>
    <t>The Project proposes to interconnect a gross output of 10.21-megawatt (MW) (net output), with auxiliary load of 0.14 MW and an estimated line loss of 0.07 MW, results in a maximum net output of 10 MW Energy Storage facility into Pacific Gas and Electric Company’s (PG&amp;E’s) Olive Switching Station (SS) which is tapped onto the Corcoran – Olive SS 115 kV Line in Tulare County, California.</t>
  </si>
  <si>
    <t>T.0003744</t>
  </si>
  <si>
    <t>100% | $307</t>
  </si>
  <si>
    <t>5794018</t>
  </si>
  <si>
    <t>100% | $424</t>
  </si>
  <si>
    <t>100% | $200</t>
  </si>
  <si>
    <t>100% | $209</t>
  </si>
  <si>
    <t>The generation project proposes to interconnect a 200 megawatt (MW) (net output) energy-storage generation facility to the Pacific Gas and Electric Company’s (PG&amp;E’s) Pittsburg 230kV Substation.</t>
  </si>
  <si>
    <t>T.0003747</t>
  </si>
  <si>
    <t>100% | $3,285</t>
  </si>
  <si>
    <t xml:space="preserve">The Project proposes to interconnect a 250 megawatt (MW) (net output) solar power-based generation facility to the PG&amp;E-owned Gates 230 kV Substation in Fresno County, California. </t>
  </si>
  <si>
    <t>T.0003750</t>
  </si>
  <si>
    <t>100% | $4,993</t>
  </si>
  <si>
    <t>100% | $306</t>
  </si>
  <si>
    <t>100% | $2,115</t>
  </si>
  <si>
    <t>100% | $536</t>
  </si>
  <si>
    <t>100% | $22,418</t>
  </si>
  <si>
    <t>100% | $483</t>
  </si>
  <si>
    <t>Panoche: Upgrade Terminal Equipt.</t>
  </si>
  <si>
    <t>NA | 5534921 | NA | NA</t>
  </si>
  <si>
    <t>100% | $1,382</t>
  </si>
  <si>
    <t>PANOCHE: UPGD EQUIP TO 1517AûEGI DOS AMI</t>
  </si>
  <si>
    <t>2020 | 2021 | 2022 | 2023 | 2026</t>
  </si>
  <si>
    <t>100% | $2,237</t>
  </si>
  <si>
    <t>Install one 230 kV BAAH bay with two CBS, gen-tie line deadend, line switches, CCVT’s, and protective relays at Tesla Sub. The project is to accommodate  installment of the  Wind project, a small generating facility comprised of 11 wind turbines, each rated at 2 MW. The Small Generating Facility and the associated Interconnection Facilities plan to connect to Tesla 230 kV Substation in Alameda, CA.</t>
  </si>
  <si>
    <t>T.0004354</t>
  </si>
  <si>
    <t>100% | $7,619</t>
  </si>
  <si>
    <t>The Project proposes to interconnect a 76.35 wind generation facility to Pacific Gas and Electric Company’s (PG&amp;E’s) Los Banos Substation in Merced, California</t>
  </si>
  <si>
    <t>T.0004423</t>
  </si>
  <si>
    <t>100% | $16,549</t>
  </si>
  <si>
    <t>100% | $6,897</t>
  </si>
  <si>
    <t>100% | $3,561</t>
  </si>
  <si>
    <t>The project proposes to install 200 inverters rated at 2.09 MW each at 95% power factor with a maximum gross output of 418 MW. Auxiliary load of 4 MW and estimated losses of 4.54 MW. The net output is 400 MW to the CAISO Controlled Grid, interconnected to PG&amp;E's Telsa 230 kV substation.</t>
  </si>
  <si>
    <t>T.0004563</t>
  </si>
  <si>
    <t>100% | $3,925</t>
  </si>
  <si>
    <t>The project proposes to install a battery generation plant with a total rated output of 400 megawatt (MW) (net output) to Pacific Gas and Electric Company’s (PG&amp;E’s) Moss Landing Substation 500 kV in Moss Landing, Monterey, CA. The Project was modeled with a total installed capacity of 434.5 megawatt (MW) (gross output) and will have a net output of 400 megawatt (MW) (net output) to the California Independent System Operator (CAISO)Controlled Grid.
The interconnection agreement for Q1472 was executed on March 17, 2020.</t>
  </si>
  <si>
    <t>T.0004662</t>
  </si>
  <si>
    <t>100% | $10,903</t>
  </si>
  <si>
    <t xml:space="preserve">The generation project proposes to interconnect a 75 megawatt (MW) (net output) energy storage generation facility to the Pacific Gas and Electric Company’s (PG&amp;E’s) Metcalf 115 kV Substation, in Santa Clara County, California.  </t>
  </si>
  <si>
    <t>T.0004676</t>
  </si>
  <si>
    <t>100% | $4,585</t>
  </si>
  <si>
    <t>CRESTA PH Remote Ends</t>
  </si>
  <si>
    <t>100% | $4,155</t>
  </si>
  <si>
    <t>ROCK CREEK PH Remote Ends</t>
  </si>
  <si>
    <t>100% | $7,251</t>
  </si>
  <si>
    <t>BUCKS CREEK PH RECONNECTION SUB NU WORK</t>
  </si>
  <si>
    <t>100% | $40,905</t>
  </si>
  <si>
    <t>GRIZZLY PH Remote Ends</t>
  </si>
  <si>
    <t>100% | $3,470</t>
  </si>
  <si>
    <t>Replace Panoche 115 kV CB 112 with 50 kA</t>
  </si>
  <si>
    <t xml:space="preserve">Replace 115kV CB 112 at Panoche Substation 2000A 40 kA breaker with a 3000A 50 kA breaker equipped with 3000/5 CT to relieve breaker from being overstressed as a result of a 3rd party generation interconnection. </t>
  </si>
  <si>
    <t>T.0004760</t>
  </si>
  <si>
    <t>Panoche CB 112 Overstress</t>
  </si>
  <si>
    <t>100% | $1,917</t>
  </si>
  <si>
    <t>The “Interconnection Customer” (IC) plans to install an energy storage project, which is comprised of 123 batteries rated at 1.25 MW with a maximum gross output of 151.90 MW, limited to 150 MW net to CAISO grid at Point of Interconnection (POI).</t>
  </si>
  <si>
    <t>T.0004818</t>
  </si>
  <si>
    <t>NOC: AL 6581-E</t>
  </si>
  <si>
    <t>100% | $3,966</t>
  </si>
  <si>
    <t>Interconnection to the Pacific Gas and Electric Company (PG&amp;E)’s distribution system for a 2,344 kW Synchronous generating facility. Scope:
1. Install a new 19" Rack. Install DTT Transmitter to A G Wishon PH.
2. Wire the DTT Transmitter by CB 12 Line Relays, CB 22 Line Relays, CB 32 b Seals and Bank 1 Relays.
3. Install SCADA Controller Selector Switch between CB 12, 22 and 32 Trips to DTT.
4. Install Local Remote and SCADA DTT Cut in / Cut out Switch.
6. Provide DC Power to the DTT Rack.
7. Install MVAJ Relay for Bank 1 DTT Trip. Drawing 4159442 provides the DTT Scheme and its triggers.</t>
  </si>
  <si>
    <t>T.0004899</t>
  </si>
  <si>
    <t>100% | $3,097</t>
  </si>
  <si>
    <t>100% | $502</t>
  </si>
  <si>
    <t>100% | $542</t>
  </si>
  <si>
    <t>100% | $350</t>
  </si>
  <si>
    <t>Install Solar PV with a maximum gross output of 200 MW. This Generating Facility and the associated Interconnection Facilities plan to connect to the 230 kV Bus at Wheeler Ridge Substation in Kern County. Wheeler Ridge Substation - Install (1) New 230 kV Bay, DTT Rx, &amp; (2) 230 kV CB’s</t>
  </si>
  <si>
    <t>T.0004974</t>
  </si>
  <si>
    <t>100% | $487</t>
  </si>
  <si>
    <t>NU GABILAN - INSTALL CTRL BLDG, ETC</t>
  </si>
  <si>
    <t>Install a new control enclosure, 60kV PT, 60kV Over voltage relay package, SMP cabinets for FDRs 1101 &amp; 1102 and 12kV line PT for FDR 1101 to support the Rule 21 EGI project as requested by the Interconnection Customer.</t>
  </si>
  <si>
    <t>T.0005677</t>
  </si>
  <si>
    <t>Gabilan: Install Ctrl Bldg and OV Relays</t>
  </si>
  <si>
    <t>100% | $4,675</t>
  </si>
  <si>
    <t xml:space="preserve">The “Interconnection Customer” (IC) plans to install the generation interconnection project, which is comprised of photovoltaic solar panels and battery energy storage, 41 Inverters, each rated at 2.5 MW (PV) and 41 inverters each rated at 2.5 MW (BESS) with a maximum gross output of 102.5 MW. Auxiliary load of 0.1 MW and estimated losses of 2.4 MW, results in a net output of 100 MW to the CAISO Controlled Grid. The Large Generating Facility and associated Interconnection Facilities connects to the Participating TO (Pacific Gas and Electric Company (“PG&amp;E”)) - owned Cayetano Substation in Alameda County, California (the “Project”). </t>
  </si>
  <si>
    <t>T.0005689</t>
  </si>
  <si>
    <t>100% | $14,819</t>
  </si>
  <si>
    <t>100% | $1,640</t>
  </si>
  <si>
    <t>100% | $456</t>
  </si>
  <si>
    <t>100% | $582</t>
  </si>
  <si>
    <t>100% | $1,683</t>
  </si>
  <si>
    <t>100% | $559</t>
  </si>
  <si>
    <t>100% | $723</t>
  </si>
  <si>
    <t>100% | $14,636</t>
  </si>
  <si>
    <t>100% | $301</t>
  </si>
  <si>
    <t>100% | $239</t>
  </si>
  <si>
    <t>100% | $310</t>
  </si>
  <si>
    <t>100% | $016</t>
  </si>
  <si>
    <t>Interconnect a 60 megawatt (MW) (net output) solar power-based generation and battery storage facility to Pacific Gas and Electric Company’s (PG&amp;E’s) Arco 70 kV Substation.       Arco Sub:
	Install new partial Double Bus bay
	Install one (1) 70kV CB, with breaker control relays 
	Install Four TSP's, Conductor, Relocate Arco-Tulare Lake 70kV line
	Raise 230kV Arco-Gates and Arco-Midway double-circuit</t>
  </si>
  <si>
    <t>T.0006119</t>
  </si>
  <si>
    <t>100% | $2,854</t>
  </si>
  <si>
    <t>100% | $102</t>
  </si>
  <si>
    <t>Manteca Sub Install PTs &amp; Cntrl Bldng</t>
  </si>
  <si>
    <t>Install a new protection scheme for the incoming EGI connection. The new protection scheme will require the installation of three new CCVTs and expanding the control building. A new DC panel will be installed to provide the DC power supply the new relays.</t>
  </si>
  <si>
    <t>T.0006364</t>
  </si>
  <si>
    <t>Manteca: Install PTs &amp; Cntrl Room</t>
  </si>
  <si>
    <t>100% | $3,611</t>
  </si>
  <si>
    <t>Q1391 Gates Bus Section E PACIRAS - SFGO</t>
  </si>
  <si>
    <t>100% | $302</t>
  </si>
  <si>
    <t>Q1391 Gates Bus Section E PACIRAS - VGCC</t>
  </si>
  <si>
    <t>100% | $324</t>
  </si>
  <si>
    <t>Q1391 Gates Sub Bus Section E(RNU)</t>
  </si>
  <si>
    <t>100% | $37,465</t>
  </si>
  <si>
    <t>Q1391 PANOCHE 230 KV BUS (RNU)</t>
  </si>
  <si>
    <t>100% | $467</t>
  </si>
  <si>
    <t>The Interconnection Customer (IC) plans to install generation interconnection project, which is comprised of photovoltaic solar panels, 13 PV Inverters, each rated at 3.3725 MW, with a maximum gross output of 41.05 MW. Auxiliary load of 0.411 MW and estimated losses of [0.639] MW, results in a net output of 40 MW to the CAISO Controlled Grid,, a 20 MW Battery Energy Storage System (“BESS”) using DC coupling is added to the PV system.</t>
  </si>
  <si>
    <t>T.0006847</t>
  </si>
  <si>
    <t>2023 | 2024 | 2025 | 2026 | 2027</t>
  </si>
  <si>
    <t>100% | $2,055</t>
  </si>
  <si>
    <t>100% | $484</t>
  </si>
  <si>
    <t>100% | $392</t>
  </si>
  <si>
    <t>100% | $431</t>
  </si>
  <si>
    <t>Borden: Upgrade Terminal Equipt.</t>
  </si>
  <si>
    <t>100% | $1,921</t>
  </si>
  <si>
    <t>Gregg: Upgrade Terminal Equipt.</t>
  </si>
  <si>
    <t>100% | $140</t>
  </si>
  <si>
    <t>BORDEN - GREGG#1: OPGW EGI</t>
  </si>
  <si>
    <t>100% | $047</t>
  </si>
  <si>
    <t>100% | $1,895</t>
  </si>
  <si>
    <t>Install the generation and energy storage project, which is comprised of photovoltaic solar panels, 37 Inverters, each rated at 1.8 MW, and a Battery Energy Storage System (“BESS”) comprised of 14 inverters each rated at 1.8 MW, with a maximum gross output of 66.6 MW. Auxiliary load of 1 MW and estimated losses of 0.7 MW, results in a net output of 64.9 MW to the CAISO Controlled Grid.  The Large Generating Facility and associated Interconnection Facilities connects to the Participating TO (Pacific Gas and Electric Company (“PG&amp;E”)) - owned Arco 230 kV Substation in Kern County, California. 	Install one new 230 kV BAAH bay w/ three (3) CB, SW’s, new relays for Bank #2 at Arco Sub.</t>
  </si>
  <si>
    <t>T.0007165</t>
  </si>
  <si>
    <t>100% | $8,481</t>
  </si>
  <si>
    <t xml:space="preserve">Construct the Energy Storage Project, which is comprised of 59 Inverters, each rated at 1.8 MW with a maximum gross output of 106.16 MW. Auxiliary load of 5.3 MW and estimated losses of 1.16 MW, results in a net output of 99.7 MW to the CAISO Controlled Grid.  </t>
  </si>
  <si>
    <t>T.0007181</t>
  </si>
  <si>
    <t>100% | $899</t>
  </si>
  <si>
    <t>100% | $602</t>
  </si>
  <si>
    <t>100% | $2,219</t>
  </si>
  <si>
    <t>Interconnect 300 MW battery storage generating facility to PG&amp;E's Vaca Dixon 230 kV Sub. Vaca-Dixon Sub: Install one new 230 kV double bus bay w/ 1 CB, SWs</t>
  </si>
  <si>
    <t>T.0007195</t>
  </si>
  <si>
    <t>100% | $4,406</t>
  </si>
  <si>
    <t>Install the generation project, which is comprised of photovoltaic solar panels, 43 x 2.4225 MW inverters, with a maximum gross output of 102.5 MW and Auxiliary load of 1.08 MW results in a net output of 100 MW to the CAISO Controlled Grid. Install a new BAAH bay with two (2) new 230kV circuit breaker with breaker failure relays to  The Los Banos 230kV BAAH substation, and (2) Bus Sectionalized CB's, Bus Extension, Site Grading, &amp;New Ctrl Bldg</t>
  </si>
  <si>
    <t>T.0007250</t>
  </si>
  <si>
    <t>100% | $34,726</t>
  </si>
  <si>
    <t>TESLA 500KV: REPLACE CB 612</t>
  </si>
  <si>
    <t>Replace overstressed breakers 542, 612, &amp; 642 at Tesla 500 kV sub to address a normal deficiency projected for 2021 and beyond.</t>
  </si>
  <si>
    <t>T.0007195 | T.0004563 | T.0004354 | T.0007467 | T.0007981 | T.0008098 | T.0008918</t>
  </si>
  <si>
    <t>T.0007288</t>
  </si>
  <si>
    <t>Tesla: Replace CB 542, CB 642, CB 612</t>
  </si>
  <si>
    <t>100% | $7,360</t>
  </si>
  <si>
    <t>TESLA 500KV: REPLACE CB 542 AND CB 642</t>
  </si>
  <si>
    <t>100% | $12,784</t>
  </si>
  <si>
    <t>Gates: Replace CBs 352, 362, 372</t>
  </si>
  <si>
    <t>Replace 230 kV Cap Bank Breakers: CB352, CB362, CB372 at Gates Substation as part of several generation interconnections required network upgrades. CAISO-approved Projects are directly impacting the overstressed level on breakers. Short circuit study in CAISO Generator Interconnection 2020 Annual Reassessment Study revealed that the Gates Cap Bank Breakers have become overstressed and that the overstress is caused by CAISO generation interconnection studies from cluster 10 through 12 for Electric Generation Interconnection projects. PG&amp;E evaluated the short-circuit duty contributions to determine the projects triggering the circuit breaker overstressed and proposes to replace these breakers as part of Network Upgrade.</t>
  </si>
  <si>
    <t>T.0007289</t>
  </si>
  <si>
    <t>100% | $4,131</t>
  </si>
  <si>
    <t>100% | $13,852</t>
  </si>
  <si>
    <t>Interconnect 99 MW battery energy storage project at the Ripon 115 kV substation by completing Ring Bus with 2 CBs at Ripon Sub. Reconductor Ripon-Manteca 115 kV Line 1.51 mi section of 2/0 CU and 0.92 mi 4/0 ACSR (2.43 mi total). Reconductor Stanislaus-Melones Sw Sta-Manteca #1 115 kV Line 25.23 mi section of various conductors from 018/115-043/277. Reconductor Bellota-Riverbank-Melones Sw Sta 115 kV Line (Tulloch Tap) section of 17 miles. Reconductor Stanislaus-Melones Sw Sta-Riverbank Jct Sw Sta 115 kV Line 7.53 miles section of various conductors from 000/001-007/0</t>
  </si>
  <si>
    <t>T.0004515 | T.0007979 | T.0004301</t>
  </si>
  <si>
    <t>T.0007445</t>
  </si>
  <si>
    <t>100% | $1,778</t>
  </si>
  <si>
    <t>100% | $376</t>
  </si>
  <si>
    <t>100% | $348</t>
  </si>
  <si>
    <t>100% | $1,703</t>
  </si>
  <si>
    <t>100% | $427</t>
  </si>
  <si>
    <t xml:space="preserve">The IC plans to install the Energy Storage Project, which is comprised of three hundred and ninety six (396) Parker 890GT-B inverters rated at 1.976 MW each with auxiliary load and associated losses of 26.3 MW that result in a maximum net output of 750 MW to the CAISO Controlled Grid.  The Large Generating Facility and associated Interconnection Facilities (the “Project”) connect to the Participating TO (Pacific Gas and Electric Company (“PG&amp;E”) – owned 500 kV Moss Landing PP Substation in Monterey County California. </t>
  </si>
  <si>
    <t>T.0007467</t>
  </si>
  <si>
    <t>100% | $24,592</t>
  </si>
  <si>
    <t>100% | $11,460</t>
  </si>
  <si>
    <t>100% | $319</t>
  </si>
  <si>
    <t xml:space="preserve">The Project is a Battery Storage generation plant with a net output of 300.1 MW to Pacific Gas and Electric Company’s (PG&amp;E’s) Gates Substation 500 kV bus in Huron, Fresno County, CA.
The project scope of work includes following:
Interconnection Facility:
Gates Substation:
	Install Gen. Tie BAAH Line Terminal Equipment 
	Install Fiber termination
Generation Site:
	PG&amp;E pre-parallel inspection, Engineering Review
	PG&amp;E Install RTU, EMS Telemetry, SCADA
Transmission Line:
	Construct Gen-Tie conductors, 1 TSP single circuit, and PG&amp;E review
Reliability Network Upgrade:
Gates Substation:
	Install a new 500kV BAAH Bay with (2) 500kV breakers
	Building and site expansion with security wall
Midway Substation:
	Replace 500kV breaker CB 722 (due to overstress) including relays
	Replace CB 722 disconnects </t>
  </si>
  <si>
    <t>T.0007722</t>
  </si>
  <si>
    <t>100% | $31,917</t>
  </si>
  <si>
    <t>100% | $2,676</t>
  </si>
  <si>
    <t>Live Oak Transmission</t>
  </si>
  <si>
    <t xml:space="preserve">Replace Transformer #1 High Side protection, remove fuse and install 60 kV circuit switcher. </t>
  </si>
  <si>
    <t>T.0007727</t>
  </si>
  <si>
    <t>Live Oak Sub DTT, LTC &amp; Hardwire</t>
  </si>
  <si>
    <t>100% | $3,301</t>
  </si>
  <si>
    <t xml:space="preserve">The project is a solar generation plant with a net output of 800 MW to Pacific Gas and Electric Company’s (PG&amp;E’s) Midway Substation in Kern County. 
The project scope of work includes following:
Interconnection Facility (From LGIA Table A-1):
Midway Substation:
•	The Point of Interconnection of the Project is Midway Substation, at Bay 5 between CBs 852 and 952 on the 500 kV bus in a breaker-and-a-half (“BAAH”) configuration. 
•	Install fiber terminations near the fence for LCD communications.
Generation Site:
•	PG&amp;E Pre-Parallel Inspection, Engineering Review
•	PG&amp;E Install RTU, EMS Telemetry, SCADA
Transmission Line:
•	Gen-Tie: Install 2 conductors, 1 TSP single circuit, and PG&amp;E review
Reliability Network Upgrade (From LGIA Table G-1):
Midway Substation:
•	Complete BAAH Bay, CB, Sw, 
•	Install Dead-end structure, Bkr, Control Relays 
•	Replace CB 712 with new breaker with 63kA interrupting capacity 
Gates Substation:
•	Install series bus reactors between Gates Substation 230kV bus sections E and F </t>
  </si>
  <si>
    <t>T.0007731</t>
  </si>
  <si>
    <t>100% | $583</t>
  </si>
  <si>
    <t>100% | $23,462</t>
  </si>
  <si>
    <t>100% | $978</t>
  </si>
  <si>
    <t>The Project is a Storage generation plant with a net output of 200.0 MW to Pacific Gas and Electric Company’s (PG&amp;E’s) Los Esteros Substation San Jose CA.</t>
  </si>
  <si>
    <t>T.0007287 | T.0007291</t>
  </si>
  <si>
    <t>T.0007981</t>
  </si>
  <si>
    <t>100% | $7,661</t>
  </si>
  <si>
    <t>NU upgrade Los Gatos Sub Install PTs</t>
  </si>
  <si>
    <t>This project proposes to connect 160kW Photovoltaic generating facility to PG&amp;E’s Los Gatos 1101 distribution circuit.
MWC 82
•	Replace existing C-phase PT with three new PTs and associated support structures</t>
  </si>
  <si>
    <t>T.0008054</t>
  </si>
  <si>
    <t>100% | $2,187</t>
  </si>
  <si>
    <t xml:space="preserve">The IC plans to install a Battery Energy Storage and Photovoltaic Solar System, 244 BESS Inverters, each rated at 2.09 MW and 235 PV inverters, each rated at 2.185 MW, with a maximum gross output of 511.9 MW. Auxiliary load of 5.1 MW and estimated losses of 11.9 MW, results in a net output of 500 MW to the CAISO Controlled Grid. The Large Generating Facility and associated Interconnection Facilities connects to the Participating TO (Pacific Gas and Electric Company (“PG&amp;E”)) - owned Delevan Substation in Colusa County, California (the “Project”).
The project scope of work includes following:
Interconnection Facility:
Substation scope:
Delevan Substation:
•	Install line relay package, voltage transformers, dead-end, and line switch
•	Install fiber terminations near the fence for LCD communications at Delevan Substation
Generation Site:
•	PG&amp;E Pre-Parallel Inspection, Engineering Review 
•	PG&amp;E RTU, EMS Telemetry, SCADA 
Transmission Line:
•	Install 2 spans of conductor, 1 TSP single circuit, and a Gen-Tie review by PG&amp;E 
Reliability Network Upgrade:
Substation scope:
Delevan Substation (IRNU):
•	Install new CB to complete BAAH bay, with breaker control relays 
Cottonwood Substation (GRNU):
•	Replace 230 kV circuit breakers 232, 242 and associated switches/relays </t>
  </si>
  <si>
    <t>T.0009188| T.0001609 | T.0008063</t>
  </si>
  <si>
    <t>T.0008063</t>
  </si>
  <si>
    <t>100% | $4,851</t>
  </si>
  <si>
    <t>100% | $2,994</t>
  </si>
  <si>
    <t>100% | $2,052</t>
  </si>
  <si>
    <t>100% | $2,486</t>
  </si>
  <si>
    <t>Arco 230kV Control Building NU</t>
  </si>
  <si>
    <t>The project proposes to install a new control building to accommodate several new Generation Interconnection and Storage Projects already in the queue for the 230kV bus at Arco. 
The station control building was installed in 1973. It houses both 230 and 70 kV, but the main issue is that the existing control building is deficient in space and location to be used for the new interconnections.</t>
  </si>
  <si>
    <t>T.0008073</t>
  </si>
  <si>
    <t>100% | $14,677</t>
  </si>
  <si>
    <t>ARCO 230kV - MIDWAY LCD</t>
  </si>
  <si>
    <t>100% | $478</t>
  </si>
  <si>
    <t>The Project is a PV and battery generation plant with a net output of 150 MW to Pacific Gas and Electric Company’s (PG&amp;E’s) owned Cortina 115 kV Substation in Colusa County CA
The high level project scope of work includes following:
Interconnection Facility:
Generation Site:
•	PG&amp;E Pre-Parallel Inspection, Engineering Review 
•	PG&amp;E RTU, EMS Telemetry, SCADA
Transmission Line:
•	Install 4 spans of conductor, 3 TSPs single circuit, and gen-tie review by PG&amp;E
Interconnection Facilities:
•	Cortina Substation: Install line relay package, voltage transformers, dead-end, and line switch; IT: Install fiber terminations near the fence for LCD communications
Reliability Network Upgrade:
Substation scope:
•	Cortina Substation: Install new BAAH bay, 3 CBs, with breaker control relays 
Deliverability Network Upgrade:
•	See separate Authorization for T.0007629 order 74043720 routed in Unifier.
o	Re-conductor Fulton – Hopland 60 kV Line (Fitch Mountain Tap 009/005A – Geysers Jct 016/004) ~7 mi total length with 715 AAC</t>
  </si>
  <si>
    <t>T.0001609 | T.0007629</t>
  </si>
  <si>
    <t>100% | $8,347</t>
  </si>
  <si>
    <t>Install series bus reactors between Gates Substation 230 kV bus sections E and F (18 ohms in parallel, 9 ohms equivalent/net) (Count: 6 Reactors) which will remove the overstress condition on the Gates Substation 230 kV Bus. This project will support California’s policy to increase renewable energy production and reduce greenhouse gas emission.  Completion of the project will enable PG&amp;E to purchase renewable energy from  Generation Owners, under a California Public Utilities Commission (CPUC) approved power purchase agreement as part of PG&amp;E’s effort to achieve its renewable portfolio standards (RPS)</t>
  </si>
  <si>
    <t>100% | $11,338</t>
  </si>
  <si>
    <t>100% | $529</t>
  </si>
  <si>
    <t>100% | $517</t>
  </si>
  <si>
    <t>100% | $232</t>
  </si>
  <si>
    <t>100% | $6,412</t>
  </si>
  <si>
    <t>NA | 5803146 | NA | NA</t>
  </si>
  <si>
    <t>100% | $18,935</t>
  </si>
  <si>
    <t>The Project is a Solar-PV, Wind, and Battery Storage generation plant with a net output of 400MW connects to Pacific Gas and Electric Company’s (PG&amp;E’s) Tesla Substation in Tracy, San Joaquin County, CA. 
Tesla Substation 500 kV:
	Expand 500 kV BAAH Bay expansion with (1) 500 kV CB.</t>
  </si>
  <si>
    <t>T.0001609 | T.0007291</t>
  </si>
  <si>
    <t>T.0008918</t>
  </si>
  <si>
    <t>100% | $9,877</t>
  </si>
  <si>
    <t>The Project is a Wind generation plant with a net output of 1000MW connects to Pacific Gas and Electric Company’s (PG&amp;E’s) Diablo Canyon Switching Station 500 kV in Avila Beach San Luis County, CA</t>
  </si>
  <si>
    <t>T.0003009 | T.0008543 | T.0007722</t>
  </si>
  <si>
    <t>T.0008967</t>
  </si>
  <si>
    <t>100% | $6,505</t>
  </si>
  <si>
    <t>100% | $1,869</t>
  </si>
  <si>
    <t>Replace overstressed 230kV CB's 522 &amp; 542 with 63kA CB's for an interconnection of a Wind Cottonwood 230KV Project.</t>
  </si>
  <si>
    <t>100% | $2,203</t>
  </si>
  <si>
    <t xml:space="preserve">The Interconnection Customer, IC, plans to install the project, with a net output of 100 MW to PG&amp;E owned Arco Substation in Lost Hills, Kern County. The IC will connected to the 230kv BAAH bus. </t>
  </si>
  <si>
    <t>T.0009193</t>
  </si>
  <si>
    <t>100% | $564</t>
  </si>
  <si>
    <t>100% | $571</t>
  </si>
  <si>
    <t>100% | $1,607</t>
  </si>
  <si>
    <t>100% | $36,604</t>
  </si>
  <si>
    <t>100% | $32,599</t>
  </si>
  <si>
    <t>100% | $10,376</t>
  </si>
  <si>
    <t>100% | $98,200</t>
  </si>
  <si>
    <t>The Interconnection Customer (IC) plans to install the Large Generation Facility project to the CAISO Controlled Grid. The Point of Interconnection (POI) of the project, shall be Arco 230kV Substation. The Point of Change of Ownership (POCO), shall be one span outside of the POI. The total net output 150MW. This project proposes to install a new gen tie line from the Arcturus project(Q1586) site to Arco substation, replace 2 existing 230kV breakers, rearrange Arco bank 1 connection point to bay #2 on the 230kV bus at Arco, install 2 disconnect switches, and shares cost for new Arco 230kV control building.</t>
  </si>
  <si>
    <t>T.0009393</t>
  </si>
  <si>
    <t>100% | $195</t>
  </si>
  <si>
    <t>100% | $250</t>
  </si>
  <si>
    <t>100% | $351</t>
  </si>
  <si>
    <t>RALSTON: EGI: INSTALL 3 -1PH PTS</t>
  </si>
  <si>
    <t>Highlands CDP, San Mateo</t>
  </si>
  <si>
    <t>Install 3 PTs on the high side of Bank 1. Install 3 Pts on the high side of Bank 2. Install PTs on new structure. Connect drops from the Overheads conductors to the Pts. Wire PTs secondaries to OV relays. Run Conduit from the PTs to the stand- alone relay cabinet. Install grounding conductors and associate hardware for a complete grounding system. Underground conduits and junction boxes. Civil foundations and site surfacing, grading, drainage.</t>
  </si>
  <si>
    <t>T.0009411</t>
  </si>
  <si>
    <t>RALSTON: EGI (PT and OV RELAY)</t>
  </si>
  <si>
    <t>100% | $1,282</t>
  </si>
  <si>
    <t>Gustine:Instl crcit swchr,rcls prt,ph PT</t>
  </si>
  <si>
    <t>Silva Dairy Farms, an Interconnection Customer (IC), has requested a Generating Facility (GF) interconnection for Silva Dairy Farms (Project) to the Pacific Gas and Electric Company (PG&amp;E)’s distribution system for a 501.020 kW Photovoltaic generating facility to be located at SE SE NW 20 7 10, Stevinson, CA, 95374. The Generating Facility will be connected to PG&amp;E’s Gustine 1101 distribution circuit. Install high side Bank 1 60 kV circuit switcher and reclosing protection scheme at Gustine sub. Install C phase PT for Reclosing Protection Scheme.</t>
  </si>
  <si>
    <t>T.0009606</t>
  </si>
  <si>
    <t>Gustine Projects</t>
  </si>
  <si>
    <t>100% | $3,776</t>
  </si>
  <si>
    <t xml:space="preserve">The high-level project scope of work includes following:
Interconnection Facility Upgrade (Direct Assigned- DA):
Generation Site:
•	Engineering Reviews, Project Management, Pre-Parallel Inspection, and Metering Installation
•	Install RTU, DTT receiver, and provide IC Support with telecom circuits.
Generation Tie-Line:
•	The Zeta interconnection will require a 70kV transmission line that is constructed, designed, and maintained by the Interconnection Customer. This proposed Gen-Tie line to be constructed will tie to the Interconnection Customer’s facility.
•	The Gen-Tie line will be designed and installed by the Interconnection Customer. The customer will own and maintain the line from their facility up to the property line of the PG&amp;E owned substation. PG&amp;E will install and maintain a span of line from the substation Dead-End structure up to the customer provided Tubular Steel Pole, at the PG&amp;E station property line.
POI: Mercy Springs 70kV Switching Station
•	Install and maintain a span of line from the substation Dead-End structure up to the customer provided Tubular Steel Pole, at the PG&amp;E station property line.
•	Install the following related to the new Gen-Tie line:
o	Install three (3) single phase line PTs for the new Gen-Tie line protection.
o	Install one (1) line dead-end structure and line disconnect switches.
o	Civil foundations and ground connections.
o	Install Line Current Differential relay scheme on the Mercy Springs SS – Zeta 70kV line. 
o	Install a Direct Transfer Trip (DTT) scheme between Mercy Springs Switching Station and the Customer substation. 
o	Install fiber termination at the Mercy Springs Switching Station Substation.
Reliability Network Upgrade (RNU):
POI: Mercy Springs 70kV Switching Station
•	Install a 70kV circuit breaker to existing ring bus in “Bay 1” of existing 70kV Ring Bus and associated relays.
Precursor Dependencies:
•	QC8RAS-08 Gates 500/230 kV Transformer Banks 11 and 12
o	MWC 82, T.0003009, under separate authorization
o	Planned ISD: May 2024
•	Oro Loma 70 kV Reinforcement
o	TPP, T.0000157, under separate authorizations
o	Planned ISD: Nov 2026
o	Note: Some requirements for this project have been split up into more than one project.
</t>
  </si>
  <si>
    <t>T.0003009 | T.0000157</t>
  </si>
  <si>
    <t>T.0009846</t>
  </si>
  <si>
    <t>100% | $4,046</t>
  </si>
  <si>
    <t xml:space="preserve">The project proposes to install new transmission line from generation site to the Mustang 230kV switching station.  Scope details listed below.
Transmission line: Install 5 spans of transmission line conductor.  Install 4 double-circuit TSps. 
At Mustang Switching station: Install 1 BAAH new bay.  2 new breakers.  Install breaker control relay package.  </t>
  </si>
  <si>
    <t>T.0009863</t>
  </si>
  <si>
    <t>100% | $4,926</t>
  </si>
  <si>
    <t xml:space="preserve">Project proposes to connect 150MW of solar generation to the Tranquility switching station.
-Install New Bay 6 with 2 circuit breakers.
-Install 5 230kV disconnects switches.
-Install 2 dead-end/pull off structures.
-Install SMP breakers control relays.
</t>
  </si>
  <si>
    <t>T.0009923</t>
  </si>
  <si>
    <t>100% | $2,946</t>
  </si>
  <si>
    <t>The Project is a Solar generation plant with a net output of 100MW connects to Pacific Gas and Electric Company’s (PG&amp;E’s) Lamont 115kV Substation in Kern County, CA. Reliability Network Upgrade:
Point of Interconnection: Lamont 115kV Substation Network Upgrades
Indoor/Outdoor Work
	Install (1) 115kV breaker to complete existing BAAH bay
	Install SMP relay package</t>
  </si>
  <si>
    <t>T.0010031</t>
  </si>
  <si>
    <t>T.0010025</t>
  </si>
  <si>
    <t>100% | $3,403</t>
  </si>
  <si>
    <t>Midway 500 kV RAS C13P1-KGR01 NU</t>
  </si>
  <si>
    <t xml:space="preserve">The project proposes to Modify existing Midway 500/230kV transformer overload SPS RAS to facilitate the interconnection of solar generation projects affecting the Midway 500/230kV transformers. This project is a shared network upgrade project resulting from CAISO interconnection System Cluster 13 Phase 2 study.
Midway Substation
•	Modify existing Midway 500/230kV transformer overload SPS to include transformer outage detection and transformer overload detection for Bank 11, 12, and 13. </t>
  </si>
  <si>
    <t>100% | $2,407</t>
  </si>
  <si>
    <t xml:space="preserve">The Project is a Solar and battery storage generation plant with a net output of 35MW connects to TRN’s Cresent switching station in Fresno County, CA. Install one (1) 70kV BAAH bay at PG&amp;E’s Crescent Switching Station, which will serve as the Point of Interconnection (POI) for the 35MW Generating Facility. </t>
  </si>
  <si>
    <t>T.0010934 | T.0006452 | T.0000043 | T.0003016 | T.0004255 | T.0007056 | T.0003009 | T.0009194 | T.0009177</t>
  </si>
  <si>
    <t>T.0010467</t>
  </si>
  <si>
    <t>100% | $6,963</t>
  </si>
  <si>
    <t>The Project is a solar PV generation facility with a net output of 100MW connecting to Pacific Gas and Electric Company’s (PG&amp;E’s) Bitterwater switching station in Kern County, CA.
Reliability Network Upgrade:
Point of Interconnection: Bitterwater Switching Station 230kV Bus Network Upgrades
Indoor/Outdoor Work
	Install (1) 230kV, 3000A, 63kA with two or three CT’s
	Install breaker failure and reclosing relays for the breakers associated with the following lines:
o	Bitterwater switching station – Kyan Solar 230kV line in new panel
	Install (1) 230kVdisconnect switches</t>
  </si>
  <si>
    <t>T.0010617</t>
  </si>
  <si>
    <t>100% | $7,603</t>
  </si>
  <si>
    <t xml:space="preserve">The Project is a 200 MW Battery Energy Storage System (BESS) Large Generating Facility connecting to Pacific Gas and Electric Company’s (PG&amp;E’s) Wilson Substation in Merced, Merced County, CA. </t>
  </si>
  <si>
    <t>T.0010816</t>
  </si>
  <si>
    <t>100% | $6,213</t>
  </si>
  <si>
    <t>The Project is a 100MW Battery Energy Storage System (BESS) Large Generating Facility connecting to Pacific Gas and Electric Company’s (PG&amp;E’s) Vierra Substation in Lathrop, San Joaquin County, CA. 
Reliability Network Upgrades (RNU):
Vierra Substation:
•	Install partial Breaker and a Half (BAAH) Bay #5 at the existing 115kV Vierra Substation which consists of:
o	Two (2) 115kV circuit breaker and associated disconnect switches, bus support structures, foundation, grounding system, etc. 
o	Install Breaker Failure and Reclosing Relays for breakers associated with the Vierra- Denali Energy Storage 115kV line.</t>
  </si>
  <si>
    <t>T.0010818</t>
  </si>
  <si>
    <t>100% | $3,530</t>
  </si>
  <si>
    <t>Midway500kV Uprate CB 742, 822, 912, 942</t>
  </si>
  <si>
    <t xml:space="preserve">Cluster 14 Phase 2 study reports, dated January 31, 2024, identified a shared network upgrade for the Midway 500kV circuit breakers 742, 822, 912, and 942. The Midway 500kV Uprate CB 742, 822, 912, 942 project, will modify the breakers to increase their IC capability from 50kA to 63kA.  </t>
  </si>
  <si>
    <t>T.0010836</t>
  </si>
  <si>
    <t>100% | $1,267</t>
  </si>
  <si>
    <t>100% | $34,712</t>
  </si>
  <si>
    <t>100% | $3,704</t>
  </si>
  <si>
    <t>100% | $898</t>
  </si>
  <si>
    <t>Pittsburg 230kV Bus Overstress</t>
  </si>
  <si>
    <t>Install 230kV Bus Reactors between bus sections D &amp; E to reduce the fault duty/overstress at Pittsburg substation</t>
  </si>
  <si>
    <t>100% | $3,623</t>
  </si>
  <si>
    <t>TESLA 230KV BUS D OVERSTRESS</t>
  </si>
  <si>
    <t>The project scope of work includes following:
General Reliability Network Upgrades (GRNU):
Tesla Substation:
•	Relocate a Tesla – Tracy #2 230kV line to Bus Section C into BAAH Bay position where Tesla- Newark #2 line resides today and shift Tesla - Newark #2 line to a new BAAH bay. 
•	Install nine (9) 230kV T-line structures (4000 feet of new line). 
•	Install two (2) circuit breakers and associated equipment in the new BAAH bay.
•	Install new relays and revise existing relay schemes as needed.</t>
  </si>
  <si>
    <t>T.0010881</t>
  </si>
  <si>
    <t>Tesla 230kV Bus D Overstress</t>
  </si>
  <si>
    <t>100% | $42,256</t>
  </si>
  <si>
    <t>The Project is a 100 MW Battery Energy Storage System (BESS) Large Generating Facility connecting to Pacific Gas and Electric Company’s (PG&amp;E’s) Valley Springs Substation in Valley Springs, San Joaquin County, CA. 
Below is the project high level scope of work required to interconnect the 100MW Battery Storage to Valley Springs Substation:
Interconnection Reliability Network Upgrades (IRNU-A):
Valley Springs Substation:
•	Install 60kV Circuit Breaker and associated equipment to complete Bay 4 which consists of:
o	One (1) 60kV CB with associated disconnect switch, foundation, and grounding system, etc.
o	Breaker Failure and Reclosing Relays for breakers associated with the Valley Springs – Double Springs Energy Storage 60kV line.
•	Install Direct Transfer Trip (DTT) scheme between Valley Springs Substation and Double Springs Energy Storage using existing IT T1 infrastructure for the communication circuits:
o	One (1) SEL-2411 transmitter, cut out switch and auxiliary tripping relays. 
Tiger Creek Powerhouse:
•	Install DTT scheme between Valley Springs Substation and Tiger Creek Powerhouse using existing IT T1 infrastructure for the communication circuits.
o	One (1) SEL-2411 transmitter, cut out switch and auxiliary tripping relays. 
Electra Powerhouse:
•	Install DTT scheme between Valley Springs Substation and Electra Powerhouse using existing IT T1 infrastructure for the communication circuits.
o	One (1) SEL-2411 transmitter, cut out switch and auxiliary tripping relays. 
Bellota Substation:
•	Install DTT scheme between Valley Springs Substation and Bellota Substation using existing IT T1 infrastructure for the communication circuits.
o	One (1) SEL-2411 transmitter, cut out switch and auxiliary tripping relays. 
Interconnection Facilities (IF)
Valley Springs Substation:
•	Install the following related to the new Gen-Tie line: 
o	Install three (3) single phase line PTs for the new Gen-Tie line protection. 
o	Install one (1) line dead-end structure and one (1) set of 60kV line disconnect switches.
o	Install civil foundations and ground connections. 
o	Install Line Current Differential (LCD) relay scheme on the Valley Springs Substation – Double Energy Storage 60kV line. 
•	Install fiber termination at the Valley Springs Substation 
o	Each line current differential (LCD)scheme will require fully redundant fiber circuits.
o	IT to install, terminate and test new fiber cable from station property line to control building.
•	Install DTT scheme at Valley Springs to trip customer site to avoid islanding condition. 
o	Install One (1) SEL-2411 transmitter, cut out switch and auxiliary tripping relays.
Gensite:
•	PG&amp;E project management, metering, engineering and protection review, and pre-parallel inspection 
•	PG&amp;E IT to install RTU, DTT receiver and provide IC support with telecom circuits.
T-Line work:
•	PG&amp;E T-Line to install two (2) Tubular Steel Poles (TSP) and conductors on PG&amp;E’s property to connect customer’s Gen-Tie Line to the line deadend. 
•	PG&amp;E T-line to raise the following lines to allow the Customer’s Gen-Tie line to cross underneath:
o	Valley Springs #1 60 kV with two (2) single circuit TSPs and conductors 
•	PG&amp;E T-Line Engineering will provide detailed requirements and review customers’ design of the Gen-Tie line and interconnecting TSP at Valley Springs Substation property line.</t>
  </si>
  <si>
    <t>T.0010947</t>
  </si>
  <si>
    <t>100% | $486</t>
  </si>
  <si>
    <t>100% | $710</t>
  </si>
  <si>
    <t>100% | $2,530</t>
  </si>
  <si>
    <t xml:space="preserve">The Project is a combination of solar and Battery Energy Storage System (BESS) 300 MW Large Generating Facility connecting to Pacific Gas and Electric Company’s (PG&amp;E’s) Los Banos Substation 230kV in Merced County, CA. 
Below is the high-level project scope to build a new 230kV Breaker-and-a-half (BAAH) bay at Los Banos Substation to interconnect a 300MW generation. 
Interconnection Reliability Network Upgrades (IRNU):
Los Banos Substation:
•	Install two (2) 230kV Circuit Breakers (CB) and associated switches for a new fifth BAAH Bay.
o	Expand the site grading inside the yard to allow for the additional bay
o	Install breakers, switches and associated structures, foundation, grounding system.
o	Install Breaker Failure and Reclosing relays for breakers associated with Los Banos - Australis 230 kV line in the new control building.
Precursor Network Upgrade (PNU) 
Los Banos Substation 
•	Q1382(T.0007250): Expand the yard within the existing property to accommodate a 6-bay BAAH ultimate bus section
•	C14P2-FGR04 (T.0010835): CB 842 Replacement
Interconnection Facilities (IF)
Los Banos Substation:
•	Install the following related to the new Gen-Tie line: 
o	Install three (3) single phase line CCVTs for the new Gen-Tie line protection. 
o	Install one (1) line dead-end structure and line disconnect switches.
o	Civil foundations and ground connections. 
o	Install Line Current Differential (LCD) relay scheme on the Los Banos – Australis 230kV line. 
o	Include Generation breakers into the bus differential scheme on the switching station bus. 
•	Install fiber termination at the Los Banos Substation
Generation Site:
•	PG&amp;E project management, metering, engineering and protection review, and pre-parallel inspection 
•	PG&amp;E IT to install RTU and provide IC support with telecom circuits.
T-Line work:
•	PG&amp;E T-Line to install two (2) TSP and conductors on PG&amp;E’s property to connect Customer’s Gen-Tie line to the line dead-end. 
•	PG&amp;E T-Line engineering will provide detailed requirements and review the design of the customer’s interconnecting tubular steel pole (TSP) at the PG&amp;E Los Banos Substation property line.  
•	PG&amp;E T-Line to raise the following lines to allow the Customer’s Gen-Tie line to cross underneath:
o	Install two (2) double circuit TSPs and conductors for the Los Banos - Padre Flat SW Sta 230 kV and Los Banos - Mercy Springs Switching Station 70 kV.
o	Install one (1) double circuit TSP and conductors for the Los Banos - Panoche #2 230 kV and Los Banos - Dos Amigos 230 kV.
</t>
  </si>
  <si>
    <t>T.0007250 | T.0010835</t>
  </si>
  <si>
    <t>T.0011060</t>
  </si>
  <si>
    <t>100% | $7,253</t>
  </si>
  <si>
    <t>100% | $2,019</t>
  </si>
  <si>
    <t xml:space="preserve">The Project is a combination of Solar Photovoltaic (PV) and Battery Energy Storage System (BESS) Large Generating Facility connecting to Pacific Gas and Electric Company’s (PG&amp;E’s) Quinto Switching Station 230kV in Merced County, CA. </t>
  </si>
  <si>
    <t>T.0009194 | T.0009550</t>
  </si>
  <si>
    <t>T.0011131</t>
  </si>
  <si>
    <t>100% | $2,298</t>
  </si>
  <si>
    <t>Fully Reimbursed ElecTransmission WRO</t>
  </si>
  <si>
    <t>Bucket for fully reimbursable WRO work</t>
  </si>
  <si>
    <t>Partially Reimbursed Elec Trans WRO</t>
  </si>
  <si>
    <t>Bucket for WRO relocation work.</t>
  </si>
  <si>
    <t>Non-Reimbursed Electric Transmission WRO</t>
  </si>
  <si>
    <t>Bucket placeholder for non-reimbursable WRO work</t>
  </si>
  <si>
    <t>1% | $285</t>
  </si>
  <si>
    <t>B-W REINF: WARNERVILLE SUB TERM METER</t>
  </si>
  <si>
    <t>100% | $035</t>
  </si>
  <si>
    <t>100% | $1,747</t>
  </si>
  <si>
    <t>100% | $1,954</t>
  </si>
  <si>
    <t>The Interconnection Customer (IC), has submitted an application to Pacific Gas and Electric Company (PG&amp;E) to add a new load for 30MW at the Red Center (Project Site). To meet the load interconnection demand following upgrades/enhancements will be implemented by PG&amp;E under this project.
•	Add 115kV BAAH AIS (air-insulated switchgear) bay at East Grand Substation
•	Build a new 115kV line to East Grand Substation (~1.3Miles)
•	Raise following six lines for the  new line to cross underneath and maintain standard clearance - 
Martin-SFAirport, 
San Mateo-Martin #6
Martin-Millbrae #1
Martin-East Grand
San Mateo-Martin #3
San Mateo-Martin #4</t>
  </si>
  <si>
    <t>T.0006739 | T.0003589 | T.0006021</t>
  </si>
  <si>
    <t>T.0010517</t>
  </si>
  <si>
    <t>50% | $197</t>
  </si>
  <si>
    <t>Regulatory Amount MWC 82</t>
  </si>
  <si>
    <t>82-WRO Partially Reimb - PRJ</t>
  </si>
  <si>
    <t>Bucket for partially reimbursable WRO work</t>
  </si>
  <si>
    <t>EO-SYSPLN 92 - ET Line Emg Repl</t>
  </si>
  <si>
    <t>Forecast placeholder for emergency replacement of t-line equipment</t>
  </si>
  <si>
    <t>T-Line Emergency</t>
  </si>
  <si>
    <t>Just In Time Asset Replacement</t>
  </si>
  <si>
    <t>Mitigates assets with high threat of failure. This mitigation happens "just-in-time", prior to in-service failure. (E.g. polymer coastal insulator replacement tied to prior failure ACE)</t>
  </si>
  <si>
    <t>5.11013</t>
  </si>
  <si>
    <t>EX130519</t>
  </si>
  <si>
    <t>Trans Emergency Response - 921</t>
  </si>
  <si>
    <t>Bucket for Priority 1 Wood Structure Emergency Replacement</t>
  </si>
  <si>
    <t>Priority 1 Wood Structure Replacement</t>
  </si>
  <si>
    <t>Cortina #2 60kV pole B025/474</t>
  </si>
  <si>
    <t>Arbuckle CDP, Colusa | College City CDP, Colusa | Colusa | Yolo</t>
  </si>
  <si>
    <t>The project involves the emergency replacement of Transmission Bank 1 inside the Wilkins Slough Substation. The temporary mobile transformer will be removed, and a permanent replacement transformer installed. A temporary 60kV shoo-fly will be installed to support the substation work.</t>
  </si>
  <si>
    <t>T.0009430</t>
  </si>
  <si>
    <t>Wilkins Slough: EM Repl 60/12kV Bk 1</t>
  </si>
  <si>
    <t>Trans Emergency Response</t>
  </si>
  <si>
    <t>Bucket for transmission line emergency response.</t>
  </si>
  <si>
    <t>Emergency Response - Storm Related</t>
  </si>
  <si>
    <t>1088</t>
  </si>
  <si>
    <t>2019 Emergency Response</t>
  </si>
  <si>
    <t>Bucket for transmission line emergency response for 2019.</t>
  </si>
  <si>
    <t>2021 Emergency Response</t>
  </si>
  <si>
    <t>Bucket for transmission line emergency response for 2021</t>
  </si>
  <si>
    <t>Capital Wood Misc</t>
  </si>
  <si>
    <t>Bucket for COE Material Stock of wood poles</t>
  </si>
  <si>
    <t>Oroville Emergency Response</t>
  </si>
  <si>
    <t>Bucket for Oroville Emergency Response</t>
  </si>
  <si>
    <t>1099</t>
  </si>
  <si>
    <t>T.0002891</t>
  </si>
  <si>
    <t>TABLE MTN-PALERMO 8/38 DAM EMRG</t>
  </si>
  <si>
    <t>TESLA SALADO MANTECA RPLC TOWER</t>
  </si>
  <si>
    <t>Alameda | Manteca, San Joaquin | San Joaquin | Stanislaus</t>
  </si>
  <si>
    <t xml:space="preserve">Lattice Steel Poles (LSP’s) A30/247 and A31/248 failed due to failed guy anchor at A31/248.  LSP’s to be replaced permanently in existing alignment with two 150’ tall river crossing special towers.  In addition, line to be restored temporarily in new temporary alignment with six pole shoofly, if temporary easements are available.  This project will replace failed lattice steel poles A30/247 and A31/248 permanently in existing alignment with two river crossing special towers.  In addition, line to be restored temporarily in new temporary alignment with six pole shoofly, if temporary easements are available. </t>
  </si>
  <si>
    <t>198</t>
  </si>
  <si>
    <t>T.0003140</t>
  </si>
  <si>
    <t>Emergency Response Fire-Related</t>
  </si>
  <si>
    <t>Bucket for transmission line emergency response related to fire.</t>
  </si>
  <si>
    <t>Emergency Response - Fire Related</t>
  </si>
  <si>
    <t>TRUE | FALSE | FALSE</t>
  </si>
  <si>
    <t>CZU Fire Related Response</t>
  </si>
  <si>
    <t>Bucket for CZU Fire related response</t>
  </si>
  <si>
    <t>Emergency Fire Response - NORTH</t>
  </si>
  <si>
    <t>Bucket for fire related t-line emergency replacement</t>
  </si>
  <si>
    <t>FULTON-CALISTOGA 60 KV LREC 12 Miles</t>
  </si>
  <si>
    <t>Deer Park CDP, Napa | Fulton CDP, Sonoma | Kenwood CDP, Sonoma | Lake | Larkfield-Wikiup CDP, Sonoma | Napa | Saint Helena, Napa | Santa Rosa, Sonoma | Sonoma</t>
  </si>
  <si>
    <t>Rebuild the 16.6-mile section of the Fulton-Calistoga 60kV Line from Fulton to St. Helena Junction. A section of the line was damaged during the Tubbs Fire in Napa County in Fall 2017, and an emergency project was initiated to reconductor 4.5 miles of the line from Fulton to Rincon Tap, which is on the Fulton to St. Helena Junction section of the line. As the project team started working on the project, it was discovered that the old copper conductors on the line were extremely brittle and have a potentially high risk of failure. Given the Tier 3 HFTD’s in which the line is located, this poses a significant customer safety risk. The proposed project work is taking place in two phases:
•	Phase 1 work rebuilt the 4.5-mile section from Fulton to Rincon Tap with new lattice steel poles (LSP’s) and new 397.5 thousands of circular mils (kcmil) aluminum conductor steel-reinforced (ACSR). Work was completed in August 2019.
•	Phase 2 work will rebuild the 12-mile section from Rincon Tap to St. Helena Junction with new LSP’s and the new ACSR.</t>
  </si>
  <si>
    <t>TRUE | TRUE | FALSE</t>
  </si>
  <si>
    <t>T.0004167</t>
  </si>
  <si>
    <t>Fulton-Calistoga 60 kV Line Reconductor</t>
  </si>
  <si>
    <t>NOC: AL 5500-E</t>
  </si>
  <si>
    <t>448</t>
  </si>
  <si>
    <t>Drum-Rio Oso South 115kV Emerg reinforce</t>
  </si>
  <si>
    <t>Alta Sierra CDP, Nevada | Nevada | Placer | Sheridan CDP, Placer | Sheridan CDP, Sutter | Sutter</t>
  </si>
  <si>
    <t>The Drum-Rio Oso #1 &amp; #2 115kV Emergency Mitigation project will impact 78 structures 012/113A-025/189.  The general scope of work is to re-tension the existing conductor, remove existing v-strings located on the middle phase, and add arm extensions to the middle phase to increase phase to tower steel clearance.</t>
  </si>
  <si>
    <t>T.0006378</t>
  </si>
  <si>
    <t>Caribou-Plumas Jct Rebuild</t>
  </si>
  <si>
    <t>East Quincy CDP, Plumas | Plumas | Quincy CDP, Plumas | Twain CDP, Plumas</t>
  </si>
  <si>
    <t>Rebuild a portion of  Caribou #2 and Caribou-Plumas Jct lines between Caribou PH and Grays flat which were damaged due to recent Dixie fire. In this project, portion of Caribou #2 line is routed on a newer right of way and it now travels along the Caribou-Plumas Jct line in a DCTL configuration between Caribou PH and Grays Flat . Due to this reroute Caribou#2 line mileage is effectively reduced by approx. 11 miles. Additionally, both the lines in DCTL configuration are being reconductored.</t>
  </si>
  <si>
    <t>T.0007507</t>
  </si>
  <si>
    <t>Caribou-Plumas Jct-Rebuild Temp to Perm</t>
  </si>
  <si>
    <t>T.0007887 | T.0010888 | EX112246 | T.0003628</t>
  </si>
  <si>
    <t>Caribou #2 60016: Removal Work</t>
  </si>
  <si>
    <t>Keddie CDP, Plumas | Paxton CDP, Plumas | Plumas | Quincy CDP, Plumas | Twain CDP, Plumas</t>
  </si>
  <si>
    <t>Caribou 2 Reroute - Land Acquisition</t>
  </si>
  <si>
    <t>ATASCADERO-CAYUCOS 70KV EMERG REPLACEMT</t>
  </si>
  <si>
    <t>Atascadero, San Luis Obispo | San Luis Obispo</t>
  </si>
  <si>
    <t>Replace conductor and structures to prevent another open jumper incident that can impact service to over 13,900 electric customers in the San Luis Obispo County, the following proposed scopes will increase system performance and reliability and reduce fire ignition risk:
•	Replace 5 wood structures with steel poles (total of 9 poles due to two 3 pole structures). 
•	Replace 1.33 miles of existing conductor with a larger conductor;
•	Vegetation Management to provide 80-foot clearance when implementing structure replacement or line reconductoring; and
•	Include all open maintenance tags within the project scope where applicable.</t>
  </si>
  <si>
    <t>T.0008335</t>
  </si>
  <si>
    <t>Atascadero-Cayucos 70kV Emerg Replacemt</t>
  </si>
  <si>
    <t>Weimar #1 Emergency Rebuild</t>
  </si>
  <si>
    <t>Foresthill CDP, Placer | Placer</t>
  </si>
  <si>
    <t>The scope of work includes reconductoring portions of the Weimar #1, Middle Fork #1, Oxbow Tap, French Meadows-Middle Fork, and Middle-Fork Gold Hill transmission lines due to the Mosquito fire. Approximately 23.5 miles of overhead transmission cable will be replaced in addition to approximately 398 wood poles.</t>
  </si>
  <si>
    <t>T.0008688</t>
  </si>
  <si>
    <t>Priorty 1 Seel Emergency</t>
  </si>
  <si>
    <t>Bucket for transmission line emergency response for steel towers.</t>
  </si>
  <si>
    <t>Priority 1 Steel Structure Replacement</t>
  </si>
  <si>
    <t>230kV Polymer Just In Time Replacement</t>
  </si>
  <si>
    <t>Bucket for 230kV Polymer Just In Time Insulator Replacement</t>
  </si>
  <si>
    <t>Trans Emergency Response - 92S</t>
  </si>
  <si>
    <t>Bucket for Priority 1 Steel Structure Emergency Replacement</t>
  </si>
  <si>
    <t>MORAGA-OAKLAND #3 2/21 TWR LEGS BENT</t>
  </si>
  <si>
    <t>There are homes, a walking trail, and a creek in the vicinity of the two (2) structures and residents have already raised safety concerns to PG&amp;E Public Outreach team. This endangerment could possibly result in affecting the safety of the public. The project is to remove move two (2) existing Lattice Steel Towers (LST) and install two (2) Tubular Steel Poles (TSP) along the Moraga-Oakland #1 &amp; #2 115 kV and Moraga-Oakland #3 &amp; #4 115 kV T-Lines located in Alameda County, CA.</t>
  </si>
  <si>
    <t>357</t>
  </si>
  <si>
    <t>T.0002400</t>
  </si>
  <si>
    <t>NOC: AL 5061-E</t>
  </si>
  <si>
    <t>VACA-TESLA 500KV TWR 031/132</t>
  </si>
  <si>
    <t>Emergency replacement of Table Mtn-Tesla 500kV 109/429 and Vaca Dixon-Tesla 031/132.  Install new foundation to support staircase to tower.</t>
  </si>
  <si>
    <t>694</t>
  </si>
  <si>
    <t>T.0003139</t>
  </si>
  <si>
    <t>TABLE MTN_TESLA AND VACA-TESLA TWRS</t>
  </si>
  <si>
    <t>TABLE MTN-TESLA 500KV TWR 109/429</t>
  </si>
  <si>
    <t>Alameda | Butte | Contra Costa | Discovery Bay CDP, Contra Costa | Knightsen CDP, Contra Costa | Oakley, Contra Costa | Robbins CDP, Sutter | Sacramento | Solano | Sutter | Sutter CDP, Sutter | Yolo</t>
  </si>
  <si>
    <t>382</t>
  </si>
  <si>
    <t>TABLE MTN-TESLA RPLC TWR 109/429</t>
  </si>
  <si>
    <t>VACA-TESLA 500KV LINE RPLC TWR</t>
  </si>
  <si>
    <t>Trans Emergency Response - 92T</t>
  </si>
  <si>
    <t>Bucket for emergency replacement due to 3rd parrty damage</t>
  </si>
  <si>
    <t>3rd Party Damage</t>
  </si>
  <si>
    <t>Bucket for transmission line emergency response for 3rd party damages</t>
  </si>
  <si>
    <t>UG Elec Trans Emerg Resp</t>
  </si>
  <si>
    <t>Bucket for underground transmission line emergency response</t>
  </si>
  <si>
    <t>Underground Emergency</t>
  </si>
  <si>
    <t>340</t>
  </si>
  <si>
    <t>5.12003</t>
  </si>
  <si>
    <t>Greater Bay Area Emergency Storage OAK</t>
  </si>
  <si>
    <t xml:space="preserve">Implement an emergency restoration plan to restore underground electric transmission service to the City of Oakland in the event of a major earthquake. It identifies cables at risk, proposes restoration plans for earthquake-damaged cables, and actions recommended by the Underground Cable Reliability Team for future development. 
 </t>
  </si>
  <si>
    <t>1204</t>
  </si>
  <si>
    <t>T.0002735</t>
  </si>
  <si>
    <t>GREATER BAY ER STORAGE OAK</t>
  </si>
  <si>
    <t>Greater Bay Area Emergency T-Line OAK</t>
  </si>
  <si>
    <t>GREATER BAY ER STORAGE FAC SF</t>
  </si>
  <si>
    <t>Design, permitting and material procurement for emergency transmission power restoration to the city of San Francisco in the event of a major earthquake.  According to the latest U.S Geologic Survey, within the next thirty years there is a 63% change that a large earthquake (6.7M) will occur. PG&amp;E’s Underground electric transmission system traverses many areas of high liquefaction potential in Oakland, such that buried transmission line is subject to change of damage due to liquefaction.</t>
  </si>
  <si>
    <t>1086</t>
  </si>
  <si>
    <t>T.0002935</t>
  </si>
  <si>
    <t>GREATER BAY ER STORAGE SF</t>
  </si>
  <si>
    <t>GREATER BAY AREA ER TL MAT SF</t>
  </si>
  <si>
    <t>MWC 93: Backlog Non-HFTD/HFRA</t>
  </si>
  <si>
    <t>Ex112944</t>
  </si>
  <si>
    <t>MWC 93: Short Durn E HFTD/HFRA</t>
  </si>
  <si>
    <t>Ex112946</t>
  </si>
  <si>
    <t>MWC 93: Short Durn E Non-HFTD/HFRA</t>
  </si>
  <si>
    <t>Ex112947</t>
  </si>
  <si>
    <t>MWC 93 E/F HFTD/HFRA</t>
  </si>
  <si>
    <t>Tx006667</t>
  </si>
  <si>
    <t>T-Line Miscellaneous 93#</t>
  </si>
  <si>
    <t>Bucket for transmission line preventative maintenance</t>
  </si>
  <si>
    <t>WSIP - MWC 93 Forecast</t>
  </si>
  <si>
    <t>4478</t>
  </si>
  <si>
    <t>MWC 93: Backlog Non-Ignition HFTD/HFRA</t>
  </si>
  <si>
    <t>Completion of non-igntion related, backlog tags found prior to 2023</t>
  </si>
  <si>
    <t>Ex112945</t>
  </si>
  <si>
    <t>NHFTD Anti-Climb Guard Installation</t>
  </si>
  <si>
    <t>Bucket for anti-climb guard installation in HFTD Tier 1</t>
  </si>
  <si>
    <t>Age/Condition - Anti Climb Guards</t>
  </si>
  <si>
    <t>NHFTD WSIP - Anti-Climb Guards</t>
  </si>
  <si>
    <t>Bucket for anti-climb guard installation in HFTD Tier 2 &amp; 3</t>
  </si>
  <si>
    <t>569</t>
  </si>
  <si>
    <t>Preventative Avian Mitigation - Steel</t>
  </si>
  <si>
    <t>Provides for the development and installation of avian mitigation (e.g. reframing)</t>
  </si>
  <si>
    <t>EX130521</t>
  </si>
  <si>
    <t>MIDWAY-WHEELER RIDGE #1 19/89 INS SHIELD</t>
  </si>
  <si>
    <t>Install overhead shield wire over the entirety of both Midway-Wheeler Ridgle #1 &amp; #2 230kV lines with required 221 tower peaks &amp; associated tower reinforcements.</t>
  </si>
  <si>
    <t>5.20112</t>
  </si>
  <si>
    <t>Conductor Overtension Remediation (non-GO95 violations)</t>
  </si>
  <si>
    <t>This is a bucket to address overtension which do not violate GO95 standards but do violate internal PG&amp;E standards in both HFTD and non-HFTD areas. Fatigue related failures are one of the highest concerns for overhead conductors and usually these failures correlate to the conductor being over-tensioned and eventually causing a wire down event. This will improve overall safety and reliability of the transmission system. This investment will help resolve CAPs related to wire down concerns due to overtension.</t>
  </si>
  <si>
    <t>5.22011</t>
  </si>
  <si>
    <t>Ex112952</t>
  </si>
  <si>
    <t>Non-HFTD Shunt Splice Program</t>
  </si>
  <si>
    <t>Bucket for shunting splices in non-HFTD regions to improve safety and reliability of our transmission lines.</t>
  </si>
  <si>
    <t>EX113570</t>
  </si>
  <si>
    <t>GO95 Conductor Overtension Remediation</t>
  </si>
  <si>
    <t>This is a bucket to address GO95 related infractions for conductors overtension in both HFTD and non-HFTD areas. Fatigue related failures are one of the highest concerns for overhead conductors and usually these failures correlate to the conductor being over-tensioned. This will improve overall safety, reliability, and help make the transmission system compliant with GO95.</t>
  </si>
  <si>
    <t>5.31011</t>
  </si>
  <si>
    <t>EX113572</t>
  </si>
  <si>
    <t>Non-HFTD Conductor Segment Replacement</t>
  </si>
  <si>
    <t>Bucket for conductor segment replacements in Non-HFTD</t>
  </si>
  <si>
    <t>EX131638</t>
  </si>
  <si>
    <t>PH 2-CARIBOU#2 GRAYS FLAT-SPANISH CRK</t>
  </si>
  <si>
    <t xml:space="preserve">Reconductor approximately 7.5 miles of transmission line from #2 Cu to 397 ACSR from Grays Flat Substation to Spanish Creek Substation.  Scope includes replacing switches 23 and 27.  </t>
  </si>
  <si>
    <t>T.0000040</t>
  </si>
  <si>
    <t>CARIBOU#2 GRAYS FLAT TO SPANISH CREEK</t>
  </si>
  <si>
    <t>NOC: AL 5051-E</t>
  </si>
  <si>
    <t>Caribou #2 Grays Flat to EBT(Reconductg)</t>
  </si>
  <si>
    <t>HUMB BAY-HUMB #1 RE-CONDUCTOR LINE</t>
  </si>
  <si>
    <t>Bayview CDP, Humboldt | Cutten CDP, Humboldt | Eureka, Humboldt | Humboldt | Humboldt Hill CDP, Humboldt | Myrtletown CDP, Humboldt | Pine Hills CDP, Humboldt</t>
  </si>
  <si>
    <t xml:space="preserve">Replace 4.1 miles of existing 336 AAC conductor and 3.7 miles of 2/0 CU wire on the Humboldt Bay-Humboldt #1 60kV transmission line (HB-H #1), and 0.6 miles of 336AAC conductor on the Humboldt Bay-Eureka 60kV transmission line (HB-E), with 715 AL conductor and supporting structures, </t>
  </si>
  <si>
    <t>252</t>
  </si>
  <si>
    <t>892</t>
  </si>
  <si>
    <t>T.0000106</t>
  </si>
  <si>
    <t>Humboldt Bay-Humboldt #1 60kV Reconductr</t>
  </si>
  <si>
    <t>PTC: A.19-02-004</t>
  </si>
  <si>
    <t>2022 | 2023 | 2024 | 2025 | 2026 | 2027 | 2028 | 2029</t>
  </si>
  <si>
    <t>COTTNWD-RED BLUFF - RECONDUCTOR</t>
  </si>
  <si>
    <t>Cottonwood CDP, Shasta | Red Bluff, Tehama | Shasta | Tehama</t>
  </si>
  <si>
    <t xml:space="preserve">Rebuild the 16.5 miles-long Cottonwood-Red Bluff 60 kV Line and release the project to operations, The proposed project would rebuild the 16.5 mile Cottonwood-Red Bluff 60 kV line with new transmission poles and new conductor. The project scope of work includes the following:•Replace 304 transmission poles with 240 light duty steel poles (LDSPs), 7 tubular steel poles (TSPs), and 57 higher-class wood poles as identified by design.•Reconductor the Cottonwood-Red Bluff 60 kV line (16.5 miles) with 715 kcmil aluminum conductor.•Reroute a 3-pole section of the line to a new location and alignment.  </t>
  </si>
  <si>
    <t>207</t>
  </si>
  <si>
    <t>T.0000456</t>
  </si>
  <si>
    <t>Cottonwood-Red Bluff Reconductor</t>
  </si>
  <si>
    <t>NA | 5732727 | NA | NA</t>
  </si>
  <si>
    <t>NOC: AL 5311-E</t>
  </si>
  <si>
    <t>Potrero-Mission #2 115 kV (A-X-2)</t>
  </si>
  <si>
    <t>Seismic Upgrade - Replace Conductor</t>
  </si>
  <si>
    <t>434</t>
  </si>
  <si>
    <t>1143</t>
  </si>
  <si>
    <t>5.60000</t>
  </si>
  <si>
    <t>Rawson Sub: Replace CB 72 T-Line Work</t>
  </si>
  <si>
    <t>The project scope of work includes following:
•	Replace existing CB 72, lattice structure and foundation
•	Replace existing switches 71, 72 and 7.
•	Replace existing switch operating platform
•	Replace existing 60kV Potential transformer, structure, and foundation
•	Replace existing 250MCM conductor between CB 72 and transformer 1 lattice structure
•	Replace all station fence and gate. The existing fence along the south and east sides will be replaced with non-conductive fence. The existing fence along north and west sides will be replaced with chain link fence
•	Install new insulation layer around the exterior walls and roofs of control building</t>
  </si>
  <si>
    <t>T.0000692</t>
  </si>
  <si>
    <t>RAWSON: REPL CB 72</t>
  </si>
  <si>
    <t>OLEUM - G #1 CONDUCTOR REPL (7/50-11/72)</t>
  </si>
  <si>
    <t>Contra Costa | El Cerrito, Contra Costa | El Sobrante CDP, Contra Costa | Hercules, Contra Costa | Pinole, Contra Costa | Richmond, Contra Costa | Rodeo CDP, Contra Costa</t>
  </si>
  <si>
    <t>Reconductor 9.7 miles of 366 ACSR and 1.3 miles of 250 CU of Oleum-G #1 &amp; #2 115 kV lines. This conductor failed while raising towers for a NERC related project.  Subsequent testing performed by PG&amp;E’s ATS department determined that the conductor has deteriorated to the end of the asset life.</t>
  </si>
  <si>
    <t>T.0004296</t>
  </si>
  <si>
    <t>145</t>
  </si>
  <si>
    <t>T.0003634</t>
  </si>
  <si>
    <t>Oleum - G 115kV Reconductoring</t>
  </si>
  <si>
    <t>OLEUM - G #2 CONDUCTOR REPL (7/50-11/72)</t>
  </si>
  <si>
    <t>449</t>
  </si>
  <si>
    <t>5.11103</t>
  </si>
  <si>
    <t>5% | Electric Operations Risk Management</t>
  </si>
  <si>
    <t>OLEUM - G #1 &amp; #2 Type 60 Order</t>
  </si>
  <si>
    <t>OLEUM - G #1 &amp; #2 IT OPGW</t>
  </si>
  <si>
    <t>OLEUM - G #1 CONDUCTOR REPL (7/50-0/1)</t>
  </si>
  <si>
    <t>OLEUM - G #2 CONDUCTOR REPL (7/50-0/1)</t>
  </si>
  <si>
    <t>Smartville - Nicolas #1 Conductor Repl</t>
  </si>
  <si>
    <t>Beale AFB CDP, Yuba | East Nicolaus CDP, Sutter | Placer | Rio Oso CDP, Sutter | Smartsville CDP, Yuba | Sutter | Trowbridge CDP, Sutter | Wheatland, Yuba | Yuba</t>
  </si>
  <si>
    <t>Restore Wheatland from the Smartville-Nicolaus #2 60kV line (Close Wheatland SW 65, Open SW 45) OR consider restoring from the Smartville source after isolating trouble, if between Wheatland and East Nicolaus</t>
  </si>
  <si>
    <t>44</t>
  </si>
  <si>
    <t>T.0003636</t>
  </si>
  <si>
    <t>Hamilton Branch  Chester Conductor Repl</t>
  </si>
  <si>
    <t>Chester CDP, Plumas | East Shore CDP, Plumas | Plumas</t>
  </si>
  <si>
    <t xml:space="preserve">The purpose of the project is to improve the reliability performance of the Hamilton Branch-Chester 60kV transmission line. 
The scope of the project is to rebuild 12 miles of the Hamilton Branch-Chester 60kV line with a combination of direct embedded engineered steel poles (EDEP) and tubular steel poles (TSP) with galvanize finish for the majority of the route.  Five locations where a distribution service is attached will require a fiber glass pole. The project will install new 397ACSR conductor for the transmission circuit and replace all existing distribution underbuild with 1/0ACSR tree wire. In addition, a new OPGW will be installed between structures 000/002 and 012/250.  A new ADSS cable will be installed between structures 000/002 and 000/001 as well as between 012/250 and 012/251. The ADSS will then be routed to the control building at Hamilton Branch and Chester substations via a riser at structure 000/001 and 012/251 respectively. 
Also included in the scope is the external generation of Chester Substation during the 6-8 month construction schedule. This generation is necessary due to the 60kv circuit being the only feed to Chester Substation and providing Distribution service.  The generator’s location will be at Collins Pine Lumber Company property and the Collins Pine 60kV Tap will act as a Distribution shoofly back to the Chester Substation main Distribution Feeder.  The project will include upgrading or replacing 30 poles on this tap to upgrade the 60kv circuit to 397 in-lieu of the existing 2-6/1 ACSR.  Scope: replace or upgrade poles  000/001 to 000/029.
</t>
  </si>
  <si>
    <t>132</t>
  </si>
  <si>
    <t>T.0003637</t>
  </si>
  <si>
    <t>Hamilton Branch - Chester Conductor Repl</t>
  </si>
  <si>
    <t>STANISLAUS-MELONES ST STA-MANTECA RPL P1</t>
  </si>
  <si>
    <t>Angels, Calaveras | Calaveras | Copperopolis CDP, Calaveras | Manteca, San Joaquin | San Joaquin | Stanislaus | Tuolumne | Vallecito CDP, Calaveras</t>
  </si>
  <si>
    <t>This project proposes to reconductor three 1.5 miles sections on the Riverbank – Manteca, Stanislaus – Melonies – Manteca #1, and the Stanislaus – Manteca #2.  All three circuits are in the same corridor and consist of 2/0 7 strand Hemp Core CU.   The preferred reconductoring option will be 715 AA. The 2/0 Hemp Core Copper has the second highest failure rate per mile of any conductor in the PG&amp;E Transmission System. These sections of circuit have 5.5 miles of legacy and end-of-life conductor in Tier 1 risk Fire Zone. It has surpassed its life expectancy of 90 years by 21 years.  Aside from fire risk, when the conductor  fails, repairs consist of a nonstandard procedure of unwinding the seven strand CU, cutting out the hemp core and utilizing a standard 2/0 sleeve</t>
  </si>
  <si>
    <t>1554</t>
  </si>
  <si>
    <t>T.0003638</t>
  </si>
  <si>
    <t>Stanislaus-Manteca Corridor #1 Cond Rpl</t>
  </si>
  <si>
    <t>Oleun Nrth Twr Land Right NERC</t>
  </si>
  <si>
    <t>Contra Costa | Crockett CDP, Contra Costa | Rodeo CDP, Contra Costa | Solano | Vallejo, Solano</t>
  </si>
  <si>
    <t>The project will improve system performance and reduce public safety risk and fire ignition risk in Contra Costa County by reinforcing approximately 11.5 circuit miles of the 115 kV transmission lines by performing thefollowing work on the line sections from Oleum to Martinez Junction and Martinez Junction down to Christie. The line section from Martinez Junction up to North Tower Substation will be addressed in the North TowerLooping Project.</t>
  </si>
  <si>
    <t>$300 Mil - $350 Mil</t>
  </si>
  <si>
    <t>Oleum-North Tower-Christie 115 kV Line</t>
  </si>
  <si>
    <t>NOC: AL 6202-E</t>
  </si>
  <si>
    <t>Oleum PP Sub</t>
  </si>
  <si>
    <t>Rodeo CDP, Contra Costa</t>
  </si>
  <si>
    <t>North Tower Sub</t>
  </si>
  <si>
    <t>Christie Sub</t>
  </si>
  <si>
    <t>Martinez Junction to Oleum Substation</t>
  </si>
  <si>
    <t>20007</t>
  </si>
  <si>
    <t>244</t>
  </si>
  <si>
    <t>Oleum-North Tower-Christie IT OPGW</t>
  </si>
  <si>
    <t>Martinez Junction to Christie Substation</t>
  </si>
  <si>
    <t>Stan-Mel-Riverbank Phase 2D</t>
  </si>
  <si>
    <t>35% | Electric Operations Risk Management</t>
  </si>
  <si>
    <t>Stan-Mel-Manteca #1 Ph 2A/2C Land</t>
  </si>
  <si>
    <t>Angels, Calaveras | Calaveras | Copperopolis CDP, Calaveras | Manteca, San Joaquin | Murphys CDP, Calaveras | San Joaquin | Stanislaus | Tuolumne | Vallecito CDP, Calaveras</t>
  </si>
  <si>
    <t>STANISLAUS-MELONES-MANTECA 115 KV RPL P2</t>
  </si>
  <si>
    <t>22% | Electric Operations Risk Management</t>
  </si>
  <si>
    <t>Recon Stanislaus-Melones Riverbank 115kV</t>
  </si>
  <si>
    <t>41% | Electric Operations Risk Management</t>
  </si>
  <si>
    <t>Stan-Mel-Manteca #1 Phase 2C</t>
  </si>
  <si>
    <t>The project will increase system performance and reduce fire ignition risk in Calaveras, San Joaquin, Stanislaus, and Tuolumne counties by the following:
•	Replacement of approximately 30.6 miles of 2/0 7-strand CU conductor on the Stanislaus-Melones SS-Manteca No. 1 115 kV Line on the following sections:
o	Stanislaus Powerhouse (PH) to Tower No. 020/132 (21.2 miles)
o	Tower No. 021/136 to Tower No. 030/195 (9.4 miles)
•	Replacement of approximately 34.3 miles of 2/0 7-strand CU conductor on the Stanislaus-Manteca No. 2 115 kV Line on the following sections:
o	Stanislaus PH to Tower No. 021/125 (21.4 miles)
o	Tower No. 022/129 to Tower No. 035/212 (13.0 miles)
•	Replacement of approximately 34.3 miles of 2/0 7-strand CU conductor on the Stanislaus-Melones SS-Riverbank Jct SS 115 kV Line on the following sections:
o	Stanislaus PH to Tower No. 021/125 (21.4 miles)+N187+N288</t>
  </si>
  <si>
    <t>STAN-MAN PHASE 2B.0 - STAN PH</t>
  </si>
  <si>
    <t>5.50001</t>
  </si>
  <si>
    <t>NA | 5801741 | NA | NA</t>
  </si>
  <si>
    <t>296% | Electric Operations Risk Management</t>
  </si>
  <si>
    <t>Stan-Man Ph 2B.2  - Frogtown to Copperop</t>
  </si>
  <si>
    <t>258% | Electric Operations Risk Management</t>
  </si>
  <si>
    <t>STAN-MAN PH 2A.0 - STANISL PH TO STR 1-8</t>
  </si>
  <si>
    <t>NA | 5782307  | NA | NA</t>
  </si>
  <si>
    <t>372% | Electric Operations Risk Management</t>
  </si>
  <si>
    <t>STAN-MAN PH 2A.2 - FROGTOWN SUB TO COPPE</t>
  </si>
  <si>
    <t>WEIMAR #1 60 KV RECONDUCTOR</t>
  </si>
  <si>
    <t>The Weimar No. 1 60 kV Line is located in Plaecr County.  The line is approximately 13.8 miles long and is supported by 210 structures, of which, 208 are in Tier 2 and Tier 3 high fire tier districts (HFTD’s).  
The project will increase system performance and reduce fire ignition risk in Placer County by performing the following work:
•	Reconductor the approximately 9 miles of the Weimar No. 1 60 kV Line
•	Replace at least 157 structures (152 wood &amp; 5 steel poles) 2
•	Inspect 4 structures and replace if necessary (000/001, 000/011, 009/143, 009/144)
•	Replace all insulators on at least 42 pole structures, if all not replaced due to reconductoring
•	Replace KPF Switch No. 15 on Pole No. 009/143
•	Assess remainder of line to ensure safety and compliance
•	Identify any distribution underbuild and coordinate with distribution planning 
•	Vegetation Management to provide 80-foot clearance when implementing structure replacement or line reconductoring.
•	Include all open maintenance tags within the project scope where applicable</t>
  </si>
  <si>
    <t>4.01104</t>
  </si>
  <si>
    <t>T.0005798</t>
  </si>
  <si>
    <t>Weimar #1 Reinforcement Project</t>
  </si>
  <si>
    <t>NOC: AL 7473-E</t>
  </si>
  <si>
    <t>4799% | Electric Operations Risk Management</t>
  </si>
  <si>
    <t>STANISLAUS-MANTECA CORRIDOR #1 COND RPL</t>
  </si>
  <si>
    <t>Q1557 Noosa 115 T-L DNU</t>
  </si>
  <si>
    <t>NA | NA | T.0003638 | NA</t>
  </si>
  <si>
    <t>Vaca-Parkway 230kV Shield Wire Rep</t>
  </si>
  <si>
    <t>The project will install new shield wire in the sections below to replace the old shield wire that has become ineffective due to corrosion and degradation:
•	Vaca-Parkway 230kV and Vaca-Bahia 230kV:
•	From 014/077 to 18/097 (4 miles)
•	From 021/111 to 25/135 (4 miles)
•	From 001/009 to 001/010 (0.12 miles)
•	Parkway-Moraga 230kV and Bahia-Moraga 230kV
•	From 001/012 to 005/033 (3.5 miles)
•	From 008/051 to 017/098 (8.5 Miles)
•	From 023/127 to 023/128 (0.16 Miles)
There is a recently completed project that removed approximately 20.3 miles of shield wire in the circuits around the Carquinez straits due to wire corrosion, degradation, and wires pulling in different directions thereby causing imbalance in the towers. Adding to the safety concerns, some of the shield wires are in highway crossings posing significant risk of failure. The removed shield wires expose PG&amp;E’s overhead and underground assets to the effects of lightning strikes. The proposed project to replace the removed damaged shield wires will mitigate risks (public safety, wildfire and compliance) associated with lightning strikes in the area. The replacement project will offer protection against lightning to both PG &amp;E and 3rd party underground assets.</t>
  </si>
  <si>
    <t>T.0008051</t>
  </si>
  <si>
    <t>Vaca-Parkway-Morage 230kV Shield Wire Re</t>
  </si>
  <si>
    <t>Parkway-Moraga 230kV Shield Wire Rep</t>
  </si>
  <si>
    <t>BRIDGEVILLE-GARBERVILLE SHUNT SPLICE RPL</t>
  </si>
  <si>
    <t>A short-term mitigation program to harden our transmission system by installing shunt splices on smaller sized conductors within High Fire Threat Districts (HFTD’s). Splice failure in an HFTD can result in a wildfire ignition. The difficulty in predicting a splice failure has prompted the need to add an extra layer of reliability (by shunting) to conventional splices with a high failure rate. A splice can fail because of numerous factors such as workmanship, manufacturing defect, or corrosive environmental conditions to name a few. Shunt splices are estimated to last up to 40 years, and it is anticipated that they add 15-25 years of life extension for the conductor and original splice.In efforts to bolster the 2023 Wildfire Mitigation Plan (WMP), it has been proposed to proactively reinforce the integrity of small size conductors through the addition of shunt splices. This program proposes to shunt splices using either preformed or bolted shunt splices.  Desktop reviews revealed 37 circuits traversing HFTD areas within our transmission system have been identified to be utilizing twist sleeves.  To reduce the risk of failure due to twist splices, this program will attempt to shunt as many twists sleeves as it safely can, to maximize risk reduction across as many of these 37 circuits as is feasible, with a minimum target of 20 circuits. The project team will coordinate with key stakeholders in Engineering to develop design packages, Land and 
Environmental to secure the appropriate land rights, permits and permissions and Internal/External Construction resources to validate field conditions and install shunt splices.</t>
  </si>
  <si>
    <t>5.20102</t>
  </si>
  <si>
    <t>T.0008666</t>
  </si>
  <si>
    <t>VARIOUS SHUNT SPLICE RPL</t>
  </si>
  <si>
    <t>[Types of Analyses] For all Analyses listed, results of these analyses are include in the AAs &amp; BCs.
[Alternative Solutions and Costs - Solutions] Other - Status Quo | Wires - Reconductor/Line Rebuild Alternative
[Alternative Solutions and Costs - Costs] $5 Mil - $10 Mil | NA
[CPUC Status] CPUC Permit Status Exempt: T-line maintenance or minor alteration activity, not subject to GO 131-E NOC, PTC or CPCN requirements</t>
  </si>
  <si>
    <t>CENTERVILLE-TABLE MTN SHUNT SPLICE RPL</t>
  </si>
  <si>
    <t>CLAY-MARTEL SHUNT SPLICE RPL</t>
  </si>
  <si>
    <t>Amador | Amador City, Amador | Drytown CDP, Amador | Ione, Amador | Martell CDP, Amador | Plymouth, Amador | Sutter Creek, Amador</t>
  </si>
  <si>
    <t>COLGATE-ALLEGHANY SHUNT SPLICE RPL</t>
  </si>
  <si>
    <t>COLGATE-GRASS VALLEY SHUNT SPLICE RPL</t>
  </si>
  <si>
    <t>Grass Valley, Nevada | Nevada | Yuba</t>
  </si>
  <si>
    <t>COLGATE-PALERMO SHUNT SPLICE RPL</t>
  </si>
  <si>
    <t>Bangor CDP, Butte | Butte | Nevada | Oroville East CDP, Butte | Palermo CDP, Butte | Yuba</t>
  </si>
  <si>
    <t>DRUM-GRASS VALLY-WEIMAR SHUNT SPLICE RPL</t>
  </si>
  <si>
    <t>Alta CDP, Placer | Colfax, Placer | Dutch Flat CDP, Placer | Grass Valley, Nevada | Nevada | Placer</t>
  </si>
  <si>
    <t>DRUM-RIO OSO #1 SHUNT SPLICE RPL</t>
  </si>
  <si>
    <t>DRUM-RIO OSO #2 SHUNT SPLICE RPL</t>
  </si>
  <si>
    <t>DRUM-SPAULDING SHUNT SPLICE RPL</t>
  </si>
  <si>
    <t>Nevada | Placer</t>
  </si>
  <si>
    <t>ELDORADO-MISSOURI FLT #1 SHUNT SPLCE RPL</t>
  </si>
  <si>
    <t>Diamond Springs CDP, El Dorado | El Dorado | Placerville, El Dorado</t>
  </si>
  <si>
    <t>ELDORADO-MISSOURI FLT #2 SHUNT SPLCE RPL</t>
  </si>
  <si>
    <t>FULTON-HOPLAND SHUNT SPLICE RPL</t>
  </si>
  <si>
    <t>FULTON-PUEBLO SHUNT SPLICE RPL</t>
  </si>
  <si>
    <t>Larkfield-Wikiup CDP, Sonoma | Napa | Saint Helena, Napa | Santa Rosa, Sonoma | Sonoma | Yolo</t>
  </si>
  <si>
    <t>Zone 1 - HHZ | Tier 3 - Extreme | Tier 2 - Elevated | Tier 1</t>
  </si>
  <si>
    <t>GOLD HILL #1 SHUNT SPLICE RPL</t>
  </si>
  <si>
    <t>Amador | Cameron Park CDP, El Dorado | Diamond Springs CDP, El Dorado | El Dorado | El Dorado Hills CDP, El Dorado | Folsom, Sacramento | Plymouth, Amador | Shingle Springs CDP, El Dorado</t>
  </si>
  <si>
    <t>KERN CNYN-MGNDEN-WDPATCH SHUNT SPLCE RPL</t>
  </si>
  <si>
    <t>Bakersfield, Kern | East Niles CDP, Kern | Edison CDP, Kern | Kern</t>
  </si>
  <si>
    <t>KILARC-CEDAR CREEK SHUNT SPLICE RPL</t>
  </si>
  <si>
    <t>Round Mountain CDP, Shasta | Shasta</t>
  </si>
  <si>
    <t>MENDOCINO-WILLITS SHUNT SPLICE RPL</t>
  </si>
  <si>
    <t>Mendocino | Redwood Valley CDP, Mendocino</t>
  </si>
  <si>
    <t>METCALF-GREEN VALLEY SHUNT SPLICE RPL</t>
  </si>
  <si>
    <t>MIDDLE FORK #1 SHUNT SPLICE RPL</t>
  </si>
  <si>
    <t>MORAGA-OAKLAND #1 SHUNT SPLICE RPL</t>
  </si>
  <si>
    <t>MORAGA-OAKLAND #2 SHUNT SPLICE RPL</t>
  </si>
  <si>
    <t>SILVERADO-FULTON JCT SHUNT SPLICE RPL</t>
  </si>
  <si>
    <t>Napa | Saint Helena, Napa | Yolo</t>
  </si>
  <si>
    <t>SMARTVILLE-NICOLAUS #1 SHUNT SPLICE RPL</t>
  </si>
  <si>
    <t>SOBRNTE-GRIZZLY-CLMT #2 SHUNT SPLICE RPL</t>
  </si>
  <si>
    <t>STANISLAUS-MANTECA #2 SHUNT SPLICE RPL</t>
  </si>
  <si>
    <t>STNISLS-MELNES-MNTECA #1 SHUNT SPLCE RPL</t>
  </si>
  <si>
    <t>STNISLS-MELNES-RVRBNK SHUNT SPLCE RPL</t>
  </si>
  <si>
    <t>TEJON-LEBEC SHUNT SPLCE RPL</t>
  </si>
  <si>
    <t>Kern | Lebec CDP, Kern</t>
  </si>
  <si>
    <t>TEMBLOR-SAN LUIS OBISPO SHUNT SPLICE RPL</t>
  </si>
  <si>
    <t>Kern | San Luis Obispo</t>
  </si>
  <si>
    <t>TULE-SPRINGVILLE SHUNT SPILCE RPL</t>
  </si>
  <si>
    <t>East Porterville, Tulare</t>
  </si>
  <si>
    <t>VACA-VACAVILLE-CORDELIA SHUNT SPLICE RPL</t>
  </si>
  <si>
    <t>Fairfield, Solano | Hartley CDP, Solano | Solano | Vacaville, Solano</t>
  </si>
  <si>
    <t>VACA-VACAVLL-JMSN-N TWR SHUNT SPLICE RPL</t>
  </si>
  <si>
    <t>VALLEY SPRINGS #2 SHUNT SPLICE RPL</t>
  </si>
  <si>
    <t>Calaveras | San Joaquin | Valley Springs CDP, Calaveras</t>
  </si>
  <si>
    <t>VOLTA-DESCHUTES SHUNT SPLICE RPL</t>
  </si>
  <si>
    <t>Millville CDP, Shasta | Palo Cedro CDP, Shasta | Shasta | Shingletown CDP, Shasta</t>
  </si>
  <si>
    <t>COLGATE-SMARTVILLE COND SEG RPL</t>
  </si>
  <si>
    <t>Nevada | Smartsville CDP, Yuba | Yuba</t>
  </si>
  <si>
    <t xml:space="preserve">The program will replace all associated insulators and hardware where appropriate and coordinate all tag work to minimize clearance time.
Please note that the following scope of work was determined per desktop review and needs to be validated by Transmission Line Engineering. The scope and cost estimates may change if there are discrepancies found with data available and actual field conditions. 
•	Colgate-Smartville #2 60 kV: Reconductor 4/0-7 Cu conductor from Colgate substation to 000/002, 000/008 to 001/022, 003/038 to 005/062.
Length – approximately 4 circuit miles
Please note that Transmission Planning has identified a capacity need for this line (P3 at 2035) therefore please check with Transmission Planning before determining the conductor size. 
•	Volta-South 60 kV: Reconductor 2/0-7 Cu conductor from Volta #1 PH substation to 000/001, reconductor 1/0-7 Cu conductor from 000/001 to 000/003, reconductor 1-1 Cu conductor from 000/003 to 000/009.
Length – approximately 0.5 circuit miles 
Replace 000/009 with a dead-end structure.
•	Hat Creek #1-Westwood 60 kV: Reconductor 4/0-7 Cu conductor from Hat Creek #1 substation to 008/169, 014/275 to 015/304.
Length – approximately 10 circuit miles 
Replace 008/169, 014/275, 015/304 with dead-end structures.
•	Salt Springs-Tiger Creek 115 kV: Reconductor 4/0-7 Cu conductor from Salt Springs PH substation to 003/030, 011/091 to 012/094, 015/113 to Tiger Creek substation.
Length – approximately 5.5 circuit miles 
Replace 015/133 with a dead-end structure.
•	Gold Hill #1 60kV: Reconductor 2/0-7 Cu conductor from 021/325 to 022/331
Length – approximately 0.5 miles
Replace 022/331 with a dead-end structure.
</t>
  </si>
  <si>
    <t>T.0004829 | T.0005895 | T.0005865 | T.0004829</t>
  </si>
  <si>
    <t>T.0009721</t>
  </si>
  <si>
    <t>Hat creek #1-Westwood 60kV Span Replc</t>
  </si>
  <si>
    <t>Cassel CDP, Shasta | Lassen | Shasta | Westwood CDP, Lassen</t>
  </si>
  <si>
    <t>T.0009921</t>
  </si>
  <si>
    <t>Cond. Segment Replacement</t>
  </si>
  <si>
    <t>Forecast placeholder for conductor segment replacement (typically ruling spans)</t>
  </si>
  <si>
    <t>T.0010715</t>
  </si>
  <si>
    <t>NA | Ex112953 | NA | NA</t>
  </si>
  <si>
    <t>2025-BRIDGEVILLE-GARBERVILLE SHUNT SPLIC</t>
  </si>
  <si>
    <t>Installation of shunted splices to prevent single point of failure on certain splice types. Tied to WMP GH-07 target between 2023-2025.</t>
  </si>
  <si>
    <t>T.0010716</t>
  </si>
  <si>
    <t>Shunt Splice Program</t>
  </si>
  <si>
    <t>NA | Ex112977 | NA | NA</t>
  </si>
  <si>
    <t>2025-CENTERVILLE-TABLE MTN-OROVILLE SHUN</t>
  </si>
  <si>
    <t>Butte | Butte Creek Canyon CDP, Butte | Butte Valley CDP, Butte | Oroville, Butte | Paradise, Butte | Thermalito CDP, Butte</t>
  </si>
  <si>
    <t>2025-COLGATE-PALERMO SHUNT SPLICE</t>
  </si>
  <si>
    <t>2025-CORDELIA #1 TAP SHUNT SPLICE</t>
  </si>
  <si>
    <t>Fairfield, Solano | Napa | Solano</t>
  </si>
  <si>
    <t>2025-ELK CREEK TAP SHUNT SPLICE</t>
  </si>
  <si>
    <t>Elk Creek CDP, Glenn | Glenn</t>
  </si>
  <si>
    <t>2025-ELK-GUALALA SHUNT SPLICE</t>
  </si>
  <si>
    <t>Anchor Bay CDP, Mendocino | Manchester CDP, Mendocino | Mendocino | Point Arena, Mendocino</t>
  </si>
  <si>
    <t>2025-FORT ROSS-GUALALA SHUNT SPLICE</t>
  </si>
  <si>
    <t>Mendocino | Sea Ranch CDP, Mendocino | Sea Ranch CDP, Sonoma | Sonoma | Timber Cove CDP, Sonoma</t>
  </si>
  <si>
    <t>2025-GEYSERS #3-EAGLE ROCK SHUNT SPLICE</t>
  </si>
  <si>
    <t>2025-HAT CREEK #1-WESTWOOD SHUNT SPLICE</t>
  </si>
  <si>
    <t>2025-IGNACIO-ALTO-SAUSALITO #1 SHUNT SPL</t>
  </si>
  <si>
    <t>2025-IGNACIO-BOLINAS #1 SHUNT SPLICE</t>
  </si>
  <si>
    <t>Bolinas CDP, Marin | Lucas Valley-Marinwood CDP, Marin | Marin | Novato, Marin | San Geronimo CDP, Marin | Woodacre CDP, Marin</t>
  </si>
  <si>
    <t>2025-IGNACIO-BOLINAS #2 SHUNT SPLICE</t>
  </si>
  <si>
    <t>Bolinas CDP, Marin | Marin | Novato, Marin</t>
  </si>
  <si>
    <t>2025-JOLON TAP SHUNT SPLICE</t>
  </si>
  <si>
    <t>Monterey | Pine Canyon CDP, Monterey</t>
  </si>
  <si>
    <t>2025-LAURELES-OTTER SHUNT SPLICE</t>
  </si>
  <si>
    <t>Carmel Valley Village CDP, Monterey | Monterey</t>
  </si>
  <si>
    <t>2025-LOS BANOS-PACHECO SHUNT SPLICE</t>
  </si>
  <si>
    <t>2025-MONTA VISTA-BURNS SHUNT SPLICE</t>
  </si>
  <si>
    <t>Bonny Doon CDP, Santa Cruz | Cupertino, Santa Clara | Santa Clara | Santa Cruz</t>
  </si>
  <si>
    <t>2025-PARADISE-TABLE MTN SHUNT SPLICE</t>
  </si>
  <si>
    <t>Butte | Butte Valley CDP, Butte | Oroville East CDP, Butte | Oroville, Butte | Paradise, Butte | South Oroville CDP, Butte | Yankee Hill CDP, Butte</t>
  </si>
  <si>
    <t>2025-SALINAS-LAURELES SHUNT SPLICE</t>
  </si>
  <si>
    <t>Boronda CDP, Monterey | Carmel Valley Village CDP, Monterey | Monterey | Monterey, Monterey | Salinas, Monterey</t>
  </si>
  <si>
    <t>2025-SNEATH LANE-HALF MOON BAY SHUNT SPL</t>
  </si>
  <si>
    <t>Half Moon Bay, San Mateo | Montara CDP, San Mateo | Pacifica, San Mateo | San Bruno, San Mateo | San Mateo</t>
  </si>
  <si>
    <t>2025-SNEATH LANE-PACIFICA SHUNT SPLICE</t>
  </si>
  <si>
    <t>Pacifica, San Mateo | San Bruno, San Mateo | San Mateo</t>
  </si>
  <si>
    <t>2025-TULUCAY-NAPA #1 SHUNT SPLICE</t>
  </si>
  <si>
    <t>Green Valley CDP, Napa | Green Valley CDP, Solano | Napa | Napa, Napa | Solano</t>
  </si>
  <si>
    <t>2025-STANISLAUS-MANTECA #2 SHUNT SPLICE</t>
  </si>
  <si>
    <t>2025-STANISLAUS-MELONES RIVERBANK SHUNT</t>
  </si>
  <si>
    <t>2025-STANISLAUS-MELONES MANTECA #1 SHUNT</t>
  </si>
  <si>
    <t>2025-CARIBOU - TABLE MTN SHUNT SPLICE</t>
  </si>
  <si>
    <t>Belden CDP, Plumas | Butte | Caribou CDP, Plumas | Concow CDP, Butte | Plumas | Yankee Hill CDP, Butte</t>
  </si>
  <si>
    <t>2025-POE - RIO OSO SHUNT SPLICE</t>
  </si>
  <si>
    <t>Butte | Oroville East CDP, Butte | Oroville, Butte | Palermo CDP, Butte | South Oroville CDP, Butte | Sutter | Yuba</t>
  </si>
  <si>
    <t>2025-HAMILTON BRANCH- CHESTER SHUNT SPLI</t>
  </si>
  <si>
    <t>Cond. Segment Replacement- ETL.7212</t>
  </si>
  <si>
    <t xml:space="preserve">This authorization is intended to request additional program funding to start and continue the necessary preliminary scoping, engineering, long lead material procurement, permitting and program management activities for this line, newly added to program scope in 2025. The Sneath Lane- Half Moon Bay 60 kV line is slated to be completed in 12/31/2026, yet the overall expected in-service date for the lines in program scope for years 2024 and 2025 is December 31, 2028.  </t>
  </si>
  <si>
    <t>T.0011111</t>
  </si>
  <si>
    <t>Cond. Segment Repl ETL.7212</t>
  </si>
  <si>
    <t>Targeted Conductor Mitigation</t>
  </si>
  <si>
    <t>Forecast Placeholder for Targeted Conductor Mitigation - Addressing Conductor Spans in H-H, H-M and M-H in both HFTD and Non HFTD locations</t>
  </si>
  <si>
    <t>EX130294</t>
  </si>
  <si>
    <t>Valley Springs #1 (ETL.8210) 60kV #1 and #2 Cu Reconductoring</t>
  </si>
  <si>
    <t>Calaveras | Linden CDP, San Joaquin | Rancho Calaveras CDP, Calaveras | San Joaquin | Valley Springs CDP, Calaveras</t>
  </si>
  <si>
    <t>Valley Springs #1 (ETL.8210) 60kV #1 and #2 Cu Reconductoring Average age of conductors is 122 years. Per M&amp;C there is a risk of fire on this line. There are about 43 spans of mismatched wire that is Cu #1 solid wire sleeved with Cu #2 stranded. In PG&amp;E stocks, there is 1 small reel left in the company of 600ft wire of Cu #1 solid wire. There are simply too many splices, and the Cu #1 solid wire was installed into turion shoes that have not been installed correctly. Fix is to replace wire or install different conductor shoes with dampers.</t>
  </si>
  <si>
    <t>4.04011</t>
  </si>
  <si>
    <t>EX130527</t>
  </si>
  <si>
    <t>Caruthers-Leemore NAS- Camden Reconductoring Cu conductor sections</t>
  </si>
  <si>
    <t>Reconductor 12.86 miles of Caruthers-Lemoore NAS Camden 70kV line which contains a mix of 1/0 solid and 1/0-7 stranded Cu conductor which are 107 years old. This line is a backup to Lemoore Naval Air Station (NAS). This line has had many conductor related failures in the recent past and 360 out of 474 spans are overtensioned at 40 degree bare, final conditions (above 25% of rated conductor rated breaking strength). The field does not have enough inventory left for 1/0 solid and 1/0-7 Cu conductor and associated hardware are also long-lead items. CAP# 127992506</t>
  </si>
  <si>
    <t>EX113571</t>
  </si>
  <si>
    <t>164% | Electric Operations Risk Management</t>
  </si>
  <si>
    <t>Kingsburg-Lemoore 70 kV Reconductoring</t>
  </si>
  <si>
    <t>Armona CDP, Kings | Fresno | Hanford, Kings | Kings | Lemoore, Kings</t>
  </si>
  <si>
    <t>Reconductor the entire Kingsburg-Lemoore 70 kV line due to deteriorating asset health. Project scope, including whether any structures are to be replaced, is yet to be determined.”</t>
  </si>
  <si>
    <t>EX130522</t>
  </si>
  <si>
    <t>Wishon-San Joaquin #3 (ETL.9340) 70kV Reconductoring</t>
  </si>
  <si>
    <t>Madera | North Fork CDP, Madera</t>
  </si>
  <si>
    <t>Wishon-San Joaquin #3 (ETL.9340) 70kV Reconductoring. Average age of conductor is 115 years, small sized Cu #1-1 which is not available in PG&amp;E’s inventory and via manufacturers and sleeves are long lead items as they are a special order (18 weeks). Line is HFTD Tier 3 and has an OE Ranking of #2.</t>
  </si>
  <si>
    <t>EX130523</t>
  </si>
  <si>
    <t>Desabla-Centerville (ETL.6720) 60kV Reconductoring</t>
  </si>
  <si>
    <t>Butte | Butte Creek Canyon CDP, Butte</t>
  </si>
  <si>
    <t>This almost 6 mile long line in HFTD Tier 3 has 300 splices, with approximately only 3% of it shunted. This line has approximately 50 splices/mile. There is an existing CAP to reconductor this line.</t>
  </si>
  <si>
    <t>EX130524</t>
  </si>
  <si>
    <t>Rio Dell Tap, 60kV Reconductoring and structure replacement</t>
  </si>
  <si>
    <t>Reconductoring of the CU section of the circuit as well as replacing poor health wood poles to improve asset health. Wood poles extend beyond the 2.7 miles of reconductor.</t>
  </si>
  <si>
    <t>Ex112974</t>
  </si>
  <si>
    <t>Copus-Old River (ETL.8970) 70kV Reconductoring</t>
  </si>
  <si>
    <t>Copus-Old River (ETL.8970) 70kV Reconductoring. Average age of conductor is 106 years, small sized AAC and Cu conductors, second highest # of wire downs due to equipment failure of the conductor (fatigue related failures at attachment points). All failure in AAC 3/0 sections. Majority of the line is exposed to aeolian vibration. Line is in non-HFTD/non-HFRA but has an OE ranking of #1.</t>
  </si>
  <si>
    <t>4.03102</t>
  </si>
  <si>
    <t>EX130526</t>
  </si>
  <si>
    <t>Pole Reframing - Wood (North)</t>
  </si>
  <si>
    <t>Bucket for wood pole reframing in the North region</t>
  </si>
  <si>
    <t>Age/Condition - Wood Pole Reframe</t>
  </si>
  <si>
    <t>211</t>
  </si>
  <si>
    <t>Pole Reframing - Wood (Central)</t>
  </si>
  <si>
    <t>Bucket for wood pole reframing in the South region</t>
  </si>
  <si>
    <t>T Line Wood Pole Reframe - Table Mountai</t>
  </si>
  <si>
    <t>Bucket for wood pole reframing in the Table Mountain area.</t>
  </si>
  <si>
    <t>T Line Wood Pole Reframe - Fresno</t>
  </si>
  <si>
    <t>Bucket for wood pole reframing in the Fresno area.</t>
  </si>
  <si>
    <t>T Line Wood Pole Reframe - Moss Landing</t>
  </si>
  <si>
    <t>Bucket for wood pole reframing in the Moss Landing area.</t>
  </si>
  <si>
    <t>T Line Wood Pole Reframe - Sac</t>
  </si>
  <si>
    <t>Bucket for wood pole reframing in the Sacramento area.</t>
  </si>
  <si>
    <t>Wood Pole Reframe - Victor</t>
  </si>
  <si>
    <t>Bucket for wood pole reframing in the Victor area.</t>
  </si>
  <si>
    <t>WSIP - Wood Pole Reframe</t>
  </si>
  <si>
    <t>Bucket for wood pole reframing in HFTD Tier 2 &amp; 3</t>
  </si>
  <si>
    <t>3557</t>
  </si>
  <si>
    <t>HFTD Pole Reframing - Wood North</t>
  </si>
  <si>
    <t>Bucket for HFTD Pole Reframing on Wood poles in North region</t>
  </si>
  <si>
    <t>93G: GO-95 Mitigation</t>
  </si>
  <si>
    <t>Forecast placeholder for potential mitigation needed for GO-95 mitigation on HFTD Lines. This work will be developed after line assessments/LiDAR analysis.  Represents mitigation on wood pole lines.</t>
  </si>
  <si>
    <t>EX112094</t>
  </si>
  <si>
    <t>[NERC/WECC/CAISO Standard/Requirement/Contingency] GO-95
[CPUC Status] CPUC Permit Status Exempt: T-line maintenance or minor alteration activity, not subject to GO 131-E NOC, PTC or CPCN requirements</t>
  </si>
  <si>
    <t>GO95 Low Wire - Wood</t>
  </si>
  <si>
    <t>Bucket for GO95 Low Wire work on wood poles</t>
  </si>
  <si>
    <t>38</t>
  </si>
  <si>
    <t>GO95 Wood - Low Cond Proj (North)</t>
  </si>
  <si>
    <t>Bucket for GO95 Low conductor work on wood poles in Northern region</t>
  </si>
  <si>
    <t>GO95 Mitigation - Wood - Lakeville</t>
  </si>
  <si>
    <t>Bucket for GO95 Mitigation work on wood poles in Lakeville area</t>
  </si>
  <si>
    <t>HFTD GO95 Wood-Low Cond Proj(North)</t>
  </si>
  <si>
    <t>Bucket for HFTD Wood Poles in North- GO95 Low Conductor Projects</t>
  </si>
  <si>
    <t>[NERC/WECC/CAISO Standard/Requirement/Contingency] GO-95
[Types of Analyses] For all Analyses listed, results of these analyses are include in the AAs &amp; BCs.
[CPUC Status] CPUC Permit Status Exempt: T-line maintenance or minor alteration activity, not subject to GO 131-E NOC, PTC or CPCN requirements</t>
  </si>
  <si>
    <t>HFTD-GO95 Low Wire-Wood</t>
  </si>
  <si>
    <t>Bucket for HFTD Wood Poles - GO95 Low Wire</t>
  </si>
  <si>
    <t>Switch Repl - Wood - Fresno BL</t>
  </si>
  <si>
    <t>Bucket for switch replacement on wood poles in the Fresno area</t>
  </si>
  <si>
    <t>Age/condition - Switch Replacement - Wood</t>
  </si>
  <si>
    <t>WSIP - Switch Replacement (Wood)</t>
  </si>
  <si>
    <t>Bucket for switch replacements on wood poles as part of WSIP program</t>
  </si>
  <si>
    <t>3574</t>
  </si>
  <si>
    <t>117</t>
  </si>
  <si>
    <t>HFTD Switch Replacements-Wood(North)</t>
  </si>
  <si>
    <t>Bucket for HFTD Switch Replacements on Wood poles in North region</t>
  </si>
  <si>
    <t>HFTD WSIP Switch Replacement(Wood)</t>
  </si>
  <si>
    <t>Bucket for HFTD WSIP Switch Replacements on Wood poles</t>
  </si>
  <si>
    <t>Gerber Jct Switch 23 Capability Upgrade</t>
  </si>
  <si>
    <t>Corning, Tehama | Cottonwood CDP, Shasta | Gerber CDP, Tehama | Las Flores CDP, Tehama | Proberta CDP, Tehama | Red Bluff, Tehama | Shasta | Tehama</t>
  </si>
  <si>
    <t>Replace switch 23 with an upgrade that has loop breaking and line dropping capability on Cottonwood #1 60kV.</t>
  </si>
  <si>
    <t>EX112704</t>
  </si>
  <si>
    <t>Insulator Replacements-Non-HFTD-Wood</t>
  </si>
  <si>
    <t>Forecast placeholder for Insulator Replacements-Non-HFTD-Wood</t>
  </si>
  <si>
    <t>Age/Condition - Insulator Replacement - Wood</t>
  </si>
  <si>
    <t>EX111866</t>
  </si>
  <si>
    <t>Insulator Replacements-HFTD-Wood</t>
  </si>
  <si>
    <t>Forecast placeholder for Insulator Replacements-HFTD-Wood</t>
  </si>
  <si>
    <t>EX112185</t>
  </si>
  <si>
    <t>Insulator Replacements - Wood (North)</t>
  </si>
  <si>
    <t>Bucket for insulator replacement on wood poles in the North region</t>
  </si>
  <si>
    <t>220</t>
  </si>
  <si>
    <t>Insulator Replacements - Wood (Central)</t>
  </si>
  <si>
    <t>Bucket for Insulator Replacements  on Wood poles in the Central region</t>
  </si>
  <si>
    <t>99</t>
  </si>
  <si>
    <t>Insulator Replacement - Wood - Eureka</t>
  </si>
  <si>
    <t>Bucket for insulator replacement on wood poles in the Eureka area.</t>
  </si>
  <si>
    <t>Insulator Replacement - Wood - Fresno</t>
  </si>
  <si>
    <t>Bucket for insulator replacement on wood poles in the Fresno area.</t>
  </si>
  <si>
    <t>52</t>
  </si>
  <si>
    <t>Insulator Replacement - Wood - Lakeville</t>
  </si>
  <si>
    <t>Bucket for insulator replacement on wood poles in the Lakeville area.</t>
  </si>
  <si>
    <t>Insulator Replacement - Wood - Midway</t>
  </si>
  <si>
    <t>Bucket for insulator replacement on wood poles in the Midway area.</t>
  </si>
  <si>
    <t>40</t>
  </si>
  <si>
    <t>Insulator Replacement - Wood-Pismo Beach</t>
  </si>
  <si>
    <t>Bucket for insulator replacement on wood poles in the Pismo Beach area.</t>
  </si>
  <si>
    <t>229</t>
  </si>
  <si>
    <t>Insulator Replacement - Wood-Sacramento</t>
  </si>
  <si>
    <t>Bucket for insulator replacement on wood poles in the Sacramento area.</t>
  </si>
  <si>
    <t>Insulator ReplacementWood-Table Mountain</t>
  </si>
  <si>
    <t>Bucket for insulator replacement on wood poles in the Table Mountain area.</t>
  </si>
  <si>
    <t>WSIP - Insulator Replacement - Wood</t>
  </si>
  <si>
    <t>Bucket for insulator replacement on wood poles in HFTD Tier 2 &amp; 3</t>
  </si>
  <si>
    <t>3566</t>
  </si>
  <si>
    <t>HFTD Insulator Repls Wood(North)</t>
  </si>
  <si>
    <t>Bucket for HFTD Insulator Replacements on Wood poles in North region</t>
  </si>
  <si>
    <t>Woodleaf-Palermo 115kV - Insulator</t>
  </si>
  <si>
    <t>Systemwide Idle Line Removal</t>
  </si>
  <si>
    <t>Foreast placeholder for Idle Line Removal Program</t>
  </si>
  <si>
    <t>Compliance - Remove Idle Facilities</t>
  </si>
  <si>
    <t>2021 | 2024</t>
  </si>
  <si>
    <t>WSIP - Remove Idle Facilities</t>
  </si>
  <si>
    <t>Bucket for removal of t-line idle facilities in HFTD</t>
  </si>
  <si>
    <t>Caribou-Palermo Idle Facility Removal</t>
  </si>
  <si>
    <t>Bucket for removal of idle transmission lines in Caribou-Palermo area</t>
  </si>
  <si>
    <t>Remove Idle Facilities</t>
  </si>
  <si>
    <t>Bucket for removal of idle transmission lines.</t>
  </si>
  <si>
    <t>1179</t>
  </si>
  <si>
    <t>IDLE FACILITIES REMOVAL TAGS</t>
  </si>
  <si>
    <t>Bucket for idle facilitiy removal tag work</t>
  </si>
  <si>
    <t>T.0000046</t>
  </si>
  <si>
    <t>Homestake Tap Idle Line Removal</t>
  </si>
  <si>
    <t>BIG BEND-CLAYTON #1 NERC PROJECT</t>
  </si>
  <si>
    <t>Antioch, Contra Costa | Clayton, Contra Costa | Pittsburg, Contra Costa</t>
  </si>
  <si>
    <t>In October of 2016 the Big Bend-Clayton (Idle) circuit was determined to be Permanently Abandon as defined in Utility Standard: TD-1003S. As required within the Utility Standard the facility must be removed. Removal of the Permanently Abandon facilities supports CPUC GO 95 “Rules for Overhead Electric Line Construction”.
The Big Bend-Clayton #1 and #2 double circuit tower line is an idle circuit which starts at Tower 074/551 and ends at Tower 086/643. The two transmission lines are 11.95 miles long with 3/0 cu conductor.
The project scope includes removing 11.95 miles of 3/0 copper on Big Bend Clayton #1 &amp; #2 idle circuit from Tower 074/551 to Tower 086/643. Removal of lattice steel double circuit towers from Tower 074/552 to Tower 086/643. Removal of foundations from Tower 074/552 to Tower 086/643. Six (6) Towers will not be removed due to the existence of revenue generating cell service atop the structure.</t>
  </si>
  <si>
    <t>T.0000068</t>
  </si>
  <si>
    <t>BIG BEND-CLAYTON #1  NERC PROJECT</t>
  </si>
  <si>
    <t>BRIGHTON-CLAYTON #2 IDLE CIRCUIT REMOVAL</t>
  </si>
  <si>
    <t xml:space="preserve">The project scope includes removing the double lattice steel tower line from Tower A00/001 to Tower 050/376.  The tower line will be left in place from Tower 050/377 to Tower 051/386. Tower A00/001 was analyzed and determined to require replacement, which has extended our completion date. </t>
  </si>
  <si>
    <t>T.0000413</t>
  </si>
  <si>
    <t>BRIGHTON-CLAYTON #2  NERC PROJECT</t>
  </si>
  <si>
    <t>Brighton-Grand Island Idle Removal Proj</t>
  </si>
  <si>
    <t>The project scope includes removing 16.42 miles of 3/0 copper and 118 lattice steel towers on Brighton-Grand Island #1 &amp; #2 idle circuit from Tower 024/189 to Tower 041/307. All towers with cell service will be removed on Ph. 2 of this project. In October of 2016 the Brighton-Grand Island (Idle) circuit was determined to be Permanently Abandon as defined in Utility Standard: TD-1003S. As required within the Utility Standard the facility must be removed. Removal of the Permanently Abandon facilities supports CPUC GO 95 “Rules for Overhead Electric Line Construction”.</t>
  </si>
  <si>
    <t>T.0002714</t>
  </si>
  <si>
    <t>Caribou-Palermo 10391 Remove Structures</t>
  </si>
  <si>
    <t>This project proposes to complete the removal of the Caribou-Palermo 115kV Line by removing abandoned lattice steel tower structures and assessing the remaining towers supporting other transmission lines and replacing or strengthening these towers if needed. To mitigate the risk of Wyandotte being single sourced, this project proposes to reconfigure Wyandotte Substation to utilize the Paradise-Table Mountain 115kV circuit as a backup source.</t>
  </si>
  <si>
    <t>T.0006251</t>
  </si>
  <si>
    <t>Geysers #17-Fulton 230 kV Removal</t>
  </si>
  <si>
    <t>Fulton CDP, Sonoma | Larkfield-Wikiup CDP, Sonoma | Sonoma</t>
  </si>
  <si>
    <t xml:space="preserve">The Geysers #17-Fulton 230kV &amp; Eagle-Rock-Fulton-Silverado 115kV lines are located in Sonoma County. These idle lines have been targeted for approximately 0.6 miles of conductor removal, 4 tower removals and install of two TSP’s. The lines are double circuit and share the same towers. The line is located in a Tier 3 HFTD area.
The project scope of work includes the following:
o	Remove conductor from 003/016A to 003/106C 
o	Remove 4 towers
o	Install two TSP’s </t>
  </si>
  <si>
    <t>T.0007927</t>
  </si>
  <si>
    <t>Mendocino #1 (engineering)</t>
  </si>
  <si>
    <t>Mendocino | Ukiah, Mendocino</t>
  </si>
  <si>
    <t>This project proposes to remove the idle transmission line and associated attached equipment to permanently mitigate any future wildfire catastrophes. 9 miles of the line being removed is located in tier 2 HFTD. Remove 9 miles of 60kV conductor, remove insulators, remove wood poles &amp; steel poles and install tower modifications. 
•	Remove 9 miles of conductor
o	Starting at 005/001 framing configuration will change to a delta set up due to loading concerns on the towers 
o	Double circuit towers from 005/001 – 008/006
o	Doing this will also fix and GO 95 infractions between spans 6/0 – 6/1 
•	Remove 46 wood poles
•	Remove 18 LDSPs
•	Remove 1 TSP</t>
  </si>
  <si>
    <t>T.0008162</t>
  </si>
  <si>
    <t>MENDOCINO # 1 60KV CONDUCTOR REMOVAL</t>
  </si>
  <si>
    <t>Insulator Replacements-HFTD-Steel</t>
  </si>
  <si>
    <t>Forecast placeholder for Insulator Replacements-HFTD-Steel</t>
  </si>
  <si>
    <t>Age/Condition - Insulator Replacement - Steel</t>
  </si>
  <si>
    <t>EX111869</t>
  </si>
  <si>
    <t>Insulator Replacements-Non-HFTD-Steel</t>
  </si>
  <si>
    <t>Forecast placeholder for Insulator Replacements-Non-HFTD-Steel</t>
  </si>
  <si>
    <t>EX111871</t>
  </si>
  <si>
    <t>500/230kV Insulators &amp; Struct - S Steel</t>
  </si>
  <si>
    <t>Bucket for replacement or installation of 500/230 kV insulators on steel structures in South region</t>
  </si>
  <si>
    <t>27</t>
  </si>
  <si>
    <t>500/230kV Insulators&amp;Struct-N Steel</t>
  </si>
  <si>
    <t>Bucket for replacement or installation of 500/230 kV insulators on steel structures in North region</t>
  </si>
  <si>
    <t>67</t>
  </si>
  <si>
    <t>60/70/115kV N Insulators &amp; Struc - Steel</t>
  </si>
  <si>
    <t>Bucket for replacement or installation of 60/70/115 kV insulators on steel structures in North region</t>
  </si>
  <si>
    <t>115 | 70 | 60</t>
  </si>
  <si>
    <t>Insulator Rep Steel - Concord</t>
  </si>
  <si>
    <t>Bucket for insulator replacement on steel towers in the Concord area.</t>
  </si>
  <si>
    <t>Insulator Rep Steel - Eureka</t>
  </si>
  <si>
    <t>Bucket for insulator replacement on steel towers in the Eureka area.</t>
  </si>
  <si>
    <t>Insulator Rep Steel - Lakeville</t>
  </si>
  <si>
    <t>Bucket for insulator replacement on steel towers in the Lakeville area.</t>
  </si>
  <si>
    <t>Insulator Rep Steel - Metcalf</t>
  </si>
  <si>
    <t>Bucket for insulator replacement on steel towers in the Metcalf area.</t>
  </si>
  <si>
    <t>91</t>
  </si>
  <si>
    <t>Insulator Rep Steel - Midway</t>
  </si>
  <si>
    <t>Bucket for insulator replacement on steel towers in the Midway area.</t>
  </si>
  <si>
    <t>Insulator Rep Steel - Moss Landing</t>
  </si>
  <si>
    <t>Bucket for insulator replacement on steel poles in the Moss Landing area.</t>
  </si>
  <si>
    <t>Insulator Rep Steel - Pismo Beach</t>
  </si>
  <si>
    <t>Bucket for insulator replacement on steel towers in the Pismo Beach area.</t>
  </si>
  <si>
    <t>Insulator Rep Steel - Sacramento</t>
  </si>
  <si>
    <t>Bucket for insulator replacement on steel towers in the Sacramento area.</t>
  </si>
  <si>
    <t>37</t>
  </si>
  <si>
    <t>Insulator Rep Steel - Table Mountain</t>
  </si>
  <si>
    <t>Bucket for insulator replacement on steel towers in the Table Mountain area.</t>
  </si>
  <si>
    <t>Insul Repl - Steel - Sacramento BL</t>
  </si>
  <si>
    <t>Insul Repl - Steel - Table Mountain BL</t>
  </si>
  <si>
    <t>WSIP - Insulator Replacement - Steel</t>
  </si>
  <si>
    <t>Bucket for replacement or installation of insulators on steel structures in HFTD Tier 2 &amp; 3</t>
  </si>
  <si>
    <t>3562</t>
  </si>
  <si>
    <t>HFTD-Insulators &amp; Struct-S Steel</t>
  </si>
  <si>
    <t>Bucket for HFTD Insulators on steel structures</t>
  </si>
  <si>
    <t>230 kV Polymer Insulator Replacement</t>
  </si>
  <si>
    <t>Replacement of 230kV Polymer Suspension Insulators</t>
  </si>
  <si>
    <t>EX130530</t>
  </si>
  <si>
    <t>Gates-Midway 500 kV Line Ins Replacement</t>
  </si>
  <si>
    <t>Avenal, Kings | Buttonwillow CDP, Kern | Fresno | Kern | Kings</t>
  </si>
  <si>
    <t>The majority of the structures have the original ceramic insulators. Over the decades the insulators and steel members have been exposed to avian nesting, guano, streamers, and other type of contamination.  Although there have been relatively few failures, the consequences have been and can be significant due to the inherit risk associated with 500 kV lines. The objective is to replace existing insulators and associated hardware on 22 towers on the Gates – Midway 500 kV Line.</t>
  </si>
  <si>
    <t>801</t>
  </si>
  <si>
    <t>T.0002381</t>
  </si>
  <si>
    <t>Gates-Midway 500kV Line Insulator Replac</t>
  </si>
  <si>
    <t>[Types of Analyses] For all Analyses listed, results of these analyses are include in the AAs &amp; BCs.
[Alternative Solutions and Costs - Solutions] Wires - Minimum Required Scope (spot repair) Alternative | Other - Deferral
[Alternative Solutions and Costs - Costs] $2 Mil - $3 Mil | NA
[CPUC Status] CPUC Permit Status Exempt: T-line maintenance or minor alteration activity, not subject to GO 131-E NOC, PTC or CPCN requirements</t>
  </si>
  <si>
    <t>Malin-Round Mountain #2-500 kV Ins Repl</t>
  </si>
  <si>
    <t>Montgomery Creek CDP, Shasta | Round Mountain CDP, Shasta | Shasta | Siskiyou</t>
  </si>
  <si>
    <t>The purpose of this project is to replace the 500kV insulators on the Malin-Round Mountain #2 transmission line.</t>
  </si>
  <si>
    <t>35</t>
  </si>
  <si>
    <t>T.0002387</t>
  </si>
  <si>
    <t>Los Banos-Gates #1 500 kV Line Ins Repl</t>
  </si>
  <si>
    <t>The majority of the structures have the original ceramic insulators. Over the decades, the insulators and steel members have been exposed to avian nesting, guano, streamers, and other types of contamination.  Although there have been relatively few failures, the consequences have been and can be significant due to the inherit risk associated with 500 kV lines. The objective is to replace existing insulators and associated hardware on 200 structures on the Los Banos - Gates No. 1 500 kV Line.</t>
  </si>
  <si>
    <t>450</t>
  </si>
  <si>
    <t>T.0002388</t>
  </si>
  <si>
    <t>Los Banos-Gates #1 500kV Line Insulator</t>
  </si>
  <si>
    <t>Los Banos-Midway #2 Line Ins Repl</t>
  </si>
  <si>
    <t>Avenal, Kings | Buttonwillow CDP, Kern | Fresno | Kern | Kings | Merced</t>
  </si>
  <si>
    <t>The majority of the structures have the original ceramic insulators. Over the decades, the insulators and steel members have been exposed to avian nesting, guano, streamers, and other types of contamination.  Although there have been relatively few failures, the consequences have been and can be significant due to the inherit risk associated with 500 kV lines. The objective is to replace existing insulators and associated hardware on 151 structures on the Los Banos - Midway No. 2 500 kV Line.</t>
  </si>
  <si>
    <t>398</t>
  </si>
  <si>
    <t>T.0002389</t>
  </si>
  <si>
    <t>Los Banos-Midway #2 500kV Line Insulator</t>
  </si>
  <si>
    <t>Pit#3-Pit#1 230 kV Insulators</t>
  </si>
  <si>
    <t>Burney CDP, Shasta | Johnson Park CDP, Shasta | Shasta</t>
  </si>
  <si>
    <t>Increase reliability by replacing insulators and hardware on 183 structures on Pit #3-Pit #1 230kV circuit</t>
  </si>
  <si>
    <t>150</t>
  </si>
  <si>
    <t>T.0002405</t>
  </si>
  <si>
    <t>Pit #3-Carberry Sta Insulators</t>
  </si>
  <si>
    <t>Increase reliability by replacing insulators and hardware on 89 structures on Pit #3-Carberry SW Station 230kV circuit.</t>
  </si>
  <si>
    <t>313</t>
  </si>
  <si>
    <t>T.0002406</t>
  </si>
  <si>
    <t>Pit#1-Cottonwood 230kV Insulators</t>
  </si>
  <si>
    <t>Burney CDP, Shasta | Cottonwood CDP, Shasta | Johnson Park CDP, Shasta | Millville CDP, Shasta | Oak Run CDP, Shasta | Round Mountain CDP, Shasta | Shasta</t>
  </si>
  <si>
    <t>Over the decades the insulators and steel members have been exposed to avian nesting, guano and streamers. There have been relatively few failures, however with this prolonged exposure and age consideration. The project is to increase reliability by replacing insulators and hardware on 530 structures on Pit #1-Cottonwood 230kV circuit.</t>
  </si>
  <si>
    <t>446</t>
  </si>
  <si>
    <t>T.0002407</t>
  </si>
  <si>
    <t>Tesla-Metcalf 500 kV Insulator Replace</t>
  </si>
  <si>
    <t>Alameda | San Jose, Santa Clara | Santa Clara</t>
  </si>
  <si>
    <t>Insulators on 28 towers of the line have already been replaced after the insulators flashed and failed.  The Tesla – Metcalf 500 kV Line Insulator Replacement Project (Project) will replace the insulators on the remaining 120 transmission line structures.</t>
  </si>
  <si>
    <t>T.0002836</t>
  </si>
  <si>
    <t>Moss Landing-Los Banos 500 kV Insl Rep</t>
  </si>
  <si>
    <t>Merced | Monterey | Prunedale CDP, Monterey | Ridgemark CDP, San Benito | San Benito | Tres Pinos CDP, San Benito</t>
  </si>
  <si>
    <t>This project proposes to replace insulators on 185 structures on the Moss Landing – Los Banos 500 kV Line.</t>
  </si>
  <si>
    <t>248</t>
  </si>
  <si>
    <t>T.0002837</t>
  </si>
  <si>
    <t>Moss Landing-Metcalf 500 kV Insl Rep</t>
  </si>
  <si>
    <t>Elkhorn CDP, Monterey | Monterey | Prunedale CDP, Monterey | San Jose, Santa Clara | Santa Clara | Santa Cruz</t>
  </si>
  <si>
    <t xml:space="preserve">This project proposes to replace insulators on 125 structures on the Moss Landing – Metcalf 500 kV Line. </t>
  </si>
  <si>
    <t>73</t>
  </si>
  <si>
    <t>T.0002838</t>
  </si>
  <si>
    <t>Diablo-Gates #1 500 kV Insl Replace</t>
  </si>
  <si>
    <t>Atascadero, San Luis Obispo | El Paso de Robles, San Luis Obispo | Fresno | Kings | Los Osos CDP, San Luis Obispo | Monterey | San Luis Obispo</t>
  </si>
  <si>
    <t xml:space="preserve">This project proposes to replace insulators and associated hardware on 311 structures within the Diablo – Gates No. 1 500 kV Line.  </t>
  </si>
  <si>
    <t>T.0002839</t>
  </si>
  <si>
    <t>Diablo-Midway #3 500 kV Insl Replace</t>
  </si>
  <si>
    <t xml:space="preserve">This project proposes to replace insulators and associated hardware on 362 structures on the Diablo – Midway No. 3 500 kV Line. The main type of insulator for replacement are first generation Sediver as these have experience failures from years of contamination which ATS and the vendor have analyzed and confirm replacement. In addition, the associated corona rings, or lack there of, are being replaced/installed accordingly primarily due to corrosion.  </t>
  </si>
  <si>
    <t>T.0002840</t>
  </si>
  <si>
    <t>Diablo-Midway #2 500 kV Insl Replace</t>
  </si>
  <si>
    <t>This project proposes to replace insulators and associated hardware on 350 structures on the Diablo – Midway No. 2 500 kV Line. The main type of insulator for replacement are first generation Sediver as these have experience failures from years of contamination which ATS and the vendor have analyzed and confirm replacement. In addition, the associated corona rings, or lack there of, are being replaced/installed accordingly primarily due to corrosion.  </t>
  </si>
  <si>
    <t>T.0002841</t>
  </si>
  <si>
    <t>Replace Insulators - Vaca-Tesla 500kV</t>
  </si>
  <si>
    <t xml:space="preserve">This project proposes to replace insulators and associated hardware on 39 structures on the Vaca – Tesla 500 kV Line. </t>
  </si>
  <si>
    <t>T.0004299</t>
  </si>
  <si>
    <t>Round Mtn-Table Mtn #1 500kV Insulators</t>
  </si>
  <si>
    <t>A previous project replaced the insulators on 121 of the 368 total structures. Following an outage on the Tesla-Los Banos 500kV line and subsequent inspections, The Round Mountain-Table Mountain #1 500kV line was found to have insulators of the same type in a deteriorated condition with damage at some locations. This project proposes to replace the insulators, hardware and install corona rings on the remaining 247 structures to prevent failures resulting in outages or possible fire ignition.</t>
  </si>
  <si>
    <t>T.0004860</t>
  </si>
  <si>
    <t>Round Mtn-Table Mtn #2 500kV Insulators</t>
  </si>
  <si>
    <t>Butte | Butte Creek Canyon CDP, Butte | Butte Valley CDP, Butte | Chico, Butte | Cohasset CDP, Butte | Manton CDP, Shasta | Manton CDP, Tehama | Paynes Creek CDP, Tehama | Round Mountain CDP, Shasta | Shasta | Tehama | Whitmore CDP, Shasta</t>
  </si>
  <si>
    <t>A previous project replaced the insulators on 79 of the 366 total structures. Following an outage on the Tesla-Los Banos 500kV line and subsequent inspections, The Round Mountain-Table Mountain #2 500kV line was found to have insulators of the same type in a deteriorated condition with damage at some locations. This project proposes to replace the insulators, hardware and install corona rings on the remaining 287 structures to prevent failures resulting in outages or possible fire ignition.</t>
  </si>
  <si>
    <t>T.0004862</t>
  </si>
  <si>
    <t>CH-S-S # 1 115 kV Insulator Replacement</t>
  </si>
  <si>
    <t>Replace Polymer insulators on 45 Structures with glass in an inverted V configuration to meet the 51” clearance requirement. These lines have experienced multiple insulator related outages due to contamination. Replacing the polymer insulators with glass will facilitate the mitigation of future outages related to contamination.</t>
  </si>
  <si>
    <t>T.0009090</t>
  </si>
  <si>
    <t>CH-S-S # 1 &amp; # 2 115 kV Insulator Repl</t>
  </si>
  <si>
    <t>CH-S-S # 2 115 kV Insulator Replacement</t>
  </si>
  <si>
    <t>Table Mountain-Tesla 500kV Insulators</t>
  </si>
  <si>
    <t xml:space="preserve">Replace insulators on Table Mountain-Tesla 500kV due to deteriorated asset health conditions. This project will replace insulators and associated hardware. The final scope including specific structure count is yet to be determined. </t>
  </si>
  <si>
    <t>BRIDGEVILLE-COTTONWOOD NERC PROJECT</t>
  </si>
  <si>
    <t>Cottonwood CDP, Shasta | Humboldt | Mad River CDP, Trinity | Platina CDP, Shasta | Post Mountain CDP, Trinity | Shasta | Tehama | Trinity</t>
  </si>
  <si>
    <t xml:space="preserve">Address clearance issues identified on the Bridgeville-Cottonwood 115kV Transmission Lines.  This project proposes to address the CPUC G.O. 95 clearance issues by replacing 27 H-Frame with 27 H-Frame LDSP’s, 8 Dead-end Conversions of Tangent Towers, multiple Re-Tensions, 6 Top Cage Extensions including insulator replacements, 1 Lattice Steel Pole Replacement, and 9 H-Frame replacements to address distribution under-build and crossings. </t>
  </si>
  <si>
    <t>Metcalf-Green Valley (Wood) 115kV (NERC)</t>
  </si>
  <si>
    <t>Elkhorn CDP, Monterey | Interlaken CDP, Santa Cruz | Monterey | Prunedale CDP, Monterey | Santa Cruz</t>
  </si>
  <si>
    <t>Work included:-Replacement of wood poles with light duty steel poles Wood pole re-frames Vegetation Removal Helicopter / Crane Equipment utilized Hand Digging Excavation required at numerous pole locations Notification to property owners regarding maintenance activities.Biological and cultural review of work locations. Verification of CPUC Permitting requirements. Implementation of Best Management Practices regarding water pollution. No SWPP required.Engineering as-builts. Work not included:-Substation upgrades. Telecommunication upgrades. Reconductoring Switch Replacement.</t>
  </si>
  <si>
    <t>System NERC Mitigation Project (North)</t>
  </si>
  <si>
    <t>Bucket for System NERC Mitigation Project in Northern Service Territory</t>
  </si>
  <si>
    <t>NA | 5520745 | NA | NA</t>
  </si>
  <si>
    <t>System NERC Mitigation Project (South)</t>
  </si>
  <si>
    <t>Bucket for System NERC Mitigation Project in Southern Service Territory</t>
  </si>
  <si>
    <t>NA | 5520748 | NA | NA</t>
  </si>
  <si>
    <t>Brighton-Grand Island: PH2 I-5 W Piling</t>
  </si>
  <si>
    <t>EX113764 | T.0010289</t>
  </si>
  <si>
    <t>4.02211</t>
  </si>
  <si>
    <t>NA | 5750422 | NA | NA</t>
  </si>
  <si>
    <t>NOC: AL 6463-E</t>
  </si>
  <si>
    <t>[NERC/WECC/CAISO Standard/Requirement/Contingency] GO-95
[Types of Analyses] For all Analyses listed, results of these analyses are include in the AAs &amp; BCs.
[Alternative Solutions and Costs - Solutions] Wires - Reconductor/Line Rebuild Alternative | Wires - Reconductor/Line Rebuild Alternative
[Alternative Solutions and Costs - Costs] NA | $100 Mil – $125 Mil
[Project Status] Project is On Hold due to prioritization and placed in deferred status</t>
  </si>
  <si>
    <t>BRIGHTON-GRAND ISLAND PH3 I-5 E DEVELOPE</t>
  </si>
  <si>
    <t>NOC: AL 7270-E</t>
  </si>
  <si>
    <t>29% | Electric Operations Risk Management</t>
  </si>
  <si>
    <t>[NERC/WECC/CAISO Standard/Requirement/Contingency] GO-95
[Types of Analyses] For all Analyses listed, results of these analyses are include in the AAs &amp; BCs.
[Alternative Solutions and Costs - Solutions] Wires - Reconductor/Line Rebuild Alternative | Wires - Reconductor/Line Rebuild Alternative
[Alternative Solutions and Costs - Costs] NA | $100 Mil – $125 Mil
[Project Status] Project is On Hold due to prioritization and is not accuring AFUDC due to the automated AFUDC process</t>
  </si>
  <si>
    <t>BRIGHTON-GRAND ISLAND PH4 I-5 W LAST SEC</t>
  </si>
  <si>
    <t>142% | Electric Operations Risk Management</t>
  </si>
  <si>
    <t>Brighton-Grand Island: PH1 I-5 W Twr</t>
  </si>
  <si>
    <t>Brighton Grand Island 115kV Land Order</t>
  </si>
  <si>
    <t>Brighton-Grand Islan PH 5 - River Towers</t>
  </si>
  <si>
    <t>4.03012</t>
  </si>
  <si>
    <t>[NERC/WECC/CAISO Standard/Requirement/Contingency] GO-95
[Types of Analyses] For all Analyses listed, results of these analyses are include in the AAs &amp; BCs.
[Alternative Solutions and Costs - Solutions] Wires - Reconductor/Line Rebuild Alternative | Wires - Reconductor/Line Rebuild Alternative
[Alternative Solutions and Costs - Costs] NA | $100 Mil – $125 Mil</t>
  </si>
  <si>
    <t>Trinity-Cottonwood 115kV Ph. 4</t>
  </si>
  <si>
    <t>Anderson, Shasta | Centerville CDP, Shasta | Cottonwood CDP, Shasta | Douglas City CDP, Trinity | Happy Valley CDP, Shasta | Lewiston CDP, Trinity | Redding, Shasta | Shasta | Shasta CDP, Shasta | Trinity | Weaverville CDP, Trinity</t>
  </si>
  <si>
    <t>5.12102</t>
  </si>
  <si>
    <t>NOC: AL 6602-E</t>
  </si>
  <si>
    <t>[NERC/WECC/CAISO Standard/Requirement/Contingency] GO-95
[Types of Analyses] For all Analyses listed, results of these analyses are include in the AAs &amp; BCs.</t>
  </si>
  <si>
    <t>TRINITY-COTTONWOOD 115KV PH. 5</t>
  </si>
  <si>
    <t>TRINITY-COTTONWOOD NERC PROJECT</t>
  </si>
  <si>
    <t>NA | 5767318 | NA | NA</t>
  </si>
  <si>
    <t>NOC: AL 5685-E</t>
  </si>
  <si>
    <t>TRINITY-COTTONWOOD 115kV Ph 2</t>
  </si>
  <si>
    <t>Trinity-Cottonwood 115kV Ph. 3</t>
  </si>
  <si>
    <t>Trinity-Cottonwood Land Acquisition</t>
  </si>
  <si>
    <t>[NERC/WECC/CAISO Standard/Requirement/Contingency] GO-95
[Types of Analyses] For all Analyses listed, results of these analyses are include in the AAs &amp; BCs.
[CPUC Status] CPUC Permit Status Exempt: Non-electric work; not subject to GO 131-E NOC, PTC or CPCN requirements</t>
  </si>
  <si>
    <t>TABLE MOUNTAIN-BUTTE #1 Land Acquisition</t>
  </si>
  <si>
    <t>Butte | Chico, Butte | Durham CDP, Butte</t>
  </si>
  <si>
    <t xml:space="preserve">The project will replace 61 wood poles with 59 LDSPs and 2 new wood poles, complete 6 reframes and install 1 LSP extension to address ground clearance issues on the Table Mtn-Butte #1 115kV Transmission Lines to allow operation at full capacity. In addition, the remaining idle section of the guest circuit Chico A – Dayton 60kV will be removed from the Table Mtn – Butte #1 structures (14 spans). </t>
  </si>
  <si>
    <t>T.0000125</t>
  </si>
  <si>
    <t>Table Mountain-Butte #1</t>
  </si>
  <si>
    <t>TABLE MOUNTAIN-BUTTE #1 NERC PROJECT</t>
  </si>
  <si>
    <t>NA | 5520749 | NA | NA</t>
  </si>
  <si>
    <t>HUMBOLDT-TRINITY NERC PROJECT</t>
  </si>
  <si>
    <t>Humboldt | Junction City CDP, Trinity | Trinity | Weaverville CDP, Trinity</t>
  </si>
  <si>
    <t xml:space="preserve">The total project proposes to addresses the GO-95 clearance issues associated with the Humboldt-Trinity 115kV line. There are a total of 175 structures and locations that are included in this scope as a few areas in the circuit require construction at two structures to mitigate a single discrepancy. </t>
  </si>
  <si>
    <t>T.0000126</t>
  </si>
  <si>
    <t>NA | 5767321 | NA | NA</t>
  </si>
  <si>
    <t>[NERC/WECC/CAISO Standard/Requirement/Contingency] GO-95
[Types of Analyses] For all Analyses listed, results of these analyses are include in the AAs &amp; BCs.
[Alternative Solutions and Costs - Solutions] Wires - Reconductor/Line Rebuild Alternative | Wires - Replacement Alternative
[Alternative Solutions and Costs - Costs] $100 Mil – $125 Mil | $30 Mil - $40 Mil
[CPUC Status] CPUC Permit Status Exempt: T-line maintenance or minor alteration activity, not subject to GO 131-E NOC, PTC or CPCN requirements</t>
  </si>
  <si>
    <t>Humboldt - Trinity 115kV NERC</t>
  </si>
  <si>
    <t>EAGLE ROCK-CORTINA 115KV NERC PRJ</t>
  </si>
  <si>
    <t>Clearlake, Lake | Colusa | Lake | Lower Lake CDP, Lake | Sonoma</t>
  </si>
  <si>
    <t>Modify four towers with one waist cage extension and three re-tensions on the Eagle Rock-Cortina 115kV line to eliminate clearance issues and operate the line at full capacity.</t>
  </si>
  <si>
    <t>T.0000336</t>
  </si>
  <si>
    <t>EAGLE ROCK-CORTINA 115KV NERC</t>
  </si>
  <si>
    <t>RAVENSWOOD-SAN MATEO 115KV (HC) NERC</t>
  </si>
  <si>
    <t>Install six top cage extensions and one waist cage extension to address GO95 cleareance issuesand operate the line at full capacity.</t>
  </si>
  <si>
    <t>T.0000379</t>
  </si>
  <si>
    <t>MONTA VISTA-JEFFERSON #2 230KV NERC</t>
  </si>
  <si>
    <t>Cupertino, Santa Clara | Palo Alto, Santa Clara | San Mateo | Santa Clara | Woodside, San Mateo</t>
  </si>
  <si>
    <t>This project will install 1 top cage extension and replace hardware on 1 tower hardware to address GO95 clearance issues and operate the line at full capacity</t>
  </si>
  <si>
    <t>181</t>
  </si>
  <si>
    <t>T.0000402</t>
  </si>
  <si>
    <t>NA | 5510301 | NA | NA</t>
  </si>
  <si>
    <t>IGNACIO-MARE ISL 115KV (HWY SUB/COR SUB)</t>
  </si>
  <si>
    <t xml:space="preserve">The Ignacio-Mare Island #1 and #2 115kV NERC project team will be performing work from the Highway Substation to Cordelia Substation to replace and install structures, install cage extensions, and reconductor approximately 16.0 miles due to over-tension issues. It will also perform work from Jameson Substation to the North Tower and Mare Island Substations to replace and install structures and reconductor approximately 5.2 miles due to over-tension issues. The project team will improve system performance and reduce extended outage risk on the Ignacio-Mare Island 115kV transmission line by completing the scopes shown below. </t>
  </si>
  <si>
    <t>$350 Mil – $400 Mil</t>
  </si>
  <si>
    <t>4.02103</t>
  </si>
  <si>
    <t>IGNACIO-MARE ISLD Jameson/Hwy - Cordelia</t>
  </si>
  <si>
    <t>NOC: AL 7563-E</t>
  </si>
  <si>
    <t>IGNACIO-MARE ISLAND 1-2 115KV NERC</t>
  </si>
  <si>
    <t>NOC: AL 6601-E</t>
  </si>
  <si>
    <t>Ignacio-Mare-Island Land Rights Acq</t>
  </si>
  <si>
    <t>American Canyon, Napa | Benicia, Solano | Black Point-Green Point CDP, Marin | Fairfield, Solano | Marin | Napa | Novato, Marin | Solano | Sonoma | Vallejo, Solano</t>
  </si>
  <si>
    <t>Ignacio-Mare Isld #1 - Support of Ignacio</t>
  </si>
  <si>
    <t>Ignacio-Mare Island Hwy Sub-Jameson Shoo</t>
  </si>
  <si>
    <t>Corcoran-Smyrna 115kV NERC Alert</t>
  </si>
  <si>
    <t>Corcoran, Kings | Kings | Tulare</t>
  </si>
  <si>
    <t>Update the Corcoran-Smyrna 115kV NERC transmission line to comply with California Public Utilities Commission (CPUC) General Order 95 (GO-95)  requirements by replacing 224 existing lattice steel pole structures, installing two Supervisory Control and Data Acquisition (SCADA)-operated switches, and replacing existing single circuit all-aluminum conductors on the 29.4-mile transmission line</t>
  </si>
  <si>
    <t>529</t>
  </si>
  <si>
    <t>T.0000418</t>
  </si>
  <si>
    <t>CORCORAN SMYRNA 115KV NERC</t>
  </si>
  <si>
    <t>NOC: AL 5681-E</t>
  </si>
  <si>
    <t>Temblor-San Luis Obispo 115kV NERC Prj</t>
  </si>
  <si>
    <t>Replace single conductor on 38 miles, retension 8 spans, raise 8 towers via top cage extensions, install 3 interset Tubular Steel Poles, convert 6 suspension towers to dead-ends, replace 2 switches, and modify 64 tower foundations on the Temblor-San Luis Obispo 115kV line to comply with CPUC General Order 95 (GO-95) requirements.</t>
  </si>
  <si>
    <t>TEMBLOR-SAN LUIS OBISPO 115KV NERC</t>
  </si>
  <si>
    <t>186% | Electric Operations Risk Management</t>
  </si>
  <si>
    <t>KINGSBURG CORCORAN 1 AND 2 115KV NERC</t>
  </si>
  <si>
    <t>Corcoran, Kings | Fresno | Kings</t>
  </si>
  <si>
    <t>The Kingsburg-Corcoran #1 &amp; #2 115kV circuits were analyzed as part of the 2011 Priority 1 NERC Assessment.  The analysis consisted of LiDAR surveying and PLS CADD modeling to identify non-compliant spans. The completed analysis identified 153 of the 199 spans (77%) with clearance issues on the Kingsburg-Corcoran #1 and 139 of the 200 spans (70%) with clearance issues on the Kingsburg-Corcoran #2 electric transmission lines. The Kingsburg-Corcoran #1 and #2 115kV NERC project will address the above discrepancies and return the line back to compliance. Of the total 200 spans and 201 structures being replaced, the Kingsburg-Corcoran #1 and #2 115kV NERC project is responsible for replacement and reconductoring of 137 structures and spans. The High Speed Rail (HSR) relocation program will replace and reconductor the balance of the scope.</t>
  </si>
  <si>
    <t>T.0000448 | T.0000418</t>
  </si>
  <si>
    <t>432</t>
  </si>
  <si>
    <t>T.0000434</t>
  </si>
  <si>
    <t>NA | 5751061 | NA | NA</t>
  </si>
  <si>
    <t>Smyrna-Semitrop-Midway 115kV NERC Alert</t>
  </si>
  <si>
    <t>The Smyrna-Semitropic-Midway 115kV NERC project will rebuild the line to meet NERC compliance. The major project scope items are as follows:•Replace 155 lattice steel pole (LSP) structures with a new-design LSP structure.•Replace 6 lattice steel towers with Tubular Steel Poles (TSPs); 5 of the 6 TSPs will be installed with SCADA operated switches – 3 at the Semitropic junction and 2 at the Ganso Substation. The 6th TSP is a replacement for an existing lattice steel tower.•Replace existing 266 kcmil AAC single circuit all-aluminum conductors on the 22.3-mile transmission line with 1,113 AAC conductor on the west side of the circuit.</t>
  </si>
  <si>
    <t>T.0000448</t>
  </si>
  <si>
    <t>SMYRNA-SEMITROP-MIDWAY 115KV NERC</t>
  </si>
  <si>
    <t>NOC: AL 5299-E</t>
  </si>
  <si>
    <t>Llagas-Hollister 115kV</t>
  </si>
  <si>
    <t>Gilroy, Santa Clara | San Benito | Santa Clara</t>
  </si>
  <si>
    <t>This project scope includes the following: 4 tower replacements, 1 span re-tension (9 sections) circuit to address the ground clearance issues on the Llagas - Hollister 115kV line to address 3 identified ground clearance.</t>
  </si>
  <si>
    <t>T.0001417</t>
  </si>
  <si>
    <t>VAC-VACAVILLE-JAMESON-N TWR 115KVNERC</t>
  </si>
  <si>
    <t>The project addresses the GO-95 clearance issues associated with the Vaca-Vacaville-Jameson North Tower 115kV line. The project’s key scope elements include:
•	Install 24 Top Cage Extensions
•	Replace 1 wood pole with a tubular steel pole
•	Replace conductor on both circuits for 18.4 miles
•	Install Federal Aviation Administration (FAA) Obstruction Lighting at one tower
•	Convert 3 tangent towers to dead-ends
•	Retension 7 spans 
•	Install body modifications and cross arm extensions to 87 towers
•	Install 58 screw anchor foundations and one grade beam foundation</t>
  </si>
  <si>
    <t>T.0001546</t>
  </si>
  <si>
    <t>NA | 5754763 | NA | NA</t>
  </si>
  <si>
    <t>NOC: AL 5120-E</t>
  </si>
  <si>
    <t>[NERC/WECC/CAISO Standard/Requirement/Contingency] GO-95
[Types of Analyses] For all Analyses listed, results of these analyses are include in the AAs &amp; BCs.
[Alternative Solutions and Costs - Solutions] Wires - Reconductor/Line Rebuild Alternative | Wires - System Configuration Alternative
[Alternative Solutions and Costs - Costs] $40 Mil - $50 Mil | NA</t>
  </si>
  <si>
    <t>VACA-VACAVILLE-JMSN-N TWR 115KV NERC Ph2</t>
  </si>
  <si>
    <t>FULTON JCT-VACA NERC PROJECT</t>
  </si>
  <si>
    <t>Allendale CDP, Solano | Hartley CDP, Solano | Solano | Vacaville, Solano | Yolo</t>
  </si>
  <si>
    <t>The Fulton-Junction-Vaca 115kV and Madison-Vaca 115kV NERC projects will be completed with installation of (13) top cage extensions, replacing conductor on both circuits for a total of 6.22 miles per circuit, (4) Vertical extensions, (3) Tower replacements and (12) screw anchor foundations.</t>
  </si>
  <si>
    <t>T.0001550</t>
  </si>
  <si>
    <t>NOC: AL 5048-E</t>
  </si>
  <si>
    <t>SILVERADO-FULTON JCT  NERC PROJECT</t>
  </si>
  <si>
    <t>The Silverado – Fulton Junction 115kV NERC project will be completed by reconductoring 24 spans (4.9 miles double circuit) and replacing impacted insulators (24 structures); installing 1 Interset (LSP); replacing 1 Lattice Steel Tower; converting 3 towers to dead-ends; installing 1 top cage extension; and restoring 14 foundations. Once completed, the Silverado – Fulton Junction 115kV circuit will comply with GO 95 ground clearance and conductor tension requirements. The North American Electric Reliability Corporation (NERC) will be notified that all discrepancies have been addressed which is a requirement of the NERC Alert – Electric Transmission Project. Operating restrictions will be eliminated which supports the NERC and Western Electricity Coordinating Council (WECC) reliability requirements.</t>
  </si>
  <si>
    <t>T.0001552</t>
  </si>
  <si>
    <t>NOC: AL 5280-E</t>
  </si>
  <si>
    <t>METCALF-SALINAS #2   NERC PROJECT</t>
  </si>
  <si>
    <t>This project scope includes the following: 14 tower replacements, 41 span re-tensions (6 sections) circuit to address the 23 ground clearance issues on the Metcalf – Salinas #2 115kV line</t>
  </si>
  <si>
    <t>T.0002054</t>
  </si>
  <si>
    <t>Metcalf-Salinas No. 2 (Idle) (P3)</t>
  </si>
  <si>
    <t>NA | 5760897 | NA | NA</t>
  </si>
  <si>
    <t>BIRDS LANDING SS CONTRA COSTA PP 230KV</t>
  </si>
  <si>
    <t xml:space="preserve">This project will address the clearance issues associated with the Birds Landing SS-Contra Costa PP SS 230kV transmission line by increasing the height of the transmission crossing, to 161 ft. above MHW, over the Sacramento River. The project team will replace and increase the height of four towers / foundations, replace ~1.5 miles of double-circuit conductor, and perform tower modifications on two adjacent towers.  </t>
  </si>
  <si>
    <t>4.04101</t>
  </si>
  <si>
    <t>T.0002081</t>
  </si>
  <si>
    <t>Birds Landing SS-Contra Costa PP 230kV</t>
  </si>
  <si>
    <t>NOC: AL 6131-E</t>
  </si>
  <si>
    <t>Vaca-Tulucay-Lakeville 230kV</t>
  </si>
  <si>
    <t>Green Valley CDP, Napa | Green Valley CDP, Solano | Hartley CDP, Solano | Napa | Solano | Vacaville, Solano</t>
  </si>
  <si>
    <t>This project will address 27 spans with CPUC G.O. 95 clearance issues by replacing 21 Top Cage Extension with 2 Dead-end Structures and 1 Re-Sag. This mitigation work will eliminate clearance issues and allow operation of the line at full capacity.</t>
  </si>
  <si>
    <t>T.0002425</t>
  </si>
  <si>
    <t>Mesa-Santa Maria 115kV NERC</t>
  </si>
  <si>
    <t>Nipomo CDP, San Luis Obispo | San Luis Obispo | Santa Maria, Santa Barbara</t>
  </si>
  <si>
    <t>Raise 9 Structures by installing 4 Waist Cage and 5 Top Cage Extensions, install 1 interset TSP and new shieldwire over 30 spans, and re-tension 2 parallel circuits for 29 spans each to address 6 GO 95 clearance issues, conductor over-tension issues and close gas line proximity to towers identified on the Mesa – Santa Maria 115kV Transmission Line to allow operation at full capacity. The project is a result of assessment work completed as part of the NERC Alert – Electric Transmission Project.</t>
  </si>
  <si>
    <t>T.0002756</t>
  </si>
  <si>
    <t>NOC: AL 5874-E</t>
  </si>
  <si>
    <t>IGNACIO-SAN RAFAEL 3 115KV NERC WOOD P2</t>
  </si>
  <si>
    <t>The IGNACIO-SAN RAFAEL # 3 115kV project will replace 40 wood poles with new wood poles, 3 lower distribution, 8 cross-arm replacements, 3 reframes, and 2 switch replacements to allow operation of the line at full capacity. The project is a result of assessment work completed as part of the NERC Alert – Electric Transmission Project</t>
  </si>
  <si>
    <t>T.0002764</t>
  </si>
  <si>
    <t>Rio Oso-West Sacramento 115kV NERC</t>
  </si>
  <si>
    <t xml:space="preserve">Install 23 top cage extensions and replace 49 towers on the Rio Oso-West Sacramento 115kV circuit.  This mitigation work will eliminate clearance issues and allow operation of the line at full capacity. The project is a result of assessment work completed as part of the NERC Alert – Electric Transmission Project. </t>
  </si>
  <si>
    <t>T.0002765</t>
  </si>
  <si>
    <t>Pit #5-Round Mtn #1 230kV (Steel) NERC</t>
  </si>
  <si>
    <t>Montgomery Creek CDP, Shasta | Round Mountain CDP, Shasta | Shasta</t>
  </si>
  <si>
    <t>This project will modify 50 towers on the Pit 5-Round Mountain 1 230kV Transmission Lines to allow operation at full capacity. The project is a result of assessment work completed as part of the NERC Alert – Electric Transmission Project.</t>
  </si>
  <si>
    <t>T.0002771</t>
  </si>
  <si>
    <t>TES Tap 230kV (Steel) NERC</t>
  </si>
  <si>
    <t>Danville, Contra Costa | San Ramon, Contra Costa</t>
  </si>
  <si>
    <t>The TES Tap 230kV NERC Project will replace 3 TSPs with 3 new TSPs and 1 span re-tension to address existing ground clearance issues. Once completed, the TES Tap 230kV circuit will be in compliance with G.O. 95 ground clearance requirements under emergency operating conditions. The North American Electric Reliability Corporation (NERC) will be notified that all discrepancies have been addressed which is a requirement of the NERC Alert – Electric Transmission Project. Operating restrictions will be eliminated which supports the NERC and Western Electricity in Coordinating Council (WECC) reliability requirements.</t>
  </si>
  <si>
    <t>T.0002775</t>
  </si>
  <si>
    <t>West Fresno-California Avenue Phase 2</t>
  </si>
  <si>
    <t>Calwa CDP, Fresno | Fresno | Fresno, Fresno</t>
  </si>
  <si>
    <t xml:space="preserve">In response to a NERC Recommendation to the Industry, PG&amp;E LiDAR surveyed and prepared a PLS CADD model to assess GO 95 clearance compliance for the West Fresno-California Avenue 115kV Pole Replacement Project. This project will address the identified clearance issues.  All design is complete. 
The West Fresno-California Avenue 115kV Pole Replacement Project consist of the replacement of structures 003/002 and 003/004 which has a distribution under-build circuit. </t>
  </si>
  <si>
    <t>465</t>
  </si>
  <si>
    <t>T.0002808</t>
  </si>
  <si>
    <t>West Fresno-California Ave  115kV (Wood)</t>
  </si>
  <si>
    <t>Llagas-Hollister 115kV (Wood)</t>
  </si>
  <si>
    <t>This project scope includes the following: Replace 19 wood poles with Light Duty Steel Poles, replace 1 wood pole with 1 wood pole, re-frame 13 wood pole locations on the Llagas-Hollister circuit and remove 2 wood poles to address the ground clearance issues on the Llagas-Hollister Transmission Line to allow operation.</t>
  </si>
  <si>
    <t>408</t>
  </si>
  <si>
    <t>T.0003249</t>
  </si>
  <si>
    <t>LLAGAS-HOLLISTER 115kV (Wood)</t>
  </si>
  <si>
    <t>Silverado-Fulton 115kV Sw. No. 147 149</t>
  </si>
  <si>
    <t xml:space="preserve">The objective of this project is to design and replace the structures and switches at Silverado Jct. The new design will replace two (2) switches, two (2) wood structures with TSPs, and one wood tap pole to LDSP. This mitigation work will eliminate clearance issues and allow operation of the line at full capacity with work </t>
  </si>
  <si>
    <t>T.0004130</t>
  </si>
  <si>
    <t>Silverado Fulton 115kV Sw. No. 147/149E</t>
  </si>
  <si>
    <t>Middle Fork #1 60kv</t>
  </si>
  <si>
    <t>The project scope of work will mitigate 1 GO 95 clearance issues on the Middle Fork-Gold Hill 230kV circuit between structure number 008/118 and 008/114.</t>
  </si>
  <si>
    <t>T.0004288</t>
  </si>
  <si>
    <t>Middle Fork #1 60kv NERC</t>
  </si>
  <si>
    <t>CRAGVIEW-CASCADE 115KV RECON P2</t>
  </si>
  <si>
    <t>Lakehead CDP, Shasta | Mountain Gate CDP, Shasta | Redding, Shasta | Shasta</t>
  </si>
  <si>
    <t>The project team will address CPUC GO-95 and PG&amp;E standard requirements, in addition to increasing system performance and reducing fire ignition risk in Shasta County by performing the following work: 
•	Replace 21.6 miles of existing conductor with 397 Aluminum Conductor Steel Reinforced (ACSR) conductor (Phase 1 = ~8.6 miles &amp; Phase 2 = ~13 miles).
•	Replace 99 existing structures with new steel structures (Phase 1 = 37 structures &amp; Phase 2 = 63). 
•	Re-tension Optical Ground Wire (OPGW) 
In 2018 and 2019, PG&amp;E’s Wildfire Safety Inspection Program (WSIP) identified 46 spans with transmission-line-to-fiber and six transmission-line-to-ground clearance discrepancies on the Crag View-Cascade 115kV Line. Engineering efforts commenced in June 2020 to develop the project scope to mitigate the identified discrepancies which resulted in 37 structure replacements. Between 30% and 60% engineering, the team identified overtension that exceeded CPUC GO-95 tension limits throughout the first 8.6 miles of the Crag View-Cascade 115kV Line.  As a result of the identified overtension, it was deemed by the project team that the first 8.6 miles of conductor and 37 structures be replaced to address the identified overtension issues.  If the overtension issues on the existing conductor is not corrected, more stress on the existing insulators and structures may occur, which potentially put the components at risk of failing.</t>
  </si>
  <si>
    <t>4.01302</t>
  </si>
  <si>
    <t>T.0005874</t>
  </si>
  <si>
    <t>CRAG VIEW-CASCADE 115KV NERC PROJECT</t>
  </si>
  <si>
    <t>NOC: AL 7571-E</t>
  </si>
  <si>
    <t>52% | Electric Operations Risk Management</t>
  </si>
  <si>
    <t>CRAGVIEW-CASCADE 115KV RECON P1</t>
  </si>
  <si>
    <t>53</t>
  </si>
  <si>
    <t>NOC: AL 6547-E</t>
  </si>
  <si>
    <t>230% | Electric Operations Risk Management</t>
  </si>
  <si>
    <t>Hetch Hetchy Wtr &amp; Pwr Discrepancies</t>
  </si>
  <si>
    <t>The project will address clearance issues that the Newark-Nummi 115 kV Line and the Newark-Livermore 60 kV Line have with the Moccasin Creek-Newark Nos. 3 and 4 115 kV Lines, which are operated by the Hetch Hetchy Water and Power Transmission System.  The project scope of work includes following:
•	Install 10-foot top cage extensions on Towers 000/004 and 000/005 to increase the clearance separation between the lines; and
•	Replace the old copper conductor, insulators and other hardware on both PG&amp;E lines between Towers 000/003 to 000/005.</t>
  </si>
  <si>
    <t>115 | 60</t>
  </si>
  <si>
    <t>T.0007119</t>
  </si>
  <si>
    <t>Pittsburg 60kV Tap Project</t>
  </si>
  <si>
    <t>This project will proactively replace 16 structures and replace all conductor on the Pittsburg 60kV Tap Line to address a deteriorating structure (000/001), mitigate induction risk due to an adjacent gas distribution line, remove idle distribution conductor, replace over-tensioned transmission conductor and mitigate 7 GO95 clearance infractions.
To support PG&amp;E top-level initiatives to manage asset risk for the benefit of public and employee safety, service reliability, operational flexibility, and cost reduction, the proposed Pittsburg 60kV Tap Line Project will proactively replace all structures and conductor on this line.</t>
  </si>
  <si>
    <t>T.0007454</t>
  </si>
  <si>
    <t>NA | 5544346 | NA | NA</t>
  </si>
  <si>
    <t>NOC: AL 6446-E</t>
  </si>
  <si>
    <t>Vasco-Herdlyn Clearance Mitigation</t>
  </si>
  <si>
    <t>The project will address California Public Utilities Commission (CPUC) General Order 95 (GO-95) and Pacific Gas and Electric Company (PG&amp;E) standard requirements, in addition increase system performance in Alameda and Contra Costa counties by performing the following work:
•	Replace sixty-one (61) wood structures on the Vasco-Herdlyn 60 kV Line;
•	Reframe one (1) wood structure
•	Install 19 bypass loops to mitigate magenetic heating effects
•	Reframe distribution underbuild at 25 locations with inadequate ground clearance
•	Install conductor temperature monitoring device
•	Replacement of old insulators, hardware, and equipment on the structure; and
•	Include all open maintenance tags within the project scope where applicable.</t>
  </si>
  <si>
    <t>T.0007628</t>
  </si>
  <si>
    <t>Vasco-Herdlyn NERC Mitigation</t>
  </si>
  <si>
    <t>NOC: AL 6756-E</t>
  </si>
  <si>
    <t>FAA Non-SCADA Beacon Replacements 2020</t>
  </si>
  <si>
    <t>Bucket for FAA Non-SCADA Beacon Replacements 2020</t>
  </si>
  <si>
    <t>IGP_Repl TL Equipment</t>
  </si>
  <si>
    <t>Forecast placeholder for bundled asset replacement work. This allows for efficiency in targeting multiple risky assets of different types in the same area at the same time.</t>
  </si>
  <si>
    <t>EX130433</t>
  </si>
  <si>
    <t>Wheatland-East Nicolaus #2-60kV Pole Rep</t>
  </si>
  <si>
    <t>Beale AFB CDP, Yuba | East Nicolaus CDP, Sutter | Placer | Sheridan CDP, Placer | Sheridan CDP, Sutter | Smartsville CDP, Yuba | Sutter | Trowbridge CDP, Sutter | Wheatland, Yuba | Yuba</t>
  </si>
  <si>
    <t>This project proposes to replace 232 wood poles with light duty steel poles in addition to reconductoring approximately 13 miles of obsolete 1/0 Cu transmission line in efforts to increase reliability on the Smartville-Nicolaus #2 line.   Approximately 8 miles of #6 or 2/0 Cu conductor will be replaced on the 12 kV distribution system in the area with either 4/0 or 715 AAC.  In addition a new transmission line switch will be installed at Wheatland Substation.  The switch will be replaced in 2nd quarter 2016, with the poles planned for replacement and reconductoring.</t>
  </si>
  <si>
    <t>P.05271</t>
  </si>
  <si>
    <t>Wheatland to East Nicolaus</t>
  </si>
  <si>
    <t>NOC: AL 4778-E</t>
  </si>
  <si>
    <t>MORAGA-OAKLAND X 115KV LINES 1-4 LAND</t>
  </si>
  <si>
    <t>4.05001</t>
  </si>
  <si>
    <t>2021 | 2022 | 2023 | 2024 | 2025 | 2030</t>
  </si>
  <si>
    <t>MORAGA-OAKLAND X 115KV #1&amp;2: RECOND</t>
  </si>
  <si>
    <t>NA | 5789523 | NA | NA</t>
  </si>
  <si>
    <t>75% | Electric Operations Risk Management</t>
  </si>
  <si>
    <t>MORAGA-OAKLAND X 115KV #3&amp;4 RECOND</t>
  </si>
  <si>
    <t>NA | 5789524 | NA | NA</t>
  </si>
  <si>
    <t>82% | Electric Operations Risk Management</t>
  </si>
  <si>
    <t>Potrero-Larkin #3 115 kV Cable (A-Y 3)</t>
  </si>
  <si>
    <t>Mission-Larkin #2 115 kV Cable (X-Y 2)</t>
  </si>
  <si>
    <t>Vaca Dixon shoofly work</t>
  </si>
  <si>
    <t>Eagle Rock-Cortina Struc Repl &amp; Reinsul</t>
  </si>
  <si>
    <t>The Eagle Rock-Cortina 115 kV line is approximately 43.4 miles long with 322 structures that is located in the Northern region.  Two hundred Ninety-Two (292) of these structures are in high fire tier districts (HFTD’s).  
In order to increase system performance and reduce fire ignition risk,  asset components on the line are being performed with the following scope of work:
•	Replacement of 112 wood pole with steel structures;
•	Replacement of aging insulators on 119 structures;
•	Replacement of aging switch on structure 000/001;
•	Vegetation Management to provide 100-foot clearance when implementing structure replacement or line reconductoring
•	Include all open maintenance tags within the project scope where applicable</t>
  </si>
  <si>
    <t>20067</t>
  </si>
  <si>
    <t>82</t>
  </si>
  <si>
    <t>T.0005743</t>
  </si>
  <si>
    <t>Spaulding Summit 60kV Replacement - Ph 1</t>
  </si>
  <si>
    <t>Kingvale CDP, Nevada | Nevada | Placer | Soda Springs CDP, Nevada</t>
  </si>
  <si>
    <t>The Spaulding – Summit 60 kV Line is located in Placer and Nevada counties.  The Line is 19.65 miles long and is supported by 594 non-steel structures and 31 steel structures, a total of 626 structures. 460 of these structures are located in high fire threat districts (HFTD).  
The project will increase system performance and reduce fire ignition risk in Placer and Nevada counties by performing the following work:
•	Replace 574 Structures on the Spaulding - Summit 60 kV Line2
•	Review 7.86 miles of AAC, ACSR and CU conductor on the Spaulding - Summit 60 kV Line, due to age, to determine if replacement is required
•	Replace 0.97 miles of ACSR conductor on the Spaulding - Summit 60 kV Line, due to high probability of failure
•	Replace 0.37 miles of ACSR conductor on the Tap Line between 005/205 and CISCO Grove, due to high probability of failure
•	Replace 8 switches with SCADA-operable switches on the Spaulding - Summit 60 kV Line 
•	Replace 1 switch with SCADA-operable switch on the CISCO Grove Tap 60 kV Line
•	Identify any distribution under-build and coordinate with distribution planning 
•	Vegetation Management to provide 80-foot clearance when implementing structure replacement or line reconductoring.</t>
  </si>
  <si>
    <t>Spaulding-Summit 60 kV</t>
  </si>
  <si>
    <t>Spaulding Summit 60kV Replacement - Ph 2</t>
  </si>
  <si>
    <t>Spaulding Summit 60kV Replacement - Ph 3</t>
  </si>
  <si>
    <t>Colgate-Grass Valley 60kV Structure Repl</t>
  </si>
  <si>
    <t>The Colgate-Grass Valley 60 kV Line is located in Nevada County.  The Colgate-Grass Valley 60 kV Line is approximately 13.2 miles long and is supported by 326 structures, of which, 287 are in Tier 2 and Tier 3 high fire threat districts (HFTDs).  
The project will increase system performance and reduce fire ignition risk in Nevada County by performing the following work:
•	Replace 139 wood poles on the Colgate-Grass Valley 60 kV Line2
•	Replace insulators on 8 structures not identified for repalcement
•	Replace Colgate-Grass Valley 60 kV Line Switch No. 47
•	Review Colgate-Grass Valley 60 kV Line Switch No. 75
•	Review Structure Nos. 000/003, A003/091, 010/232 and 012/303 for age and condition
•	Review all conductor for age and condition to determine if replacement is required
•	Identify any distribution underbuild and coordinate with distribution planning 
•	Vegetation Management to provide 80-foot clearance when implementing structure replacement or line reconductoring
•	Include all open maintenance tags within the project scope where applicable</t>
  </si>
  <si>
    <t>T.0004829 | T.0005895 | T.0005916 | T.0009721</t>
  </si>
  <si>
    <t>11293</t>
  </si>
  <si>
    <t>T.0005865</t>
  </si>
  <si>
    <t>Colgate-Grass Valley 60kV</t>
  </si>
  <si>
    <t>1268% | Electric Operations Risk Management</t>
  </si>
  <si>
    <t>Colgate-Challenge 60 kV Reconductor</t>
  </si>
  <si>
    <t>Challenge-Brownsville CDP, Yuba | Yuba</t>
  </si>
  <si>
    <t>The project will increase system performance and reduce fire ignition risk in Shasta County by performing the following work:
•	Replace approximately 9.44 miles of conductor on the Colgate - Challenge 60 kV Line from pole no. 000/009 to no. 008/151 with 4/0 aluminum conductor steel-reinforced (ACSR);
•	Replace all wood poles with Light Duty Steel (LDS) Poles in line section from pole no. 000/009 to no. 008/151;
•	Perform field analysis on existing steel structures to verify if replacements are needed;
•	Vegetation Management to provide 80-foot clearance when implementing structure replacement or line reconductoring; and
•	Include all open maintenance tags within the project scope where applicable.</t>
  </si>
  <si>
    <t>T.0004829 | T.0005865 | T.0005916 | T.0009721</t>
  </si>
  <si>
    <t>T.0005895</t>
  </si>
  <si>
    <t>Colgate-Challenge 60 kV</t>
  </si>
  <si>
    <t>Willow Creek-Hoopa 60 kV Str Project</t>
  </si>
  <si>
    <t>Hoopa CDP, Humboldt | Humboldt | Willow Creek CDP, Humboldt</t>
  </si>
  <si>
    <t>This project will replace structures, conductor and associated equipment between the Willow Creek and Hoopa substations. The  project will increase system performance and reduce fire ignition risk in Humboldt County by performing the following work:
•	Replace 127 structures on the Willow Creek - Hoopa 60 kV Line2 section 
•	Reconductor roughly 9 miles of conductor on the Willow Creek - Hoopa 60 kV Line section
•	Review 1 switch on the Willow Creek - Hoopa 60 kV Line section for possible upgrade to SCADA-operable switch
•	Review 14 structures on the Willow Creek - Hoopa 60 kV Line section for age information 
•	Identify any distribution under-build and coordinate with distribution planning 
•	Vegetation Management to provide 80-foot clearance when implementing structure replacement or line reconductoring.</t>
  </si>
  <si>
    <t>T.0005899</t>
  </si>
  <si>
    <t>Willow Creek - Hoopa 60 kV Str</t>
  </si>
  <si>
    <t>NARROWS #2 TAP REINF SW REPL</t>
  </si>
  <si>
    <t>The Colgate-Smartville #2 60 kV Reinforcement Project is located in Yuba and Nevada Counties. The Colgate-Smartville #2 60 kV line is 11.13 miles long and is supported by 155 structures.  The line is a single circuit that is supported on single wood poles.  All the structures are in Tier 2 high fire tier districts (HFTDs).  
The assessment by Transmission Line Asset Strategy (TLAS) included the two 60 kV taps connected to the Colgate-Smartville #2 60 kV line.  They are the Narrows #2 Tap at structure 010/127 and the Smartville Tap at structure 000/001.  The project will increase system performance and reduce fire ignition risk in Yuba and Nevada Counties by performing the following work:
●	Replace 98 non-steel structures on Colgate-Smartville #2 60 kV line that includes reviewing 11.13 miles of conductor and increase inspection because of aging asset.
●	Replace 68 insulators on the Colgate-Smartville #2 line
●	Replace 2 non-steel structures on Smartville Tap 
●	Replace 47 non-steel structures for Narrows #2 Tap
●	Replace one (1) steel structure for Narrows #2 Tap
●	Replace one (1) switch with SCADA on Colgate-Smartville #2 line; SW#29
●	Replace two (2) switches with SCADA on Smartville Tap; SW#97 &amp; SW#99 
●	Replace two (2) switches with SCADA on Narrows #2 Tap; SW#47 &amp; SW#59</t>
  </si>
  <si>
    <t>T.0005916</t>
  </si>
  <si>
    <t>Colgate-Smartville #2</t>
  </si>
  <si>
    <t>Colgate-Smartville #2 Reinf Sw Repl</t>
  </si>
  <si>
    <t>T.0004829 | T.0005895 | T.0005865 | T.0009721</t>
  </si>
  <si>
    <t>164</t>
  </si>
  <si>
    <t>Coleman Jct -Vina -Gerber 60 kV Str</t>
  </si>
  <si>
    <t xml:space="preserve">The  Coleman Junction -Vina - Gerber 60 kV Line section is part of the Coleman - Red Bluff 60 kV Line located in Tehama County. The Coleman - Red Bluff 60 kV Line is approximately 48.1 miles long and is supported by 834 structures; 312 of these structures are in High Fire Threat Districts (HFTDs). There is an ongoing project to replace structures and conductor on the Coleman - Red Bluff 60 kV Line, between Coleman Power House and Red Bluff Substation. This new project will complete work on the remaining portions of the line between Coleman Junction, Vina and Gerber substations.  </t>
  </si>
  <si>
    <t>20074</t>
  </si>
  <si>
    <t>FULTON-CALISTOGA 60 KV REINFORCEMENT</t>
  </si>
  <si>
    <t>An emergency project was recently completed that replaced all of the structures, conductors and associated hardware on the 16.6-mile section of the line from Fulton to St. Helena Junction.  This new project will further increase system performance and reduce fire ignition risk in Sonoma and Napa Counties by reconductoring the Fulton-Calistoga 60 kV line from St. Helena Junction up to Middletown Substation and from St. Helena Junction down to Dunbar Substation.</t>
  </si>
  <si>
    <t>T.0005946</t>
  </si>
  <si>
    <t>Fulton-Calistoga 60 kV Line</t>
  </si>
  <si>
    <t>NOC: AL 6429-E</t>
  </si>
  <si>
    <t>CALISTOGA-ST. HELENA 60 KV REINFORCEMENT</t>
  </si>
  <si>
    <t>Ignacio-Alto 60kV Reinf Proj repl struc</t>
  </si>
  <si>
    <t>The assessment by Transmission Line Asset Strategy (TLAS) on Ignacio-Alto 60 kV Line was done on this line only.  The associated Ignacio-San Rafael No. 1 115 kV Line that is supported by the DCTL was excluded from this assessment.  The project will increase system performance and reduce fire ignition risk in Marin County by performing the following work:  
●	Replace nine (9) steel structures
●	Replace 114 non-steel structures 
●	Replace 105 insulators
●	Replace 5.7 miles of 397.5 all-aluminum conductor (AAC) and review the conductor on the other 12.1 miles of conductor for possible replacement
●	Replace insulators and hardware on 16 steel towers
●	Perform structure modification in four (4) lattice steel poles, 14 steel towers and two (2) tubular steel poles to accommodate new conductor replacement.
●	Identify any distribution under-build and coordinate with distribution planning
●	Vegetation Management to provide 80-foot clearance when implementing structure replacement or line reconductoring</t>
  </si>
  <si>
    <t>T.0005966</t>
  </si>
  <si>
    <t>Ignacio-Alto 60kV Reinf</t>
  </si>
  <si>
    <t>Tulucay-Napa #1-Repl Wood Poles</t>
  </si>
  <si>
    <t>The project will increase system performance and reduce fire ignition risk in Napa County by performing the following work:
•	Replace 4 steel structures on the Tulucay-Napa #1 60 kV Line;
•	Replace 8 steel structures on the Cordelia #2 Tap 60 kV;
•	Replace 126 existing wood poles with steel structures on the  Tulucay-Napa #1 60 kV Line;
•	Replace 19 existing wood poles with steel structures on the  Cordelia #1 Tap 60 kV;
•	Replace 77 existing wood poles with steel structures on the  Cordelia #2 Tap 60 kV;
•	Replace 2.33 miles of conductor from pole no. T001/006 to 006/107 on the Cordelia #1 Tap 60 kV;
•	Replace existing ceramic insulators on 26 structures with modern equivalent insulators;
•	Replace 5 existing switches with Supervisory Control and Data Acquisition (SCADA)-operable switches; 
•	Vegetation Management to provide 80-foot clearance when implementing structure replacement or line reconductoring; and
•	Include all open maintenance tags within the project scope where applicable.</t>
  </si>
  <si>
    <t>11313</t>
  </si>
  <si>
    <t>161</t>
  </si>
  <si>
    <t>T.0005976</t>
  </si>
  <si>
    <t>Tulucay-Napa #1</t>
  </si>
  <si>
    <t>Cordelia #1 Structure Replacement</t>
  </si>
  <si>
    <t>Cordelia #2 Structure Replacement</t>
  </si>
  <si>
    <t>Fairfield, Solano | Green Valley CDP, Napa | Green Valley CDP, Solano | Napa | Solano</t>
  </si>
  <si>
    <t>Tulucay-Napa #1-Repl Steel Poles</t>
  </si>
  <si>
    <t>Drum-Rio Oso 115kV Line Reinforcement</t>
  </si>
  <si>
    <t>The project will increase system performance and reduce fire ignition risk in Nevada and Placer Counties by performing the following work:
•	Replace approximately 34.0 miles of conductor on the Drum – Rio Oso #1 and #2 115 kV Lines from structure no. 011/111 to Rio Oso Substation with 477 aluminum conductor steel supported (ACSS);
•	Upgrade substation terminal equipment to match new conductor rating, if needed;
•	Replace existing 408 structures with self-weathering tubular steel poles (TSPs) on the Drum – Rio Oso #1 and #2 115 kV Line;
•	Replace existing 40 structures with self-weathering steel poles on the Brunswick #1 and #2 Tap 115 kV;
•	Replace existing 4 structures with self-weathering steel poles on the Dutch Flat #2 Tap 115 kV;
•	Replace existing ceramic insulators on all structures with modern equivalent insulators on the Drum – Rio Oso #1 and #2 115 kV Lines, Brunswick #1 and #2 Tap 115 kV and Dutch Flat #2 Tap 115 kV;
•	Conduct field verification on the Dutch Flat #2 Tap 115 kV to determine if conductor replacement is needed;
•	Vegetation Management to provide 100-foot clearance when implementing structure replacement or line reconductoring</t>
  </si>
  <si>
    <t>T.0006067</t>
  </si>
  <si>
    <t>Drum-Rio Oso 115kV- Dutch Flat #2 Tap</t>
  </si>
  <si>
    <t>Drum-Rio Oso 115kV-Brunswick 1 &amp; 2 Tap</t>
  </si>
  <si>
    <t>Grass Valley, Nevada | Nevada</t>
  </si>
  <si>
    <t>Kerckhoff #1 PH Sub Site Retirement Plan</t>
  </si>
  <si>
    <t>Replace the Bank#4 (6.6/12kV Bank) with a new 16MVA (115/12kV) CEM stock bank. Add circuit switcher for the bank high side protection.</t>
  </si>
  <si>
    <t>T.0007384</t>
  </si>
  <si>
    <t>KERCKHOFF1:REP TXFR BK 4</t>
  </si>
  <si>
    <t>TLine USFS-SteelSpeciesProtection(North)</t>
  </si>
  <si>
    <t xml:space="preserve">Bucket for replacement for raptor protection involves reframing structures, replacement of insulators, conversion of insulator configurations and installation of guano shields in the US Forest Services Northern Area on steel towers. These capital related improvements have been identified during annual patrols as critical work needing to be corrected. Correction of these findings will assist in optimize the integrity of our transmission lines and to reduce the risk of unplanned outages. </t>
  </si>
  <si>
    <t>Age/Condition - Raptor Protection - Steel</t>
  </si>
  <si>
    <t>Switch Rplcmnts - Steel - Program</t>
  </si>
  <si>
    <t>Bucket for Switch Replacements on steel structures</t>
  </si>
  <si>
    <t>Age/Condition - Switch Replacement - Steel</t>
  </si>
  <si>
    <t>194</t>
  </si>
  <si>
    <t>Switch Replacement Program</t>
  </si>
  <si>
    <t>Forecast placeholder for switch replacement program. As of 4/2024, there are 36 HFTD/HFRA switches that are identified as high risk within the next 3-5 years. This investment will replace them with newer and more reliable equipment models.</t>
  </si>
  <si>
    <t>EX113578</t>
  </si>
  <si>
    <t>Vineyard Transition Station- Switch 265 and 245</t>
  </si>
  <si>
    <t>Switches 265 and 245 at Vineyard Transition Station have bottles with low SF6 gas and need to be replaced before failure. In last two years, we have had similar problem with Lone Tree – Cayetano switch 295, which resulted replacement of the switch by OH crew /contractor.</t>
  </si>
  <si>
    <t>EX112189</t>
  </si>
  <si>
    <t>93T: GO-95 Mitigation</t>
  </si>
  <si>
    <t>Forecast placeholder for potential mitigation needed for GO-95 mitigation on HFTD Lines. This work will be developed after line assessments/LiDAR analysis.  Represents mitigation on steel structure lines.</t>
  </si>
  <si>
    <t>GO95 Mitigation - Steel</t>
  </si>
  <si>
    <t>EX112095</t>
  </si>
  <si>
    <t>GO95 Steel N - Low Cond Proj</t>
  </si>
  <si>
    <t>Bucket for GO95 compliance on conductors</t>
  </si>
  <si>
    <t>GO95 Steel N - Low Cond Proj (Sac)</t>
  </si>
  <si>
    <t>Bucket for GO95 low conductor work on steel poles in Sacramento area.</t>
  </si>
  <si>
    <t>Pit #3-Pit #1 Ph 2 Tower Replacement</t>
  </si>
  <si>
    <t>Pit 1 - Cottonwood Insulator Ph 2</t>
  </si>
  <si>
    <t>DEL MONTE - FORT ORD#1</t>
  </si>
  <si>
    <t>Del Rey Oaks, Monterey | Monterey, Monterey | Seaside, Monterey</t>
  </si>
  <si>
    <t>The project will rebuild the 4.2- and 4.1-mile sections of the lines with 397.5 kcmil all-aluminum conductor (AAC) mounted on new LSP’s.  Completion of the project will ensure reliable service to the existing 14,200 and future customers served from Fort Ord Substation.
The expected in-service date is May 2020.  The total project cost for the project is estimated at roughly $8.00M based on preliminary cost estimates (AACE Class 5).</t>
  </si>
  <si>
    <t>380</t>
  </si>
  <si>
    <t>105</t>
  </si>
  <si>
    <t>T.0004114</t>
  </si>
  <si>
    <t>TO TLine (93P) - Insulator Replacements</t>
  </si>
  <si>
    <t>Bucket for insulator replacement on wood poles</t>
  </si>
  <si>
    <t>Marker Balls</t>
  </si>
  <si>
    <t>Bucket for Marker Balls. TLAS has identified 3000+ T-Line spans that need FAA lighting and marking. Per FAA guideline, T-Line spans that are higher than 200 ft (above ground level) should to have catenary markings (aviation balls). Marker balls ensure power lines and guy wires are more visible to low-flying planes and helicopters. Marker Balls are typically used in airports and where power lines span long distances crossing canyons, lakes and rivers etc</t>
  </si>
  <si>
    <t>Early Fault Detectors - Transmission</t>
  </si>
  <si>
    <t>Forecast placeholder for Early Fault Detectors (EFD) for use in wildfire risk reduction(~$10.6k per unit)</t>
  </si>
  <si>
    <t>EX112096</t>
  </si>
  <si>
    <t>MWC 93: Coatings – Strategy</t>
  </si>
  <si>
    <t>Forecast placeholder for tower coating work</t>
  </si>
  <si>
    <t>Ex112982</t>
  </si>
  <si>
    <t>FAA Tower Marking, North Area</t>
  </si>
  <si>
    <t>Bucket for FAA Tower Marking, North Area</t>
  </si>
  <si>
    <t>182</t>
  </si>
  <si>
    <t>NA | 5529049 | NA | NA</t>
  </si>
  <si>
    <t>Arc Fault Mitigation Program</t>
  </si>
  <si>
    <t>Bucket for Arc Fault Mitigation Program</t>
  </si>
  <si>
    <t>Cathodic Protection Installs - NHFTD</t>
  </si>
  <si>
    <t>Bucket for cathodic protection improvements for overhead transmission circuits</t>
  </si>
  <si>
    <t>Tower Coating Program Capital - NHFTD</t>
  </si>
  <si>
    <t>Bucket for capital tower coating work</t>
  </si>
  <si>
    <t>5.10203</t>
  </si>
  <si>
    <t>Cathodic Protection Installs HFTD</t>
  </si>
  <si>
    <t>Bucket for cathodic protection installation on HFTD structures</t>
  </si>
  <si>
    <t>Critical Emergency Material (CEM) for Tx OH</t>
  </si>
  <si>
    <t>Purchase material (including obsolete and non-standard material)  for transmission line overhead conductors, splices, and hardware for emergency/maintenance repairs.</t>
  </si>
  <si>
    <t>5.21021</t>
  </si>
  <si>
    <t>EX113644</t>
  </si>
  <si>
    <t>Eagle Rock - Cloverdale 115kV Build Line</t>
  </si>
  <si>
    <t>Cloverdale, Sonoma | Sonoma</t>
  </si>
  <si>
    <t>WSIP - Steel Pole Reframe</t>
  </si>
  <si>
    <t>Bucket for steel pole reframes in HFTD</t>
  </si>
  <si>
    <t>Steel Pole Reframe</t>
  </si>
  <si>
    <t>Bucket for steel pole reframing</t>
  </si>
  <si>
    <t>Lattice Steel Pole Guarding/Marking</t>
  </si>
  <si>
    <t xml:space="preserve">Bucket for installing 707 anti climb guards / mesh on Lattice Steel Poles on various 500, 230, 115 &amp; 70KV T/Lines so that PG&amp;E will be in compliance with GO95. This was performed on 31 different line names over 7 counties. </t>
  </si>
  <si>
    <t>NORTH BUNDLE N-11</t>
  </si>
  <si>
    <t>Butte Valley CDP, Butte</t>
  </si>
  <si>
    <t>The following work scope is required to complete the North Bundle N-11 project:•Replace manually operated switch Nos. 77 and 79 on the Centerville – Table Mountain – Oroville 60 kV Line at Clark Road Substation with SCADA-operable switches •Install three new SCADA-operable switches on the Centerville – Table Mountain – Oroville 60 kV Line at Miocene Junction•Install new steel structures as required Engineering, procurement and construction will be performed by contract resources.  Design oversight and construction safety and quality inspection activities for this project will be performed by PG&amp;E internal resources.</t>
  </si>
  <si>
    <t>SCADA Switch Installation</t>
  </si>
  <si>
    <t>T.0000035</t>
  </si>
  <si>
    <t>Eel River: Install 2-60kV SCADA SW 17/71</t>
  </si>
  <si>
    <t xml:space="preserve">Install new SCADA switches at Eel River Junction SW Nos. 17 and 71. Install TSP and Foundation At the completion of this project, the Humboldt Bay – Rio Dell Junction 60 kV Line will be able to be operated remotely.    </t>
  </si>
  <si>
    <t>T.0000108</t>
  </si>
  <si>
    <t>EEL RIVER: INSTALL 2-60KV SCADA SW.17 &amp;</t>
  </si>
  <si>
    <t>NA | 5767087 | NA | NA</t>
  </si>
  <si>
    <t>NOC: AL 4858-E</t>
  </si>
  <si>
    <t>Serramonte: Install 3-115kV SCADA Sws</t>
  </si>
  <si>
    <t>Daly City, San Mateo | San Mateo | South San Francisco, San Mateo</t>
  </si>
  <si>
    <t xml:space="preserve">This project proposes to replace manually operated Switches 165, 167 and 169 at the Serramonte 115 kV Tap Line connection into the Martin-Daly City No. 2 115 kV Line with SCADA-operable switches. The project will improve electric service reliability while reducing the potential environmental impacts to the San Bruno Parks mountain during an outage. </t>
  </si>
  <si>
    <t>T.0000280</t>
  </si>
  <si>
    <t>Serramonte 115kV SCADA SWS</t>
  </si>
  <si>
    <t>NA | 5767601 | NA | NA</t>
  </si>
  <si>
    <t>NOC: AL 5028-E</t>
  </si>
  <si>
    <t>Gold Hill Sub: Install 230kV Tline work</t>
  </si>
  <si>
    <t>Folsom, Sacramento | Granite Bay CDP, Placer | Granite Bay CDP, Sacramento | Orangevale CDP, Sacramento | Roseville, Placer | Sacramento</t>
  </si>
  <si>
    <t>Kern PP 115kV Tline Reroute Phase 3</t>
  </si>
  <si>
    <t>[Alternative Solutions and Costs - Solutions] Wires - Bus Upgrade Alternative | Wires - Minimum Required Scope (spot repair) Alternative | Other - Deferral
[Alternative Solutions and Costs - Costs] $150 Mil - $175 Mil | $20 Mil - $30 Mil | $125 Mil - $150 Mil
[CPUC Status] CPUC Permit Status Exempt: T-line maintenance or minor alteration activity, not subject to GO 131-E NOC, PTC or CPCN requirements</t>
  </si>
  <si>
    <t>Kern PP 115kV Tline Reroute Phase 4</t>
  </si>
  <si>
    <t>[Alternative Solutions and Costs - Solutions] Wires - Bus Upgrade Alternative | Wires - Minimum Required Scope (spot repair) Alternative | Other - Deferral
[Alternative Solutions and Costs - Costs] $150 Mil - $175 Mil | $20 Mil - $30 Mil | $125 Mil - $150 Mil
[CPUC Status] CPUC Permit Status Exempt: T-line maintenance or minor alteration activity, not subject to GO 131-E NOC, PTC or CPCN requirements
[Project Status] Project is On Hold due to prioritization and is not accuring AFUDC due to the automated AFUDC process</t>
  </si>
  <si>
    <t>KERN PP 115KV TLINE REROUTE PHASE 4</t>
  </si>
  <si>
    <t>Kern PP 115kV Tline</t>
  </si>
  <si>
    <t>CENTRAL BUNDLE C-02</t>
  </si>
  <si>
    <t>Replace the following manually operated switches and their existing structures with SCADA operable switches and Engineered Direct Embedded Poles (Steel). Seven manually operated transmission line switches (SWITCH 17, SWITCH 19, SWITCH 67, SWITCH 37, SWITCH 65, SWITCH 39, SWITCH 37 with SCADA-operable switches on the Stockton ‘A’ – Weber No. 3, Weber – Mormon Junction, and the Lockeford No. 1 60 kV lines.</t>
  </si>
  <si>
    <t>T.0001521</t>
  </si>
  <si>
    <t>MIDWAY SUB: T-LINE WORK WITHIN SUB</t>
  </si>
  <si>
    <t>Midway: Upgrade 230KV Tline Phase 2</t>
  </si>
  <si>
    <t>Midway: Upgrade 230KV Tline Phase 3</t>
  </si>
  <si>
    <t>Midway: Upgrade 230KV Tline Phase 4</t>
  </si>
  <si>
    <t>Midway: Upgrade 230KV Tline Phase 5</t>
  </si>
  <si>
    <t>NORTH BUNDLE N-13</t>
  </si>
  <si>
    <t>Canyondam CDP, Plumas | Clear Creek CDP, Lassen | East Shore CDP, Plumas | Lassen | Plumas | Westwood CDP, Lassen</t>
  </si>
  <si>
    <t xml:space="preserve">Replace manually operated switch Nos. 29, and 37 on the Hat Creek No. 1 – Westwood 60 kV Line, switch No. 27 on the Hat Creek No. 1 – Pit No. 1 60 kV Line and switch Nos. 37, 39, and 97 on the Caribou – Westwood 60 kV Line with SCADA-operable switches and Engineered Direct Embedded Pole (Steel), </t>
  </si>
  <si>
    <t>T.0002268</t>
  </si>
  <si>
    <t>Ashlan: Reroute 230kV T-Lines</t>
  </si>
  <si>
    <t>CENTRAL BUNDLE C-01</t>
  </si>
  <si>
    <t>Healdsburg, Sonoma</t>
  </si>
  <si>
    <t xml:space="preserve">Replace the following manually operated switches and their existing structures with SCADA operable switches and Engineered Direct Embedded Poles (Steel). There have been several outages on the Monte Rio-Fulton 60 kV line. One of the most recent outages affected over 14,000 customers for over eight hours with a SAIDI contribution of 0.27. Upgrading Wohler JCT SWs 67 and 69, Trenton JCT SW 59 to SCADA-operable switches will significantly reduce the outage duration for this line and customers affected.  </t>
  </si>
  <si>
    <t>T.0002753</t>
  </si>
  <si>
    <t>Clay Martell 60kV SCADA</t>
  </si>
  <si>
    <t>[Alternative Solutions and Costs - Solutions] Other - Deferral | Wires - Reconductor/Line Rebuild Alternative
[Alternative Solutions and Costs - Costs] $10 Mil -$15 Mil | $50 Mil – $75 Mil
[Project Status] Project is On Hold due to prioritization and is not accuring AFUDC due to the automated AFUDC process</t>
  </si>
  <si>
    <t>Val Springs-Clay60kV, Pardee Tap 5 SCADA</t>
  </si>
  <si>
    <t>Amador | Buena Vista CDP, Amador | Calaveras | Ione, Amador</t>
  </si>
  <si>
    <t>[Alternative Solutions and Costs - Solutions] Other - Deferral | Wires - Reconductor/Line Rebuild Alternative
[Alternative Solutions and Costs - Costs] $10 Mil -$15 Mil | $50 Mil – $75 Mil</t>
  </si>
  <si>
    <t>NICOLAUS WILKINS SLOUGH SW REPLACEMENT</t>
  </si>
  <si>
    <t>East Nicolaus CDP, Sutter | Knights Landing CDP, Yolo | Nicolaus CDP, Sutter | Sutter | Yolo</t>
  </si>
  <si>
    <t>The purpose of this project is to improve the resistance of this line to failures caused by extreme wind speeds (in excess of 70mph) and to minimize future outages to Wilkins Slough Substation and 4 Reclamation District Substations.  This project proposes to relocate/replace 274 wood transmission poles with light duty steel poles on the Nicolaus – Wilkins Slough 60kV Line, and Replace 2 manual switches on the District 1001 tap line.</t>
  </si>
  <si>
    <t>T.0003076</t>
  </si>
  <si>
    <t>Nicolaus-Wilkins Slough 60kV line Pole</t>
  </si>
  <si>
    <t>North Bundle N-01</t>
  </si>
  <si>
    <t>This project proposes to replace the following manually operated switches and its existing structures with SCADA- operable switches and Engineered Direct Embedded Poles (Steel): Switch Nos. 87 and 89 on the Dixon-Vaca No. 1 60 kV Line at Dixon Canning Junction, Switch No. 19 on the Dixon – Vaca No. 1 60 kV Line at Travis Junction, and Switch Nos. 37, 39, and 59 on the Dixon – Vaca No. 1 60 kV Line at Vaca Junction.</t>
  </si>
  <si>
    <t>T.0003142</t>
  </si>
  <si>
    <t>North Bundle N-02</t>
  </si>
  <si>
    <t>This project proposes to replace the following manually operated switches and its existing structures with SCADA- operable switches and Engineered Direct Embedded Pole (Steel): Switch Nos. 27 and 29 on the Dixon – Vaca No. 2 60 kV Line at Dixon Substation,  Switch No. 27, on the Dixon – Vaca No. 2 60 kV Line at Travis Junction, and Switch Nos. 47 and 49 on the Dixon – Vaca No. 2 60 kV Line at Vaca Junction.</t>
  </si>
  <si>
    <t>T.0003143</t>
  </si>
  <si>
    <t>North Bundle N-06</t>
  </si>
  <si>
    <t xml:space="preserve">Replace the following manually operated switches and their existing structures with SCADA operable switches and Engineered Direct Embedded Poles (Steel): Durham JCT SWs 15, 17, 19, 45, 47 and 49 on Butte – Esquon 60 kV line as well as Tres Vias Substation SWs 27, and 29 on Table Mountain – Peachton 60 kV line. </t>
  </si>
  <si>
    <t>T.0003147</t>
  </si>
  <si>
    <t>North Bundle N-10</t>
  </si>
  <si>
    <t>This project proposes to replace the following manually operated switches and its existing structures with SCADA- operable switches and Engineered Direct Embedded Poles (Steel): Switch Nos. 135 and 137 on the Brighton – Davis 115 kV Line at Barker Slough Junction, Switch Nos. 155, 157 and 159 on the Cordelia No.2 115 kV Tap Line near the Cordelia Pumping Plant.</t>
  </si>
  <si>
    <t>T.0003152</t>
  </si>
  <si>
    <t>NOC: AL 5455-E</t>
  </si>
  <si>
    <t>North Bundle N-12</t>
  </si>
  <si>
    <t>This project will reduce safety risk, improve service reliability and provide additional transmission capacity for the customers served by the Caribou Power House Substation by providing remote sectionalizing capability to the Caribou No. 2 60 kV Line.  This project will also reduce the duration of momentary and sustained outages for the customers served by the Caribou No. 2 60 kV Line.</t>
  </si>
  <si>
    <t>T.0003153</t>
  </si>
  <si>
    <t>South Bundle S-11</t>
  </si>
  <si>
    <t>King City, Monterey | Monterey | San Lucas CDP, Monterey</t>
  </si>
  <si>
    <t>Add SCADA capability to Switch Nos. 17 and 19 on the Coburn – Oil Fields No. 1 60 kV Line and Switch Nos. 27 and 29 on the Coburn – Oil Fields No. 2 60 kV Line.</t>
  </si>
  <si>
    <t>T.0003157</t>
  </si>
  <si>
    <t>South Bundle S-12</t>
  </si>
  <si>
    <t>Add SCADA capability to Switch Nos. 67 and 69 on the Salinas – Firestone No. 1 60 kV Line and Switch Nos. 19, 25 and 49 on the Salinas – Firestone No. 2 60 kV Line.</t>
  </si>
  <si>
    <t>T.0003158</t>
  </si>
  <si>
    <t>South Bundle S-13</t>
  </si>
  <si>
    <t>Aromas CDP, Monterey | Aromas CDP, San Benito | Monterey | Prunedale CDP, Monterey | Prunedale CDP, San Benito | Salinas, Monterey | San Benito | Santa Cruz | Watsonville, Santa Cruz</t>
  </si>
  <si>
    <t>Add SCADA capability to Switch Nos. 27, 37 and 39 on the Watsonville – Salinas 60 kV Line.</t>
  </si>
  <si>
    <t>T.0003159</t>
  </si>
  <si>
    <t>South Bundle S-18</t>
  </si>
  <si>
    <t>Replace manually operated switch Nos. 57 and 59 on the San Luis Obispo – Cayucos 70 kV Line at Mustang Junction and Switch Nos. 135 and 145 on the Goldtree 115 kV Tap Line at Goldtree Junction with SCADA-operable switches and new steel structures.</t>
  </si>
  <si>
    <t>115 | 70</t>
  </si>
  <si>
    <t>T.0003162</t>
  </si>
  <si>
    <t>South Bundle S-26</t>
  </si>
  <si>
    <t>Replace manually operated switch Nos. 147 and 149 on the Sisquoc – Santa Ynez Sw Sta 115 kV Line at Zaca Substation and Switch No. 129 on the Santa Ynez 115 kV Tap at Santa Ynez Sw Sta with SCADA-operable switches and Tubular Steel Poles (TSP),.</t>
  </si>
  <si>
    <t>T.0003167</t>
  </si>
  <si>
    <t>Central Bundle C-06</t>
  </si>
  <si>
    <t>Clearlake Oaks CDP, Lake | Clearlake, Lake | Lake | Lower Lake CDP, Lake | Sonoma</t>
  </si>
  <si>
    <t>Add SCADA capability to Motor Operated Air Switches (MOAS) Nos. 17, 139, 67, 19, and 67 on the Potter Valley – Willits 60 kV, Eagle Rock – Redbud 115 kV, Elk – Gualala 60 kV, Philo Jct. – Elk 60 kV, Laytonville – Willits 60 kV Lines.</t>
  </si>
  <si>
    <t>T.0003171</t>
  </si>
  <si>
    <t>Central Bundle C-09</t>
  </si>
  <si>
    <t>This project proposes to replace the following manually operated switch and its existing structures with a SCADA- operable switch and an Engineered Direct Embedded Pole (Steel):  Switch No. 57 at Pole No. 06/09 on Christie – Willow Pass 60 kV Line at Stauffer Junction.
The project is needed to improve electric transmission service reliability by reducing customer outage minutes for emergency conditions to customers served in Contra Costa County, California.  The expected benefit of this program is a reduction of safety risks and improvement in reliability levels on transmission lines prone to outages.  The remote control features of SCADA switches will eliminate the need to provide on-site, manual operation.  This will reduce traveling safety risks during non-ideal weather conditions and to remote, off-road locations.  In parallel, SCADA enables faster fault isolation and restoration possibilities as well as improved clearance planning</t>
  </si>
  <si>
    <t>T.0003174</t>
  </si>
  <si>
    <t>Central Bundle C-10</t>
  </si>
  <si>
    <t>This project proposes to replace the following manually operated switch and its existing structures with a SCADA- operable switch and an Engineered Direct Embedded Pole (Steel):  Switch Nos. 27, 37, and 47 at Pole Nos. 33/14, 20/00, and 16/03 on Fulton – Calistoga 60 kV Line at St. Helena Junction.
The project is needed to improve electric transmission service reliability by reducing customer outage minutes for emergency conditions to customers served in Napa and Sonoma Counties, California.  The expected benefit of this program is a reduction of safety risks and improvement in reliability levels on transmission lines prone to outages.  The remote control features of SCADA switches will eliminate the need to provide on-site, manual operation.  This will reduce traveling safety risks during non-ideal weather conditions and to remote, off-road locations.  In parallel, SCADA enables faster fault isolation and restoration possibilities as well as improved clearance planning</t>
  </si>
  <si>
    <t>T.0003175</t>
  </si>
  <si>
    <t>NOC: AL 6291-E</t>
  </si>
  <si>
    <t>Central Bundle C-15</t>
  </si>
  <si>
    <t>Add SCADA capability to Switch Nos. 67, 69, and 57 on Newark – Vallecitos, and Newark – Livermore 60 kV Lines at Sunol and San Ramon Junctions.</t>
  </si>
  <si>
    <t>249</t>
  </si>
  <si>
    <t>T.0003177</t>
  </si>
  <si>
    <t>Central Bundle C-17</t>
  </si>
  <si>
    <t>Replace the Switch Nos. 67 and 69 on Fulton – Molino – Cotati 60 kV Line at Laguna Junction transmission line switch with SCADA-operable switch.</t>
  </si>
  <si>
    <t>T.0003179</t>
  </si>
  <si>
    <t>Central Bundle C-18</t>
  </si>
  <si>
    <t>This project proposes to replace the following manually operated switch and its existing structures with a SCADA- operable switch and an Engineered Direct Embedded Pole (Steel): Switch No. 117 at Pole No. 26/125 on Cortina – Mendocino # 1 115 kV Line at Redbud Junction.
The project is needed to improve electric transmission service reliability by reducing customer outage minutes for emergency conditions to customers served in Lake County, California.  The expected benefit of this program is a reduction of safety risks and improvement in reliability levels on transmission lines prone to outages.  The remote control features of SCADA switches will eliminate the need to provide on-site, manual operation.  This will reduce traveling safety risks during non-ideal weather conditions and to remote, off-road locations.  In parallel, SCADA enables faster fault isolation and restoration possibilities as well as improved clearance planning.</t>
  </si>
  <si>
    <t>T.0003180</t>
  </si>
  <si>
    <t>Central Bundle C-19</t>
  </si>
  <si>
    <t>This project proposes to replace the following manually operated switches and existing structures with SCADA- operable switches and Engineered Direct Embedded Poles (Steel): Switch Nos. 137 &amp; 139 on the East Grand – San Mateo 115 kV Line, Switch No. 147 at Millbrae Junction on the on Millbrae – San Mateo No. 1 115 kV Line and Switch No. 69 on the San Mateo – Bair 60 kV Line.
The project is needed to improve electric transmission service reliability by reducing customer outage minutes for emergency conditions to customers served in San Mateo County, California.  The expected benefit of this program is a reduction of safety risks and improvement in reliability levels on transmission lines prone to outages.  The remote control features of SCADA switches will eliminate the need to provide on-site, manual operation.  This will reduce traveling safety risks during non-ideal weather conditions and to remote, off-road locations.  In parallel, SCADA enables faster fault isolation and restoration possibilities as well as improved clearance planning</t>
  </si>
  <si>
    <t>4.02112</t>
  </si>
  <si>
    <t>T.0003181</t>
  </si>
  <si>
    <t>2020 | 2021 | 2026</t>
  </si>
  <si>
    <t>[CPUC Status] CPUC Permit Status Exempt: T-line maintenance or minor alteration activity, not subject to GO 131-E NOC, PTC or CPCN requirements
[Project Status] Project is On Hold due to prioritization and is not accuring AFUDC due to the automated AFUDC process</t>
  </si>
  <si>
    <t>Central Bundle C-22</t>
  </si>
  <si>
    <t>San Joaquin | Stanislaus | Valley Home CDP, Stanislaus</t>
  </si>
  <si>
    <t>This project proposes to replace the following manually operated switches and its existing structures with SCADA- operable switches and an Engineered Direct Embedded Poles (Steel): Switch No. 113, at Stockton Junction, on the Tesla – Tracy 115 kV Line, Switch Nos. 117 and 119, at the Stockton Co-gen Junction, on the Stockton ‘A’ – Lockeford – Bellota No. 1 115 kV Line, and Switch No. 169, at Melones Junction, on the Stanislaus – Melones Sw Sta – Riverbank Junction Sw Sta 115 kV Line, and Switch No. 179, at Riverbank Junction, on the Bellota – Riverbank 115 kV Line.</t>
  </si>
  <si>
    <t>611</t>
  </si>
  <si>
    <t>T.0003184</t>
  </si>
  <si>
    <t>Central Bundle C-24</t>
  </si>
  <si>
    <t>This project proposes to replace a total of seven manually-operated switches with SCADA-operable switches, install one new SCADA-operable switch and replace associated existing structures with Engineered Direct Embedded Poles (Steels). The switches include: Ignacio-Bolinas 60 kV Line Number (No.) 2 Switches (SWs) 25, 27, 29, 57, 59 (SW 25 is new), Valley Springs  60 kV Line No. 1 SW 17, Valley Springs-Martell 60 kV Line No. 1 SW 75 and Valley Springs 60 kV Line No. 2 SW 19.</t>
  </si>
  <si>
    <t>T.0004062</t>
  </si>
  <si>
    <t>Central Bundle C-25</t>
  </si>
  <si>
    <t>This project proposes to replace the following manually operated switches and existing structures with SCADA- operable switches and Engineered Direct Embedded Poles (Steel):  Fort Ross-Gualala 60kV Line Switch Nos. 47 and 49, and Mendocino-Hartley 60kV Line Switch Nos. 17 and 19.</t>
  </si>
  <si>
    <t>T.0004063</t>
  </si>
  <si>
    <t>Central Bundle C-26</t>
  </si>
  <si>
    <t>San Joaquin | Stockton, San Joaquin</t>
  </si>
  <si>
    <t>This project proposes to replace the following manually operated switches and the existing structures with SCADA- operable switches mounted on Engineered Direct Embedded Poles (Steel):
Ignacio-Alto-Sausalito No. 1 60 kV Line Switch Nos. 67 and 69,
Ignacio-Bolinas No. 1 60 kV Line Switch Nos. 47 and 49, and
Christie-Willow Pass 60 kV Line Switch Nos. 47 and 59.
The project will also install two, new SCADA-operable switches mount on Steel poles:
Ignacio-Alto-Sausalito No. 2 60 kV Line Switch Nos. 84 and 85.</t>
  </si>
  <si>
    <t>T.0004064</t>
  </si>
  <si>
    <t>NOC: AL 6186-E</t>
  </si>
  <si>
    <t>Central Bundle C-27</t>
  </si>
  <si>
    <t>French Camp CDP, San Joaquin | Lathrop, San Joaquin | Manteca, San Joaquin | San Joaquin</t>
  </si>
  <si>
    <t>This project proposes to retrofit the following manually operated switches to be SCADA-operable switches: Santa Rosa-Corona 115 kV Line Switch Nos.127, 129, 147, and 149 and add two (2) new SCADA-operable switches on the Cortina-Mendocino No. l 115 kV Line.</t>
  </si>
  <si>
    <t>T.0004065</t>
  </si>
  <si>
    <t>Central Bundle C-28</t>
  </si>
  <si>
    <t>Dogtown CDP, San Joaquin | Lockeford CDP, San Joaquin | Lodi, San Joaquin | San Joaquin | Thornton CDP, San Joaquin | Woodbridge CDP, San Joaquin</t>
  </si>
  <si>
    <t>Wave 3 Transmission Line SCADA Switch Program: Replace switches with SCADA switches on the following lines:
SILVERADO-FULTON JCT 115 kV (SW 165, 187, &amp; 189)
FULTON-PUEBLO 115 kV (SW 117, 137, 155, &amp; 179)
EAGLE ROCK-FULTON-SILVERADO 115 kV (SW 129)</t>
  </si>
  <si>
    <t>T.0004066</t>
  </si>
  <si>
    <t>[Alternative Solutions and Costs - Solutions] Other - Deferral | Wires - Location/Route Alternative
[Alternative Solutions and Costs - Costs] $150 Mil - $175 Mil | NA
[CPUC Status] CPUC Permit Status Exempt: T-line maintenance or minor alteration activity, not subject to GO 131-E NOC, PTC or CPCN requirements
[Project Status] Project is On Hold due to prioritization and is not accuring AFUDC due to the automated AFUDC process</t>
  </si>
  <si>
    <t>Central Bundle C-29</t>
  </si>
  <si>
    <t>Wave 3 Transmission Line SCADA Switch Program: Replace SWs 199, 137, &amp; 139 with SCADA SWs on SAN JOSE B-STONE-EVERGREEN 115 kV line.</t>
  </si>
  <si>
    <t>T.0004068</t>
  </si>
  <si>
    <t>CENTRAL BUNDLE C-29</t>
  </si>
  <si>
    <t>CENTRAL BUNDLE C-31</t>
  </si>
  <si>
    <t>Wave 3 Transmission Line SCADA Switch Program: Replace switches with SCADA switches on the following lines:
Pine Grove Tap 60 kV (SW 25)
Beardsley Tap 115 kV (SW 139)
Donnells-MiWuk 115 kV (SW 137)
Melones-Curtis 115 kV (SWs 147, 149, &amp; 137)
Fulton-Molino-Cotati 60 kV (SW 15 &amp; 2 new SWs)</t>
  </si>
  <si>
    <t>T.0004070</t>
  </si>
  <si>
    <t>Central Bundle C-31</t>
  </si>
  <si>
    <t>CENTRAL BUNDLE C-32</t>
  </si>
  <si>
    <t>Wave 3 Transmission Line SCADA Switch Program: Replace switches with SCADA switches on the following lines:
ELK-GUALALA 60 kV (SW 69)
FULTON-HOPLAND 60 kV (SW 47, 55, 57, &amp; 89)
WINDSOR-FITCH MOUNTAIN 60 kV (SW 67, 69, 77, &amp; 87)
GEYSERS #3-CLOVERDALE 115 kV (SWs 157 &amp; 159)</t>
  </si>
  <si>
    <t>T.0004071</t>
  </si>
  <si>
    <t>Central Bundle C-32</t>
  </si>
  <si>
    <t>CENTRAL BUNDLE C-35</t>
  </si>
  <si>
    <t>Wave 3 Transmission Line SCADA Switch Program:
•	Retrofit existing structure 006/128 SW 17 on Cordelia Tap #2 60 kV line to be SCADA operable.
•	Replace existing structure 006/015 SW 19 on Tulucay-Napa #1 60 kV line with a SCADA operable switch structure.
•	Retrofit existing structure 001/011C 3-Way SW 155, 157, &amp; 159 on Mission Power Tap 115kV and Geyers #3-Cloverdale 115kV lines to be SCADA operable. 
•	Replace existing structure 004/097 SW 39 on Palermo-Oroville #1 60 kV line with a SCADA operable switch structure. 
•	Replace existing structure 005/126 SW 27 on Kilarc-Cedar Creek 60 kV line with a SCADA operable switch structure.
•	004/036 SW 327 (New) on the Trinity-Cottonwood 115 kV line
•	004/038 SW 329 (New) on the Trinity-Cottonwood 115 kV line
•	003/093 SW 39 on the Colgate-Allegany 60kV line
•	003/089 SW 47 on the Colgate-Grass Valley 60 kV line
•	008/212 SW 47 on the Drum-Spaulding 60 kV line
•	008/214 SW 49 on the Drum-Spaulding 60 kV line</t>
  </si>
  <si>
    <t>T.0004074</t>
  </si>
  <si>
    <t>Central Bundle C-35</t>
  </si>
  <si>
    <t>[Alternative Solutions and Costs - Solutions] Other - Deferral | Wires - Location/Route Alternative
[Alternative Solutions and Costs - Costs] $150 Mil - $175 Mil | NA
[CPUC Status] CPUC Permit Status Exempt: T-line maintenance or minor alteration activity, not subject to GO 131-E NOC, PTC or CPCN requirements</t>
  </si>
  <si>
    <t>North Bundle N-18</t>
  </si>
  <si>
    <t>This project proposes to replace the following four manually operated switches and the associated existing structures with SCADA-operable switches and Engineered Direct Embedded Poles (Steel):
•	Coleman-Red Bluff 60 kV Line Switch #67 and #69
•	Cottonwood #2 60 kV Line Switch #57 and #69
The project will also install four, new SCADA-operable switches mounted on Steel poles:
•	Cottonwood #2 60 kV Line Switch #59
•	Red Bank 60 kV Tap Switch #67
•	Bridgeville-Cottonwood 115 kV Line Switch #239
•	Cascade-Cottonwood 115 kV Line Switch #137</t>
  </si>
  <si>
    <t>T.0004076</t>
  </si>
  <si>
    <t>North Bundle N-19</t>
  </si>
  <si>
    <t>This project proposes to replace a total of five manually operated switches with SCADA-operable switches and replace associated existing structures with Engineered Direct Embedded Poles (Steels). The switches include:
•	Smartville-Marysville 60 kV Line Switch #37 and 39
•	Caribou-Plumas Jct 60 kV Line Switch #15, #25, and #95</t>
  </si>
  <si>
    <t>T.0004077</t>
  </si>
  <si>
    <t>NORTH BUNDLE N-20</t>
  </si>
  <si>
    <t>This project proposes to replace the following two manually operated switches and the associated existing structures with SCADA-operable switches mounted on Engineered Direct Embedded Poles (Steel):
•	Maple Creek-Hoopa 60 kV Line Switch #17
•	Kilarc-Cedar Creek 60 kV Line Switch #29
The project will also install five, new SCADA-operable switches mounted on Steel poles:
•	Hat Creek #1-Westwood 60 kV Line Switch #17, #19, #27 and #39
•	Garberville-Laytonville 60 kV Line Switch north of Kekawaka Tap</t>
  </si>
  <si>
    <t>T.0004082</t>
  </si>
  <si>
    <t>North Bundle N-20</t>
  </si>
  <si>
    <t>NORTH BUNDLE N-21</t>
  </si>
  <si>
    <t>Replace three manually-operated switches on the Cottonwood #1 and Palermo-Oroville #1 60 kV lines with SCADA-operable switches and install four new SCADA-operable switches on the Cottonwood #2 60 kV Line, with the associated structures replaced with Engineered Direct Embedded Poles (Steel).</t>
  </si>
  <si>
    <t>T.0004085</t>
  </si>
  <si>
    <t>North Bundle N-21</t>
  </si>
  <si>
    <t>NORTH BUNDLE N-22</t>
  </si>
  <si>
    <t>Wave 3 Transmission Line SCADA Switch Program: Replace switches with SCADA switches on the following lines:
BRUNSWICK #1 TAP 115 kV (SW 315)
BRUNSWICK #2 TAP 115 kV (SW 325)
COLGATE-ALLEGHANY 60 kV (SW 75)
DRUM-GRASS VALLEY-WEIMAR 115 kV (SW 27 &amp; 29)
DRUM-HIGGINS 115 kV (SW 127)
DRUM-RIO OSO #1 115 kV (SW 317 &amp; 319)
DRUM-RIO OSO #2 115 kV (SW 327 &amp; 329)
DRUM-SPAULDING 60 kV (SW 47 &amp; 49)
DUTCH FLAT #2 TAP 115 kV (SW 129)</t>
  </si>
  <si>
    <t>T.0004086</t>
  </si>
  <si>
    <t>North Bundle N-22</t>
  </si>
  <si>
    <t>NORTH BUNDLE N-23</t>
  </si>
  <si>
    <t>The project objective is to replace and install the following structures with new SCADA operable switch structure:
•	004/030 SW 317 &amp; SW 327 on the El Dorado-Missouri Flat 1&amp;2 115kV line.
•	004/032 SW 319 &amp; SW 329 on the El Dorado-Missouri Flat 1&amp;2 115kV Line.
•	010/092A SW 337 &amp; SW 347 on the El Dorado-Missouri Flat 1&amp;2 115kV Line.
•	010/095A SW 339 &amp; SW 349 on the El Dorado-Missouri Flat 1&amp;2 115kV Line.</t>
  </si>
  <si>
    <t>T.0004087</t>
  </si>
  <si>
    <t>North Bundle N-23</t>
  </si>
  <si>
    <t>NORTH BUNDLE N-25</t>
  </si>
  <si>
    <t>Wave 3 Transmission Line SCADA Switch Program: Replace switches with SCADA switches on the following lines:
PALERMO-OROVILLE #2 60 kV (SW 47 &amp; 65)
PALERMO-OROVILLE #1 60 kV (SW 39)</t>
  </si>
  <si>
    <t>T.0004089</t>
  </si>
  <si>
    <t>North Bundle N-25</t>
  </si>
  <si>
    <t>NORTH BUNDLE N-26</t>
  </si>
  <si>
    <t>Wave 3 Transmission Line SCADA Switch Program: Replace switches with SCADA switches on the following lines:
CLOVER CREEK TAP 115 kV (SW 25)
KILARC-CEDAR CREEK 115 kV (SW 27)
Trinity-Cottonwood 115 kV (2 New SWs)
VOLTA-DESCHUTES 60 kV (SW 51, 57, &amp; 59)</t>
  </si>
  <si>
    <t>T.0004090</t>
  </si>
  <si>
    <t>North Bundle N-26</t>
  </si>
  <si>
    <t>NORTH BUNDLE N-27</t>
  </si>
  <si>
    <t>Wave 3 Transmission Line SCADA Switch Program: Replace switches with SCADA switches on the following lines:
CORDELIA #2 TAP 60 kV (SW 17)
TULUCAY-NAPA #1 115 kV (SW 19)
VACA-SUISUN 115 kV (177 &amp; 179)
VACA-SUISUN-JAMESON 115 kV (SW 167 &amp; 169)
VACA-VACAVILLE-CORDELIA 115 kV (SW 137 &amp; 139)</t>
  </si>
  <si>
    <t>T.0004091</t>
  </si>
  <si>
    <t>North Bundle N-27</t>
  </si>
  <si>
    <t>South Bundle S-28</t>
  </si>
  <si>
    <t>Corcoran, Kings | Kings</t>
  </si>
  <si>
    <t>Retrofit seven manually operated switches on the Balch-Sanger, Kings River-Sanger-Reedley, Cascade-Cottonwood, and Eagle Rock-Cortina 115kV lines, to be SCADA-operable switches</t>
  </si>
  <si>
    <t>T.0004092</t>
  </si>
  <si>
    <t>CENTRAL BUNDLE C-41</t>
  </si>
  <si>
    <t>Kern | South Taft CDP, Kern | Taft, Kern</t>
  </si>
  <si>
    <t xml:space="preserve">Wave 4 Transmission Line SCADA Switch Program: Replace switches with SCADA switches on the following lines:
STOCKTON "A" #1 60 kV (SW 27 &amp; 47)
NEW HOGAN TAP 60 kV (SW 35)
TESLA-SALADO-MANTECA 115 kV (SW 179)
VALLEY SPRINGS #2 60 kV (SW 87)
VALLEY SPRINGS-CALAVERAS CEMENT 60 kV (SW 67, 69, &amp; 1 New SW)
WEST POINT-VALLEY SPRINGS 60 kV (SW 29) </t>
  </si>
  <si>
    <t>T.0004093</t>
  </si>
  <si>
    <t>Central Bundle C-41</t>
  </si>
  <si>
    <t>SOUTH BUNDLE S-29</t>
  </si>
  <si>
    <t>Fresno | Sanger, Fresno</t>
  </si>
  <si>
    <t>This project proposes to replace the following three manually operated switches and the associated existing structures with SCADA-operable switches mounted on Engineered Direct Embedded Poles (Steel):
•	Balch-Sanger 115 kV Line Switch #127, #129, and #147
The project will also install the following four new SCADA-operable switches mounted on Steel poles:
•	Divide-Cabrillo #2 115 kV Line Switch #127 and #129
•	One new switch on the Kings River-Sanger-Reedley 115 kV Line at Piedra Junction
•	One new switch on the Exchequer-Yosemite 70 kV Line near Saxon Creek Tap</t>
  </si>
  <si>
    <t>T.0004097</t>
  </si>
  <si>
    <t>South Bundle S-29</t>
  </si>
  <si>
    <t>CENTRAL BUNDLE C-45</t>
  </si>
  <si>
    <t>Wave 3 Transmission Line SCADA Switch Program: Replace switches with SCADA switches on the following lines:
FULTON-PUEBLO 115 kV (SW 135, 145, &amp; 177)
EAGLE ROCK-FULTON-SILVERADO 115 kV (SW 157, 167, &amp; 177)
IONE TAP 60 kV (SW 29)</t>
  </si>
  <si>
    <t>T.0004098</t>
  </si>
  <si>
    <t>Central Bundle C-45</t>
  </si>
  <si>
    <t>SOUTH BUNDLE S-30</t>
  </si>
  <si>
    <t>Wave 3 Transmission Line SCADA Switch Program: Replace switches with SCADA switches on the following lines:
WISHON-SAN JOAQUIN #3 70 kV (SW 27 &amp; 29)
OAKHURST TAP 115 kV (SW 159)</t>
  </si>
  <si>
    <t>T.0004101</t>
  </si>
  <si>
    <t>South Bundle S-30</t>
  </si>
  <si>
    <t>Line Fuses: Remove Wood Pole at Arbuckle</t>
  </si>
  <si>
    <t>In conjunction with the emergency projects to transfer the Drake and Harrington 2.4 kV services from transmission 
to distribution and to install the mobile transformer at Dunnigan Substation, this project proposes to increase 
capacity at Dunnigan Substation from 8.6 MVA to 30 MVA as follows:
• Expand the yard to the east property line to accommodate the new arrangement.
• Modify the 60 kV transmission line ingress to match the new alignment of equipment.
• Install one 60 kV circuit breaker.
• Replace the control building.
• Install a new 60/12 kV, 30 MVA load-tap-changing (LTC) transformer to replace Dunnigan Bank 1.
• Install one 12 kV bus-tie breaker and three 12 kV feeder breakers in an open-air 12 kV double bus.
• Install two new distribution feeders outside of the substation including the installation of 19,400 circuit 
feet of new distribution line and 35,000 circuit feet of reconductored distribution line.
• Transfer the existing Dunnigan 1101 feeder from the old Transformer Bank 1 to the new Bank 1.
• Remove the old 60/12 kV Bank 1, 1101 feeder breaker, 1101 voltage regulator, and the old 12 kV bus and 
support structures.</t>
  </si>
  <si>
    <t>T.0005790</t>
  </si>
  <si>
    <t>Dunnigan: Repl 60/12kV Bank 1</t>
  </si>
  <si>
    <t>North Bundle N-31</t>
  </si>
  <si>
    <t>Wave 3 Transmission Line SCADA Switch Program: Replace switches with SCADA switches on the following lines:
JANES CREEK TAP 60 kV (SW 71)
BRIDGEVILLE-COTTONWOOD 115 kV (SW 237)
TRINITY-MAPLE CREEK 60 kV (SW 67 &amp; 69)</t>
  </si>
  <si>
    <t>T.0006523</t>
  </si>
  <si>
    <t>North Bundle N-34</t>
  </si>
  <si>
    <t>Wave 4 Transmission Line SCADA Switch Program: Replace switches with SCADA switches on the following lines:
COLEMAN-RED BLUFF 60 kV (SW 69)
COTTONWOOD #1 60 kV (SW 3, 15, &amp; 59)
ORO FINO TAP 60 kV (SW 25)</t>
  </si>
  <si>
    <t>T.0006526</t>
  </si>
  <si>
    <t>2021 | 2022 | 2023 | 2028</t>
  </si>
  <si>
    <t>[Alternative Solutions and Costs - Solutions] Other - Deferral | Wires - Location/Route Alternative
[Alternative Solutions and Costs - Costs] $150 Mil - $175 Mil | NA
[Project Status] Project is On Hold due to prioritization and is not accuring AFUDC due to the automated AFUDC process</t>
  </si>
  <si>
    <t>North Bundle N-35</t>
  </si>
  <si>
    <t>Wave 4 Transmission Line SCADA Switch Program: Replace switches with SCADA switches on the following lines:
HAMILTON BRANCH-CHESTER 60 kV (SW 99)
COLLINS PINE TAP 60 kV (SW 25</t>
  </si>
  <si>
    <t>T.0006527</t>
  </si>
  <si>
    <t>2021 | 2022 | 2028</t>
  </si>
  <si>
    <t>North Bundle N-36</t>
  </si>
  <si>
    <t>Wave 4 Transmission Line SCADA Switch Program: Replace switches with SCADA switches on the following lines:
CARIBOU-PLUMAS JCT 60 kV (SW 65, 69, 79, &amp; 91)</t>
  </si>
  <si>
    <t>T.0006528</t>
  </si>
  <si>
    <t>North Bundle N-39</t>
  </si>
  <si>
    <t>Colusa | Colusa, Colusa | Princeton CDP, Colusa | Williams, Colusa</t>
  </si>
  <si>
    <t>Wave 4 Transmission Line SCADA Switch Program: Replace switches with SCADA switches on the following lines:
CORTINA #4 60 kV (SW 19 &amp; 27)</t>
  </si>
  <si>
    <t>T.0006533</t>
  </si>
  <si>
    <t>2021 | 2022 | 2027</t>
  </si>
  <si>
    <t>North Bundle N-42</t>
  </si>
  <si>
    <t>Manton CDP, Tehama | Shasta | Tehama</t>
  </si>
  <si>
    <t>Wave 4 Transmission Line SCADA Switch Program: Replace switches with SCADA switches on the following lines:
MTN GATE JCT-CASCADE 60 kV (SW 39)
COLEMAN-SOUTH 60 kV (SW 15 &amp; 45)</t>
  </si>
  <si>
    <t>T.0006536</t>
  </si>
  <si>
    <t>South Bundle S-34</t>
  </si>
  <si>
    <t>Wave 4 Transmission Line SCADA Switch Program: Replace switches with SCADA switches on the following lines:
ARCO-CHOLAME 70 kV (SW 65 &amp; New Switch on 003/041)
ARCO-POLONIO PASS PP 70 kV (SW 85)</t>
  </si>
  <si>
    <t>T.0006540</t>
  </si>
  <si>
    <t>2021 | 2022 | 2023 | 2026</t>
  </si>
  <si>
    <t>South Bundle S-36</t>
  </si>
  <si>
    <t>Wave 3 Transmission Line SCADA Switch Program: Replace SWs 135 &amp; 145 with SCADA SWs on ARVIN EDISON TAP 115 kV Line</t>
  </si>
  <si>
    <t>T.0006542</t>
  </si>
  <si>
    <t>Merced #1 El Nido Customer Switch Installation</t>
  </si>
  <si>
    <t>Fresno | Madera | Merced</t>
  </si>
  <si>
    <t>Install two new switches along the Merced #1 70 kV line to improve the reliability and cost of service to El Nido Customer.</t>
  </si>
  <si>
    <t>EX112701</t>
  </si>
  <si>
    <t>Husted Jct SW 47 and 49 Switch Capability Upgrades</t>
  </si>
  <si>
    <t>Replace switch 47 and 49 with SCADA operable upgrades that have loop breaking and line dropping  capabilities on Cortina #2 60kV.</t>
  </si>
  <si>
    <t>EX112702</t>
  </si>
  <si>
    <t>Re-locate and Replace Ripon Switch 339 and 337</t>
  </si>
  <si>
    <t>Relocate switch 337 and 339 to a more accessible location for safe and reliable operation. Replace both switches with SCADA operable upgrades.</t>
  </si>
  <si>
    <t>EX112703</t>
  </si>
  <si>
    <t>BELLVUE: Install 2-115 KV CB</t>
  </si>
  <si>
    <t xml:space="preserve">This project proposes to install two new SCADA-operable 115 kV circuit breakers at Bellevue Substation. This project is needed to improve electric service reliability by reducing customer outage time and frequency at Bellevue, Penngrove and Stony Point substations.  </t>
  </si>
  <si>
    <t>EX113679</t>
  </si>
  <si>
    <t>T.0000555</t>
  </si>
  <si>
    <t>BELLEVUE SUB: INSTALL: 115KV CB</t>
  </si>
  <si>
    <t>BELLEVUE: Install 2 115 kV CBs - CB 162</t>
  </si>
  <si>
    <t>BELLEVUE: Install CBs - SANTA ROSA END</t>
  </si>
  <si>
    <t>T.0009626 | T.0002317</t>
  </si>
  <si>
    <t>BELLEVUE: Install CBs - CORONA END</t>
  </si>
  <si>
    <t>COLUMBUS: Install 2-115 KV CBs</t>
  </si>
  <si>
    <t>Install two 115 kV circuit breakers with SCADA at Columbus Substation.</t>
  </si>
  <si>
    <t>T.0001209</t>
  </si>
  <si>
    <t>COLUMBUS SUB: INSTALL 2-115KV CIRCUIT</t>
  </si>
  <si>
    <t>NA | 5738859 | NA | NA</t>
  </si>
  <si>
    <t>COLUMBUS: INSTALL CB 122</t>
  </si>
  <si>
    <t>OROVILLE: Inst Sectionalizing CBs Bus</t>
  </si>
  <si>
    <t>This project will install bus sectionalizing circuit breakers on the Oroville Substation 60kV loop bus that serves the 60/12kV Banks 1, 2 and 3.  The breakers will replace bus-tie switches 89 and 97.  The control building cannot accommodate the additional panels required for the new breakers; therefore, it will need to be replaced  (likely as part of an in-flight D-SCADA project).</t>
  </si>
  <si>
    <t>T.0001569</t>
  </si>
  <si>
    <t>Oroville:Inst Sectionalizg CBs on60kVBus</t>
  </si>
  <si>
    <t>PERRY SUB BANK 1- T-LINE SUPPORT</t>
  </si>
  <si>
    <t>This planned project is needed to maintain safe and reliable power to the customers served from Cambria Sub, and will provide the following benefits:
•	Removes seven oil filled tanks (4 transformers tanks, 3 regulator tanks), and replace them with one oil filled equipment (one 3-phase 70/12 kV, 16 MVA, with LTC).
•	Increase the existing distribution transformer capacity from 4.5 MVA to 16 MVA and allow accommodation for future load growth.
•	Provide a firm station at Perry (per request of Distribution Planning and Energy Solutions – two banks are required)
•	Improve employee safety by eliminating a possible catastrophic transformer failure due to equipment condition. 
•	By eliminating Cambria Sub, this project also decreases the annual recurring maintenance costs by replacing the existing transformer and switches in a new location with newer equipment.</t>
  </si>
  <si>
    <t>T.0001652</t>
  </si>
  <si>
    <t>Perry Sub: Install New Bank 1 &amp; Convert</t>
  </si>
  <si>
    <t>Valley Springs: 60kV BAAH</t>
  </si>
  <si>
    <t xml:space="preserve">This project will Install a Distribution Bank 3 60/12 kV, a 60 kV Breaker and a half (BAAH) Bay 5, a 12 kV Double Bus Single Breaker (DBSB) at Valley Springs Substation so to decommission North Branch Substation. </t>
  </si>
  <si>
    <t>T.0002197</t>
  </si>
  <si>
    <t>Valley Springs: Install New Bank</t>
  </si>
  <si>
    <t>[Alternative Solutions and Costs - Solutions] Wires - Minimum Required Scope (spot repair) Alternative | Other - Deferral
[Alternative Solutions and Costs - Costs] $5 Mil - $10 Mil | NA
[CPUC Status] CPUC Permit Status Exempt: Substation modifications, not subject to GO 131-E NOC, PTC or CPCN requirements</t>
  </si>
  <si>
    <t>Hamilton Branch Substation</t>
  </si>
  <si>
    <t>[Project Status] Project is On Hold due to prioritization and is not accuring AFUDC due to the automated AFUDC process</t>
  </si>
  <si>
    <t>Chester Substation</t>
  </si>
  <si>
    <t>Redbud: Install Bus Sect CB</t>
  </si>
  <si>
    <t>These projects will replace the fused disconnect switches on Banks 1 &amp; 3 with a sectionalizing breaker and upgrade the relays and controls at Redbud Substation to enable rapid shut-off and restoration of customers triggered by a PSPS event. This project is needed to maintain safe and reliable power to electric customers served from Redbud Substation and provides the following benefits:
•	Mitigates impacts to customers during a PSPS event by increasing operating flexibility and by facilitating more rapid shut off and restoration of electric substation equipment
•	Improve employee safety by enhancing visibility, control, and coordination of devices in the electric transmission system
•	Help achieve goals of the Wildfire Safety Program; namely reduce the risk and customer impacts of wildfires</t>
  </si>
  <si>
    <t>T.0005771</t>
  </si>
  <si>
    <t>Redbud - Replace Bank 3 Fuse PSPS Relay</t>
  </si>
  <si>
    <t>WyandotteTerm Upg - Wyn Reconfig</t>
  </si>
  <si>
    <t>South Oroville CDP, Butte</t>
  </si>
  <si>
    <t>Paradise Term Upg - Wyn Reconfig</t>
  </si>
  <si>
    <t>Table Mtn Term Upg - Wyn Reconfig</t>
  </si>
  <si>
    <t>PALERMO SUB: INSTALL 115KV AUX CB</t>
  </si>
  <si>
    <t>The project scope of work includes following:
•	Install 115kV a Bus Tie Breaker and associated structure and switches 
•	Install 115kV Breaker and associated structure and switches
•	Install new foundations
•	Install controls and protection equipment
•	Upgrade ground grid as required
•	Extending 115kV Bus
•	Extend Fence</t>
  </si>
  <si>
    <t>T.0006252</t>
  </si>
  <si>
    <t>Palermo Sub: Install 115KV Aux CB</t>
  </si>
  <si>
    <t>HUMBOLDT SUB INST 115KV SECT &amp; AUX CB</t>
  </si>
  <si>
    <t>The project scope of work includes following: Install 115 kV Bus Sectionalizing circuit breaker and associated equipment as required. Install second Aux circuit breaker and associated equipment as required.</t>
  </si>
  <si>
    <t>T.0009597 | EX111032</t>
  </si>
  <si>
    <t>T.0006372</t>
  </si>
  <si>
    <t>Humboldt - Install 115kv Sec &amp; AUX CB</t>
  </si>
  <si>
    <t>PAUL SWEET: EM INS SHOO-FLY 115KV</t>
  </si>
  <si>
    <t>Switch 157 failed to completely open during switching, and is currently left in the
open position. A shoo-fly is planned for this work as well. This emergency project is to replace the switch
with a new circuit switcher 376 and Vee switches 375, 395.</t>
  </si>
  <si>
    <t>T.0007845</t>
  </si>
  <si>
    <t>PAUL SWEET: EM REP MOAS 157</t>
  </si>
  <si>
    <t>COTTONWOOD: Improve 60 KV Bus</t>
  </si>
  <si>
    <t>This project proposes to convert the existing Cottonwood 60 kV Main-Auxiliary Buses into Double-Bus-Single-Breaker (DBSB).  This project is needed to improve the electric transmission service to customers served from Cottonwood Substation, and will and will eliminate a single point of failure for the 2 transformers that serve the 60 kV bus.</t>
  </si>
  <si>
    <t>T.0000519</t>
  </si>
  <si>
    <t>COTTONWOOD SUB - 60KV BUS IMPROVEMENT</t>
  </si>
  <si>
    <t>Land Purchase for Potrero</t>
  </si>
  <si>
    <t>Replacement of 115/12kV, 45MVA Bank 2 with a 75MVA Bank and convert 115 KV Bus to GIS BAAH at Potrero Substation. This bank will be replaced as a part of the Potrero Substation rebuild project.  The entire substation is recommended to be moved to north of Humboldt Street.</t>
  </si>
  <si>
    <t>POTRERO: CONVERT 115KV BUS TO GIS BAAH</t>
  </si>
  <si>
    <t>POTRERO: CONVERT 115 KV BUS TO GIS BAAH</t>
  </si>
  <si>
    <t>HUNTERS POINT: Repl 115 KV GIS BAAH</t>
  </si>
  <si>
    <t>NOC: AL 5483-E</t>
  </si>
  <si>
    <t>[Alternative Solutions and Costs - Solutions] Wires - Bus Upgrade Alternative | Other - Deferral
[Alternative Solutions and Costs - Costs] $200 Mil - $250 Mil | $200 Mil - $250 Mil</t>
  </si>
  <si>
    <t>SANGER: Replace 115 KV Bus</t>
  </si>
  <si>
    <t>RIO OSO: Repl 230 KV BAAH/GIS</t>
  </si>
  <si>
    <t>[Alternative Solutions and Costs - Solutions] Wires - Minimum Required Scope (spot repair) Alternative | Wires - Bus Upgrade Alternative | Wires - Location/Route Alternative
[Alternative Solutions and Costs - Costs] $200 Mil - $250 Mil | $250 Mil – $300 Mil | $250 Mil – $300 Mil
[CPUC Status] CPUC Permit Status Exempt: Substation modifications, not subject to GO 131-E NOC, PTC or CPCN requirements</t>
  </si>
  <si>
    <t>RIO OSO: Install 115 KV BAAH/GIS</t>
  </si>
  <si>
    <t>EL CERRITO G: Upgrade 115 KV Bus Phase 2</t>
  </si>
  <si>
    <t>This project will rebuild the entire substation excluding the 34.5kV facilities serving BART.  This project will replace three 115/12kV transformers with higher capacity units and upgrade the 115kV bus to a breaker-and-a-half (BAAH) configuration and the 12kV bus to a double-bus-double-breaker (DBDB) switchgear.  The two transformers serving BART are lightly loaded and are in good working condition</t>
  </si>
  <si>
    <t>276</t>
  </si>
  <si>
    <t>T.0000636</t>
  </si>
  <si>
    <t>El Cerrito G Substation Rebuild</t>
  </si>
  <si>
    <t>NA | 5746713 | NA | NA</t>
  </si>
  <si>
    <t>EL CERRITO G: Upgrade 115 KV Bus</t>
  </si>
  <si>
    <t>El Cerrito G: 115kV BAAH Bay 4</t>
  </si>
  <si>
    <t>El Cerrito - Fencing/Grading</t>
  </si>
  <si>
    <t>EL CERRITO G: Upgrade 115 KV Bus Phase 1</t>
  </si>
  <si>
    <t>EL CERRITO G: Upgrade PACI RAS at VGCC</t>
  </si>
  <si>
    <t>EL CERRITO G: Upgrade PACI RAS at SFCC</t>
  </si>
  <si>
    <t>SOBRANTE: Add &amp; Repl 14-115 KV Breakers</t>
  </si>
  <si>
    <t>Install 115 kV automation equipment and rebuild the 115 kV facilities (buses, breakers, switches, and structure foundations) at Sobrante Substation.</t>
  </si>
  <si>
    <t>127</t>
  </si>
  <si>
    <t>T.0000654</t>
  </si>
  <si>
    <t>Sobrante Substation 115kV Upgrade</t>
  </si>
  <si>
    <t>LARKIN: Upgd 115 KV Reliability</t>
  </si>
  <si>
    <t>Replacement of the existing 115 kV single bus to a five (5) bay Breaker-and-A-Half (BAAH) 115 kV Gas Insulated Switchgear ( GIS) configuration at Larkin Substation.</t>
  </si>
  <si>
    <t>T.0000934</t>
  </si>
  <si>
    <t>LARKIN: 115KV RELIABILITY</t>
  </si>
  <si>
    <t>KERN PP: Convert 115 KV Bus to BAAH - Ph. 1</t>
  </si>
  <si>
    <t>NA | 5762085 | NA | NA</t>
  </si>
  <si>
    <t>[Alternative Solutions and Costs - Solutions] Wires - Bus Upgrade Alternative | Wires - Minimum Required Scope (spot repair) Alternative | Other - Deferral
[Alternative Solutions and Costs - Costs] $150 Mil - $175 Mil | $20 Mil - $30 Mil | $125 Mil - $150 Mil
[CPUC Status] CPUC Permit Status Exempt: Substation modifications, not subject to GO 131-E NOC, PTC or CPCN requirements</t>
  </si>
  <si>
    <t>KERN PP: CONV. 115kV BUS TO BAAH – Ph. 2</t>
  </si>
  <si>
    <t>KERN PP: CONV. 115kV BUS TO BAAH - Ph. 3</t>
  </si>
  <si>
    <t>KERN PP: CONV. 115kV BUS TO BAAH - Ph. 4</t>
  </si>
  <si>
    <t>MOUNT EDEN: Check 115 KV Bus Reliability</t>
  </si>
  <si>
    <t>System Protection recommends that the backup relays at both ends be replaced with new SEL line differential relays with separate communication channel from the primary relay. Eastshore-Mt Eden #1 and #2 lines are short line slightly longer than 1.00 mile. For such a short line, one set of line differential relay plus another set of overcurrent relay configuration does not meet current PG&amp;E protection standard and results in significant coordination problems when line differential protection is not available for any reason (e.g., relay or communication channel maintenance or failure).</t>
  </si>
  <si>
    <t>T.0001212</t>
  </si>
  <si>
    <t>MT. EDEN 115 KV BUS RELIABILITY</t>
  </si>
  <si>
    <t>MOSS LANDING: Convert 115 KV Bus to BAAH</t>
  </si>
  <si>
    <t>HICKS: Improve 230 KV Bus Reliability</t>
  </si>
  <si>
    <t>MIDWAY: Upgrade 230 KV Bus Section D</t>
  </si>
  <si>
    <t>MIDWAY: UPGRADE 230 KV BUS SECT D PH 3</t>
  </si>
  <si>
    <t>MIDWAY: UPGRADE 230 KV BUS SECT D PH 4</t>
  </si>
  <si>
    <t>MIDWAY: UPGRADE 230 KV BUS SECT D PH 5</t>
  </si>
  <si>
    <t>MIDWAY: UPGRADE 230 KV BUS SECT D PH 2</t>
  </si>
  <si>
    <t>CALIENTE: Upgd Relay-Midway 230kV Remote</t>
  </si>
  <si>
    <t>2020 | 2021 | 2022 | 2023 | 2028</t>
  </si>
  <si>
    <t>ASHLAN: Convert to 230 KV Ring Bus</t>
  </si>
  <si>
    <t>ORO LOMA: Upgrade 70 KV Bus</t>
  </si>
  <si>
    <t>This project is part of Substation Asset Strategy’s Bus Reliability Improvement Program.  It proposes to replace the 70kV single-bus with a ring-bus.</t>
  </si>
  <si>
    <t>T.0003408</t>
  </si>
  <si>
    <t>UPGRADE ORO LOMA 70KV BUS</t>
  </si>
  <si>
    <t>EMBARCADERO: Cutover GIS BK 5</t>
  </si>
  <si>
    <t>Replace and upgrade the Embarcadero 230 kV bus. The new transmission bus will improve electric reliability in downtown San Francisco and reduce clearance restrictions for equipment maintenance, thereby eliminating abnormal conditions and instances where electric service to downtown San Francisco and the Financial District are at risk. The new bus will also be designed to accommodate future expansion.</t>
  </si>
  <si>
    <t>T.0003671</t>
  </si>
  <si>
    <t>SAN FRAN Z 230kV CONV\BAAH\REBUILD</t>
  </si>
  <si>
    <t>Embarcadero 230 kV Bus Conv. Rel. Prj</t>
  </si>
  <si>
    <t>PLACER: CONVERT 60KV BUS SEC ""E""</t>
  </si>
  <si>
    <t>The existing 115 kV and 60 kV busses are of legacy designs that do not provide adequate emergency restoration and clearance support for a transmission substation, as well as having future expansion limitations. In 2016, Placer Sub experienced an animal related outage that impacted 14,654 Customers for 448,412 Customer-Minutes.  Multiple deteriorated infrastructure replacement projects at Placer Sub, including replacement of OB insulators and bus relays, supported an economic decision to upgrade both busses at this time to improve system operation as well as to support Wildfire and PSPS events. The Placer 115 kV bus is arranged in a Single-Bus-Single-Breaker (SBSB) configuration which is targeted for elimination from the PG&amp;E system. This bus Ranks #3 out of 941 in the Bus Reliability Program Ranking. The project scope of work includes following:
•	Convert 3 elements of 60 kV Main &amp; Aux bus to Double-Bus-Single-Breaker (DBSB)
•	Replace Ohio Brass (OB) insulators on the 60 kV bus</t>
  </si>
  <si>
    <t>NA | 5792685 | NA | NA</t>
  </si>
  <si>
    <t>Placer: 115kV T-Line Work</t>
  </si>
  <si>
    <t>Auburn, Placer | Folsom, Sacramento | Granite Bay CDP, Placer | Placer</t>
  </si>
  <si>
    <t>Placer: 60kV T-Line Work</t>
  </si>
  <si>
    <t>Auburn, Placer | Loomis, Placer | Newcastle CDP, Placer | Penryn CDP, Placer | Placer | Rocklin, Placer</t>
  </si>
  <si>
    <t>Placer: Convert 115kV Bus Sec ""E""</t>
  </si>
  <si>
    <t>Placer: Convert 115kV Bus Sec ""D""</t>
  </si>
  <si>
    <t>Placer: Convert 60kV Bus Sec ""D""</t>
  </si>
  <si>
    <t>2025 | 2027 | 2028 | 2029 | 2030</t>
  </si>
  <si>
    <t>Exchequer: Rebuild Substation</t>
  </si>
  <si>
    <t>Mariposa</t>
  </si>
  <si>
    <t>Rebuild Exchequer PG&amp;E owned substation</t>
  </si>
  <si>
    <t>EX113780</t>
  </si>
  <si>
    <t>Drum-Rio Oso 115 kV Re-Build (Phase 1)</t>
  </si>
  <si>
    <t>The project proposes to abandon and rebuild the first 11 miles of the 45-mile long Drum-Rio Oso #1 and #2 circuits. Specifically, 241 lattice steel structures and conductors in the current 11 mile tower line (dual tower configuration) will be replaced with a double-circuit 115kV tower line (single tower configuration) using fire resistant, self-weathering steel poles and components, conductors in the centerline of the existing ROW.The project will also widen the existing ROW, where required, as the current ROW is only 70 feet wide. By replacing the existing dual tower configuration with a single, double-circuit tower line and siting them in the existing ROW centerline, the project will eliminate the need for a more rigorous permitting process, avoid costlier ROW land acquisition costs, and provide the new tower line greater clearance distances from the edges of the ROW.</t>
  </si>
  <si>
    <t>2032</t>
  </si>
  <si>
    <t>83</t>
  </si>
  <si>
    <t>T.0000036</t>
  </si>
  <si>
    <t>Drum-Rio Oso 115kV Reliability</t>
  </si>
  <si>
    <t>NOC: AL 6073-E</t>
  </si>
  <si>
    <t>[Alternative Solutions and Costs - Solutions] Other - Deferral | Wires - Reconductor/Line Rebuild Alternative
[Alternative Solutions and Costs - Costs] $40 Mil - $50 Mil | $50 Mil – $75 Mil</t>
  </si>
  <si>
    <t>Drum-Rio Oso 115 kV Re-Build (Phase 2)</t>
  </si>
  <si>
    <t>534</t>
  </si>
  <si>
    <t>Drum-Rio Oso 115 kV Re-Build (Phase 3)</t>
  </si>
  <si>
    <t>Targeted Line Reliability</t>
  </si>
  <si>
    <t>NHFTD Bridgeville-GarbervilleImprv Tline</t>
  </si>
  <si>
    <t xml:space="preserve">The purpose of this project is to determine the scope of improving reliability on the Bridgeville-Garberville 60kV Line.  The Bridgeville-Garberville 60kV Line was placed on the list of worst performing circuits.  This line is approximately 36 miles long and has a total of 490 structures.  This project proposes to do any of the following items that are deemed appropriate by a thorough patrol and inspection: tree trimming, replace insulators, replace bond connectors with AMPACT connectors, bridge all distribution cross arms, reframe structures, secure or replace static ground wires, remove links to shorten jumpers and increase clearance, repair/replace structures, replace quadrant clams, replace vibration dampers, and adjust or replace switches. </t>
  </si>
  <si>
    <t>T.0000044</t>
  </si>
  <si>
    <t>Bridgeville-Garberville 60kV Reliability</t>
  </si>
  <si>
    <t>Konocti Area Improve Trans Line Reliab</t>
  </si>
  <si>
    <t>Hidden Valley Lake CDP, Lake | Lake | Lower Lake CDP, Lake | Middletown CDP, Lake</t>
  </si>
  <si>
    <t>This project proposes to increase reliability along the Clearlake-Konocti, Eagle Rock-Konocti, and Konocti-Middletown 60 kV lines by tree trimming, replace poles, replace insulators, reframe, install non-ceramic horizontal post jumper supports, bridging, install guy links, install raptor mitigation, install/replace vibration dampners, replace bolted connectors with fired wedge connectors and adjust/replace switches</t>
  </si>
  <si>
    <t>T.0000110</t>
  </si>
  <si>
    <t>Clearlake - Konocti Reliability</t>
  </si>
  <si>
    <t>Colgate-Challenge 60kV Imprv TLine Relia</t>
  </si>
  <si>
    <t>The project proposes to upgrade approximately 13 miles of the Colgate-Challenge 60kV line. Reliability upgrades include rotten pole replacements, reframes, replacement or installation of damaged and missing hardware, and raptor mitigation on 183 Structures between the Colgate and Challenge Substations. A four mile transmission reconductor with #2 ACSR will also be completed from structure 8/151 to the Challenge Substation. KPF Switch #19, Located at structure 5/99, will be replaced with a Triangular SEECO 70kV SCADA Switch with Special Motor Operator and Vacuum Interrupter. Wood poles will be replaced with light duty steel poles (LDSP’s). Note: Some field drilling will be required for LDSP installation. Helicopter and crane set procedures will be used for 103 pole structures and 43 anchors. Electric Transmission General Construction will perform their own pre-drilled holes at the pole and anchor set locations.</t>
  </si>
  <si>
    <t>153</t>
  </si>
  <si>
    <t>T.0000112</t>
  </si>
  <si>
    <t>COLGATE-CHALLENGE RELIABILITY PROJEC</t>
  </si>
  <si>
    <t>NA | 5767640 | NA | NA</t>
  </si>
  <si>
    <t>NOC: AL 5114-E</t>
  </si>
  <si>
    <t>Monta Vista-Big Basin Sw 67 to Sw 19</t>
  </si>
  <si>
    <t>Address 15 miles of aging infrastructure on the Monta Vista – Burns 60 kV Line located in Tier 2 and 3 fire risk zones in Santa Clara and Santa Cruz Counties between Monta Vista and Big Basin Substations.  The work includes the installation, replacement and reframing of poles, vibration dampers and insulators.  The project will also address any line maintenance tags that are to be completed at that time, as well as completing the right-of-way (ROW) expansion tree trimming project for the line. During this timeframe the project scope was reduced to the 15-mile section from Monta Vista to Big Basin in order to better address risk mitigation and gain execution efficiencies.</t>
  </si>
  <si>
    <t>78</t>
  </si>
  <si>
    <t>T.0000262</t>
  </si>
  <si>
    <t>MONTA VISTA-BIG BASIN SW 67 TO SW 19</t>
  </si>
  <si>
    <t>NA | 5747825 | NA | NA</t>
  </si>
  <si>
    <t>HFTD Monta Vista-Big Basin Sw 19</t>
  </si>
  <si>
    <t>HFTD Monta Vista-Big Basin M.V. to Sw 67</t>
  </si>
  <si>
    <t>MERCED FALLS-EXCHEQUER 70KV RELIABILITY</t>
  </si>
  <si>
    <t>Mariposa | Merced</t>
  </si>
  <si>
    <t xml:space="preserve">This project will replace existing Lattice Steel Poles/Steel Towers with new Lattice Steel Poles, replace insulators, and reconductor identified portions of the Merced Falls-Exchequer transmission line (~6 miles) </t>
  </si>
  <si>
    <t>342</t>
  </si>
  <si>
    <t>T.0000270</t>
  </si>
  <si>
    <t>MERCED FALLS-EXCHEQUER REL PROJECT</t>
  </si>
  <si>
    <t>NA | 5743840 | NA | NA</t>
  </si>
  <si>
    <t>NOC: AL 5294-E</t>
  </si>
  <si>
    <t>EXCHEQUER-YOSEMITE 70KV RELIABILITY - EXCHEQUER SUB TO BEAR VALLEY SUB</t>
  </si>
  <si>
    <t>Replace/raise towers, install new lattice steel interset poles, replace insulators, add bird spikes, and re-tension and re-conductor identified portions of the Exchequer-Yosemite 70kV transmission line (~40 miles) to address California Public Utilities Commission (CPUC) General Order 95 (GO-95)1 infractions. Achieve Our Mission to safely and reliably deliver affordable and clean energy to our customers by striving to be the safest gas and electric company in the country and running an operationally excellent, resilient system: The project expects to improve service reliability in core operations and will improve system performance and reliability, which will reduce outages.</t>
  </si>
  <si>
    <t>75</t>
  </si>
  <si>
    <t>T.0000322</t>
  </si>
  <si>
    <t>EXCHEQUER-YOSEMITE 70KV RELIABILITY</t>
  </si>
  <si>
    <t>NA | 5745129 | NA | NA</t>
  </si>
  <si>
    <t>NOC: AL 5766-E</t>
  </si>
  <si>
    <t>EXCHEQUER-YOSEMITE 70KV RELIABILITY - BRICEBURG SW TO TOWER 024/99</t>
  </si>
  <si>
    <t>NOC: AL 6085-E</t>
  </si>
  <si>
    <t>EXCHEQUER-YOSEMITE 70KV RELIABILITY - TOWER 024/99 TO INDIAN FLAT SUB 35/203</t>
  </si>
  <si>
    <t>EXCHEQUER-YOSEMITE 70KV RELIABILITY - INDIAN FLAT SUB 35/203 TO 40/243 (EOL)</t>
  </si>
  <si>
    <t>Maple Creek#Willow Creek 60 kV Reliabili</t>
  </si>
  <si>
    <t>Increase reliability along the Maple Creek-Hoopa 60kV line by rebuilding a 20-mile section with new transmission poles and other reliability work.</t>
  </si>
  <si>
    <t>T.0000609</t>
  </si>
  <si>
    <t>MAPLE CREEK-WILLOW CK 60KV RELIABILITY</t>
  </si>
  <si>
    <t>NOC: AL 5121-E</t>
  </si>
  <si>
    <t>[Alternative Solutions and Costs - Solutions] Other - Deferral | Wires - Reconductor/Line Rebuild Alternative
[Alternative Solutions and Costs - Costs] $20 Mil - $30 Mil | $50 Mil – $75 Mil</t>
  </si>
  <si>
    <t>Ph 2-Maple Ck- Willow Ck REL</t>
  </si>
  <si>
    <t>NOC: AL 6161-E</t>
  </si>
  <si>
    <t>Ph 3-Maple Ck- Willow Ck REL</t>
  </si>
  <si>
    <t>Kilarc-Cedar Creek 60 kV Reliability</t>
  </si>
  <si>
    <t>This project proposes to Evaluate the line and complete targeted reliability improvements as recommended on the Kilarc – Cedar Creek 60kV Line.</t>
  </si>
  <si>
    <t>412</t>
  </si>
  <si>
    <t>192</t>
  </si>
  <si>
    <t>T.0002386</t>
  </si>
  <si>
    <t>Nicolaus-Wilkens Slough 60kV line Pole</t>
  </si>
  <si>
    <t>630</t>
  </si>
  <si>
    <t>NOC: AL 5459-E</t>
  </si>
  <si>
    <t>Nicolaus-Wilkens Slough 60kV line Pole#2</t>
  </si>
  <si>
    <t>HFTD ELECTRA-VLY SPNGS REL./RECOND ELECTRA TO WEST PT SCADA SWT.</t>
  </si>
  <si>
    <t>This project proposes to reconductor the West Point-Valley Springs 60kV Line between Electra Substation and Valley Springs Substation to provide additional system capability to the area that serves electric customers in Calaveras County. The project scope of work includes the following:
•	Replace 181 wood poles with Light Duty Steel Poles (LDSP) and composite poles
•	Reconductor 10.9 miles line section with 715 All Aluminum Conductor (AAC)
•	Raise existing Tower 7/58 by 10 feet on the Tiger Creek-Valley Springs/Electra-Bellota 230kV 
•	Install one SCADA Line Switch</t>
  </si>
  <si>
    <t>T.0003726</t>
  </si>
  <si>
    <t>ELECTRA TO WEST PT SCADA SWT.</t>
  </si>
  <si>
    <t>NA | 5743838 | NA | NA</t>
  </si>
  <si>
    <t>Palermo-Wyandotte: Reconfigure Wyandotte</t>
  </si>
  <si>
    <t>Palermo CDP, Butte | South Oroville CDP, Butte</t>
  </si>
  <si>
    <t>HFTD Stanislaus Manteca 2 035/212-233</t>
  </si>
  <si>
    <t>KERN OIL-WITCO BB: Replace Relay</t>
  </si>
  <si>
    <t>Replace protection relays for CB 152 &amp; 122  at Kern Oil Substation, Discovery and at Witco Sw Sta and associated equipment. System Protection recommends replacement of the whole panel, since remaining relays are at or beyond their life length expectancy on both the Kern Oil CB 122 &amp; 152, Discovery and Witco Sw Sta. Also, it is necessary for fiber optic with two independent channels be installed for the current differential protection.</t>
  </si>
  <si>
    <t>Age/Condition - Targeted Relay Replacement</t>
  </si>
  <si>
    <t>T.0003325</t>
  </si>
  <si>
    <t>BB:KERN OIL - WITCO RELAY REPLACEMENT</t>
  </si>
  <si>
    <t>Line</t>
    <phoneticPr fontId="1" type="noConversion"/>
  </si>
  <si>
    <t>Transmission Project Data Field</t>
  </si>
  <si>
    <t>Format</t>
  </si>
  <si>
    <t>Example</t>
  </si>
  <si>
    <t>Input Terms and Descriptions</t>
  </si>
  <si>
    <t>Number (whole number)</t>
  </si>
  <si>
    <t xml:space="preserve">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 </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</si>
  <si>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</si>
  <si>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</si>
  <si>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</si>
  <si>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</si>
  <si>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Please refer to Unique Utility ID#2 for the CAISO TPP Project Name</t>
  </si>
  <si>
    <t>Number (decimal), separated by " | " for multiple locations; NA if no geolocation</t>
  </si>
  <si>
    <t>20.234 | 19.983</t>
  </si>
  <si>
    <t>Positive number indicates north of equator. Subject to redaction in the public data.</t>
  </si>
  <si>
    <t>The lat/long provided for t-line projects is the end points for corresponding t-line.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</si>
  <si>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</si>
  <si>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</si>
  <si>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</si>
  <si>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</si>
  <si>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</si>
  <si>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</si>
  <si>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Please note some assets have locations in a given county that does not have a a city. This is the case where only one location is provided. "CDP" refers to Census Designated Place.</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</si>
  <si>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</si>
  <si>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</si>
  <si>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</si>
  <si>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Select text from drop-down menu</t>
  </si>
  <si>
    <t xml:space="preserve">Transmission line (new, reconductor, relocation), substation (breaker, transformer relay protection), etc. </t>
  </si>
  <si>
    <t>Select text from drop-down menu(s)</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</si>
  <si>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</si>
  <si>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</si>
  <si>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</si>
  <si>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</si>
  <si>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For a given PO, Project Dependencies are identified as T.Dots if part of a different T.Dot. While POs can be populated and would require including many POs in this field, the T.Dot is the most complete option as it captures the entire project. POs are populated where there is not T.Dot. Projects within the same T.Dot are inherently dependent and therefore N/A is populated.</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</si>
  <si>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</si>
  <si>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</si>
  <si>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</si>
  <si>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</si>
  <si>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Date, formatted YYYY-MM-DD if text; NA if not yet inspected</t>
  </si>
  <si>
    <t>2019-12-10</t>
  </si>
  <si>
    <t>Specific date when the last inspection of the asset being repaired, replaced, or upgraded occurred.</t>
  </si>
  <si>
    <t xml:space="preserve">The latest inspection date for overhead transmission lines is based on detailed ground and/or aerial inspections. These are done every 3 years for HFTD lines and 5 years for non-HFTD lines (3 years if 500 kV). Please note that transmission lines can be inspected via climbing as triggered, inspected by infrared (annually if Tier 3, 3 years if Tier 2 or Zone 1, and 5 years if non -HFTD), and are patrolled annually.   “N/A” is noted for projects that do not impact assets that require inspections (e.g. technology or operational upgrades), or are programs that cover multiple assets in various locations (e.g. pole replacement). "TBD" is noted for projects that involve new assets that have yet to be installed.  
</t>
  </si>
  <si>
    <t>Age in years from original in-service date of the asset being repaired, replaced, or upgraded.</t>
  </si>
  <si>
    <r>
      <t>The age of asset is a calculated value based on installation data of the asset at the functional location.  For transmission lines, the assets on each line are not typically all the same age.  Therefore, the age reflects an approximation of the oldest asset on the line for replacement projects. “N/A” is noted where there is no functional location for the project, programmatic work, or if the project is installing a new asset (e.g. new transmission line).</t>
    </r>
    <r>
      <rPr>
        <sz val="11"/>
        <color theme="1"/>
        <rFont val="Segoe UI"/>
        <family val="2"/>
      </rPr>
      <t xml:space="preserve"> </t>
    </r>
  </si>
  <si>
    <t>Load Flow</t>
  </si>
  <si>
    <r>
      <rPr>
        <sz val="12"/>
        <rFont val="Segoe UI"/>
        <family val="2"/>
      </rPr>
      <t>Types of analyses that have been performed on the asset being repaired, replaced, or upgraded (e.g., load flow, short circuit, corrosion).  List all field test and results that indicated the need for the project, and include inspector ID, when available in the "Notes" data field.</t>
    </r>
  </si>
  <si>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</si>
  <si>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</si>
  <si>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 xml:space="preserve">Where "TBD" is indicated, that refers to planning and/or where the Project does not have utility approval yet.   </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</si>
  <si>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</si>
  <si>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t>Text String,  separated by " | " as necessary, or NA</t>
  </si>
  <si>
    <t>HFTD Tier 2</t>
  </si>
  <si>
    <t xml:space="preserve">Indicate whether the project is located in Tier1, Tier 2, or Tier 3 of CPUC's High Fire-Threat Districts (HFTD) or Zone 1 in CalFire/USFS High Hazard Zone (HHZ). </t>
  </si>
  <si>
    <t>If a project footprint spans multiple Tiers/Zone, all are listed. Tier 1 is any location that is not Tiers 2 &amp; 3 and Zone 1. Programmatic Work is assigned Tier 1 unless the program is work specifically related to Tiers 2 &amp; 3.</t>
  </si>
  <si>
    <t>Boolean, TRUE or FALSE, divided by " | "</t>
  </si>
  <si>
    <t>Indicate whether the project is 1. related to repairing wildfire damage, 2. a measure identified in the Wildfire Mitigation Plan, or 3. is related to wildfire in some other way. If #3, please explain in the "Notes" data field.</t>
  </si>
  <si>
    <t>Replacement and/or upgrades of transmission line assets for Projects in programs as defined in PG&amp;E’s Wildfire Mitigation Plan (MWC 60, 70, 71, 82, 92, 93, &amp; 94) with an in-service date of 2019 or later and assets with Fire Threat Tiers 2 or 3 or Zone 1 were designated as Wildfire Mitigation Plan. A small subset of MWC 2F and 65 Projects were designated as Wildfire Other on a project basis. In addition, PG&amp;E has identified wildfire-related repair work, which is generally in category MWC 92, but may include other specific projects as well.</t>
  </si>
  <si>
    <t>Boolean, TRUE or FALSE</t>
  </si>
  <si>
    <t xml:space="preserve">Indicate whether the project is a proposed mitigation measure in the utility's Risk Assessment &amp; Mitigation Phase (RAMP). </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</si>
  <si>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</si>
  <si>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</si>
  <si>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</si>
  <si>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Text String: Last, First</t>
  </si>
  <si>
    <t>Doe, John</t>
  </si>
  <si>
    <t>Person in charge of the implementation of this project for the Utility.</t>
  </si>
  <si>
    <t>Number (decimal), or NA</t>
  </si>
  <si>
    <t>Miles of transmission power lines included in the project.</t>
  </si>
  <si>
    <t>Substation Project Footprint (acres)</t>
  </si>
  <si>
    <t>Acres of substation footprint included in the project.</t>
  </si>
  <si>
    <t>Number (whole),  separated by " | " as necessary, or NA</t>
  </si>
  <si>
    <t>Use kV for transmission power lines ratings.</t>
  </si>
  <si>
    <t>Text String,  separated by " | " as necessary,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</si>
  <si>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</si>
  <si>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</si>
  <si>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</si>
  <si>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</si>
  <si>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</si>
  <si>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 xml:space="preserve">Loading Order was implemented in 2019 and applied to 2019 and beyond in the portfolio. Loading Order prioritization evaluates and prioritizes the work portfolio for Electric Operations in alignment with the reduction of both wildfire ignition and safety risk. RIBA scoring inputs (e.g. Safety, Environmental and Reliability) and Classifications (e.g. Required work flags) are used to aid in the assignment of Loading Order. Loading Order comprises of a scale from 1 to 9, with 1 being the highest priority and 9 being the lowest priority. "N/A" is listed for Projects before PG&amp;E's usage of Loading Order or programmatic projects.
Circuit Based Plan was implemented in 2020 and applied to 2020 and beyond in the portfolio. The CBP ranks each transmission circuit and substation 1-N, based on varying weighted risk values from a PSPS, safety, wildfire, reliability, and commitment/capacity driven perspective. CBP is used to identify critical circuits lines and substations, and also aid bundling of work occurring on the same line. "N/A" is listed for Projects before PG&amp;E's usage of CBP.
RBPPF was implemented in 2023 and applied to 2024 and beyond in the portfolio. Below is a description of the RBPPF Funding Tiers.
o	IGP: Electric distribution circuit, substation and transmission line capital investments that have been bundled and prioritized using PG&amp;E’s Integrated Grid Planning approach.
o	Tier 5: Proposed non-IGP investment with the highest risk-reduction/compliance/capacity/reliability/other TNS objectives impact and highest urgency. Financial and/or opportunity losses due to inability to fund Tier 5 investments cannot be recovered in future periods.
o	Tier 4: Proposed non-IGP investment with high risk-reduction/compliance/capacity/reliability/other TNS objectives impact or high urgency. Financial and/or opportunity losses due to inability to fund Tier 4 investments are at high risk for non-recovery in future periods.
o	Tier 3: Proposed non-IGP investment with medium risk-reduction/compliance/capacity/reliability/other TNS objectives impact or medium urgency; financial and/or opportunity losses due to inability to fund Tier 3 investments are at medium risk for non-recovery in future periods.
o	Tier 2: Proposed non-IGP investment with low risk-reduction/compliance/capacity/reliability/other TNS objectives impact or low urgency; financial and/or opportunity losses due to inability to fund Tier 2 investments are recoverable in future periods.
o	Tier 1: Proposed non-IGP investment with no risk-reduction/compliance/capacity/reliability/other TNS objectives impact and no urgency; Financial and/or opportunity losses due to inability to fund Tier 1 investments are recoverable in future periods.
o	N/A: listed for Projects before PG&amp;E’s usage of RBPPF
To increase the information content of Value Category scoring an aggregate Value Category score reflecting how the proposed investment scored across all Value Categories will be created using the format described in order: Funding Tier Assignment, Count of Value Categories with a Score of 5, Count of Value Categories with a Score of 4, Count of Value Categories with a Score of 3, Count of Value Categories with a Score of 2, Count of Value Categories with a Score of 1.
</t>
  </si>
  <si>
    <t>Utility Unique ID #1</t>
  </si>
  <si>
    <t>Text String</t>
  </si>
  <si>
    <t>Most specific  (PG&amp;E = Planning Order, SCE = SCE ID, SDG&amp;E = Project ID)</t>
  </si>
  <si>
    <t>Utility Unique ID #2</t>
  </si>
  <si>
    <t>Less specific (PG&amp;E = T.dot, SCE = Capital Work Breakdown Structure, SDG&amp;E = Budget Code)</t>
  </si>
  <si>
    <t>Utility Unique ID #3</t>
  </si>
  <si>
    <t>Least specific  (PG&amp;E = Major Work Category, SCE = Project Identification Number , SDG&amp;E = NA)</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</si>
  <si>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</si>
  <si>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</si>
  <si>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 using the presecribed format.</t>
  </si>
  <si>
    <t>PG&amp;E does not have a computerized method for tracking changes in unique IDs. However, PG&amp;E took manual steps to provide the requested information for a portion of the Projects. PG&amp;E is unable to provide the date of the change as well.</t>
  </si>
  <si>
    <t>Boolean: TRUE or FALSE</t>
  </si>
  <si>
    <t>"TRUE" if the Utility self-approved the project; "FALSE" if not.</t>
  </si>
  <si>
    <t>Year of AA</t>
  </si>
  <si>
    <t>AA Collected</t>
  </si>
  <si>
    <t>Date, formatted YYYY-MM-DD, or NA</t>
  </si>
  <si>
    <t xml:space="preserve"> 2022-01-02 </t>
  </si>
  <si>
    <t>If utility has approved the project, insert first year of internal approval. If not insert "NA."</t>
  </si>
  <si>
    <t xml:space="preserve">PG&amp;E is treating this field as the Year of the first approved Business Case. Where "TBD" is indicated that means the Project has not yet advanced to the point at which the first business case is presented to PG&amp;E management for approval. Where "N/A" is indicated, a Business Case is not applicable. </t>
  </si>
  <si>
    <t>BC Collected</t>
  </si>
  <si>
    <t>Annual Capital Operating Plan Process</t>
  </si>
  <si>
    <t>If utility has approved the project, insert utility approval process for which a description has been provided to the CPUC and Stakeholders.</t>
  </si>
  <si>
    <t>Year, formatted YYYY</t>
  </si>
  <si>
    <t>The year in which the project was first included in the utility's long-term transmission investment plan.</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</si>
  <si>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</si>
  <si>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</si>
  <si>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</si>
  <si>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</si>
  <si>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Please refer to the Project Description field for the description of the portion of the project awarded to another developer and how it relates to the project in this Spreadsheet.</t>
  </si>
  <si>
    <t>Years, formatted YYYY and separated by " | ", or NA</t>
  </si>
  <si>
    <t>2020 | 2021</t>
  </si>
  <si>
    <t>Indicate years in which the project was considered in the TPP.  If considered in year(s) prior to CAISO approval, please indicate all years.</t>
  </si>
  <si>
    <t>If not yet considered in the CAISO TPP, indicate the year when it is expected to be considered in the CAISO TPP.</t>
  </si>
  <si>
    <t>Link to TPP where project has been considered, approved, and/or expected to be considered</t>
  </si>
  <si>
    <t>URL</t>
  </si>
  <si>
    <t>http://www.caiso.com/Documents/BoardApproved-2017-2018_Transmission_Plan.pdf</t>
  </si>
  <si>
    <t>Insert active hyperlink to any TPP where project was considered, including years in which the project was not approved.</t>
  </si>
  <si>
    <t xml:space="preserve">Generator Interconnection and Deliverability Allocation Procedures (GIDAP) Related </t>
  </si>
  <si>
    <t xml:space="preserve">Please indicate with TRUE or FALSE whether this transmission project is a transmission network upgrade related to generator interconnection(s). </t>
  </si>
  <si>
    <t>See drop-down menu for options.  Include one of the following: Expected PEA Completion, PEA Deemed Complete, CEQA Draft Published, CEQA Final Published, Final Certified, TBD, Other [See Notes], or NA.</t>
  </si>
  <si>
    <t xml:space="preserve"> 2020-03-29</t>
  </si>
  <si>
    <t>Include the date that corresponds with the CEQA status.</t>
  </si>
  <si>
    <t>Examples include: IS/ND, IS/MND, EIR, Exempted, Other, or NA (If "Other,"  include explanation in the "Notes" data field.).</t>
  </si>
  <si>
    <t>EIS</t>
  </si>
  <si>
    <t>Examples include: EIS, EA, Categorical Exclusion, Other, or NA (If "Other,"  include explanation in the "Notes" data field.).</t>
  </si>
  <si>
    <t xml:space="preserve">Examples include: CPUC, SWRCB, CSLC, NA etc.  If more than two options are required, enter each, pipe-delimited. </t>
  </si>
  <si>
    <t>USFS</t>
  </si>
  <si>
    <t xml:space="preserve">Examples include: USFS, NA etc.  If more than two options are required, enter each, pipe-delimited. </t>
  </si>
  <si>
    <t>PG&amp;E AL 2355-E</t>
  </si>
  <si>
    <t>NOC Advice Letter (AL), Application for 851, PTC, CPCN, or NA. If an AL, include the number. If an Application, include number.</t>
  </si>
  <si>
    <t>2022-04-08</t>
  </si>
  <si>
    <t xml:space="preserve">The year filed at the CPUC or insert "Not yet filed" with the expected filing date. </t>
  </si>
  <si>
    <t>Indicate "Approved", "Rejected", "To be Filed", "Filed and Under Review," "Other," or "NA" (If "Other" or "NA", include explanation in the "Notes" data field.).</t>
  </si>
  <si>
    <t>Insert the year this CPUC Status was determined.</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</si>
  <si>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</si>
  <si>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PG&amp;E is using the Project Status of Programmatic Work for buckets and Planning for forecast placeholders. PG&amp;E’s current systems have no way to track engineering &amp; construction percentages. The % provided for Engineering and Construction Project Statuses are a function of the day the data was pulled from PG&amp;E systems and milestone start and end dates or both Engineering and Construction.</t>
  </si>
  <si>
    <t>The current Estimate Class in AACE International's Cost Estimate Classification System at the time this data spreadsheet is provided.</t>
  </si>
  <si>
    <t>The date on which construction began or is expected to begin.</t>
  </si>
  <si>
    <t>Date, formatted YYYY-MM-DD, or NA*</t>
  </si>
  <si>
    <t>What was the expected in-service date when the project was first approved by the CAISO? If not a CAISO-approved project, provide the expected in-service date when the project was approved internally by the Utility.</t>
  </si>
  <si>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</si>
  <si>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</si>
  <si>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</si>
  <si>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</si>
  <si>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 xml:space="preserve">For projects with costs expected to go into rate base in the current rate year or in the following rate year at FERC, please indicate with "TRUE."  If there will be no additions to rate base in either year, indicate with "FALSE." </t>
  </si>
  <si>
    <t>PG&amp;E’s response to this data field is based on the TO21 Rate Year 2025 (RY2025) Annual Update for determination of projects expected to go into rate base in the current rate year (2025),  and TPR data for the determination of project inclusion the next rate case filing at FERC (RY2026).  TO21 RY2025 was filed with FERC in December, 2024.  The next Annual Update filing, for RY2026, will occur in December, 2025.  Actual costs for calendar years 2025 and 2026 will be trued up in Rate Years 2027 and 2028, respectively.  The response contains projects that were forecast into rate base in RY2025, as well as projects with a TPR forecast in 2026 or a "TPR Current Projected/Actual ISD" prior to 2027 or OAI that would meet the criteria for inclusion in the RY2026 Annual Update. There may be variances between this forecast and what PG&amp;E will file in the RY2026 Annual Update and the future true ups.</t>
  </si>
  <si>
    <t>Dollar value, or dollar value range, separated by " | "</t>
  </si>
  <si>
    <t>2100 | 2500</t>
  </si>
  <si>
    <t>Forecast cost or forecast cost range for Utility Unique ID #2, i.e., the totality of the project, at the earliest of CAISO, CPUC, or utility internal approval.</t>
  </si>
  <si>
    <t>Dollar value and Text String,  separated by " | ", or NA</t>
  </si>
  <si>
    <t>2500 | CAISO TPP</t>
  </si>
  <si>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</si>
  <si>
    <t>Dollar value</t>
  </si>
  <si>
    <r>
      <t xml:space="preserve">Updated projected fully-loaded total or actual fully loaded final cost of project.  </t>
    </r>
    <r>
      <rPr>
        <u/>
        <sz val="12"/>
        <rFont val="Segoe UI"/>
        <family val="2"/>
      </rPr>
      <t xml:space="preserve">Projected total </t>
    </r>
    <r>
      <rPr>
        <sz val="12"/>
        <rFont val="Segoe UI"/>
        <family val="2"/>
      </rPr>
      <t xml:space="preserve">should be the anticipated sum of all capital expenditures, overhead,and AFUDC.  </t>
    </r>
    <r>
      <rPr>
        <u/>
        <sz val="12"/>
        <rFont val="Segoe UI"/>
        <family val="2"/>
      </rPr>
      <t xml:space="preserve">Actual </t>
    </r>
    <r>
      <rPr>
        <sz val="12"/>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</si>
  <si>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t>Actual Capital Expenditures ($000)</t>
  </si>
  <si>
    <t>Please include separate columns for each of the previous five (5) years and one for actual expenditures for the current year as of the date the data was extracted.   If these expenditures do not include overheads and AFUDC, please provide those year-by-year.</t>
  </si>
  <si>
    <t>Projected Capital Expenditures ($000)</t>
  </si>
  <si>
    <t>For the current year and four (4) future years, provide the year-by-year fully-loaded forecast capital expenditures for the project. Please include separate columns for each year.  If these expenditures do not include overheads and AFUDC, please provide those year-by-year.</t>
  </si>
  <si>
    <t>Construction Work in Progress Expenditures ($000)</t>
  </si>
  <si>
    <t>Total amount of money that has been spent so far for the project through the last calendar year.</t>
  </si>
  <si>
    <t xml:space="preserve">If the capital expenditures provided in Data Field #57 do not include Overhead, please provide the accrued Overhead through the last calendar year. </t>
  </si>
  <si>
    <t xml:space="preserve">If the capital expenditures provided in Data Field #57 do not include AFUDC, please provide the accrued AFUDC through the last calendar year. </t>
  </si>
  <si>
    <t>Years, separated by " | ", or NA</t>
  </si>
  <si>
    <t>Insert ALL rate years when any costs of this project went - or are forecast to go - into FERC jurisdictional transmission rate base.</t>
  </si>
  <si>
    <t>Dollars Put into FERC Rate Base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</si>
  <si>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</si>
  <si>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</si>
  <si>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</si>
  <si>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</si>
  <si>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</si>
  <si>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t>0% of the projects included in the TPR data spreadsheet are not being implemented by an outside developer. However, there are projects being developed by a non-incumbent utility that relates to some of these projects. Please refer to Unique Utility ID #2 for the name of the project as approved in the CAISO TPP.</t>
  </si>
  <si>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</si>
  <si>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</si>
  <si>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  Please provide the values in order, using an NA placeholder if either is not provided.</t>
  </si>
  <si>
    <t>Percentage to two decimals, and ranking system identifier, separated by " | "</t>
  </si>
  <si>
    <t>25.00% | EnergyRank</t>
  </si>
  <si>
    <t xml:space="preserve">The Cost-to-Benefit ratio.  If the Utility's Cost-Benefit analysis related to its Risk-Based Decision-Making Framework (RDF) has not already been included in the "Utility Prioritization Ranking" data field above, please include it here.   </t>
  </si>
  <si>
    <t>N/A is populated for Operational projects. TBD is provided for in-flight projects that do not have a project specific CBR score yet.</t>
  </si>
  <si>
    <t>Test Strings, separated by " | ", or NA</t>
  </si>
  <si>
    <t>Abandoned Plant | CWIP</t>
  </si>
  <si>
    <t>List any project-specific transmission incentives granted under any FERC Orders.</t>
  </si>
  <si>
    <t>Percentage to two decimals</t>
  </si>
  <si>
    <t>Insert % of project cost recovered in the high-voltage TAC.</t>
  </si>
  <si>
    <t>If in Data Field 65 (Percentage and Value ($000) of WRO Passed onto Ratepayers) the percentage is 0%, then PG&amp;E has updated Data Field 68 (Percent Cost in High Voltage TAC) as well.</t>
  </si>
  <si>
    <t>Insert % of project cost recovered in the low-voltage TAC.</t>
  </si>
  <si>
    <t>If in Data Field 65 (Percentage and Value ($000) of WRO Passed onto Ratepayers) the percentage is 0%, then PG&amp;E has updated Data Field 69 (Percent Cost in Low Voltage TAC) to 0% as well.</t>
  </si>
  <si>
    <t>Strings, inclusive of field identifiers in brackets, separated by 3 linebreaks ("\n\n\n"), or NA
 [ID1] String1
 [ID2] String2</t>
  </si>
  <si>
    <t>[CEQA/NEPA Document Type] Form  STD762 
[CPUC Status] Approved in part following bifurcation. Details indeterminate as of 5/6/2024.  Expected update and clarification by 8/1/2024.</t>
  </si>
  <si>
    <t>Any additionally requested information or other needed details about the project that were not otherwise covered.</t>
  </si>
  <si>
    <t>06. Project Description - What</t>
  </si>
  <si>
    <t>07. Project Description - Action taken</t>
  </si>
  <si>
    <t>09. Primary Purpose</t>
  </si>
  <si>
    <t>10. Secondary Purpose</t>
  </si>
  <si>
    <t>11. NERC/WECC/CAISO Standard/Requirement/Contingency</t>
  </si>
  <si>
    <t>14. Types of Analyses</t>
  </si>
  <si>
    <t>15a. Alternative Solutions and Costs - Solutions</t>
  </si>
  <si>
    <t>15b. Alternative Solutions and Costs - Costs</t>
  </si>
  <si>
    <t>40. CEQA Status</t>
  </si>
  <si>
    <t>41a. CEQA Document Type</t>
  </si>
  <si>
    <t>41b. NEPA Document Type</t>
  </si>
  <si>
    <t>45. CPUC Status</t>
  </si>
  <si>
    <t>47. Project Status</t>
  </si>
  <si>
    <t>48. AACE Class</t>
  </si>
  <si>
    <t>52. Reason for Change in In-Service Date</t>
  </si>
  <si>
    <t>Address Results of Power Flow Analysis</t>
  </si>
  <si>
    <t>CAISO Requirement</t>
  </si>
  <si>
    <t>Categorical Exclusion</t>
  </si>
  <si>
    <t>Administratively Complete and Under Technical Review</t>
  </si>
  <si>
    <t>Abandoned</t>
  </si>
  <si>
    <t>Age/Condition</t>
  </si>
  <si>
    <t>CEQA Draft Published</t>
  </si>
  <si>
    <t>Exempted</t>
  </si>
  <si>
    <t>EA</t>
  </si>
  <si>
    <t>Advice Letter Filed and In-Process</t>
  </si>
  <si>
    <t>Canceled</t>
  </si>
  <si>
    <t>Other - Civil</t>
  </si>
  <si>
    <t>Age/End of Life</t>
  </si>
  <si>
    <t>Non-Wires - System DER Alternative</t>
  </si>
  <si>
    <t>Completed Early</t>
  </si>
  <si>
    <t>IS/ND</t>
  </si>
  <si>
    <t>Input Error</t>
  </si>
  <si>
    <t>Rejected</t>
  </si>
  <si>
    <t>Field Test Results</t>
  </si>
  <si>
    <t>Short Circuit Duty Analysis</t>
  </si>
  <si>
    <t>$175 Mil - $200 Mil</t>
  </si>
  <si>
    <t>To be Filed</t>
  </si>
  <si>
    <t>WECC Audit Findings</t>
  </si>
  <si>
    <t>Local Capacity Requirement</t>
  </si>
  <si>
    <t>Location, Environmental Conditions</t>
  </si>
  <si>
    <t>Outage</t>
  </si>
  <si>
    <t>Safety</t>
  </si>
  <si>
    <t>Vendor Quality/Delays</t>
  </si>
  <si>
    <t>Age/Condition - Replace Transformers</t>
  </si>
  <si>
    <t>Age/Condition - Switch Replacement - Wood</t>
  </si>
  <si>
    <t>Animal Abatement</t>
  </si>
  <si>
    <t>Automation</t>
  </si>
  <si>
    <t>Fire Protection</t>
  </si>
  <si>
    <t>Safety - Line Right of Way Access</t>
  </si>
  <si>
    <t xml:space="preserve">Voltage Support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</si>
</sst>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yyyy\-mm\-dd;@"/>
  </numFmts>
  <fonts count="37">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1"/>
      <name val="Calibri"/>
      <family val="2"/>
      <scheme val="minor"/>
    </font>
    <font>
      <u/>
      <sz val="11"/>
      <color theme="10"/>
      <name val="Calibri"/>
      <family val="2"/>
      <scheme val="minor"/>
    </font>
    <font>
      <sz val="11"/>
      <color theme="1"/>
      <name val="Calibri"/>
      <family val="2"/>
      <scheme val="minor"/>
    </font>
    <font>
      <sz val="11"/>
      <color rgb="FF9C0006"/>
      <name val="Calibri"/>
      <family val="2"/>
      <scheme val="minor"/>
    </font>
    <font>
      <b/>
      <sz val="12"/>
      <color theme="1"/>
      <name val="Calibri"/>
      <family val="2"/>
      <scheme val="minor"/>
    </font>
    <font>
      <b/>
      <sz val="11"/>
      <name val="Segoe UI"/>
      <family val="2"/>
    </font>
    <font>
      <sz val="11"/>
      <name val="Segoe UI"/>
      <family val="2"/>
    </font>
    <font>
      <sz val="12"/>
      <name val="Segoe UI"/>
      <family val="2"/>
    </font>
    <font>
      <b/>
      <sz val="12"/>
      <name val="Segoe UI"/>
      <family val="2"/>
    </font>
    <font>
      <sz val="11"/>
      <color rgb="FFFF0000"/>
      <name val="Segoe UI"/>
      <family val="2"/>
    </font>
    <font>
      <b/>
      <i/>
      <sz val="12"/>
      <name val="Segoe UI"/>
      <family val="2"/>
    </font>
    <font>
      <sz val="11"/>
      <color theme="1"/>
      <name val="Segoe UI"/>
      <family val="2"/>
    </font>
    <font>
      <sz val="12"/>
      <name val="Calibri"/>
      <family val="2"/>
      <scheme val="minor"/>
    </font>
    <font>
      <sz val="12"/>
      <name val="Century Gothic"/>
      <family val="1"/>
    </font>
    <font>
      <sz val="12"/>
      <color rgb="FF000000"/>
      <name val="Segoe UI"/>
      <family val="2"/>
    </font>
    <font>
      <u/>
      <sz val="12"/>
      <name val="Segoe UI"/>
      <family val="2"/>
    </font>
    <font>
      <sz val="11"/>
      <color rgb="FF00B050"/>
      <name val="Segoe UI"/>
      <family val="2"/>
    </font>
    <font>
      <sz val="11"/>
      <color rgb="FF7030A0"/>
      <name val="Segoe UI"/>
      <family val="2"/>
    </font>
    <font>
      <sz val="10"/>
      <color theme="1"/>
      <name val="Arial"/>
      <family val="2"/>
    </font>
    <font>
      <b/>
      <sz val="10"/>
      <name val="Century Gothic"/>
      <family val="1"/>
    </font>
    <font>
      <b/>
      <sz val="10"/>
      <name val="Calibri"/>
      <family val="2"/>
      <scheme val="minor"/>
    </font>
    <font>
      <b/>
      <sz val="10"/>
      <color theme="1"/>
      <name val="Calibri"/>
      <family val="2"/>
      <scheme val="minor"/>
    </font>
    <font>
      <sz val="10"/>
      <color rgb="FFFF0000"/>
      <name val="Segoe UI"/>
      <family val="2"/>
    </font>
    <font>
      <sz val="10"/>
      <name val="Calibri"/>
      <family val="2"/>
      <scheme val="minor"/>
    </font>
    <font>
      <sz val="10"/>
      <name val="Century Gothic"/>
      <family val="1"/>
    </font>
    <font>
      <sz val="10"/>
      <color theme="1"/>
      <name val="Calibri"/>
      <family val="2"/>
      <scheme val="minor"/>
    </font>
    <font>
      <sz val="10"/>
      <name val="Segoe UI"/>
      <family val="2"/>
    </font>
    <font>
      <sz val="10"/>
      <color rgb="FFFF0000"/>
      <name val="Calibri"/>
      <family val="2"/>
      <scheme val="minor"/>
    </font>
    <font>
      <sz val="10"/>
      <color rgb="FF000000"/>
      <name val="Calibri"/>
      <family val="2"/>
      <scheme val="minor"/>
    </font>
    <font>
      <sz val="10"/>
      <color rgb="FF212121"/>
      <name val="Century Gothic"/>
      <family val="1"/>
    </font>
    <font>
      <sz val="10"/>
      <color rgb="FFED7D31"/>
      <name val="Century Gothic"/>
      <family val="1"/>
    </font>
    <font>
      <sz val="10"/>
      <color rgb="FF4472C4"/>
      <name val="Century Gothic"/>
      <family val="1"/>
    </font>
    <font>
      <sz val="11"/>
      <name val="Aptos Narrow"/>
      <family val="2"/>
    </font>
  </fonts>
  <fills count="24">
    <fill>
      <patternFill patternType="none"/>
    </fill>
    <fill>
      <patternFill patternType="gray125"/>
    </fill>
    <fill>
      <patternFill patternType="solid">
        <fgColor rgb="FFFFFFFF"/>
        <bgColor indexed="64"/>
      </patternFill>
    </fill>
    <fill>
      <patternFill patternType="solid">
        <fgColor rgb="FFDDEBF7"/>
        <bgColor indexed="64"/>
      </patternFill>
    </fill>
    <fill>
      <patternFill patternType="solid">
        <fgColor rgb="FFFFC7CE"/>
      </patternFill>
    </fill>
    <fill>
      <patternFill patternType="solid">
        <fgColor indexed="13"/>
        <bgColor indexed="64"/>
      </patternFill>
    </fill>
    <fill>
      <patternFill patternType="solid">
        <fgColor indexed="51"/>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indexed="47"/>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rgb="FFFFF2CC"/>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FFCC99"/>
        <bgColor indexed="64"/>
      </patternFill>
    </fill>
    <fill>
      <patternFill patternType="solid">
        <fgColor theme="5" tint="0.59999389629810485"/>
        <bgColor indexed="64"/>
      </patternFill>
    </fill>
    <fill>
      <patternFill patternType="solid">
        <fgColor theme="5"/>
        <bgColor indexed="64"/>
      </patternFill>
    </fill>
    <fill>
      <patternFill patternType="solid">
        <fgColor rgb="FFFF9966"/>
        <bgColor indexed="64"/>
      </patternFill>
    </fill>
  </fills>
  <borders count="12">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9">
    <xf numFmtId="0" fontId="0" fillId="0" borderId="0"/>
    <xf numFmtId="0" fontId="5" fillId="0" borderId="0" applyNumberForma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7" fillId="4" borderId="0" applyNumberFormat="0" applyBorder="0" applyAlignment="0" applyProtection="0"/>
    <xf numFmtId="0" fontId="6" fillId="0" borderId="0"/>
    <xf numFmtId="0" fontId="22" fillId="0" borderId="0"/>
    <xf numFmtId="0" fontId="36" fillId="0" borderId="0"/>
    <xf numFmtId="43" fontId="6" fillId="0" borderId="0" applyFont="0" applyFill="0" applyBorder="0" applyAlignment="0" applyProtection="0"/>
  </cellStyleXfs>
  <cellXfs count="147">
    <xf numFmtId="0" fontId="0" fillId="0" borderId="0" xfId="0"/>
    <xf numFmtId="164" fontId="0" fillId="0" borderId="0" xfId="0" applyNumberFormat="1"/>
    <xf numFmtId="0" fontId="8" fillId="0" borderId="0" xfId="0" applyFont="1"/>
    <xf numFmtId="0" fontId="2" fillId="0" borderId="0" xfId="0" applyFont="1"/>
    <xf numFmtId="0" fontId="9" fillId="8" borderId="0" xfId="0" applyFont="1" applyFill="1" applyAlignment="1">
      <alignment horizontal="center" vertical="center" wrapText="1"/>
    </xf>
    <xf numFmtId="0" fontId="9" fillId="9" borderId="1" xfId="0" applyFont="1" applyFill="1" applyBorder="1" applyAlignment="1">
      <alignment horizontal="center" vertical="center" wrapText="1"/>
    </xf>
    <xf numFmtId="0" fontId="9" fillId="9" borderId="0" xfId="0" applyFont="1" applyFill="1" applyAlignment="1">
      <alignment horizontal="center" vertical="center" wrapText="1"/>
    </xf>
    <xf numFmtId="0" fontId="9" fillId="10" borderId="2" xfId="0" applyFont="1" applyFill="1" applyBorder="1" applyAlignment="1">
      <alignment horizontal="center" vertical="center" wrapText="1"/>
    </xf>
    <xf numFmtId="0" fontId="10" fillId="0" borderId="0" xfId="0" applyFont="1" applyAlignment="1">
      <alignment vertical="center" wrapText="1"/>
    </xf>
    <xf numFmtId="0" fontId="4" fillId="0" borderId="0" xfId="0" applyFont="1" applyAlignment="1">
      <alignment horizontal="center"/>
    </xf>
    <xf numFmtId="0" fontId="4" fillId="11" borderId="0" xfId="0" applyFont="1" applyFill="1" applyAlignment="1">
      <alignment horizontal="center"/>
    </xf>
    <xf numFmtId="0" fontId="4" fillId="0" borderId="3" xfId="0" applyFont="1" applyBorder="1" applyAlignment="1">
      <alignment horizontal="center"/>
    </xf>
    <xf numFmtId="0" fontId="4" fillId="12" borderId="0" xfId="0" applyFont="1" applyFill="1" applyAlignment="1">
      <alignment horizontal="center"/>
    </xf>
    <xf numFmtId="0" fontId="4" fillId="13" borderId="3" xfId="0" applyFont="1" applyFill="1" applyBorder="1" applyAlignment="1">
      <alignment horizontal="center"/>
    </xf>
    <xf numFmtId="0" fontId="4" fillId="13" borderId="0" xfId="0" applyFont="1" applyFill="1" applyAlignment="1">
      <alignment horizontal="center"/>
    </xf>
    <xf numFmtId="0" fontId="4" fillId="14" borderId="0" xfId="0" applyFont="1" applyFill="1" applyAlignment="1">
      <alignment horizontal="center"/>
    </xf>
    <xf numFmtId="0" fontId="4" fillId="15" borderId="3" xfId="0" applyFont="1" applyFill="1" applyBorder="1" applyAlignment="1">
      <alignment horizontal="center"/>
    </xf>
    <xf numFmtId="0" fontId="4" fillId="16" borderId="0" xfId="0" applyFont="1" applyFill="1" applyAlignment="1">
      <alignment horizontal="center"/>
    </xf>
    <xf numFmtId="0" fontId="4" fillId="3" borderId="3" xfId="0" applyFont="1" applyFill="1" applyBorder="1" applyAlignment="1">
      <alignment horizontal="center"/>
    </xf>
    <xf numFmtId="0" fontId="3" fillId="0" borderId="0" xfId="0" applyFont="1" applyAlignment="1">
      <alignment horizontal="center" vertical="center"/>
    </xf>
    <xf numFmtId="0" fontId="10" fillId="17" borderId="4" xfId="0" applyFont="1" applyFill="1" applyBorder="1" applyAlignment="1">
      <alignment horizontal="center" vertical="center" wrapText="1"/>
    </xf>
    <xf numFmtId="0" fontId="10" fillId="19" borderId="5"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10" fillId="20" borderId="5" xfId="0" applyFont="1" applyFill="1" applyBorder="1" applyAlignment="1">
      <alignment horizontal="center" vertical="center" wrapText="1"/>
    </xf>
    <xf numFmtId="0" fontId="11" fillId="20" borderId="5" xfId="0" applyFont="1" applyFill="1" applyBorder="1" applyAlignment="1">
      <alignment horizontal="center" vertical="center" wrapText="1"/>
    </xf>
    <xf numFmtId="0" fontId="10" fillId="20" borderId="6" xfId="0" applyFont="1" applyFill="1" applyBorder="1" applyAlignment="1">
      <alignment horizontal="center" vertical="center" wrapText="1"/>
    </xf>
    <xf numFmtId="0" fontId="10" fillId="10" borderId="2" xfId="0" applyFont="1" applyFill="1" applyBorder="1" applyAlignment="1">
      <alignment horizontal="center" vertical="center" wrapText="1"/>
    </xf>
    <xf numFmtId="0" fontId="0" fillId="0" borderId="7" xfId="0" applyBorder="1"/>
    <xf numFmtId="0" fontId="0" fillId="0" borderId="6" xfId="0" applyBorder="1"/>
    <xf numFmtId="0" fontId="0" fillId="0" borderId="8" xfId="0" applyBorder="1"/>
    <xf numFmtId="0" fontId="0" fillId="0" borderId="4" xfId="0" applyBorder="1"/>
    <xf numFmtId="0" fontId="0" fillId="0" borderId="5" xfId="0" applyBorder="1"/>
    <xf numFmtId="0" fontId="0" fillId="0" borderId="2" xfId="0" applyBorder="1"/>
    <xf numFmtId="0" fontId="0" fillId="0" borderId="9" xfId="0" applyBorder="1"/>
    <xf numFmtId="0" fontId="0" fillId="0" borderId="10" xfId="0" applyBorder="1"/>
    <xf numFmtId="0" fontId="0" fillId="0" borderId="11" xfId="0" applyBorder="1"/>
    <xf numFmtId="0" fontId="12" fillId="0" borderId="0" xfId="0" applyFont="1" applyAlignment="1">
      <alignment horizontal="left" vertical="center"/>
    </xf>
    <xf numFmtId="0" fontId="10" fillId="0" borderId="0" xfId="0" applyFont="1" applyAlignment="1">
      <alignment horizontal="left"/>
    </xf>
    <xf numFmtId="0" fontId="13" fillId="0" borderId="0" xfId="0" applyFont="1" applyAlignment="1">
      <alignment horizontal="left"/>
    </xf>
    <xf numFmtId="0" fontId="9" fillId="0" borderId="0" xfId="0" applyFont="1" applyAlignment="1">
      <alignment horizontal="left"/>
    </xf>
    <xf numFmtId="0" fontId="10" fillId="0" borderId="0" xfId="0" applyFont="1" applyAlignment="1">
      <alignment horizontal="left" wrapText="1"/>
    </xf>
    <xf numFmtId="0" fontId="12" fillId="21" borderId="5" xfId="0" applyFont="1" applyFill="1" applyBorder="1" applyAlignment="1">
      <alignment horizontal="center" vertical="top"/>
    </xf>
    <xf numFmtId="0" fontId="14" fillId="21" borderId="5" xfId="0" applyFont="1" applyFill="1" applyBorder="1" applyAlignment="1">
      <alignment horizontal="left" vertical="top" wrapText="1"/>
    </xf>
    <xf numFmtId="0" fontId="14" fillId="21" borderId="0" xfId="0" applyFont="1" applyFill="1" applyAlignment="1">
      <alignment horizontal="left" vertical="top" wrapText="1"/>
    </xf>
    <xf numFmtId="0" fontId="11" fillId="0" borderId="5" xfId="0" applyFont="1" applyBorder="1" applyAlignment="1">
      <alignment horizontal="center" vertical="top"/>
    </xf>
    <xf numFmtId="0" fontId="11" fillId="0" borderId="5" xfId="0" applyFont="1" applyBorder="1" applyAlignment="1">
      <alignment horizontal="left" vertical="top" wrapText="1"/>
    </xf>
    <xf numFmtId="0" fontId="11" fillId="0" borderId="5" xfId="0" applyFont="1" applyBorder="1" applyAlignment="1">
      <alignment horizontal="right" vertical="top" wrapText="1"/>
    </xf>
    <xf numFmtId="0" fontId="10" fillId="0" borderId="0" xfId="0" applyFont="1" applyAlignment="1">
      <alignment horizontal="left" vertical="top"/>
    </xf>
    <xf numFmtId="0" fontId="12" fillId="5" borderId="5" xfId="0" applyFont="1" applyFill="1" applyBorder="1" applyAlignment="1">
      <alignment horizontal="center" vertical="top" wrapText="1"/>
    </xf>
    <xf numFmtId="0" fontId="11" fillId="2" borderId="5" xfId="0" applyFont="1" applyFill="1" applyBorder="1" applyAlignment="1">
      <alignment horizontal="left" vertical="top" wrapText="1"/>
    </xf>
    <xf numFmtId="0" fontId="11" fillId="2" borderId="5" xfId="0" applyFont="1" applyFill="1" applyBorder="1" applyAlignment="1">
      <alignment horizontal="right" vertical="top" wrapText="1"/>
    </xf>
    <xf numFmtId="0" fontId="16" fillId="0" borderId="5" xfId="0" applyFont="1" applyBorder="1" applyAlignment="1">
      <alignment horizontal="right" vertical="top"/>
    </xf>
    <xf numFmtId="0" fontId="11" fillId="2" borderId="5" xfId="0" applyFont="1" applyFill="1" applyBorder="1" applyAlignment="1">
      <alignment vertical="top" wrapText="1"/>
    </xf>
    <xf numFmtId="0" fontId="11" fillId="0" borderId="5" xfId="0" applyFont="1" applyBorder="1" applyAlignment="1">
      <alignment vertical="top" wrapText="1"/>
    </xf>
    <xf numFmtId="49" fontId="11" fillId="2" borderId="5" xfId="0" applyNumberFormat="1" applyFont="1" applyFill="1" applyBorder="1" applyAlignment="1">
      <alignment horizontal="right" vertical="top" wrapText="1"/>
    </xf>
    <xf numFmtId="0" fontId="10" fillId="0" borderId="5" xfId="5" applyFont="1" applyBorder="1" applyAlignment="1">
      <alignment horizontal="left" wrapText="1"/>
    </xf>
    <xf numFmtId="0" fontId="10" fillId="0" borderId="5" xfId="5" applyFont="1" applyBorder="1" applyAlignment="1">
      <alignment horizontal="left" vertical="top" wrapText="1"/>
    </xf>
    <xf numFmtId="0" fontId="17" fillId="0" borderId="5" xfId="0" applyFont="1" applyBorder="1" applyAlignment="1">
      <alignment horizontal="right" vertical="top"/>
    </xf>
    <xf numFmtId="0" fontId="18" fillId="0" borderId="5" xfId="0" applyFont="1" applyBorder="1" applyAlignment="1">
      <alignment horizontal="left" vertical="top" wrapText="1"/>
    </xf>
    <xf numFmtId="0" fontId="18" fillId="0" borderId="5" xfId="0" applyFont="1" applyBorder="1" applyAlignment="1">
      <alignment horizontal="right" vertical="top" wrapText="1"/>
    </xf>
    <xf numFmtId="0" fontId="18" fillId="0" borderId="5" xfId="4" applyFont="1" applyFill="1" applyBorder="1" applyAlignment="1">
      <alignment horizontal="left" vertical="top" wrapText="1"/>
    </xf>
    <xf numFmtId="0" fontId="12" fillId="6" borderId="5" xfId="0" applyFont="1" applyFill="1" applyBorder="1" applyAlignment="1">
      <alignment horizontal="center" vertical="top" wrapText="1"/>
    </xf>
    <xf numFmtId="0" fontId="18" fillId="2" borderId="5" xfId="0" applyFont="1" applyFill="1" applyBorder="1" applyAlignment="1">
      <alignment horizontal="left" vertical="top" wrapText="1"/>
    </xf>
    <xf numFmtId="0" fontId="11" fillId="0" borderId="5" xfId="0" applyFont="1" applyBorder="1" applyAlignment="1">
      <alignment vertical="top"/>
    </xf>
    <xf numFmtId="0" fontId="10" fillId="0" borderId="5" xfId="5" applyFont="1" applyBorder="1" applyAlignment="1">
      <alignment horizontal="left" vertical="center" wrapText="1"/>
    </xf>
    <xf numFmtId="49" fontId="11" fillId="0" borderId="5" xfId="0" applyNumberFormat="1" applyFont="1" applyBorder="1" applyAlignment="1">
      <alignment horizontal="right" vertical="top" wrapText="1"/>
    </xf>
    <xf numFmtId="0" fontId="5" fillId="0" borderId="5" xfId="1" applyBorder="1" applyAlignment="1">
      <alignment horizontal="left" wrapText="1"/>
    </xf>
    <xf numFmtId="0" fontId="19" fillId="0" borderId="5" xfId="1" applyFont="1" applyBorder="1" applyAlignment="1">
      <alignment horizontal="right" vertical="top" wrapText="1"/>
    </xf>
    <xf numFmtId="0" fontId="12" fillId="7" borderId="5" xfId="0" applyFont="1" applyFill="1" applyBorder="1" applyAlignment="1">
      <alignment horizontal="center" vertical="top" wrapText="1"/>
    </xf>
    <xf numFmtId="14" fontId="11" fillId="0" borderId="5" xfId="0" applyNumberFormat="1" applyFont="1" applyBorder="1" applyAlignment="1">
      <alignment horizontal="right" vertical="top" wrapText="1"/>
    </xf>
    <xf numFmtId="0" fontId="10" fillId="0" borderId="5" xfId="0" applyFont="1" applyBorder="1" applyAlignment="1">
      <alignment horizontal="right" vertical="top"/>
    </xf>
    <xf numFmtId="165" fontId="11" fillId="0" borderId="5" xfId="0" applyNumberFormat="1" applyFont="1" applyBorder="1" applyAlignment="1">
      <alignment horizontal="right" vertical="top" wrapText="1"/>
    </xf>
    <xf numFmtId="0" fontId="11" fillId="2" borderId="5" xfId="0" applyFont="1" applyFill="1" applyBorder="1" applyAlignment="1">
      <alignment horizontal="center" vertical="top" wrapText="1"/>
    </xf>
    <xf numFmtId="0" fontId="12" fillId="8" borderId="5" xfId="0" applyFont="1" applyFill="1" applyBorder="1" applyAlignment="1">
      <alignment horizontal="center" vertical="top" wrapText="1"/>
    </xf>
    <xf numFmtId="165" fontId="11" fillId="2" borderId="5" xfId="0" applyNumberFormat="1" applyFont="1" applyFill="1" applyBorder="1" applyAlignment="1">
      <alignment horizontal="right" vertical="top" wrapText="1"/>
    </xf>
    <xf numFmtId="0" fontId="12" fillId="20" borderId="5" xfId="0" applyFont="1" applyFill="1" applyBorder="1" applyAlignment="1">
      <alignment horizontal="center" vertical="top" wrapText="1"/>
    </xf>
    <xf numFmtId="3" fontId="11" fillId="0" borderId="5" xfId="0" applyNumberFormat="1" applyFont="1" applyBorder="1" applyAlignment="1">
      <alignment horizontal="right" vertical="top" wrapText="1"/>
    </xf>
    <xf numFmtId="3" fontId="11" fillId="2" borderId="5" xfId="0" applyNumberFormat="1" applyFont="1" applyFill="1" applyBorder="1" applyAlignment="1">
      <alignment horizontal="right" vertical="top" wrapText="1"/>
    </xf>
    <xf numFmtId="0" fontId="11" fillId="0" borderId="5" xfId="0" applyFont="1" applyBorder="1" applyAlignment="1">
      <alignment horizontal="left" vertical="top"/>
    </xf>
    <xf numFmtId="9" fontId="11" fillId="0" borderId="5" xfId="0" applyNumberFormat="1" applyFont="1" applyBorder="1" applyAlignment="1">
      <alignment horizontal="right" vertical="top" wrapText="1"/>
    </xf>
    <xf numFmtId="0" fontId="10" fillId="17" borderId="0" xfId="0" applyFont="1" applyFill="1" applyAlignment="1">
      <alignment horizontal="left"/>
    </xf>
    <xf numFmtId="10" fontId="11" fillId="0" borderId="5" xfId="0" applyNumberFormat="1" applyFont="1" applyBorder="1" applyAlignment="1">
      <alignment horizontal="right" vertical="top" wrapText="1"/>
    </xf>
    <xf numFmtId="0" fontId="12" fillId="10" borderId="5" xfId="0" applyFont="1" applyFill="1" applyBorder="1" applyAlignment="1">
      <alignment horizontal="center" vertical="top" wrapText="1"/>
    </xf>
    <xf numFmtId="0" fontId="10" fillId="0" borderId="0" xfId="0" applyFont="1" applyAlignment="1">
      <alignment horizontal="center" vertical="center"/>
    </xf>
    <xf numFmtId="0" fontId="10" fillId="0" borderId="0" xfId="0" applyFont="1" applyAlignment="1">
      <alignment horizontal="left" vertical="center" wrapText="1"/>
    </xf>
    <xf numFmtId="0" fontId="13" fillId="0" borderId="0" xfId="0" applyFont="1" applyAlignment="1">
      <alignment horizontal="left" vertical="center" wrapText="1"/>
    </xf>
    <xf numFmtId="0" fontId="20" fillId="0" borderId="0" xfId="0" applyFont="1" applyAlignment="1">
      <alignment horizontal="left"/>
    </xf>
    <xf numFmtId="0" fontId="21" fillId="0" borderId="0" xfId="0" applyFont="1" applyAlignment="1">
      <alignment horizontal="left"/>
    </xf>
    <xf numFmtId="0" fontId="23" fillId="0" borderId="5" xfId="0" applyFont="1" applyBorder="1"/>
    <xf numFmtId="0" fontId="23" fillId="0" borderId="0" xfId="0" applyFont="1"/>
    <xf numFmtId="0" fontId="24" fillId="0" borderId="5" xfId="0" applyFont="1" applyBorder="1"/>
    <xf numFmtId="0" fontId="24" fillId="0" borderId="0" xfId="0" applyFont="1"/>
    <xf numFmtId="0" fontId="23" fillId="2" borderId="0" xfId="0" applyFont="1" applyFill="1"/>
    <xf numFmtId="0" fontId="25" fillId="0" borderId="0" xfId="0" applyFont="1"/>
    <xf numFmtId="0" fontId="26" fillId="0" borderId="5" xfId="5" applyFont="1" applyBorder="1" applyAlignment="1">
      <alignment horizontal="left" vertical="center" wrapText="1"/>
    </xf>
    <xf numFmtId="0" fontId="27" fillId="0" borderId="0" xfId="0" applyFont="1"/>
    <xf numFmtId="0" fontId="27" fillId="0" borderId="5" xfId="0" applyFont="1" applyBorder="1"/>
    <xf numFmtId="0" fontId="28" fillId="0" borderId="0" xfId="0" applyFont="1"/>
    <xf numFmtId="0" fontId="27" fillId="0" borderId="0" xfId="0" applyFont="1" applyAlignment="1">
      <alignment horizontal="center"/>
    </xf>
    <xf numFmtId="0" fontId="29" fillId="0" borderId="0" xfId="0" applyFont="1"/>
    <xf numFmtId="0" fontId="30" fillId="0" borderId="5" xfId="5" applyFont="1" applyBorder="1" applyAlignment="1">
      <alignment horizontal="left" vertical="center" wrapText="1"/>
    </xf>
    <xf numFmtId="0" fontId="31" fillId="0" borderId="0" xfId="0" applyFont="1"/>
    <xf numFmtId="0" fontId="32" fillId="0" borderId="0" xfId="0" applyFont="1"/>
    <xf numFmtId="0" fontId="29" fillId="0" borderId="5" xfId="0" applyFont="1" applyBorder="1"/>
    <xf numFmtId="0" fontId="3" fillId="0" borderId="0" xfId="0" applyFont="1" applyAlignment="1">
      <alignment horizontal="left"/>
    </xf>
    <xf numFmtId="0" fontId="33" fillId="0" borderId="0" xfId="0" applyFont="1"/>
    <xf numFmtId="0" fontId="34" fillId="0" borderId="0" xfId="0" applyFont="1"/>
    <xf numFmtId="0" fontId="35" fillId="0" borderId="0" xfId="0" applyFont="1"/>
    <xf numFmtId="165" fontId="0" fillId="0" borderId="6" xfId="0" applyNumberFormat="1" applyBorder="1"/>
    <xf numFmtId="165" fontId="0" fillId="0" borderId="5" xfId="0" applyNumberFormat="1" applyBorder="1"/>
    <xf numFmtId="165" fontId="0" fillId="0" borderId="10" xfId="0" applyNumberFormat="1" applyBorder="1"/>
    <xf numFmtId="9" fontId="0" fillId="0" borderId="6" xfId="3" applyFont="1" applyBorder="1"/>
    <xf numFmtId="9" fontId="0" fillId="0" borderId="5" xfId="3" applyFont="1" applyBorder="1"/>
    <xf numFmtId="9" fontId="0" fillId="0" borderId="10" xfId="3" applyFont="1" applyBorder="1"/>
    <xf numFmtId="164" fontId="0" fillId="0" borderId="6" xfId="2" applyNumberFormat="1" applyFont="1" applyBorder="1"/>
    <xf numFmtId="164" fontId="0" fillId="0" borderId="5" xfId="2" applyNumberFormat="1" applyFont="1" applyBorder="1"/>
    <xf numFmtId="164" fontId="0" fillId="0" borderId="10" xfId="2" applyNumberFormat="1" applyFont="1" applyBorder="1"/>
    <xf numFmtId="43" fontId="0" fillId="0" borderId="6" xfId="8" applyFont="1" applyBorder="1"/>
    <xf numFmtId="43" fontId="0" fillId="0" borderId="5" xfId="8" applyFont="1" applyBorder="1"/>
    <xf numFmtId="43" fontId="0" fillId="0" borderId="10" xfId="8" applyFont="1" applyBorder="1"/>
    <xf numFmtId="0" fontId="0" fillId="22" borderId="7" xfId="0" applyFill="1" applyBorder="1"/>
    <xf numFmtId="0" fontId="0" fillId="22" borderId="6" xfId="0" applyFill="1" applyBorder="1"/>
    <xf numFmtId="0" fontId="0" fillId="22" borderId="4" xfId="0" applyFill="1" applyBorder="1"/>
    <xf numFmtId="0" fontId="0" fillId="22" borderId="5" xfId="0" applyFill="1" applyBorder="1"/>
    <xf numFmtId="0" fontId="0" fillId="22" borderId="9" xfId="0" applyFill="1" applyBorder="1"/>
    <xf numFmtId="0" fontId="0" fillId="22" borderId="10" xfId="0" applyFill="1" applyBorder="1"/>
    <xf numFmtId="0" fontId="10" fillId="23" borderId="5" xfId="0" applyFont="1" applyFill="1" applyBorder="1" applyAlignment="1">
      <alignment horizontal="center" vertical="center" wrapText="1"/>
    </xf>
    <xf numFmtId="0" fontId="0" fillId="18" borderId="5" xfId="0" applyFill="1" applyBorder="1"/>
    <xf numFmtId="0" fontId="0" fillId="18" borderId="6" xfId="0" applyFill="1" applyBorder="1"/>
    <xf numFmtId="0" fontId="0" fillId="18" borderId="10" xfId="0" applyFill="1" applyBorder="1"/>
    <xf numFmtId="0" fontId="4" fillId="0" borderId="3" xfId="0" applyFont="1" applyBorder="1" applyAlignment="1">
      <alignment horizontal="center"/>
    </xf>
    <xf numFmtId="0" fontId="9" fillId="23" borderId="1" xfId="0" applyFont="1" applyFill="1" applyBorder="1" applyAlignment="1">
      <alignment horizontal="center" vertical="center" wrapText="1"/>
    </xf>
    <xf numFmtId="0" fontId="9" fillId="23" borderId="0" xfId="0" applyFont="1" applyFill="1" applyAlignment="1">
      <alignment horizontal="center" vertical="center" wrapText="1"/>
    </xf>
    <xf numFmtId="0" fontId="9" fillId="6" borderId="1" xfId="0" applyFont="1" applyFill="1" applyBorder="1" applyAlignment="1">
      <alignment horizontal="center" vertical="center" wrapText="1"/>
    </xf>
    <xf numFmtId="0" fontId="9" fillId="6" borderId="0" xfId="0" applyFont="1" applyFill="1" applyAlignment="1">
      <alignment horizontal="center" vertical="center" wrapText="1"/>
    </xf>
    <xf numFmtId="0" fontId="9" fillId="7" borderId="1" xfId="0" applyFont="1" applyFill="1" applyBorder="1" applyAlignment="1">
      <alignment horizontal="center" vertical="center" wrapText="1"/>
    </xf>
    <xf numFmtId="0" fontId="9" fillId="7" borderId="0" xfId="0" applyFont="1" applyFill="1" applyAlignment="1">
      <alignment horizontal="center" vertical="center" wrapText="1"/>
    </xf>
    <xf numFmtId="0" fontId="9" fillId="8" borderId="1" xfId="0" applyFont="1" applyFill="1" applyBorder="1" applyAlignment="1">
      <alignment horizontal="center" vertical="center" wrapText="1"/>
    </xf>
    <xf numFmtId="0" fontId="9" fillId="8" borderId="0" xfId="0" applyFont="1" applyFill="1" applyAlignment="1">
      <alignment horizontal="center" vertical="center" wrapText="1"/>
    </xf>
    <xf numFmtId="0" fontId="4" fillId="0" borderId="3" xfId="0" applyFont="1" applyBorder="1" applyAlignment="1">
      <alignment horizontal="center" wrapText="1"/>
    </xf>
    <xf numFmtId="0" fontId="12" fillId="10" borderId="5" xfId="0" applyFont="1" applyFill="1" applyBorder="1" applyAlignment="1">
      <alignment horizontal="center" vertical="top" wrapText="1"/>
    </xf>
    <xf numFmtId="0" fontId="12" fillId="5" borderId="5" xfId="0" applyFont="1" applyFill="1" applyBorder="1" applyAlignment="1">
      <alignment horizontal="center" vertical="top" wrapText="1"/>
    </xf>
    <xf numFmtId="0" fontId="12" fillId="6" borderId="5" xfId="0" applyFont="1" applyFill="1" applyBorder="1" applyAlignment="1">
      <alignment horizontal="center" vertical="top" wrapText="1"/>
    </xf>
    <xf numFmtId="0" fontId="12" fillId="7" borderId="5" xfId="0" applyFont="1" applyFill="1" applyBorder="1" applyAlignment="1">
      <alignment horizontal="center" vertical="top" wrapText="1"/>
    </xf>
    <xf numFmtId="0" fontId="12" fillId="8" borderId="5" xfId="0" applyFont="1" applyFill="1" applyBorder="1" applyAlignment="1">
      <alignment horizontal="center" vertical="top" wrapText="1"/>
    </xf>
    <xf numFmtId="0" fontId="12" fillId="20" borderId="5" xfId="0" applyFont="1" applyFill="1" applyBorder="1" applyAlignment="1">
      <alignment horizontal="center" vertical="top" wrapText="1"/>
    </xf>
  </cellXfs>
  <cellStyles count="9">
    <cellStyle name="Bad" xfId="4" builtinId="27"/>
    <cellStyle name="Comma" xfId="8" builtinId="3"/>
    <cellStyle name="Currency" xfId="2" builtinId="4"/>
    <cellStyle name="Hyperlink" xfId="1" builtinId="8"/>
    <cellStyle name="Normal" xfId="0" builtinId="0"/>
    <cellStyle name="Normal 2" xfId="6" xr:uid="{A8730D6C-398B-4E98-97A8-4A9DFF6944AB}"/>
    <cellStyle name="Normal 3" xfId="7" xr:uid="{A5DB85C3-5D4A-401F-B8E0-10C30C2D7128}"/>
    <cellStyle name="Normal 4 2" xfId="5" xr:uid="{F3541EE6-9E6A-4C73-83A0-9AA67C826D23}"/>
    <cellStyle name="Percent" xfId="3" builtinId="5"/>
  </cellStyles>
  <dxfs count="103">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vertical/>
        <horizontal/>
      </border>
    </dxf>
    <dxf>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border diagonalUp="0" diagonalDown="0" outline="0">
        <left style="thin">
          <color indexed="64"/>
        </left>
        <right style="thin">
          <color indexed="64"/>
        </right>
        <top style="thin">
          <color indexed="64"/>
        </top>
        <bottom/>
      </border>
    </dxf>
    <dxf>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border diagonalUp="0" diagonalDown="0" outline="0">
        <left style="thin">
          <color indexed="64"/>
        </left>
        <right style="thin">
          <color indexed="64"/>
        </right>
        <top style="thin">
          <color indexed="64"/>
        </top>
        <bottom/>
      </border>
    </dxf>
    <dxf>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numFmt numFmtId="164" formatCode="_(&quot;$&quot;* #,##0_);_(&quot;$&quot;* \(#,##0\);_(&quot;$&quot;* &quot;-&quot;??_);_(@_)"/>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165" formatCode="yyyy\-mm\-dd;@"/>
      <border diagonalUp="0" diagonalDown="0">
        <left style="thin">
          <color indexed="64"/>
        </left>
        <right style="thin">
          <color indexed="64"/>
        </right>
        <top style="thin">
          <color indexed="64"/>
        </top>
        <bottom style="thin">
          <color indexed="64"/>
        </bottom>
        <vertical/>
        <horizontal/>
      </border>
    </dxf>
    <dxf>
      <numFmt numFmtId="165" formatCode="yyyy\-mm\-dd;@"/>
      <border diagonalUp="0" diagonalDown="0">
        <left style="thin">
          <color indexed="64"/>
        </left>
        <right style="thin">
          <color indexed="64"/>
        </right>
        <top style="thin">
          <color indexed="64"/>
        </top>
        <bottom style="thin">
          <color indexed="64"/>
        </bottom>
        <vertical/>
        <horizontal/>
      </border>
    </dxf>
    <dxf>
      <numFmt numFmtId="165" formatCode="yyyy\-mm\-dd;@"/>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165" formatCode="yyyy\-mm\-dd;@"/>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165" formatCode="yyyy\-mm\-dd;@"/>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numFmt numFmtId="35" formatCode="_(* #,##0.00_);_(* \(#,##0.00\);_(* &quot;-&quot;??_);_(@_)"/>
      <border diagonalUp="0" diagonalDown="0" outline="0">
        <left style="thin">
          <color indexed="64"/>
        </left>
        <right style="thin">
          <color indexed="64"/>
        </right>
        <top style="thin">
          <color indexed="64"/>
        </top>
        <bottom style="thin">
          <color indexed="64"/>
        </bottom>
      </border>
    </dxf>
    <dxf>
      <numFmt numFmtId="35" formatCode="_(* #,##0.00_);_(* \(#,##0.00\);_(* &quot;-&quot;??_);_(@_)"/>
      <border diagonalUp="0" diagonalDown="0" outline="0">
        <left style="thin">
          <color indexed="64"/>
        </left>
        <right style="thin">
          <color indexed="64"/>
        </right>
        <top style="thin">
          <color indexed="64"/>
        </top>
        <bottom style="thin">
          <color indexed="64"/>
        </bottom>
      </border>
    </dxf>
    <dxf>
      <fill>
        <patternFill patternType="solid">
          <fgColor indexed="64"/>
          <bgColor theme="0" tint="-0.249977111117893"/>
        </patternFill>
      </fill>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165" formatCode="yyyy\-mm\-dd;@"/>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outline="0">
        <left style="thin">
          <color indexed="64"/>
        </left>
        <right style="thin">
          <color indexed="64"/>
        </right>
        <top style="thin">
          <color indexed="64"/>
        </top>
        <bottom style="thin">
          <color indexed="64"/>
        </bottom>
      </border>
    </dxf>
    <dxf>
      <fill>
        <patternFill patternType="solid">
          <fgColor indexed="64"/>
          <bgColor theme="0" tint="-0.249977111117893"/>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tint="-0.249977111117893"/>
        </patternFill>
      </fill>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Segoe UI"/>
        <family val="2"/>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4.xml"/><Relationship Id="rId299" Type="http://schemas.openxmlformats.org/officeDocument/2006/relationships/externalLink" Target="externalLinks/externalLink296.xml"/><Relationship Id="rId21" Type="http://schemas.openxmlformats.org/officeDocument/2006/relationships/externalLink" Target="externalLinks/externalLink18.xml"/><Relationship Id="rId63" Type="http://schemas.openxmlformats.org/officeDocument/2006/relationships/externalLink" Target="externalLinks/externalLink60.xml"/><Relationship Id="rId159" Type="http://schemas.openxmlformats.org/officeDocument/2006/relationships/externalLink" Target="externalLinks/externalLink156.xml"/><Relationship Id="rId170" Type="http://schemas.openxmlformats.org/officeDocument/2006/relationships/externalLink" Target="externalLinks/externalLink167.xml"/><Relationship Id="rId226" Type="http://schemas.openxmlformats.org/officeDocument/2006/relationships/externalLink" Target="externalLinks/externalLink223.xml"/><Relationship Id="rId268" Type="http://schemas.openxmlformats.org/officeDocument/2006/relationships/externalLink" Target="externalLinks/externalLink265.xml"/><Relationship Id="rId32" Type="http://schemas.openxmlformats.org/officeDocument/2006/relationships/externalLink" Target="externalLinks/externalLink29.xml"/><Relationship Id="rId74" Type="http://schemas.openxmlformats.org/officeDocument/2006/relationships/externalLink" Target="externalLinks/externalLink71.xml"/><Relationship Id="rId128" Type="http://schemas.openxmlformats.org/officeDocument/2006/relationships/externalLink" Target="externalLinks/externalLink125.xml"/><Relationship Id="rId5" Type="http://schemas.openxmlformats.org/officeDocument/2006/relationships/externalLink" Target="externalLinks/externalLink2.xml"/><Relationship Id="rId181" Type="http://schemas.openxmlformats.org/officeDocument/2006/relationships/externalLink" Target="externalLinks/externalLink178.xml"/><Relationship Id="rId237" Type="http://schemas.openxmlformats.org/officeDocument/2006/relationships/externalLink" Target="externalLinks/externalLink234.xml"/><Relationship Id="rId279" Type="http://schemas.openxmlformats.org/officeDocument/2006/relationships/externalLink" Target="externalLinks/externalLink276.xml"/><Relationship Id="rId43" Type="http://schemas.openxmlformats.org/officeDocument/2006/relationships/externalLink" Target="externalLinks/externalLink40.xml"/><Relationship Id="rId139" Type="http://schemas.openxmlformats.org/officeDocument/2006/relationships/externalLink" Target="externalLinks/externalLink136.xml"/><Relationship Id="rId290" Type="http://schemas.openxmlformats.org/officeDocument/2006/relationships/externalLink" Target="externalLinks/externalLink287.xml"/><Relationship Id="rId304" Type="http://schemas.openxmlformats.org/officeDocument/2006/relationships/theme" Target="theme/theme1.xml"/><Relationship Id="rId85" Type="http://schemas.openxmlformats.org/officeDocument/2006/relationships/externalLink" Target="externalLinks/externalLink82.xml"/><Relationship Id="rId150" Type="http://schemas.openxmlformats.org/officeDocument/2006/relationships/externalLink" Target="externalLinks/externalLink147.xml"/><Relationship Id="rId192" Type="http://schemas.openxmlformats.org/officeDocument/2006/relationships/externalLink" Target="externalLinks/externalLink189.xml"/><Relationship Id="rId206" Type="http://schemas.openxmlformats.org/officeDocument/2006/relationships/externalLink" Target="externalLinks/externalLink203.xml"/><Relationship Id="rId248" Type="http://schemas.openxmlformats.org/officeDocument/2006/relationships/externalLink" Target="externalLinks/externalLink245.xml"/><Relationship Id="rId12" Type="http://schemas.openxmlformats.org/officeDocument/2006/relationships/externalLink" Target="externalLinks/externalLink9.xml"/><Relationship Id="rId108" Type="http://schemas.openxmlformats.org/officeDocument/2006/relationships/externalLink" Target="externalLinks/externalLink105.xml"/><Relationship Id="rId54" Type="http://schemas.openxmlformats.org/officeDocument/2006/relationships/externalLink" Target="externalLinks/externalLink51.xml"/><Relationship Id="rId96" Type="http://schemas.openxmlformats.org/officeDocument/2006/relationships/externalLink" Target="externalLinks/externalLink93.xml"/><Relationship Id="rId161" Type="http://schemas.openxmlformats.org/officeDocument/2006/relationships/externalLink" Target="externalLinks/externalLink158.xml"/><Relationship Id="rId217" Type="http://schemas.openxmlformats.org/officeDocument/2006/relationships/externalLink" Target="externalLinks/externalLink214.xml"/><Relationship Id="rId259" Type="http://schemas.openxmlformats.org/officeDocument/2006/relationships/externalLink" Target="externalLinks/externalLink256.xml"/><Relationship Id="rId23" Type="http://schemas.openxmlformats.org/officeDocument/2006/relationships/externalLink" Target="externalLinks/externalLink20.xml"/><Relationship Id="rId119" Type="http://schemas.openxmlformats.org/officeDocument/2006/relationships/externalLink" Target="externalLinks/externalLink116.xml"/><Relationship Id="rId270" Type="http://schemas.openxmlformats.org/officeDocument/2006/relationships/externalLink" Target="externalLinks/externalLink267.xml"/><Relationship Id="rId44" Type="http://schemas.openxmlformats.org/officeDocument/2006/relationships/externalLink" Target="externalLinks/externalLink41.xml"/><Relationship Id="rId65" Type="http://schemas.openxmlformats.org/officeDocument/2006/relationships/externalLink" Target="externalLinks/externalLink62.xml"/><Relationship Id="rId86" Type="http://schemas.openxmlformats.org/officeDocument/2006/relationships/externalLink" Target="externalLinks/externalLink83.xml"/><Relationship Id="rId130" Type="http://schemas.openxmlformats.org/officeDocument/2006/relationships/externalLink" Target="externalLinks/externalLink127.xml"/><Relationship Id="rId151" Type="http://schemas.openxmlformats.org/officeDocument/2006/relationships/externalLink" Target="externalLinks/externalLink148.xml"/><Relationship Id="rId172" Type="http://schemas.openxmlformats.org/officeDocument/2006/relationships/externalLink" Target="externalLinks/externalLink169.xml"/><Relationship Id="rId193" Type="http://schemas.openxmlformats.org/officeDocument/2006/relationships/externalLink" Target="externalLinks/externalLink190.xml"/><Relationship Id="rId207" Type="http://schemas.openxmlformats.org/officeDocument/2006/relationships/externalLink" Target="externalLinks/externalLink204.xml"/><Relationship Id="rId228" Type="http://schemas.openxmlformats.org/officeDocument/2006/relationships/externalLink" Target="externalLinks/externalLink225.xml"/><Relationship Id="rId249" Type="http://schemas.openxmlformats.org/officeDocument/2006/relationships/externalLink" Target="externalLinks/externalLink246.xml"/><Relationship Id="rId13" Type="http://schemas.openxmlformats.org/officeDocument/2006/relationships/externalLink" Target="externalLinks/externalLink10.xml"/><Relationship Id="rId109" Type="http://schemas.openxmlformats.org/officeDocument/2006/relationships/externalLink" Target="externalLinks/externalLink106.xml"/><Relationship Id="rId260" Type="http://schemas.openxmlformats.org/officeDocument/2006/relationships/externalLink" Target="externalLinks/externalLink257.xml"/><Relationship Id="rId281" Type="http://schemas.openxmlformats.org/officeDocument/2006/relationships/externalLink" Target="externalLinks/externalLink278.xml"/><Relationship Id="rId34" Type="http://schemas.openxmlformats.org/officeDocument/2006/relationships/externalLink" Target="externalLinks/externalLink31.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97" Type="http://schemas.openxmlformats.org/officeDocument/2006/relationships/externalLink" Target="externalLinks/externalLink94.xml"/><Relationship Id="rId120" Type="http://schemas.openxmlformats.org/officeDocument/2006/relationships/externalLink" Target="externalLinks/externalLink117.xml"/><Relationship Id="rId141" Type="http://schemas.openxmlformats.org/officeDocument/2006/relationships/externalLink" Target="externalLinks/externalLink138.xml"/><Relationship Id="rId7" Type="http://schemas.openxmlformats.org/officeDocument/2006/relationships/externalLink" Target="externalLinks/externalLink4.xml"/><Relationship Id="rId162" Type="http://schemas.openxmlformats.org/officeDocument/2006/relationships/externalLink" Target="externalLinks/externalLink159.xml"/><Relationship Id="rId183" Type="http://schemas.openxmlformats.org/officeDocument/2006/relationships/externalLink" Target="externalLinks/externalLink180.xml"/><Relationship Id="rId218" Type="http://schemas.openxmlformats.org/officeDocument/2006/relationships/externalLink" Target="externalLinks/externalLink215.xml"/><Relationship Id="rId239" Type="http://schemas.openxmlformats.org/officeDocument/2006/relationships/externalLink" Target="externalLinks/externalLink236.xml"/><Relationship Id="rId250" Type="http://schemas.openxmlformats.org/officeDocument/2006/relationships/externalLink" Target="externalLinks/externalLink247.xml"/><Relationship Id="rId271" Type="http://schemas.openxmlformats.org/officeDocument/2006/relationships/externalLink" Target="externalLinks/externalLink268.xml"/><Relationship Id="rId292" Type="http://schemas.openxmlformats.org/officeDocument/2006/relationships/externalLink" Target="externalLinks/externalLink289.xml"/><Relationship Id="rId306" Type="http://schemas.openxmlformats.org/officeDocument/2006/relationships/sharedStrings" Target="sharedStrings.xml"/><Relationship Id="rId24" Type="http://schemas.openxmlformats.org/officeDocument/2006/relationships/externalLink" Target="externalLinks/externalLink21.xml"/><Relationship Id="rId45" Type="http://schemas.openxmlformats.org/officeDocument/2006/relationships/externalLink" Target="externalLinks/externalLink42.xml"/><Relationship Id="rId66" Type="http://schemas.openxmlformats.org/officeDocument/2006/relationships/externalLink" Target="externalLinks/externalLink63.xml"/><Relationship Id="rId87" Type="http://schemas.openxmlformats.org/officeDocument/2006/relationships/externalLink" Target="externalLinks/externalLink84.xml"/><Relationship Id="rId110" Type="http://schemas.openxmlformats.org/officeDocument/2006/relationships/externalLink" Target="externalLinks/externalLink107.xml"/><Relationship Id="rId131" Type="http://schemas.openxmlformats.org/officeDocument/2006/relationships/externalLink" Target="externalLinks/externalLink128.xml"/><Relationship Id="rId152" Type="http://schemas.openxmlformats.org/officeDocument/2006/relationships/externalLink" Target="externalLinks/externalLink149.xml"/><Relationship Id="rId173" Type="http://schemas.openxmlformats.org/officeDocument/2006/relationships/externalLink" Target="externalLinks/externalLink170.xml"/><Relationship Id="rId194" Type="http://schemas.openxmlformats.org/officeDocument/2006/relationships/externalLink" Target="externalLinks/externalLink191.xml"/><Relationship Id="rId208" Type="http://schemas.openxmlformats.org/officeDocument/2006/relationships/externalLink" Target="externalLinks/externalLink205.xml"/><Relationship Id="rId229" Type="http://schemas.openxmlformats.org/officeDocument/2006/relationships/externalLink" Target="externalLinks/externalLink226.xml"/><Relationship Id="rId240" Type="http://schemas.openxmlformats.org/officeDocument/2006/relationships/externalLink" Target="externalLinks/externalLink237.xml"/><Relationship Id="rId261" Type="http://schemas.openxmlformats.org/officeDocument/2006/relationships/externalLink" Target="externalLinks/externalLink258.xml"/><Relationship Id="rId14" Type="http://schemas.openxmlformats.org/officeDocument/2006/relationships/externalLink" Target="externalLinks/externalLink11.xml"/><Relationship Id="rId35" Type="http://schemas.openxmlformats.org/officeDocument/2006/relationships/externalLink" Target="externalLinks/externalLink32.xml"/><Relationship Id="rId56" Type="http://schemas.openxmlformats.org/officeDocument/2006/relationships/externalLink" Target="externalLinks/externalLink53.xml"/><Relationship Id="rId77" Type="http://schemas.openxmlformats.org/officeDocument/2006/relationships/externalLink" Target="externalLinks/externalLink74.xml"/><Relationship Id="rId100" Type="http://schemas.openxmlformats.org/officeDocument/2006/relationships/externalLink" Target="externalLinks/externalLink97.xml"/><Relationship Id="rId282" Type="http://schemas.openxmlformats.org/officeDocument/2006/relationships/externalLink" Target="externalLinks/externalLink279.xml"/><Relationship Id="rId8" Type="http://schemas.openxmlformats.org/officeDocument/2006/relationships/externalLink" Target="externalLinks/externalLink5.xml"/><Relationship Id="rId98" Type="http://schemas.openxmlformats.org/officeDocument/2006/relationships/externalLink" Target="externalLinks/externalLink95.xml"/><Relationship Id="rId121" Type="http://schemas.openxmlformats.org/officeDocument/2006/relationships/externalLink" Target="externalLinks/externalLink118.xml"/><Relationship Id="rId142" Type="http://schemas.openxmlformats.org/officeDocument/2006/relationships/externalLink" Target="externalLinks/externalLink139.xml"/><Relationship Id="rId163" Type="http://schemas.openxmlformats.org/officeDocument/2006/relationships/externalLink" Target="externalLinks/externalLink160.xml"/><Relationship Id="rId184" Type="http://schemas.openxmlformats.org/officeDocument/2006/relationships/externalLink" Target="externalLinks/externalLink181.xml"/><Relationship Id="rId219" Type="http://schemas.openxmlformats.org/officeDocument/2006/relationships/externalLink" Target="externalLinks/externalLink216.xml"/><Relationship Id="rId230" Type="http://schemas.openxmlformats.org/officeDocument/2006/relationships/externalLink" Target="externalLinks/externalLink227.xml"/><Relationship Id="rId251" Type="http://schemas.openxmlformats.org/officeDocument/2006/relationships/externalLink" Target="externalLinks/externalLink248.xml"/><Relationship Id="rId25" Type="http://schemas.openxmlformats.org/officeDocument/2006/relationships/externalLink" Target="externalLinks/externalLink22.xml"/><Relationship Id="rId46" Type="http://schemas.openxmlformats.org/officeDocument/2006/relationships/externalLink" Target="externalLinks/externalLink43.xml"/><Relationship Id="rId67" Type="http://schemas.openxmlformats.org/officeDocument/2006/relationships/externalLink" Target="externalLinks/externalLink64.xml"/><Relationship Id="rId272" Type="http://schemas.openxmlformats.org/officeDocument/2006/relationships/externalLink" Target="externalLinks/externalLink269.xml"/><Relationship Id="rId293" Type="http://schemas.openxmlformats.org/officeDocument/2006/relationships/externalLink" Target="externalLinks/externalLink290.xml"/><Relationship Id="rId307" Type="http://schemas.openxmlformats.org/officeDocument/2006/relationships/calcChain" Target="calcChain.xml"/><Relationship Id="rId88" Type="http://schemas.openxmlformats.org/officeDocument/2006/relationships/externalLink" Target="externalLinks/externalLink85.xml"/><Relationship Id="rId111" Type="http://schemas.openxmlformats.org/officeDocument/2006/relationships/externalLink" Target="externalLinks/externalLink108.xml"/><Relationship Id="rId132" Type="http://schemas.openxmlformats.org/officeDocument/2006/relationships/externalLink" Target="externalLinks/externalLink129.xml"/><Relationship Id="rId153" Type="http://schemas.openxmlformats.org/officeDocument/2006/relationships/externalLink" Target="externalLinks/externalLink150.xml"/><Relationship Id="rId174" Type="http://schemas.openxmlformats.org/officeDocument/2006/relationships/externalLink" Target="externalLinks/externalLink171.xml"/><Relationship Id="rId195" Type="http://schemas.openxmlformats.org/officeDocument/2006/relationships/externalLink" Target="externalLinks/externalLink192.xml"/><Relationship Id="rId209" Type="http://schemas.openxmlformats.org/officeDocument/2006/relationships/externalLink" Target="externalLinks/externalLink206.xml"/><Relationship Id="rId220" Type="http://schemas.openxmlformats.org/officeDocument/2006/relationships/externalLink" Target="externalLinks/externalLink217.xml"/><Relationship Id="rId241" Type="http://schemas.openxmlformats.org/officeDocument/2006/relationships/externalLink" Target="externalLinks/externalLink238.xml"/><Relationship Id="rId15" Type="http://schemas.openxmlformats.org/officeDocument/2006/relationships/externalLink" Target="externalLinks/externalLink12.xml"/><Relationship Id="rId36" Type="http://schemas.openxmlformats.org/officeDocument/2006/relationships/externalLink" Target="externalLinks/externalLink33.xml"/><Relationship Id="rId57" Type="http://schemas.openxmlformats.org/officeDocument/2006/relationships/externalLink" Target="externalLinks/externalLink54.xml"/><Relationship Id="rId262" Type="http://schemas.openxmlformats.org/officeDocument/2006/relationships/externalLink" Target="externalLinks/externalLink259.xml"/><Relationship Id="rId283" Type="http://schemas.openxmlformats.org/officeDocument/2006/relationships/externalLink" Target="externalLinks/externalLink280.xml"/><Relationship Id="rId78" Type="http://schemas.openxmlformats.org/officeDocument/2006/relationships/externalLink" Target="externalLinks/externalLink75.xml"/><Relationship Id="rId99" Type="http://schemas.openxmlformats.org/officeDocument/2006/relationships/externalLink" Target="externalLinks/externalLink96.xml"/><Relationship Id="rId101" Type="http://schemas.openxmlformats.org/officeDocument/2006/relationships/externalLink" Target="externalLinks/externalLink98.xml"/><Relationship Id="rId122" Type="http://schemas.openxmlformats.org/officeDocument/2006/relationships/externalLink" Target="externalLinks/externalLink119.xml"/><Relationship Id="rId143" Type="http://schemas.openxmlformats.org/officeDocument/2006/relationships/externalLink" Target="externalLinks/externalLink140.xml"/><Relationship Id="rId164" Type="http://schemas.openxmlformats.org/officeDocument/2006/relationships/externalLink" Target="externalLinks/externalLink161.xml"/><Relationship Id="rId185" Type="http://schemas.openxmlformats.org/officeDocument/2006/relationships/externalLink" Target="externalLinks/externalLink182.xml"/><Relationship Id="rId9" Type="http://schemas.openxmlformats.org/officeDocument/2006/relationships/externalLink" Target="externalLinks/externalLink6.xml"/><Relationship Id="rId210" Type="http://schemas.openxmlformats.org/officeDocument/2006/relationships/externalLink" Target="externalLinks/externalLink207.xml"/><Relationship Id="rId26" Type="http://schemas.openxmlformats.org/officeDocument/2006/relationships/externalLink" Target="externalLinks/externalLink23.xml"/><Relationship Id="rId231" Type="http://schemas.openxmlformats.org/officeDocument/2006/relationships/externalLink" Target="externalLinks/externalLink228.xml"/><Relationship Id="rId252" Type="http://schemas.openxmlformats.org/officeDocument/2006/relationships/externalLink" Target="externalLinks/externalLink249.xml"/><Relationship Id="rId273" Type="http://schemas.openxmlformats.org/officeDocument/2006/relationships/externalLink" Target="externalLinks/externalLink270.xml"/><Relationship Id="rId294" Type="http://schemas.openxmlformats.org/officeDocument/2006/relationships/externalLink" Target="externalLinks/externalLink291.xml"/><Relationship Id="rId308" Type="http://schemas.openxmlformats.org/officeDocument/2006/relationships/customXml" Target="../customXml/item1.xml"/><Relationship Id="rId47" Type="http://schemas.openxmlformats.org/officeDocument/2006/relationships/externalLink" Target="externalLinks/externalLink44.xml"/><Relationship Id="rId68" Type="http://schemas.openxmlformats.org/officeDocument/2006/relationships/externalLink" Target="externalLinks/externalLink65.xml"/><Relationship Id="rId89" Type="http://schemas.openxmlformats.org/officeDocument/2006/relationships/externalLink" Target="externalLinks/externalLink86.xml"/><Relationship Id="rId112" Type="http://schemas.openxmlformats.org/officeDocument/2006/relationships/externalLink" Target="externalLinks/externalLink109.xml"/><Relationship Id="rId133" Type="http://schemas.openxmlformats.org/officeDocument/2006/relationships/externalLink" Target="externalLinks/externalLink130.xml"/><Relationship Id="rId154" Type="http://schemas.openxmlformats.org/officeDocument/2006/relationships/externalLink" Target="externalLinks/externalLink151.xml"/><Relationship Id="rId175" Type="http://schemas.openxmlformats.org/officeDocument/2006/relationships/externalLink" Target="externalLinks/externalLink172.xml"/><Relationship Id="rId196" Type="http://schemas.openxmlformats.org/officeDocument/2006/relationships/externalLink" Target="externalLinks/externalLink193.xml"/><Relationship Id="rId200" Type="http://schemas.openxmlformats.org/officeDocument/2006/relationships/externalLink" Target="externalLinks/externalLink197.xml"/><Relationship Id="rId16" Type="http://schemas.openxmlformats.org/officeDocument/2006/relationships/externalLink" Target="externalLinks/externalLink13.xml"/><Relationship Id="rId221" Type="http://schemas.openxmlformats.org/officeDocument/2006/relationships/externalLink" Target="externalLinks/externalLink218.xml"/><Relationship Id="rId242" Type="http://schemas.openxmlformats.org/officeDocument/2006/relationships/externalLink" Target="externalLinks/externalLink239.xml"/><Relationship Id="rId263" Type="http://schemas.openxmlformats.org/officeDocument/2006/relationships/externalLink" Target="externalLinks/externalLink260.xml"/><Relationship Id="rId284" Type="http://schemas.openxmlformats.org/officeDocument/2006/relationships/externalLink" Target="externalLinks/externalLink281.xml"/><Relationship Id="rId37" Type="http://schemas.openxmlformats.org/officeDocument/2006/relationships/externalLink" Target="externalLinks/externalLink34.xml"/><Relationship Id="rId58" Type="http://schemas.openxmlformats.org/officeDocument/2006/relationships/externalLink" Target="externalLinks/externalLink55.xml"/><Relationship Id="rId79" Type="http://schemas.openxmlformats.org/officeDocument/2006/relationships/externalLink" Target="externalLinks/externalLink76.xml"/><Relationship Id="rId102" Type="http://schemas.openxmlformats.org/officeDocument/2006/relationships/externalLink" Target="externalLinks/externalLink99.xml"/><Relationship Id="rId123" Type="http://schemas.openxmlformats.org/officeDocument/2006/relationships/externalLink" Target="externalLinks/externalLink120.xml"/><Relationship Id="rId144" Type="http://schemas.openxmlformats.org/officeDocument/2006/relationships/externalLink" Target="externalLinks/externalLink141.xml"/><Relationship Id="rId90" Type="http://schemas.openxmlformats.org/officeDocument/2006/relationships/externalLink" Target="externalLinks/externalLink87.xml"/><Relationship Id="rId165" Type="http://schemas.openxmlformats.org/officeDocument/2006/relationships/externalLink" Target="externalLinks/externalLink162.xml"/><Relationship Id="rId186" Type="http://schemas.openxmlformats.org/officeDocument/2006/relationships/externalLink" Target="externalLinks/externalLink183.xml"/><Relationship Id="rId211" Type="http://schemas.openxmlformats.org/officeDocument/2006/relationships/externalLink" Target="externalLinks/externalLink208.xml"/><Relationship Id="rId232" Type="http://schemas.openxmlformats.org/officeDocument/2006/relationships/externalLink" Target="externalLinks/externalLink229.xml"/><Relationship Id="rId253" Type="http://schemas.openxmlformats.org/officeDocument/2006/relationships/externalLink" Target="externalLinks/externalLink250.xml"/><Relationship Id="rId274" Type="http://schemas.openxmlformats.org/officeDocument/2006/relationships/externalLink" Target="externalLinks/externalLink271.xml"/><Relationship Id="rId295" Type="http://schemas.openxmlformats.org/officeDocument/2006/relationships/externalLink" Target="externalLinks/externalLink292.xml"/><Relationship Id="rId309" Type="http://schemas.openxmlformats.org/officeDocument/2006/relationships/customXml" Target="../customXml/item2.xml"/><Relationship Id="rId27" Type="http://schemas.openxmlformats.org/officeDocument/2006/relationships/externalLink" Target="externalLinks/externalLink24.xml"/><Relationship Id="rId48" Type="http://schemas.openxmlformats.org/officeDocument/2006/relationships/externalLink" Target="externalLinks/externalLink45.xml"/><Relationship Id="rId69" Type="http://schemas.openxmlformats.org/officeDocument/2006/relationships/externalLink" Target="externalLinks/externalLink66.xml"/><Relationship Id="rId113" Type="http://schemas.openxmlformats.org/officeDocument/2006/relationships/externalLink" Target="externalLinks/externalLink110.xml"/><Relationship Id="rId134" Type="http://schemas.openxmlformats.org/officeDocument/2006/relationships/externalLink" Target="externalLinks/externalLink131.xml"/><Relationship Id="rId80" Type="http://schemas.openxmlformats.org/officeDocument/2006/relationships/externalLink" Target="externalLinks/externalLink77.xml"/><Relationship Id="rId155" Type="http://schemas.openxmlformats.org/officeDocument/2006/relationships/externalLink" Target="externalLinks/externalLink152.xml"/><Relationship Id="rId176" Type="http://schemas.openxmlformats.org/officeDocument/2006/relationships/externalLink" Target="externalLinks/externalLink173.xml"/><Relationship Id="rId197" Type="http://schemas.openxmlformats.org/officeDocument/2006/relationships/externalLink" Target="externalLinks/externalLink194.xml"/><Relationship Id="rId201" Type="http://schemas.openxmlformats.org/officeDocument/2006/relationships/externalLink" Target="externalLinks/externalLink198.xml"/><Relationship Id="rId222" Type="http://schemas.openxmlformats.org/officeDocument/2006/relationships/externalLink" Target="externalLinks/externalLink219.xml"/><Relationship Id="rId243" Type="http://schemas.openxmlformats.org/officeDocument/2006/relationships/externalLink" Target="externalLinks/externalLink240.xml"/><Relationship Id="rId264" Type="http://schemas.openxmlformats.org/officeDocument/2006/relationships/externalLink" Target="externalLinks/externalLink261.xml"/><Relationship Id="rId285" Type="http://schemas.openxmlformats.org/officeDocument/2006/relationships/externalLink" Target="externalLinks/externalLink282.xml"/><Relationship Id="rId17" Type="http://schemas.openxmlformats.org/officeDocument/2006/relationships/externalLink" Target="externalLinks/externalLink14.xml"/><Relationship Id="rId38" Type="http://schemas.openxmlformats.org/officeDocument/2006/relationships/externalLink" Target="externalLinks/externalLink35.xml"/><Relationship Id="rId59" Type="http://schemas.openxmlformats.org/officeDocument/2006/relationships/externalLink" Target="externalLinks/externalLink56.xml"/><Relationship Id="rId103" Type="http://schemas.openxmlformats.org/officeDocument/2006/relationships/externalLink" Target="externalLinks/externalLink100.xml"/><Relationship Id="rId124" Type="http://schemas.openxmlformats.org/officeDocument/2006/relationships/externalLink" Target="externalLinks/externalLink121.xml"/><Relationship Id="rId310" Type="http://schemas.openxmlformats.org/officeDocument/2006/relationships/customXml" Target="../customXml/item3.xml"/><Relationship Id="rId70" Type="http://schemas.openxmlformats.org/officeDocument/2006/relationships/externalLink" Target="externalLinks/externalLink67.xml"/><Relationship Id="rId91" Type="http://schemas.openxmlformats.org/officeDocument/2006/relationships/externalLink" Target="externalLinks/externalLink88.xml"/><Relationship Id="rId145" Type="http://schemas.openxmlformats.org/officeDocument/2006/relationships/externalLink" Target="externalLinks/externalLink142.xml"/><Relationship Id="rId166" Type="http://schemas.openxmlformats.org/officeDocument/2006/relationships/externalLink" Target="externalLinks/externalLink163.xml"/><Relationship Id="rId187" Type="http://schemas.openxmlformats.org/officeDocument/2006/relationships/externalLink" Target="externalLinks/externalLink184.xml"/><Relationship Id="rId1" Type="http://schemas.openxmlformats.org/officeDocument/2006/relationships/worksheet" Target="worksheets/sheet1.xml"/><Relationship Id="rId212" Type="http://schemas.openxmlformats.org/officeDocument/2006/relationships/externalLink" Target="externalLinks/externalLink209.xml"/><Relationship Id="rId233" Type="http://schemas.openxmlformats.org/officeDocument/2006/relationships/externalLink" Target="externalLinks/externalLink230.xml"/><Relationship Id="rId254" Type="http://schemas.openxmlformats.org/officeDocument/2006/relationships/externalLink" Target="externalLinks/externalLink251.xml"/><Relationship Id="rId28" Type="http://schemas.openxmlformats.org/officeDocument/2006/relationships/externalLink" Target="externalLinks/externalLink25.xml"/><Relationship Id="rId49" Type="http://schemas.openxmlformats.org/officeDocument/2006/relationships/externalLink" Target="externalLinks/externalLink46.xml"/><Relationship Id="rId114" Type="http://schemas.openxmlformats.org/officeDocument/2006/relationships/externalLink" Target="externalLinks/externalLink111.xml"/><Relationship Id="rId275" Type="http://schemas.openxmlformats.org/officeDocument/2006/relationships/externalLink" Target="externalLinks/externalLink272.xml"/><Relationship Id="rId296" Type="http://schemas.openxmlformats.org/officeDocument/2006/relationships/externalLink" Target="externalLinks/externalLink293.xml"/><Relationship Id="rId300" Type="http://schemas.openxmlformats.org/officeDocument/2006/relationships/externalLink" Target="externalLinks/externalLink297.xml"/><Relationship Id="rId60" Type="http://schemas.openxmlformats.org/officeDocument/2006/relationships/externalLink" Target="externalLinks/externalLink57.xml"/><Relationship Id="rId81" Type="http://schemas.openxmlformats.org/officeDocument/2006/relationships/externalLink" Target="externalLinks/externalLink78.xml"/><Relationship Id="rId135" Type="http://schemas.openxmlformats.org/officeDocument/2006/relationships/externalLink" Target="externalLinks/externalLink132.xml"/><Relationship Id="rId156" Type="http://schemas.openxmlformats.org/officeDocument/2006/relationships/externalLink" Target="externalLinks/externalLink153.xml"/><Relationship Id="rId177" Type="http://schemas.openxmlformats.org/officeDocument/2006/relationships/externalLink" Target="externalLinks/externalLink174.xml"/><Relationship Id="rId198" Type="http://schemas.openxmlformats.org/officeDocument/2006/relationships/externalLink" Target="externalLinks/externalLink195.xml"/><Relationship Id="rId202" Type="http://schemas.openxmlformats.org/officeDocument/2006/relationships/externalLink" Target="externalLinks/externalLink199.xml"/><Relationship Id="rId223" Type="http://schemas.openxmlformats.org/officeDocument/2006/relationships/externalLink" Target="externalLinks/externalLink220.xml"/><Relationship Id="rId244" Type="http://schemas.openxmlformats.org/officeDocument/2006/relationships/externalLink" Target="externalLinks/externalLink241.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265" Type="http://schemas.openxmlformats.org/officeDocument/2006/relationships/externalLink" Target="externalLinks/externalLink262.xml"/><Relationship Id="rId286" Type="http://schemas.openxmlformats.org/officeDocument/2006/relationships/externalLink" Target="externalLinks/externalLink283.xml"/><Relationship Id="rId50" Type="http://schemas.openxmlformats.org/officeDocument/2006/relationships/externalLink" Target="externalLinks/externalLink47.xml"/><Relationship Id="rId104" Type="http://schemas.openxmlformats.org/officeDocument/2006/relationships/externalLink" Target="externalLinks/externalLink101.xml"/><Relationship Id="rId125" Type="http://schemas.openxmlformats.org/officeDocument/2006/relationships/externalLink" Target="externalLinks/externalLink122.xml"/><Relationship Id="rId146" Type="http://schemas.openxmlformats.org/officeDocument/2006/relationships/externalLink" Target="externalLinks/externalLink143.xml"/><Relationship Id="rId167" Type="http://schemas.openxmlformats.org/officeDocument/2006/relationships/externalLink" Target="externalLinks/externalLink164.xml"/><Relationship Id="rId188" Type="http://schemas.openxmlformats.org/officeDocument/2006/relationships/externalLink" Target="externalLinks/externalLink185.xml"/><Relationship Id="rId311" Type="http://schemas.openxmlformats.org/officeDocument/2006/relationships/customXml" Target="../customXml/item4.xml"/><Relationship Id="rId71" Type="http://schemas.openxmlformats.org/officeDocument/2006/relationships/externalLink" Target="externalLinks/externalLink68.xml"/><Relationship Id="rId92" Type="http://schemas.openxmlformats.org/officeDocument/2006/relationships/externalLink" Target="externalLinks/externalLink89.xml"/><Relationship Id="rId213" Type="http://schemas.openxmlformats.org/officeDocument/2006/relationships/externalLink" Target="externalLinks/externalLink210.xml"/><Relationship Id="rId234" Type="http://schemas.openxmlformats.org/officeDocument/2006/relationships/externalLink" Target="externalLinks/externalLink231.xml"/><Relationship Id="rId2" Type="http://schemas.openxmlformats.org/officeDocument/2006/relationships/worksheet" Target="worksheets/sheet2.xml"/><Relationship Id="rId29" Type="http://schemas.openxmlformats.org/officeDocument/2006/relationships/externalLink" Target="externalLinks/externalLink26.xml"/><Relationship Id="rId255" Type="http://schemas.openxmlformats.org/officeDocument/2006/relationships/externalLink" Target="externalLinks/externalLink252.xml"/><Relationship Id="rId276" Type="http://schemas.openxmlformats.org/officeDocument/2006/relationships/externalLink" Target="externalLinks/externalLink273.xml"/><Relationship Id="rId297" Type="http://schemas.openxmlformats.org/officeDocument/2006/relationships/externalLink" Target="externalLinks/externalLink294.xml"/><Relationship Id="rId40" Type="http://schemas.openxmlformats.org/officeDocument/2006/relationships/externalLink" Target="externalLinks/externalLink37.xml"/><Relationship Id="rId115" Type="http://schemas.openxmlformats.org/officeDocument/2006/relationships/externalLink" Target="externalLinks/externalLink112.xml"/><Relationship Id="rId136" Type="http://schemas.openxmlformats.org/officeDocument/2006/relationships/externalLink" Target="externalLinks/externalLink133.xml"/><Relationship Id="rId157" Type="http://schemas.openxmlformats.org/officeDocument/2006/relationships/externalLink" Target="externalLinks/externalLink154.xml"/><Relationship Id="rId178" Type="http://schemas.openxmlformats.org/officeDocument/2006/relationships/externalLink" Target="externalLinks/externalLink175.xml"/><Relationship Id="rId301" Type="http://schemas.openxmlformats.org/officeDocument/2006/relationships/externalLink" Target="externalLinks/externalLink298.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 Id="rId199" Type="http://schemas.openxmlformats.org/officeDocument/2006/relationships/externalLink" Target="externalLinks/externalLink196.xml"/><Relationship Id="rId203" Type="http://schemas.openxmlformats.org/officeDocument/2006/relationships/externalLink" Target="externalLinks/externalLink200.xml"/><Relationship Id="rId19" Type="http://schemas.openxmlformats.org/officeDocument/2006/relationships/externalLink" Target="externalLinks/externalLink16.xml"/><Relationship Id="rId224" Type="http://schemas.openxmlformats.org/officeDocument/2006/relationships/externalLink" Target="externalLinks/externalLink221.xml"/><Relationship Id="rId245" Type="http://schemas.openxmlformats.org/officeDocument/2006/relationships/externalLink" Target="externalLinks/externalLink242.xml"/><Relationship Id="rId266" Type="http://schemas.openxmlformats.org/officeDocument/2006/relationships/externalLink" Target="externalLinks/externalLink263.xml"/><Relationship Id="rId287" Type="http://schemas.openxmlformats.org/officeDocument/2006/relationships/externalLink" Target="externalLinks/externalLink284.xml"/><Relationship Id="rId30" Type="http://schemas.openxmlformats.org/officeDocument/2006/relationships/externalLink" Target="externalLinks/externalLink27.xml"/><Relationship Id="rId105" Type="http://schemas.openxmlformats.org/officeDocument/2006/relationships/externalLink" Target="externalLinks/externalLink102.xml"/><Relationship Id="rId126" Type="http://schemas.openxmlformats.org/officeDocument/2006/relationships/externalLink" Target="externalLinks/externalLink123.xml"/><Relationship Id="rId147" Type="http://schemas.openxmlformats.org/officeDocument/2006/relationships/externalLink" Target="externalLinks/externalLink144.xml"/><Relationship Id="rId168" Type="http://schemas.openxmlformats.org/officeDocument/2006/relationships/externalLink" Target="externalLinks/externalLink16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93" Type="http://schemas.openxmlformats.org/officeDocument/2006/relationships/externalLink" Target="externalLinks/externalLink90.xml"/><Relationship Id="rId189" Type="http://schemas.openxmlformats.org/officeDocument/2006/relationships/externalLink" Target="externalLinks/externalLink186.xml"/><Relationship Id="rId3" Type="http://schemas.openxmlformats.org/officeDocument/2006/relationships/worksheet" Target="worksheets/sheet3.xml"/><Relationship Id="rId214" Type="http://schemas.openxmlformats.org/officeDocument/2006/relationships/externalLink" Target="externalLinks/externalLink211.xml"/><Relationship Id="rId235" Type="http://schemas.openxmlformats.org/officeDocument/2006/relationships/externalLink" Target="externalLinks/externalLink232.xml"/><Relationship Id="rId256" Type="http://schemas.openxmlformats.org/officeDocument/2006/relationships/externalLink" Target="externalLinks/externalLink253.xml"/><Relationship Id="rId277" Type="http://schemas.openxmlformats.org/officeDocument/2006/relationships/externalLink" Target="externalLinks/externalLink274.xml"/><Relationship Id="rId298" Type="http://schemas.openxmlformats.org/officeDocument/2006/relationships/externalLink" Target="externalLinks/externalLink295.xml"/><Relationship Id="rId116" Type="http://schemas.openxmlformats.org/officeDocument/2006/relationships/externalLink" Target="externalLinks/externalLink113.xml"/><Relationship Id="rId137" Type="http://schemas.openxmlformats.org/officeDocument/2006/relationships/externalLink" Target="externalLinks/externalLink134.xml"/><Relationship Id="rId158" Type="http://schemas.openxmlformats.org/officeDocument/2006/relationships/externalLink" Target="externalLinks/externalLink155.xml"/><Relationship Id="rId302" Type="http://schemas.openxmlformats.org/officeDocument/2006/relationships/externalLink" Target="externalLinks/externalLink299.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62" Type="http://schemas.openxmlformats.org/officeDocument/2006/relationships/externalLink" Target="externalLinks/externalLink59.xml"/><Relationship Id="rId83" Type="http://schemas.openxmlformats.org/officeDocument/2006/relationships/externalLink" Target="externalLinks/externalLink80.xml"/><Relationship Id="rId179" Type="http://schemas.openxmlformats.org/officeDocument/2006/relationships/externalLink" Target="externalLinks/externalLink176.xml"/><Relationship Id="rId190" Type="http://schemas.openxmlformats.org/officeDocument/2006/relationships/externalLink" Target="externalLinks/externalLink187.xml"/><Relationship Id="rId204" Type="http://schemas.openxmlformats.org/officeDocument/2006/relationships/externalLink" Target="externalLinks/externalLink201.xml"/><Relationship Id="rId225" Type="http://schemas.openxmlformats.org/officeDocument/2006/relationships/externalLink" Target="externalLinks/externalLink222.xml"/><Relationship Id="rId246" Type="http://schemas.openxmlformats.org/officeDocument/2006/relationships/externalLink" Target="externalLinks/externalLink243.xml"/><Relationship Id="rId267" Type="http://schemas.openxmlformats.org/officeDocument/2006/relationships/externalLink" Target="externalLinks/externalLink264.xml"/><Relationship Id="rId288" Type="http://schemas.openxmlformats.org/officeDocument/2006/relationships/externalLink" Target="externalLinks/externalLink285.xml"/><Relationship Id="rId106" Type="http://schemas.openxmlformats.org/officeDocument/2006/relationships/externalLink" Target="externalLinks/externalLink103.xml"/><Relationship Id="rId127" Type="http://schemas.openxmlformats.org/officeDocument/2006/relationships/externalLink" Target="externalLinks/externalLink124.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52" Type="http://schemas.openxmlformats.org/officeDocument/2006/relationships/externalLink" Target="externalLinks/externalLink49.xml"/><Relationship Id="rId73" Type="http://schemas.openxmlformats.org/officeDocument/2006/relationships/externalLink" Target="externalLinks/externalLink70.xml"/><Relationship Id="rId94" Type="http://schemas.openxmlformats.org/officeDocument/2006/relationships/externalLink" Target="externalLinks/externalLink91.xml"/><Relationship Id="rId148" Type="http://schemas.openxmlformats.org/officeDocument/2006/relationships/externalLink" Target="externalLinks/externalLink145.xml"/><Relationship Id="rId169" Type="http://schemas.openxmlformats.org/officeDocument/2006/relationships/externalLink" Target="externalLinks/externalLink166.xml"/><Relationship Id="rId4" Type="http://schemas.openxmlformats.org/officeDocument/2006/relationships/externalLink" Target="externalLinks/externalLink1.xml"/><Relationship Id="rId180" Type="http://schemas.openxmlformats.org/officeDocument/2006/relationships/externalLink" Target="externalLinks/externalLink177.xml"/><Relationship Id="rId215" Type="http://schemas.openxmlformats.org/officeDocument/2006/relationships/externalLink" Target="externalLinks/externalLink212.xml"/><Relationship Id="rId236" Type="http://schemas.openxmlformats.org/officeDocument/2006/relationships/externalLink" Target="externalLinks/externalLink233.xml"/><Relationship Id="rId257" Type="http://schemas.openxmlformats.org/officeDocument/2006/relationships/externalLink" Target="externalLinks/externalLink254.xml"/><Relationship Id="rId278" Type="http://schemas.openxmlformats.org/officeDocument/2006/relationships/externalLink" Target="externalLinks/externalLink275.xml"/><Relationship Id="rId303" Type="http://schemas.openxmlformats.org/officeDocument/2006/relationships/externalLink" Target="externalLinks/externalLink300.xml"/><Relationship Id="rId42" Type="http://schemas.openxmlformats.org/officeDocument/2006/relationships/externalLink" Target="externalLinks/externalLink39.xml"/><Relationship Id="rId84" Type="http://schemas.openxmlformats.org/officeDocument/2006/relationships/externalLink" Target="externalLinks/externalLink81.xml"/><Relationship Id="rId138" Type="http://schemas.openxmlformats.org/officeDocument/2006/relationships/externalLink" Target="externalLinks/externalLink135.xml"/><Relationship Id="rId191" Type="http://schemas.openxmlformats.org/officeDocument/2006/relationships/externalLink" Target="externalLinks/externalLink188.xml"/><Relationship Id="rId205" Type="http://schemas.openxmlformats.org/officeDocument/2006/relationships/externalLink" Target="externalLinks/externalLink202.xml"/><Relationship Id="rId247" Type="http://schemas.openxmlformats.org/officeDocument/2006/relationships/externalLink" Target="externalLinks/externalLink244.xml"/><Relationship Id="rId107" Type="http://schemas.openxmlformats.org/officeDocument/2006/relationships/externalLink" Target="externalLinks/externalLink104.xml"/><Relationship Id="rId289" Type="http://schemas.openxmlformats.org/officeDocument/2006/relationships/externalLink" Target="externalLinks/externalLink286.xml"/><Relationship Id="rId11" Type="http://schemas.openxmlformats.org/officeDocument/2006/relationships/externalLink" Target="externalLinks/externalLink8.xml"/><Relationship Id="rId53" Type="http://schemas.openxmlformats.org/officeDocument/2006/relationships/externalLink" Target="externalLinks/externalLink50.xml"/><Relationship Id="rId149" Type="http://schemas.openxmlformats.org/officeDocument/2006/relationships/externalLink" Target="externalLinks/externalLink146.xml"/><Relationship Id="rId95" Type="http://schemas.openxmlformats.org/officeDocument/2006/relationships/externalLink" Target="externalLinks/externalLink92.xml"/><Relationship Id="rId160" Type="http://schemas.openxmlformats.org/officeDocument/2006/relationships/externalLink" Target="externalLinks/externalLink157.xml"/><Relationship Id="rId216" Type="http://schemas.openxmlformats.org/officeDocument/2006/relationships/externalLink" Target="externalLinks/externalLink213.xml"/><Relationship Id="rId258" Type="http://schemas.openxmlformats.org/officeDocument/2006/relationships/externalLink" Target="externalLinks/externalLink255.xml"/><Relationship Id="rId22" Type="http://schemas.openxmlformats.org/officeDocument/2006/relationships/externalLink" Target="externalLinks/externalLink19.xml"/><Relationship Id="rId64" Type="http://schemas.openxmlformats.org/officeDocument/2006/relationships/externalLink" Target="externalLinks/externalLink61.xml"/><Relationship Id="rId118" Type="http://schemas.openxmlformats.org/officeDocument/2006/relationships/externalLink" Target="externalLinks/externalLink115.xml"/><Relationship Id="rId171" Type="http://schemas.openxmlformats.org/officeDocument/2006/relationships/externalLink" Target="externalLinks/externalLink168.xml"/><Relationship Id="rId227" Type="http://schemas.openxmlformats.org/officeDocument/2006/relationships/externalLink" Target="externalLinks/externalLink224.xml"/><Relationship Id="rId269" Type="http://schemas.openxmlformats.org/officeDocument/2006/relationships/externalLink" Target="externalLinks/externalLink266.xml"/><Relationship Id="rId33" Type="http://schemas.openxmlformats.org/officeDocument/2006/relationships/externalLink" Target="externalLinks/externalLink30.xml"/><Relationship Id="rId129" Type="http://schemas.openxmlformats.org/officeDocument/2006/relationships/externalLink" Target="externalLinks/externalLink126.xml"/><Relationship Id="rId280" Type="http://schemas.openxmlformats.org/officeDocument/2006/relationships/externalLink" Target="externalLinks/externalLink277.xml"/><Relationship Id="rId75" Type="http://schemas.openxmlformats.org/officeDocument/2006/relationships/externalLink" Target="externalLinks/externalLink72.xml"/><Relationship Id="rId140" Type="http://schemas.openxmlformats.org/officeDocument/2006/relationships/externalLink" Target="externalLinks/externalLink137.xml"/><Relationship Id="rId182" Type="http://schemas.openxmlformats.org/officeDocument/2006/relationships/externalLink" Target="externalLinks/externalLink179.xml"/><Relationship Id="rId6" Type="http://schemas.openxmlformats.org/officeDocument/2006/relationships/externalLink" Target="externalLinks/externalLink3.xml"/><Relationship Id="rId238" Type="http://schemas.openxmlformats.org/officeDocument/2006/relationships/externalLink" Target="externalLinks/externalLink235.xml"/><Relationship Id="rId291" Type="http://schemas.openxmlformats.org/officeDocument/2006/relationships/externalLink" Target="externalLinks/externalLink288.xml"/><Relationship Id="rId305"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O311\CorpAct\DATA\EXCEL\Lizrecon\1998\Dec\1810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ata/YR2003/GARNISHMENT/garnrec0903.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Go301\budget\CostAcctg_ClientServices\EPS_BUExp\2007\ECS%20graph%20mockup\BU%20expense%20graph%20mockup.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P:\Training\Adopted%20RO%20Model%20(5-5-11)\RO_Database.xlsm"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E:\Documents%20and%20Settings\axcv.PGE\Local%20Settings\Temporary%20Internet%20Files\OLK29\Documents%20and%20Settings\axcv.PGE\Local%20Settings\Temporary%20Internet%20Files\OLK29\Documents%20and%20Settings\axcv.PGE\Local%20Settings\T"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https://sps.utility.pge.com/Data/2014%20GRC/DEF035.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https://sps.utility.pge.com/Data/EXCEL/2011%20GRC/2011%20GRC%20NOI_Exhibit%20PGE-5_Chapter%205_Workpapers_Final.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go301\dcssvp\Fin%20Rptg%20-%20EPS\CGT\2003\Revenue\062003\CDx-June03.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http://wss/DATA/Copy2%20of%20November%202010%20LOB%20Summary%20DET%20Day%205.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https://sps.utility.pge.com/Users/JCDT/AppData/Local/Microsoft/Windows/Temporary%20Internet%20Files/Content.Outlook/CHSYG4HN/Copy%20of%202020%20GRC%20Errata%20Tracking%20Log%20with%20HR%20corrections.xlsx"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sfshare01-nas\Shared\Users\a1lf\AppData\Local\Microsoft\Windows\Temporary%20Internet%20Files\Content.Outlook\NNQWT1IR\ExpSimulation_RO_Z_OM_test.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My%20Documents/cb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ssuo/WINDOWS/TEMP/1-24FERCxfmr.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https://sps.utility.pge.com/Users/B2D3/AppData/Local/Microsoft/Windows/Temporary%20Internet%20Files/Content.Outlook/JI21X4X1/GSD%20v35.xlsb"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WINDOWS/TEMP/UAB18SellTranWaterfall_Mar23.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capact\plant&amp;dep\10Q\2001\Remaining%20Generation%20Plant052001NEWA%20for%2010Q.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http://wss/Documents%20and%20Settings/mym2/Local%20Settings/Temporary%20Internet%20Files/OLK5/2-09%20AFUDC%20rate%20and%20base.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http://wssuo/cee/dr/Shared%20Documents/2007%20Budget/Budget%20Forecast%202006-08/DR_ACTMA%20Docs/DR%20ACTMA%20thru%2009%20Sept%202007.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http://wss/SAP/SAPGUI/SAPFILE.XXL"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go301\budget\SAM\01PLNRC1\XL\SAMDATA.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http://wss/Users/T3MB/AppData/Local/Microsoft/Windows/Temporary%20Internet%20Files/Content.Outlook/T8BOUCTZ/2014%20DO%20Walk.xlsm"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C:\DATA\EXCEL\LTP\LTP_Mar10_2005_EsclSO_CPM_3_18.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ACCRUALS/1997/JAN/DEPR.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ssuo/SAM/busplan/02jan/1-31FERCSubRpt.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Rate%20Cases\GRC\GRC%202014\Thanh's%20GRC%20Workpaper\Depr%20Workpaper\PGE%20Gas%20Table%2010-1%205%2016%202012.xlsx"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go301\budget\DATA\CGT-Post%202002\2002%20REV%20REQ%20(ESTIMATED-02-15-00).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Capital%20Recovery%20&amp;%20Analaysis/Rate%20Cases/TO/TO14-2013%20Test%20Year/Input%20to%20RO%20Model/Working%20File/TO14-2013_RO_Model_Data.xlsb"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sfshare01-nas\Shared\0003_Special%20Checks%20and%20Controls\04_SCC_Overpayments\01_SAP%20Overpayment\01_OP%20SUBLEDGER\OPSubledger_2008_Master%20APR%202008.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Documents%20and%20Settings\abc5\Local%20Settings\Temporary%20Internet%20Files\OLK22\54-cal.xls" TargetMode="External"/></Relationships>
</file>

<file path=xl/externalLinks/_rels/externalLink125.xml.rels><?xml version="1.0" encoding="UTF-8" standalone="yes"?>
<Relationships xmlns="http://schemas.openxmlformats.org/package/2006/relationships"><Relationship Id="rId1" Type="http://schemas.microsoft.com/office/2006/relationships/xlExternalLinkPath/xlPathMissing" Target="Detail%20Record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http://wssuo/Documents%20and%20Settings/zjc1/Local%20Settings/Temporary%20Internet%20Files/Content.MSO/Customer%20Counts%20(2).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go301\budget\gp\shorterm\trdpln01.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http://wssuo/tde/Shared%20Documents/Transmission%20Planning/RELIABILITY%20PLANNING%20GROUP/Working%20File/System_Design_Improvement_BCR_Ranking.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GO301\vm\DATA\EXCEL\Planning%20VPM%20Forecast%20Tool2005_08a%20(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airfield07\Payroll\0004_Tax%20Compliance%20and%20Benefit%20Payrolls\Debra%20Oliver\Recons\2006-12%20SUI-ETT.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Users/NxNl/AppData/Local/Microsoft/Windows/Temporary%20Internet%20Files/Content.Outlook/80I9JNH2/TARU%20Dashboard_December_2017_final%201%20(002).xlsm"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https://sps.utility.pge.com/regrel/CSD/GTS_2019/Proposed%20Decision/2019GTSPD_LateFiled_ExhALJ1_AppendixTables/PGE-2019%20GTS%20Decision%20Tables_AppendixC_To_AppendixG.xlsb" TargetMode="External"/></Relationships>
</file>

<file path=xl/externalLinks/_rels/externalLink132.xml.rels><?xml version="1.0" encoding="UTF-8" standalone="yes"?>
<Relationships xmlns="http://schemas.openxmlformats.org/package/2006/relationships"><Relationship Id="rId2" Type="http://schemas.openxmlformats.org/officeDocument/2006/relationships/externalLinkPath" Target="file:///C:\Users\m7rw\AppData\Local\Microsoft\Windows\INetCache\Content.Outlook\CJFIF5DV\GRCAGExpense.xlsb" TargetMode="External"/><Relationship Id="rId1" Type="http://schemas.openxmlformats.org/officeDocument/2006/relationships/externalLinkPath" Target="file:///\\RcShare03-NAS3\RO-Model\1-2020%20GRC\2020_PGE-GRC-JCE\2020-PGE_GRC-JCE_RO\GRCAGExpense.xlsb"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https://sps.utility.pge.com/Users/t3mb/AppData/Local/Microsoft/Windows/Temporary%20Internet%20Files/Content.Outlook/4OYYD51M/ET%20Capital%20non-electric%20AO%20May%205,%202017.xlsx"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http://wss/WINDOWS/TEMP/notesE1EF34/Citizens%20Project%20Plan%20(Draft)v.3.9%20(2.5%20FTEs).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http://wwwregrel/Documents%20and%20Settings/s0c1/Local%20Settings/Temporary%20Internet%20Files/OLK329/SAMDATA_GRCM4yrP.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AACTS/SCRIPTS/TRUEUP.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Income%20Tax%20Compliance/2016/00-Federal%20Tax%20Return/003-Consolidation%20Workpapers/002-Control%20Sheet/Consol%20Control%20Sheet%20Fed%20wCA%206_20_17.xlsx"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Users/AKH5/AppData/Local/Temp/DATAFLOW_17620150209081716.xlsx"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GO310\capact\capact\capact\CapAct\SamData\SuperNova02\SAMDATA_GASBARB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bainandcompany.sharepoint.com/sites/CaseG5KFTeams/Shared%20Documents/General/Phase%202/3%20-%20Distribution/Tags/2209%20IGP%20Tags%20Capital%20Set%20Aside/220830%20Refreshed%20Tags%20Slug%20v5%20with%20Levers.xlsx"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P:\Training\Adopted%20RO%20Model%20(5-5-11)\RO_Electric.xlsm"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https://sps.utility.pge.com/Users/MBSK/Documents/Business%20Finance/G&amp;A/S-2/REPORTING%20-%202017-10-03%20-%20WAVE%20MASTER.xlsx"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S:\Users\t3mb\AppData\Local\Microsoft\Windows\Temporary%20Internet%20Files\Content.Outlook\4OYYD51M\Master%20TO19%20ET%20Capital%20QAQC%20with%20escalation_6-7-17.xlsx"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https://sps.utility.pge.com/sites/GRC2017/03%20Work%20Papers/Exhibit%2009%20-%20A%20and%20G%20Expenses/Ch%2002%20Finance%20Organization%20Costs/Final/02%20Immediate%20Off_Dpt%20WP%20v4.xlsx"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C:\GR\rd_model\ongoing\ratemod\RateMod.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Go301\budget\Budget%20Policy%20and%20Governance\2008\3-Year%20Operating%20Plan\Presentations%20Archive\Prioritization\OPSC%20Recommendation\Copy%20of%20QBR2%20OPSC%20Recommendations101508%20with%200-95%20v1.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https://wsssecure/sites/OperatingPlan/Energy%20Delivery/2009%20QBR%202/2010%20Prioritization%20Templates/TD%20QBR2_2010%20Consolidated%20GED%20Capital%20Prioritization%20v07-20-09%20v1%20for%20submission.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Users/ejm6/Documents/Key%20Units/Key%20Unit%20Export%202021.xlsx"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http://wss/Documents%20and%20Settings/j0h8/Local%20Settings/Temporary%20Internet%20Files/OLK8/Elizabeth/TCBA/TRA%20Jan%201998%20-%20Dec%202000%20Brogna.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DATA/Elizabeth/TCBA/TRA%20Jan%201998%20-%20Dec%202000%20Brogn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ccounting%20for%20Income%20Taxes/2017/12%20-%20December/balancing%20accounts/December/Blank%20New%20Tax%20Report%20Template_updated_061917%20%201.5.2018.xlsx"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http://wss/!Rate%20Base%20Database/Aug/Monthly%20Rate%20Base%20Template%20Final.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go301\budget\2003_URG_Revenues\2002_Recorded_JE\1002%20GmaRes.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http://wss/WINDOWS/TEMP/flatfile.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http://wss/Documents%20and%20Settings/mewr/Local%20Settings/Temporary%20Internet%20Files/OLKCB/RM_2004BCAP_060101_KENongoing_Sept21.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Users/M8Sw/Documents/Documents/Business%20Finance/Business%20Finance/2023%20GRC/Prioritization%20Sessions/2023%20GRC%20Master%20file%20v1%20FINAL.xlsx"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C:\capact\plant&amp;dep\FIN%2047\2011\Q4%202011\CRE%20Leases\Q4'11%20CRE%20Managed%20Leases.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Armando/memoacct/2000/0600/0600GmaRes.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http://wss/Armando/memoacct/2000/0600/0600GmaRes.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go315\vm\Operations\2009%20Budget\VMQC%20budget%20plan.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http://wss/corpact/energy/Ted's/TED/Terri/fooloil/1999/0499fue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K2D7/AppData/Local/Microsoft/Windows/Temporary%20Internet%20Files/Content.Outlook/GJLHUFQJ/2016%20Financial%20Summaryworksheet.xlsx"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https://sps.utility.pge.com/sites/GRC2017/Rebuttal/Control%20Files/2017%20GRC%20GRCMWCExpense_EscalationImpact.xlsb"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go260\CorpAct\OprAcctg\PFortune\Upload_close.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ASDPROD_SCHEMA2/DOCUME~1/jek/LOCALS~1/Temp/Final%20settlements%20summary%20Jan%2001.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Fairfield11\TDBusFin\Users\AXQ0\Desktop\Copy%20of%202020%20GRC%20Master%20File.xlsm"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Fairfield15\RevDesign\WINNT\Temporary%20Internet%20Files\OLK8E\2005\0305\CP_0305.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C:\Rate_Base_Automation\SOARS%20II%20Monthly%20Reports\Final\2009\12_09\Monthly%20Rate%20Base%20Template%20Final%20with%20Bonus%20Depreciation%20V2.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http://wssascon/Temp/xSAPtemp77.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sfshare01-nas\Shared\Documents%20and%20Settings\r6c5\Desktop\UCCModelTest\GRCROModel_fixed.xlsb"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Go310\CapAct\Documents%20and%20Settings\tlge\Local%20Settings\Temporary%20Internet%20Files\OLK6\PGE%20TO12%207%209%202009%20(4).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C:\WINNT\Temporary%20Internet%20Files\OLK2F2\coasummary_1205%20(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fshare01-nas\Shared\data\YR2003\GARNISHMENT\garnrec0903.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C:\Capital%20Recovery%20&amp;%20Analaysis\Rate%20Cases\TO\TO14-2013%20Test%20Year\Period%20I%20Workpapers\Working%20File\AD%20Statement%20and%20related%20plant%20workpapers.xlsb" TargetMode="External"/></Relationships>
</file>

<file path=xl/externalLinks/_rels/externalLink171.xml.rels><?xml version="1.0" encoding="UTF-8" standalone="yes"?>
<Relationships xmlns="http://schemas.openxmlformats.org/package/2006/relationships"><Relationship Id="rId1" Type="http://schemas.microsoft.com/office/2006/relationships/xlExternalLinkPath/xlPathMissing" Target="ADEP%20EXPORTER.xlsx"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http://wss/regrel/GRC2014/Ph-I/03%20Workpapers/Exhibit%2009%20-%20Administrative%20and%20General%20Expenses/Ch%2010%20A%20and%20G%20Cost%20Allocations%20and%20Translations/NOI%20WP%20Ex.9%20Chapter%2010%20(Part%202).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L:\RMR%20Invoices\2002\04-2002\AF-0\SANJ042002AF-0.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ASDPROD_SCHEMA2/STANDARD_REPORTS/2006_Mega_Settlement_Conference_Prep/Templates/2007%20Templates/Copy%20of%20Settlement%20Template_munis_12312007_DRAFT.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Documents%20and%20Settings/abc5/Local%20Settings/Temporary%20Internet%20Files/OLK22/68-bil(dist%20RRQ%20CK)%20(9-2-02).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http://wss/corpact/energy/Electric/Procurement/Elect_Baseline_Shortfall/2003/Elect_BBA05_2003.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COMPLI/97RETURN/RTNMGMT/SUBS/PGTT/1231STUB/PTRSHPS/CO49/WP_49.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http://wssuo/Users/J71M/Desktop/Financials%20without%20buffer%205.7.14.xlsm"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capact/Documents%20and%20Settings/ggd5/Local%20Settings/Temporary%20Internet%20Files/OLKFA/CPP%20Orders%20Upload%20120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ocuments/Microsoft%20User%20Data/Saved%20Attachments/2006/2006%20Costs%20using%202005%20CC%20IT%20Estimated%20(NEW%20CC%20ignored).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L:\Projects\Rev%20and%20Rates\2020%20GRC\S2%20Forecast\2020%20S-2%20Forecast%20vs.%202019%20Imputed%20Adopted\2020%20GRC%20S-2%20RRQ%20High%20Level%20Estimate.xlsx"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go301\budget\DATA\My%20Documents\EXCEL\Budget\2001\Original\Update(May01)\2001_Forecast_2002_Budget_31May01.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C:\WINNT\Temporary%20Internet%20Files\OLK37\GAII_Ch12_Tables_A.xls" TargetMode="External"/></Relationships>
</file>

<file path=xl/externalLinks/_rels/externalLink183.xml.rels><?xml version="1.0" encoding="UTF-8" standalone="yes"?>
<Relationships xmlns="http://schemas.openxmlformats.org/package/2006/relationships"><Relationship Id="rId1" Type="http://schemas.microsoft.com/office/2006/relationships/xlExternalLinkPath/xlPathMissing" Target="2019%20IT%20ReOrg%20-%20(4.01.19)%20-%20EUS%20v2.xlsx" TargetMode="External"/></Relationships>
</file>

<file path=xl/externalLinks/_rels/externalLink184.xml.rels><?xml version="1.0" encoding="UTF-8" standalone="yes"?>
<Relationships xmlns="http://schemas.openxmlformats.org/package/2006/relationships"><Relationship Id="rId2" Type="http://schemas.openxmlformats.org/officeDocument/2006/relationships/externalLinkPath" Target="file:///\\rctransops-nas1\transopswrm-fs1\ADA\Interface\Interface.xlsm" TargetMode="External"/><Relationship Id="rId1" Type="http://schemas.openxmlformats.org/officeDocument/2006/relationships/externalLinkPath" Target="file:///\\rctransops-nas1\transopswrm-fs1\ADA\Interface\Interface.xlsm"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Documents/Microsoft%20User%20Data/Saved%20Attachments/joehayesDocuments/Microsoft%20User%20Data/Saved%20Attachments/joe%20cost%20center%20worksheet%202005"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https://sps.utility.pge.com/Users/pszafranski/Box%20Sync/Personal%20(Private)%20-%20pszafranski/PG&amp;E/PG&amp;E%20Financials/Models/Capex-Opex%205%20Year%20Forecast_Updated.xlsx"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SFShare01-NAS\Shared\2020%20GRC\Settlement\Capital\Settlement%20capital%20model%20validation\CapitalValidation_2020GRC_settlement.xlsx"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Fairfield15\ro-model\2014GRC\2PreNOI_Run_MayRun\Output\CapitalModelwoCollapsedOrders.xlsb"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Capital%20Recovery%20&amp;%20Analaysis/Rate%20Cases/GRC/GRC%202017/Workpaper/Final%20Plant%20and%20Reserve%20Master/2017%20GRC%20Workpaper_Reserve%20(Master)%206-4-15.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Microsoft%20User%20Data/Saved%20Attachments/2007/2007%20Costs%20using%202005%20CC%20IT%20Estimated%20(NEW%20CC%20ignored).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T:\Rodney%20Chen\2020%20GRC\RUN%202\labor%20alloc%20factor.xlsx"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http://spacademy/sites/INT/technical/Projects/ElectricOps2014Planning/CD%20Budget%20Tracker/2018%20CD%20Budget%20Tracker/2018%20Electric%20CD%20Tracker.xlsm"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Accounting%20for%20Income%20Taxes/2016/03%20-%20March/Utility/2016.3%20Day%203%20GT%20Safety%20Spend.xlsx"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Users/M8Sw/Documents/Documents/Business%20Finance/Business%20Finance/Ad%20hoc%20projects/Bankruptcy/Capex-Opex%205%20Year%20GasOperations%20Corporate%205-24-19%205p.xlsx"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C:\Documents%20and%20Settings\plb6\Local%20Settings\Temporary%20Internet%20Files\OLK6\Meter%20Sets.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C:\Documents%20and%20Settings\plb6\Local%20Settings\Temporary%20Internet%20Files\OLK6\GTran%20SRM%20Cost.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http://wss/Documents%20and%20Settings/j4wh/Local%20Settings/Temporary%20Internet%20Files/OLK97/Monthly%20Rate%20Base%20Template%203_08%20Final.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C:\Capital%20Recovery%20&amp;%20Analaysis\Rate_Base_Automation\SOARS%20II%20Monthly%20Reports\Final\2011\11-11\RateBase%20Nov%202011.xlsx"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https://sps.utility.pge.com/sites/StrategyandProcessExcellence/Risk%20Management/Risk%20Refresh%202015/RET2.1/RET2.1%2020141001go_Transmission_Revised%2001-16-2015.xlsx"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Users/TBL1/AppData/Local/Microsoft/Windows/Temporary%20Internet%20Files/Content.Outlook/FBA41DVY/2016Software_12_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rpact/Energy/Old%20folders/Myra/01-2003/Other%20Recon%20Info/1430010%2020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mdoherty/Documents/Client/Pacific%20Gas%20&amp;%20Electric/263A/2010%20June/2009%20Capital_and_OM%200CCT%20only%206-15-10.xlsx"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Users/agq2/AppData/Local/Temp/DATAFLOW_13620160701085600.xlsx" TargetMode="External"/></Relationships>
</file>

<file path=xl/externalLinks/_rels/externalLink201.xml.rels><?xml version="1.0" encoding="UTF-8" standalone="yes"?>
<Relationships xmlns="http://schemas.openxmlformats.org/package/2006/relationships"><Relationship Id="rId2" Type="http://schemas.microsoft.com/office/2019/04/relationships/externalLinkLongPath" Target="/Income%20Tax%20Compliance/2017/00-Federal%20Tax%20Return/004-Utility%20&amp;%20Subsidiaries/FA-Fossil%20Decom%20Spending/0003-Estimates/5%20Year%20Forecast/S1_2018-2022/FA_FossilDecomm_Forecast_2018-2022_S1_5.17.17.xlsx?9B274F75" TargetMode="External"/><Relationship Id="rId1" Type="http://schemas.openxmlformats.org/officeDocument/2006/relationships/externalLinkPath" Target="file:///\\9B274F75\FA_FossilDecomm_Forecast_2018-2022_S1_5.17.17.xlsx"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Documents/Microsoft%20User%20Data/Saved%20Attachments/PGE%202001-2005%20MSC's%20v4%20(2005%20Estimated%20Fleet%20and%20Stores).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compli/13return/006-Fixed%20Assets/263(A)/OCT%20YTD/2014%20FA-1010A-Ded%20Overcap%20Book%20Cost%20MSCM%20estimated%20on%201-22-14.xlsx"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Users/M8Sw/Documents/Documents/Business%20Finance/Business%20Finance/ECS/2020/April/April%20close/Day%208%20attachments/2020_TARU%20Report_April_Day6_AO.xlsm"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C:\cr\6QF%20&amp;%20Budget\QBR\3rdQtr(2008)\QBR3\RRBiz09\Final%20Reports\RBBiz09_NoUI_08QBR3_081114.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http://uo/NR/rdonlyres/1AFD646F-6525-4159-8E21-66318CF08DA8/0/webTD.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fairfield11\TDBusFin\edmc\EDO_Work_and_Pgm_Mgmt\Work%20and%20Program%20Management%20Info\2014%20Program%20Reviews\Program%20Review%20Templates\Emergency%20Program\02_Feb\Emergency%20Program%20Forecast%20Scenarios_Master.xlsm"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Users/TBW1/AppData/Local/Microsoft/Windows/Temporary%20Internet%20Files/Content.Outlook/3YBAF5FU/2019%20GTS_Mnemonics%20Input_upd_TaxRef.xlsb"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W:\SAM\06PLNRC1\XL\BUREP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corpact/energy/Ted's/TED/Terri/fooloil/1999/0499fuel.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go301\budget\SAM\01PLNRC1\XL\BUREPS.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http://wwwregrel/Documents%20and%20Settings/s0c1/Local%20Settings/Temporary%20Internet%20Files/OLK329/BUVAL_GRCM4yrP.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W:\SAM\06PLNRC1\XL\FINREPS.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http://wss/OprAcctg/FinAcct/2002/Dec02/GL/incstmt/Dec02IS.xls"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file:///C:\GR\rd_model\current\00_06_01\RM_CEMA_2.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Fairfield15\RevDesign\Documents%20and%20Settings\rzm1.PGE\Local%20Settings\Temporary%20Internet%20Files\OLK84\RRQ_Inputs.xls"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http://wss/Rate%20Cases/GRC/GRC%202014/Thanh's%20GRC%20Workpaper/CapEx%20-%20Preliminary%20Run/SummaryCapex_Jan12Cash_vsDec11Cash_120122.xlsx"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C:\cr\6QF%20&amp;%20Budget\QBR\3rdQtr(2008)\QBR3\RRBiz09\RBBiz09_PullReps_20081110.xl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http://wss/MIRANT%20-%202001/CONT/01AP-0/Copies/CONT012001AP-0.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go260\corpact\corpact\energy\Revenue\Electric\Standard_Electric_Retail_Revenue_100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sps.utility.pge.com/WINDOWS/TEMP/1-24FERCxfmr.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corpact/energy/Gas/GRC%20Reserve/GRC_adj_gas%2005_2003.xls" TargetMode="External"/></Relationships>
</file>

<file path=xl/externalLinks/_rels/externalLink221.xml.rels><?xml version="1.0" encoding="UTF-8" standalone="yes"?>
<Relationships xmlns="http://schemas.openxmlformats.org/package/2006/relationships"><Relationship Id="rId1" Type="http://schemas.openxmlformats.org/officeDocument/2006/relationships/externalLinkPath" Target="https://sps.utility.pge.com/Users/AGL9/AppData/Local/Temp/xSAPtemp4151.xls"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https://bainandcompany.sharepoint.com/rctransops-nas1/transopswrm-fs1/ADA/Tenants/SWT/Interface/SWT%20Sub-Interface.xlsm"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Users/M1R9/AppData/Local/Microsoft/Windows/Temporary%20Internet%20Files/Content.Outlook/CX72LVOD/CAISO%20Projects%20Justification%20121014.xlsx"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http://wsssdc/forecasting/cost/Shared%20Documents/Accenture/2007-06%20PGE%20SDC-COE%20Invoice%20(1000135804).xls" TargetMode="External"/></Relationships>
</file>

<file path=xl/externalLinks/_rels/externalLink225.xml.rels><?xml version="1.0" encoding="UTF-8" standalone="yes"?>
<Relationships xmlns="http://schemas.openxmlformats.org/package/2006/relationships"><Relationship Id="rId1" Type="http://schemas.openxmlformats.org/officeDocument/2006/relationships/externalLinkPath" Target="file:///C:\OprAcctg\FinAcct\2002\Dec02\GL\incstmt\Dec02IS.xls" TargetMode="External"/></Relationships>
</file>

<file path=xl/externalLinks/_rels/externalLink226.xml.rels><?xml version="1.0" encoding="UTF-8" standalone="yes"?>
<Relationships xmlns="http://schemas.openxmlformats.org/package/2006/relationships"><Relationship Id="rId1" Type="http://schemas.microsoft.com/office/2006/relationships/xlExternalLinkPath/xlPathMissing" Target="DET%20Forecast%20Planning%20Tool%20v11-6.xlsm"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file:///\\fairfield08\vm\Users\MQSL\AppData\Local\Microsoft\Windows\Temporary%20Internet%20Files\Content.Outlook\R4UKCYRR\2013%20Supplemental%20Program%20Workbook%20Info_Dist_TranPub%20Ed%20Planning%202013.xlsx"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file:///C:\CapAct\Capital%20Recovery%20&amp;%20Analaysis\Rate%20Cases\GRC\GRC%202011\Depreciation%20Study\FI%20GABA%20Allocations\PGE%20Electric%20Table%2010-1%205%205%202009%20with%20GABA.xls" TargetMode="External"/></Relationships>
</file>

<file path=xl/externalLinks/_rels/externalLink229.xml.rels><?xml version="1.0" encoding="UTF-8" standalone="yes"?>
<Relationships xmlns="http://schemas.openxmlformats.org/package/2006/relationships"><Relationship Id="rId1" Type="http://schemas.openxmlformats.org/officeDocument/2006/relationships/externalLinkPath" Target="http://wss/capact/plant&amp;dep/Recurring%20Work/Plant%20Desk/2005/01.2005/Common%20Allocation%20JE/12_04%20Common%20Plant%20Factor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sps.utility.pge.com/SAM/busplan/02jan/1-31FERCSubRpt.xls" TargetMode="External"/></Relationships>
</file>

<file path=xl/externalLinks/_rels/externalLink230.xml.rels><?xml version="1.0" encoding="UTF-8" standalone="yes"?>
<Relationships xmlns="http://schemas.openxmlformats.org/package/2006/relationships"><Relationship Id="rId1" Type="http://schemas.openxmlformats.org/officeDocument/2006/relationships/externalLinkPath" Target="/capact/capact/CapAct/corpact/energy/Public%20Purpose%20Program/2006/04/PEEBA06-08_04_2006.xls" TargetMode="External"/></Relationships>
</file>

<file path=xl/externalLinks/_rels/externalLink231.xml.rels><?xml version="1.0" encoding="UTF-8" standalone="yes"?>
<Relationships xmlns="http://schemas.openxmlformats.org/package/2006/relationships"><Relationship Id="rId1" Type="http://schemas.openxmlformats.org/officeDocument/2006/relationships/externalLinkPath" Target="file:///\\Fairfield11\TDBusFin\BF-Electric\Vegetation%20Management\Monthly%20Financials\05.May\Veg_May20_Close%20v2.xlsx"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file:///C:\capact\plant&amp;dep\10Q\2001\Remaining%20Generation%20Plant%2008%202001Prelim.xls"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file:///C:\capact\plant&amp;dep\10Q\2001\Remaining%20Generation%20Plant062001NEW%20for%2010Q.xls"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Temp/PK3A.tmp/Bad%20Debt%20Template%20Example.xlsx"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file:///U:\Users\gbb1\AppData\Local\Microsoft\Windows\Temporary%20Internet%20Files\Content.Outlook\S8D7EPEE\GRC%20Financial%20Forecast%202-14-18.xlsx"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http://wss/OprAcctg/FinAcct/2002/Sep02/ACCTREC/1650100_0902.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file:///L:\Projects\Rev%20and%20Rates\2020%20GRC\A&amp;G\Testimony\Ex9%20Chapter%201\ss\Tables\A&amp;G%20Waterfall%20Chart.xlsx"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http://wssascon/Winnt/Temp/AVA%20Utility%20Valuation%20Model%20-%20FinalV2.xls"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file:///D:\GRC99\4-98updt\RE\GFS_FRM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fshare01-nas\Shared\Users\agq2\Documents\PC_NW\agq2\TempLocalXLClient\PGE\FERC_TRANS_AG\eEXCEL\AG_ADJALL.xlsm"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file:///\\Go252\bsid\GL%20Team\mxl\JEUpload\DATA\EXCEL\SAPUPLOD\ME-04-97.XLS"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file:///C:\Rate%20Cases\GRC\GRC%202014\Thanh's%20GRC%20Workpaper\Depr%20Workpaper\Data%20Source%20PT.xlsb"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file:///\\sanramon03\rollout\PFT\Interface\PFT%20-%20Portfolio%20Tracker.xlsm"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file:///\\wss\sites\GasProgramAndPerfMgmt\2014%20GRC\12-02-15%20MAT%20Detail%20Forecast\2014%20GRC%20GD%20Capital%20Rev05.xls"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C:\WINDOWS\TEMP\2001%20REV%20REQ%20(ESTIMATED-01-27-00).xls"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file:///C:\gsm\Opportunity%20Analysis\GA%20II%202004%20Proposed%20Decision%20(11-18-2003)\Decision\RO_Output.xls"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file:///S:\capact\plant&amp;dep\Recurring%20Work\Capital%20Expenditures,%20CWIP,%20AFUDC\2010\12-10\CWIPWO_Dec%2010.xls"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file:///H:\Capital%20Recovery%20&amp;%20Analaysis\Rate%20Cases\TO\TO18\Capital%20Model\TO18%20CapitalModel%20Final.xlsb"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https://sps.utility.pge.com/Users/JMS9/AppData/Local/Microsoft/Windows/Temporary%20Internet%20Files/Content.Outlook/6V8T62H9/2017_ERRA%20Nov_Update_Results.xlsb"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file:///H:\Documents%20and%20Settings\kellevans\My%20Documents\Clients\STR\Indirect%20Cost\Nstar\Pools\Summary%20Query%20other%20cos%20-%20full%20list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L:\Projects\Rev%20and%20Rates\2020%20GRC\A&amp;G\RO\Adj%20after%20RORun%201A\042518_AG_ADJALL.xlsm"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WINDOWS/TEMP/updated%20w_new%20R@PRfor010102.xls" TargetMode="External"/></Relationships>
</file>

<file path=xl/externalLinks/_rels/externalLink251.xml.rels><?xml version="1.0" encoding="UTF-8" standalone="yes"?>
<Relationships xmlns="http://schemas.openxmlformats.org/package/2006/relationships"><Relationship Id="rId1" Type="http://schemas.microsoft.com/office/2006/relationships/xlExternalLinkPath/xlStartup" Target="00sep/9-20TActOrds.xls"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https://sps.utility.pge.com/sites/InvStratPlan/Shared%20Documents/07%20Rate%20Case%20Proceedings/2019%20GT%20and%20S/Principles%20of%20Deferred%20Work%20Docs/Copy%20of%202015%20GTS%20Unit%20Forecast.xlsx"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capact/capact/CapAct/corpact/energy/Public%20Purpose%20Program/2004/04/PEEBA_04_2004.xls"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https://sps.utility.pge.com/Users/SUS1/AppData/Local/Microsoft/Windows/Temporary%20Internet%20Files/Content.Outlook/IG31Z0HK/New%202015%20Recast%20v3.xlsx" TargetMode="External"/></Relationships>
</file>

<file path=xl/externalLinks/_rels/externalLink255.xml.rels><?xml version="1.0" encoding="UTF-8" standalone="yes"?>
<Relationships xmlns="http://schemas.openxmlformats.org/package/2006/relationships"><Relationship Id="rId1" Type="http://schemas.openxmlformats.org/officeDocument/2006/relationships/externalLinkPath" Target="file:///\\Go306\rrq\Er\2008%20Cycle%202%20Forecast\Shirley's%20Stuff\ElecProd.xls"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http://wss/capact/plant&amp;dep/Recurring%20Work/Depreciation%20Desk/2005%20Depr/11-2005/11_2005%20Depr%20Exp/11_05%20Depr%20AM&amp;FI.xls"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https://wsssecure/eo/sites/SBM/OWRP/Shared%20Documents/Operations%20Planning/Integrated%20Planning%20Process/S2%20Presentation/2013/2013%20Templates_Source%20Data/S2%20DET%20Template/S2%20Update%20EO%202014-18%20v3.xlsx"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http://wss/sites/GRC2014/Ph-I/03%20Workpapers/Exhibit%2009%20-%20A%20and%20G%20Expenses/Application%20WPs/Ch%2003%20Risk%20and%20Audit/Clean%20Files%20(DRA)/AG_Dpt_Workpapers_CRO%20IO_vals.xlsm" TargetMode="External"/></Relationships>
</file>

<file path=xl/externalLinks/_rels/externalLink259.xml.rels><?xml version="1.0" encoding="UTF-8" standalone="yes"?>
<Relationships xmlns="http://schemas.openxmlformats.org/package/2006/relationships"><Relationship Id="rId1" Type="http://schemas.microsoft.com/office/2006/relationships/xlExternalLinkPath/xlPathMissing" Target="GSD_v70%20CONFIDENTIAL.xlsb"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sps.utility.pge.com/Data/EXCEL/2011%20GRC/2011%20GRC%20App_Exhibit%20PGE-5_Chapter%205_Workpapers%2011-6-09.xls" TargetMode="External"/></Relationships>
</file>

<file path=xl/externalLinks/_rels/externalLink260.xml.rels><?xml version="1.0" encoding="UTF-8" standalone="yes"?>
<Relationships xmlns="http://schemas.openxmlformats.org/package/2006/relationships"><Relationship Id="rId2" Type="http://schemas.microsoft.com/office/2019/04/relationships/externalLinkLongPath" Target="https://bainandcompany.sharepoint.com/sites/CaseG5KFTeams/Shared%20Documents/General/Phase%202/3%20-%20Distribution/Capital%20Envelope/220822%20Capital%20Envelope%20Updates%20(lower%20TNS%20spend)/Stewardship%20Results%20Tracker_Nov_1228_0941.xlsb?2D0BC651" TargetMode="External"/><Relationship Id="rId1" Type="http://schemas.openxmlformats.org/officeDocument/2006/relationships/externalLinkPath" Target="file:///\\2D0BC651\Stewardship%20Results%20Tracker_Nov_1228_0941.xlsb"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file:///\\sfshare01-nas\Shared\Projects\Rev%20and%20Rates\2020%20GRC\A&amp;G\Workpaper\Reonciliation\Run%204\AG_ADJALL.xlsm"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http://wss/corpact/energy/Armando/rrbra/2000/rrbra0600_new.xls"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http://wss/Inactive%20Orders/Q409/Dec09Canceled%20Orders%20Report_agree%20to%205590047.xls" TargetMode="External"/></Relationships>
</file>

<file path=xl/externalLinks/_rels/externalLink264.xml.rels><?xml version="1.0" encoding="UTF-8" standalone="yes"?>
<Relationships xmlns="http://schemas.openxmlformats.org/package/2006/relationships"><Relationship Id="rId1" Type="http://schemas.openxmlformats.org/officeDocument/2006/relationships/externalLinkPath" Target="http://wss/cr/6QF%20&amp;%20Budget/Budget/2008%20Budget/Documents%20and%20Settings/gmt4/Local%20Settings/Temporary%20Internet%20Files/OLK296/SAP-ESI-activityC-E-060324%20v1%200-draft.xls" TargetMode="External"/></Relationships>
</file>

<file path=xl/externalLinks/_rels/externalLink265.xml.rels><?xml version="1.0" encoding="UTF-8" standalone="yes"?>
<Relationships xmlns="http://schemas.openxmlformats.org/package/2006/relationships"><Relationship Id="rId1" Type="http://schemas.openxmlformats.org/officeDocument/2006/relationships/externalLinkPath" Target="file:///\\go310\CapAct\CS%20Monthly%20Performance\BSAR-AMI\AMI\AMI%20Cycle%20Forecast\Cycle2_inputs_070606.xls" TargetMode="External"/></Relationships>
</file>

<file path=xl/externalLinks/_rels/externalLink266.xml.rels><?xml version="1.0" encoding="UTF-8" standalone="yes"?>
<Relationships xmlns="http://schemas.openxmlformats.org/package/2006/relationships"><Relationship Id="rId1" Type="http://schemas.openxmlformats.org/officeDocument/2006/relationships/externalLinkPath" Target="file:///\\Go310\capact\cr\6QF%20&amp;%20Budget\QBR\3rdQtr(2008)\QBR3\Corporate%20Items\AFUDC\QBR2%20-%20UIPlanner%20for%20Corporate%20Items.xls" TargetMode="External"/></Relationships>
</file>

<file path=xl/externalLinks/_rels/externalLink267.xml.rels><?xml version="1.0" encoding="UTF-8" standalone="yes"?>
<Relationships xmlns="http://schemas.openxmlformats.org/package/2006/relationships"><Relationship Id="rId1" Type="http://schemas.openxmlformats.org/officeDocument/2006/relationships/externalLinkPath" Target="/sites/EGIProjectPlanningandExecutionTeam/Shared%20Documents/General/EGI%20Project%20Notebook/Tracker%20Changes/EGI-Notebook-3.4.xlsb" TargetMode="External"/></Relationships>
</file>

<file path=xl/externalLinks/_rels/externalLink268.xml.rels><?xml version="1.0" encoding="UTF-8" standalone="yes"?>
<Relationships xmlns="http://schemas.openxmlformats.org/package/2006/relationships"><Relationship Id="rId1" Type="http://schemas.openxmlformats.org/officeDocument/2006/relationships/externalLinkPath" Target="file:///\\GO311\CorpAct\WINDOWS\TEMP\Sapdown\996OS.XLS" TargetMode="External"/></Relationships>
</file>

<file path=xl/externalLinks/_rels/externalLink269.xml.rels><?xml version="1.0" encoding="UTF-8" standalone="yes"?>
<Relationships xmlns="http://schemas.openxmlformats.org/package/2006/relationships"><Relationship Id="rId1" Type="http://schemas.openxmlformats.org/officeDocument/2006/relationships/externalLinkPath" Target="file:///\\go301\budget\WINDOWS\TEMP\Util%20SP%20Ratios_PoR1130u.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O311\CorpAct\LIZ\BONDS\NOV97\DISC97.XLS" TargetMode="External"/></Relationships>
</file>

<file path=xl/externalLinks/_rels/externalLink270.xml.rels><?xml version="1.0" encoding="UTF-8" standalone="yes"?>
<Relationships xmlns="http://schemas.openxmlformats.org/package/2006/relationships"><Relationship Id="rId1" Type="http://schemas.openxmlformats.org/officeDocument/2006/relationships/externalLinkPath" Target="file:///\\Go240\e\TDrive\Compli\TAXPACK\TXPKGPTR.XLS" TargetMode="External"/></Relationships>
</file>

<file path=xl/externalLinks/_rels/externalLink271.xml.rels><?xml version="1.0" encoding="UTF-8" standalone="yes"?>
<Relationships xmlns="http://schemas.openxmlformats.org/package/2006/relationships"><Relationship Id="rId1" Type="http://schemas.openxmlformats.org/officeDocument/2006/relationships/externalLinkPath" Target="file:///M:\GRACE\SEV\R1Q_95.XLS" TargetMode="External"/></Relationships>
</file>

<file path=xl/externalLinks/_rels/externalLink272.xml.rels><?xml version="1.0" encoding="UTF-8" standalone="yes"?>
<Relationships xmlns="http://schemas.openxmlformats.org/package/2006/relationships"><Relationship Id="rId1" Type="http://schemas.openxmlformats.org/officeDocument/2006/relationships/externalLinkPath" Target="https://sps.utility.pge.com/Users/HMR2/Documents/GAS%20IP/2017/BF%20Reports/(sEPTEMBER%20Gas%20Financial%20Flash.xlsx" TargetMode="External"/></Relationships>
</file>

<file path=xl/externalLinks/_rels/externalLink273.xml.rels><?xml version="1.0" encoding="UTF-8" standalone="yes"?>
<Relationships xmlns="http://schemas.openxmlformats.org/package/2006/relationships"><Relationship Id="rId1" Type="http://schemas.openxmlformats.org/officeDocument/2006/relationships/externalLinkPath" Target="/AMI%20Budgets/AMI%20Budgets/DATA/JHP_Data/BudgetNew_0706/JHP_Data/AMI_2006/PCC%20List_%20May%202006.xls" TargetMode="External"/></Relationships>
</file>

<file path=xl/externalLinks/_rels/externalLink274.xml.rels><?xml version="1.0" encoding="UTF-8" standalone="yes"?>
<Relationships xmlns="http://schemas.openxmlformats.org/package/2006/relationships"><Relationship Id="rId1" Type="http://schemas.openxmlformats.org/officeDocument/2006/relationships/externalLinkPath" Target="http://wssuo/WINDOWS/Temporary%20Internet%20Files/Content.Outlook/MBWNPQDI/Official%20Distribution%20Switch%20Replacement%20List%203-15-12.xls" TargetMode="External"/></Relationships>
</file>

<file path=xl/externalLinks/_rels/externalLink275.xml.rels><?xml version="1.0" encoding="UTF-8" standalone="yes"?>
<Relationships xmlns="http://schemas.openxmlformats.org/package/2006/relationships"><Relationship Id="rId1" Type="http://schemas.openxmlformats.org/officeDocument/2006/relationships/externalLinkPath" Target="http://wssuo/lifecycleplanning/Replacement%20Programs/Replacement%20Programs/Air%20Switches/Dist%20Switch%20Replacement%20list.xls" TargetMode="External"/></Relationships>
</file>

<file path=xl/externalLinks/_rels/externalLink276.xml.rels><?xml version="1.0" encoding="UTF-8" standalone="yes"?>
<Relationships xmlns="http://schemas.openxmlformats.org/package/2006/relationships"><Relationship Id="rId1" Type="http://schemas.openxmlformats.org/officeDocument/2006/relationships/externalLinkPath" Target="http://wwwregrel/GRC-Models/1-2007%20GRC/GRC-2007_Comp/Jan%20Update/RO_Output.xls" TargetMode="External"/></Relationships>
</file>

<file path=xl/externalLinks/_rels/externalLink277.xml.rels><?xml version="1.0" encoding="UTF-8" standalone="yes"?>
<Relationships xmlns="http://schemas.openxmlformats.org/package/2006/relationships"><Relationship Id="rId1" Type="http://schemas.openxmlformats.org/officeDocument/2006/relationships/externalLinkPath" Target="file:///\\Go310\CAPACT\Capital%20Recovery%20&amp;%20Analaysis\Rate%20Cases\TO\TO15\Period%20II%20Workpapers\Working%20File\AE%20-%20Reserve\P2-AE-6_Depreciation%20rate%20Proposed%20and%20Authorized.xlsb" TargetMode="External"/></Relationships>
</file>

<file path=xl/externalLinks/_rels/externalLink278.xml.rels><?xml version="1.0" encoding="UTF-8" standalone="yes"?>
<Relationships xmlns="http://schemas.openxmlformats.org/package/2006/relationships"><Relationship Id="rId1" Type="http://schemas.openxmlformats.org/officeDocument/2006/relationships/externalLinkPath" Target="file:///\\Go311\corpact\OprAcctg\FinAcct\2004\Feb04\GL\Reports\NR-JE%20ppl3%200204.xls" TargetMode="External"/></Relationships>
</file>

<file path=xl/externalLinks/_rels/externalLink279.xml.rels><?xml version="1.0" encoding="UTF-8" standalone="yes"?>
<Relationships xmlns="http://schemas.openxmlformats.org/package/2006/relationships"><Relationship Id="rId1" Type="http://schemas.openxmlformats.org/officeDocument/2006/relationships/externalLinkPath" Target="file:///C:\OprAcctg\FinAcct\2004\May04\GL\Reports\bs%20review%20050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MKIverson/Market/PRELIM%20MKT%202-2-01.xls" TargetMode="External"/></Relationships>
</file>

<file path=xl/externalLinks/_rels/externalLink280.xml.rels><?xml version="1.0" encoding="UTF-8" standalone="yes"?>
<Relationships xmlns="http://schemas.openxmlformats.org/package/2006/relationships"><Relationship Id="rId1" Type="http://schemas.openxmlformats.org/officeDocument/2006/relationships/externalLinkPath" Target="/Fin%20Rptg%20-%20EPS/CGT/2003/Revenue/062003/CDx-June03.xls" TargetMode="External"/></Relationships>
</file>

<file path=xl/externalLinks/_rels/externalLink281.xml.rels><?xml version="1.0" encoding="UTF-8" standalone="yes"?>
<Relationships xmlns="http://schemas.openxmlformats.org/package/2006/relationships"><Relationship Id="rId1" Type="http://schemas.openxmlformats.org/officeDocument/2006/relationships/externalLinkPath" Target="file:///\\go301\budget\2003_URG_Revenues\2002_Recorded_JE\0502%20GmaRes.xls" TargetMode="External"/></Relationships>
</file>

<file path=xl/externalLinks/_rels/externalLink282.xml.rels><?xml version="1.0" encoding="UTF-8" standalone="yes"?>
<Relationships xmlns="http://schemas.openxmlformats.org/package/2006/relationships"><Relationship Id="rId1" Type="http://schemas.openxmlformats.org/officeDocument/2006/relationships/externalLinkPath" Target="https://sps.utility.pge.com/sites/EOTBO/workmanagement/TO17%20Working%20Files/TO20%20Files/QAQC%20TO20%20File/Analysis/TO%20Draft%20March%2012%20Cap%20Add%20File.xlsx" TargetMode="External"/></Relationships>
</file>

<file path=xl/externalLinks/_rels/externalLink283.xml.rels><?xml version="1.0" encoding="UTF-8" standalone="yes"?>
<Relationships xmlns="http://schemas.openxmlformats.org/package/2006/relationships"><Relationship Id="rId1" Type="http://schemas.openxmlformats.org/officeDocument/2006/relationships/externalLinkPath" Target="https://sps.utility.pge.com/sites/EOTBO/workmanagement/TO17%20Working%20Files/TO20%20Files/QAQC%20TO20%20File/Analysis/2018%20Delta%20Analysis/TO20%20Cap%20Adds%20March%207%202018.xlsx" TargetMode="External"/></Relationships>
</file>

<file path=xl/externalLinks/_rels/externalLink284.xml.rels><?xml version="1.0" encoding="UTF-8" standalone="yes"?>
<Relationships xmlns="http://schemas.openxmlformats.org/package/2006/relationships"><Relationship Id="rId1" Type="http://schemas.openxmlformats.org/officeDocument/2006/relationships/externalLinkPath" Target="http://wssuo/tde/Shared%20Documents/Transmission%20Planning/RELIABILITY%20PLANNING%20GROUP/Working%20File/Single%20Transformer/Radial%20Transformer%201-N%20List.xls" TargetMode="External"/></Relationships>
</file>

<file path=xl/externalLinks/_rels/externalLink285.xml.rels><?xml version="1.0" encoding="UTF-8" standalone="yes"?>
<Relationships xmlns="http://schemas.openxmlformats.org/package/2006/relationships"><Relationship Id="rId1" Type="http://schemas.openxmlformats.org/officeDocument/2006/relationships/externalLinkPath" Target="file:///\\fairfield08\vm\Veg%20Mgt\Budgeting_Invoices\2006\Copy%20of%20VPM%20Forecast%20Tool2006_10a.xls" TargetMode="External"/></Relationships>
</file>

<file path=xl/externalLinks/_rels/externalLink286.xml.rels><?xml version="1.0" encoding="UTF-8" standalone="yes"?>
<Relationships xmlns="http://schemas.openxmlformats.org/package/2006/relationships"><Relationship Id="rId1" Type="http://schemas.openxmlformats.org/officeDocument/2006/relationships/externalLinkPath" Target="file:///C:\gsm\Opportunity%20Analysis\Gas%20Accord%20III\RO%20from%20Rev%20Req\2005%20Proposed%20RO\RO_Output-2005%20Proposed%20(Final%20on%203-9-04).xls" TargetMode="External"/></Relationships>
</file>

<file path=xl/externalLinks/_rels/externalLink287.xml.rels><?xml version="1.0" encoding="UTF-8" standalone="yes"?>
<Relationships xmlns="http://schemas.openxmlformats.org/package/2006/relationships"><Relationship Id="rId1" Type="http://schemas.openxmlformats.org/officeDocument/2006/relationships/externalLinkPath" Target="file:///R:\2014GRC\2PreNOI_Run_MayRun\Input\lkpCommonUCC.xlsx" TargetMode="External"/></Relationships>
</file>

<file path=xl/externalLinks/_rels/externalLink288.xml.rels><?xml version="1.0" encoding="UTF-8" standalone="yes"?>
<Relationships xmlns="http://schemas.openxmlformats.org/package/2006/relationships"><Relationship Id="rId1" Type="http://schemas.openxmlformats.org/officeDocument/2006/relationships/externalLinkPath" Target="file:///C:\Rate%20Cases\TO\TO14-2013%20Test%20Year\Period%20I%20Workpapers\Working%20File\Old%20Files%20-%20DO%20NOT%20USE\Workpaper_Plant%20(Matt's%20File).xlsb" TargetMode="External"/></Relationships>
</file>

<file path=xl/externalLinks/_rels/externalLink289.xml.rels><?xml version="1.0" encoding="UTF-8" standalone="yes"?>
<Relationships xmlns="http://schemas.openxmlformats.org/package/2006/relationships"><Relationship Id="rId1" Type="http://schemas.openxmlformats.org/officeDocument/2006/relationships/externalLinkPath" Target="file:///\\Fairfield06\CI\Portfolio\PTDB\Current\Interface\PTDB%20-%20Portfolio%20Database.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Documents/Microsoft%20User%20Data/Saved%20Attachments/2008/2008%20Costs%20using%202005%20CC%20IT%20Estimated%20(NEW%20CC%20ignored).xls" TargetMode="External"/></Relationships>
</file>

<file path=xl/externalLinks/_rels/externalLink290.xml.rels><?xml version="1.0" encoding="UTF-8" standalone="yes"?>
<Relationships xmlns="http://schemas.openxmlformats.org/package/2006/relationships"><Relationship Id="rId1" Type="http://schemas.openxmlformats.org/officeDocument/2006/relationships/externalLinkPath" Target="/Capital%20Recovery%20&amp;%20Analaysis/Rate%20Cases/TO/TO17/Flatfile/TO17%20Flatfile_061615.xlsx" TargetMode="External"/></Relationships>
</file>

<file path=xl/externalLinks/_rels/externalLink291.xml.rels><?xml version="1.0" encoding="UTF-8" standalone="yes"?>
<Relationships xmlns="http://schemas.openxmlformats.org/package/2006/relationships"><Relationship Id="rId1" Type="http://schemas.openxmlformats.org/officeDocument/2006/relationships/externalLinkPath" Target="/Documents%20and%20Settings/hansela2/My%20Documents/New%20Folder/PAS%20PMO%20Toolkit%20Enablers_Oct%202007/Change%20Management/PAS%20PMO%20Toolkit_%20Project%20Change%20Request%20Tracking%20Log_June%202007.xls" TargetMode="External"/></Relationships>
</file>

<file path=xl/externalLinks/_rels/externalLink292.xml.rels><?xml version="1.0" encoding="UTF-8" standalone="yes"?>
<Relationships xmlns="http://schemas.openxmlformats.org/package/2006/relationships"><Relationship Id="rId1" Type="http://schemas.openxmlformats.org/officeDocument/2006/relationships/externalLinkPath" Target="file:///\\GO260\CorpAct\Compliance%20Reconciliation\Compliance%20Reports\Acct%20Recon%20Quality%20Report\2003\Acct%20Recon%20Quality%20Report%200703%20with%20List.xls" TargetMode="External"/></Relationships>
</file>

<file path=xl/externalLinks/_rels/externalLink293.xml.rels><?xml version="1.0" encoding="UTF-8" standalone="yes"?>
<Relationships xmlns="http://schemas.openxmlformats.org/package/2006/relationships"><Relationship Id="rId1" Type="http://schemas.openxmlformats.org/officeDocument/2006/relationships/externalLinkPath" Target="http://wss/Data/EY%20FSA%20info/FSA/Bank%20of%20the%20West/PET01%20and%20PET%2002%20combined%20SOW/PMO%20Charter/Attachments%20to%20Charter/Issue%20log%20workbook.xls" TargetMode="External"/></Relationships>
</file>

<file path=xl/externalLinks/_rels/externalLink294.xml.rels><?xml version="1.0" encoding="UTF-8" standalone="yes"?>
<Relationships xmlns="http://schemas.openxmlformats.org/package/2006/relationships"><Relationship Id="rId1" Type="http://schemas.openxmlformats.org/officeDocument/2006/relationships/externalLinkPath" Target="file:///\\sfshare01-nas\Shared\DATA\YR2004\Garnishment\garnrec0304.xls" TargetMode="External"/></Relationships>
</file>

<file path=xl/externalLinks/_rels/externalLink295.xml.rels><?xml version="1.0" encoding="UTF-8" standalone="yes"?>
<Relationships xmlns="http://schemas.openxmlformats.org/package/2006/relationships"><Relationship Id="rId1" Type="http://schemas.openxmlformats.org/officeDocument/2006/relationships/externalLinkPath" Target="http://wssuo/bp/MonthlyCapital/(12)%20December%202008/Labor%20Reporting_Dec.xls" TargetMode="External"/></Relationships>
</file>

<file path=xl/externalLinks/_rels/externalLink296.xml.rels><?xml version="1.0" encoding="UTF-8" standalone="yes"?>
<Relationships xmlns="http://schemas.openxmlformats.org/package/2006/relationships"><Relationship Id="rId1" Type="http://schemas.openxmlformats.org/officeDocument/2006/relationships/externalLinkPath" Target="file:///\\wss\sites\GRC2014\Ph-I\03%20Workpapers\Exhibit%2003%20-%20Gas%20Distribution\Ch%2012%20Gas%20Ops%20Building%20Projects,%20AGA%20Fees,%20PAS%2055\02.GRC2014-PH-I_WP_PGE_Exh003Ch12_CapitalAutoWPs%20draft%202.xlsm" TargetMode="External"/></Relationships>
</file>

<file path=xl/externalLinks/_rels/externalLink297.xml.rels><?xml version="1.0" encoding="UTF-8" standalone="yes"?>
<Relationships xmlns="http://schemas.openxmlformats.org/package/2006/relationships"><Relationship Id="rId1" Type="http://schemas.openxmlformats.org/officeDocument/2006/relationships/externalLinkPath" Target="/Users/TJY2/AppData/Local/Temp/DATAFLOW_16420160212094937.xlsx" TargetMode="External"/></Relationships>
</file>

<file path=xl/externalLinks/_rels/externalLink298.xml.rels><?xml version="1.0" encoding="UTF-8" standalone="yes"?>
<Relationships xmlns="http://schemas.openxmlformats.org/package/2006/relationships"><Relationship Id="rId1" Type="http://schemas.openxmlformats.org/officeDocument/2006/relationships/externalLinkPath" Target="/Users/HXHR/AppData/Local/Microsoft/Windows/Temporary%20Internet%20Files/Content.Outlook/E17NNJGZ/Copy%20of%20IT%20Budget%20Transfers%20Log%202014%20YTD.xlsx" TargetMode="External"/></Relationships>
</file>

<file path=xl/externalLinks/_rels/externalLink299.xml.rels><?xml version="1.0" encoding="UTF-8" standalone="yes"?>
<Relationships xmlns="http://schemas.openxmlformats.org/package/2006/relationships"><Relationship Id="rId1" Type="http://schemas.openxmlformats.org/officeDocument/2006/relationships/externalLinkPath" Target="http://wss/Data/Price%20Vs%20Volume%20Variance%20May%20YTD%202012%20DE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ss/WINDOWS/TEMP/1-24FERCxfmr.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capact/capact/CapAct/corpact/energy/Electric/Generation/Diablo%20Canyon%20(DCPP)/2005/0105/INTEXP-NUCLEAR.xls" TargetMode="External"/></Relationships>
</file>

<file path=xl/externalLinks/_rels/externalLink300.xml.rels><?xml version="1.0" encoding="UTF-8" standalone="yes"?>
<Relationships xmlns="http://schemas.openxmlformats.org/package/2006/relationships"><Relationship Id="rId1" Type="http://schemas.openxmlformats.org/officeDocument/2006/relationships/externalLinkPath" Target="https://sps.utility.pge.com/regrel/CSD/CEMA2017/Restricted/001_Planning/04_Cost%20Review%20Check-list/Cost%20File%20Submission/ED%20CEMA%20Files/2017%20CEMA%20Filing%20Events%20-%20Dates%20and%20Counties.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Go301\cs\DATA\JHP_Data\BudgetNew_0706\Budget_NEW_11300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GO310\capact\capact\capact\CapAct\corpact\energy\Electric\Generation\UGBA\2007_Entries\0307_UGBA.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capact/capact/CapAct/corpact/energy/Electric/Generation/UGBA/2003%20Entries/12-2003/1203%20UGBA%20JE%20final%20to%20post.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capact\cr\deprunit\May%201\May2012\MAY%201%202012.xlsb"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sites/ElectricInvestmentPlanning/Shared%20Documents/Electric%20Investment%20Plan/2024%20Investment%20Plan/2024-2033%20Planning/Transmission%20Output%20files/ETPP/Archive/Draft%20Template_Bar%20and%20Line%20graph%20(1).xlsm?C06AD7ED" TargetMode="External"/><Relationship Id="rId1" Type="http://schemas.openxmlformats.org/officeDocument/2006/relationships/externalLinkPath" Target="file:///\\C06AD7ED\Draft%20Template_Bar%20and%20Line%20graph%20(1).xlsm"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Users/t3mb/Downloads/Draft%20Template_Bar%20and%20Line%20graph%20(1).xlsm"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Rate%20Cases\GRC\GRC%202014\Thanh's%20GRC%20Workpaper\Depr%20Workpaper\PGE%20Electric%20Table%2010-1%205%2017%202012.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Users/L1KS/AppData/Local/Temp/DATAFLOW_16220151210100939.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Income%20Tax%20Compliance/2015/00-Federal%20Tax%20Return/001A%20Control%20Sheet/Utility/Control%20Sheet%20as%20of%205_10_16%20for%20MT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ss/SAM/busplan/02jan/1-31FERCSubRpt.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go301\budget\RECDATA98\ferc97_99\compare9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wssascon/Winnt/Temp/PG&amp;E/Model/Example%20models,%20GXC%20tips/AVA%20Utility%20Valuation%20Model%20-%20FinalV2.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gsm\Opportunity%20Analysis\10%20Year%20Business%20Plan\SamJr5-10YearPlan%20(August%2010,%202004)%20Most%20Likely.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wssuo/lifecycleplanning/Replacement%20Programs/Replacement%20Programs/Transmission%20Bus%20Reliability/Transmission%20Bus%20Reliability%20Improvement%205%20year%20Plan%20041114.xlsm"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Income%20Tax%20Compliance/2018/00-Federal%20Tax%20Return/004-Utility%20&amp;%20Subsidiaries/BA%20-%20Balancing%20Account/0003-Estimates/Settlements-ESR/cash%20flow%20forecast_2018_2020%20fr.%20PHigh.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sps.utility.pge.com/Users/J3G9/AppData/Local/Microsoft/Windows/Temporary%20Internet%20Files/Content.Outlook/K6V202DA/Copy%20of%20Sample%20JE%20Template%20-%20Cost%20Model%20Adjustments_Verification%20(2).xlsm"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L:\Projects\Rev%20and%20Rates\2020%20GRC\A&amp;G\Workpaper\EX9Ch1\Ch1_Introduction\SharePoint%20Only\Ex9Ch1_AG_Org_Workpapers%20for%20SharePoint%20as%2011-28-18.xlsm"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DATA/EXCEL/Headroom/SeptUpdat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wss/Documents%20and%20Settings/dbs2/Local%20Settings/Temporary%20Internet%20Files/OLKD0/Total%20Payables%20Dec00-21dlwt.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wsssecure.utility.pge.com/sites/GasOpsCC/S2%20Rebalance/Capital/Cap-76E-Auxiliary%20M__C-2014-12-15/RebalanceRequest_Cap-76E-Auxiliary%20M__C.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abc5/Local%20Settings/Temporary%20Internet%20Files/OLK22/54-cal.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Users/T3MB/Documents/Assignments/C55/PGE%20Optimization%20Reports%20-%20Adjusted%2003/PGE%20Adj%2003%20Tx%20Investment%20List_2021-02-25h22m16s52.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sps.utility.pge.com/Projects/Rev%20and%20Rates/2017%20GRC/A&amp;G/Workpapers/Ex10Ch7/1st%20Draft/A&amp;G%20Organization%20Composite%20Rate%202017.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corpact\energy\Armando\rrbra\2000\rrbra0600_new.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sites/EGIProjectPlanningandExecutionTeam/Shared%20Documents/General/EGI%20Project%20Notebook/Tracker%20Changes/EGI-Notebook-3.3.xlsb"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bainandcompany.sharepoint.com/sites/CaseY6DJTeams/Shared%20Documents/Phase%202/1%20-%20Main%20Filing/4%20-%20Transmission/Optimization/Capacity/Interconnection%20Model_EGI-2022-10y-Eval-DXYM_v8.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sites/EGIProjectPlanningandExecutionTeam-DeveloperForum/Shared%20Documents/Developer%20Forum/Working%20Docs/TPP_EGI_AO_PS_In_Progress.xlsb"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wssascon/IT%20Portfolio/2007%2012%201%20to%20N.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s://sps.utility.pge.com/sites/InvStratPlan/Shared%20Documents/02%20Transmission/02%20Planning/2015/S2/RIBA%20Project%20Scoring%20Spreadsheet%20-%20Distribution.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wss/WINDOWS/Temporary%20Internet%20Files/Content.Outlook/V0Z9U1DS/Sub%20Asset%20Development/Replacement%20Programs/Official%20Battery%20Replacement%20List.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Go311\CorpAct\EXCEL\CFC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emp/revest.ga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wss/Meetings/Status%20-%20US/Gap%20Attestation/Gap%20Attestation%20Template.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go315\vm\Operations\2009%20Budget\2009%20Supplemental%20Program%20Info_Dist_Tran.xls" TargetMode="External"/></Relationships>
</file>

<file path=xl/externalLinks/_rels/externalLink62.xml.rels><?xml version="1.0" encoding="UTF-8" standalone="yes"?>
<Relationships xmlns="http://schemas.openxmlformats.org/package/2006/relationships"><Relationship Id="rId1" Type="http://schemas.microsoft.com/office/2006/relationships/xlExternalLinkPath/xlStartup" Target="PERSONAL.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wwwregrel\grc2002-ro\3-GRC%202011%20Results\NOI\Final\GRC%20View\RO_Electric.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Fairfield15\RO-Model\3-2014%20GRC%20Results\3-2014%20GRC%20NOI\2014%20GRC%20NOI%20RO%20Run_6-15-12_730-PM\RO_Electric.xlsm"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bainandcompany.sharepoint.com/sites/CaseG5KFTeams/Shared%20Documents/General/Phase%202/4%20-%20Transmission/Optimization/Capacity/Capacity%20Projects_v3.xlsb"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Go310\CAPACT\Capital%20Recovery%20&amp;%20Analaysis\Rate%20Cases\GRC\GRC%202007\GRC%202007-App\Depr%20Workpapers\Depreciation.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DATA\My%20Documents\EXCEL\Budget\2001\Draft2\2001_Budget(500)_05Sept00.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wss\sites\GRC2014\Ph-I\03%20Workpapers\Exhibit%2003%20-%20Gas%20Distribution\Ch%2012%20Gas%20Ops%20Building%20Projects,%20AGA%20Fees,%20PAS%2055\01.GRC2014-PH-I_WP_PGE_Exh003Ch12_Draft1_ExpAutoWP.xlsm"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wwwregrel/Documents%20and%20Settings/bpf2/Local%20Settings/Temporary%20Internet%20Files/OLK3C0/SAMDATA_GRCM4yr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o310\capact\BUDGET99\ELECGAS\Run4-RCC\99BUDGET.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go301\budget\WINDOWS\TEMP\SAMDATA_PoR1130u.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wsssecure/WINDOWS/Temporary%20Internet%20Files/Content.MSO/05A_Expense%20Walk%202011%20to%202012.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GO311\CorpAct\WINDOWS\TEMP\g258-99.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accruals/2001/sep/RegAsset96-00(Summary).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Go310\CAPACT\Capital%20Recovery%20&amp;%20Analaysis\Rate%20Cases\TO\TO15\Depreciation%20Study\PGE%20TO15%20Table%2010A-1%20w%20Comparison%206%2024%202013.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s://sps.utility.pge.com/Users/eyk1/AppData/Local/Microsoft/Windows/Temporary%20Internet%20Files/Content.Outlook/TB91XOCA/GRC%202017%20BTL%20Input%20Template%20-%20Corp-Shared%20feb17.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GO301\Budget\Analysis_and_Reporting\Reports\ECS%20EPS\2010\1110\Expense\Source%20Data\BU_Expense_%20Day%206(12.8.1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G:\TAX\BUDGET97.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Documents%20and%20Settings/SABz/Local%20Settings/Temporary%20Internet%20Files/OLK5A/MARA%20CD%20DEV%20Bottom-Up%20Project%20Est%20no%20approx%20SM%20V5.0%2006-09-2010.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https://wsssecure/Documents%20and%20Settings/jjht/Desktop/Electric%20Ops/Integrated%20Planning%20Process/S2/S2_EO%20Guidance%20Sampl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ss/corpact/Energy/Old%20folders/Myra/01-2003/Other%20Recon%20Info/1430010%202002.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DATA/EXCEL/PCC130-ORD230_TabDefinitions_20100420.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http://wssuo/Temp/xSAPtemp4697.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go301\GroupShared\cr\deprunit\Budget6QC4\Capital%20forecasting%20module_Budget%202000\unbund_special_c4.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A:\G&amp;A\01.%20Operating%20Plan%20&amp;%20%20Budgeting\Planning\2018%20S1-S2\2020%20GRC%20Application\BPC%20upload%20Template%20_Input_Targets_FE_OperDate_C20.xlsm"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Income%20Tax%20Compliance/2014/01-State%20Tax%20Return-Combined/009%20-%20Fixed%20Assets/CA%20Depreciation/Utility/2014_CA_Tax_Depr_f3885_schP_Aug2015.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go301\budget\gsm\da\data\99BudJAC.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K:\Documents%20and%20Settings\Andrea.P.Sullivan\Local%20Settings\Temporary%20Internet%20Files\OLK473F\Business%20Model_Annotated%20Example.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K:\Documents%20and%20Settings\penelope_j_triffitt\Local%20Settings\Temporary%20Internet%20Files\OLK37\Business%20Case%20Example%20v1.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Documents/Microsoft%20User%20Data/Saved%20Attachments/joehayesDocuments/Microsoft%20User%20Data/Saved%20Attachments/joe%20cost%20center%20worksheet%202005.xls" TargetMode="External"/></Relationships>
</file>

<file path=xl/externalLinks/_rels/externalLink89.xml.rels><?xml version="1.0" encoding="UTF-8" standalone="yes"?>
<Relationships xmlns="http://schemas.openxmlformats.org/package/2006/relationships"><Relationship Id="rId2" Type="http://schemas.microsoft.com/office/2019/04/relationships/externalLinkLongPath" Target="https://bainandcompany.sharepoint.com/sites/CaseG5KFTeams/Shared%20Documents/General/Phase%202/3%20-%20Distribution/Capital%20Envelope/220822%20Capital%20Envelope%20Updates%20(lower%20TNS%20spend)/GRC2014-NOI_PGE_Exh003Ch06_Draft5a_ExpAutoWP%20Fina%20vDKl.xlsx?2D0BC651" TargetMode="External"/><Relationship Id="rId1" Type="http://schemas.openxmlformats.org/officeDocument/2006/relationships/externalLinkPath" Target="file:///\\2D0BC651\GRC2014-NOI_PGE_Exh003Ch06_Draft5a_ExpAutoWP%20Fina%20vDK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BUDGET99\ELECGAS\Run4-RCC\99BUDGET.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http://wwwregrel/GRC-Models/1-2007%20GRC/GRC-2007_Comp/Jan%20Update/RO3.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T:\CLEANUP\Intranet%20Docs\sum%20rpts\TD%20QBR2_2010%20Capital%20Prioritization%20template.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http://wss/capact/Rate_Base_Automation/SOARS%20II%20Monthly%20Reports/Final/2004/SOARS%20II%20Rate%20Base%20for%202004_06.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sites/CaseN6BATeams/Shared%20Documents/General/1%20-%20Main%20Filing/99.%20Personal%20Working%20Folders/Irina/230303%20IGP-AO%20comparison%20vIL.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bainandcompany.sharepoint.com/personal/abby_hu_bain_com/Documents/Copy%20of%20circuit_splits_v39.xlsx"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Users/49842/Bain/Case%20Y6DJ%20(Teams)%20-%20Documents/Phase%202/1%20-%20Main%20Filing/3%20-%20Distribution/Undergrounding/Overlap%20with%20Joanna%208.1k_vTemplate.xlsx"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Go306\rrq\Er\MODEL\2001\GRC\A%20and%20G%20Workpapers\ZZZ.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http://wssuo/Documents%20and%20Settings/ckl7/Local%20Settings/Temporary%20Internet%20Files/OLKC7/SR_PCC_201_Headcount.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http://wssascon/istsbbpoanalyst/SDC%20Resource%20Tracking%20File/Resource%20Management%20Workbook%202006-07_31_06%20v2.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http://wssuo/Documents%20and%20Settings/gwn3/Local%20Settings/Temporary%20Internet%20Files/OLK33A/BU%20expense%20graph%20mocku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98"/>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G92003"/>
      <sheetName val="bal0903sortssn"/>
      <sheetName val="bal0903"/>
      <sheetName val="bal0803"/>
      <sheetName val="WAGE0903REPORT"/>
      <sheetName val="SAPdetail"/>
      <sheetName val="activity0903 (2)"/>
      <sheetName val="activity0903 (3)"/>
      <sheetName val="activity0903 (4)"/>
      <sheetName val="activity0903 (5)"/>
      <sheetName val="activity0903"/>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graph"/>
      <sheetName val="Data_Sheet"/>
      <sheetName val="Dashboard_Mar"/>
      <sheetName val="Ctrl Data"/>
      <sheetName val="Summary Report"/>
      <sheetName val="Gas MAT Table Expense-RSAR"/>
      <sheetName val="Gas MAT Table Expense-DRAFT"/>
    </sheetNames>
    <sheetDataSet>
      <sheetData sheetId="0"/>
      <sheetData sheetId="1"/>
      <sheetData sheetId="2"/>
      <sheetData sheetId="3" refreshError="1"/>
      <sheetData sheetId="4" refreshError="1"/>
      <sheetData sheetId="5"/>
      <sheetData sheetId="6"/>
      <sheetData sheetId="7"/>
      <sheetData sheetId="8"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 and UCCs"/>
      <sheetName val="Database"/>
      <sheetName val="Choices_Assumptions_Options"/>
      <sheetName val="EleInputs"/>
      <sheetName val="GasInputs"/>
    </sheetNames>
    <sheetDataSet>
      <sheetData sheetId="0"/>
      <sheetData sheetId="1"/>
      <sheetData sheetId="2"/>
      <sheetData sheetId="3"/>
      <sheetData sheetId="4"/>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s"/>
      <sheetName val="Project Forcasting"/>
      <sheetName val="Role Summary Report"/>
      <sheetName val="Summary Report"/>
      <sheetName val="Pipeline Summary"/>
      <sheetName val="Staffing Plan"/>
      <sheetName val="SDC Supply"/>
      <sheetName val="Business Planning"/>
      <sheetName val="Bus Planning Reference Table"/>
      <sheetName val="Ctrl Data"/>
      <sheetName val="CC&amp;B DO#2 Jun PB Summary"/>
      <sheetName val="CC&amp;B DO#2 Jun PB"/>
      <sheetName val="CC&amp;B DO#2 Apr True Up Summary"/>
      <sheetName val="CC&amp;B DO#2 Apr True-Up Details"/>
      <sheetName val="WO Rates"/>
      <sheetName val="Data_Sheet"/>
      <sheetName va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 sheetId="14"/>
      <sheetData sheetId="15" refreshError="1"/>
      <sheetData sheetId="16"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s CRE Project Summary Sources"/>
      <sheetName val="Bishop Ranch - A"/>
      <sheetName val="Bishop Ranch - B"/>
      <sheetName val="Control Center - C "/>
      <sheetName val="Hot Backup - D"/>
      <sheetName val="Training Center - E"/>
      <sheetName val="Training Center by Year - F"/>
      <sheetName val="CNG-LNG  - G"/>
      <sheetName val="Roseville - J"/>
      <sheetName val="Antioch - M"/>
      <sheetName val="Vaca-Dixon - N"/>
      <sheetName val="Oroville - O"/>
      <sheetName val="San Jose Dado St - P"/>
      <sheetName val="San Carlos - Q"/>
      <sheetName val="Lakeville - 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Expense Summary"/>
      <sheetName val="MWC Adjustment Explanation WP"/>
      <sheetName val="AB"/>
      <sheetName val="AI"/>
      <sheetName val="AK"/>
      <sheetName val="AW"/>
      <sheetName val="BC"/>
      <sheetName val="BI"/>
      <sheetName val="BJ"/>
      <sheetName val="BK"/>
      <sheetName val="BY"/>
      <sheetName val="BZ"/>
      <sheetName val="CJ"/>
      <sheetName val="CP"/>
      <sheetName val="CR"/>
      <sheetName val="DM"/>
      <sheetName val="Fossil Exp"/>
      <sheetName val="Fossil Alloc to MWC"/>
      <sheetName val="GGS Decision"/>
      <sheetName val="GGS Forecast"/>
      <sheetName val="GGS LTSA Forecast"/>
      <sheetName val="GGS- Inputs"/>
      <sheetName val="GGS-OpPlanInputs"/>
      <sheetName val="GGS-OpPlanAnnual"/>
      <sheetName val="GGS-LTSA_Data"/>
      <sheetName val="GGS-OM Labor"/>
      <sheetName val="HBGS Decision"/>
      <sheetName val="HBGS-Forecast"/>
      <sheetName val="HBGS-OM Labor"/>
      <sheetName val="CGS Decision"/>
      <sheetName val="CGS-Forecast"/>
      <sheetName val="CGS-LTSA Forecast"/>
      <sheetName val="CGS- Inputs"/>
      <sheetName val="CGS-OpPlanInputs"/>
      <sheetName val="CGS-OpPlanAnnual"/>
      <sheetName val="CGS-LTSA_Data"/>
      <sheetName val="CGS-OM Labor"/>
      <sheetName val="Cap 08-13"/>
      <sheetName val="Cap 04-08"/>
      <sheetName val="Cap Proj &gt; $1 m"/>
      <sheetName val="Other Cap Proj"/>
      <sheetName val="Project Summaries"/>
      <sheetName val="Outage Data"/>
      <sheetName val="Forecast Generation"/>
      <sheetName val="MWC 55"/>
      <sheetName val="HBPP Decom"/>
      <sheetName val="HPPP Decom"/>
      <sheetName val="GGS Decom"/>
      <sheetName val="CGS Decom"/>
      <sheetName val="HBGS Decom"/>
      <sheetName val="Decom Esc"/>
      <sheetName val="GGS Decom Study"/>
      <sheetName val="HBGS Decom Study"/>
      <sheetName val="HBGS Change Orders"/>
      <sheetName val="Fuel Oil Inven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2)"/>
      <sheetName val="CDx"/>
      <sheetName val="SAP"/>
      <sheetName val="ABSEst"/>
      <sheetName val="EstUsage"/>
      <sheetName val="Recon"/>
      <sheetName val="ActbyMo"/>
      <sheetName val="BudbyMo"/>
      <sheetName val="MiscRev"/>
      <sheetName val="FlowsRpt"/>
      <sheetName val="Flows"/>
      <sheetName val="JuneLOB"/>
      <sheetName val="JuneUsage"/>
      <sheetName val="Report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Cap Var Explanations"/>
      <sheetName val="Exp Recap"/>
      <sheetName val="Cap FC"/>
      <sheetName val="Exp Var Explanations"/>
      <sheetName val="Gas Matters IIC"/>
      <sheetName val="ET Exp Emer Work"/>
      <sheetName val="ExpCap_byPlnOrd"/>
      <sheetName val="ExpCapbyCostElem"/>
      <sheetName val="San Bruno IIC Costs"/>
      <sheetName val="L1 Summary_Flash"/>
      <sheetName val="Waterfall_Flash"/>
      <sheetName val="SCV Orders"/>
      <sheetName val="ExpCap_by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Exhibit 3"/>
      <sheetName val="Exhibit 4"/>
      <sheetName val="Exhibit 5"/>
      <sheetName val="Exhibit 6"/>
      <sheetName val="Exhibit 7"/>
      <sheetName val="Exhibit 9"/>
      <sheetName val="Exhibit 10"/>
      <sheetName val="Exhibit 11"/>
      <sheetName val="Sheet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
      <sheetName val="txt_tblRevOutpt"/>
      <sheetName val="tblxRevROInput"/>
      <sheetName val="validate MWC"/>
      <sheetName val="Validate_MWC_2"/>
      <sheetName val="validate A&amp;G"/>
      <sheetName val="validate_A&amp;G_2"/>
      <sheetName val="summary1a"/>
      <sheetName val="summray 2 UCC"/>
      <sheetName val="summary 3 LOB"/>
      <sheetName val="sumamry 4 LOB"/>
      <sheetName val="sumamry 5 LOB GRC only"/>
      <sheetName val="translation"/>
      <sheetName val="GRCROModel_UCC_choice"/>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XLS"/>
      <sheetName val="CP_FILE.XLS"/>
      <sheetName val="DC_FILE.XLS"/>
      <sheetName val="UT_FILE.XLS"/>
      <sheetName val="PEP"/>
      <sheetName val="CHART"/>
      <sheetName val="Ma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rt1 (2)"/>
      <sheetName val="Sort1"/>
      <sheetName val="Prior T&amp;D"/>
      <sheetName val="Prior Data"/>
      <sheetName val="Q Xfmr"/>
      <sheetName val="Q Spare"/>
      <sheetName val="Q Sync"/>
      <sheetName val="Xfmr"/>
      <sheetName val="Spare"/>
      <sheetName val="Sync"/>
      <sheetName val="PriorityScoreCalc"/>
      <sheetName val="Drop-down lists"/>
      <sheetName val="Risk Register"/>
      <sheetName val="MAT Codes - Transmission"/>
      <sheetName val="Validation Lists"/>
      <sheetName val="Validation List"/>
      <sheetName val="Order Number List"/>
      <sheetName val="2015 Substation List"/>
      <sheetName val="Cause Translation"/>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te"/>
      <sheetName val="tblMasterTranspose"/>
      <sheetName val="tblCurrentWeek"/>
      <sheetName val="Overall==&gt;"/>
      <sheetName val="Summary"/>
      <sheetName val="D01a"/>
      <sheetName val="D01b"/>
      <sheetName val="D02"/>
      <sheetName val="D03"/>
      <sheetName val="D04"/>
      <sheetName val="D05"/>
      <sheetName val="D06"/>
      <sheetName val="D07a"/>
      <sheetName val="D07b"/>
      <sheetName val="D08a"/>
      <sheetName val="D08b"/>
      <sheetName val="D09"/>
      <sheetName val="D10"/>
      <sheetName val="D11"/>
      <sheetName val="D12N"/>
      <sheetName val="D13"/>
      <sheetName val="D14"/>
      <sheetName val="D15"/>
      <sheetName val="MPO==&gt;"/>
      <sheetName val="Construct"/>
      <sheetName val="Maintain"/>
      <sheetName val="O&amp;E"/>
      <sheetName val="Cross-functional"/>
      <sheetName val="PO==&gt;"/>
      <sheetName val="P01"/>
      <sheetName val="P02"/>
      <sheetName val="P03"/>
      <sheetName val="P04"/>
      <sheetName val="P05"/>
      <sheetName val="P06"/>
      <sheetName val="P07"/>
      <sheetName val="P08"/>
      <sheetName val="P09"/>
      <sheetName val="P10"/>
      <sheetName val="P11"/>
      <sheetName val="P12"/>
      <sheetName val="P13"/>
      <sheetName val="P14"/>
      <sheetName val="P15"/>
      <sheetName val="P16"/>
      <sheetName val="P17"/>
      <sheetName val="P18"/>
      <sheetName val="P19"/>
      <sheetName val="P20"/>
      <sheetName val="P21"/>
      <sheetName val="P22"/>
      <sheetName val="P23"/>
      <sheetName val="P24"/>
      <sheetName val="P25"/>
      <sheetName val="P26"/>
      <sheetName val="P27"/>
      <sheetName val="P28"/>
      <sheetName val="P29"/>
      <sheetName val="P30"/>
      <sheetName val="P31"/>
      <sheetName val="P32"/>
      <sheetName val="P33"/>
      <sheetName val="P34"/>
      <sheetName val="P35"/>
      <sheetName val="P36"/>
      <sheetName val="McK==&gt;"/>
      <sheetName val="McKD01"/>
      <sheetName val="McKD02"/>
      <sheetName val="SQL==&gt;"/>
      <sheetName val="srcMcKUsers"/>
      <sheetName val="srcMcKEM"/>
      <sheetName val="srcMcKED"/>
      <sheetName val="srcMcKUnsupported"/>
      <sheetName val="Dashboard01a"/>
      <sheetName val="Dashboard01b"/>
      <sheetName val="Dashboard01b2"/>
      <sheetName val="Dashboard02"/>
      <sheetName val="Dashboard03"/>
      <sheetName val="Dashboard04"/>
      <sheetName val="Dashboard05"/>
      <sheetName val="Dashboard06"/>
      <sheetName val="Dashboard07"/>
      <sheetName val="Dashboard08a"/>
      <sheetName val="Dashboard08b"/>
      <sheetName val="Dashboard09"/>
      <sheetName val="Dashboard10"/>
      <sheetName val="Dashboard11"/>
      <sheetName val="Dashboard12N"/>
      <sheetName val="Dashboard12C"/>
      <sheetName val="Dashboard13N"/>
      <sheetName val="Dashboard13C"/>
      <sheetName val="Dashboard15"/>
      <sheetName val="DashboardBIceberg"/>
      <sheetName val="DashboardCLastWeek"/>
      <sheetName val="DashboardD30"/>
      <sheetName val="DashboardDOverdue"/>
      <sheetName val="DashboardE30"/>
      <sheetName val="DashboardEOverdue"/>
      <sheetName val="DashboardF"/>
      <sheetName val="DashboardG"/>
      <sheetName val="srcLastUpdated"/>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 INPUTS"/>
      <sheetName val="U_CD"/>
      <sheetName val="U_STPOS"/>
      <sheetName val="U_PS"/>
      <sheetName val="U_LTD"/>
      <sheetName val="U_CAR"/>
      <sheetName val="U_CFStat"/>
      <sheetName val="80CF"/>
      <sheetName val="CFO Rec"/>
      <sheetName val="CAPITAL"/>
      <sheetName val="Yr. Capt."/>
      <sheetName val="DIABLO"/>
      <sheetName val="Util RE"/>
      <sheetName val="RRB'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ydro Generation Plant"/>
    </sheetNames>
    <sheetDataSet>
      <sheetData sheetId="0"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YTD Summary by Proj _FEB"/>
      <sheetName val="MTD Summary by Proj"/>
      <sheetName val="EPS Notes"/>
      <sheetName val="AFUDC Actual per SAP-209"/>
      <sheetName val="AFUDC Rates Actual -SAP_0209"/>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MA Pivot"/>
      <sheetName val="ACTMA Detail"/>
      <sheetName val="GL 1430010 2002"/>
      <sheetName val="PV Calc (Layer 1)"/>
    </sheetNames>
    <sheetDataSet>
      <sheetData sheetId="0"/>
      <sheetData sheetId="1"/>
      <sheetData sheetId="2" refreshError="1"/>
      <sheetData sheetId="3"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FILE"/>
      <sheetName val="Sheet1"/>
      <sheetName val="AFUDC Rates Actual -SAP_0209"/>
      <sheetName val="AFUDC_Rates_Actual_-SAP_0209"/>
    </sheetNames>
    <sheetDataSet>
      <sheetData sheetId="0" refreshError="1"/>
      <sheetData sheetId="1" refreshError="1"/>
      <sheetData sheetId="2" refreshError="1"/>
      <sheetData sheetId="3"/>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DDATA"/>
      <sheetName val="STD2DATA"/>
      <sheetName val="CAPDATA"/>
      <sheetName val="FINDATA"/>
      <sheetName val="BUDATA"/>
      <sheetName val="ERSDATA"/>
      <sheetName val="SAMDATA"/>
      <sheetName val="Index"/>
      <sheetName val="modCAP"/>
      <sheetName val="1999 TCBA"/>
    </sheetNames>
    <definedNames>
      <definedName name="DataYears" refersTo="='STDDATA'!$C$10:$Y$10"/>
      <definedName name="FirstYear" refersTo="='BUDATA'!$B$5" sheetId="4"/>
      <definedName name="LastYear" refersTo="='BUDATA'!$B$6" sheetId="4"/>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Summary"/>
      <sheetName val="Notes"/>
      <sheetName val="10% expense v2"/>
      <sheetName val="capital walk"/>
      <sheetName val="LOBSTR Expense Queries"/>
      <sheetName val="LOBSTR Capital Queries"/>
      <sheetName val="Day 3 &amp; 5 Email"/>
      <sheetName val="Sheet1"/>
      <sheetName val="expense pivots"/>
      <sheetName val="capital pivots"/>
      <sheetName val="Programs"/>
      <sheetName val="Benefit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 Summary"/>
      <sheetName val="Capital Summary"/>
      <sheetName val="PvtTbl Expense CAT by Year"/>
      <sheetName val="PvtTbl Capital CAT by Year"/>
      <sheetName val="Other E Focus"/>
      <sheetName val="ESR Focus"/>
      <sheetName val="ESO Focus"/>
      <sheetName val="ELP Focus"/>
      <sheetName val="ELR Focus"/>
      <sheetName val="EORC Focus"/>
      <sheetName val="Other C Focus"/>
      <sheetName val="CRI Focus"/>
      <sheetName val="CLCR Focus"/>
      <sheetName val="CLCP Focus"/>
      <sheetName val="CRPP Focus"/>
      <sheetName val="CREL Focus"/>
      <sheetName val="SCADA"/>
      <sheetName val="Cat Tbl"/>
      <sheetName val="Summary by Categories"/>
      <sheetName val="Mar 10, 2005 Update"/>
      <sheetName val="Fee Chgs (ESF)"/>
      <sheetName val="PvtTbl Cat Sum"/>
      <sheetName val="change lookup"/>
      <sheetName val="Changes Since 2_22_05"/>
      <sheetName val="PvtTbl Changes"/>
      <sheetName val="Feb 22, 2005 Upd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R"/>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RC Rpt"/>
      <sheetName val="Sum"/>
      <sheetName val="T&amp;D"/>
      <sheetName val="Trans"/>
      <sheetName val="Dist"/>
      <sheetName val="D=&gt;10MVA"/>
      <sheetName val="D&lt;10MVA"/>
      <sheetName val="Sync"/>
    </sheetNames>
    <sheetDataSet>
      <sheetData sheetId="0" refreshError="1"/>
      <sheetData sheetId="1" refreshError="1"/>
      <sheetData sheetId="2" refreshError="1"/>
      <sheetData sheetId="3" refreshError="1"/>
      <sheetData sheetId="4" refreshError="1"/>
      <sheetData sheetId="5" refreshError="1"/>
      <sheetData sheetId="6"/>
      <sheetData sheetId="7"/>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 Utility Comparison"/>
      <sheetName val="Final Rates"/>
      <sheetName val="Table 11B"/>
      <sheetName val="Table 11E"/>
      <sheetName val="Comparison Schedule"/>
      <sheetName val="Comparison - 2008 Proposed"/>
      <sheetName val="Salvage Components"/>
      <sheetName val="Deprate"/>
      <sheetName val="General Info"/>
      <sheetName val="Book Reserve"/>
      <sheetName val="Functional Controls"/>
      <sheetName val="Plant"/>
      <sheetName val="2008 GRC Table 11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Resumen de ISPT"/>
    </sheetNames>
    <sheetDataSet>
      <sheetData sheetId="0" refreshError="1"/>
      <sheetData sheetId="1"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Instructions"/>
      <sheetName val="Change Log"/>
      <sheetName val="Sign-Off"/>
      <sheetName val="Input Summary"/>
      <sheetName val="pivot_CapExp"/>
      <sheetName val="TO Update Log"/>
      <sheetName val="CapExp Data"/>
      <sheetName val="COR Overrides"/>
      <sheetName val="NormRets Overrides"/>
      <sheetName val="VinRets"/>
      <sheetName val="MajRets"/>
      <sheetName val="Sheet1"/>
      <sheetName val="Sheet2"/>
      <sheetName val="DecBaseYr"/>
      <sheetName val="BaseYr-1 to NovBaseYr"/>
      <sheetName val="DecBaseYr DeprExp"/>
      <sheetName val="DecBaseYr DeprExpSplitCommonUCC"/>
      <sheetName val="Rate Base Items"/>
      <sheetName val="FI Stm Fos Neg Amrt"/>
      <sheetName val="AssetClass-Func Spread Factors"/>
      <sheetName val="UCC List"/>
      <sheetName val="lkpFactorByAssetClass"/>
      <sheetName val="lkpFuncGrpToAssetClassFctr"/>
      <sheetName val="Test Year Depn_Schedule"/>
      <sheetName val="lkpDeprRate"/>
      <sheetName val="Depreciation Rates"/>
      <sheetName val="NormRet-oR-Salvage Factors"/>
      <sheetName val="Func Code Fctrs"/>
      <sheetName val="NormRet-CoR-Salvage Factors"/>
      <sheetName val="Common UCC allocation"/>
      <sheetName val="AssetClass List"/>
      <sheetName val="&lt;=1MDetail"/>
      <sheetName val="&lt;=1MPivotByID"/>
      <sheetName val="&lt;=1MPivotByIDValue"/>
      <sheetName val="&gt;1MDetail"/>
      <sheetName val="Combined"/>
      <sheetName val="Combined_Sorted"/>
      <sheetName val="tblAC_Func_UCCFromAdjCapex"/>
      <sheetName val="lkpFunc_AC"/>
      <sheetName val="tblRecordedPlant_InclReclass"/>
      <sheetName val="tblAC_Func_UCCFromMajorRets"/>
      <sheetName val="tblAC_Func_UCCFromVintRets"/>
      <sheetName val="pivotBaseYr1toNovBaseYr"/>
      <sheetName val="pivot_DecBaseYr"/>
      <sheetName val="WAVG_Plant"/>
      <sheetName val="WAVG_Reserv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61 Claim Summary"/>
      <sheetName val="Root Cause by Cost Ctr"/>
      <sheetName val="Master"/>
      <sheetName val="copied to master - repay agree"/>
      <sheetName val="copied to master Repay Complete"/>
      <sheetName val="copied to master - CSB"/>
      <sheetName val="Helicopter Pilots"/>
      <sheetName val="Completed before 3-22-07"/>
      <sheetName val="Lists"/>
    </sheetNames>
    <sheetDataSet>
      <sheetData sheetId="0"/>
      <sheetData sheetId="1"/>
      <sheetData sheetId="2"/>
      <sheetData sheetId="3"/>
      <sheetData sheetId="4"/>
      <sheetData sheetId="5"/>
      <sheetData sheetId="6"/>
      <sheetData sheetId="7"/>
      <sheetData sheetId="8"/>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cil Updated Billed Rev"/>
      <sheetName val="Billed Rev"/>
      <sheetName val="2001_Budget"/>
      <sheetName val="Reconciliation"/>
      <sheetName val="Cashflow"/>
      <sheetName val="Op Rev"/>
      <sheetName val="Balances"/>
      <sheetName val="BA_MTD 7-01"/>
      <sheetName val="Base Rev"/>
      <sheetName val="PBR"/>
      <sheetName val="Bud Rev Assumps"/>
      <sheetName val="Volumes for revenues"/>
      <sheetName val="Adjusted Base Case, Billing"/>
      <sheetName val="2000BCAPvolWmigra"/>
      <sheetName val="2002_2000BCAP_ALL_YR"/>
      <sheetName val="Adjusted Base Case Calendar"/>
      <sheetName val="Dist Rate Comps"/>
      <sheetName val="Distribution"/>
      <sheetName val="2000BCAP_in_March2002"/>
      <sheetName val="Misc"/>
      <sheetName val="COG"/>
      <sheetName val="Variable Costs sc2"/>
      <sheetName val="Variable Costs-02"/>
      <sheetName val="DLHP C3 Variable Costs"/>
      <sheetName val="2000 Input Sheet"/>
      <sheetName val="2001 Input Sheet"/>
      <sheetName val="CE5000070"/>
      <sheetName val="WACOG sc2"/>
      <sheetName val="Variable Costs sc1"/>
      <sheetName val="WACOG sc3"/>
      <sheetName val="WACOG-02"/>
      <sheetName val="Don How's Cycle3 WACOG"/>
      <sheetName val="DemandChgs sc3"/>
      <sheetName val="Variable Costs sc3"/>
      <sheetName val="8-31-01 WACOG"/>
      <sheetName val="8-31-01 Variable Costs"/>
      <sheetName val="8-31-01 DemandChgs"/>
      <sheetName val="DemandChgs sc2"/>
      <sheetName val="DPHL Cycle 3 DemandChg "/>
      <sheetName val="DemandChgs-02"/>
      <sheetName val="DLHp-TW Mod 9-8-00"/>
      <sheetName val="Procurement"/>
      <sheetName val="Backbone"/>
      <sheetName val="Local Transmission"/>
      <sheetName val="CGT input"/>
      <sheetName val="CGT Fcst 2001"/>
      <sheetName val="CGT Fcst 2002"/>
      <sheetName val="2000 9-7-00"/>
      <sheetName val="2001 9-7-00"/>
      <sheetName val="CGT Outlook 2001"/>
      <sheetName val="CGT Outlook 2002"/>
      <sheetName val="2001 Demands 9-7-00"/>
      <sheetName val="2000"/>
      <sheetName val="2001"/>
      <sheetName val="CGT2001Forecast(via HW 6-1-00)"/>
      <sheetName val="(8-31-00 Budget Run Ken Niemi)"/>
      <sheetName val="(9-8-00 Budget Run Ken Niemi)"/>
      <sheetName val="CEE"/>
      <sheetName val="Cyc 3 CEE 2000 "/>
      <sheetName val="Cyc 3 CEE 2001 "/>
      <sheetName val="CEM"/>
      <sheetName val="BCAP-98 Design"/>
      <sheetName val="BCAP98 Allocations"/>
      <sheetName val="BCAP00 Allocations"/>
      <sheetName val="Customers for rates"/>
      <sheetName val="Customers for revenues"/>
      <sheetName val="Customer Service Rev"/>
      <sheetName val="Rev analysis"/>
      <sheetName val="Rev_by_Class"/>
      <sheetName val="Rev_By_Comp"/>
      <sheetName val="Baseline"/>
      <sheetName val="Power Plant detail"/>
      <sheetName val="Volumes for rates"/>
      <sheetName val="Volume Variance"/>
      <sheetName val="Temp. Adjusted Recorded"/>
      <sheetName val="Recorded Volume"/>
      <sheetName val="GRC-99 volume"/>
      <sheetName val="GRC-99 volume (cold)"/>
      <sheetName val="BCAP errata"/>
      <sheetName val="2000 Demand"/>
      <sheetName val="August 2000 Cycle 3 Volumes"/>
      <sheetName val="July-99 Scenario 3 volume"/>
      <sheetName val="Nov-99 BCAP00 draft"/>
      <sheetName val="Updates from BUD5"/>
      <sheetName val="2001 Demand "/>
      <sheetName val="Updates from Cycle 2"/>
      <sheetName val="Module1"/>
      <sheetName val="Module2"/>
      <sheetName val="Module3"/>
      <sheetName val="Module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 Records"/>
      <sheetName val="Detail_Records"/>
      <sheetName val="Scenario Assumptions"/>
      <sheetName val="Diablo#1 Integrated Cash Flow"/>
      <sheetName val="Diablo#2 Integrated Cash Flow"/>
    </sheetNames>
    <sheetDataSet>
      <sheetData sheetId="0" refreshError="1"/>
      <sheetData sheetId="1"/>
      <sheetData sheetId="2" refreshError="1"/>
      <sheetData sheetId="3" refreshError="1"/>
      <sheetData sheetId="4"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20000 Custs"/>
      <sheetName val="Customer Counts"/>
    </sheetNames>
    <sheetDataSet>
      <sheetData sheetId="0"/>
      <sheetData sheetId="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OFO Planner"/>
      <sheetName val="Aug01"/>
      <sheetName val="Imbalance Statement"/>
      <sheetName val="Operating Imbalance"/>
      <sheetName val="Storage Chart"/>
      <sheetName val="Dashboard"/>
      <sheetName val="Storage and Inventory"/>
      <sheetName val="Module2"/>
      <sheetName val="Module4"/>
      <sheetName val="Module5"/>
      <sheetName val="Template"/>
      <sheetName val="Dec01"/>
      <sheetName val="Nov01"/>
      <sheetName val="Oct01"/>
      <sheetName val="Sep01"/>
      <sheetName val="Jul01"/>
      <sheetName val="Jun01"/>
      <sheetName val="May01"/>
      <sheetName val="Apr01"/>
      <sheetName val="Mar01"/>
      <sheetName val="Feb01"/>
      <sheetName val="Jan01"/>
      <sheetName val="Dec00"/>
      <sheetName val="Nov00"/>
      <sheetName val="2000 PIP"/>
      <sheetName val="1999 PIP"/>
      <sheetName val="Adjustments"/>
      <sheetName val="OFO_Planner"/>
      <sheetName val="Imbalance_Statement"/>
      <sheetName val="Operating_Imbalance"/>
      <sheetName val="Storage_Chart"/>
      <sheetName val="Storage_and_Inventory"/>
      <sheetName val="2000_PIP"/>
      <sheetName val="1999_PIP"/>
      <sheetName val="Exp FC"/>
      <sheetName val="COST OF GAS"/>
      <sheetName val="R@P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refreshError="1"/>
      <sheetData sheetId="36" refreshError="1"/>
      <sheetData sheetId="37"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Breakout"/>
      <sheetName val="BCR Ranking"/>
      <sheetName val="10 Year Plan"/>
      <sheetName val="Data"/>
      <sheetName val="Final 10 Year Plan"/>
    </sheetNames>
    <sheetDataSet>
      <sheetData sheetId="0"/>
      <sheetData sheetId="1"/>
      <sheetData sheetId="2"/>
      <sheetData sheetId="3"/>
      <sheetData sheetId="4"/>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PM Worksheet"/>
      <sheetName val="Setup"/>
      <sheetName val="Budget"/>
      <sheetName val="VMData"/>
      <sheetName val="SAP"/>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P"/>
      <sheetName val="Summary"/>
      <sheetName val="GL Detail2006"/>
      <sheetName val="GL Bal"/>
      <sheetName val="Dec 06 GL Act"/>
      <sheetName val="Vendor"/>
      <sheetName val="Vendor Detail"/>
      <sheetName val="Vendor Detail 2"/>
      <sheetName val="S7-KX Recon"/>
      <sheetName val="Jan 07"/>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Instructions"/>
      <sheetName val="YTD Summary (2)"/>
      <sheetName val="YTD Dec Summary"/>
      <sheetName val="YTD Summary"/>
      <sheetName val="YTD Summary (3)"/>
      <sheetName val="Month"/>
      <sheetName val="X"/>
      <sheetName val="Monthly "/>
      <sheetName val="Query"/>
      <sheetName val="Day3 Snapshot"/>
      <sheetName val="Prior Month"/>
      <sheetName val="Month Forecast Data"/>
      <sheetName val="Results Tracker Wave Dump"/>
      <sheetName val="Process Map"/>
      <sheetName val="Sheet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sheetData sheetId="15"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ders"/>
      <sheetName val="Cvr-AppC"/>
      <sheetName val="TOC-AppC-TY"/>
      <sheetName val="C1"/>
      <sheetName val="C2"/>
      <sheetName val="C3"/>
      <sheetName val="C4"/>
      <sheetName val="C5"/>
      <sheetName val="C6"/>
      <sheetName val="C7"/>
      <sheetName val="Cvr-AppD"/>
      <sheetName val="TOC-AppD-TYCosts"/>
      <sheetName val="D1"/>
      <sheetName val="D2"/>
      <sheetName val="D3"/>
      <sheetName val="D4"/>
      <sheetName val="Cvr-AppE"/>
      <sheetName val="TOC-AppE-PTYR"/>
      <sheetName val="E1"/>
      <sheetName val="E2"/>
      <sheetName val="E3"/>
      <sheetName val="E4"/>
      <sheetName val="E5"/>
      <sheetName val="E6"/>
      <sheetName val="E7"/>
      <sheetName val="Cvr-AppF"/>
      <sheetName val="TOC-AppF"/>
      <sheetName val="F1"/>
      <sheetName val="F2"/>
      <sheetName val="F3"/>
      <sheetName val="Cvr-AppG"/>
      <sheetName val="TOC-AppG-BalAcctCosts"/>
      <sheetName val="G1"/>
      <sheetName val="G2"/>
      <sheetName val="G3"/>
      <sheetName val="G4"/>
      <sheetName val="G5"/>
      <sheetName val="G6"/>
      <sheetName val="G7"/>
      <sheetName val="G8"/>
      <sheetName val="G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amp;G Model - TOC"/>
      <sheetName val=" A&amp;G Cost Type Map"/>
      <sheetName val="2 AG TestYr Input"/>
      <sheetName val="2.1 AG Cap ExpPass"/>
      <sheetName val="3 AG TestYrDeptCapInput "/>
      <sheetName val="4 AG ExpenseTestYr Rpt"/>
      <sheetName val="4A AG PPP Adj"/>
      <sheetName val="4B AG Addtl Unbundle "/>
      <sheetName val="5 AG TestYr_StudyExp"/>
      <sheetName val="5b AG OM ExpPass"/>
      <sheetName val="6 AG TestYr Summary"/>
      <sheetName val="7 AG CapEx Adjustment_pivot"/>
      <sheetName val="P_Gross"/>
      <sheetName val="8 tblAG_AdminGen_source"/>
      <sheetName val="8.1 Errata adj"/>
      <sheetName val="9 AG_Working_Cash_pivot"/>
      <sheetName val="10 Unbundle Test Year Output"/>
      <sheetName val="11 Other Years AG"/>
      <sheetName val="12 Unbundle Other Years output"/>
      <sheetName val="13 Unbundle Wk Cash Output"/>
      <sheetName val="14 model notes"/>
      <sheetName val="Tracker"/>
      <sheetName val="7 AG CapEx Adjustment"/>
      <sheetName val="14 PTYR Delta to RO_Output"/>
      <sheetName val="15 Validation"/>
      <sheetName val="16 model notes"/>
      <sheetName val="4B AG Addtl Unbundle"/>
      <sheetName val="8 tblAG_AG_PreFileErrata"/>
      <sheetName val="8 tblAG_AG JCE"/>
      <sheetName val="8 tblAG_AG EscUpdate"/>
      <sheetName val="8 tblAG_AG_Errata_2"/>
      <sheetName val="16 PTYR Validation"/>
      <sheetName val="17 Model Motes"/>
      <sheetName val="8 tblAG_AG JCE_Self-Ins"/>
      <sheetName val="8 tblAG_AdminGen_Post RO"/>
      <sheetName val="8 tblAG_AG_Application"/>
      <sheetName val="8 tblAG_AG_PostFileErrata"/>
      <sheetName val="8 tblAG_AG_UPDATES"/>
      <sheetName val="Updates"/>
      <sheetName val="Adjustment_layer"/>
      <sheetName val="4C AG_PTYR"/>
      <sheetName val="Sheet1"/>
      <sheetName val="no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sheetData sheetId="36"/>
      <sheetData sheetId="37"/>
      <sheetData sheetId="38"/>
      <sheetData sheetId="39"/>
      <sheetData sheetId="40"/>
      <sheetData sheetId="41"/>
      <sheetData sheetId="42"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Instructions"/>
      <sheetName val="Dashboard - Capital"/>
      <sheetName val="Dashboard - Expense"/>
      <sheetName val="Pivot Expense"/>
      <sheetName val="Pivot Capital"/>
      <sheetName val="ET Financial Summary"/>
      <sheetName val="TO by Program "/>
      <sheetName val="ET-Capital"/>
      <sheetName val="DSUB-Capital"/>
      <sheetName val="ET-Expense"/>
      <sheetName val="DSUB-Expense"/>
      <sheetName val="ET Capital - PRJ at CE level"/>
      <sheetName val="2016 S2 Dollars"/>
      <sheetName val="6c"/>
      <sheetName val="Template"/>
      <sheetName val="Yearly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refreshError="1"/>
      <sheetData sheetId="13" refreshError="1"/>
      <sheetData sheetId="14" refreshError="1"/>
      <sheetData sheetId="15" refreshError="1"/>
      <sheetData sheetId="16"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gh-Level Timeline Quarterly"/>
      <sheetName val="High-Level Timeline - Monthly"/>
      <sheetName val="Project Timeline (Detailed)CPM)"/>
      <sheetName val="Project Timeline (Detailed)"/>
      <sheetName val="Project List (Detailed)"/>
      <sheetName val="FTEs by Project - Weekly"/>
      <sheetName val="FTEs by Project - Monthly"/>
      <sheetName val="Detailed FTEs By Week (Input)"/>
      <sheetName val="Pivot (by month)"/>
      <sheetName val="Pivot (by week)"/>
      <sheetName val="Gap Analysis Outcomes"/>
      <sheetName val="Detailed FTEs-Timeline (Calc)"/>
      <sheetName val="Detailed FTEs (Calc) "/>
      <sheetName val="Project FTEs (CPM) (Calc)"/>
      <sheetName val="Project FTEs (Non-CPM) (C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TDDATA"/>
      <sheetName val="STD2DATA"/>
      <sheetName val="CAPDATA"/>
      <sheetName val="FINDATA"/>
      <sheetName val="BUDATA"/>
      <sheetName val="ERSDATA"/>
      <sheetName val="modCAP"/>
      <sheetName val="SAMDATA_GRCM4yrP"/>
    </sheetNames>
    <definedNames>
      <definedName name="EDACORE_AGR" refersTo="='STDDATA'!$C$59:$Y$59"/>
      <definedName name="EDACORE_EV"/>
      <definedName name="EDACORE_INCSALE"/>
      <definedName name="EDACORE_INT" refersTo="='STDDATA'!$C$64:$Y$64"/>
      <definedName name="EDACORE_LLP" refersTo="='STDDATA'!$C$58:$Y$58"/>
      <definedName name="EDACORE_LOSSES" refersTo="='STDDATA'!$C$65:$Y$65"/>
      <definedName name="EDACORE_MLP" refersTo="='STDDATA'!$C$57:$Y$57"/>
      <definedName name="EDACORE_OTHNON" refersTo="='STDDATA'!$C$66:$Y$66"/>
      <definedName name="EDACORE_PLDADJ"/>
      <definedName name="EDACORE_PUBAUT" refersTo="='STDDATA'!$C$60:$Y$60"/>
      <definedName name="EDACORE_RAILWAY" refersTo="='STDDATA'!$C$62:$Y$62"/>
      <definedName name="EDACORE_RES" refersTo="='STDDATA'!$C$55:$Y$55"/>
      <definedName name="EDACORE_RESALE" refersTo="='STDDATA'!$C$63:$Y$63"/>
      <definedName name="EDACORE_SMLP" refersTo="='STDDATA'!$C$56:$Y$56"/>
      <definedName name="EDACORE_STREET" refersTo="='STDDATA'!$C$61:$Y$61"/>
      <definedName name="EDAFIRMTRAN_AGR" refersTo="='STDDATA'!$C$71:$Y$71"/>
      <definedName name="EDAFIRMTRAN_EV"/>
      <definedName name="EDAFIRMTRAN_INCSALE"/>
      <definedName name="EDAFIRMTRAN_INT" refersTo="='STDDATA'!$C$76:$Y$76"/>
      <definedName name="EDAFIRMTRAN_LLP" refersTo="='STDDATA'!$C$70:$Y$70"/>
      <definedName name="EDAFIRMTRAN_LOSSES" refersTo="='STDDATA'!$C$77:$Y$77"/>
      <definedName name="EDAFIRMTRAN_MLP" refersTo="='STDDATA'!$C$69:$Y$69"/>
      <definedName name="EDAFIRMTRAN_OTHNON" refersTo="='STDDATA'!$C$78:$Y$78"/>
      <definedName name="EDAFIRMTRAN_PLDADJ"/>
      <definedName name="EDAFIRMTRAN_PUBAUT" refersTo="='STDDATA'!$C$72:$Y$72"/>
      <definedName name="EDAFIRMTRAN_RAILWAY" refersTo="='STDDATA'!$C$74:$Y$74"/>
      <definedName name="EDAFIRMTRAN_RES" refersTo="='STDDATA'!$C$67:$Y$67"/>
      <definedName name="EDAFIRMTRAN_RESALE" refersTo="='STDDATA'!$C$75:$Y$75"/>
      <definedName name="EDAFIRMTRAN_SMLP" refersTo="='STDDATA'!$C$68:$Y$68"/>
      <definedName name="EDAFIRMTRAN_STREET" refersTo="='STDDATA'!$C$73:$Y$73"/>
      <definedName name="EDataYears" refersTo="#REF!" sheetId="6"/>
      <definedName name="EDATotal_Core" refersTo="='STDDATA'!$C$80:$Y$80"/>
      <definedName name="EDATotal_Firmtran" refersTo="='STDDATA'!$C$81:$Y$81"/>
      <definedName name="EPACORE_AGR" refersTo="#REF!"/>
      <definedName name="EPACORE_EV" refersTo="#REF!"/>
      <definedName name="EPACORE_INCSALE" refersTo="#REF!"/>
      <definedName name="EPACORE_INT" refersTo="#REF!"/>
      <definedName name="EPACORE_LLP" refersTo="#REF!"/>
      <definedName name="EPACORE_LOSSES" refersTo="#REF!"/>
      <definedName name="EPACORE_MLP" refersTo="#REF!"/>
      <definedName name="EPACORE_OTHNON" refersTo="#REF!"/>
      <definedName name="EPACORE_PLDADJ" refersTo="#REF!"/>
      <definedName name="EPACORE_PUBAUT" refersTo="#REF!"/>
      <definedName name="EPACORE_RAILWAY" refersTo="#REF!"/>
      <definedName name="EPACORE_RES" refersTo="#REF!"/>
      <definedName name="EPACORE_RESALE" refersTo="#REF!"/>
      <definedName name="EPACORE_SMLP" refersTo="#REF!"/>
      <definedName name="EPACORE_STREET" refersTo="#REF!"/>
      <definedName name="EPATotal_Core" refersTo="#REF!"/>
      <definedName name="EPATotal_Firmtran" refersTo="#REF!"/>
      <definedName name="ERTAGR_BASES" refersTo="='STDDATA'!$C$388:$Y$388"/>
      <definedName name="ERTAGR_CTC" refersTo="='STDDATA'!$C$392:$Y$392"/>
      <definedName name="ERTAGR_DISTR" refersTo="='STDDATA'!$C$390:$Y$390"/>
      <definedName name="ERTAGR_FUEL" refersTo="='STDDATA'!$C$393:$Y$393"/>
      <definedName name="ERTAGR_OTHER" refersTo="='STDDATA'!$C$394:$Y$394"/>
      <definedName name="ERTAGR_TRANS" refersTo="='STDDATA'!$C$389:$Y$389"/>
      <definedName name="ERTINT_BASES" refersTo="='STDDATA'!$C$423:$Y$423"/>
      <definedName name="ERTINT_CTC" refersTo="='STDDATA'!$C$427:$Y$427"/>
      <definedName name="ERTINT_DISTR" refersTo="='STDDATA'!$C$425:$Y$425"/>
      <definedName name="ERTINT_FTA" refersTo="='STDDATA'!$C$426:$Y$426"/>
      <definedName name="ERTINT_FUEL" refersTo="='STDDATA'!$C$428:$Y$428"/>
      <definedName name="ERTINT_OTHER" refersTo="='STDDATA'!$C$429:$Y$429"/>
      <definedName name="ERTINT_TRANS" refersTo="='STDDATA'!$C$424:$Y$424"/>
      <definedName name="ERTLLP_BASES" refersTo="='STDDATA'!$C$381:$Y$381"/>
      <definedName name="ERTLLP_CTC" refersTo="='STDDATA'!$C$385:$Y$385"/>
      <definedName name="ERTLLP_DISTR" refersTo="='STDDATA'!$C$383:$Y$383"/>
      <definedName name="ERTLLP_FUEL" refersTo="='STDDATA'!$C$386:$Y$386"/>
      <definedName name="ERTLLP_OTHER" refersTo="='STDDATA'!$C$387:$Y$387"/>
      <definedName name="ERTLLP_TRANS" refersTo="='STDDATA'!$C$382:$Y$382"/>
      <definedName name="ERTMLP_BASES" refersTo="='STDDATA'!$C$374:$Y$374"/>
      <definedName name="ERTMLP_CTC" refersTo="='STDDATA'!$C$378:$Y$378"/>
      <definedName name="ERTMLP_DISTR" refersTo="='STDDATA'!$C$376:$Y$376"/>
      <definedName name="ERTMLP_FTA" refersTo="='STDDATA'!$C$377:$Y$377"/>
      <definedName name="ERTMLP_FUEL" refersTo="='STDDATA'!$C$379:$Y$379"/>
      <definedName name="ERTMLP_OTHER" refersTo="='STDDATA'!$C$380:$Y$380"/>
      <definedName name="ERTMLP_TRANS" refersTo="='STDDATA'!$C$375:$Y$375"/>
      <definedName name="ERTPUBAUT_BASES" refersTo="='STDDATA'!$C$395:$Y$395"/>
      <definedName name="ERTPUBAUT_CTC" refersTo="='STDDATA'!$C$399:$Y$399"/>
      <definedName name="ERTPUBAUT_DISTR" refersTo="='STDDATA'!$C$397:$Y$397"/>
      <definedName name="ERTPUBAUT_FUEL" refersTo="='STDDATA'!$C$400:$Y$400"/>
      <definedName name="ERTPUBAUT_OTHER" refersTo="='STDDATA'!$C$401:$Y$401"/>
      <definedName name="ERTPUBAUT_TRANS" refersTo="='STDDATA'!$C$396:$Y$396"/>
      <definedName name="ERTRAILWAY_BASES" refersTo="='STDDATA'!$C$409:$Y$409"/>
      <definedName name="ERTRAILWAY_CTC" refersTo="='STDDATA'!$C$413:$Y$413"/>
      <definedName name="ERTRAILWAY_DISTR" refersTo="='STDDATA'!$C$411:$Y$411"/>
      <definedName name="ERTRAILWAY_FTA" refersTo="='STDDATA'!$C$412:$Y$412"/>
      <definedName name="ERTRAILWAY_FUEL" refersTo="='STDDATA'!$C$414:$Y$414"/>
      <definedName name="ERTRAILWAY_OTHER" refersTo="='STDDATA'!$C$415:$Y$415"/>
      <definedName name="ERTRAILWAY_TRANS" refersTo="='STDDATA'!$C$410:$Y$410"/>
      <definedName name="ERTRES_BASES" refersTo="='STDDATA'!$C$360:$Y$360"/>
      <definedName name="ERTRES_CTC" refersTo="='STDDATA'!$C$364:$Y$364"/>
      <definedName name="ERTRES_DISTR" refersTo="='STDDATA'!$C$362:$Y$362"/>
      <definedName name="ERTRES_FTA" refersTo="='STDDATA'!$C$363:$Y$363"/>
      <definedName name="ERTRES_FUEL" refersTo="='STDDATA'!$C$365:$Y$365"/>
      <definedName name="ERTRES_OTHER" refersTo="='STDDATA'!$C$366:$Y$366"/>
      <definedName name="ERTRES_TRANS" refersTo="='STDDATA'!$C$361:$Y$361"/>
      <definedName name="ERTRESALE_BASES" refersTo="='STDDATA'!$C$416:$Y$416"/>
      <definedName name="ERTRESALE_CTC" refersTo="='STDDATA'!$C$420:$Y$420"/>
      <definedName name="ERTRESALE_DISTR" refersTo="='STDDATA'!$C$418:$Y$418"/>
      <definedName name="ERTRESALE_FUEL" refersTo="='STDDATA'!$C$421:$Y$421"/>
      <definedName name="ERTRESALE_OTHER" refersTo="='STDDATA'!$C$422:$Y$422"/>
      <definedName name="ERTRESALE_TRANS" refersTo="='STDDATA'!$C$417:$Y$417"/>
      <definedName name="ERTSMLP_BASES" refersTo="='STDDATA'!$C$367:$Y$367"/>
      <definedName name="ERTSMLP_CTC" refersTo="='STDDATA'!$C$371:$Y$371"/>
      <definedName name="ERTSMLP_DISTR" refersTo="='STDDATA'!$C$369:$Y$369"/>
      <definedName name="ERTSMLP_FTA" refersTo="='STDDATA'!$C$370:$Y$370"/>
      <definedName name="ERTSMLP_FUEL" refersTo="='STDDATA'!$C$372:$Y$372"/>
      <definedName name="ERTSMLP_OTHER" refersTo="='STDDATA'!$C$373:$Y$373"/>
      <definedName name="ERTSMLP_TRANS" refersTo="='STDDATA'!$C$368:$Y$368"/>
      <definedName name="ERTSTREET_BASES" refersTo="='STDDATA'!$C$402:$Y$402"/>
      <definedName name="ERTSTREET_CTC" refersTo="='STDDATA'!$C$406:$Y$406"/>
      <definedName name="ERTSTREET_DISTR" refersTo="='STDDATA'!$C$404:$Y$404"/>
      <definedName name="ERTSTREET_FUEL" refersTo="='STDDATA'!$C$407:$Y$407"/>
      <definedName name="ERTSTREET_OTHER" refersTo="='STDDATA'!$C$408:$Y$408"/>
      <definedName name="ERTSTREET_TRANS" refersTo="='STDDATA'!$C$403:$Y$403"/>
      <definedName name="ERVBASE_AGR" refersTo="='STDDATA'!$C$154:$Y$154"/>
      <definedName name="ERVBASE_INT" refersTo="='STDDATA'!$C$159:$Y$159"/>
      <definedName name="ERVBASE_LLP" refersTo="='STDDATA'!$C$153:$Y$153"/>
      <definedName name="ERVBASE_MLP" refersTo="='STDDATA'!$C$152:$Y$152"/>
      <definedName name="ERVBASE_PUBAUT" refersTo="='STDDATA'!$C$155:$Y$155"/>
      <definedName name="ERVBASE_RAILWAY" refersTo="='STDDATA'!$C$157:$Y$157"/>
      <definedName name="ERVBASE_RES" refersTo="='STDDATA'!$C$150:$Y$150"/>
      <definedName name="ERVBASE_RESALE" refersTo="='STDDATA'!$C$158:$Y$158"/>
      <definedName name="ERVBASE_SMLP" refersTo="='STDDATA'!$C$151:$Y$151"/>
      <definedName name="ERVBASE_STREET" refersTo="='STDDATA'!$C$156:$Y$156"/>
      <definedName name="ERVFUEL_AGR" refersTo="='STDDATA'!$C$164:$Y$164"/>
      <definedName name="ERVFUEL_INT" refersTo="='STDDATA'!$C$169:$Y$169"/>
      <definedName name="ERVFUEL_LLP" refersTo="='STDDATA'!$C$163:$Y$163"/>
      <definedName name="ERVFUEL_MLP" refersTo="='STDDATA'!$C$162:$Y$162"/>
      <definedName name="ERVFUEL_PUBAUT" refersTo="='STDDATA'!$C$165:$Y$165"/>
      <definedName name="ERVFUEL_RAILWAY" refersTo="='STDDATA'!$C$167:$Y$167"/>
      <definedName name="ERVFUEL_RES" refersTo="='STDDATA'!$C$160:$Y$160"/>
      <definedName name="ERVFUEL_RESALE" refersTo="='STDDATA'!$C$168:$Y$168"/>
      <definedName name="ERVFUEL_SMLP" refersTo="='STDDATA'!$C$161:$Y$161"/>
      <definedName name="ERVFUEL_STREET" refersTo="='STDDATA'!$C$166:$Y$166"/>
      <definedName name="ERVOTHER_AGR" refersTo="='STDDATA'!$C$174:$Y$174"/>
      <definedName name="ERVOTHER_INT" refersTo="='STDDATA'!$C$179:$Y$179"/>
      <definedName name="ERVOTHER_LLP" refersTo="='STDDATA'!$C$173:$Y$173"/>
      <definedName name="ERVOTHER_MLP" refersTo="='STDDATA'!$C$172:$Y$172"/>
      <definedName name="ERVOTHER_PUBAUT" refersTo="='STDDATA'!$C$175:$Y$175"/>
      <definedName name="ERVOTHER_RAILWAY" refersTo="='STDDATA'!$C$177:$Y$177"/>
      <definedName name="ERVOTHER_RES" refersTo="='STDDATA'!$C$170:$Y$170"/>
      <definedName name="ERVOTHER_RESALE" refersTo="='STDDATA'!$C$178:$Y$178"/>
      <definedName name="ERVOTHER_SMLP" refersTo="='STDDATA'!$C$171:$Y$171"/>
      <definedName name="ERVOTHER_STREET" refersTo="='STDDATA'!$C$176:$Y$176"/>
      <definedName name="ERVTOTREV_AGR" refersTo="='STDDATA'!$C$184:$Y$184"/>
      <definedName name="ERVTOTREV_INT" refersTo="='STDDATA'!$C$189:$Y$189"/>
      <definedName name="ERVTOTREV_LLP" refersTo="='STDDATA'!$C$183:$Y$183"/>
      <definedName name="ERVTOTREV_MLP" refersTo="='STDDATA'!$C$182:$Y$182"/>
      <definedName name="ERVTOTREV_PUBAUT" refersTo="='STDDATA'!$C$185:$Y$185"/>
      <definedName name="ERVTOTREV_RAILWAY" refersTo="='STDDATA'!$C$187:$Y$187"/>
      <definedName name="ERVTOTREV_RES" refersTo="='STDDATA'!$C$180:$Y$180"/>
      <definedName name="ERVTOTREV_RESALE" refersTo="='STDDATA'!$C$188:$Y$188"/>
      <definedName name="ERVTOTREV_SMLP" refersTo="='STDDATA'!$C$181:$Y$181"/>
      <definedName name="ERVTOTREV_STREET" refersTo="='STDDATA'!$C$186:$Y$186"/>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U94FED"/>
      <sheetName val="410005"/>
      <sheetName val="TRU94STATE"/>
      <sheetName val="410006"/>
      <sheetName val="FEDBENEFITCCFT"/>
    </sheetNames>
    <sheetDataSet>
      <sheetData sheetId="0" refreshError="1"/>
      <sheetData sheetId="1" refreshError="1"/>
      <sheetData sheetId="2" refreshError="1"/>
      <sheetData sheetId="3" refreshError="1"/>
      <sheetData sheetId="4"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eps to build consolidation"/>
      <sheetName val="Sample Control Tab"/>
      <sheetName val="Fed Consolidated Control Sheet"/>
      <sheetName val="DataFlow Defaults"/>
      <sheetName val="Recon_JWarren to IRS filed"/>
      <sheetName val="CA Combine Control Sheet"/>
      <sheetName val="NoteTypes"/>
    </sheetNames>
    <sheetDataSet>
      <sheetData sheetId="0" refreshError="1"/>
      <sheetData sheetId="1" refreshError="1"/>
      <sheetData sheetId="2"/>
      <sheetData sheetId="3"/>
      <sheetData sheetId="4" refreshError="1"/>
      <sheetData sheetId="5" refreshError="1"/>
      <sheetData sheetId="6"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Flow Summary"/>
      <sheetName val="CA ADJ"/>
      <sheetName val="Allocation"/>
      <sheetName val="DataFlow Defaults"/>
    </sheetNames>
    <sheetDataSet>
      <sheetData sheetId="0" refreshError="1"/>
      <sheetData sheetId="1" refreshError="1"/>
      <sheetData sheetId="2" refreshError="1"/>
      <sheetData sheetId="3"/>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TDDATA"/>
      <sheetName val="STD2DATA"/>
      <sheetName val="CAPDATA"/>
      <sheetName val="FINDATA"/>
      <sheetName val="BUDATA"/>
      <sheetName val="ERSDATA"/>
      <sheetName val="SAMDATA_GASBARB2"/>
    </sheetNames>
    <definedNames>
      <definedName name="ERTEV_BASES" refersTo="='STDDATA'!$C$583:$Y$583"/>
      <definedName name="ERTEV_CTC" refersTo="='STDDATA'!$C$587:$Y$587"/>
      <definedName name="ERTEV_DISTR" refersTo="='STDDATA'!$C$585:$Y$585"/>
      <definedName name="ERTEV_FUEL" refersTo="='STDDATA'!$C$588:$Y$588"/>
      <definedName name="ERTEV_OTHER" refersTo="='STDDATA'!$C$589:$Y$589"/>
      <definedName name="ERTEV_TRANS" refersTo="='STDDATA'!$C$584:$Y$584"/>
      <definedName name="ERTINCSALE_BASES" refersTo="='STDDATA'!$C$590:$Y$590"/>
      <definedName name="ERTINCSALE_CTC" refersTo="='STDDATA'!$C$594:$Y$594"/>
      <definedName name="ERTINCSALE_DISTR" refersTo="='STDDATA'!$C$592:$Y$592"/>
      <definedName name="ERTINCSALE_FUEL" refersTo="='STDDATA'!$C$595:$Y$595"/>
      <definedName name="ERTINCSALE_OTHER" refersTo="='STDDATA'!$C$596:$Y$596"/>
      <definedName name="ERTINCSALE_TRANS" refersTo="='STDDATA'!$C$591:$Y$591"/>
      <definedName name="ERVBASE_EV" refersTo="='STDDATA'!$C$201:$Y$201"/>
      <definedName name="ERVBASE_INCSALE" refersTo="='STDDATA'!$C$202:$Y$202"/>
      <definedName name="ERVFUEL_EV" refersTo="='STDDATA'!$C$213:$Y$213"/>
      <definedName name="ERVFUEL_INCSALE" refersTo="='STDDATA'!$C$214:$Y$214"/>
      <definedName name="ERVOTHER_EV" refersTo="='STDDATA'!$C$225:$Y$225"/>
      <definedName name="ERVOTHER_INCSALE" refersTo="='STDDATA'!$C$226:$Y$226"/>
      <definedName name="ERVTOTREV_EV" refersTo="='STDDATA'!$C$237:$Y$237"/>
      <definedName name="ERVTOTREV_INCSALE" refersTo="='STDDATA'!$C$238:$Y$238"/>
    </definedNames>
    <sheetDataSet>
      <sheetData sheetId="0"/>
      <sheetData sheetId="1"/>
      <sheetData sheetId="2"/>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Mekko"/>
      <sheetName val="Chart2"/>
      <sheetName val="Chart 1.23.23"/>
      <sheetName val="Calcs -- Tags Slug v5"/>
      <sheetName val="WMP Scenario 4 Adjustment"/>
      <sheetName val="Old v3 Tags Slug (WMP) --&gt;"/>
      <sheetName val="Calcs -- Refreshed Tags v3Lever"/>
      <sheetName val="summary"/>
      <sheetName val="Forecast Unhealthy Poles (2)"/>
      <sheetName val="WMP Submitted to Reg --&gt;"/>
      <sheetName val="Model Schematic"/>
      <sheetName val="Buydown Summary"/>
      <sheetName val="Scenarios"/>
      <sheetName val="Control Tab (Assumptions)"/>
      <sheetName val="Input"/>
      <sheetName val="circuit split master (v48)"/>
      <sheetName val="Ignition Risk"/>
      <sheetName val="Other HFTD"/>
      <sheetName val="Non-HFTD"/>
      <sheetName val="Steady-state Forecast"/>
      <sheetName val="GRC current plan --&gt;"/>
      <sheetName val="GRC Base Case Summary"/>
      <sheetName val="Base Case-Sys"/>
      <sheetName val="Base Case-HFTD"/>
      <sheetName val="Base Case-non-HFTD"/>
      <sheetName val="Historic Estimates"/>
      <sheetName val="Leo Messing Around &gt;"/>
      <sheetName val="Sheet4"/>
      <sheetName val="Sheet2"/>
      <sheetName val="Sheet1"/>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oices_Assumptions_Options"/>
      <sheetName val="Inputs"/>
      <sheetName val="Factors"/>
      <sheetName val="Revenues"/>
      <sheetName val="Expenses"/>
      <sheetName val="OtherTaxes"/>
      <sheetName val="Ratebase"/>
      <sheetName val="WorkingCash"/>
      <sheetName val="RatebaseUCC"/>
      <sheetName val="RO_Present"/>
      <sheetName val="RO_UCC_Present"/>
      <sheetName val="RO_Proposed"/>
      <sheetName val="RO_UCC_Proposed"/>
      <sheetName val="AttritionExp"/>
      <sheetName val="AttrRB_UCC"/>
      <sheetName val="AttrRatebase"/>
      <sheetName val="AttritionRR"/>
      <sheetName val="AttrRO_Present"/>
      <sheetName val="AttrRO_Proposed"/>
      <sheetName val="Plant_in_Service"/>
      <sheetName val="InputsTitle"/>
      <sheetName val="ReferenceErrors"/>
      <sheetName val="PrintWorksheets"/>
      <sheetName val="RO_Output"/>
      <sheetName val="RO_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Do"/>
      <sheetName val="Charts"/>
      <sheetName val="EO Charts"/>
      <sheetName val="Dist-Charts"/>
      <sheetName val="Trans-Charts"/>
      <sheetName val="TS-Charts"/>
      <sheetName val="Pareto Charts"/>
      <sheetName val="Table Views"/>
      <sheetName val="Efficiency (Incr)"/>
      <sheetName val="Efficiency (Cum)"/>
      <sheetName val="Core Process"/>
      <sheetName val="Balancing Accounts"/>
      <sheetName val="Pivots - DONT TOUCH"/>
      <sheetName val="Financial View"/>
      <sheetName val="Milestone View (D)"/>
      <sheetName val="Milestone View"/>
      <sheetName val="Process View"/>
      <sheetName val="Play Pivot"/>
      <sheetName val="DATA"/>
      <sheetName val="WAVE Extract-All"/>
      <sheetName val="Reference"/>
      <sheetName val="Finance Validation"/>
      <sheetName val="Initiative Assess"/>
      <sheetName val="Core Process Map"/>
      <sheetName val="L-Gate Assess"/>
      <sheetName val="Targets - Escal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N-Elec AO QAQC"/>
      <sheetName val="Pivot_MWC TO DRAFT QAQC Summary"/>
      <sheetName val="TO DRAFT QAQC"/>
      <sheetName val="2018 Escalation"/>
      <sheetName val="AO_Report-5-15"/>
      <sheetName val="AO-CostSinceInception"/>
      <sheetName val="AO_FutureYearsFCST-5-15"/>
      <sheetName val="NON-Elec AO DO NOT EDIT"/>
      <sheetName val="TO DRAFT - DO NOT EDIT"/>
      <sheetName val="Broad Work Portfolio"/>
      <sheetName val="TO Filing Draft_5-16-17 PRJ"/>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DRE_DATACACHE"/>
      <sheetName val="Versions"/>
      <sheetName val="Menu"/>
      <sheetName val="Menu_Instructions"/>
      <sheetName val="TOC"/>
      <sheetName val="1 923_Data"/>
      <sheetName val="D1"/>
      <sheetName val="2 923_Data"/>
      <sheetName val="D2"/>
      <sheetName val="3"/>
      <sheetName val="D3"/>
      <sheetName val="D3a"/>
      <sheetName val="5_data"/>
      <sheetName val="5"/>
      <sheetName val="D4"/>
      <sheetName val="D5"/>
      <sheetName val="6"/>
      <sheetName val="6_Data"/>
      <sheetName val="D6"/>
      <sheetName val="7_data"/>
      <sheetName val="7 new_remove"/>
      <sheetName val="8_data OLD"/>
      <sheetName val="D7"/>
      <sheetName val="8_data A"/>
      <sheetName val="8_data B"/>
      <sheetName val="D8"/>
      <sheetName val="9"/>
      <sheetName val="10_data"/>
      <sheetName val="D9"/>
      <sheetName val="Sheet1"/>
      <sheetName val="Sheet2"/>
      <sheetName val="3 old"/>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oughputScen"/>
      <sheetName val="NC_Rates"/>
      <sheetName val="ProcRates"/>
      <sheetName val="CoreRates"/>
    </sheetNames>
    <sheetDataSet>
      <sheetData sheetId="0" refreshError="1"/>
      <sheetData sheetId="1" refreshError="1"/>
      <sheetData sheetId="2" refreshError="1"/>
      <sheetData sheetId="3"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 Care Exp"/>
      <sheetName val="instructions"/>
      <sheetName val="Exp raw data"/>
      <sheetName val="Cap raw data"/>
      <sheetName val="0-95% exp data"/>
      <sheetName val="0-95% cap data"/>
      <sheetName val="0-95% changes"/>
      <sheetName val="0-95 exp"/>
      <sheetName val="0-95 cap"/>
      <sheetName val="FA Tech"/>
      <sheetName val="OPSC exp"/>
      <sheetName val="FA exp details"/>
      <sheetName val="Exp Officer Summary"/>
      <sheetName val="Exp Summary - NEW"/>
      <sheetName val="Enterprise Exp Summary"/>
      <sheetName val="T&amp;D"/>
      <sheetName val="OPSC cap"/>
      <sheetName val="FA cap details"/>
      <sheetName val="Cap Officer Summary"/>
      <sheetName val="Enterprise Cap Summary"/>
      <sheetName val="chargebacks"/>
      <sheetName val="misc data"/>
      <sheetName val="exp walk"/>
      <sheetName val="cap walk"/>
      <sheetName val="walk up and down"/>
      <sheetName val="Change Log"/>
      <sheetName val="Capex Actuals"/>
      <sheetName val="Opex Actua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heetName val="admin"/>
    </sheetNames>
    <sheetDataSet>
      <sheetData sheetId="0" refreshError="1"/>
      <sheetData sheetId="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Summary"/>
      <sheetName val="Plan"/>
      <sheetName val="All Projects"/>
      <sheetName val="DET Units"/>
      <sheetName val="YTD by Region"/>
      <sheetName val="Remaining Fcst"/>
      <sheetName val="Remaining Work"/>
      <sheetName val="2020 Plan"/>
      <sheetName val="Monthly Status"/>
      <sheetName val="Test Fcst"/>
      <sheetName val="2021 List"/>
      <sheetName val="2021 Plan"/>
      <sheetName val="Notes "/>
      <sheetName val="Sheet3"/>
      <sheetName val="APRIL Status"/>
      <sheetName val="SCADA"/>
      <sheetName val="PRJ"/>
      <sheetName val="Monthly Fcst"/>
      <sheetName val="Actual Units Completed"/>
      <sheetName val="Sheet2"/>
      <sheetName val="Remaining DET Work by Category"/>
      <sheetName val="Remaining 2017 Work"/>
      <sheetName val="DET Plan "/>
      <sheetName val="3 Month"/>
      <sheetName val="Summary Chart"/>
      <sheetName val="Miss Pivot"/>
      <sheetName val="Act vs Fcst Units"/>
      <sheetName val="Test 10-31-17"/>
      <sheetName val="Previous Year Compare"/>
      <sheetName val="SubstationCapital"/>
      <sheetName val="2018 DET Plan"/>
      <sheetName val="OB per Trang"/>
      <sheetName val="Trans OB Insulator Status"/>
      <sheetName val="Sheet5"/>
      <sheetName val="OB List"/>
      <sheetName val="2019 PLan"/>
      <sheetName val="Key Unit Export 20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9 TCBA"/>
      <sheetName val="XXXXX"/>
      <sheetName val="Summary"/>
      <sheetName val="Detail "/>
      <sheetName val="Workpaper"/>
      <sheetName val="Sheet1"/>
      <sheetName val="Plant Memo Acct"/>
      <sheetName val="1998 TCB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9 TCBA"/>
      <sheetName val="XXXXX"/>
      <sheetName val="Summary"/>
      <sheetName val="Detail "/>
      <sheetName val="Workpaper"/>
      <sheetName val="Sheet1"/>
      <sheetName val="Plant Memo Acct"/>
      <sheetName val="1998 TCB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 upload"/>
      <sheetName val="BA Sum Report Blank Template"/>
      <sheetName val="m master"/>
      <sheetName val="BA report screenshot"/>
      <sheetName val="Exclude list"/>
      <sheetName val="ChangeLog"/>
    </sheetNames>
    <sheetDataSet>
      <sheetData sheetId="0"/>
      <sheetData sheetId="1"/>
      <sheetData sheetId="2"/>
      <sheetData sheetId="3"/>
      <sheetData sheetId="4"/>
      <sheetData sheetId="5"/>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Sign-Off"/>
      <sheetName val="Table of Contents"/>
      <sheetName val="Items Excluded From Rate Base"/>
      <sheetName val="Excess Line 401 - Not Used"/>
      <sheetName val="BW Report GL Balances (SAP-1)"/>
      <sheetName val="BW Report Asset List (SAP-2)"/>
      <sheetName val="BW Report New Assets (SAP-3)"/>
      <sheetName val="FI Pre-Allocation  (B-2)"/>
      <sheetName val="RateBaseX (Hidden)"/>
      <sheetName val="Plant and Reserve Matrices"/>
      <sheetName val="URG Reg Asset Validation (B-1)"/>
      <sheetName val="Plant &amp; Reserve Detail (Hidden)"/>
      <sheetName val="Plant &amp; Reserve (B)"/>
      <sheetName val="Total"/>
      <sheetName val="ETRANS"/>
      <sheetName val="GEN"/>
      <sheetName val="EDIST"/>
      <sheetName val="GDIST"/>
      <sheetName val="GTRANS"/>
      <sheetName val="Plant Allocation Factors"/>
      <sheetName val="Public Purpose"/>
      <sheetName val="Working Capital Leadsheet"/>
      <sheetName val="M&amp;S"/>
      <sheetName val="Working CapitalGTrans Breakdown"/>
      <sheetName val="Working Cash"/>
      <sheetName val="Summary Customer Advances"/>
      <sheetName val="Subledger Legal Reserve (E1)"/>
      <sheetName val="Allocation Factors (E3a-E3b)"/>
      <sheetName val="Calpine_NonCalpine Summary (E2)"/>
      <sheetName val="Outflows (E3c)"/>
      <sheetName val="Inflows (E3d)"/>
      <sheetName val="COO Report (E4)"/>
      <sheetName val="Items Func Grp Mvmt"/>
      <sheetName val="2007 Items Func Group (Hidden)"/>
      <sheetName val="Items Func Group"/>
      <sheetName val="DefTaxesReconSummary"/>
      <sheetName val="Def Tax (by Month)"/>
      <sheetName val="Deferred Taxes"/>
      <sheetName val="Named Ranges (Hidden)"/>
      <sheetName val="URG Mo. Depreciation (Hidden)"/>
      <sheetName val="Lookup Tables (Hidden)"/>
      <sheetName val="1999 TCB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oDo"/>
      <sheetName val="Instructions"/>
      <sheetName val="Error"/>
      <sheetName val="Cover"/>
      <sheetName val="TEMPLATE"/>
      <sheetName val="JE"/>
      <sheetName val="Reserve"/>
      <sheetName val="Data"/>
      <sheetName val="Recon"/>
      <sheetName val="IS_Helms"/>
      <sheetName val="IS_HMR"/>
      <sheetName val="IS_HNMR"/>
      <sheetName val="IS_Fos"/>
      <sheetName val="IS_Wave"/>
      <sheetName val="IS_Geo"/>
      <sheetName val="Input"/>
      <sheetName val="UEG Adj"/>
      <sheetName val="WaterPwr"/>
      <sheetName val="Revenue"/>
      <sheetName val="Expense"/>
      <sheetName val="Purpose"/>
      <sheetName val="List"/>
      <sheetName val="Cover_Annual"/>
      <sheetName val="JE_Annual"/>
      <sheetName val="CE w_tax"/>
      <sheetName val="Module1"/>
      <sheetName val="Module2"/>
      <sheetName val="Module3"/>
      <sheetName val="Module4"/>
      <sheetName val="Module5"/>
      <sheetName val="Module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I Data"/>
      <sheetName val="List"/>
      <sheetName val="Data"/>
      <sheetName val="IS_Fos"/>
      <sheetName val="SAPFILE"/>
      <sheetName val="Plant and Reserve Matrices"/>
      <sheetName val="Deferred Taxes"/>
      <sheetName val="Working Capital Leadsheet"/>
      <sheetName val="Working Cash"/>
      <sheetName val="BW Report Asset List (SA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witches"/>
      <sheetName val="AvgRate"/>
      <sheetName val="Rate_Summary"/>
      <sheetName val="July2005_Rate_Summary"/>
      <sheetName val="Change_Summary"/>
      <sheetName val="NewAvgRate_PPP"/>
      <sheetName val="Allocation_Summary"/>
      <sheetName val="Jul2005_Alloc_Summary"/>
      <sheetName val="Change_Alloc_Summary"/>
      <sheetName val="Rate_Alloc_Sum_Chg"/>
      <sheetName val="PPP_Allocation_Summary"/>
      <sheetName val="CheckOnRatesandRev"/>
      <sheetName val="Prelim C All RRQ"/>
      <sheetName val="Prelim C"/>
      <sheetName val="CARE_Discount"/>
      <sheetName val="CARE_Participation"/>
      <sheetName val="Res_RD"/>
      <sheetName val="ResMinMoTranspBillRev"/>
      <sheetName val="Marg_Cost_Rev_Input"/>
      <sheetName val="GA_Inputs"/>
      <sheetName val="PresentRates"/>
      <sheetName val="CurrentDataSet"/>
      <sheetName val="3_2004BCAP_CCC_CMTA"/>
      <sheetName val="4_2004BCAP_ORA"/>
      <sheetName val="5_SettleWithCGA"/>
      <sheetName val="6_2004BCAP_PGE"/>
      <sheetName val="7_2004BCAP_EG"/>
      <sheetName val="A_MonthlyPresentRates"/>
      <sheetName val="ThroughputScen"/>
      <sheetName val="Mo_Throughput_Summary"/>
      <sheetName val="AYvolumes"/>
      <sheetName val="Cust"/>
      <sheetName val="Transportation_Alloc_Factors"/>
      <sheetName val="Detailed PPP Calculation"/>
      <sheetName val="Proc_Alloc_Factors"/>
      <sheetName val="El_Paso_CoreTransport"/>
      <sheetName val="Distr_and_Cust_MCR"/>
      <sheetName val="ResCustCostPerAccount"/>
      <sheetName val="CCC"/>
      <sheetName val="PrelimB_PPP"/>
      <sheetName val="CARE_Change"/>
      <sheetName val="Misc_Cost_Alloc"/>
      <sheetName val="Cust_Access_Charge"/>
      <sheetName val="TieredCommCustCharges"/>
      <sheetName val="Comm_VR_CC"/>
      <sheetName val="Comm_Seasonal_RD"/>
      <sheetName val="Comm_RD"/>
      <sheetName val="CommAvgBillChange"/>
      <sheetName val="Core_NGV_RD"/>
      <sheetName val="EG_Tiered_CAC"/>
      <sheetName val="Ind_Tiered_Cust_Months"/>
      <sheetName val="Ind_Dist_Cust_Chrg_RD"/>
      <sheetName val="Ind_Distr_Vol_RD"/>
      <sheetName val="IND_Dist_Tiering"/>
      <sheetName val="Revenue_Rpt"/>
      <sheetName val="PrelimB"/>
      <sheetName val="PrelimB_Core breakdown"/>
      <sheetName val="PrelimB_Noncore breakdown"/>
      <sheetName val="Mainline Extension Calc"/>
      <sheetName val="Mainline Extension Factors"/>
      <sheetName val="ProcRates"/>
      <sheetName val="ProcRates_Present"/>
      <sheetName val="CoreRates"/>
      <sheetName val="CoreRates_withPPP"/>
      <sheetName val="CoreRates_NoPPP_NoLT"/>
      <sheetName val="Rates_PPP"/>
      <sheetName val="CORE TRANS TABLE"/>
      <sheetName val="NONCORE TRANS TABLE"/>
      <sheetName val="Daily Cust Charge - Core"/>
      <sheetName val="NC_Rates"/>
      <sheetName val="TranspRatesByRateSch"/>
      <sheetName val="NC_Rates_withPPP"/>
      <sheetName val="NC_Rates_noPPP_NoLT"/>
      <sheetName val="WCG_MatherRates"/>
      <sheetName val="RevenueChangeByClass"/>
      <sheetName val="Seasonal_Distr_Rates"/>
      <sheetName val="NGV_Rate_Table"/>
      <sheetName val="MACROS"/>
      <sheetName val="AvgCoreBillChange"/>
      <sheetName val="WinterBill_Impact"/>
      <sheetName val="Comm_Bill_Impact"/>
      <sheetName val="Ind_Bill_Comp"/>
      <sheetName val="LNG - Noncore Rate"/>
      <sheetName val="LNG - Proxy Plant Costs"/>
      <sheetName val="LNG - Income Taxes"/>
      <sheetName val="Module1"/>
      <sheetName val="Module2"/>
      <sheetName val="PPP_Filing_AL_Rates"/>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sheetData sheetId="26"/>
      <sheetData sheetId="27"/>
      <sheetData sheetId="28"/>
      <sheetData sheetId="29" refreshError="1"/>
      <sheetData sheetId="30"/>
      <sheetData sheetId="31" refreshError="1"/>
      <sheetData sheetId="32"/>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efreshError="1"/>
      <sheetData sheetId="87" refreshError="1"/>
      <sheetData sheetId="88"/>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ly TARU"/>
      <sheetName val="2020 Forecast"/>
      <sheetName val="Historical spend - ord999"/>
      <sheetName val="GRC Escalation Rates - Exp"/>
      <sheetName val="GRC Escalation Rates - Cap"/>
      <sheetName val="Tables for risk analysis"/>
      <sheetName val="Pivot for risk analysis"/>
      <sheetName val="Allocation by Work Type"/>
      <sheetName val="Targets - 10-21-2020"/>
      <sheetName val="Pivot of Master"/>
      <sheetName val="11-5 RSE scores"/>
      <sheetName val="Control+Mitigation Review 11-6"/>
      <sheetName val="Targets - 12-11-2020"/>
      <sheetName val="Comparison to budget letter"/>
      <sheetName val="Master Data"/>
      <sheetName val="Sheet3"/>
      <sheetName val="AB#"/>
      <sheetName val="Historical"/>
      <sheetName val="Sheet2"/>
      <sheetName val="Expense gap"/>
      <sheetName val="Capital gap"/>
      <sheetName val="Lists"/>
      <sheetName val="Prioritization meeting map"/>
      <sheetName val="Base Expense waterfall"/>
      <sheetName val="Base Capital waterfall"/>
      <sheetName val="BA expcap"/>
      <sheetName val="Work Type Mapping"/>
      <sheetName val="Sheet1"/>
      <sheetName val="Historical units 16-18"/>
      <sheetName val="AFO lookup"/>
      <sheetName val="New Program lookup"/>
      <sheetName val="New Process classifications"/>
      <sheetName val="December 2019 TARU"/>
      <sheetName val="May 2020 TARU"/>
      <sheetName val="Shareholder funded POR"/>
      <sheetName val="RIBA combined"/>
      <sheetName val="GD Expense units-UC"/>
      <sheetName val="2019-2020 actuals $"/>
      <sheetName val="GT Exp $ by MAT Code"/>
      <sheetName val="GT Cap $ by MAT Code"/>
      <sheetName val="GT Exp Units by MAT Code"/>
      <sheetName val="GT Cap Units by MAT Code"/>
      <sheetName val="MAT Level unit cost"/>
      <sheetName val="GD units combined"/>
      <sheetName val="GD Imputed Unit_value-Cap"/>
      <sheetName val="June forecast"/>
      <sheetName val="Data Rollup_master"/>
      <sheetName val="Zero-O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
      <sheetName val="Pivot Table"/>
      <sheetName val="Calculations"/>
      <sheetName val="Input"/>
      <sheetName val="Output"/>
      <sheetName val="Rates"/>
      <sheetName val="Inflation"/>
      <sheetName val="Formulas"/>
      <sheetName val="Read Me"/>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_Fos"/>
      <sheetName val="Data"/>
      <sheetName val="List"/>
      <sheetName val="Input"/>
    </sheetNames>
    <sheetDataSet>
      <sheetData sheetId="0"/>
      <sheetData sheetId="1"/>
      <sheetData sheetId="2" refreshError="1"/>
      <sheetData sheetId="3"/>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_Fos"/>
      <sheetName val="Data"/>
      <sheetName val="List"/>
      <sheetName val="Input"/>
    </sheetNames>
    <sheetDataSet>
      <sheetData sheetId="0"/>
      <sheetData sheetId="1"/>
      <sheetData sheetId="2" refreshError="1"/>
      <sheetData sheetId="3"/>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9"/>
      <sheetName val="2008"/>
    </sheetNames>
    <sheetDataSet>
      <sheetData sheetId="0" refreshError="1"/>
      <sheetData sheetId="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
      <sheetName val="FUELOIL"/>
      <sheetName val="cov je 072"/>
      <sheetName val="je420072"/>
      <sheetName val="cov je04"/>
      <sheetName val="je420004"/>
      <sheetName val="cov je 75"/>
      <sheetName val="je420075"/>
    </sheetNames>
    <sheetDataSet>
      <sheetData sheetId="0"/>
      <sheetData sheetId="1"/>
      <sheetData sheetId="2"/>
      <sheetData sheetId="3"/>
      <sheetData sheetId="4"/>
      <sheetData sheetId="5"/>
      <sheetData sheetId="6"/>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C-Dist_Tran"/>
      <sheetName val="QA-Dist_Tran"/>
      <sheetName val="Envir-Dist_Tran"/>
      <sheetName val="IT-Dist"/>
      <sheetName val="PubEd-Dist"/>
      <sheetName val="HT-UW-Dist_Tran"/>
      <sheetName val="Cust Sat-Dist"/>
      <sheetName val="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pivot"/>
      <sheetName val="escalationChange_MWC"/>
      <sheetName val="1 GRC_MWCTestYr"/>
      <sheetName val="2 Non Test Year_OthCase"/>
      <sheetName val="3 Comparison"/>
      <sheetName val="4 Revised_Dist"/>
      <sheetName val="5 Revised_EG"/>
      <sheetName val="6 GRCTestYr_Nominal"/>
      <sheetName val="7 GRCTestYr_Constant"/>
      <sheetName val="8 RevMWCAGTestYr"/>
      <sheetName val="9 RevMWCAGNonTestYr"/>
      <sheetName val="10 NonTestYearCase_Nominal"/>
      <sheetName val="11 NonTestYear_Constant"/>
      <sheetName val="14a NonTestYrLabor_Nominal"/>
      <sheetName val="14b TestYrLabor_Nominal"/>
      <sheetName val="12 Translation1"/>
      <sheetName val="13 Translation2"/>
      <sheetName val="Track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
      <sheetName val="TRA_res"/>
      <sheetName val="CE w_tax"/>
      <sheetName val="LOOKUP"/>
      <sheetName val="EEBA"/>
      <sheetName val="PPPLIBA_2003"/>
      <sheetName val="JEUploadListOfResults"/>
      <sheetName val="PPPLIBA_2004"/>
      <sheetName val="PPPEEBA_1998"/>
      <sheetName val="PPPEEBA_1999"/>
      <sheetName val="PPPEEBA_2000"/>
      <sheetName val="PPPEEBA_2001"/>
      <sheetName val="PPPEEBA_2002"/>
      <sheetName val="PPPEEBA_2003"/>
      <sheetName val="PPPEEBA_2004"/>
      <sheetName val="CARE_Gas"/>
      <sheetName val="CARE_EL"/>
      <sheetName val="CEE_Gas"/>
      <sheetName val="CEE_EL"/>
      <sheetName val="recon"/>
      <sheetName val="BA Recon"/>
      <sheetName val="PPPLIBA_1998"/>
      <sheetName val="PPPLIBA_1999"/>
      <sheetName val="PPPLIBA_2000"/>
      <sheetName val="PPPLIBA_2001"/>
      <sheetName val="PPPLIBA_2002"/>
      <sheetName val="PPPLIBA_2005"/>
      <sheetName val="CE_w_tax"/>
      <sheetName val="BA_Recon"/>
      <sheetName val="List"/>
      <sheetName val="Fixed Actual vs Plan"/>
    </sheetNames>
    <sheetDataSet>
      <sheetData sheetId="0"/>
      <sheetData sheetId="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sheetData sheetId="27"/>
      <sheetData sheetId="28"/>
      <sheetData sheetId="29" refreshError="1"/>
      <sheetData sheetId="30"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billed Final Market"/>
      <sheetName val="Unbilled Final GMC"/>
      <sheetName val="QUERY"/>
    </sheetNames>
    <sheetDataSet>
      <sheetData sheetId="0"/>
      <sheetData sheetId="1"/>
      <sheetData sheetId="2"/>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Sheet4"/>
      <sheetName val="Sheet2"/>
      <sheetName val="Chapter"/>
      <sheetName val="Summary_Graphs (2)"/>
      <sheetName val="Summary_Graphs"/>
      <sheetName val="Forecast Walk"/>
      <sheetName val="Tables"/>
      <sheetName val="Balancing Accounts"/>
      <sheetName val="2020 GRC ED Master Data"/>
      <sheetName val="Capital Walk"/>
      <sheetName val="Expense Walk"/>
      <sheetName val="Chapter_Summary"/>
      <sheetName val="Slides"/>
      <sheetName val="WAVE Final 05-04"/>
      <sheetName val="C20"/>
      <sheetName val="2020 GRC ED Units &amp; UC"/>
      <sheetName val="Pivot"/>
      <sheetName val="Current vs C20"/>
      <sheetName val="Master vs Target"/>
      <sheetName val="Fcst v Imputed"/>
      <sheetName val="YOY"/>
      <sheetName val="Control total"/>
      <sheetName val="Sheet1"/>
      <sheetName val="RAMP split"/>
      <sheetName val="Wild Fire"/>
      <sheetName val="Project POs"/>
      <sheetName val="EPPM "/>
      <sheetName val="Factor Calculation"/>
      <sheetName val="AO Data"/>
      <sheetName val="2015 Recast Factors"/>
      <sheetName val="2017 GRC PD"/>
      <sheetName val="Sheet3"/>
      <sheetName val="Fleet Upload"/>
      <sheetName val="TS Pivot"/>
      <sheetName val="Afford 04-18"/>
      <sheetName val="Afford 03-22"/>
      <sheetName val="Afford 02-07-2018"/>
      <sheetName val="Bucket level orders"/>
      <sheetName val="S1- S2 Analysis"/>
      <sheetName val="MWC AB - Misc Exp"/>
      <sheetName val="MWC 05 - Misc C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um Tot Rate"/>
      <sheetName val="Proc Prelim B"/>
      <sheetName val="Total Rate"/>
      <sheetName val="PGA Amort"/>
      <sheetName val="Core Rate Table"/>
      <sheetName val="Proc Volumes"/>
      <sheetName val="Tariff G-CP"/>
      <sheetName val="Tariff G-CPX"/>
      <sheetName val="Res Natural Gas Watch"/>
      <sheetName val="G-NR1 Natural Gas Watch"/>
      <sheetName val="Tariff G-SUR"/>
      <sheetName val="Interstate Charge"/>
      <sheetName val="Interstate NGV"/>
      <sheetName val="Intrastate Backbone"/>
      <sheetName val="Intrastate BB NGV"/>
      <sheetName val="Canadian Charge"/>
      <sheetName val="Canadian Chrg NGV"/>
      <sheetName val="G-CFS Rate"/>
      <sheetName val="Cycled CC Storage"/>
      <sheetName val="Base and Noncycled CC Storage"/>
      <sheetName val="Base and Noncycled CC NGV"/>
      <sheetName val="BCAP Proc Vol"/>
      <sheetName val="Bill Comparison"/>
      <sheetName val="GCP WP Cover"/>
      <sheetName val="GCPX WP Cover"/>
      <sheetName val="Macros"/>
      <sheetName val="Module1"/>
      <sheetName val="Module2"/>
      <sheetName val="P&amp;I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Sign-Off"/>
      <sheetName val="Table of Contents"/>
      <sheetName val="Items Excluded From Rate Base"/>
      <sheetName val="Excess Line 401 - Not Used"/>
      <sheetName val="BW Report GL Balances (SAP-1)"/>
      <sheetName val="BW Report Asset List (SAP-2)"/>
      <sheetName val="BW Report New Assets (SAP-3)"/>
      <sheetName val="Separately Funded Asset Adds"/>
      <sheetName val="FI Pre-Allocation  (B-2)"/>
      <sheetName val="RateBaseX (Hidden)"/>
      <sheetName val="CWIP for RateBaseX"/>
      <sheetName val="Plant and Reserve Matrices"/>
      <sheetName val="URG Reg Asset Validation (B-1)"/>
      <sheetName val="Plant &amp; Reserve Detail (Hidden)"/>
      <sheetName val="Plant &amp; Reserve (B)"/>
      <sheetName val="Total"/>
      <sheetName val="GEN"/>
      <sheetName val="ETRANS"/>
      <sheetName val="EDIST"/>
      <sheetName val="GTRANS"/>
      <sheetName val="GDIST"/>
      <sheetName val="Plant Allocation Factors"/>
      <sheetName val="Public Purpose"/>
      <sheetName val="Separately Funded Ratebase"/>
      <sheetName val="Working Capital Leadsheet"/>
      <sheetName val="Fuel Oil YTD LIFO"/>
      <sheetName val="M&amp;S"/>
      <sheetName val="Working CapitalGTrans Breakdown"/>
      <sheetName val="Working Cash"/>
      <sheetName val="Summary Customer Advances"/>
      <sheetName val="Subledger Legal Reserve (E1)"/>
      <sheetName val="Calpine_NonCalpine Summary (E2)"/>
      <sheetName val="Allocation Factors (E3a-E3b)"/>
      <sheetName val="Outflows (E3c)"/>
      <sheetName val="Inflows (E3d)"/>
      <sheetName val="Items Func Grp Mvmt"/>
      <sheetName val="Items Func Group"/>
      <sheetName val="COO Report (E4)"/>
      <sheetName val="DefTaxesReconSummary"/>
      <sheetName val="Deferred Taxes"/>
      <sheetName val="Def Tax (by Month)"/>
      <sheetName val="Named Ranges (Hidden)"/>
      <sheetName val="URG Mo. Depreciation (Hidden)"/>
      <sheetName val="Lookup Tables (Hidden)"/>
      <sheetName val="Separately Funded"/>
      <sheetName val="Allocation Factors"/>
      <sheetName val="Monthly CWIP Adjustment"/>
      <sheetName val="CWIP Adjustment Detail"/>
      <sheetName val="Version Track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BW"/>
      <sheetName val="BW2"/>
      <sheetName val="Labor"/>
      <sheetName val="Contract"/>
      <sheetName val="Summary"/>
      <sheetName val="Headcount by Class"/>
      <sheetName val="Graphs 1-4"/>
      <sheetName val="Graphs 5-8"/>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C-RO_TOC"/>
      <sheetName val="GRC-AttrRO_TOC"/>
      <sheetName val="GRC-RO RunTips"/>
      <sheetName val="EleFactors"/>
      <sheetName val="GasFactors"/>
      <sheetName val="Revenues"/>
      <sheetName val="Expenses"/>
      <sheetName val="OtherTaxes"/>
      <sheetName val="Ratebase"/>
      <sheetName val="Plant_in_Service"/>
      <sheetName val="WorkingCash"/>
      <sheetName val="RO_Present"/>
      <sheetName val="RO_Proposed"/>
      <sheetName val="GRC_LOBInputs"/>
      <sheetName val="Choices_Assumptions_Options"/>
      <sheetName val="Case and UCCs"/>
      <sheetName val="LOBInputsTaxRO"/>
      <sheetName val="LOBInputsCapitalRO"/>
      <sheetName val="LOBInputsExpenseRO"/>
      <sheetName val="LOBInputsGlobalRO"/>
      <sheetName val="InputsGlobalROFactors"/>
      <sheetName val="InputsTaxRO"/>
      <sheetName val="InputsCapitalRO"/>
      <sheetName val="InputsExpenseRO"/>
      <sheetName val="InputsGlobalRO"/>
      <sheetName val="AttritionExp"/>
      <sheetName val="AttrRB_Func"/>
      <sheetName val="AttrRatebase"/>
      <sheetName val="AttritionRR"/>
      <sheetName val="AttrRO_Present"/>
      <sheetName val="AttrRO_Proposed"/>
      <sheetName val="RO_Out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ydro Calculations"/>
      <sheetName val="Table 10A-1"/>
      <sheetName val="Table 10A-2"/>
      <sheetName val="Table 10A-3"/>
      <sheetName val="Comparison Schedule"/>
      <sheetName val="General Info"/>
      <sheetName val="Salvage Components"/>
      <sheetName val="Deprate"/>
      <sheetName val="Salvage Breakdown"/>
      <sheetName val="Book Reserve"/>
      <sheetName val="Functional Controls"/>
      <sheetName val="Plant"/>
      <sheetName val="Hydro Parameters"/>
      <sheetName val="Accounts and Groups"/>
      <sheetName val="LD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05"/>
      <sheetName val="master"/>
      <sheetName val="bsn1"/>
      <sheetName val="Hyperionacextract"/>
    </sheetNames>
    <sheetDataSet>
      <sheetData sheetId="0"/>
      <sheetData sheetId="1"/>
      <sheetData sheetId="2"/>
      <sheetData sheetId="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G92003"/>
      <sheetName val="bal0903sortssn"/>
      <sheetName val="bal0903"/>
      <sheetName val="bal0803"/>
      <sheetName val="WAGE0903REPORT"/>
      <sheetName val="SAPdetail"/>
      <sheetName val="activity0903 (2)"/>
      <sheetName val="activity0903 (3)"/>
      <sheetName val="activity0903 (4)"/>
      <sheetName val="activity0903 (5)"/>
      <sheetName val="activity0903"/>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t FERC Form 1"/>
      <sheetName val="Reconciliation"/>
      <sheetName val="FERC Form 1 Recon"/>
      <sheetName val="P11-2 (20-25)"/>
      <sheetName val="Recon - Page 26-30"/>
      <sheetName val="P11-3"/>
      <sheetName val="2011 EB"/>
      <sheetName val="Sheet2"/>
      <sheetName val="Asset Func"/>
      <sheetName val="EOY PLT 2011 Af Alloc"/>
      <sheetName val="WAVG PLT 2011 Af Alloc "/>
      <sheetName val="EOY 2011 PLT Bf AD "/>
      <sheetName val="WAVG 2011 PLT Bf AD"/>
      <sheetName val="EOY DEPN PLT "/>
      <sheetName val="WAVG 2011 DEPN PLT "/>
      <sheetName val="AD P2 Stmt"/>
      <sheetName val="PD 2  AD 2 of 2"/>
      <sheetName val="PD I AD 1 of 2"/>
      <sheetName val="PD I  AD 2 of 2-1"/>
      <sheetName val="PD I AJ 2 of 2"/>
      <sheetName val="Sheet1"/>
      <sheetName val="AD Statement"/>
      <sheetName val="AD Statement (2)"/>
      <sheetName val="EOY"/>
      <sheetName val="Recorded_Plant"/>
      <sheetName val="Plant"/>
      <sheetName val="OtherRB"/>
      <sheetName val="GrossAdd"/>
      <sheetName val="NormRet"/>
      <sheetName val="MajorRet"/>
      <sheetName val="VintRet"/>
      <sheetName val="TotRet"/>
      <sheetName val="NetAdd"/>
      <sheetName val="lkpCGIF"/>
      <sheetName val="lkpUCC"/>
      <sheetName val="Labor factors"/>
      <sheetName val="lkpCommonUCC"/>
      <sheetName val="TOC"/>
      <sheetName val="PS-2"/>
      <sheetName val="PS-3"/>
      <sheetName val="PS-4 summ (replace PS-4 to 9)"/>
      <sheetName val="PS-4 detail (replace PS-4 to 9)"/>
      <sheetName val="PS-5 summ (new)"/>
      <sheetName val="PS-5 detail (new)"/>
      <sheetName val="PS-6 summ (new)"/>
      <sheetName val="PS-6 detail (new)"/>
      <sheetName val="PS-7 (was PS-12)"/>
      <sheetName val="P1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OUTPUT"/>
    </sheetNames>
    <sheetDataSet>
      <sheetData sheetId="0"/>
      <sheetData sheetId="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Menu_Instructions"/>
      <sheetName val="1_Data"/>
      <sheetName val="1"/>
      <sheetName val="2_Data"/>
      <sheetName val="2"/>
      <sheetName val="Overall"/>
      <sheetName val="Ex 1"/>
      <sheetName val="Ex 2"/>
      <sheetName val="920"/>
      <sheetName val="921"/>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1"/>
      <sheetName val="Level2"/>
      <sheetName val="NonRMR Heat Input"/>
      <sheetName val="HR Coeff"/>
      <sheetName val="Hrly Emissions"/>
      <sheetName val="Emissions Input"/>
      <sheetName val="Daily Fuel Price"/>
      <sheetName val="Interest Rate Calculation"/>
      <sheetName val="ConstantsTable"/>
      <sheetName val="NonRMR_Heat_Input"/>
      <sheetName val="HR_Coeff"/>
      <sheetName val="Hrly_Emissions"/>
      <sheetName val="Emissions_Input"/>
      <sheetName val="Daily_Fuel_Price"/>
      <sheetName val="Interest_Rate_Calculation"/>
      <sheetName val="Tariff G-SUR"/>
      <sheetName val="Tariff G-CP"/>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ounted summary"/>
      <sheetName val="Summary"/>
      <sheetName val="Risk Factors"/>
      <sheetName val="BPA Remand"/>
      <sheetName val="AEPCO"/>
      <sheetName val="BPA"/>
      <sheetName val="CDWR"/>
      <sheetName val="Anaheim"/>
      <sheetName val="Azusa (new)"/>
      <sheetName val="City Banning"/>
      <sheetName val="City Burbank"/>
      <sheetName val="City Glendale"/>
      <sheetName val="City Pasadena"/>
      <sheetName val="City Redding"/>
      <sheetName val="City Riverside"/>
      <sheetName val="City Santa Clara"/>
      <sheetName val="Seattle Light"/>
      <sheetName val="City Vernon"/>
      <sheetName val="EMUD"/>
      <sheetName val="EWEB"/>
      <sheetName val="LADWP"/>
      <sheetName val="MSR"/>
      <sheetName val="MID"/>
      <sheetName val="NCPA"/>
      <sheetName val="PUD Grant Cty"/>
      <sheetName val="SMUD"/>
      <sheetName val="Snohomish"/>
      <sheetName val="SRP"/>
      <sheetName val="TID"/>
      <sheetName val="WALC"/>
      <sheetName val="WAPA"/>
      <sheetName val="blank"/>
      <sheetName val="Refund_Int"/>
      <sheetName val="Summer_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ed Rev"/>
      <sheetName val="2001_Budget"/>
      <sheetName val="Base Rev"/>
      <sheetName val="BCAP2000_Allocations"/>
      <sheetName val="Reconciliation"/>
      <sheetName val="Op Rev"/>
      <sheetName val="Distribution"/>
      <sheetName val="9-2-02 rates ck"/>
      <sheetName val="9-1-02 rates ck"/>
      <sheetName val="Eff Rates"/>
      <sheetName val="Balances"/>
      <sheetName val="Vols for Rev"/>
      <sheetName val="2000BCAP Vols"/>
      <sheetName val="BASE CASE--Billing"/>
      <sheetName val="Base Case--Calendar"/>
      <sheetName val="Calendar Month Adj"/>
      <sheetName val="Sept13 Run"/>
      <sheetName val="COG"/>
      <sheetName val="Vari Costs "/>
      <sheetName val="2000 Input Sheet"/>
      <sheetName val="2001 Input Sheet"/>
      <sheetName val="CE5000070"/>
      <sheetName val="WACOG"/>
      <sheetName val="Variable Costs sc1"/>
      <sheetName val="Dmd Chgs"/>
      <sheetName val="BB"/>
      <sheetName val="LT"/>
      <sheetName val="CGT input"/>
      <sheetName val="CGT Outlook 2001"/>
      <sheetName val="CGT Outlook 2002"/>
      <sheetName val="9-13-Outlook"/>
      <sheetName val="Cyc 3 CEE 2001 "/>
      <sheetName val="Misc"/>
      <sheetName val="Procurement"/>
      <sheetName val="Updates from Cycles 2 &amp; 3"/>
      <sheetName val="Module1"/>
      <sheetName val="Module2"/>
      <sheetName val="Module3"/>
      <sheetName val="Module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 val="      "/>
      <sheetName val="INPUT"/>
      <sheetName val="FrozenRateCurrent"/>
      <sheetName val="PM_Frozen"/>
      <sheetName val="SurchargeCurrent"/>
      <sheetName val="PM_Surch"/>
      <sheetName val="Medical_CostsCurrent"/>
      <sheetName val="upload"/>
      <sheetName val="Dist"/>
      <sheetName val="Surcharge"/>
      <sheetName val="Med"/>
      <sheetName val="Sum"/>
      <sheetName val="Cover"/>
      <sheetName val="Checklist"/>
      <sheetName val="Recon_Cover"/>
      <sheetName val="Recon"/>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sheetData sheetId="10"/>
      <sheetData sheetId="11"/>
      <sheetData sheetId="12" refreshError="1"/>
      <sheetData sheetId="13" refreshError="1"/>
      <sheetData sheetId="14" refreshError="1"/>
      <sheetData sheetId="15" refreshError="1"/>
      <sheetData sheetId="16" refreshError="1"/>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sheetName val="BS_BK_Detail"/>
      <sheetName val="IS"/>
      <sheetName val="IS_Detail"/>
      <sheetName val="TJE"/>
      <sheetName val="RJE"/>
      <sheetName val="JE sum"/>
      <sheetName val="sales &amp; cogs estimates"/>
      <sheetName val="acct1180"/>
      <sheetName val="acct1663"/>
      <sheetName val="acct1667"/>
      <sheetName val="acct64XX"/>
      <sheetName val="liability - allocation to ptrs"/>
      <sheetName val="partners' capital"/>
      <sheetName val="cumulative book tax diff."/>
      <sheetName val="Macros"/>
    </sheetNames>
    <sheetDataSet>
      <sheetData sheetId="0" refreshError="1"/>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_Tracker"/>
      <sheetName val="Financials"/>
      <sheetName val="Deferred 2013 Jobs"/>
      <sheetName val="Look Up Tables"/>
      <sheetName val="SAP Date Alignment"/>
      <sheetName val="Sheet1"/>
      <sheetName val="Financials without buffer 5.7"/>
      <sheetName val="DSUB-Capital"/>
      <sheetName val="DSUB-Expense"/>
      <sheetName val="ET-Expense"/>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ical Peak Pricing Order (2)"/>
      <sheetName val="Critical Peak Pricing Orders"/>
      <sheetName val="KO01_Input_Grs_TS4_ord_created"/>
    </sheetNames>
    <sheetDataSet>
      <sheetData sheetId="0" refreshError="1"/>
      <sheetData sheetId="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l_3B_Capital_0CCT_only"/>
      <sheetName val="tbl_3D_OM_0CCT_only"/>
      <sheetName val="Cap Cost by Source Object"/>
      <sheetName val="OM Cost by Source Object"/>
      <sheetName val="VLookup"/>
    </sheetNames>
    <sheetDataSet>
      <sheetData sheetId="0" refreshError="1"/>
      <sheetData sheetId="1" refreshError="1"/>
      <sheetData sheetId="2"/>
      <sheetData sheetId="3" refreshError="1"/>
      <sheetData sheetId="4"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
      <sheetName val="Capital"/>
      <sheetName val="OBS"/>
      <sheetName val="Targeted Corp Items"/>
      <sheetName val="IIC"/>
      <sheetName val="Expense Summary"/>
      <sheetName val="Capital Summary"/>
      <sheetName val="Corp Items_Ext"/>
      <sheetName val="Expense (Details)"/>
      <sheetName val="Balancing Accounts"/>
      <sheetName val="Centralized Serv S2"/>
      <sheetName val="Centralized Serv Capitalization"/>
      <sheetName val="Capital (Details)"/>
      <sheetName val="Corporate Items Overview"/>
      <sheetName val="Corporate Items Summary"/>
      <sheetName val="Expense 20171006"/>
      <sheetName val="Capital 20171006"/>
      <sheetName val="Balancing Accounts 20171006"/>
      <sheetName val="Support for Adj--&gt;"/>
      <sheetName val="Land Cons"/>
      <sheetName val="CEMA Adj"/>
      <sheetName val="CC_NRD"/>
      <sheetName val="CC_CAC"/>
      <sheetName val="CC_ET"/>
      <sheetName val="CC_ BTL"/>
      <sheetName val="CC_Notes"/>
      <sheetName val="IT SS Non GRC Summary"/>
      <sheetName val="IT_Non-GRC A&amp;G"/>
      <sheetName val="IT_A&amp;G Ratio"/>
      <sheetName val="SS_A&amp;G Ratio"/>
      <sheetName val="Corporate Items "/>
      <sheetName val="A&amp;G Companywide Expen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T-put"/>
    </sheetNames>
    <sheetDataSet>
      <sheetData sheetId="0"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E"/>
      <sheetName val="2004 Estimated Results"/>
      <sheetName val="Table 12-2"/>
      <sheetName val="Table 12-3"/>
      <sheetName val="Table 12-4"/>
      <sheetName val="Table 12-5"/>
      <sheetName val="Transmission"/>
      <sheetName val="L401"/>
      <sheetName val="Exhibit 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sheetName val="Project List"/>
      <sheetName val="Sheet1"/>
      <sheetName val="Pivot (1.24.18)"/>
      <sheetName val="Summary"/>
      <sheetName val="Staff Aug - Mar YTD"/>
      <sheetName val="Staff Aug"/>
      <sheetName val="Pivot (After ReOrg)"/>
      <sheetName val="Pivot (After ReOrg) (2)"/>
      <sheetName val="2018 Emp HC (After ReOrg)"/>
      <sheetName val="2018 Non-Emp HC (1.24.18)"/>
      <sheetName val="2018 Emp HC (2.25.18) (v1)"/>
      <sheetName val="IT OM-OS Tool"/>
      <sheetName val="Missing Resources"/>
      <sheetName val="2019 Toolkit"/>
      <sheetName val="2018 Contractor Baseline."/>
      <sheetName val="Contractor Baseline"/>
      <sheetName val="2018 Contractor Baseline"/>
      <sheetName val="Old Budget Levels"/>
      <sheetName val="PCC Type"/>
      <sheetName val="Sheet2"/>
      <sheetName val="2018 Emp HC (1.9.18)"/>
      <sheetName val="2018 Non-Emp HC (1.9.18)"/>
      <sheetName val="I&amp;O backup"/>
      <sheetName val="IO Open Reqs"/>
      <sheetName val="2019 Rates"/>
      <sheetName val="IT charging"/>
      <sheetName val="IT ME"/>
      <sheetName val="Non-IT Charging"/>
      <sheetName val="2018 Monthly Tr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auncher"/>
      <sheetName val="Menu"/>
      <sheetName val="Cache"/>
      <sheetName val="Report"/>
      <sheetName val="Pivot"/>
      <sheetName val="Email"/>
      <sheetName val="Doc"/>
      <sheetName val="Interface"/>
    </sheetNames>
    <sheetDataSet>
      <sheetData sheetId="0"/>
      <sheetData sheetId="1"/>
      <sheetData sheetId="2"/>
      <sheetData sheetId="3"/>
      <sheetData sheetId="4"/>
      <sheetData sheetId="5"/>
      <sheetData sheetId="6"/>
      <sheetData sheetId="7"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 Cap"/>
      <sheetName val="2005 O&amp;M"/>
      <sheetName val="2005 MSC Cost Pool Using '04 CC"/>
    </sheetNames>
    <sheetDataSet>
      <sheetData sheetId="0" refreshError="1"/>
      <sheetData sheetId="1" refreshError="1"/>
      <sheetData sheetId="2"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Summary"/>
      <sheetName val="LOB Detailed View"/>
      <sheetName val="Adjust #1"/>
      <sheetName val="Adjust #2"/>
      <sheetName val="Adjust #3"/>
      <sheetName val="Adjust #3.5"/>
      <sheetName val="Adjust #4"/>
      <sheetName val="Adjust #5"/>
      <sheetName val="Adjust #6"/>
      <sheetName val="Adjust #7"/>
      <sheetName val="ECS Forecast March"/>
      <sheetName val="JAN DET"/>
      <sheetName val="FEB DET"/>
      <sheetName val="MAR DET"/>
      <sheetName val="TAR 2019"/>
      <sheetName val="TAR 2020-2023"/>
      <sheetName val="S01 2019"/>
      <sheetName val="S01 2020-2023"/>
      <sheetName val="Table"/>
      <sheetName val="List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ummary_change"/>
      <sheetName val="Capital Summary"/>
      <sheetName val="CapEx-CapAdds Walk_Top100"/>
      <sheetName val="CapEx-CapAdds Walk_Top100_GRC"/>
      <sheetName val="Depr_Analysis_AssetClass_GRC"/>
      <sheetName val="Depr_Analysis_Func and LOB_GRC"/>
      <sheetName val="2020 Depr_Rate Chg Impact_LOB"/>
      <sheetName val="Data Input_Output ControlCheck"/>
      <sheetName val="Recorded_WAVGPlant"/>
      <sheetName val="Recorded_WAVGReserve"/>
      <sheetName val="Recorded_DecBaseYrDeprExp"/>
      <sheetName val="Capex"/>
      <sheetName val="AllocCapAandG"/>
      <sheetName val="COR"/>
      <sheetName val="NetCapex"/>
      <sheetName val="GrossAdd"/>
      <sheetName val="CWIP"/>
      <sheetName val="NormRets_AC"/>
      <sheetName val="MajorRets_AC"/>
      <sheetName val="VintRets_AC"/>
      <sheetName val="Plant_AC"/>
      <sheetName val="Depr_AC"/>
      <sheetName val="GrossSalvage_AC"/>
      <sheetName val="AccDepr_AC"/>
      <sheetName val="lkpCommonUCC"/>
      <sheetName val="lkpUCC"/>
      <sheetName val="lkpCGIF"/>
      <sheetName val="lkpDeprRate"/>
      <sheetName val="lkpExh_Ch"/>
      <sheetName val="p AllocUCC800"/>
      <sheetName val="Capital summary report criter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PS-3Data"/>
      <sheetName val="Issues"/>
      <sheetName val="TOC"/>
      <sheetName val="TOC ChangeInterface"/>
      <sheetName val="TOC_PlanningOrder"/>
      <sheetName val="TOC_AssetClass"/>
      <sheetName val="TOC_Lookup"/>
      <sheetName val="ControlCheck"/>
      <sheetName val="Capex_wAdj"/>
      <sheetName val="AFUDCRate"/>
      <sheetName val="ReCalcAFUDC"/>
      <sheetName val="Capex_wAdjAndRevAFUDC"/>
      <sheetName val="CapAandG"/>
      <sheetName val="AllocCapAandG"/>
      <sheetName val="AdjCapex"/>
      <sheetName val="COR_Override"/>
      <sheetName val="COR"/>
      <sheetName val="NetCapex"/>
      <sheetName val="GrossAdd"/>
      <sheetName val="NormRets_Override"/>
      <sheetName val="NormRets"/>
      <sheetName val="MajorRets"/>
      <sheetName val="VintRets"/>
      <sheetName val="Test Year Depn_Schedule"/>
      <sheetName val="Depn_ScheduleAdj"/>
      <sheetName val="GrossSalvage"/>
      <sheetName val="NetAdd"/>
      <sheetName val="AdjCapex_AC"/>
      <sheetName val="COR_AC"/>
      <sheetName val="GrossAdd_AC"/>
      <sheetName val="NormRets_AC"/>
      <sheetName val="MajorRets_AC"/>
      <sheetName val="VintRets_AC"/>
      <sheetName val="GrossSalvage_AC"/>
      <sheetName val="NetAdd_AC"/>
      <sheetName val="Plant_AC"/>
      <sheetName val="Depr_AC"/>
      <sheetName val="AccDepr_AC"/>
      <sheetName val="FI Amortization"/>
      <sheetName val="OtherRatebaseInputs"/>
      <sheetName val="Adjustments_OtherRB"/>
      <sheetName val="AdjOtherRBInputs"/>
      <sheetName val="lkpFactorByAssetClass"/>
      <sheetName val="lkpFuncGrpToAssetClassFctr"/>
      <sheetName val="lkpCommonUCC"/>
      <sheetName val="lkpAC_Func_UCC"/>
      <sheetName val="lkpAC_Func_UCC2"/>
      <sheetName val="lkpAC_Func_UCC3"/>
      <sheetName val="lkpFunc_UCC"/>
      <sheetName val="lkpUCC"/>
      <sheetName val="lkpDepr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 Notes GRC2017"/>
      <sheetName val="Instructions - OLD"/>
      <sheetName val="GRC Rollforward"/>
      <sheetName val="Header"/>
      <sheetName val="Header formula"/>
      <sheetName val="checklist"/>
      <sheetName val="10-1"/>
      <sheetName val="10-2"/>
      <sheetName val="10-3"/>
      <sheetName val="10-4"/>
      <sheetName val="10-5"/>
      <sheetName val="10-6"/>
      <sheetName val="10-7"/>
      <sheetName val="10-8"/>
      <sheetName val="10-9"/>
      <sheetName val="10-10"/>
      <sheetName val="10-11"/>
      <sheetName val="10-12"/>
      <sheetName val="10-13"/>
      <sheetName val="10-14"/>
      <sheetName val="10-15"/>
      <sheetName val="10-16"/>
      <sheetName val="10-17"/>
      <sheetName val="10-18"/>
      <sheetName val="10-19 (Alloc of 300)"/>
      <sheetName val="10-19 (Alloc 800s)"/>
      <sheetName val="10-20"/>
      <sheetName val="2017 GRC UCC list"/>
      <sheetName val="Sheet3"/>
      <sheetName val="10-21"/>
      <sheetName val="10-22 (Alloc of 300)"/>
      <sheetName val="10-22 (Alloc of 800s)"/>
      <sheetName val="10-23"/>
      <sheetName val="10-24"/>
      <sheetName val="Cross REF"/>
      <sheetName val="10-25"/>
      <sheetName val="10-26"/>
      <sheetName val="10-27"/>
      <sheetName val="Common, GTS, GGS Detail "/>
      <sheetName val="10-28"/>
      <sheetName val="10-29"/>
      <sheetName val="10-30"/>
      <sheetName val="10-31"/>
      <sheetName val="10-32"/>
      <sheetName val="10-33"/>
      <sheetName val="10-34"/>
      <sheetName val="10-35"/>
      <sheetName val="10-36"/>
      <sheetName val="10-37"/>
      <sheetName val="10-38"/>
      <sheetName val="10-39"/>
      <sheetName val="10-40"/>
      <sheetName val="10-41"/>
      <sheetName val="10-42"/>
      <sheetName val="10-43"/>
      <sheetName val="10-44"/>
      <sheetName val="10-45"/>
      <sheetName val="pivot2014"/>
      <sheetName val="Depr_Recorded"/>
      <sheetName val="Reserve_Recorded"/>
      <sheetName val="Depr"/>
      <sheetName val="AccumDepr"/>
      <sheetName val="Plant"/>
      <sheetName val="GrossAdd"/>
      <sheetName val="NormRet"/>
      <sheetName val="VintRet"/>
      <sheetName val="MajRet"/>
      <sheetName val="TotRet"/>
      <sheetName val="COR Pivot"/>
      <sheetName val="COR"/>
      <sheetName val="Salvage"/>
      <sheetName val="Sheet4"/>
      <sheetName val="OtherRB"/>
      <sheetName val="FIAmort"/>
      <sheetName val="Sheet1"/>
      <sheetName val="AssetClassList"/>
      <sheetName val="lkpUCC"/>
      <sheetName val="lkpCGIF"/>
      <sheetName val="lkpCommonUCC"/>
      <sheetName val="lkpDeprRate"/>
      <sheetName val="BaseYr Depr Exp CMP39201"/>
      <sheetName val="BaseYr Depr Exp 30302"/>
      <sheetName val="BaseYr Reserve CNP 303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refreshError="1"/>
      <sheetData sheetId="65" refreshError="1"/>
      <sheetData sheetId="66" refreshError="1"/>
      <sheetData sheetId="67"/>
      <sheetData sheetId="68" refreshError="1"/>
      <sheetData sheetId="69"/>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l_3B_Capital_0CCT_only"/>
      <sheetName val="tbl_3D_OM_0CCT_only"/>
      <sheetName val="Cap Cost by Source Object"/>
      <sheetName val="OM Cost by Source Object"/>
      <sheetName val="Vlookup"/>
    </sheetNames>
    <sheetDataSet>
      <sheetData sheetId="0" refreshError="1"/>
      <sheetData sheetId="1" refreshError="1"/>
      <sheetData sheetId="2"/>
      <sheetData sheetId="3"/>
      <sheetData sheetId="4"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lAG_UCCAllocator"/>
      <sheetName val="Sheet1"/>
      <sheetName val="lkpUCC"/>
    </sheetNames>
    <sheetDataSet>
      <sheetData sheetId="0"/>
      <sheetData sheetId="1"/>
      <sheetData sheetId="2"/>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ashboard"/>
      <sheetName val="Summary Pivot"/>
      <sheetName val="Project Info"/>
      <sheetName val="Look Ups"/>
      <sheetName val="Change Log 2.0"/>
      <sheetName val="Budget Change Log"/>
      <sheetName val="Accruals"/>
      <sheetName val="Sheet1"/>
      <sheetName val="Sheet2"/>
      <sheetName val="Sheet3"/>
      <sheetName val="Sheet4"/>
      <sheetName val="Month over Month Forecast"/>
      <sheetName val="Governance Report"/>
      <sheetName val="Timecard Data"/>
      <sheetName val="SAP Data"/>
      <sheetName val="SAP Data HR"/>
      <sheetName val="ME2K Data"/>
      <sheetName val="OpenAir"/>
      <sheetName val="Sheet5"/>
      <sheetName val="Sheet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2016Capital"/>
      <sheetName val="2016Expense"/>
      <sheetName val="Reconciliation"/>
      <sheetName val="Query"/>
      <sheetName val="MAT"/>
    </sheetNames>
    <sheetDataSet>
      <sheetData sheetId="0"/>
      <sheetData sheetId="1"/>
      <sheetData sheetId="2"/>
      <sheetData sheetId="3"/>
      <sheetData sheetId="4"/>
      <sheetData sheetId="5"/>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Summary"/>
      <sheetName val="LOB Detailed View"/>
      <sheetName val="C20"/>
      <sheetName val="C20 Pivot"/>
      <sheetName val="Instructions"/>
      <sheetName val="Summary Forecast"/>
      <sheetName val="Affordability Savings"/>
      <sheetName val="GD_C20ExpSupport"/>
      <sheetName val="GD_C20CapitalSupport"/>
      <sheetName val="GT&amp;SExpense_RegData"/>
      <sheetName val="GT&amp;SCapital_RegData"/>
      <sheetName val="RateCaseVariances"/>
      <sheetName val="Data values"/>
      <sheetName val="Adjustments Detail"/>
      <sheetName val="Lists"/>
      <sheetName val="DATA SOURCE FILES----&gt;"/>
      <sheetName val="Affordability Summary-CAP"/>
      <sheetName val="Affordability Summary-EXP"/>
      <sheetName val="ECS Forecast March"/>
      <sheetName val="MAR DET"/>
      <sheetName val="TAR 2019"/>
      <sheetName val="TAR 2020-2023"/>
      <sheetName val="S01 2019"/>
      <sheetName val="S01 2020-2023"/>
      <sheetName val="GT&amp;S"/>
      <sheetName val="TO"/>
      <sheetName val="Ad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s>
    <sheetDataSet>
      <sheetData sheetId="0"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viceLookup"/>
      <sheetName val="Meter&amp;RegulatorLookup"/>
    </sheetNames>
    <sheetDataSet>
      <sheetData sheetId="0" refreshError="1"/>
      <sheetData sheetId="1"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Sign-Off"/>
      <sheetName val="Table of Contents"/>
      <sheetName val="Items Excluded From Rate Base"/>
      <sheetName val="Excess Line 401 - Not Used"/>
      <sheetName val="BW Report GL Balances (SAP-1)"/>
      <sheetName val="BW Report Asset List (SAP-2)"/>
      <sheetName val="BW Report New Assets (SAP-3)"/>
      <sheetName val="FI Pre-Allocation  (B-2)"/>
      <sheetName val="RateBaseX (Hidden)"/>
      <sheetName val="Plant and Reserve Matrices"/>
      <sheetName val="URG Reg Asset Validation (B-1)"/>
      <sheetName val="Plant &amp; Reserve Detail (Hidden)"/>
      <sheetName val="Plant &amp; Reserve (B)"/>
      <sheetName val="Total"/>
      <sheetName val="GEN"/>
      <sheetName val="ETRANS"/>
      <sheetName val="EDIST"/>
      <sheetName val="GTRANS"/>
      <sheetName val="GDIST"/>
      <sheetName val="Plant Allocation Factors"/>
      <sheetName val="Public Purpose"/>
      <sheetName val="Working Capital Leadsheet"/>
      <sheetName val="M&amp;S"/>
      <sheetName val="Working CapitalGTrans Breakdown"/>
      <sheetName val="Working Cash"/>
      <sheetName val="Summary Customer Advances"/>
      <sheetName val="Subledger Legal Reserve (E1)"/>
      <sheetName val="Allocation Factors (E3a-E3b)"/>
      <sheetName val="Calpine_NonCalpine Summary (E2)"/>
      <sheetName val="Outflows (E3c)"/>
      <sheetName val="Inflows (E3d)"/>
      <sheetName val="COO Report (E4)"/>
      <sheetName val="Items Func Grp Mvmt"/>
      <sheetName val="2007 Items Func Group (Hidden)"/>
      <sheetName val="Items Func Group"/>
      <sheetName val="DefTaxesReconSummary"/>
      <sheetName val="Def Tax (by Month)"/>
      <sheetName val="Deferred Taxes"/>
      <sheetName val="Named Ranges (Hidden)"/>
      <sheetName val="URG Mo. Depreciation (Hidden)"/>
      <sheetName val="Lookup Tables (Hidden)"/>
      <sheetName val="Separately Funded"/>
      <sheetName val="UB factors-9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Flow Chart"/>
      <sheetName val="Rate Base Report"/>
      <sheetName val="GEN"/>
      <sheetName val="ETRANS"/>
      <sheetName val="EDIST"/>
      <sheetName val="GTRANS"/>
      <sheetName val="GDIST"/>
      <sheetName val="Total by UCC"/>
      <sheetName val="Total by LOB"/>
      <sheetName val="PPT Plant &amp; Reserve"/>
      <sheetName val="Def Tax (by UCC)"/>
      <sheetName val="M&amp;S"/>
      <sheetName val="SAPBEXqueries"/>
      <sheetName val="SAPBEXfilters"/>
      <sheetName val="BW Report GL Balances"/>
      <sheetName val="Working Cash"/>
      <sheetName val="Summary Customer Advances"/>
      <sheetName val="Allocation Factors "/>
      <sheetName val="Subledger Legal Reserve"/>
      <sheetName val="Calpine_NonCalpine Summary "/>
      <sheetName val="URG Reg Asset"/>
      <sheetName val="Lookup Tables"/>
      <sheetName val="URG Mo. Depreciation (Hidden)"/>
      <sheetName val="2011 URG Summary"/>
      <sheetName val="Stanpa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Calculations"/>
      <sheetName val="Risk Criteria"/>
      <sheetName val="Reliability Criteria"/>
      <sheetName val="EO Reliability"/>
      <sheetName val="Customer Usage"/>
      <sheetName val="GO Reliability"/>
      <sheetName val="GO WACOG"/>
      <sheetName val="Risk Ranking Summary"/>
      <sheetName val="CHART - Risk Portfolio Profile"/>
      <sheetName val="CHART - Risk Profile by Risk"/>
      <sheetName val="CHART - Risk Profile by Obj"/>
      <sheetName val="Risk Matrix Score View"/>
      <sheetName val="ECTS Download"/>
      <sheetName val="LU Tables"/>
      <sheetName val="Log Table"/>
      <sheetName val="RET2 Model Calculation Desc"/>
      <sheetName val="Change Management"/>
      <sheetName val="Copyright and Disclaimer"/>
      <sheetName val="Static"/>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sheetData sheetId="13"/>
      <sheetData sheetId="14"/>
      <sheetData sheetId="15"/>
      <sheetData sheetId="16"/>
      <sheetData sheetId="17"/>
      <sheetData sheetId="18"/>
      <sheetData sheetId="19" refreshError="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A1_Summary"/>
      <sheetName val="A2_TaxAcctg"/>
      <sheetName val="A3_OS"/>
      <sheetName val="B1_BasisAdj"/>
      <sheetName val="B2cwipRoll"/>
      <sheetName val="B2a_cwipWO"/>
      <sheetName val="B2b_PIS_NovYTD"/>
      <sheetName val="B3_cnclWO"/>
      <sheetName val="C1_FT_NO"/>
      <sheetName val="D1"/>
      <sheetName val="D2"/>
      <sheetName val="D2b"/>
      <sheetName val="FT_Norm"/>
      <sheetName val="FundingID"/>
      <sheetName val="=&gt;NOT USED"/>
      <sheetName val="2015CWIp"/>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bledger"/>
      <sheetName val="1002_Summary"/>
      <sheetName val="1102 Summary"/>
      <sheetName val="1202 Summary"/>
      <sheetName val="0103 Summary"/>
      <sheetName val="GL 1430010 0103"/>
      <sheetName val="GL 1430010 2002"/>
    </sheetNames>
    <sheetDataSet>
      <sheetData sheetId="0"/>
      <sheetData sheetId="1"/>
      <sheetData sheetId="2"/>
      <sheetData sheetId="3"/>
      <sheetData sheetId="4"/>
      <sheetData sheetId="5"/>
      <sheetData sheetId="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l_3B_Capital_0CCT_only"/>
      <sheetName val="tbl_3D_OM_0CCT_only"/>
      <sheetName val="CAP"/>
      <sheetName val="OM"/>
      <sheetName val="VLookup"/>
    </sheetNames>
    <sheetDataSet>
      <sheetData sheetId="0" refreshError="1"/>
      <sheetData sheetId="1" refreshError="1"/>
      <sheetData sheetId="2"/>
      <sheetData sheetId="3"/>
      <sheetData sheetId="4"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Flow Summary"/>
      <sheetName val="CA ADJ"/>
      <sheetName val="Allocation"/>
      <sheetName val="DataFlow Defaults"/>
    </sheetNames>
    <sheetDataSet>
      <sheetData sheetId="0"/>
      <sheetData sheetId="1"/>
      <sheetData sheetId="2"/>
      <sheetData sheetId="3"/>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x Accounting_PROPOSED"/>
      <sheetName val="Quarterly Estimate"/>
      <sheetName val="Tax Accounting_PESSIMISTIC"/>
      <sheetName val="F3-Proposed"/>
      <sheetName val="F3-Pessimistic"/>
      <sheetName val="F4- Spend - Sub-Ledger"/>
      <sheetName val="F5-Accrual GL5010041"/>
      <sheetName val="F6-GRC17_Preliminary"/>
      <sheetName val="F7-Forecast - 2018-2022"/>
      <sheetName val="Adjustment Summary"/>
      <sheetName val="F8_3Q16 ER Cap Cost"/>
      <sheetName val="F9-Bond Interest Rate"/>
      <sheetName val="5-yr_26Jun"/>
      <sheetName val="5-yr-24Jun"/>
      <sheetName val="F3_14jun"/>
      <sheetName val="F4_High-Level Subledger"/>
      <sheetName val="F4.1_Detailed Subledger"/>
      <sheetName val="F7_Env_FossilPlant"/>
      <sheetName val="F7a_ARO_Fossil"/>
      <sheetName val="F8"/>
      <sheetName val="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MSC Pool"/>
      <sheetName val="2002 MSC Pool"/>
      <sheetName val="2003 MSC Pool"/>
      <sheetName val="2004 MSC Pool"/>
      <sheetName val="2005 MSC Pool"/>
      <sheetName val="Method Driver"/>
      <sheetName val=""/>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Deduction Summary"/>
      <sheetName val="5, 7, 15, 20 Yr Asset Brkout2"/>
      <sheetName val="Non-Labor Ratio"/>
      <sheetName val="Labor Ratio"/>
      <sheetName val="2003 MSC Pool"/>
      <sheetName val="2004 MSC Pool"/>
      <sheetName val="2005 MSC Pool"/>
      <sheetName val="2006 MSC Pool"/>
      <sheetName val="2007 MSC Pool"/>
      <sheetName val="2008 MSC Pool"/>
      <sheetName val="2009 MSC Pool"/>
      <sheetName val="2010 MSC Pool"/>
      <sheetName val="2011 MSC Pool"/>
      <sheetName val="2012 MSC Pool"/>
      <sheetName val="2013 MSC Pool"/>
      <sheetName val="2014 MSC Pool"/>
      <sheetName val="Method Drivers"/>
      <sheetName val="Fleet"/>
      <sheetName val="Stores"/>
      <sheetName val="Fleet and Stores Recomputed"/>
      <sheetName val="SOLookup"/>
      <sheetName val="Electric Gas Allocation"/>
      <sheetName val="IS&amp;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Feedback"/>
      <sheetName val="Instructions"/>
      <sheetName val="Sheet1"/>
      <sheetName val="SO"/>
      <sheetName val="Live Query"/>
      <sheetName val="Summary"/>
    </sheetNames>
    <sheetDataSet>
      <sheetData sheetId="0"/>
      <sheetData sheetId="1"/>
      <sheetData sheetId="2"/>
      <sheetData sheetId="3" refreshError="1"/>
      <sheetData sheetId="4"/>
      <sheetData sheetId="5"/>
      <sheetData sheetId="6"/>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ActivityWalks"/>
      <sheetName val="Activity"/>
      <sheetName val="SumByMonth"/>
      <sheetName val="RB_UTILbyMonth"/>
      <sheetName val="RB_CSbyMonth"/>
      <sheetName val="RB_EDbyMonth"/>
      <sheetName val="RB_GDbyMonth"/>
      <sheetName val="RB_ETbyMonth"/>
      <sheetName val="RB_GTbyMonth"/>
      <sheetName val="RB_URGbyMonth"/>
      <sheetName val="RB_DCbyMonth"/>
      <sheetName val="SumByYear"/>
      <sheetName val="RB_UTILbyYear"/>
      <sheetName val="RB_CSbyYear"/>
      <sheetName val="RBBiz_EDbyYear"/>
      <sheetName val="RBBiz_GDbyYear"/>
      <sheetName val="RBBiz_ETbyYear"/>
      <sheetName val="RBBiz_GTbyYear"/>
      <sheetName val="RBBiz_URGbyYear"/>
      <sheetName val="RBBiz_DCbyYear"/>
      <sheetName val="RBBiz_ByLLPE"/>
      <sheetName val="RBBiz_ByLLPE_Old"/>
      <sheetName val="Compare_ByLLPE"/>
      <sheetName val="RB_UTILbyYear_Old"/>
      <sheetName val="Compare_UTILbyYe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sheetName val="goals"/>
      <sheetName val="cumulative"/>
      <sheetName val="T &amp; D"/>
    </sheetNames>
    <sheetDataSet>
      <sheetData sheetId="0"/>
      <sheetData sheetId="1"/>
      <sheetData sheetId="2"/>
      <sheetData sheetId="3"/>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Tables"/>
      <sheetName val="Harsh's Template"/>
      <sheetName val="Summary"/>
      <sheetName val="Summary (old formatting)"/>
      <sheetName val="Jan 2014 (For Andrew)"/>
      <sheetName val="Named Ranges"/>
      <sheetName val="(Routine) Spend-based Forecast"/>
      <sheetName val="(Major) Spend-based Forecast"/>
      <sheetName val="(Routine) Historical Spend"/>
      <sheetName val="(Major) Historical Spend"/>
      <sheetName val="(Routine) Plans"/>
      <sheetName val="(Major) Plans"/>
      <sheetName val="SAPBEXqueries"/>
      <sheetName val="SAPBEXfilters"/>
      <sheetName val="2014 Plan &amp; 2013 Act"/>
      <sheetName val="Historicals Reconciliation --&gt;"/>
      <sheetName val="New Historicals vs. Old"/>
      <sheetName val="Query --&gt;"/>
      <sheetName val="BCA004 Report (2014)"/>
      <sheetName val="Summary Trend"/>
      <sheetName val="Sheet1"/>
      <sheetName val="Model"/>
      <sheetName val="Sheet2"/>
      <sheetName val="Adjusted Cost Per Outage"/>
      <sheetName val="5 Year Adjusted Amounts-1A"/>
      <sheetName val="Expense Capital Split"/>
      <sheetName val="Template"/>
      <sheetName val="YearlyTemplate"/>
      <sheetName val="Emergency Program Forecast Sc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xGlobal"/>
      <sheetName val="Mnemonics Input to RO"/>
      <sheetName val="Muoi_Inp"/>
      <sheetName val="TaxUnbInput"/>
      <sheetName val="RecYr_Fed-St_Repairs"/>
      <sheetName val="pRecYr_Fed-St_Repairs"/>
      <sheetName val="Sheet3"/>
    </sheetNames>
    <sheetDataSet>
      <sheetData sheetId="0"/>
      <sheetData sheetId="1" refreshError="1"/>
      <sheetData sheetId="2"/>
      <sheetData sheetId="3" refreshError="1"/>
      <sheetData sheetId="4" refreshError="1"/>
      <sheetData sheetId="5" refreshError="1"/>
      <sheetData sheetId="6" refreshError="1"/>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c_CSVC"/>
      <sheetName val="Inc_CESE"/>
      <sheetName val="Inc_CESG"/>
      <sheetName val="Inc_CEStotal"/>
      <sheetName val="Inc_ETBU"/>
      <sheetName val="Inc_EGBU"/>
      <sheetName val="Inc_EHBU"/>
      <sheetName val="Inc_DCPP"/>
      <sheetName val="Inc_GSBU"/>
      <sheetName val="Inc_L401"/>
      <sheetName val="Inc_ELEC"/>
      <sheetName val="Asset_CSVC"/>
      <sheetName val="Asset_CESE"/>
      <sheetName val="Asset_CESG"/>
      <sheetName val="Asset_ETBU"/>
      <sheetName val="Asset_EGBU"/>
      <sheetName val="Asset_EHBU"/>
      <sheetName val="Asset_DCPP"/>
      <sheetName val="Asset_GSBU"/>
      <sheetName val="Asset_L401"/>
      <sheetName val="Asset_ELEC"/>
      <sheetName val="CshFlw_CSVC"/>
      <sheetName val="CshFlw_CESE"/>
      <sheetName val="CshFlw_CESG"/>
      <sheetName val="CshFlw_ETBU"/>
      <sheetName val="CshFlw_EGBU"/>
      <sheetName val="CshFlw_EHBU"/>
      <sheetName val="CshFlw_DCPP"/>
      <sheetName val="CshFlw_GSBU"/>
      <sheetName val="CshFlw_L401"/>
      <sheetName val="CshFlw_ELEC"/>
      <sheetName val="RO_CESE"/>
      <sheetName val="RO_CESG"/>
      <sheetName val="RO_ETBU"/>
      <sheetName val="RO_EGBU"/>
      <sheetName val="RO_EHBU"/>
      <sheetName val="RO_DCPP"/>
      <sheetName val="RO_GSBU"/>
      <sheetName val="RB_CSVC"/>
      <sheetName val="RB_CESE"/>
      <sheetName val="RB_CESG"/>
      <sheetName val="RB_ETBU"/>
      <sheetName val="RB_EGBU"/>
      <sheetName val="RB_EHBU"/>
      <sheetName val="RB_DCPP"/>
      <sheetName val="RB_GSBU"/>
      <sheetName val="RB_L401"/>
      <sheetName val="Tax_CSVC"/>
      <sheetName val="Tax_CESE"/>
      <sheetName val="Tax_CESG"/>
      <sheetName val="Tax_ETBU"/>
      <sheetName val="Tax_EGBU"/>
      <sheetName val="Tax_EHBU"/>
      <sheetName val="Tax_DCPP"/>
      <sheetName val="Tax_GSBU"/>
      <sheetName val="Tax_ELEC"/>
      <sheetName val="Input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
      <sheetName val="FUELOIL"/>
      <sheetName val="cov je 072"/>
      <sheetName val="je420072"/>
      <sheetName val="cov je04"/>
      <sheetName val="je420004"/>
      <sheetName val="cov je 75"/>
      <sheetName val="je420075"/>
    </sheetNames>
    <sheetDataSet>
      <sheetData sheetId="0"/>
      <sheetData sheetId="1"/>
      <sheetData sheetId="2"/>
      <sheetData sheetId="3"/>
      <sheetData sheetId="4"/>
      <sheetData sheetId="5"/>
      <sheetData sheetId="6"/>
      <sheetData sheetId="7"/>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c_CSVC"/>
      <sheetName val="Inc_CESE"/>
      <sheetName val="Inc_CESG"/>
      <sheetName val="Inc_CEStotal"/>
      <sheetName val="Inc_ETBU"/>
      <sheetName val="Inc_EGBU"/>
      <sheetName val="Inc_EHBU"/>
      <sheetName val="Inc_DCPP"/>
      <sheetName val="Inc_GSBU"/>
      <sheetName val="Inc_L401"/>
      <sheetName val="Inc_ELEC"/>
      <sheetName val="Asset_CSVC"/>
      <sheetName val="Asset_CESE"/>
      <sheetName val="Asset_CESG"/>
      <sheetName val="Asset_ETBU"/>
      <sheetName val="Asset_EGBU"/>
      <sheetName val="Asset_EHBU"/>
      <sheetName val="Asset_DCPP"/>
      <sheetName val="Asset_GSBU"/>
      <sheetName val="Asset_L401"/>
      <sheetName val="Asset_ELEC"/>
      <sheetName val="CshFlw_CSVC"/>
      <sheetName val="CshFlw_CESE"/>
      <sheetName val="CshFlw_CESG"/>
      <sheetName val="CshFlw_ETBU"/>
      <sheetName val="CshFlw_EGBU"/>
      <sheetName val="CshFlw_EHBU"/>
      <sheetName val="CshFlw_DCPP"/>
      <sheetName val="CshFlw_GSBU"/>
      <sheetName val="CshFlw_L401"/>
      <sheetName val="CshFlw_ELEC"/>
      <sheetName val="RO_CESE"/>
      <sheetName val="RO_CESG"/>
      <sheetName val="RO_ETBU"/>
      <sheetName val="RO_EGBU"/>
      <sheetName val="RO_EHBU"/>
      <sheetName val="RO_DCPP"/>
      <sheetName val="RO_GSBU"/>
      <sheetName val="RB_CSVC"/>
      <sheetName val="RB_CESE"/>
      <sheetName val="RB_CESG"/>
      <sheetName val="RB_ETBU"/>
      <sheetName val="RB_EGBU"/>
      <sheetName val="RB_EHBU"/>
      <sheetName val="RB_DCPP"/>
      <sheetName val="RB_GSBU"/>
      <sheetName val="RB_L401"/>
      <sheetName val="Tax_CSVC"/>
      <sheetName val="Tax_CESE"/>
      <sheetName val="Tax_CESG"/>
      <sheetName val="Tax_ETBU"/>
      <sheetName val="Tax_EGBU"/>
      <sheetName val="Tax_EHBU"/>
      <sheetName val="Tax_DCPP"/>
      <sheetName val="Tax_GSBU"/>
      <sheetName val="Tax_ELEC"/>
      <sheetName val="upload"/>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GEIncome"/>
      <sheetName val="PGEAssets"/>
      <sheetName val="PGECapLib"/>
      <sheetName val="PGECshFlw"/>
      <sheetName val="Source"/>
      <sheetName val="UTTax"/>
      <sheetName val="SPIncome"/>
      <sheetName val="SPBalance"/>
      <sheetName val="SPCshFlw"/>
      <sheetName val="Average Rate"/>
      <sheetName val="EProdExp"/>
      <sheetName val="ESaleLng"/>
      <sheetName val="GSaleLng"/>
      <sheetName val="Capital"/>
      <sheetName val="Inc_EDist"/>
      <sheetName val="Inc_GDist"/>
      <sheetName val="Inc_ETran"/>
      <sheetName val="Inc_GTran"/>
      <sheetName val="Inc_Hydro"/>
      <sheetName val="Inc_EGBU"/>
      <sheetName val="Inc_DC"/>
      <sheetName val="Inc_URG"/>
      <sheetName val="Inc_CCtr"/>
      <sheetName val="Inc_ELEC"/>
      <sheetName val="Average_Rate"/>
      <sheetName val="Equity"/>
    </sheetNames>
    <sheetDataSet>
      <sheetData sheetId="0" refreshError="1"/>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refreshError="1"/>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GEIncome"/>
      <sheetName val="Source"/>
      <sheetName val="PGEAssets"/>
      <sheetName val="PGECapLib"/>
      <sheetName val="FinRatio"/>
      <sheetName val="MarketVal"/>
      <sheetName val="PGECshFlw"/>
      <sheetName val="CashRec"/>
      <sheetName val="Tax"/>
      <sheetName val="ElecRO"/>
      <sheetName val="GasRO"/>
      <sheetName val="NUIncome"/>
      <sheetName val="NUSource"/>
      <sheetName val="NUAssets"/>
      <sheetName val="NUCapLib"/>
      <sheetName val="NUFinRat"/>
      <sheetName val="NUCshFlw"/>
      <sheetName val="NUCshRec"/>
      <sheetName val="NUTax"/>
      <sheetName val="UTIncome"/>
      <sheetName val="UTSource"/>
      <sheetName val="UTAssets"/>
      <sheetName val="UTCapLib"/>
      <sheetName val="UTFinRat"/>
      <sheetName val="UTCshFlw"/>
      <sheetName val="UTCshRec"/>
      <sheetName val="UTTax"/>
      <sheetName val="SPIncome"/>
      <sheetName val="SPBalance"/>
      <sheetName val="SPCshFlw"/>
      <sheetName val="Dummy"/>
      <sheetName val="Options &amp; RSU'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refreshError="1"/>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Util"/>
      <sheetName val="Natural"/>
      <sheetName val="Accts"/>
      <sheetName val="Pivot"/>
      <sheetName val="Detail"/>
      <sheetName val="Inc Stmt"/>
      <sheetName val="QTR IS"/>
      <sheetName val="YTD IS"/>
      <sheetName val="Act vs Bud"/>
      <sheetName val="Qtr Act-Bud Hybrid"/>
      <sheetName val="2002 Budget"/>
      <sheetName val="Inc Stmt variance"/>
      <sheetName val="Module1"/>
      <sheetName val="Module3"/>
    </sheetNames>
    <sheetDataSet>
      <sheetData sheetId="0"/>
      <sheetData sheetId="1"/>
      <sheetData sheetId="2" refreshError="1"/>
      <sheetData sheetId="3"/>
      <sheetData sheetId="4" refreshError="1"/>
      <sheetData sheetId="5"/>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tches"/>
    </sheetNames>
    <sheetDataSet>
      <sheetData sheetId="0" refreshError="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Detail"/>
      <sheetName val="Table 2"/>
      <sheetName val="FERC Jurisdictional "/>
      <sheetName val="AET WP"/>
      <sheetName val="SPIncom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CapExProfile"/>
      <sheetName val="Capital"/>
      <sheetName val="CapExSum"/>
      <sheetName val="CapExSumOld"/>
      <sheetName val="CapAdd"/>
      <sheetName val="CapAddSum"/>
      <sheetName val="CapAddSumOld"/>
    </sheetNames>
    <sheetDataSet>
      <sheetData sheetId="0"/>
      <sheetData sheetId="1" refreshError="1"/>
      <sheetData sheetId="2"/>
      <sheetData sheetId="3"/>
      <sheetData sheetId="4"/>
      <sheetData sheetId="5" refreshError="1"/>
      <sheetData sheetId="6" refreshError="1"/>
      <sheetData sheetId="7" refreshError="1"/>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ActivityWalks"/>
      <sheetName val="Activity"/>
      <sheetName val="SumByMonth"/>
      <sheetName val="RB_UTILbyMonth"/>
      <sheetName val="RB_CSbyMonth"/>
      <sheetName val="RB_EDbyMonth"/>
      <sheetName val="RB_GDbyMonth"/>
      <sheetName val="RB_ETbyMonth"/>
      <sheetName val="RB_GTbyMonth"/>
      <sheetName val="RB_URGbyMonth"/>
      <sheetName val="RB_DCbyMonth"/>
      <sheetName val="SumByYear"/>
      <sheetName val="RB_UTILbyYear"/>
      <sheetName val="RB_CSbyYear"/>
      <sheetName val="RBBiz_EDbyYear"/>
      <sheetName val="RBBiz_GDbyYear"/>
      <sheetName val="RBBiz_ETbyYear"/>
      <sheetName val="RBBiz_GTbyYear"/>
      <sheetName val="RBBiz_URGbyYear"/>
      <sheetName val="RBBiz_DCbyYear"/>
      <sheetName val="RBBiz_ByLLPE"/>
      <sheetName val="RBBiz_ByLLPE_Old"/>
      <sheetName val="Compare_ByLLPE"/>
      <sheetName val="RB_UTILbyYear_Old"/>
      <sheetName val="Compare_UTILbyYear"/>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antsTable"/>
    </sheetNames>
    <sheetDataSet>
      <sheetData sheetId="0"/>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JE Checklist"/>
      <sheetName val="CE w_tax"/>
      <sheetName val="JEUploadListOfResults"/>
      <sheetName val="Template"/>
      <sheetName val="Cost Centers"/>
      <sheetName val="Revenue Summary"/>
      <sheetName val="Matrix"/>
      <sheetName val="Oct04 ECSR"/>
      <sheetName val="Oct04 Unbilled"/>
      <sheetName val="Sep04 Unbilled"/>
      <sheetName val="DARSTA"/>
      <sheetName val="BFATA"/>
      <sheetName val="TTA_Departed_Nebs"/>
      <sheetName val="JE_Checklist"/>
      <sheetName val="CE_w_tax"/>
      <sheetName val="Cost_Centers"/>
      <sheetName val="Revenue_Summary"/>
      <sheetName val="Oct04_ECSR"/>
      <sheetName val="Oct04_Unbilled"/>
      <sheetName val="Sep04_Unbilled"/>
      <sheetName val="Summary"/>
    </sheetNames>
    <sheetDataSet>
      <sheetData sheetId="0" refreshError="1"/>
      <sheetData sheetId="1" refreshError="1"/>
      <sheetData sheetId="2"/>
      <sheetData sheetId="3" refreshError="1"/>
      <sheetData sheetId="4" refreshError="1"/>
      <sheetData sheetId="5" refreshError="1"/>
      <sheetData sheetId="6" refreshError="1"/>
      <sheetData sheetId="7"/>
      <sheetData sheetId="8"/>
      <sheetData sheetId="9"/>
      <sheetData sheetId="10"/>
      <sheetData sheetId="11"/>
      <sheetData sheetId="12" refreshError="1"/>
      <sheetData sheetId="13" refreshError="1"/>
      <sheetData sheetId="14"/>
      <sheetData sheetId="15"/>
      <sheetData sheetId="16"/>
      <sheetData sheetId="17"/>
      <sheetData sheetId="18"/>
      <sheetData sheetId="19"/>
      <sheetData sheetId="20"/>
      <sheetData sheetId="2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rt1 (2)"/>
      <sheetName val="Sort1"/>
      <sheetName val="Prior T&amp;D"/>
      <sheetName val="Prior Data"/>
      <sheetName val="Q Xfmr"/>
      <sheetName val="Q Spare"/>
      <sheetName val="Q Sync"/>
      <sheetName val="Xfmr"/>
      <sheetName val="Spare"/>
      <sheetName val="Sync"/>
      <sheetName val="MAT Codes - Transmission"/>
      <sheetName val="Validation Lists"/>
      <sheetName val="Validation List"/>
      <sheetName val="PriorityScoreCalc"/>
      <sheetName val="Drop-down lists"/>
      <sheetName val="Risk Register"/>
      <sheetName val="2015 Substation List"/>
      <sheetName val="Order Number List"/>
      <sheetName val="Cause Translation"/>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JE Check list"/>
      <sheetName val="upload"/>
      <sheetName val="BRAadjustment"/>
      <sheetName val="97 Expense Adjustment"/>
      <sheetName val="97 Plant Adjustment"/>
      <sheetName val="Reduction  to Rev"/>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BW"/>
      <sheetName val="Expense FvA FOR BLUE BOOK"/>
      <sheetName val="BU_CS"/>
      <sheetName val="IIC"/>
      <sheetName val="Notes"/>
    </sheetNames>
    <sheetDataSet>
      <sheetData sheetId="0"/>
      <sheetData sheetId="1"/>
      <sheetData sheetId="2"/>
      <sheetData sheetId="3"/>
      <sheetData sheetId="4"/>
      <sheetData sheetId="5"/>
      <sheetData sheetId="6"/>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g Locations"/>
      <sheetName val="Eng Transfers"/>
      <sheetName val="Eng Missing"/>
      <sheetName val="Sheet1"/>
      <sheetName val="AllNotif"/>
      <sheetName val="EDRSExc"/>
      <sheetName val="GRIP"/>
      <sheetName val="Regions"/>
      <sheetName val="Project Engineers"/>
      <sheetName val="Eng Resources"/>
      <sheetName val="User Engagement"/>
      <sheetName val="Order Creation"/>
      <sheetName val="Admin LANs"/>
      <sheetName val="WPR Data"/>
      <sheetName val="PM Supervisors"/>
      <sheetName val="Supv Assign"/>
      <sheetName val="Sub Eng"/>
      <sheetName val="HCF Demand"/>
      <sheetName val="Users"/>
      <sheetName val="BC Risk Details"/>
      <sheetName val="Tool Data"/>
      <sheetName val="BC EDRS"/>
      <sheetName val="BC Fields"/>
      <sheetName val="RTO"/>
      <sheetName val="RTO Invalid"/>
      <sheetName val="Order Summary"/>
      <sheetName val="Capacity Summary"/>
      <sheetName val="Risks"/>
      <sheetName val="SubPT"/>
      <sheetName val="Sub PF Fin"/>
      <sheetName val="My Capacity Notes"/>
      <sheetName val="BC Milestones"/>
      <sheetName val="HCF Dashboard"/>
      <sheetName val="Test Permissions"/>
      <sheetName val="Order Locations"/>
      <sheetName val="Order Transfers"/>
      <sheetName val="Test Orders"/>
      <sheetName val="BCs"/>
      <sheetName val="BC Risk Allowance"/>
      <sheetName val="Reports"/>
      <sheetName val="BC Narr"/>
      <sheetName val="BC Form"/>
      <sheetName val="BC Plans"/>
      <sheetName val="BC Risks"/>
      <sheetName val="BC Gates"/>
      <sheetName val="BC All MS"/>
      <sheetName val="BC P6 Milestones"/>
      <sheetName val="BC Benchmarking"/>
      <sheetName val="BC Contract Scope"/>
      <sheetName val="BC Int Resources"/>
      <sheetName val="BC Ext Resources"/>
      <sheetName val="BC Stakeholders"/>
      <sheetName val="BC Columns"/>
      <sheetName val="CY Open Future Orders"/>
      <sheetName val="My Demand Notes"/>
      <sheetName val="Working File"/>
      <sheetName val="Locations Responsibility"/>
      <sheetName val="Expense Buckets"/>
      <sheetName val="HCF Home"/>
      <sheetName val="PM Assign"/>
      <sheetName val="Project Dashboard"/>
      <sheetName val="WBS L2 Dashboard"/>
      <sheetName val="Sub Resources"/>
      <sheetName val="My Transfers"/>
      <sheetName val="Forecast Variance"/>
      <sheetName val="New Orders"/>
      <sheetName val="Held GR"/>
      <sheetName val="Executability"/>
      <sheetName val="ICRs"/>
      <sheetName val="Approved EDRS"/>
      <sheetName val="All Milestones"/>
      <sheetName val="Current Month Variance"/>
      <sheetName val="Project Financials"/>
      <sheetName val="HCF Capacity"/>
      <sheetName val="Risk Register"/>
      <sheetName val="Risk Creation Metrics"/>
      <sheetName val="Purchase Orders Save"/>
      <sheetName val="Purchase Orders Dev"/>
      <sheetName val="Purchase Orders"/>
      <sheetName val="Comm Acc SS"/>
      <sheetName val="Scenarios"/>
      <sheetName val="Pivot"/>
      <sheetName val="Eng 24mo Details"/>
      <sheetName val="Eng Order List"/>
      <sheetName val="SES Team"/>
      <sheetName val="Comm_Dashboard"/>
      <sheetName val="Key MS-Phase-Stage Automation"/>
      <sheetName val="M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Summary"/>
      <sheetName val="Justification"/>
      <sheetName val="Drop Down"/>
    </sheetNames>
    <sheetDataSet>
      <sheetData sheetId="0" refreshError="1"/>
      <sheetData sheetId="1"/>
      <sheetData sheetId="2"/>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_SDC Jun PB"/>
      <sheetName val="June PB Order Allocation"/>
      <sheetName val="SDC DO#1 _Jun PB Details"/>
      <sheetName val="SDC DO#3_Jun PB Details"/>
      <sheetName val="Summary_SDC Apr Actuals"/>
      <sheetName val="Apr Actual Order Allocation"/>
      <sheetName val="SDC DO#1_Apr"/>
      <sheetName val="SDC DO#3_Integration Team Apr"/>
      <sheetName val="WO Rates"/>
      <sheetName val="Corp PI Data"/>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tural"/>
      <sheetName val="Pivot"/>
      <sheetName val="Instructions"/>
      <sheetName val="Util"/>
      <sheetName val="Accts"/>
      <sheetName val="Detail"/>
      <sheetName val="Inc Stmt"/>
      <sheetName val="QTR IS"/>
      <sheetName val="YTD IS"/>
      <sheetName val="Act vs Bud"/>
      <sheetName val="Qtr Act-Bud Hybrid"/>
      <sheetName val="2002 Budget"/>
      <sheetName val="Inc Stmt variance"/>
      <sheetName val="Module1"/>
      <sheetName val="Module3"/>
      <sheetName val="Switches"/>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or Cost Curve"/>
      <sheetName val="Contractor Simplified"/>
      <sheetName val="Workstream Cost Curve"/>
      <sheetName val="Workstream Simplified"/>
      <sheetName val="MAT Cost Curve"/>
      <sheetName val="MAT Simplified"/>
      <sheetName val="Program Cost Curve"/>
      <sheetName val="Program Simplified"/>
      <sheetName val="DET Template"/>
      <sheetName val="Forecast Table"/>
      <sheetName val="Forecast Curves"/>
      <sheetName val="Forecast Curves - Old"/>
      <sheetName val="S2 2016 All Projects"/>
      <sheetName val="S2 2016 All Projects Original"/>
      <sheetName val="S2 2016 All Projects Calculated"/>
      <sheetName val="PRJ"/>
      <sheetName val="Fast_Entry"/>
      <sheetName val="LOGIC"/>
      <sheetName val="Cases"/>
      <sheetName val="DET Forecast Planning Tool v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C-Dist_Tran"/>
      <sheetName val="QA-Dist_Tran"/>
      <sheetName val="Envir-Dist_Tran"/>
      <sheetName val="IT-Dist"/>
      <sheetName val="PubEd-Dist"/>
      <sheetName val="HT-UW-Dist_Tran"/>
      <sheetName val="Cust Sat-Dist"/>
      <sheetName val="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0-1"/>
      <sheetName val="Comparison Schedule"/>
      <sheetName val="Table 10-1 with GABA May 1 Meth"/>
      <sheetName val="FI GABA Adj Summary 12_31_08 "/>
      <sheetName val="Deprate"/>
      <sheetName val="General Info"/>
      <sheetName val="Book Reserve"/>
      <sheetName val="Functional Controls"/>
      <sheetName val="Plant"/>
      <sheetName val="Hydro Parameters"/>
      <sheetName val="Accounts and Groups"/>
      <sheetName val="LD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refreshError="1"/>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t Matrix"/>
      <sheetName val="Plant Edit"/>
      <sheetName val="Reserve Matrix"/>
      <sheetName val="Reserve Matrix Form 1"/>
    </sheetNames>
    <sheetDataSet>
      <sheetData sheetId="0"/>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RC Rpt"/>
      <sheetName val="Sum"/>
      <sheetName val="T&amp;D"/>
      <sheetName val="Trans"/>
      <sheetName val="Dist"/>
      <sheetName val="D=&gt;10MVA"/>
      <sheetName val="D&lt;10MVA"/>
      <sheetName val="Sync"/>
      <sheetName val="2020 T CBs 90% Overstress"/>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refreshError="1"/>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JE check"/>
      <sheetName val="JEUploadListOfResults"/>
      <sheetName val="upload"/>
      <sheetName val="Manual Data"/>
      <sheetName val="PEEBA"/>
      <sheetName val="INT_Adj"/>
      <sheetName val="Rev Adj 04-06"/>
      <sheetName val="Rule 17"/>
      <sheetName val="Module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Summary Table"/>
      <sheetName val="RollUpTable"/>
      <sheetName val="Accrual"/>
      <sheetName val="Unit Tracking"/>
      <sheetName val="CBP Plan"/>
      <sheetName val="VMBA2020"/>
      <sheetName val="PRB Plan Ref"/>
      <sheetName val="Mid Month FC"/>
      <sheetName val="Risk &amp; Opp"/>
      <sheetName val="Order Costs"/>
      <sheetName val="CQ"/>
      <sheetName val="HN"/>
      <sheetName val="CEMA"/>
      <sheetName val="EVM"/>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 from PP Divestiture"/>
      <sheetName val="08.2001 Net Hydro (CORP)"/>
      <sheetName val="Summary Generation Plant"/>
      <sheetName val="Generation Plant Summary"/>
      <sheetName val="Power Plant Summary Non Hydro"/>
      <sheetName val="Hydro Generation Plant"/>
      <sheetName val="Import CWIP from db"/>
      <sheetName val="Accelerated Depreciation"/>
      <sheetName val="Power Plant Notes"/>
      <sheetName val="Monthly Reversal 10Q DJAB"/>
      <sheetName val="Module1"/>
      <sheetName val="Module2"/>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 CWIP from db"/>
      <sheetName val="Monthly Reversal 10Q DJAB"/>
      <sheetName val="Summary Generation Plant"/>
      <sheetName val="Generation Plant Summary"/>
      <sheetName val="Power Plant Summary Non Hydro"/>
      <sheetName val="Hydro Generation Plant"/>
      <sheetName val="Accelerated Depreciation"/>
      <sheetName val="Import from PP Divestiture"/>
      <sheetName val="Power Plant Notes"/>
      <sheetName val="Module1"/>
      <sheetName val="Module2"/>
    </sheetNames>
    <sheetDataSet>
      <sheetData sheetId="0" refreshError="1"/>
      <sheetData sheetId="1" refreshError="1"/>
      <sheetData sheetId="2"/>
      <sheetData sheetId="3" refreshError="1"/>
      <sheetData sheetId="4"/>
      <sheetData sheetId="5" refreshError="1"/>
      <sheetData sheetId="6"/>
      <sheetData sheetId="7"/>
      <sheetData sheetId="8" refreshError="1"/>
      <sheetData sheetId="9" refreshError="1"/>
      <sheetData sheetId="10" refreshError="1"/>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ustment Summary"/>
      <sheetName val="Trial Balance"/>
      <sheetName val="Check Figures"/>
      <sheetName val="Allocation"/>
      <sheetName val="Form 8886"/>
      <sheetName val="DataFlow Defaults"/>
    </sheetNames>
    <sheetDataSet>
      <sheetData sheetId="0"/>
      <sheetData sheetId="1"/>
      <sheetData sheetId="2"/>
      <sheetData sheetId="3"/>
      <sheetData sheetId="4"/>
      <sheetData sheetId="5"/>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C Escalation Rates"/>
      <sheetName val="GRC Charts + Tables"/>
      <sheetName val="GRC - Snapshot"/>
      <sheetName val="PPM Priority"/>
      <sheetName val="PPM Hydro Final"/>
      <sheetName val="PPM Hydro Initial"/>
      <sheetName val="LTP B"/>
      <sheetName val="LTP C"/>
      <sheetName val="PPM Other Final"/>
      <sheetName val="PPM Other Initial"/>
      <sheetName val="PPM Fossil Final"/>
      <sheetName val="PPM Fossil Initial"/>
      <sheetName val="Appendix"/>
      <sheetName val="Dropped Initiatives(unused)"/>
      <sheetName val="Allocations"/>
      <sheetName val="EC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 val="Checklist"/>
      <sheetName val="Cover"/>
      <sheetName val="Summary"/>
      <sheetName val="Detail"/>
    </sheetNames>
    <sheetDataSet>
      <sheetData sheetId="0" refreshError="1"/>
      <sheetData sheetId="1" refreshError="1"/>
      <sheetData sheetId="2" refreshError="1"/>
      <sheetData sheetId="3"/>
      <sheetData sheetId="4" refreshError="1"/>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terfall Chart 030918 FINAL"/>
      <sheetName val="Waterfall Chart 030618 draft"/>
      <sheetName val="Waterfall_Rates_Inputs"/>
      <sheetName val="RRQ_Capital_GRC_030218"/>
      <sheetName val="Waterfall Chart 011918 SAR"/>
      <sheetName val="Waterfall_Rates_Input_011918SAR"/>
      <sheetName val="RRQ_GRC_1 19 18 SAR mtg"/>
      <sheetName val="Summary_RRQ_TaxReformImpact"/>
      <sheetName val="Detail_RRQ_TaxReformImpact"/>
      <sheetName val="Tax Adjustment_TaxReform"/>
      <sheetName val="Excess Deferred"/>
      <sheetName val="Inputs - Capital"/>
      <sheetName val="Tax Factors"/>
      <sheetName val="S2 Capital Inputs"/>
      <sheetName val="A - 2018-2022 Repairs Summary"/>
      <sheetName val="2019 CoC Adjustment"/>
      <sheetName val="GRC2Afford"/>
      <sheetName val="MHP RRQ"/>
      <sheetName val="TOEA Adjust"/>
      <sheetName val="2017GRC_UCCAllocator"/>
      <sheetName val="OM labor allocation"/>
      <sheetName val="Project Notes"/>
      <sheetName val="2016 Recorded Plant"/>
      <sheetName val="Companywide expense"/>
      <sheetName val="2017GRC RO"/>
      <sheetName val="2017GRC Tax"/>
      <sheetName val="2017GRC RB"/>
      <sheetName val="2019GTS Run1 RO"/>
      <sheetName val="2019GTS Run1 Tax"/>
      <sheetName val="TO17_RO"/>
      <sheetName val="TO17_Tax"/>
      <sheetName val="TO17_RB"/>
      <sheetName val="TO19 Capital Validation"/>
      <sheetName val="Assumptions_TaxReform Changes"/>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nput-Output"/>
      <sheetName val="Scenarios"/>
      <sheetName val="Assumptions"/>
      <sheetName val="Bain Valuation"/>
      <sheetName val="Bain WACC "/>
      <sheetName val="Forecast financials"/>
      <sheetName val="SUMMARY"/>
      <sheetName val="CORP IS"/>
      <sheetName val="CORP BS"/>
      <sheetName val="CORP INDIR CF"/>
      <sheetName val="RATIOS"/>
      <sheetName val="UTIL IS"/>
      <sheetName val="UTIL BS"/>
      <sheetName val="UTIL DIR CF"/>
      <sheetName val="Imp IS"/>
      <sheetName val="Imp BS"/>
      <sheetName val="Imp DIR CF"/>
      <sheetName val="Key Stats"/>
      <sheetName val="Inc St"/>
      <sheetName val="Bal Sheet"/>
      <sheetName val="Dir CF"/>
      <sheetName val="Indir CF"/>
      <sheetName val="Other"/>
      <sheetName val="Scratch"/>
      <sheetName val="Sheet1"/>
      <sheetName val="Credit rating"/>
      <sheetName val="Rating BS"/>
      <sheetName val="Rating IS"/>
      <sheetName val="Deferrals"/>
      <sheetName val="Rating CF"/>
      <sheetName val="Indirect CF"/>
      <sheetName val="WACC Assumptions"/>
      <sheetName val="WACC Rate of Return - Inc STD"/>
      <sheetName val="WACC Rate of Return-exc STD"/>
      <sheetName val="WACC Trust Preferred Secs"/>
      <sheetName val="WACC Capital Leases"/>
      <sheetName val="WACC Total Debt Capital"/>
      <sheetName val="Data_Sheet"/>
      <sheetName val="Dashboard_May"/>
      <sheetName val="Drop-down lists"/>
      <sheetName val="Other Input"/>
      <sheetName val="Notes"/>
      <sheetName val="LatestUpdates"/>
      <sheetName val="LookupTables"/>
      <sheetName val="16-17_S2"/>
      <sheetName val="WO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refreshError="1"/>
      <sheetData sheetId="42" refreshError="1"/>
      <sheetData sheetId="43"/>
      <sheetData sheetId="44"/>
      <sheetData sheetId="45"/>
      <sheetData sheetId="46" refreshError="1"/>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FS_FRMT"/>
      <sheetName val="Credit rating"/>
      <sheetName val="PopCache"/>
    </sheetNames>
    <definedNames>
      <definedName name="Print_RatPR2"/>
    </definedNames>
    <sheetDataSet>
      <sheetData sheetId="0" refreshError="1"/>
      <sheetData sheetId="1" refreshError="1"/>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bDREToggles"/>
      <sheetName val="TranPlusAdjCI"/>
      <sheetName val="Change Log"/>
      <sheetName val="TranPlusAdjDpt"/>
      <sheetName val="AllAdjComm"/>
      <sheetName val="TranAdjAlloc"/>
      <sheetName val="CorpItems"/>
      <sheetName val="AG_ADJALL"/>
      <sheetName val="Sheet1"/>
    </sheetNames>
    <sheetDataSet>
      <sheetData sheetId="0"/>
      <sheetData sheetId="1"/>
      <sheetData sheetId="2"/>
      <sheetData sheetId="3"/>
      <sheetData sheetId="4"/>
      <sheetData sheetId="5"/>
      <sheetData sheetId="6"/>
      <sheetData sheetId="7" refreshError="1"/>
      <sheetData sheetId="8"/>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A"/>
      <sheetName val="Schedule-B "/>
      <sheetName val="Schedule-L "/>
      <sheetName val="ACCTG SERVICES"/>
      <sheetName val="ATLC RATE"/>
      <sheetName val="Schedule-G-a"/>
      <sheetName val="Schedule-G-b"/>
      <sheetName val="Schedule-H-a"/>
      <sheetName val="Schedule-H-b"/>
      <sheetName val="Schedule-J"/>
      <sheetName val="Calculations"/>
      <sheetName val="TOC"/>
      <sheetName val="Cover Sheet"/>
      <sheetName val="Binder"/>
      <sheetName val="ME-04-97"/>
      <sheetName val="Switches"/>
      <sheetName val="Summary"/>
      <sheetName val="Plant and Reserve Matrices"/>
      <sheetName val="PopCache"/>
    </sheetNames>
    <definedNames>
      <definedName name="Print_report"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r DS-3"/>
      <sheetName val="Depr_Recorded"/>
      <sheetName val="Depr_Recorded (CGIF)"/>
      <sheetName val="OtherRB  EOY"/>
      <sheetName val="Reserve_Recorded 11-5"/>
      <sheetName val="Reserve_Recorded 11-5 (CGIF)"/>
      <sheetName val="Reserve_Recorded 11-6"/>
      <sheetName val="Reserve_Recorded 11-6a"/>
      <sheetName val="OtherRB WAVG"/>
      <sheetName val="Reserve_Recorded 11-7"/>
      <sheetName val="Reserve_Recorded 11-8"/>
      <sheetName val="Reserve_Recorded 11-9"/>
      <sheetName val="Reserve_Recorded 11-9a"/>
      <sheetName val="Reserve_Recorded 11-10"/>
      <sheetName val="2012"/>
      <sheetName val="2013"/>
      <sheetName val="2014"/>
      <sheetName val="Depr CGIF DS-5"/>
      <sheetName val="EOY CGIF DS-6"/>
      <sheetName val="WAVG CGIF DS-7"/>
      <sheetName val="Depr Roll DS-8"/>
      <sheetName val="Depr CGIF DS-9"/>
      <sheetName val="EOY CGIF DS-10"/>
      <sheetName val="WAVG CGIF DS-11"/>
      <sheetName val="OtherRB  Summary"/>
      <sheetName val="OtherRB Summary UCC"/>
      <sheetName val="OtherRB  Summary WAVG"/>
      <sheetName val="COR"/>
      <sheetName val="Ret"/>
      <sheetName val="Sal"/>
      <sheetName val="DecBaseYr DeprExpSplitCommonUCC"/>
      <sheetName val="CMP39201"/>
      <sheetName val="Data Source PT"/>
    </sheetNames>
    <definedNames>
      <definedName name="print_repot_b"/>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A - Automated Data Analyst"/>
      <sheetName val="Doc"/>
      <sheetName val="Cache"/>
      <sheetName val="Macros"/>
      <sheetName val="Menu"/>
      <sheetName val="Report"/>
      <sheetName val="Sub Table"/>
      <sheetName val="Stamped"/>
      <sheetName val="Pivot"/>
      <sheetName val="Email"/>
      <sheetName val="Later"/>
      <sheetName val="Formulas"/>
      <sheetName val="Balance"/>
      <sheetName val="TCRs QC"/>
      <sheetName val="Portfolio Churn"/>
      <sheetName val="Current Portfolio"/>
      <sheetName val="Multi-Year Portfolio"/>
      <sheetName val="Broad Portfolio"/>
      <sheetName val="All TCRs"/>
      <sheetName val="TO Filing Update"/>
      <sheetName val="TO Filing Draft"/>
      <sheetName val="Last TCRs"/>
      <sheetName val="TCRs SAP QC"/>
      <sheetName val="TCRs History"/>
      <sheetName val="TCRs to Review"/>
      <sheetName val="Expense Efficiencies"/>
      <sheetName val="My Open TCRs"/>
      <sheetName val="Risks"/>
      <sheetName val="Triggers and Levers"/>
      <sheetName val="Triggers History"/>
      <sheetName val="Triggers QC"/>
      <sheetName val="TCR Form"/>
      <sheetName val="Initiative Form"/>
      <sheetName val="TCR Columns"/>
      <sheetName val="Initiative Columns"/>
      <sheetName val="Parameters"/>
      <sheetName val="My Initiatives"/>
      <sheetName val="Initiatives"/>
      <sheetName val="Initiative Scores"/>
      <sheetName val="Initiative Charts"/>
      <sheetName val="Initiative Report"/>
      <sheetName val="Team Results"/>
      <sheetName val="Res Data"/>
      <sheetName val="Res Graph"/>
      <sheetName val="Bubbles Selection"/>
      <sheetName val="Bubble Chart"/>
      <sheetName val="DET Setting"/>
      <sheetName val="Initiative Scoring"/>
      <sheetName val="Cap Ch Det"/>
      <sheetName val="Cap Checker"/>
      <sheetName val="Sheet1"/>
      <sheetName val="Sheet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 sheetId="48" refreshError="1"/>
      <sheetData sheetId="49" refreshError="1"/>
      <sheetData sheetId="50"/>
      <sheetData sheetId="51"/>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_Capital"/>
      <sheetName val="2011 Summary"/>
      <sheetName val="2012 Summary"/>
      <sheetName val="2014-16 Summary"/>
      <sheetName val="Overall Sum Chart"/>
      <sheetName val="Waterfall"/>
      <sheetName val="Overall Summary"/>
      <sheetName val="Admin"/>
      <sheetName val="2012F to 2012 DET"/>
      <sheetName val="2013F to 2013QBR2"/>
      <sheetName val="2013 Summary"/>
      <sheetName val="2012F-2013F"/>
      <sheetName val="Walks"/>
    </sheetNames>
    <sheetDataSet>
      <sheetData sheetId="0"/>
      <sheetData sheetId="1"/>
      <sheetData sheetId="2"/>
      <sheetData sheetId="3"/>
      <sheetData sheetId="4" refreshError="1"/>
      <sheetData sheetId="5" refreshError="1"/>
      <sheetData sheetId="6"/>
      <sheetData sheetId="7"/>
      <sheetData sheetId="8" refreshError="1"/>
      <sheetData sheetId="9" refreshError="1"/>
      <sheetData sheetId="10"/>
      <sheetData sheetId="11" refreshError="1"/>
      <sheetData sheetId="12"/>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s>
    <sheetDataSet>
      <sheetData sheetId="0" refreshError="1"/>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Summary"/>
      <sheetName val="Summary By UCC"/>
      <sheetName val="Electric Summary"/>
      <sheetName val="Electric Summary Proposed Only"/>
      <sheetName val="Electric Summary Present Multi"/>
      <sheetName val="ElecSumPresM"/>
      <sheetName val="Electric Summary Proposed Multi"/>
      <sheetName val="ElecSumPropM"/>
      <sheetName val="Gas Summary"/>
      <sheetName val="Gas Summary Proposed Only"/>
      <sheetName val="Gas Summary Present Multi"/>
      <sheetName val="GasSumPresM"/>
      <sheetName val="Gas Summary Proposed Multi"/>
      <sheetName val="GasSumPropM"/>
      <sheetName val="Expense Summary"/>
      <sheetName val="Labor Summary"/>
      <sheetName val="Non-Labor Summary"/>
      <sheetName val="Other Summary"/>
      <sheetName val="Franchise Fees &amp; Uncollectibles"/>
      <sheetName val="Taxes Other Than Income"/>
      <sheetName val="Income Tax Summary"/>
      <sheetName val="Income Tax For Electric Summary"/>
      <sheetName val="Income Tax - Electric Proposed"/>
      <sheetName val="Income Tax Electric Present M"/>
      <sheetName val="IncTaxElecPresM"/>
      <sheetName val="Income Tax Electric Proposed M"/>
      <sheetName val="IncTaxElecPropM"/>
      <sheetName val="Income Tax For Gas Summary"/>
      <sheetName val="Income Tax - Gas Proposed"/>
      <sheetName val="Income Tax Gas Present M"/>
      <sheetName val="IncTaxGasPresM"/>
      <sheetName val="Income Tax Gas Proposed M"/>
      <sheetName val="IncTaxGasPropM"/>
      <sheetName val="Electric Rate Base"/>
      <sheetName val="Gas Rate Base"/>
      <sheetName val="Working Cash Capital"/>
      <sheetName val="Electric Average Lag"/>
      <sheetName val="Gas Average Lag"/>
      <sheetName val="Net To Gross Multiplier"/>
      <sheetName val="Cost Of Capital"/>
      <sheetName val="Revenue Summary"/>
      <sheetName val="Intersec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 query"/>
      <sheetName val="Summary"/>
      <sheetName val="chk for duplicate orders"/>
      <sheetName val="CWIP by GL Account"/>
      <sheetName val="pivot inactive order"/>
      <sheetName val="inactive order"/>
      <sheetName val="remain in CWIP"/>
      <sheetName val="pivot by lob"/>
      <sheetName val="txf to plant"/>
      <sheetName val="working copy 2"/>
      <sheetName val="CWIPWO_Dec 10"/>
      <sheetName val="2009_YE_Inactive_Order_List"/>
      <sheetName val="Q3 2010 Orders"/>
      <sheetName val="Q4 Ord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OC ChangeInterface"/>
      <sheetName val="TOC_PlanningOrder"/>
      <sheetName val="TOC_AssetClass"/>
      <sheetName val="ControlCheck"/>
      <sheetName val="Capex"/>
      <sheetName val="Adjustments"/>
      <sheetName val="Capex_wAdj"/>
      <sheetName val="AFUDCRate"/>
      <sheetName val="ReCalcAFUDC"/>
      <sheetName val="Capex_wAdjAndRevAFUDC"/>
      <sheetName val="CapAandG"/>
      <sheetName val="CapAandG_profile"/>
      <sheetName val="AllocCapAandG"/>
      <sheetName val="AdjCapex"/>
      <sheetName val="COR_Override"/>
      <sheetName val="COR_forAddCal"/>
      <sheetName val="COR"/>
      <sheetName val="NetCapex"/>
      <sheetName val="GrossAdd"/>
      <sheetName val="NormRets_Override"/>
      <sheetName val="NormRets"/>
      <sheetName val="VintRets"/>
      <sheetName val="GrossSalvage"/>
      <sheetName val="Capex_AC"/>
      <sheetName val="CapAandG_AC"/>
      <sheetName val="COR_AC"/>
      <sheetName val="GrossAdd_AC"/>
      <sheetName val="NormRets_AC"/>
      <sheetName val="VintRets_AC"/>
      <sheetName val="TotRets_AC"/>
      <sheetName val="GrossSalvage_AC"/>
      <sheetName val="NetAdd_AC"/>
      <sheetName val="Plant_AC"/>
      <sheetName val="Depr_AC"/>
      <sheetName val="AccDepr_AC"/>
      <sheetName val="lkpFactorByAssetClass"/>
      <sheetName val="lkpFactorByFuncGrp"/>
      <sheetName val="lkpCommonUCC"/>
      <sheetName val="lkpFunc_UCC"/>
      <sheetName val="lkpAC_Func_UCC3"/>
      <sheetName val="lkpAC_Func_UCC2"/>
      <sheetName val="lkpAC_Func_UCC"/>
      <sheetName val="lkpUCC"/>
      <sheetName val="lkpDeprRate"/>
      <sheetName val="lkpCGIF"/>
      <sheetName val="Sheet1"/>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7_UOG_Fuel"/>
      <sheetName val="2017_UOG_MWh"/>
      <sheetName val="P3_Results"/>
      <sheetName val="Energy Summary"/>
      <sheetName val="Cost Summary"/>
      <sheetName val="RPS Compliance"/>
      <sheetName val="QF_main"/>
      <sheetName val="QF_EnergyRate"/>
      <sheetName val="Price RateTranslation"/>
    </sheetNames>
    <sheetDataSet>
      <sheetData sheetId="0"/>
      <sheetData sheetId="1"/>
      <sheetData sheetId="2"/>
      <sheetData sheetId="3"/>
      <sheetData sheetId="4"/>
      <sheetData sheetId="5"/>
      <sheetData sheetId="6"/>
      <sheetData sheetId="7"/>
      <sheetData sheetId="8"/>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artment List original"/>
      <sheetName val="dept list org"/>
      <sheetName val="dept list div"/>
      <sheetName val="dept list ca1"/>
      <sheetName val="dept list ca2"/>
      <sheetName val="dept list ca3"/>
      <sheetName val="Boston Edison"/>
      <sheetName val="Commonwealth"/>
      <sheetName val="Cambridge"/>
      <sheetName val="Gas"/>
      <sheetName val="Services"/>
      <sheetName val="Comm. Services (2000)"/>
      <sheetName val="BECO 2000"/>
      <sheetName val="com serv piv 1"/>
      <sheetName val="Com Serv pivot"/>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z0URqfDzUi1mTv2lHz+gw=="/>
      <sheetName val="vbDREToggles"/>
      <sheetName val="CBzcTKSHakCYRS5tKaPK4Q=="/>
      <sheetName val="TranPlusAdjCI"/>
      <sheetName val="kvGC10_x4U6r5JGDqysNSA=="/>
      <sheetName val="Change Log"/>
      <sheetName val="7Xqw07xNlE6fRCJ29ysOyg=="/>
      <sheetName val="TranPlusAdjDpt"/>
      <sheetName val="2Bw0O7bYWEeUbNxgQvzIDA=="/>
      <sheetName val="AllAdjComm"/>
      <sheetName val="To0j+6vFQEyA2J9IvcIl3Q=="/>
      <sheetName val="Sheet8"/>
      <sheetName val="TranAdjAlloc"/>
      <sheetName val="l3qs_BPcKEm2clf+aMYrOg=="/>
      <sheetName val="CorpItems"/>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sheetData sheetId="9" refreshError="1"/>
      <sheetData sheetId="10"/>
      <sheetData sheetId="11" refreshError="1"/>
      <sheetData sheetId="12" refreshError="1"/>
      <sheetData sheetId="13" refreshError="1"/>
      <sheetData sheetId="14" refreshError="1"/>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PR"/>
      <sheetName val="COST OF GAS"/>
    </sheetNames>
    <sheetDataSet>
      <sheetData sheetId="0" refreshError="1"/>
      <sheetData sheetId="1" refreshError="1"/>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CCQuery"/>
    </sheetNames>
    <sheetDataSet>
      <sheetData sheetId="0"/>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5 (Trans Pipe)"/>
      <sheetName val="5 (TP Engineering)"/>
      <sheetName val="6 (Storage)"/>
      <sheetName val="7 (Facilities)"/>
      <sheetName val="8 (Corrosion)"/>
      <sheetName val="9 (O&amp;M)"/>
      <sheetName val="9 (PMO)"/>
      <sheetName val="10 (GSO)"/>
      <sheetName val="11 (IT)"/>
      <sheetName val="12 (Support)"/>
      <sheetName val="GRC 5 (M&amp;C)"/>
      <sheetName val="Summary"/>
      <sheetName val="Deferred Work Criteria"/>
      <sheetName val="Reas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JE check"/>
      <sheetName val="upload"/>
      <sheetName val="PEEBA"/>
      <sheetName val="INT_Adj"/>
      <sheetName val="True-up"/>
      <sheetName val="T-Account"/>
      <sheetName val="Module1"/>
      <sheetName val="JEUploadListOfResults"/>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BCA Summary"/>
      <sheetName val="GDExpense"/>
      <sheetName val="GTExpense"/>
      <sheetName val="GDCapital"/>
      <sheetName val="GTCapital"/>
      <sheetName val="Other"/>
      <sheetName val="Support"/>
      <sheetName val="NewRecast"/>
      <sheetName val="2015Query"/>
      <sheetName val="UnitQuery"/>
      <sheetName val="2015UnitQuery"/>
      <sheetName val="Checks"/>
      <sheetName val="Lists"/>
      <sheetName val="COR001"/>
      <sheetName val="COR002"/>
      <sheetName val="QuerytoCOR"/>
      <sheetName val="Recas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
      <sheetName val="total"/>
      <sheetName val="Sheet1"/>
      <sheetName val="Totaling worksheet"/>
      <sheetName val="Inputs"/>
      <sheetName val="Rec Adj"/>
      <sheetName val="RecAdj by R_O - Hydro"/>
      <sheetName val="RecAdj by Acct - Hydro"/>
      <sheetName val="RecAdj by Acct - DCPP"/>
      <sheetName val="EO - No Totaling"/>
      <sheetName val="AB - 524 summary workpapers"/>
      <sheetName val="AB Split - No Totaling"/>
      <sheetName val="AB Ratio"/>
      <sheetName val="AB workpapers"/>
      <sheetName val="AI Hydro workpapers"/>
      <sheetName val="AI Fossil workpapers"/>
      <sheetName val="AJ workpapers"/>
      <sheetName val="AK workpapers"/>
      <sheetName val="AK Nuc workpapers"/>
      <sheetName val="AW Hydro workpapers"/>
      <sheetName val="AW Fossil workpapers"/>
      <sheetName val="AX workpapers"/>
      <sheetName val="AY workpapers"/>
      <sheetName val="AZ workpapers"/>
      <sheetName val="BB workpapers"/>
      <sheetName val="BC workpapers"/>
      <sheetName val="BI workpapers"/>
      <sheetName val="BJ workpapers"/>
      <sheetName val="BK Hydro workpapers"/>
      <sheetName val="BK Fossil workpapers"/>
      <sheetName val="BP workpapers"/>
      <sheetName val="BQ workpapers"/>
      <sheetName val="BR workpapers"/>
      <sheetName val="BS workpapers"/>
      <sheetName val="BT workpapers"/>
      <sheetName val="BU workpapers"/>
      <sheetName val="BV workpapers"/>
      <sheetName val="BY workpapers"/>
      <sheetName val="BZ workpapers"/>
      <sheetName val="CI workpapers"/>
      <sheetName val="CJ workpapers"/>
      <sheetName val="CO workpapers"/>
      <sheetName val="CP workpapers"/>
      <sheetName val="CR workpapers"/>
      <sheetName val="CT workpapers"/>
      <sheetName val="DL workpapers"/>
      <sheetName val="DM workpapers"/>
      <sheetName val="DN workpapers"/>
      <sheetName val="DP workpapers"/>
      <sheetName val="EO workpapers"/>
      <sheetName val="EP Hydro workpapers"/>
      <sheetName val="EP CRE workpapers"/>
      <sheetName val="EQ CRE workpapers"/>
      <sheetName val="ES workpapers"/>
      <sheetName val="FB workpapers"/>
      <sheetName val="FM workpapers"/>
      <sheetName val="GH workpapers"/>
      <sheetName val="HJ workpapers"/>
      <sheetName val="HL workpapers"/>
      <sheetName val="HZ Fossil workpapers"/>
      <sheetName val="HZ Hydro workpapers"/>
      <sheetName val="IE workpapers"/>
      <sheetName val="IG workpapers"/>
      <sheetName val="Other workpapers"/>
      <sheetName val="Fuel and Misc workpapers"/>
      <sheetName val="BaseYr"/>
      <sheetName val="adjBaseYr"/>
      <sheetName val="RecYr1"/>
      <sheetName val="adjRecYr1"/>
      <sheetName val="EstYr2"/>
      <sheetName val="EstYr3"/>
      <sheetName val="EstYr4"/>
      <sheetName val="EstYr5"/>
      <sheetName val="RecYr1esc"/>
      <sheetName val="EstYr2esc"/>
      <sheetName val="EstYr3esc"/>
      <sheetName val="EstYr4esc"/>
      <sheetName val="EstYr5es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p Recon (A)"/>
      <sheetName val="Depr Exp AM&amp;FI by GL Acct. (B)"/>
      <sheetName val="Bus Area Depr-New % (C)"/>
      <sheetName val="Reserve Matrix (C1)"/>
      <sheetName val="Calcs (E2)"/>
      <sheetName val="Archive_DCPP- L401 "/>
      <sheetName val="JE check list"/>
      <sheetName val="JE"/>
      <sheetName val="JEUploadListOfResults"/>
      <sheetName val="CE w_tax"/>
      <sheetName val="Sum of Depr Sch"/>
      <sheetName val="Reserve_Matrix_(C1)"/>
      <sheetName val="Calculations"/>
      <sheetName val="Input"/>
      <sheetName val="UB factors-99"/>
      <sheetName val="Plant and Reserve Matrices"/>
      <sheetName val="11_05 Depr AM&amp;FI"/>
      <sheetName val="Blank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Summary"/>
      <sheetName val="S1 ED Scenario Summary"/>
      <sheetName val="ED Cap by MAT - S1 Submission"/>
      <sheetName val="EO Guide_Timeline"/>
      <sheetName val="INPUT_Distribution"/>
      <sheetName val="INPUT Transmission"/>
      <sheetName val="INPUT Balancing Acct"/>
      <sheetName val="Input ALL - Write up"/>
      <sheetName val="2013 DET_2013-06-27"/>
      <sheetName val="Exp &amp; Cap Summary Graphs"/>
      <sheetName val="ED Exp Graph"/>
      <sheetName val="ED Cap Graph"/>
      <sheetName val="ET Exp Graph"/>
      <sheetName val="ET Cap Graph "/>
      <sheetName val="BA Exp Graph"/>
      <sheetName val="BA Cap Graph"/>
      <sheetName val="At-A-Glance_resource %"/>
      <sheetName val="Bal Acct - Supporting Do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s"/>
      <sheetName val="EV_##PARKEDGET##"/>
      <sheetName val="EV_##PARKEDCOM##"/>
      <sheetName val="EV_##PARKEDLCK##"/>
      <sheetName val="EV_##PARKEDPROPS##"/>
      <sheetName val="Menu"/>
      <sheetName val="Menu_Instructions"/>
      <sheetName val="TOC"/>
      <sheetName val="1 923_Data"/>
      <sheetName val="1"/>
      <sheetName val="2 923_Data"/>
      <sheetName val="2"/>
      <sheetName val="3_Data"/>
      <sheetName val="3"/>
      <sheetName val="4"/>
      <sheetName val="5_data"/>
      <sheetName val="5"/>
      <sheetName val="6_data"/>
      <sheetName val="6"/>
      <sheetName val="7_data"/>
      <sheetName val="7"/>
      <sheetName val="8"/>
      <sheetName val="9"/>
      <sheetName val="10"/>
      <sheetName val="AG_Dpt_Workpapers_CRO IO_vals"/>
    </sheetNames>
    <sheetDataSet>
      <sheetData sheetId="0"/>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sheetData sheetId="22" refreshError="1"/>
      <sheetData sheetId="23"/>
      <sheetData sheetId="24" refreshError="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s"/>
      <sheetName val="Main"/>
      <sheetName val="ImportData"/>
      <sheetName val="Generate"/>
      <sheetName val="tblMasterTranspose"/>
      <sheetName val="tblCurrentWeek"/>
      <sheetName val="tblMasterTransposeGTC"/>
      <sheetName val="DashboardCLastWeek"/>
      <sheetName val="Overall==&gt;"/>
      <sheetName val="Summary"/>
      <sheetName val="D01a"/>
      <sheetName val="D01b"/>
      <sheetName val="D02"/>
      <sheetName val="D03"/>
      <sheetName val="D04"/>
      <sheetName val="D05"/>
      <sheetName val="D06"/>
      <sheetName val="D07a"/>
      <sheetName val="D07b"/>
      <sheetName val="D08a"/>
      <sheetName val="D08b"/>
      <sheetName val="D09"/>
      <sheetName val="D10"/>
      <sheetName val="D11"/>
      <sheetName val="D12N"/>
      <sheetName val="D13"/>
      <sheetName val="D14"/>
      <sheetName val="D15"/>
      <sheetName val="MPO==&gt;"/>
      <sheetName val="Construct"/>
      <sheetName val="Maintain"/>
      <sheetName val="O&amp;E"/>
      <sheetName val="Cross-functional"/>
      <sheetName val="PO==&gt;"/>
      <sheetName val="P01"/>
      <sheetName val="P02"/>
      <sheetName val="P03"/>
      <sheetName val="P04"/>
      <sheetName val="P05"/>
      <sheetName val="P06"/>
      <sheetName val="P07"/>
      <sheetName val="P08"/>
      <sheetName val="P09"/>
      <sheetName val="P10"/>
      <sheetName val="P11"/>
      <sheetName val="P12"/>
      <sheetName val="P13"/>
      <sheetName val="P14"/>
      <sheetName val="P15"/>
      <sheetName val="P16"/>
      <sheetName val="P17"/>
      <sheetName val="P18"/>
      <sheetName val="P19"/>
      <sheetName val="P20"/>
      <sheetName val="P21"/>
      <sheetName val="P22"/>
      <sheetName val="P23"/>
      <sheetName val="P24"/>
      <sheetName val="P25"/>
      <sheetName val="P26"/>
      <sheetName val="P27"/>
      <sheetName val="P28"/>
      <sheetName val="P29"/>
      <sheetName val="P30"/>
      <sheetName val="P31"/>
      <sheetName val="P32"/>
      <sheetName val="P33"/>
      <sheetName val="P34"/>
      <sheetName val="P35"/>
      <sheetName val="P36"/>
      <sheetName val="McKD01"/>
      <sheetName val="McKD02"/>
      <sheetName val="SQL==&gt;"/>
      <sheetName val="srcMcKUsers"/>
      <sheetName val="srcMcKEM"/>
      <sheetName val="srcMcKED"/>
      <sheetName val="srcMcKUnsupported"/>
      <sheetName val="Dashboard01a"/>
      <sheetName val="Dashboard01b"/>
      <sheetName val="Dashboard01b2"/>
      <sheetName val="Dashboard02"/>
      <sheetName val="Dashboard03"/>
      <sheetName val="Dashboard04"/>
      <sheetName val="Dashboard05"/>
      <sheetName val="Dashboard05BP"/>
      <sheetName val="Dashboard06"/>
      <sheetName val="Dashboard07"/>
      <sheetName val="Dashboard08a"/>
      <sheetName val="Dashboard08aBP"/>
      <sheetName val="Dashboard08b"/>
      <sheetName val="Dashboard09"/>
      <sheetName val="Dashboard10"/>
      <sheetName val="Dashboard11"/>
      <sheetName val="Dashboard12N"/>
      <sheetName val="Dashboard12C"/>
      <sheetName val="Dashboard13N"/>
      <sheetName val="Dashboard13C"/>
      <sheetName val="Dashboard15"/>
      <sheetName val="P37"/>
      <sheetName val="DashboardBIceberg"/>
      <sheetName val="DashboardBTrajectory"/>
      <sheetName val="DashboardCBankablePlan"/>
      <sheetName val="DashboardD30"/>
      <sheetName val="DashboardDOverdue"/>
      <sheetName val="DashboardE30"/>
      <sheetName val="DashboardEOverdue"/>
      <sheetName val="DashboardF"/>
      <sheetName val="DashboardG"/>
      <sheetName val="srcLastUpdated"/>
      <sheetName val="Schedul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Expense Summary (nominal)"/>
      <sheetName val="Expense Summary( 2008$)"/>
      <sheetName val="NOI FERC SAP Nom$"/>
      <sheetName val="NOI FERC SAP 2008$"/>
      <sheetName val="MWC Adjustment Explanation WP"/>
      <sheetName val="AB"/>
      <sheetName val="AI"/>
      <sheetName val="AK"/>
      <sheetName val="AW"/>
      <sheetName val="BC"/>
      <sheetName val="BI"/>
      <sheetName val="BJ"/>
      <sheetName val="BK"/>
      <sheetName val="BY"/>
      <sheetName val="BZ"/>
      <sheetName val="CJ"/>
      <sheetName val="CP"/>
      <sheetName val="CR"/>
      <sheetName val="DM"/>
      <sheetName val="Fossil Exp"/>
      <sheetName val="Fossil Alloc to MWC"/>
      <sheetName val="GGS Decision"/>
      <sheetName val="GGS Forecast"/>
      <sheetName val="GGS LTSA Forecast"/>
      <sheetName val="GGS- Inputs A &amp; B"/>
      <sheetName val="GGS-Inputs C"/>
      <sheetName val="GGS-OpPlanInputs"/>
      <sheetName val="GGS-OpPlanAnnual"/>
      <sheetName val="GGS-LTSA_Data"/>
      <sheetName val="GGS-OM Labor"/>
      <sheetName val="HBGS Decision"/>
      <sheetName val="HBGS-Forecast A"/>
      <sheetName val="HBGS-Forecast B"/>
      <sheetName val="HBGS-OM Labor"/>
      <sheetName val="CGS Decision"/>
      <sheetName val="CGS-Forecast"/>
      <sheetName val="CGS-LTSA Forecast"/>
      <sheetName val="CGS- Inputs A &amp; B"/>
      <sheetName val="CGS- Inputs C"/>
      <sheetName val="CGS-OpPlanInputs"/>
      <sheetName val="CGS-OpPlanAnnual"/>
      <sheetName val="CGS-LTSA_Data"/>
      <sheetName val="CGS-OM Labor"/>
      <sheetName val="2004-2008 Recorded Capital"/>
      <sheetName val="Forecast Walk Capital"/>
      <sheetName val="Capital Projects &gt; $1Mil "/>
      <sheetName val="Other Capital Projects"/>
      <sheetName val="Project Summaries"/>
      <sheetName val="Outage Data"/>
      <sheetName val="Forecast Generation"/>
      <sheetName val="MWC 55"/>
      <sheetName val="HBPP Decom"/>
      <sheetName val="HPPP Decom"/>
      <sheetName val="GGS Decom"/>
      <sheetName val="CGS Decom"/>
      <sheetName val="HBGS Decom"/>
      <sheetName val="Decom Esc"/>
      <sheetName val="GGS Decom Study"/>
      <sheetName val="HBGS Decom Study"/>
      <sheetName val="HPPP Decom Study"/>
      <sheetName val="HBGS Change Orders"/>
      <sheetName val="Fuel Oil Inven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refreshError="1"/>
      <sheetData sheetId="40"/>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sheetName val="Summary"/>
      <sheetName val="MAT Summary"/>
      <sheetName val="Dashboard"/>
      <sheetName val="Wave Overlay"/>
      <sheetName val="Data Provider Details"/>
      <sheetName val="Data Points"/>
      <sheetName val="Data Dump"/>
      <sheetName val="Process-MAT Summary"/>
      <sheetName val="MegaProcess-Process Summary"/>
      <sheetName val="Data Inputs"/>
      <sheetName val="Original Bankable Plan"/>
      <sheetName val="tblMasterTranspose"/>
      <sheetName val="tblCurrentWeek"/>
      <sheetName val="open questions"/>
      <sheetName val="Sheet4"/>
      <sheetName val="Forecasted Payment"/>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bDREToggles"/>
      <sheetName val="TranPlusAdjCI"/>
      <sheetName val="Change Log"/>
      <sheetName val="TranPlusAdjDpt"/>
      <sheetName val="AllAdjComm"/>
      <sheetName val="Sheet1"/>
      <sheetName val="TranAdjAlloc"/>
      <sheetName val="CorpItems"/>
      <sheetName val="AG_ADJALL"/>
    </sheetNames>
    <sheetDataSet>
      <sheetData sheetId="0"/>
      <sheetData sheetId="1" refreshError="1"/>
      <sheetData sheetId="2" refreshError="1"/>
      <sheetData sheetId="3"/>
      <sheetData sheetId="4"/>
      <sheetData sheetId="5" refreshError="1"/>
      <sheetData sheetId="6"/>
      <sheetData sheetId="7" refreshError="1"/>
      <sheetData sheetId="8" refreshError="1"/>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 Asset Analysis"/>
      <sheetName val="RRB Memo Acct"/>
    </sheetNames>
    <sheetDataSet>
      <sheetData sheetId="0" refreshError="1"/>
      <sheetData sheetId="1" refreshError="1"/>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batch"/>
      <sheetName val="Dec09Canceled Orders Report_123"/>
      <sheetName val="5590047_Dec09"/>
      <sheetName val="Reserve Matrix (C1)"/>
    </sheetNames>
    <sheetDataSet>
      <sheetData sheetId="0" refreshError="1"/>
      <sheetData sheetId="1" refreshError="1"/>
      <sheetData sheetId="2" refreshError="1"/>
      <sheetData sheetId="3" refreshError="1"/>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activity C-E"/>
      <sheetName val="SAP C-E Category"/>
      <sheetName val="Assumptions"/>
      <sheetName val="5590047_Dec09"/>
      <sheetName val="Reserve Matrix (C1)"/>
    </sheetNames>
    <sheetDataSet>
      <sheetData sheetId="0" refreshError="1"/>
      <sheetData sheetId="1" refreshError="1"/>
      <sheetData sheetId="2" refreshError="1"/>
      <sheetData sheetId="3" refreshError="1"/>
      <sheetData sheetId="4" refreshError="1"/>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sheetName val="SAP Input"/>
      <sheetName val="SAP C-E Category"/>
    </sheetNames>
    <sheetDataSet>
      <sheetData sheetId="0" refreshError="1"/>
      <sheetData sheetId="1" refreshError="1"/>
      <sheetData sheetId="2" refreshError="1"/>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
      <sheetName val="ActivityWalks"/>
      <sheetName val="Activity"/>
      <sheetName val="SumByMonth"/>
      <sheetName val="RB_UTILbyMonth"/>
      <sheetName val="RB_CSbyMonth"/>
      <sheetName val="RB_EDbyMonth"/>
      <sheetName val="RB_GDbyMonth"/>
      <sheetName val="RB_ETbyMonth"/>
      <sheetName val="RB_GTbyMonth"/>
      <sheetName val="RB_URGbyMonth"/>
      <sheetName val="RB_DCbyMonth"/>
      <sheetName val="SumByYear"/>
      <sheetName val="RB_UTILbyYear"/>
      <sheetName val="RB_CSbyYear"/>
      <sheetName val="RBBiz_EDbyYear"/>
      <sheetName val="RBBiz_GDbyYear"/>
      <sheetName val="RBBiz_ETbyYear"/>
      <sheetName val="RBBiz_GTbyYear"/>
      <sheetName val="RBBiz_URGbyYear"/>
      <sheetName val="RBBiz_DCbyYear"/>
      <sheetName val="RBBiz_ByLLPE"/>
      <sheetName val="RBBiz_ByLLPE_Old"/>
      <sheetName val="Compare_ByLLPE"/>
      <sheetName val="RB_UTILbyYear_Old"/>
      <sheetName val="Compare_UTILbyYe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PM-NPAE new SAP Table"/>
      <sheetName val="EGI-PIPELINE (2)"/>
      <sheetName val="Tab List"/>
      <sheetName val="PM-LISTS"/>
      <sheetName val="EGI-TRACKER"/>
      <sheetName val="PIV-RAG"/>
      <sheetName val="PIV-PS"/>
      <sheetName val="Tracker-Updates"/>
      <sheetName val="Mtg-Levers"/>
      <sheetName val="2022 Reassessment"/>
      <sheetName val="EGI-GIP-TRACKER (22)"/>
      <sheetName val="C9P2-F13-F15"/>
      <sheetName val="EGI-GENSITES"/>
      <sheetName val="EGI-GIP-TRACKER (21)"/>
      <sheetName val="EGI-PIPELINE"/>
      <sheetName val="EGI-MMAs"/>
      <sheetName val="PM-DA-WBS"/>
      <sheetName val="2022-MWC82-Variance"/>
      <sheetName val="PM-Reporting-Cadence"/>
      <sheetName val="PIV-Pipeline"/>
      <sheetName val="EGI-Post-COD-Maint"/>
      <sheetName val="Dashboard"/>
      <sheetName val="Mtg-05"/>
      <sheetName val="Mtg-06"/>
      <sheetName val="Mtg-SCHED"/>
      <sheetName val="PM-BD7"/>
      <sheetName val="Mtg-07"/>
      <sheetName val="Mtg-08"/>
      <sheetName val="PRM-AO (07)"/>
      <sheetName val="PRM-PGM (07)"/>
      <sheetName val="Mtg-09"/>
      <sheetName val="PRM-AO (08)"/>
      <sheetName val="PRM-PGM (08)"/>
      <sheetName val="PRM-AO (09)"/>
      <sheetName val="PRM-PGM (09)"/>
      <sheetName val="AO-Auths"/>
      <sheetName val="AO-82OC"/>
      <sheetName val="PIV-82OC"/>
      <sheetName val="PM-AO-6XOC"/>
      <sheetName val="AO-82OF"/>
      <sheetName val="AO-89"/>
      <sheetName val="AO-999"/>
      <sheetName val="AO-PRM-VAR"/>
      <sheetName val="AO-PS"/>
      <sheetName val="AO-RISK"/>
      <sheetName val="CAISO"/>
      <sheetName val="AO-POs"/>
      <sheetName val="AO-82OC (7) copy"/>
      <sheetName val="PM-PIV-5Y-Combo"/>
      <sheetName val="PM-Levered T.dots"/>
      <sheetName val="PM-C14-Review"/>
      <sheetName val="PRM-AO (7) co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7OX"/>
    </sheetNames>
    <sheetDataSet>
      <sheetData sheetId="0" refreshError="1"/>
    </sheetDataSet>
  </externalBook>
</externalLink>
</file>

<file path=xl/externalLinks/externalLink2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GEIncome"/>
      <sheetName val="PGEAssets"/>
      <sheetName val="PGECapLib"/>
      <sheetName val="PGECshFlw"/>
      <sheetName val="SPIncome"/>
      <sheetName val="CTCAct"/>
      <sheetName val="RCCQuery"/>
      <sheetName val="RECON"/>
      <sheetName val="calendar - month end clo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DISC.XLS"/>
      <sheetName val=" DISC97.XLS"/>
    </sheetNames>
    <sheetDataSet>
      <sheetData sheetId="0"/>
      <sheetData sheetId="1"/>
    </sheetDataSet>
  </externalBook>
</externalLink>
</file>

<file path=xl/externalLinks/externalLink2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XPKGPTR"/>
    </sheetNames>
    <definedNames>
      <definedName name="signature"/>
    </definedNames>
    <sheetDataSet>
      <sheetData sheetId="0" refreshError="1"/>
    </sheetDataSet>
  </externalBook>
</externalLink>
</file>

<file path=xl/externalLinks/externalLink2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ed 1Q-95 TP Down Load"/>
    </sheetNames>
    <sheetDataSet>
      <sheetData sheetId="0"/>
    </sheetDataSet>
  </externalBook>
</externalLink>
</file>

<file path=xl/externalLinks/externalLink2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T&amp;D Summary"/>
      <sheetName val="BCA Summary"/>
      <sheetName val="GDExpense"/>
      <sheetName val="GTExpense"/>
      <sheetName val="GDCapital"/>
      <sheetName val="GTCapital"/>
      <sheetName val="Other"/>
      <sheetName val="Query"/>
      <sheetName val="UnitQuery"/>
      <sheetName val="Checks"/>
      <sheetName val="BCAMap"/>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AP_Orders"/>
      <sheetName val="BU_Map_to_150"/>
    </sheetNames>
    <sheetDataSet>
      <sheetData sheetId="0"/>
      <sheetData sheetId="1"/>
      <sheetData sheetId="2"/>
      <sheetData sheetId="3"/>
    </sheetDataSet>
  </externalBook>
</externalLink>
</file>

<file path=xl/externalLinks/externalLink2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tArsw"/>
      <sheetName val="Royal sws. "/>
      <sheetName val="Completed"/>
      <sheetName val="Help"/>
      <sheetName val="Sub -cust"/>
      <sheetName val="Validation Lists"/>
      <sheetName val="Drop-down lists"/>
      <sheetName val="Dropdowns_1"/>
      <sheetName val="Drop-downs"/>
      <sheetName val="PGECshFlw"/>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sheetData sheetId="9" refreshError="1"/>
    </sheetDataSet>
  </externalBook>
</externalLink>
</file>

<file path=xl/externalLinks/externalLink2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t Sws - 2008-rev1"/>
      <sheetName val="Substation Naming Convention"/>
      <sheetName val="Dist Sws 2007 - Rev 2"/>
      <sheetName val="Dist Sws. - 2007 - Rev. 1"/>
      <sheetName val="2006"/>
      <sheetName val="2005 &amp; Prior"/>
    </sheetNames>
    <sheetDataSet>
      <sheetData sheetId="0"/>
      <sheetData sheetId="1"/>
      <sheetData sheetId="2"/>
      <sheetData sheetId="3"/>
      <sheetData sheetId="4"/>
      <sheetData sheetId="5"/>
    </sheetDataSet>
  </externalBook>
</externalLink>
</file>

<file path=xl/externalLinks/externalLink2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Summary"/>
      <sheetName val="Summary By UCC"/>
      <sheetName val="Electric Summary"/>
      <sheetName val="Electric Summary Proposed Only"/>
      <sheetName val="Electric Summary Present Multi"/>
      <sheetName val="ElecSumPresM"/>
      <sheetName val="Electric Summary Proposed Multi"/>
      <sheetName val="ElecSumPropM"/>
      <sheetName val="Gas Summary"/>
      <sheetName val="Gas Summary Proposed Only"/>
      <sheetName val="Gas Summary Present Multi"/>
      <sheetName val="GasSumPresM"/>
      <sheetName val="Gas Summary Proposed Multi"/>
      <sheetName val="GasSumPropM"/>
      <sheetName val="Expense Summary"/>
      <sheetName val="Labor Summary"/>
      <sheetName val="Non-Labor Summary"/>
      <sheetName val="Other Summary"/>
      <sheetName val="Franchise Fees &amp; Uncollectibles"/>
      <sheetName val="Taxes Other Than Income"/>
      <sheetName val="Income Tax Summary"/>
      <sheetName val="Income Tax For Electric Summary"/>
      <sheetName val="Income Tax - Electric Proposed"/>
      <sheetName val="Income Tax Electric Present M"/>
      <sheetName val="IncTaxElecPresM"/>
      <sheetName val="Income Tax Electric Proposed M"/>
      <sheetName val="IncTaxElecPropM"/>
      <sheetName val="Income Tax For Gas Summary"/>
      <sheetName val="Income Tax - Gas Proposed"/>
      <sheetName val="Income Tax Gas Present M"/>
      <sheetName val="IncTaxGasPresM"/>
      <sheetName val="Income Tax Gas Proposed M"/>
      <sheetName val="IncTaxGasPropM"/>
      <sheetName val="Electric Rate Base"/>
      <sheetName val="Gas Rate Base"/>
      <sheetName val="Working Cash Capital"/>
      <sheetName val="Electric Average Lag"/>
      <sheetName val="Gas Average Lag"/>
      <sheetName val="Net To Gross Multiplier"/>
      <sheetName val="Cost Of Capital"/>
      <sheetName val="Revenue Summary"/>
      <sheetName val="Plant"/>
      <sheetName val="Depreciation"/>
      <sheetName val="Intersection"/>
      <sheetName val="BW Report Asset List (SAP-2)"/>
      <sheetName val="Table_of_Contents"/>
      <sheetName val="Summary_By_UCC"/>
      <sheetName val="Electric_Summary"/>
      <sheetName val="Electric_Summary_Proposed_Only"/>
      <sheetName val="Electric_Summary_Present_Multi"/>
      <sheetName val="Electric_Summary_Proposed_Multi"/>
      <sheetName val="Gas_Summary"/>
      <sheetName val="Gas_Summary_Proposed_Only"/>
      <sheetName val="Gas_Summary_Present_Multi"/>
      <sheetName val="Gas_Summary_Proposed_Multi"/>
      <sheetName val="Expense_Summary"/>
      <sheetName val="Labor_Summary"/>
      <sheetName val="Non-Labor_Summary"/>
      <sheetName val="Other_Summary"/>
      <sheetName val="Franchise_Fees_&amp;_Uncollectibles"/>
      <sheetName val="Taxes_Other_Than_Income"/>
      <sheetName val="Income_Tax_Summary"/>
      <sheetName val="Income_Tax_For_Electric_Summary"/>
      <sheetName val="Income_Tax_-_Electric_Proposed"/>
      <sheetName val="Income_Tax_Electric_Present_M"/>
      <sheetName val="Income_Tax_Electric_Proposed_M"/>
      <sheetName val="Income_Tax_For_Gas_Summary"/>
      <sheetName val="Income_Tax_-_Gas_Proposed"/>
      <sheetName val="Income_Tax_Gas_Present_M"/>
      <sheetName val="Income_Tax_Gas_Proposed_M"/>
      <sheetName val="Electric_Rate_Base"/>
      <sheetName val="Gas_Rate_Base"/>
      <sheetName val="Working_Cash_Capital"/>
      <sheetName val="Electric_Average_Lag"/>
      <sheetName val="Gas_Average_Lag"/>
      <sheetName val="Net_To_Gross_Multiplier"/>
      <sheetName val="Cost_Of_Capital"/>
      <sheetName val="Revenue_Summary"/>
      <sheetName val="BW_Report_Asset_List_(SAP-2)"/>
      <sheetName val="2"/>
      <sheetName val="RO_Output"/>
      <sheetName val="PGECshFlw"/>
      <sheetName val="X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 sheetId="82" refreshError="1"/>
      <sheetData sheetId="83" refreshError="1"/>
    </sheetDataSet>
  </externalBook>
</externalLink>
</file>

<file path=xl/externalLinks/externalLink2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2-AE-6 Updated"/>
      <sheetName val="Depr PT"/>
      <sheetName val="AccumDepr WAVG  PT"/>
      <sheetName val="AccumDepr EOY PT"/>
      <sheetName val="OtherRB PT"/>
      <sheetName val="Depr-Reserve PT (High-Low)"/>
      <sheetName val="Plant PT (High-Low)"/>
      <sheetName val="P2-AE-6 PT"/>
      <sheetName val="P2-AD Analysis"/>
      <sheetName val="lkpDeprRate"/>
      <sheetName val="DecBaseYrDepr"/>
      <sheetName val="DecBaseYrReserve"/>
      <sheetName val="lkpUCC"/>
      <sheetName val="Table 10A-1"/>
      <sheetName val="Comparison - TO13 Approved"/>
      <sheetName val="P2-AE-6"/>
      <sheetName val="Comparison - TO14 Proposed"/>
      <sheetName val="Table 10A-1 2.5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Adj1"/>
      <sheetName val="RRBSub"/>
      <sheetName val="CE w_tax"/>
      <sheetName val="NewTemplate"/>
      <sheetName val="ESCROW"/>
      <sheetName val="JEUploadListOfResults"/>
      <sheetName val="TRUSTS"/>
      <sheetName val="RRB"/>
      <sheetName val="bank int"/>
      <sheetName val="40-0053"/>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B"/>
      <sheetName val="Detail"/>
      <sheetName val="Map rcls"/>
      <sheetName val="Cons0504"/>
      <sheetName val="Cons1203"/>
      <sheetName val="BA 0404"/>
      <sheetName val="Bal Acct"/>
      <sheetName val="Asset bc acct 0304"/>
      <sheetName val="Asset bc acct 1203"/>
      <sheetName val="AR Summ 0504"/>
      <sheetName val="AR Aging 0504"/>
      <sheetName val="P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Market_AR"/>
      <sheetName val="GMC_AR"/>
      <sheetName val="Market_AP"/>
      <sheetName val="GMC_AP"/>
      <sheetName val="Accounts"/>
      <sheetName val="NameMap"/>
      <sheetName val="Invoices"/>
      <sheetName val="Wires"/>
    </sheetNames>
    <sheetDataSet>
      <sheetData sheetId="0" refreshError="1"/>
      <sheetData sheetId="1"/>
      <sheetData sheetId="2"/>
      <sheetData sheetId="3"/>
      <sheetData sheetId="4"/>
      <sheetData sheetId="5"/>
      <sheetData sheetId="6"/>
      <sheetData sheetId="7"/>
      <sheetData sheetId="8"/>
    </sheetDataSet>
  </externalBook>
</externalLink>
</file>

<file path=xl/externalLinks/externalLink2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2)"/>
      <sheetName val="CDx"/>
      <sheetName val="SAP"/>
      <sheetName val="ABSEst"/>
      <sheetName val="EstUsage"/>
      <sheetName val="Recon"/>
      <sheetName val="ActbyMo"/>
      <sheetName val="BudbyMo"/>
      <sheetName val="MiscRev"/>
      <sheetName val="FlowsRpt"/>
      <sheetName val="Flow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ToDo"/>
      <sheetName val="Instructions"/>
      <sheetName val="Error"/>
      <sheetName val="Cover"/>
      <sheetName val="TEMPLATE"/>
      <sheetName val="JE"/>
      <sheetName val="Reserve"/>
      <sheetName val="Data"/>
      <sheetName val="Recon"/>
      <sheetName val="IS_Helms"/>
      <sheetName val="IS_HMR"/>
      <sheetName val="IS_HNMR"/>
      <sheetName val="IS_Fos"/>
      <sheetName val="IS_Wave"/>
      <sheetName val="IS_Geo"/>
      <sheetName val="Input"/>
      <sheetName val="UEG Adj"/>
      <sheetName val="WaterPwr"/>
      <sheetName val="Revenue"/>
      <sheetName val="Expense"/>
      <sheetName val="Purpose"/>
      <sheetName val="List"/>
      <sheetName val="Cover_Annual"/>
      <sheetName val="JE_Annual"/>
      <sheetName val="CE w_tax"/>
      <sheetName val="Module1"/>
      <sheetName val="Module2"/>
      <sheetName val="Module3"/>
      <sheetName val="Module4"/>
      <sheetName val="Module5"/>
      <sheetName val="Module6"/>
      <sheetName val="UEG_Adj"/>
      <sheetName val="CE_w_tax"/>
      <sheetName val="Summary"/>
      <sheetName val="Strategic Initiatives"/>
      <sheetName val="Going Concern"/>
      <sheetName val="Report (2)"/>
      <sheetName val="CDx"/>
      <sheetName val="SAP"/>
      <sheetName val="ABSEst"/>
      <sheetName val="EstUsage"/>
      <sheetName val="ActbyMo"/>
      <sheetName val="BudbyMo"/>
      <sheetName val="MiscRev"/>
      <sheetName val="FlowsRpt"/>
      <sheetName val="Flows"/>
      <sheetName val="JuneLOB"/>
      <sheetName val="JuneUsage"/>
      <sheetName val="Report_(2)"/>
      <sheetName val="Equipment Failure AI Pre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refreshError="1"/>
    </sheetDataSet>
  </externalBook>
</externalLink>
</file>

<file path=xl/externalLinks/externalLink2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20 QA Draft March 12"/>
      <sheetName val="Sheet1"/>
      <sheetName val="TPD List"/>
      <sheetName val="Named Ranges"/>
    </sheetNames>
    <sheetDataSet>
      <sheetData sheetId="0"/>
      <sheetData sheetId="1"/>
      <sheetData sheetId="2"/>
      <sheetData sheetId="3" refreshError="1"/>
    </sheetDataSet>
  </externalBook>
</externalLink>
</file>

<file path=xl/externalLinks/externalLink2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MWC (2)"/>
      <sheetName val="POs over 10M"/>
      <sheetName val="POs 2018 ISD"/>
      <sheetName val="POs 2019 ISD"/>
      <sheetName val="Large OAI"/>
      <sheetName val="Spend with Past ISD"/>
      <sheetName val="CWIP past ISD"/>
      <sheetName val="CWIP Only"/>
      <sheetName val="Missing ISD with Spend"/>
      <sheetName val="Summary MWC"/>
      <sheetName val="Large Neg Forecast"/>
      <sheetName val="TO Draft"/>
      <sheetName val="TPD List"/>
      <sheetName val=" CA Calc"/>
      <sheetName val="S2 by MWC"/>
      <sheetName val="MWC Descrip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d List"/>
      <sheetName val="Schedule"/>
      <sheetName val="Master"/>
      <sheetName val="Bay Area"/>
      <sheetName val="Central Coast"/>
      <sheetName val="Central Valley"/>
      <sheetName val="Northern"/>
      <sheetName val="Links"/>
      <sheetName val="Lists"/>
    </sheetNames>
    <sheetDataSet>
      <sheetData sheetId="0"/>
      <sheetData sheetId="1"/>
      <sheetData sheetId="2"/>
      <sheetData sheetId="3"/>
      <sheetData sheetId="4"/>
      <sheetData sheetId="5"/>
      <sheetData sheetId="6"/>
      <sheetData sheetId="7"/>
      <sheetData sheetId="8"/>
    </sheetDataSet>
  </externalBook>
</externalLink>
</file>

<file path=xl/externalLinks/externalLink2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PM Worksheet"/>
      <sheetName val="Setup"/>
      <sheetName val="Budget"/>
      <sheetName val="VMData"/>
      <sheetName val="SAP"/>
    </sheetNames>
    <sheetDataSet>
      <sheetData sheetId="0" refreshError="1"/>
      <sheetData sheetId="1" refreshError="1"/>
      <sheetData sheetId="2" refreshError="1"/>
      <sheetData sheetId="3"/>
      <sheetData sheetId="4" refreshError="1"/>
    </sheetDataSet>
  </externalBook>
</externalLink>
</file>

<file path=xl/externalLinks/externalLink2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Summary"/>
      <sheetName val="Summary By UCC"/>
      <sheetName val="Electric Summary"/>
      <sheetName val="Electric Summary Proposed Only"/>
      <sheetName val="Electric Summary Present Multi"/>
      <sheetName val="ElecSumPresM"/>
      <sheetName val="Electric Summary Proposed Multi"/>
      <sheetName val="ElecSumPropM"/>
      <sheetName val="Gas Summary"/>
      <sheetName val="Gas Summary Proposed Only"/>
      <sheetName val="Gas Summary Present Multi"/>
      <sheetName val="GasSumPresM"/>
      <sheetName val="Gas Summary Proposed Multi"/>
      <sheetName val="GasSumPropM"/>
      <sheetName val="Expense Summary"/>
      <sheetName val="Labor Summary"/>
      <sheetName val="Non-Labor Summary"/>
      <sheetName val="Other Summary"/>
      <sheetName val="Franchise Fees &amp; Uncollectibles"/>
      <sheetName val="Taxes Other Than Income"/>
      <sheetName val="Income Tax Summary"/>
      <sheetName val="Income Tax For Electric Summary"/>
      <sheetName val="Income Tax - Electric Proposed"/>
      <sheetName val="Income Tax Electric Present M"/>
      <sheetName val="IncTaxElecPresM"/>
      <sheetName val="Income Tax Electric Proposed M"/>
      <sheetName val="IncTaxElecPropM"/>
      <sheetName val="Income Tax For Gas Summary"/>
      <sheetName val="Income Tax - Gas Proposed"/>
      <sheetName val="Income Tax Gas Present M"/>
      <sheetName val="IncTaxGasPresM"/>
      <sheetName val="Income Tax Gas Proposed M"/>
      <sheetName val="IncTaxGasPropM"/>
      <sheetName val="Electric Rate Base"/>
      <sheetName val="Gas Rate Base"/>
      <sheetName val="Working Cash Capital"/>
      <sheetName val="Electric Average Lag"/>
      <sheetName val="Gas Average Lag"/>
      <sheetName val="Net To Gross Multiplier"/>
      <sheetName val="Cost Of Capital"/>
      <sheetName val="Revenue Summary"/>
      <sheetName val="Intersection"/>
      <sheetName val="P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kpCommonUCC"/>
      <sheetName val="lkpUCC"/>
      <sheetName val="1_1"/>
    </sheetNames>
    <sheetDataSet>
      <sheetData sheetId="0"/>
      <sheetData sheetId="1"/>
      <sheetData sheetId="2"/>
    </sheetDataSet>
  </externalBook>
</externalLink>
</file>

<file path=xl/externalLinks/externalLink2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ex NetAdd"/>
      <sheetName val="ETP201 - 2011"/>
      <sheetName val="ETP201 - 2012"/>
      <sheetName val="ETP202 - 2011"/>
      <sheetName val="ETP202 - 2012"/>
      <sheetName val="Sheetlist"/>
      <sheetName val="Instructions"/>
      <sheetName val="TOC"/>
      <sheetName val="PS-1"/>
      <sheetName val="PS-2"/>
      <sheetName val="WAVG Plant Af Alloc"/>
      <sheetName val="UCC#201 Plant "/>
      <sheetName val="UCC#202 Plant "/>
      <sheetName val="PD I  AD 2 of 2"/>
      <sheetName val="Capex_wAdj (1)"/>
      <sheetName val="Capex_wAdj (201)"/>
      <sheetName val="Capex_wAdj (202)"/>
      <sheetName val="PS-4 summ (replace PS-4 to 9)"/>
      <sheetName val="PS-4 detail (replace PS-4 to 9)"/>
      <sheetName val="PS-5 summ (new)"/>
      <sheetName val="PS-5 detail (new)"/>
      <sheetName val="PS-6 summ (new)"/>
      <sheetName val="PS-6 detail (new)"/>
      <sheetName val="PS-7 (was PS-12)"/>
      <sheetName val="P11-1"/>
      <sheetName val="P11-2"/>
      <sheetName val="P11-3"/>
      <sheetName val="P11-4"/>
      <sheetName val="P11-4A"/>
      <sheetName val="P11-4B"/>
      <sheetName val="P11-4C"/>
      <sheetName val="P11-5"/>
      <sheetName val="P11-5A"/>
      <sheetName val="P11-5B"/>
      <sheetName val="P11-5C"/>
      <sheetName val="P12-1 thru P12-7 bf Alloc"/>
      <sheetName val="P12-1A thru P12-7A alloc 300"/>
      <sheetName val="P12-1B thru P12-7B alloc 800"/>
      <sheetName val="P12-1C thru P12-7C after alloc"/>
      <sheetName val="P13-1 thru P13-7 bf Alloc"/>
      <sheetName val="P13-1A thru P13-7A alloc 300"/>
      <sheetName val="P13-1B thru P13-7B alloc 800"/>
      <sheetName val="P13-1C thru P13-7C after alloc"/>
      <sheetName val="P14-1 thru P14-7 bf Alloc"/>
      <sheetName val="P14-1A thru P14-7A alloc 300"/>
      <sheetName val="P14-1B thru P14-7B alloc 800"/>
      <sheetName val="P14-1C thru P14-7C after alloc"/>
      <sheetName val="P12-8 thru P12-14 WAVG bf Alloc"/>
      <sheetName val="P12-8A thru P12-14A alloc 300"/>
      <sheetName val="P12-8B thru P12-14B alloc 800"/>
      <sheetName val="P12-8C thru P12-14C after alloc"/>
      <sheetName val="P13-8 thru P13-14 WAVG bf Alloc"/>
      <sheetName val="P13-8A thru P13-14A alloc 300"/>
      <sheetName val="P13-8B thru P13-14B alloc 800"/>
      <sheetName val="P13-8C thru P13-14C after alloc"/>
      <sheetName val="P14-8 thru P14-14 WAVG bf Alloc"/>
      <sheetName val="P14-8A thru P14-14A alloc 300"/>
      <sheetName val="P14-8B thru P14-14B alloc 800"/>
      <sheetName val="P14-8C thru P14-14C after alloc"/>
      <sheetName val="Sheet1"/>
      <sheetName val="Recorded_Plant"/>
      <sheetName val="OtherRB"/>
      <sheetName val="Capex"/>
      <sheetName val="GrossAdd"/>
      <sheetName val="NormRet"/>
      <sheetName val="MajorRet"/>
      <sheetName val="VintRet"/>
      <sheetName val="TotRet"/>
      <sheetName val="NetAdd"/>
      <sheetName val="Plant Pt"/>
      <sheetName val="Plant"/>
      <sheetName val="lkpCGIF"/>
      <sheetName val="lkpUCC"/>
      <sheetName val="lkpCommonU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refreshError="1"/>
      <sheetData sheetId="62" refreshError="1"/>
      <sheetData sheetId="63"/>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sheetDataSet>
  </externalBook>
</externalLink>
</file>

<file path=xl/externalLinks/externalLink2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che"/>
      <sheetName val="Menu"/>
      <sheetName val="Report"/>
      <sheetName val="Pivot"/>
      <sheetName val="Full Portfolio"/>
      <sheetName val="Short Portfolio"/>
      <sheetName val="Rolling"/>
      <sheetName val="Equipment Failure AI Prep"/>
    </sheetNames>
    <sheetDataSet>
      <sheetData sheetId="0"/>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l_3B_Capital_0CCT_only"/>
      <sheetName val="tbl_3D_OM_0CCT_only"/>
      <sheetName val="Cap Cost by Source Object"/>
      <sheetName val="OM Cost by Source Object"/>
      <sheetName val="Vlookup"/>
      <sheetName val="Sheet4"/>
    </sheetNames>
    <sheetDataSet>
      <sheetData sheetId="0"/>
      <sheetData sheetId="1"/>
      <sheetData sheetId="2"/>
      <sheetData sheetId="3"/>
      <sheetData sheetId="4"/>
      <sheetData sheetId="5"/>
    </sheetDataSet>
  </externalBook>
</externalLink>
</file>

<file path=xl/externalLinks/externalLink2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Issue Log"/>
      <sheetName val="Sheet1"/>
      <sheetName val="Capex"/>
      <sheetName val="Dec Base Yr"/>
      <sheetName val="BaseYr-1 to NovBaseYr"/>
      <sheetName val="DecBaseYr DeprExp"/>
      <sheetName val="Rate Base Items"/>
      <sheetName val="COR Overrides"/>
      <sheetName val="NormRets Overrides"/>
      <sheetName val="Major Rets"/>
      <sheetName val="VintRets"/>
      <sheetName val="Depreciation factors"/>
      <sheetName val="Asset Class List"/>
      <sheetName val="lkpCGIF"/>
      <sheetName val="lkpUCC"/>
      <sheetName val="lkpFuncUCC"/>
      <sheetName val="lkpCommonUCC"/>
      <sheetName val="lkpFactorByAssetClass"/>
      <sheetName val="lkpMWCFunc"/>
      <sheetName val="lkpFuncGrpToAssetClassFc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Fields Description"/>
      <sheetName val="Constants"/>
    </sheetNames>
    <sheetDataSet>
      <sheetData sheetId="0" refreshError="1"/>
      <sheetData sheetId="1" refreshError="1"/>
      <sheetData sheetId="2"/>
    </sheetDataSet>
  </externalBook>
</externalLink>
</file>

<file path=xl/externalLinks/externalLink2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lly"/>
      <sheetName val="List"/>
      <sheetName val=" Summary - ALL"/>
      <sheetName val=" Summary - Subsidiaries"/>
      <sheetName val="1st Eval"/>
      <sheetName val="Re-sampled Summary"/>
      <sheetName val="Comparison Summary"/>
      <sheetName val="High Level Summary"/>
      <sheetName val="2002 Scores"/>
      <sheetName val="Analysts"/>
      <sheetName val="AT1460400"/>
      <sheetName val="AT1461020"/>
      <sheetName val="AT2340004"/>
      <sheetName val="AT2340500"/>
      <sheetName val="CR1310420"/>
      <sheetName val="CR1310424"/>
      <sheetName val="CR1310780"/>
      <sheetName val="CR1340060"/>
      <sheetName val="CR2530003"/>
      <sheetName val="CR2530009"/>
      <sheetName val="EA1204001"/>
      <sheetName val="EA2284040"/>
      <sheetName val="EA2320001"/>
      <sheetName val="FA1231500"/>
      <sheetName val="FA1231800"/>
      <sheetName val="FA1240100"/>
      <sheetName val="FA1310506"/>
      <sheetName val="FA1310509"/>
      <sheetName val="FA1360000"/>
      <sheetName val="FA1650020"/>
      <sheetName val="FA1650100"/>
      <sheetName val="FA1710000"/>
      <sheetName val="FA2040000"/>
      <sheetName val="FA2040001"/>
      <sheetName val="FA2040500"/>
      <sheetName val="FA2210001"/>
      <sheetName val="FA2282000"/>
      <sheetName val="FA2282002"/>
      <sheetName val="FA2282004"/>
      <sheetName val="FA2282030"/>
      <sheetName val="FA2320010"/>
      <sheetName val="FA2320018"/>
      <sheetName val="FA2320023"/>
      <sheetName val="FA2320031"/>
      <sheetName val="FA2320091"/>
      <sheetName val="FA2320100"/>
      <sheetName val="FA2340003"/>
      <sheetName val="FA2370006"/>
      <sheetName val="FA2420003"/>
      <sheetName val="FA2420095"/>
      <sheetName val="FA2420120"/>
      <sheetName val="FA2530291"/>
      <sheetName val="RA1440020"/>
      <sheetName val="RA2320850"/>
      <sheetName val="RA2410030"/>
      <sheetName val="RA2410910"/>
      <sheetName val="RA2520050"/>
      <sheetName val="RA2530004"/>
      <sheetName val="ADPS ADPS ADPS ADPS"/>
      <sheetName val="AT1460400 ADP"/>
      <sheetName val="AT1461020 ADP"/>
      <sheetName val="AT2340004 ADP"/>
      <sheetName val="AT2340500 ADP"/>
      <sheetName val="CR1310420 ADP"/>
      <sheetName val="CR1310424 ADP"/>
      <sheetName val="CR1310780 ADP"/>
      <sheetName val="CR1340060 ADP"/>
      <sheetName val="CR2530003 ADP"/>
      <sheetName val="CR2530009 ADP"/>
      <sheetName val="EA1204001 ADP"/>
      <sheetName val="EA2284040 ADP"/>
      <sheetName val="EA2320001 ADP"/>
      <sheetName val="FA1231500 ADP"/>
      <sheetName val="FA1231800 ADP"/>
      <sheetName val="FA1240100 ADP"/>
      <sheetName val="FA1310506 ADP"/>
      <sheetName val="FA1310509 ADP"/>
      <sheetName val="FA1360000 ADP"/>
      <sheetName val="FA1650020 ADP"/>
      <sheetName val="FA1650100 ADP"/>
      <sheetName val="FA1710000 ADP"/>
      <sheetName val="FA2040000 ADP"/>
      <sheetName val="FA2040001 ADP"/>
      <sheetName val="FA2040500 ADP"/>
      <sheetName val="FA2210001 ADP"/>
      <sheetName val="FA2282000 ADP"/>
      <sheetName val="FA2282002 ADP"/>
      <sheetName val="FA2282004 ADP"/>
      <sheetName val="FA2282030 ADP"/>
      <sheetName val="FA2320010 ADP"/>
      <sheetName val="FA2320018 ADP"/>
      <sheetName val="FA2320023 ADP"/>
      <sheetName val="FA2320031 ADP"/>
      <sheetName val="FA2320091 ADP"/>
      <sheetName val="FA2320100 ADP"/>
      <sheetName val="FA2340003 ADP"/>
      <sheetName val="FA2370006 ADP"/>
      <sheetName val="FA2420003 ADP"/>
      <sheetName val="FA2420095 ADP"/>
      <sheetName val="FA2420120 ADP"/>
      <sheetName val="FA2530291 ADP"/>
      <sheetName val="RA1440020 ADP"/>
      <sheetName val="RA2320850 ADP"/>
      <sheetName val="RA2410030 ADP"/>
      <sheetName val="RA2410910 ADP"/>
      <sheetName val="RA2520050 ADP"/>
      <sheetName val="RA2530004 ADP"/>
      <sheetName val="List (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externalLinks/externalLink2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tants"/>
    </sheetNames>
    <sheetDataSet>
      <sheetData sheetId="0"/>
    </sheetDataSet>
  </externalBook>
</externalLink>
</file>

<file path=xl/externalLinks/externalLink2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G032004"/>
      <sheetName val="bal032004vs1"/>
      <sheetName val="bal032004vs2"/>
      <sheetName val="bal032004vs3"/>
      <sheetName val="balMarch2004vs1"/>
      <sheetName val="sapdetail032004"/>
      <sheetName val="WAGE0304REPORT"/>
      <sheetName val="activity"/>
      <sheetName val="activityvs2"/>
      <sheetName val="activityvs3"/>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BW"/>
      <sheetName val="BW2"/>
      <sheetName val="Labor"/>
      <sheetName val="Keenan Labor Spend and Headcnt"/>
      <sheetName val="Contract CM"/>
      <sheetName val="Contract YTD"/>
      <sheetName val="Summary"/>
      <sheetName val="Headcount by Class"/>
      <sheetName val="Keenan Labor"/>
      <sheetName val="Keenan Headcount by Class"/>
      <sheetName val="Intersection"/>
    </sheetNames>
    <sheetDataSet>
      <sheetData sheetId="0" refreshError="1"/>
      <sheetData sheetId="1" refreshError="1"/>
      <sheetData sheetId="2"/>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s"/>
      <sheetName val="1"/>
      <sheetName val="2"/>
      <sheetName val="3"/>
      <sheetName val="Menu"/>
      <sheetName val="Menu_Instructions"/>
      <sheetName val="4_data"/>
      <sheetName val="4"/>
      <sheetName val="5"/>
    </sheetNames>
    <sheetDataSet>
      <sheetData sheetId="0"/>
      <sheetData sheetId="1"/>
      <sheetData sheetId="2"/>
      <sheetData sheetId="3"/>
      <sheetData sheetId="4"/>
      <sheetData sheetId="5"/>
      <sheetData sheetId="6"/>
      <sheetData sheetId="7"/>
      <sheetData sheetId="8"/>
    </sheetDataSet>
  </externalBook>
</externalLink>
</file>

<file path=xl/externalLinks/externalLink2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FlowAdjSum"/>
      <sheetName val="Form 8886"/>
      <sheetName val="DataFlow Defaults"/>
      <sheetName val="Sheet1"/>
    </sheetNames>
    <sheetDataSet>
      <sheetData sheetId="0"/>
      <sheetData sheetId="1" refreshError="1"/>
      <sheetData sheetId="2"/>
      <sheetData sheetId="3" refreshError="1"/>
    </sheetDataSet>
  </externalBook>
</externalLink>
</file>

<file path=xl/externalLinks/externalLink2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Reconciliation"/>
      <sheetName val="Annual Planning"/>
      <sheetName val="Transfer Summary"/>
      <sheetName val="Exp Order Transactions"/>
      <sheetName val="Cap Order Transactions"/>
      <sheetName val="Cap Hier Change"/>
      <sheetName val="Exp Hier Change"/>
      <sheetName val="Planning ORD"/>
      <sheetName val="IIC ORD"/>
      <sheetName val="MAP"/>
      <sheetName val="Excluded or Split Transfers"/>
      <sheetName val="Summary"/>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2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Summary"/>
      <sheetName val="UC High Level Summary"/>
      <sheetName val="Routine Unit - May 12 YTD"/>
      <sheetName val="Major Unit  - May 12 YTD"/>
      <sheetName val="UC010_New"/>
      <sheetName val="Breakdown"/>
      <sheetName val="Unit Analysis - Feb 12 YTD"/>
      <sheetName val="Unit Analysis - Feb 12"/>
      <sheetName val="Jan 2012"/>
      <sheetName val="Unit Analysis - Jan 12"/>
      <sheetName val="TPD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rt1 (2)"/>
      <sheetName val="Sort1"/>
      <sheetName val="Prior T&amp;D"/>
      <sheetName val="Prior Data"/>
      <sheetName val="Q Xfmr"/>
      <sheetName val="Q Spare"/>
      <sheetName val="Q Sync"/>
      <sheetName val="Xfmr"/>
      <sheetName val="Spare"/>
      <sheetName val="Sync"/>
      <sheetName val="MAT Codes - Transmission"/>
      <sheetName val="Validation Lists"/>
      <sheetName val="Validation List"/>
      <sheetName val="PriorityScoreCalc"/>
      <sheetName val="Drop-down lists"/>
      <sheetName val="Risk Register"/>
      <sheetName val="2015 Substation List"/>
      <sheetName val="Order Number List"/>
      <sheetName val="Cause Translation"/>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1500"/>
      <sheetName val="JEchecklist"/>
      <sheetName val="SAPJE"/>
      <sheetName val="SCHEDULE"/>
    </sheetNames>
    <sheetDataSet>
      <sheetData sheetId="0"/>
      <sheetData sheetId="1"/>
      <sheetData sheetId="2"/>
      <sheetData sheetId="3"/>
    </sheetDataSet>
  </externalBook>
</externalLink>
</file>

<file path=xl/externalLinks/externalLink3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MA Events"/>
      <sheetName val="Event County Lookup"/>
      <sheetName val="TABLE"/>
    </sheetNames>
    <sheetDataSet>
      <sheetData sheetId="0" refreshError="1"/>
      <sheetData sheetId="1" refreshError="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oderModel"/>
      <sheetName val="PMOSUmmary"/>
      <sheetName val="PGEWANSummary"/>
      <sheetName val="UTCsummary"/>
      <sheetName val="PGEsubsummary"/>
      <sheetName val="PGEGASNET"/>
      <sheetName val="MeterSummary"/>
      <sheetName val="Hexreport"/>
      <sheetName val="Substationequipment"/>
      <sheetName val="ElectricModules"/>
      <sheetName val="Wellsum"/>
      <sheetName val="Workloadsummary"/>
      <sheetName val="Reports"/>
      <sheetName val="Reports2"/>
      <sheetName val="Reports3"/>
      <sheetName val="Old Chart"/>
      <sheetName val="Chart1"/>
      <sheetName val="Annual Spend"/>
      <sheetName val="Chart Data"/>
      <sheetName val="Tables"/>
      <sheetName val="Change Log"/>
      <sheetName val="Trend"/>
      <sheetName val="Actuals"/>
      <sheetName val="Delta"/>
      <sheetName val="Cycle2_Inputs"/>
      <sheetName val="SAP_Orders"/>
      <sheetName val="Cycle3_Input"/>
      <sheetName val="BU_Map_to_150"/>
      <sheetName val="STD-Template"/>
      <sheetName val="Prices"/>
      <sheetName val="Drivers"/>
      <sheetName val="PMO-Jana"/>
      <sheetName val="Contingency"/>
      <sheetName val="PMO-Tim"/>
      <sheetName val="PMO-Wilson"/>
      <sheetName val="Wellington"/>
      <sheetName val="DCSI"/>
      <sheetName val="Hexagram"/>
      <sheetName val="Meters"/>
      <sheetName val="UTCs_Excl_PGE"/>
      <sheetName val="Subst_PGE"/>
      <sheetName val="PGE_DCUs"/>
      <sheetName val="Call_Center"/>
      <sheetName val="CC&amp;B"/>
      <sheetName val="Communications"/>
      <sheetName val="Inputs ELECTRIC"/>
      <sheetName val="Old_Chart"/>
      <sheetName val="Annual_Spend"/>
      <sheetName val="Chart_Data"/>
      <sheetName val="Change_Log"/>
      <sheetName val="Inputs_ELECTR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sheetData sheetId="28" refreshError="1"/>
      <sheetData sheetId="29"/>
      <sheetData sheetId="30"/>
      <sheetData sheetId="31" refreshError="1"/>
      <sheetData sheetId="32" refreshError="1"/>
      <sheetData sheetId="33" refreshError="1"/>
      <sheetData sheetId="34" refreshError="1"/>
      <sheetData sheetId="35"/>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sheetData sheetId="47"/>
      <sheetData sheetId="48"/>
      <sheetData sheetId="49"/>
      <sheetData sheetId="5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ed Checklist"/>
      <sheetName val="1823057 RECON"/>
      <sheetName val="Cover"/>
      <sheetName val="CE w_tax"/>
      <sheetName val="JEUploadListOfResults"/>
      <sheetName val="Template"/>
      <sheetName val="Mgt Reporting"/>
      <sheetName val="JE Checklist"/>
      <sheetName val="Traveler Log"/>
      <sheetName val="Revised_Checklist"/>
      <sheetName val="1823057_RECON"/>
      <sheetName val="JE_Checklist"/>
      <sheetName val="CE_w_tax"/>
      <sheetName val="Traveler_Log"/>
      <sheetName val="Mgt_Reporting"/>
    </sheetNames>
    <sheetDataSet>
      <sheetData sheetId="0" refreshError="1"/>
      <sheetData sheetId="1" refreshError="1"/>
      <sheetData sheetId="2"/>
      <sheetData sheetId="3"/>
      <sheetData sheetId="4" refreshError="1"/>
      <sheetData sheetId="5"/>
      <sheetData sheetId="6" refreshError="1"/>
      <sheetData sheetId="7" refreshError="1"/>
      <sheetData sheetId="8"/>
      <sheetData sheetId="9"/>
      <sheetData sheetId="10"/>
      <sheetData sheetId="11"/>
      <sheetData sheetId="12"/>
      <sheetData sheetId="13"/>
      <sheetData sheetId="1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w_tax (2)"/>
      <sheetName val="JE Checklist"/>
      <sheetName val="upload"/>
      <sheetName val="Error"/>
      <sheetName val="Cover"/>
      <sheetName val="JE"/>
      <sheetName val="Reserve"/>
      <sheetName val="Data"/>
      <sheetName val="IS_Wave"/>
      <sheetName val="IS_Geo"/>
      <sheetName val="Input"/>
      <sheetName val="UEG Adj"/>
      <sheetName val="WaterPwr"/>
      <sheetName val="Revenue"/>
      <sheetName val="Expense"/>
      <sheetName val="Purpose"/>
      <sheetName val="List"/>
      <sheetName val="Cover_Annual"/>
      <sheetName val="JE_Annual"/>
      <sheetName val="CE w_tax"/>
      <sheetName val="Module1"/>
      <sheetName val="Module2"/>
      <sheetName val="Module3"/>
      <sheetName val="Module4"/>
      <sheetName val="Module5"/>
      <sheetName val="Module6"/>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May 1 2012"/>
      <sheetName val="2012 Assumptions"/>
      <sheetName val="Notes"/>
      <sheetName val="High-level Recon"/>
      <sheetName val="Input Summary"/>
      <sheetName val="2011 EOY Plant &amp; Reserve"/>
      <sheetName val="2011 EOY Plant - ETP"/>
      <sheetName val="2011 EOY Reserve - ETP"/>
      <sheetName val="StanPac 2012"/>
      <sheetName val="Avg Age"/>
      <sheetName val="SAP Fossil"/>
      <sheetName val="GRC Settlement Appendix B"/>
      <sheetName val="2011 GRC sch DS-1"/>
      <sheetName val="GT&amp;S Attmnt 1 Table 10-1"/>
      <sheetName val="PP Rate 04.22.12"/>
      <sheetName val="2011 AC Chk"/>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1"/>
      <sheetName val="v2"/>
      <sheetName val="Template"/>
      <sheetName val="YearlyTemplate"/>
      <sheetName val="ConstraintData"/>
      <sheetName val="HeaderParameters"/>
      <sheetName val="MonthlyData"/>
      <sheetName val="TemplateSpecificResource"/>
      <sheetName val="TextResource"/>
      <sheetName val="YearlyData"/>
      <sheetName val="Logo"/>
      <sheetName val="Help"/>
    </sheetNames>
    <sheetDataSet>
      <sheetData sheetId="0"/>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1"/>
      <sheetName val="v2"/>
      <sheetName val="Template"/>
      <sheetName val="YearlyTemplate"/>
      <sheetName val="ConstraintData"/>
      <sheetName val="HeaderParameters"/>
      <sheetName val="MonthlyData"/>
      <sheetName val="TemplateSpecificResource"/>
      <sheetName val="TextResource"/>
      <sheetName val="YearlyData"/>
      <sheetName val="Logo"/>
      <sheetName val="Help"/>
    </sheetNames>
    <sheetDataSet>
      <sheetData sheetId="0"/>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ydro Calculations"/>
      <sheetName val="CA Utility Comparison"/>
      <sheetName val="Rate Conversion"/>
      <sheetName val="Table 11A"/>
      <sheetName val="Comparison Schedule"/>
      <sheetName val="Comparison - 2008 Proposed"/>
      <sheetName val="Comparison Schedule - Old"/>
      <sheetName val="Table 11D"/>
      <sheetName val="Deprate"/>
      <sheetName val="General Info"/>
      <sheetName val="Salvage Components"/>
      <sheetName val="Salvage Breakdown"/>
      <sheetName val="Book Reserve"/>
      <sheetName val="Functional Controls"/>
      <sheetName val="Plant"/>
      <sheetName val="Hydro Parameters"/>
      <sheetName val="Accounts and Groups"/>
      <sheetName val="LDS"/>
      <sheetName val="Sheet1"/>
      <sheetName val="TransPercentLookup"/>
      <sheetName val="Generation Reserve Checks"/>
      <sheetName val="Plant_Reserve Controls"/>
      <sheetName val="2008GRCTable11A"/>
      <sheetName val="FinalTransmissionReserv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ustment Summary"/>
      <sheetName val="Check Figures"/>
      <sheetName val="Allocation"/>
      <sheetName val="Form 8886"/>
      <sheetName val="DataFlow Defaults"/>
    </sheetNames>
    <sheetDataSet>
      <sheetData sheetId="0" refreshError="1"/>
      <sheetData sheetId="1"/>
      <sheetData sheetId="2"/>
      <sheetData sheetId="3" refreshError="1"/>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 variance MTC"/>
      <sheetName val="PTR Control"/>
      <sheetName val="Return to Accrual"/>
      <sheetName val="Control Sheet"/>
      <sheetName val="PTR Control for RTA"/>
      <sheetName val="CA Control"/>
      <sheetName val="Adjustments"/>
      <sheetName val="Linked Data"/>
      <sheetName val="DataFlow Defaults"/>
      <sheetName val="Vlookup JE_Templ_Type"/>
      <sheetName val="Template Name and Statu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RC Rpt"/>
      <sheetName val="Sum"/>
      <sheetName val="T&amp;D"/>
      <sheetName val="Trans"/>
      <sheetName val="Dist"/>
      <sheetName val="D=&gt;10MVA"/>
      <sheetName val="D&lt;10MVA"/>
      <sheetName val="Sync"/>
    </sheetNames>
    <sheetDataSet>
      <sheetData sheetId="0" refreshError="1"/>
      <sheetData sheetId="1" refreshError="1"/>
      <sheetData sheetId="2" refreshError="1"/>
      <sheetData sheetId="3" refreshError="1"/>
      <sheetData sheetId="4" refreshError="1"/>
      <sheetData sheetId="5" refreshError="1"/>
      <sheetData sheetId="6"/>
      <sheetData sheetId="7"/>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gas_production"/>
      <sheetName val="Days &amp; Volumes"/>
    </sheetNames>
    <sheetDataSet>
      <sheetData sheetId="0" refreshError="1"/>
      <sheetData sheetId="1" refreshError="1"/>
      <sheetData sheetId="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nput-Output"/>
      <sheetName val="Scenarios"/>
      <sheetName val="Assumptions"/>
      <sheetName val="Bain Valuation"/>
      <sheetName val="Bain WACC "/>
      <sheetName val="Forecast financials"/>
      <sheetName val="SUMMARY"/>
      <sheetName val="CORP IS"/>
      <sheetName val="CORP BS"/>
      <sheetName val="CORP INDIR CF"/>
      <sheetName val="RATIOS"/>
      <sheetName val="UTIL IS"/>
      <sheetName val="UTIL BS"/>
      <sheetName val="UTIL DIR CF"/>
      <sheetName val="Imp IS"/>
      <sheetName val="Imp BS"/>
      <sheetName val="Imp DIR CF"/>
      <sheetName val="Key Stats"/>
      <sheetName val="Inc St"/>
      <sheetName val="Bal Sheet"/>
      <sheetName val="Dir CF"/>
      <sheetName val="Indir CF"/>
      <sheetName val="Other"/>
      <sheetName val="Scratch"/>
      <sheetName val="Sheet1"/>
      <sheetName val="Credit rating"/>
      <sheetName val="Rating BS"/>
      <sheetName val="Rating IS"/>
      <sheetName val="Deferrals"/>
      <sheetName val="Rating CF"/>
      <sheetName val="Indirect CF"/>
      <sheetName val="WACC Assumptions"/>
      <sheetName val="WACC Rate of Return - Inc STD"/>
      <sheetName val="WACC Rate of Return-exc STD"/>
      <sheetName val="WACC Trust Preferred Secs"/>
      <sheetName val="WACC Capital Leases"/>
      <sheetName val="WACC Total Debt Capital"/>
      <sheetName val="Data_Sheet"/>
      <sheetName val="Dashboard_May"/>
      <sheetName val="Drop-down lists"/>
      <sheetName val="Other Input"/>
      <sheetName val="Notes"/>
      <sheetName val="LatestUpdates"/>
      <sheetName val="LookupTables"/>
      <sheetName val="16-17_S2"/>
      <sheetName val="WO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SE"/>
      <sheetName val="CESG"/>
      <sheetName val="ETBU"/>
      <sheetName val="GSBU"/>
      <sheetName val="CSVC"/>
      <sheetName val="DISCO"/>
      <sheetName val="Raw Data"/>
      <sheetName val="CGT"/>
      <sheetName val="UOPS"/>
      <sheetName val="DCSGET"/>
      <sheetName val="T&amp;D Asset Plan, MWC Forecast"/>
      <sheetName val="IncomeStatement"/>
      <sheetName val="BalanceSheet"/>
      <sheetName val="Cashflow"/>
      <sheetName val="WAVG"/>
      <sheetName val="TaxDep Chart"/>
      <sheetName val="ExpGraph"/>
      <sheetName val="DeprLife"/>
      <sheetName val="CAPDATA"/>
      <sheetName val="Raw_Data"/>
      <sheetName val="T&amp;D_Asset_Plan,_MWC_Forecast"/>
      <sheetName val="TaxDep_Ch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 Reliability Projects"/>
      <sheetName val="Help"/>
    </sheetNames>
    <sheetDataSet>
      <sheetData sheetId="0"/>
      <sheetData sheetId="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tribution"/>
      <sheetName val="FERC Refunds Cash Forecast"/>
      <sheetName val="Forecast Summary"/>
      <sheetName val="Notes"/>
      <sheetName val="Projected PX Liability"/>
      <sheetName val="Interest Calc"/>
      <sheetName val="Version control"/>
      <sheetName val="Loss of Refunds from Munis"/>
      <sheetName val="Forecast Settlements"/>
      <sheetName val="ERBBA Adj Analysis"/>
      <sheetName val="PAHd.Forecast split by prin.int"/>
      <sheetName val="Interest Recon"/>
      <sheetName val="Rec. bookforecast"/>
      <sheetName val="Range of Payment to PX"/>
      <sheetName val="Reconcile Beg PX Liability"/>
      <sheetName val="Recon-last month to this month"/>
      <sheetName val="Explain variances"/>
      <sheetName val="FERC Interest"/>
      <sheetName val="Summer FERC Interest"/>
      <sheetName val="Settlements to d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e Sheet"/>
      <sheetName val="Verification"/>
      <sheetName val="Summary"/>
      <sheetName val="Detail"/>
      <sheetName val="Property,Settlement"/>
      <sheetName val="WBS Order List"/>
      <sheetName val="LookupData"/>
      <sheetName val="RetirementLocations"/>
      <sheetName val="SubstationList"/>
      <sheetName val="RCCandCountyList"/>
      <sheetName val="Local"/>
      <sheetName val="DlgGetClassInfo"/>
      <sheetName val="Instructions"/>
      <sheetName val="Composite_Rates"/>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sheetData sheetId="10" refreshError="1"/>
      <sheetData sheetId="11" refreshError="1"/>
      <sheetData sheetId="12" refreshError="1"/>
      <sheetData sheetId="13"/>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s"/>
      <sheetName val="Menu_Instructions"/>
      <sheetName val="Exhibit 9 TOC_1"/>
      <sheetName val="Exhibit 9 TOC 2"/>
      <sheetName val="TOC"/>
      <sheetName val="not use"/>
      <sheetName val="1"/>
      <sheetName val="2"/>
      <sheetName val="1_923_Data"/>
      <sheetName val="3"/>
      <sheetName val="2_923_Data"/>
      <sheetName val="3_CC_Expand"/>
      <sheetName val="ChartPatterns"/>
      <sheetName val="4"/>
      <sheetName val="5"/>
      <sheetName val="6_Data"/>
      <sheetName val="6"/>
      <sheetName val="7"/>
      <sheetName val="8"/>
      <sheetName val="9"/>
      <sheetName val="9_data"/>
      <sheetName val="9_old"/>
      <sheetName val="11_old"/>
      <sheetName val="10TCT1"/>
      <sheetName val="10TCT2"/>
      <sheetName val="11_tst"/>
      <sheetName val="11"/>
      <sheetName val="BS - OS Sup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PT_WF"/>
      <sheetName val="PoR Summary"/>
      <sheetName val="Support Data"/>
      <sheetName val="Cmpr2Nov"/>
      <sheetName val="Cmpr2Apr"/>
      <sheetName val="Process_Assumptions"/>
      <sheetName val="DWR Usable_Open"/>
      <sheetName val="Summary no DWR"/>
      <sheetName val="Summary by period"/>
      <sheetName val="Time periods"/>
      <sheetName val="Inputs"/>
      <sheetName val="Resources"/>
      <sheetName val="Load "/>
      <sheetName val="Losses"/>
      <sheetName val="HelmsPmp"/>
      <sheetName val="Puget Load"/>
      <sheetName val="WAPA load"/>
      <sheetName val="DA-DL-DSM "/>
      <sheetName val="DWR"/>
      <sheetName val="Hydro"/>
      <sheetName val="ID WA"/>
      <sheetName val="HelmsGn"/>
      <sheetName val="Fossil"/>
      <sheetName val="Diablo"/>
      <sheetName val="QFs"/>
      <sheetName val="Renew"/>
      <sheetName val="Etiwanda"/>
      <sheetName val="Bilaterals"/>
      <sheetName val="Puget Gen"/>
      <sheetName val="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Payables"/>
      <sheetName val="All Payables contact data"/>
      <sheetName val="Top 20"/>
      <sheetName val="Top 20 excl Gas and Power"/>
      <sheetName val="Gas Purchases"/>
      <sheetName val="Power Purchases"/>
      <sheetName val="Total Payables Dec00-21dlwt"/>
      <sheetName val="Input"/>
      <sheetName val="Control"/>
      <sheetName val="Calculations"/>
      <sheetName val="CostE"/>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Change Form-User Form"/>
      <sheetName val="Pivot-EmergentvS2Matcode Compar"/>
      <sheetName val="OP YR Template-User Form"/>
      <sheetName val="OP YR Template-Chg Form"/>
      <sheetName val="OP YR Template-PSRS 31620"/>
      <sheetName val="OP YRTemplate-PSRS 31620-JobAid"/>
      <sheetName val="OP YR Template-PSRS 31620(Hard)"/>
      <sheetName val="OP YR Template"/>
      <sheetName val="Variance "/>
      <sheetName val="OP YR Sample"/>
      <sheetName val="S2_RebalanceRequest"/>
      <sheetName val="FundingTransfers2"/>
      <sheetName val="Funding Transfers Old"/>
      <sheetName val="AFO_APO Master List"/>
      <sheetName val="Project Change Form-User BK"/>
      <sheetName val="AttachmentsLog"/>
      <sheetName val="AccessLog"/>
      <sheetName val="PSRS Programs"/>
      <sheetName val="LookupTables"/>
      <sheetName val="PLEs"/>
      <sheetName val="S-2 Cap_Exp Master-Sort"/>
      <sheetName val="S2_RebalanceRequest_Copy"/>
      <sheetName val="PSRS Programs_COPY"/>
      <sheetName val="S-2 Cap_Exp Master-Sort_COPY"/>
      <sheetName val="S2_P6WBSmap_ID"/>
      <sheetName val="Pivot-EmergentvS2Matcode Co (2"/>
      <sheetName val="Misc Data"/>
      <sheetName val="Thresholds"/>
      <sheetName val="Metadata"/>
      <sheetName val="RebalanceRequest_Cap-76E-Auxil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cil Updated Billed Rev"/>
      <sheetName val="Billed Rev"/>
      <sheetName val="2001_Budget"/>
      <sheetName val="Reconciliation"/>
      <sheetName val="Cashflow"/>
      <sheetName val="Op Rev"/>
      <sheetName val="Balances"/>
      <sheetName val="BA_MTD 7-01"/>
      <sheetName val="Base Rev"/>
      <sheetName val="PBR"/>
      <sheetName val="Bud Rev Assumps"/>
      <sheetName val="Volumes for revenues"/>
      <sheetName val="Adjusted Base Case, Billing"/>
      <sheetName val="2000BCAPvolWmigra"/>
      <sheetName val="2002_2000BCAP_ALL_YR"/>
      <sheetName val="Adjusted Base Case Calendar"/>
      <sheetName val="Dist Rate Comps"/>
      <sheetName val="Distribution"/>
      <sheetName val="2000BCAP_in_March2002"/>
      <sheetName val="Misc"/>
      <sheetName val="COG"/>
      <sheetName val="Variable Costs sc2"/>
      <sheetName val="Variable Costs-02"/>
      <sheetName val="DLHP C3 Variable Costs"/>
      <sheetName val="2000 Input Sheet"/>
      <sheetName val="2001 Input Sheet"/>
      <sheetName val="CE5000070"/>
      <sheetName val="WACOG sc2"/>
      <sheetName val="Variable Costs sc1"/>
      <sheetName val="WACOG sc3"/>
      <sheetName val="WACOG-02"/>
      <sheetName val="Don How's Cycle3 WACOG"/>
      <sheetName val="DemandChgs sc3"/>
      <sheetName val="Variable Costs sc3"/>
      <sheetName val="8-31-01 WACOG"/>
      <sheetName val="8-31-01 Variable Costs"/>
      <sheetName val="8-31-01 DemandChgs"/>
      <sheetName val="DemandChgs sc2"/>
      <sheetName val="DPHL Cycle 3 DemandChg "/>
      <sheetName val="DemandChgs-02"/>
      <sheetName val="DLHp-TW Mod 9-8-00"/>
      <sheetName val="Procurement"/>
      <sheetName val="Backbone"/>
      <sheetName val="Local Transmission"/>
      <sheetName val="CGT input"/>
      <sheetName val="CGT Fcst 2001"/>
      <sheetName val="CGT Fcst 2002"/>
      <sheetName val="2000 9-7-00"/>
      <sheetName val="2001 9-7-00"/>
      <sheetName val="CGT Outlook 2001"/>
      <sheetName val="CGT Outlook 2002"/>
      <sheetName val="2001 Demands 9-7-00"/>
      <sheetName val="2000"/>
      <sheetName val="2001"/>
      <sheetName val="CGT2001Forecast(via HW 6-1-00)"/>
      <sheetName val="(8-31-00 Budget Run Ken Niemi)"/>
      <sheetName val="(9-8-00 Budget Run Ken Niemi)"/>
      <sheetName val="CEE"/>
      <sheetName val="Cyc 3 CEE 2000 "/>
      <sheetName val="Cyc 3 CEE 2001 "/>
      <sheetName val="CEM"/>
      <sheetName val="BCAP-98 Design"/>
      <sheetName val="BCAP98 Allocations"/>
      <sheetName val="BCAP00 Allocations"/>
      <sheetName val="Customers for rates"/>
      <sheetName val="Customers for revenues"/>
      <sheetName val="Customer Service Rev"/>
      <sheetName val="Rev analysis"/>
      <sheetName val="Rev_by_Class"/>
      <sheetName val="Rev_By_Comp"/>
      <sheetName val="Baseline"/>
      <sheetName val="Power Plant detail"/>
      <sheetName val="Volumes for rates"/>
      <sheetName val="Volume Variance"/>
      <sheetName val="Temp. Adjusted Recorded"/>
      <sheetName val="Recorded Volume"/>
      <sheetName val="GRC-99 volume"/>
      <sheetName val="GRC-99 volume (cold)"/>
      <sheetName val="BCAP errata"/>
      <sheetName val="2000 Demand"/>
      <sheetName val="August 2000 Cycle 3 Volumes"/>
      <sheetName val="July-99 Scenario 3 volume"/>
      <sheetName val="Nov-99 BCAP00 draft"/>
      <sheetName val="Updates from BUD5"/>
      <sheetName val="2001 Demand "/>
      <sheetName val="Updates from Cycle 2"/>
      <sheetName val="Module1"/>
      <sheetName val="Module2"/>
      <sheetName val="Module3"/>
      <sheetName val="Module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Filter"/>
      <sheetName val="Investment List"/>
      <sheetName val="Investment By Stage"/>
      <sheetName val="ExpenditureScenarioDateRecords"/>
      <sheetName val="Milestones"/>
      <sheetName val="AlternativeConfigurableFields"/>
      <sheetName val="InvestmentConfigurableFields"/>
      <sheetName val="Sorting"/>
      <sheetName val="ExpenditureAttributeRecord"/>
      <sheetName val="CFOrder"/>
      <sheetName val="ConfigurableFieldRecord"/>
      <sheetName val="Help"/>
      <sheetName val="ForecastSummaryRecord"/>
      <sheetName val="PTYearlyFinancialRecord"/>
      <sheetName val="YearlyFinancialRecord"/>
      <sheetName val="AccountTypes"/>
      <sheetName val="HeaderParameters"/>
      <sheetName val="SearchCriteria"/>
      <sheetName val="TemplateSpecificResource"/>
      <sheetName val="TextResource"/>
      <sheetName val="Logo"/>
      <sheetName val="InvestmentStages"/>
      <sheetName val="ChartMetaData"/>
      <sheetName val="StageColors"/>
      <sheetName val="AlternativeAttributeRecord"/>
      <sheetName val="ScenarioMappingRecord"/>
      <sheetName val="MonthlyFinancialRecord"/>
      <sheetName val="formHelp"/>
      <sheetName val="ScoringFunctions"/>
      <sheetName val="ScoreFunctionFormats"/>
      <sheetName val="PTHelp"/>
      <sheetName val="PGE Adj 03 Tx Investment List_2"/>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sheetData sheetId="14" refreshError="1"/>
      <sheetData sheetId="15" refreshError="1"/>
      <sheetData sheetId="16"/>
      <sheetData sheetId="17" refreshError="1"/>
      <sheetData sheetId="18"/>
      <sheetData sheetId="19"/>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s"/>
      <sheetName val="Menu"/>
      <sheetName val="Menu_Instructions"/>
      <sheetName val="1_Data"/>
      <sheetName val="1_OLD"/>
      <sheetName val="1"/>
      <sheetName val="2_Data"/>
      <sheetName val="2"/>
      <sheetName val="2a"/>
      <sheetName val="2b"/>
      <sheetName val="2c"/>
      <sheetName val="2d"/>
      <sheetName val="3"/>
      <sheetName val="3 (2)"/>
      <sheetName val="4_data"/>
      <sheetName val="4"/>
      <sheetName val="5_426_Data"/>
      <sheetName val="5"/>
      <sheetName val="9_data"/>
      <sheetName val="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 Asset Analysis"/>
      <sheetName val="RRB Memo Acct"/>
      <sheetName val="Allocation_Summary_2009"/>
    </sheetNames>
    <sheetDataSet>
      <sheetData sheetId="0" refreshError="1"/>
      <sheetData sheetId="1" refreshError="1"/>
      <sheetData sheetId="2"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PM-NPAE new SAP Table"/>
      <sheetName val="EGI-PIPELINE (2)"/>
      <sheetName val="Tab List"/>
      <sheetName val="PM-LISTS"/>
      <sheetName val="EGI-TRACKER"/>
      <sheetName val="Tracker-Updates"/>
      <sheetName val="Levers"/>
      <sheetName val="2022 Reassessment"/>
      <sheetName val="EGI-Post-COD-Maint"/>
      <sheetName val="EGI-GIP-TRACKER"/>
      <sheetName val="EGI-GENSITES"/>
      <sheetName val="EGI-PIPELINE"/>
      <sheetName val="EGI-MMAs"/>
      <sheetName val="PM-DA-WBS"/>
      <sheetName val="2022-MWC82-Variance"/>
      <sheetName val="EGI-Reporting-Cadence"/>
      <sheetName val="EGI-GIP-TRACKER (21)"/>
      <sheetName val="Dashboard"/>
      <sheetName val="Mtg-05"/>
      <sheetName val="Mtg-06"/>
      <sheetName val="Mtg-SCHED"/>
      <sheetName val="PM-BD7"/>
      <sheetName val="Mtg-07"/>
      <sheetName val="Mtg-08"/>
      <sheetName val="PRM-AO (07)"/>
      <sheetName val="PRM-PGM (07)"/>
      <sheetName val="Mtg-09"/>
      <sheetName val="PRM-AO (08)"/>
      <sheetName val="PRM-PGM (08)"/>
      <sheetName val="PRM-AO (09)"/>
      <sheetName val="PRM-PGM (09)"/>
      <sheetName val="AO-OMIT-Q-ORDERS"/>
      <sheetName val="AO-999"/>
      <sheetName val="AO-89"/>
      <sheetName val="AO-82OF"/>
      <sheetName val="AO-82OC"/>
      <sheetName val="AO-64OC"/>
      <sheetName val="AO-PRM-VAR"/>
      <sheetName val="AO-PS"/>
      <sheetName val="AO-RISK"/>
      <sheetName val="CAISO"/>
      <sheetName val="PIV-82OC"/>
      <sheetName val="AO-POs"/>
      <sheetName val="PIV-PS"/>
      <sheetName val="PIV-Pipeline"/>
      <sheetName val="Levered T.dots"/>
      <sheetName val="C14-Review"/>
      <sheetName val="PIV-RAG"/>
      <sheetName val="PRM-AO (7) copy"/>
      <sheetName val="AO-82OC (7) copy"/>
      <sheetName val="Bucks Review"/>
      <sheetName val="PIV-5Y-Comb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GI-GIP-TRACKER w Cost -all"/>
      <sheetName val="EGI-PIPELINE + TRACKER - all"/>
      <sheetName val="Bookends"/>
      <sheetName val="Forecast - Low Case"/>
      <sheetName val="Forecast - High Case"/>
      <sheetName val="C15, C16 Forecast"/>
      <sheetName val="Summary Costs v2 MAX"/>
      <sheetName val="Summary Costs v2 MIN"/>
      <sheetName val="Summary Costs v2 Unc. view"/>
      <sheetName val="Summary Costs v1 MAX"/>
      <sheetName val="Summary Costs MIN"/>
      <sheetName val="Summary Costs v1 Unc. view"/>
      <sheetName val="Forecast Model C14 (old)"/>
      <sheetName val="EGI-GIP-TRACKER w Cost 82B&amp;W"/>
      <sheetName val="EGI-PIPELINE+TRACKER 82B&amp;W"/>
      <sheetName val="Sheet11"/>
      <sheetName val="Sheet10"/>
      <sheetName val="EGI-GIP-TRACKER w Cost OLD"/>
      <sheetName val="EGI-GIP-TRACKER - modified"/>
      <sheetName val="EGI-TRACKER"/>
      <sheetName val="EGI-PIPELINE"/>
      <sheetName val="EGI-GIP-TRACKER"/>
      <sheetName val="Financial Forecast to CLU13"/>
      <sheetName val="Comparison"/>
      <sheetName val="CAISO Active Queue"/>
      <sheetName val="Completed Generation Projects"/>
      <sheetName val="Withdrawn Generation Projects"/>
      <sheetName val="AO-82OC"/>
      <sheetName val="MAT level v2"/>
      <sheetName val="Phase to Prob Proceed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Data Date"/>
      <sheetName val="AO-Risks"/>
      <sheetName val="List"/>
      <sheetName val="Q1-TPP"/>
      <sheetName val="Q1-RNU"/>
      <sheetName val="New Formats"/>
      <sheetName val="PIV-AO"/>
      <sheetName val="TRACKR-CP"/>
      <sheetName val="PGaE-TPP"/>
      <sheetName val="AO-Schedules"/>
      <sheetName val="Change-Tracking"/>
      <sheetName val="DATA"/>
      <sheetName val="Report Pivot Q2-TPP"/>
      <sheetName val="Report Pivot Q2-NU"/>
      <sheetName val="Q2-TPP"/>
      <sheetName val="Q2-RNU"/>
      <sheetName val="Sheet1"/>
      <sheetName val="PM-Responses"/>
      <sheetName val="PM Input"/>
      <sheetName val="Call-In"/>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Report"/>
      <sheetName val="OMEN by ISTS Org"/>
      <sheetName val="Highlight Details"/>
      <sheetName val="OMEN Metric"/>
      <sheetName val="Highlights Metric"/>
      <sheetName val="Summary Expenditures by Org"/>
      <sheetName val="ISTS Dashboard"/>
      <sheetName val="BT"/>
      <sheetName val="AMI"/>
      <sheetName val="ITWR Graphs"/>
      <sheetName val="OMEN Summary"/>
      <sheetName val="Links"/>
      <sheetName val="ITWRs As of 9 19"/>
      <sheetName val="Plan by Month"/>
      <sheetName val="Budget Reallocation"/>
      <sheetName val="Cost Element Cross Ref"/>
      <sheetName val="Credit rating"/>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cess"/>
      <sheetName val="Timeline"/>
      <sheetName val="Taxonomies"/>
      <sheetName val="List of Questions"/>
      <sheetName val="Risk Score Matrix"/>
      <sheetName val="Input"/>
      <sheetName val="Exponential based matrix"/>
      <sheetName val="2013 Cap S2"/>
      <sheetName val="2013 Exp S2"/>
      <sheetName val="Project Summary"/>
      <sheetName val="Project Summary (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Distribution Batteries"/>
      <sheetName val="Tranmission Batteries"/>
      <sheetName val="Archive"/>
      <sheetName val="Drop-down lists"/>
      <sheetName val="Validation List"/>
      <sheetName val="Flag Drop Downs "/>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3"/>
      <sheetName val="Chart1"/>
      <sheetName val="Chart4"/>
      <sheetName val="Sheet1"/>
      <sheetName val="Sheet2"/>
      <sheetName val="rate alloc"/>
      <sheetName val="Allocation "/>
      <sheetName val="CFCADOG2"/>
      <sheetName val="rate_alloc"/>
      <sheetName val="Allocation_"/>
      <sheetName val="Reg Asset Analysis"/>
      <sheetName val="RRB Memo Acct"/>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REV_EST"/>
      <sheetName val="Rev_by_Comp_by_Month"/>
      <sheetName val="Budget_Format"/>
      <sheetName val="Rev_by_Class_by_Month"/>
      <sheetName val="2000CofC"/>
      <sheetName val="Nc_bbt_stor_RRQ"/>
      <sheetName val="RATES"/>
      <sheetName val="Rates3_Jun2000CEMA"/>
      <sheetName val="Rates4_Jun2000Budget"/>
      <sheetName val="Rates5_Mar2000TUGRC"/>
      <sheetName val="Rates6_Jun2000BudgetnoCEMA"/>
      <sheetName val="Rates15_MonthlyPricing"/>
      <sheetName val="GA_BackboneT_Rates"/>
      <sheetName val="CurrentRunDataSet"/>
      <sheetName val="Backbone_Transm_Revenues"/>
      <sheetName val="D1_BUDGET_98_Done_10_97"/>
      <sheetName val="D2_GRC1999_Appl"/>
      <sheetName val="D3_BCAP98pgeDataSet"/>
      <sheetName val="D4_98BCAP_Settlement"/>
      <sheetName val="D5_2000BCAPfeb01"/>
      <sheetName val="D6_July99_F1"/>
      <sheetName val="D7_July99_F2"/>
      <sheetName val="D8_Aug99_F3"/>
      <sheetName val="D9_98BCAP_Budget"/>
      <sheetName val="D10_2000BCAP"/>
      <sheetName val="Backbone Transm TP"/>
      <sheetName val="RE_RD_Check"/>
      <sheetName val="Unbilled"/>
      <sheetName val="Prelim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PW-1"/>
      <sheetName val="PW-2"/>
      <sheetName val="DB-29"/>
      <sheetName val="DB-30"/>
      <sheetName val="RO-258"/>
      <sheetName val="Consolidated List of Gaps"/>
      <sheetName val="Drop Dow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Dist"/>
      <sheetName val="QA-Dist_Tran"/>
      <sheetName val="HT-UW-Dist_Tran"/>
      <sheetName val="QC-Dist_Tran"/>
      <sheetName val="Cust Sat-Dist"/>
      <sheetName val="PubEd-Dist"/>
      <sheetName val="Notes"/>
      <sheetName val="OLD 2008"/>
    </sheetNames>
    <sheetDataSet>
      <sheetData sheetId="0"/>
      <sheetData sheetId="1"/>
      <sheetData sheetId="2"/>
      <sheetData sheetId="3"/>
      <sheetData sheetId="4"/>
      <sheetData sheetId="5"/>
      <sheetData sheetId="6"/>
      <sheetData sheetId="7"/>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ERSONAL"/>
      <sheetName val="Sheet2"/>
      <sheetName val="Sheet3"/>
      <sheetName val="WESCO"/>
      <sheetName val="SAMSON"/>
      <sheetName val="CONOCO"/>
      <sheetName val="WALDEN"/>
      <sheetName val="CHEVRON"/>
      <sheetName val="SHELL"/>
    </sheetNames>
    <definedNames>
      <definedName name="OpenIowa"/>
    </definedNames>
    <sheetDataSet>
      <sheetData sheetId="0"/>
      <sheetData sheetId="1" refreshError="1"/>
      <sheetData sheetId="2" refreshError="1"/>
      <sheetData sheetId="3" refreshError="1"/>
      <sheetData sheetId="4"/>
      <sheetData sheetId="5"/>
      <sheetData sheetId="6"/>
      <sheetData sheetId="7"/>
      <sheetData sheetId="8"/>
      <sheetData sheetId="9"/>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oices_Assumptions_Options"/>
      <sheetName val="Inputs"/>
      <sheetName val="Factors"/>
      <sheetName val="Revenues"/>
      <sheetName val="Expenses"/>
      <sheetName val="OtherTaxes"/>
      <sheetName val="Ratebase"/>
      <sheetName val="WorkingCash"/>
      <sheetName val="RatebaseUCC"/>
      <sheetName val="RO_Present"/>
      <sheetName val="RO_UCC_Present"/>
      <sheetName val="RO_Proposed"/>
      <sheetName val="RO_UCC_Proposed"/>
      <sheetName val="AttritionExp"/>
      <sheetName val="AttrRB_UCC"/>
      <sheetName val="AttrRatebase"/>
      <sheetName val="AttritionRR"/>
      <sheetName val="AttrRO_Present"/>
      <sheetName val="AttrRO_Proposed"/>
      <sheetName val="InputsTitle"/>
      <sheetName val="ReferenceErrors"/>
      <sheetName val="PrintWorksheets"/>
      <sheetName val="RO_Output"/>
      <sheetName val="RO_Electri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oices_Assumptions_Options"/>
      <sheetName val="Inputs"/>
      <sheetName val="Factors"/>
      <sheetName val="Revenues"/>
      <sheetName val="Expenses"/>
      <sheetName val="OtherTaxes"/>
      <sheetName val="Ratebase"/>
      <sheetName val="WorkingCash"/>
      <sheetName val="RatebaseUCC"/>
      <sheetName val="RO_Present"/>
      <sheetName val="RO_UCC_Present"/>
      <sheetName val="RO_Proposed"/>
      <sheetName val="RO_UCC_Proposed"/>
      <sheetName val="AttritionExp"/>
      <sheetName val="AttrRB_UCC"/>
      <sheetName val="AttrRatebase"/>
      <sheetName val="AttritionRR"/>
      <sheetName val="AttrRO_Present"/>
      <sheetName val="AttrRO_Proposed"/>
      <sheetName val="Plant_in_Service"/>
      <sheetName val="InputsTitle"/>
      <sheetName val="ReferenceErrors"/>
      <sheetName val="PrintWorksheets"/>
      <sheetName val="RO_Output"/>
      <sheetName val="RO_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OUTPUT &gt;&gt;&gt;"/>
      <sheetName val="Project Catalog (compiled)"/>
      <sheetName val="Cost Curves (compiled)"/>
      <sheetName val="ANALYSIS &gt;&gt;&gt;"/>
      <sheetName val="Project Catalog (new only)"/>
      <sheetName val="Data Call Table (COPY)"/>
      <sheetName val="AH Benefits"/>
      <sheetName val="Lookups"/>
      <sheetName val="For Darrin"/>
      <sheetName val="Differences between new and old"/>
      <sheetName val="SOURCES &gt;&gt;&gt;"/>
      <sheetName val="Methodology"/>
      <sheetName val="Broad Work Portfolio"/>
      <sheetName val="BWP Orders"/>
      <sheetName val="T.Capital Proposed IP 2023-2027"/>
      <sheetName val="Project Catalog v29"/>
      <sheetName val="New AH Scopes"/>
      <sheetName val="ORIGINAL &gt;&gt;&gt;"/>
      <sheetName val="LISTS"/>
      <sheetName val="AO-Annual Acts"/>
      <sheetName val="Customers"/>
      <sheetName val="T-Capacity_Portfolio_w_Tdots"/>
      <sheetName val="AO-Acts+Fcst"/>
      <sheetName val="AO-EAC+Act"/>
      <sheetName val="Data Call Table"/>
      <sheetName val="Nov-Flex-Data"/>
      <sheetName val="Pivot of Projects (Gen)"/>
      <sheetName val="Pivot of Projects (Capacity)"/>
      <sheetName val="Pivot of Projects (82)"/>
      <sheetName val="Pivot Report"/>
      <sheetName val="Summary Table"/>
      <sheetName val="Distribution"/>
      <sheetName val="Q1-2023-TDF-Partial"/>
      <sheetName val="Q1-2023-TDF-FULL"/>
      <sheetName val="Cost Changes"/>
      <sheetName val="Marco_Proj"/>
      <sheetName val="COMPARISONS"/>
      <sheetName val="Comparison Summary"/>
      <sheetName val="Comparison Summary - Darrin"/>
      <sheetName val="Project cost curve"/>
      <sheetName val="TPP project catalog"/>
      <sheetName val="AO-EAC+Act (copy)"/>
      <sheetName val="Project Catalog (new)"/>
      <sheetName val="Cost Curves (new)"/>
      <sheetName val="Project Catalog"/>
      <sheetName val="Broad Work Portfolio 230213"/>
      <sheetName val="IGP-2024-KO 230303"/>
      <sheetName val="Cost Curves (compiled) - All"/>
      <sheetName val="Project Catalog (compiled)-All"/>
      <sheetName val="For Caitli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ssil decomm"/>
      <sheetName val="reg asset-gen"/>
      <sheetName val="in-core nuc fuel"/>
      <sheetName val="out-core nuc"/>
      <sheetName val="HotOil"/>
      <sheetName val="ERCA"/>
      <sheetName val="HCP"/>
      <sheetName val="StanPac_CushGas"/>
      <sheetName val="res&amp;dep(UCC)"/>
      <sheetName val="TY res&amp;dep(UCC)"/>
      <sheetName val="input to tax"/>
      <sheetName val="prop tx data"/>
      <sheetName val="dep(func)"/>
      <sheetName val="res(func)"/>
      <sheetName val="factors_ret-rem-sal"/>
      <sheetName val="bk rates"/>
      <sheetName val="cust adv"/>
      <sheetName val="matl &amp; supp"/>
      <sheetName val="Summary"/>
      <sheetName val="INTRO"/>
      <sheetName val="res&amp;dep(UCC) before allocs"/>
      <sheetName val="res&amp;dep(UCC) new not used"/>
      <sheetName val="bk rates ETP 2005"/>
      <sheetName val="AuditLog"/>
      <sheetName val="dep&amp;res(UCC)_EstYr1"/>
      <sheetName val="dep&amp;res(UCC)_EstYr2"/>
      <sheetName val="dep&amp;res(UCC)_EstYr3"/>
      <sheetName val="dep&amp;res(UCC)_EstYr4"/>
      <sheetName val="dep&amp;res(UCC)_EstYr5"/>
      <sheetName val="dep&amp;res(UCC)_EstYr6"/>
      <sheetName val="dep&amp;res(UCC)_EstYr7"/>
      <sheetName val="dep(func) summary"/>
      <sheetName val="res(func) summary"/>
      <sheetName val="Ratebase_29Boxid"/>
      <sheetName val="Parameters"/>
      <sheetName val="ISTS Dashboard"/>
      <sheetName val="summ-res&amp;d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Revenues"/>
      <sheetName val="Monthly T-put"/>
      <sheetName val="Handout (month)"/>
      <sheetName val="2000"/>
      <sheetName val="Budget"/>
    </sheetNames>
    <sheetDataSet>
      <sheetData sheetId="0" refreshError="1"/>
      <sheetData sheetId="1" refreshError="1"/>
      <sheetData sheetId="2" refreshError="1"/>
      <sheetData sheetId="3" refreshError="1"/>
      <sheetData sheetId="4"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Versions"/>
      <sheetName val="Menu_Instructions"/>
      <sheetName val="EV_##PARKEDGET##"/>
      <sheetName val="EV_##PARKEDCOM##"/>
      <sheetName val="EV_##PARKEDLCK##"/>
      <sheetName val="EV_##PARKEDPROPS##"/>
      <sheetName val="1"/>
      <sheetName val="2"/>
      <sheetName val="3"/>
      <sheetName val="4"/>
      <sheetName val="5_data"/>
      <sheetName val="5"/>
      <sheetName val="6_data"/>
      <sheetName val="6"/>
      <sheetName val="7_data"/>
      <sheetName val="7"/>
      <sheetName val="8_data"/>
      <sheetName val="8"/>
      <sheetName val="9"/>
      <sheetName val="10"/>
      <sheetName val="11"/>
      <sheetName val="12"/>
      <sheetName val="13"/>
      <sheetName val="14"/>
      <sheetName val="15_data"/>
      <sheetName val="15"/>
      <sheetName val="16_data"/>
      <sheetName val="16"/>
      <sheetName val="17_data"/>
      <sheetName val="17"/>
      <sheetName val="18_data"/>
      <sheetName val="18"/>
      <sheetName val="19"/>
      <sheetName val="20"/>
      <sheetName val="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TDDATA"/>
      <sheetName val="STD2DATA"/>
      <sheetName val="CAPDATA"/>
      <sheetName val="FINDATA"/>
      <sheetName val="BUDATA"/>
      <sheetName val="ERSDATA"/>
      <sheetName val="modCAP"/>
      <sheetName val="SAMDATA_GRCM4yrP"/>
      <sheetName val="D-4"/>
    </sheetNames>
    <definedNames>
      <definedName name="BDataYears" refersTo="='BUDATA'!$C$10:$Y$10"/>
      <definedName name="BYear01" refersTo="='BUDATA'!$D$10:$D$1623"/>
      <definedName name="BYear02" refersTo="='BUDATA'!$E$10:$E$1623"/>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B factors-99"/>
      <sheetName val="Calculations"/>
      <sheetName val="Input"/>
      <sheetName val="Plant and Reserve Matrices"/>
      <sheetName val="Plant Allocation Factors"/>
      <sheetName val="BW Report Asset List (SAP-2)"/>
      <sheetName val="Lookup Tables (Hidden)"/>
      <sheetName val="BW Report GL Balances (SAP-1)"/>
      <sheetName val="M&amp;S"/>
      <sheetName val="RateBaseX (Hidde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TDDATA"/>
      <sheetName val="STD2DATA"/>
      <sheetName val="CAPDATA"/>
      <sheetName val="FINDATA"/>
      <sheetName val="BUDATA"/>
      <sheetName val="ERSDATA"/>
      <sheetName val="SAMDATA_PoR1130u"/>
      <sheetName val="KeyMultInputs"/>
    </sheetNames>
    <definedNames>
      <definedName name="AFUDERNR" refersTo="='FINDATA'!$C$14:$Y$14"/>
      <definedName name="BDataYears" refersTo="='BUDATA'!$C$10:$Y$10"/>
      <definedName name="BYear01" refersTo="='BUDATA'!$D$10:$D$1284"/>
      <definedName name="BYear02" refersTo="='BUDATA'!$E$10:$E$1284"/>
      <definedName name="BYear03" refersTo="='BUDATA'!$F$10:$F$1284"/>
      <definedName name="BYear04" refersTo="='BUDATA'!$G$10:$G$1284"/>
      <definedName name="BYear05" refersTo="='BUDATA'!$H$10:$H$1284"/>
      <definedName name="BYear06" refersTo="='BUDATA'!$I$10:$I$1284"/>
      <definedName name="BYear07" refersTo="='BUDATA'!$J$10:$J$1284"/>
      <definedName name="BYear08" refersTo="='BUDATA'!$K$10:$K$1284"/>
      <definedName name="BYear09" refersTo="='BUDATA'!$L$10:$L$1284"/>
      <definedName name="BYear10" refersTo="='BUDATA'!$M$10:$M$1284"/>
      <definedName name="BYear11" refersTo="='BUDATA'!$N$10:$N$1284"/>
      <definedName name="BYear12" refersTo="='BUDATA'!$O$10:$O$1284"/>
      <definedName name="BYear13" refersTo="='BUDATA'!$P$10:$P$1284"/>
      <definedName name="BYear14" refersTo="='BUDATA'!$Q$10:$Q$1284"/>
      <definedName name="BYear15" refersTo="='BUDATA'!$R$10:$R$1284"/>
      <definedName name="BYear16" refersTo="='BUDATA'!$S$10:$S$1284"/>
      <definedName name="BYear17" refersTo="='BUDATA'!$T$10:$T$1284"/>
      <definedName name="BYear18" refersTo="='BUDATA'!$U$10:$U$1284"/>
      <definedName name="BYear19" refersTo="='BUDATA'!$V$10:$V$1284"/>
      <definedName name="BYear20" refersTo="='BUDATA'!$W$10:$W$1284"/>
      <definedName name="BYear21" refersTo="='BUDATA'!$X$10:$X$1284"/>
      <definedName name="BYear22" refersTo="='BUDATA'!$Y$10:$Y$1284"/>
      <definedName name="BYearLag" refersTo="='BUDATA'!$C$10:$C$1284"/>
      <definedName name="CTCLast" refersTo="='FINDATA'!$F$5"/>
      <definedName name="CYear01" refersTo="='CAPDATA'!$D$7:$D$122"/>
      <definedName name="CYear02" refersTo="='CAPDATA'!$E$7:$E$122"/>
      <definedName name="CYear03" refersTo="='CAPDATA'!$F$7:$F$122"/>
      <definedName name="CYear04" refersTo="='CAPDATA'!$G$7:$G$122"/>
      <definedName name="CYear05" refersTo="='CAPDATA'!$H$7:$H$122"/>
      <definedName name="CYear06" refersTo="='CAPDATA'!$I$7:$I$122"/>
      <definedName name="CYear07" refersTo="='CAPDATA'!$J$7:$J$122"/>
      <definedName name="CYear08" refersTo="='CAPDATA'!$K$7:$K$122"/>
      <definedName name="CYear09" refersTo="='CAPDATA'!$L$7:$L$122"/>
      <definedName name="CYear10" refersTo="='CAPDATA'!$M$7:$M$122"/>
      <definedName name="CYear11" refersTo="='CAPDATA'!$N$7:$N$122"/>
      <definedName name="CYear12" refersTo="='CAPDATA'!$O$7:$O$122"/>
      <definedName name="CYear13" refersTo="='CAPDATA'!$P$7:$P$122"/>
      <definedName name="CYear14" refersTo="='CAPDATA'!$Q$7:$Q$122"/>
      <definedName name="CYear15" refersTo="='CAPDATA'!$R$7:$R$122"/>
      <definedName name="CYear16" refersTo="='CAPDATA'!$S$7:$S$122"/>
      <definedName name="CYear17" refersTo="='CAPDATA'!$T$7:$T$122"/>
      <definedName name="CYear18" refersTo="='CAPDATA'!$U$7:$U$122"/>
      <definedName name="CYear19" refersTo="='CAPDATA'!$V$7:$V$122"/>
      <definedName name="CYear20" refersTo="='CAPDATA'!$W$7:$W$122"/>
      <definedName name="CYear21" refersTo="='CAPDATA'!$X$7:$X$122"/>
      <definedName name="CYear22" refersTo="='CAPDATA'!$Y$7:$Y$122"/>
      <definedName name="CYearLag" refersTo="='CAPDATA'!$C$7:$C$122"/>
      <definedName name="EYear01" refersTo="='ERSDATA'!$D$10:$D$263"/>
      <definedName name="EYear02" refersTo="='ERSDATA'!$E$10:$E$263"/>
      <definedName name="EYear03" refersTo="='ERSDATA'!$F$10:$F$263"/>
      <definedName name="EYear04" refersTo="='ERSDATA'!$G$10:$G$263"/>
      <definedName name="EYear05" refersTo="='ERSDATA'!$H$10:$H$263"/>
      <definedName name="EYear06" refersTo="='ERSDATA'!$I$10:$I$263"/>
      <definedName name="EYear07" refersTo="='ERSDATA'!$J$10:$J$263"/>
      <definedName name="EYear08" refersTo="='ERSDATA'!$K$10:$K$263"/>
      <definedName name="EYear09" refersTo="='ERSDATA'!$L$10:$L$263"/>
      <definedName name="EYear10" refersTo="='ERSDATA'!$M$10:$M$263"/>
      <definedName name="EYear11" refersTo="='ERSDATA'!$N$10:$N$263"/>
      <definedName name="EYear12" refersTo="='ERSDATA'!$O$10:$O$263"/>
      <definedName name="EYear13" refersTo="='ERSDATA'!$P$10:$P$263"/>
      <definedName name="EYear14" refersTo="='ERSDATA'!$Q$10:$Q$263"/>
      <definedName name="EYear15" refersTo="='ERSDATA'!$R$10:$R$263"/>
      <definedName name="EYear16" refersTo="='ERSDATA'!$S$10:$S$263"/>
      <definedName name="EYear17" refersTo="='ERSDATA'!$T$10:$T$263"/>
      <definedName name="EYear18" refersTo="='ERSDATA'!$U$10:$U$263"/>
      <definedName name="EYear19" refersTo="='ERSDATA'!$V$10:$V$263"/>
      <definedName name="EYear20" refersTo="='ERSDATA'!$W$10:$W$263"/>
      <definedName name="EYear21" refersTo="='ERSDATA'!$X$10:$X$263"/>
      <definedName name="EYear22" refersTo="='ERSDATA'!$Y$10:$Y$263"/>
      <definedName name="EYearLag" refersTo="='ERSDATA'!$C$10:$C$263"/>
      <definedName name="FYear01" refersTo="='FINDATA'!$D$10:$D$858"/>
      <definedName name="FYear02" refersTo="='FINDATA'!$E$10:$E$858"/>
      <definedName name="FYear03" refersTo="='FINDATA'!$F$10:$F$858"/>
      <definedName name="FYear04" refersTo="='FINDATA'!$G$10:$G$858"/>
      <definedName name="FYear05" refersTo="='FINDATA'!$H$10:$H$858"/>
      <definedName name="FYear06" refersTo="='FINDATA'!$I$10:$I$858"/>
      <definedName name="FYear07" refersTo="='FINDATA'!$J$10:$J$858"/>
      <definedName name="FYear08" refersTo="='FINDATA'!$K$10:$K$858"/>
      <definedName name="FYear09" refersTo="='FINDATA'!$L$10:$L$858"/>
      <definedName name="FYear10" refersTo="='FINDATA'!$M$10:$M$858"/>
      <definedName name="FYear11" refersTo="='FINDATA'!$N$10:$N$858"/>
      <definedName name="FYear12" refersTo="='FINDATA'!$O$10:$O$858"/>
      <definedName name="FYear13" refersTo="='FINDATA'!$P$10:$P$858"/>
      <definedName name="FYear14" refersTo="='FINDATA'!$Q$10:$Q$858"/>
      <definedName name="FYear15" refersTo="='FINDATA'!$R$10:$R$858"/>
      <definedName name="FYear16" refersTo="='FINDATA'!$S$10:$S$858"/>
      <definedName name="FYear17" refersTo="='FINDATA'!$T$10:$T$858"/>
      <definedName name="FYear18" refersTo="='FINDATA'!$U$10:$U$858"/>
      <definedName name="FYear19" refersTo="='FINDATA'!$V$10:$V$858"/>
      <definedName name="FYear20" refersTo="='FINDATA'!$W$10:$W$858"/>
      <definedName name="FYear21" refersTo="='FINDATA'!$X$10:$X$858"/>
      <definedName name="FYear22" refersTo="='FINDATA'!$Y$10:$Y$858"/>
      <definedName name="FYearLag" refersTo="='FINDATA'!$C$10:$C$858"/>
      <definedName name="GENDEX" refersTo="='STDDATA'!$C$15:$Y$15"/>
      <definedName name="HydroYear" refersTo="='STDDATA'!$F$6"/>
      <definedName name="LastUpdated" refersTo="='STDDATA'!$F$3"/>
      <definedName name="PCCPI" refersTo="='STDDATA'!$C$12:$Y$12"/>
      <definedName name="RRBEnd" refersTo="='FINDATA'!$F$6"/>
      <definedName name="ScenDesc" refersTo="='FINDATA'!$F$4" sheetId="4"/>
      <definedName name="ScenName" refersTo="='STDDATA'!$B$4"/>
      <definedName name="SYear01" refersTo="='STD2DATA'!$D$16:$D$112"/>
      <definedName name="SYear02" refersTo="='STD2DATA'!$E$16:$E$112"/>
      <definedName name="SYear03" refersTo="='STD2DATA'!$F$16:$F$112"/>
      <definedName name="SYear04" refersTo="='STD2DATA'!$G$16:$G$112"/>
      <definedName name="SYear05" refersTo="='STD2DATA'!$H$16:$H$112"/>
      <definedName name="SYear06" refersTo="='STD2DATA'!$I$16:$I$112"/>
      <definedName name="SYear07" refersTo="='STD2DATA'!$J$16:$J$112"/>
      <definedName name="SYear08" refersTo="='STD2DATA'!$K$16:$K$112"/>
      <definedName name="SYear09" refersTo="='STD2DATA'!$L$16:$L$112"/>
      <definedName name="SYear10" refersTo="='STD2DATA'!$M$16:$M$112"/>
      <definedName name="SYear11" refersTo="='STD2DATA'!$N$16:$N$112"/>
      <definedName name="SYear12" refersTo="='STD2DATA'!$O$16:$O$112"/>
      <definedName name="SYear13" refersTo="='STD2DATA'!$P$16:$P$112"/>
      <definedName name="SYear14" refersTo="='STD2DATA'!$Q$16:$Q$112"/>
      <definedName name="SYear15" refersTo="='STD2DATA'!$R$16:$R$112"/>
      <definedName name="SYear16" refersTo="='STD2DATA'!$S$16:$S$112"/>
      <definedName name="SYear17" refersTo="='STD2DATA'!$T$16:$T$112"/>
      <definedName name="SYear18" refersTo="='STD2DATA'!$U$16:$U$112"/>
      <definedName name="SYear19" refersTo="='STD2DATA'!$V$16:$V$112"/>
      <definedName name="SYear20" refersTo="='STD2DATA'!$W$16:$W$112"/>
      <definedName name="SYear21" refersTo="='STD2DATA'!$X$16:$X$112"/>
      <definedName name="SYear22" refersTo="='STD2DATA'!$Y$16:$Y$112"/>
      <definedName name="Year01" refersTo="='STDDATA'!$D$10:$D$854"/>
      <definedName name="Year02" refersTo="='STDDATA'!$E$10:$E$854"/>
      <definedName name="Year03" refersTo="='STDDATA'!$F$10:$F$854"/>
      <definedName name="Year04" refersTo="='STDDATA'!$G$10:$G$854"/>
      <definedName name="Year05" refersTo="='STDDATA'!$H$10:$H$854"/>
      <definedName name="Year06" refersTo="='STDDATA'!$I$10:$I$854"/>
      <definedName name="Year07" refersTo="='STDDATA'!$J$10:$J$854"/>
      <definedName name="Year08" refersTo="='STDDATA'!$K$10:$K$854"/>
      <definedName name="Year09" refersTo="='STDDATA'!$L$10:$L$854"/>
      <definedName name="Year10" refersTo="='STDDATA'!$M$10:$M$854"/>
      <definedName name="Year11" refersTo="='STDDATA'!$N$10:$N$854"/>
      <definedName name="Year12" refersTo="='STDDATA'!$O$10:$O$854"/>
      <definedName name="Year13" refersTo="='STDDATA'!$P$10:$P$854"/>
      <definedName name="Year14" refersTo="='STDDATA'!$Q$10:$Q$854"/>
      <definedName name="Year15" refersTo="='STDDATA'!$R$10:$R$854"/>
      <definedName name="Year16" refersTo="='STDDATA'!$S$10:$S$854"/>
      <definedName name="Year17" refersTo="='STDDATA'!$T$10:$T$854"/>
      <definedName name="Year18" refersTo="='STDDATA'!$U$10:$U$854"/>
      <definedName name="Year19" refersTo="='STDDATA'!$V$10:$V$854"/>
      <definedName name="Year20" refersTo="='STDDATA'!$W$10:$W$854"/>
      <definedName name="Year21" refersTo="='STDDATA'!$X$10:$X$854"/>
      <definedName name="Year22" refersTo="='STDDATA'!$Y$10:$Y$854"/>
      <definedName name="YearLag" refersTo="='STDDATA'!$C$10:$C$854"/>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quest_Walk"/>
      <sheetName val="Graph"/>
      <sheetName val="Data"/>
      <sheetName val="Instructions"/>
    </sheetNames>
    <sheetDataSet>
      <sheetData sheetId="0"/>
      <sheetData sheetId="1"/>
      <sheetData sheetId="2"/>
      <sheetData sheetId="3"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btexp"/>
    </sheetNames>
    <sheetDataSet>
      <sheetData sheetId="0"/>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AssetDec01"/>
      <sheetName val="RegAssetDec01 (2)"/>
      <sheetName val="RegAsset Dec02"/>
      <sheetName val="RegAsset Dec02 (A)"/>
      <sheetName val="RegAsset Dec00 Summary"/>
      <sheetName val="FLOWBACK"/>
      <sheetName val="FLOWBACK1"/>
      <sheetName val="FLOWBACK2"/>
      <sheetName val="FLOWBACK3"/>
      <sheetName val="FLOWBACK2002"/>
      <sheetName val="RepairAllowTrue-up"/>
      <sheetName val="RegLiab_ITC 01"/>
      <sheetName val="RegLiab_ITC 02"/>
      <sheetName val="GL 1999-2001"/>
      <sheetName val="JDH Summary"/>
      <sheetName val="JDH Summary2"/>
      <sheetName val="RegAsset Dec03"/>
      <sheetName val="Year 1999"/>
      <sheetName val="Year 2000"/>
      <sheetName val="Year 2000 Activities"/>
      <sheetName val="Year 2001"/>
      <sheetName val="Year 2002"/>
      <sheetName val="Year 2003"/>
      <sheetName val="Rollforward Schedule"/>
      <sheetName val="Rollforward Schedule (2)"/>
      <sheetName val="Rollforward Schedule (3)"/>
      <sheetName val="Rollforward Schedule (4)"/>
      <sheetName val="CGT Prime diffs"/>
      <sheetName val="CGT Prime diffs P&amp;L"/>
      <sheetName val="Sheet2"/>
      <sheetName val="Sheet3"/>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0A-1"/>
      <sheetName val="Salvage Components"/>
      <sheetName val="Comparison - TO13 Approved"/>
      <sheetName val="Prior Proposed Study"/>
      <sheetName val="Comparison - TO14 Proposed"/>
      <sheetName val="Settlement Schedule"/>
      <sheetName val="General Info"/>
      <sheetName val="Deprate"/>
      <sheetName val="Deprate - ETX"/>
      <sheetName val="Book Reserve"/>
      <sheetName val="Plant"/>
      <sheetName val="Plant - ETX"/>
      <sheetName val="CPUC Balances"/>
      <sheetName val="TO14 Proposed Schedule"/>
      <sheetName val="Existing Rates - ETX"/>
      <sheetName val="Book Reserve - ETX"/>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Process"/>
      <sheetName val="Input Template"/>
      <sheetName val="Drop Downs"/>
      <sheetName val="Sheet1"/>
    </sheetNames>
    <sheetDataSet>
      <sheetData sheetId="0"/>
      <sheetData sheetId="1"/>
      <sheetData sheetId="2"/>
      <sheetData sheetId="3"/>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BW"/>
      <sheetName val="BU_Exp"/>
      <sheetName val="Recon &amp; HL walks"/>
      <sheetName val="BU_Expense_ Day 6(12.8.10)"/>
    </sheetNames>
    <sheetDataSet>
      <sheetData sheetId="0"/>
      <sheetData sheetId="1"/>
      <sheetData sheetId="2"/>
      <sheetData sheetId="3"/>
      <sheetData sheetId="4"/>
      <sheetData sheetId="5"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GE96BUDGET"/>
    </sheetNames>
    <sheetDataSet>
      <sheetData sheetId="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s"/>
      <sheetName val="Instructions"/>
      <sheetName val="Key Assumptions"/>
      <sheetName val="Scope"/>
      <sheetName val="Scope Summary"/>
      <sheetName val="Inventory"/>
      <sheetName val="Remaining Factors"/>
      <sheetName val="raw_data"/>
      <sheetName val="Table_data"/>
      <sheetName val="Complexity(opt)"/>
      <sheetName val="Estimate"/>
      <sheetName val="Staffing"/>
      <sheetName val="Reporting"/>
      <sheetName val="Factor Summary"/>
      <sheetName val="Table_data_MBE"/>
      <sheetName val="Role %"/>
      <sheetName val="Comparison"/>
      <sheetName val="Allocate(op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 &amp; Instruction"/>
      <sheetName val="Admin"/>
    </sheetNames>
    <sheetDataSet>
      <sheetData sheetId="0"/>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bledger"/>
      <sheetName val="1002_Summary"/>
      <sheetName val="1102 Summary"/>
      <sheetName val="1202 Summary"/>
      <sheetName val="0103 Summary"/>
      <sheetName val="GL 1430010 0103"/>
      <sheetName val="GL 1430010 2002"/>
    </sheetNames>
    <sheetDataSet>
      <sheetData sheetId="0"/>
      <sheetData sheetId="1"/>
      <sheetData sheetId="2"/>
      <sheetData sheetId="3"/>
      <sheetData sheetId="4"/>
      <sheetData sheetId="5"/>
      <sheetData sheetId="6"/>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C130-ORD230 Tabs"/>
      <sheetName val="BusTransTyp"/>
      <sheetName val="DocTyp"/>
      <sheetName val="Order Settlement Info"/>
    </sheetNames>
    <sheetDataSet>
      <sheetData sheetId="0"/>
      <sheetData sheetId="1"/>
      <sheetData sheetId="2"/>
      <sheetData sheetId="3"/>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FTE Month"/>
      <sheetName val="FTE-Job Class"/>
      <sheetName val="FTE Name"/>
      <sheetName val="BW"/>
    </sheetNames>
    <sheetDataSet>
      <sheetData sheetId="0"/>
      <sheetData sheetId="1"/>
      <sheetData sheetId="2"/>
      <sheetData sheetId="3"/>
      <sheetData sheetId="4"/>
      <sheetData sheetId="5"/>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X_1"/>
      <sheetName val="BOX_2"/>
      <sheetName val="BOX_18"/>
      <sheetName val="BOX_22"/>
      <sheetName val="BOX_28"/>
      <sheetName val="BOX_31"/>
      <sheetName val="BOX_36"/>
      <sheetName val="BOX_49"/>
      <sheetName val="BOX_51"/>
      <sheetName val="BOX_60"/>
      <sheetName val="BOX_61"/>
      <sheetName val="BOX_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DRE_DATACACHE"/>
      <sheetName val="Sheet2"/>
      <sheetName val="C20"/>
      <sheetName val="C20 (TO)"/>
      <sheetName val="Instructions FE"/>
      <sheetName val="BPC upload Template _Input_Targ"/>
    </sheetNames>
    <sheetDataSet>
      <sheetData sheetId="0"/>
      <sheetData sheetId="1"/>
      <sheetData sheetId="2"/>
      <sheetData sheetId="3" refreshError="1"/>
      <sheetData sheetId="4"/>
      <sheetData sheetId="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Log_Fed"/>
      <sheetName val="BasisChange"/>
      <sheetName val="Notes"/>
      <sheetName val="CA Adj_OS"/>
      <sheetName val="Allocation"/>
      <sheetName val="B11-1"/>
      <sheetName val="B12 Cal_Fed"/>
      <sheetName val="B12a_FED Summary"/>
      <sheetName val="B11-2 fedForm 4562"/>
      <sheetName val="A5"/>
      <sheetName val="B11-4 R1"/>
      <sheetName val="B11-7 Report 16"/>
      <sheetName val="B11a_adj"/>
      <sheetName val="B11b_RiskAdj"/>
      <sheetName val="B11-6 R16 PY Vs Only"/>
      <sheetName val="AMT &amp; ACE -&gt;"/>
      <sheetName val="B12-1 Form "/>
      <sheetName val="B12.2.1"/>
      <sheetName val="B12-2.2 Case 261R4"/>
      <sheetName val="B12-2.2.1 Case 245 R4"/>
      <sheetName val="B12-2.2.2 Case 240 R4"/>
      <sheetName val="B12-3.1 CA R57 "/>
      <sheetName val="B12-3.2 CA R57 AMT ALL V"/>
      <sheetName val="B12-4.1 P100 Line 3c Adj"/>
      <sheetName val="CA REPORT 16 VINTAGE PRE 1987"/>
      <sheetName val="CA AMT REPORT 16 VINTAGE PRE 87"/>
      <sheetName val="B12-5.1 CA REPORT 57 PRE 1994"/>
      <sheetName val="B12-6.1 CA_AMT"/>
      <sheetName val="2013 ACE_AMT Form"/>
      <sheetName val="B12-7 rpt17CA"/>
      <sheetName val="NotUSED"/>
      <sheetName val="A-4 - FED Su_"/>
      <sheetName val="A5_"/>
      <sheetName val="B11-9.3 A6 - Summary-all ajmts"/>
      <sheetName val="Fed 481calc"/>
      <sheetName val="CA 481calc"/>
      <sheetName val="Sheet1"/>
      <sheetName val="B11-8 Report 30 by Tax class"/>
      <sheetName val="B11-2 CA FORM 3885"/>
      <sheetName val="B11-5 R16Case216_2014V"/>
      <sheetName val="B12-1.1 Summary"/>
      <sheetName val="B12-2.3 R1 Case261"/>
      <sheetName val="B12-2.3.1 R1 Case213"/>
      <sheetName val="CA Adj"/>
      <sheetName val="CA Adj_OS_old"/>
      <sheetName val="CA Adj_OS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ndDataEntry"/>
      <sheetName val="CoreDataEntry"/>
      <sheetName val="NonCoreDataEntry"/>
      <sheetName val="CoreCalculations"/>
      <sheetName val="NonCoreCalculations"/>
      <sheetName val="Module1"/>
      <sheetName val="99BudJAC"/>
    </sheetNames>
    <definedNames>
      <definedName name="CalculateEverything"/>
      <definedName name="PrintSheet"/>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 Overview"/>
      <sheetName val="Formatting Standards"/>
      <sheetName val="As-Is Assumptions"/>
      <sheetName val="To-Be Assumptions"/>
      <sheetName val="Operating Cash Flow"/>
      <sheetName val="Investment Cash Flow"/>
      <sheetName val="Net Economic Return"/>
      <sheetName val="Scenario Analysis"/>
      <sheetName val="Sensitivity Analysis"/>
      <sheetName val="Tornado Chart Primer"/>
      <sheetName val="Conclusion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As Is Parameters &amp; Assumptions"/>
      <sheetName val="ROI-ResultSummary-Scenarios"/>
      <sheetName val="Cash Flow Model"/>
      <sheetName val="Benefit Assumptions"/>
      <sheetName val="Investment"/>
      <sheetName val="CaseVolumeForecast"/>
      <sheetName val="Historical Cases vs. Revenue"/>
      <sheetName val="Cases vs. Trailing Quarters"/>
      <sheetName val="Summary-CashFlows"/>
      <sheetName val="Summary-Headcount"/>
      <sheetName val="Summary-LaborCoststoRevenue"/>
      <sheetName val="Tornado"/>
      <sheetName val="Scenario Analysis"/>
      <sheetName val="Case Overview"/>
    </sheetNames>
    <sheetDataSet>
      <sheetData sheetId="0" refreshError="1"/>
      <sheetData sheetId="1"/>
      <sheetData sheetId="2"/>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 Cap"/>
      <sheetName val="2005 O&amp;M"/>
      <sheetName val="2005 MSC Cost Pool Using '04 CC"/>
    </sheetNames>
    <sheetDataSet>
      <sheetData sheetId="0"/>
      <sheetData sheetId="1"/>
      <sheetData sheetId="2"/>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Menu_Instructions"/>
      <sheetName val="1"/>
      <sheetName val="2"/>
      <sheetName val="3"/>
      <sheetName val="4"/>
      <sheetName val="5_data"/>
      <sheetName val="5"/>
      <sheetName val="6_data"/>
      <sheetName val="6"/>
      <sheetName val="7_data"/>
      <sheetName val="7"/>
      <sheetName val="8_data"/>
      <sheetName val="8"/>
      <sheetName val="9"/>
      <sheetName val="10"/>
      <sheetName val="11"/>
      <sheetName val="12"/>
      <sheetName val="13"/>
      <sheetName val="14"/>
      <sheetName val="15_data"/>
      <sheetName val="15"/>
      <sheetName val="16_data"/>
      <sheetName val="16"/>
      <sheetName val="17_data"/>
      <sheetName val="17"/>
      <sheetName val="18_data"/>
      <sheetName val="18"/>
      <sheetName val="19"/>
      <sheetName val="20"/>
      <sheetName val="Sheet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B factors-99"/>
      <sheetName val="Calculations"/>
      <sheetName val="Input"/>
      <sheetName val="Plant and Reserve Matrices"/>
      <sheetName val="Plant Allocation Factors"/>
      <sheetName val="BW Report Asset List (SAP-2)"/>
      <sheetName val="Lookup Tables (Hidden)"/>
      <sheetName val="BW Report GL Balances (SAP-1)"/>
      <sheetName val="M&amp;S"/>
      <sheetName val="RateBaseX (Hidden)"/>
      <sheetName val="UB_factors-99"/>
      <sheetName val="Plant_and_Reserve_Matrices"/>
      <sheetName val="Plant_Allocation_Factors"/>
      <sheetName val="BW_Report_Asset_List_(SAP-2)"/>
      <sheetName val="Lookup_Tables_(Hidden)"/>
      <sheetName val="BW_Report_GL_Balances_(SAP-1)"/>
      <sheetName val="RateBaseX_(Hidde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Factors"/>
      <sheetName val="Revenues"/>
      <sheetName val="Expenses"/>
      <sheetName val="RateBase"/>
      <sheetName val="RRQ"/>
      <sheetName val="RO3"/>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heetName val="admin"/>
    </sheetNames>
    <sheetDataSet>
      <sheetData sheetId="0"/>
      <sheetData sheetId="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 List"/>
      <sheetName val="Rate Base GL + SAP Reg Asset"/>
      <sheetName val="SAP Reg Asset"/>
      <sheetName val="Rate Base GL"/>
      <sheetName val="Rate Base Reg"/>
      <sheetName val="Reg Manual Adjustments"/>
      <sheetName val="GLTaxAdj_GABA FI"/>
      <sheetName val="Plant Matrix"/>
      <sheetName val="Reserve Matrix"/>
      <sheetName val="Deferred Taxes"/>
      <sheetName val="A's &amp; R's Monthly Report"/>
      <sheetName val="UCC Descriptions"/>
      <sheetName val="Rate BaseX"/>
      <sheetName val="X03 GRC DCPP Adjustment"/>
      <sheetName val="XMS"/>
      <sheetName val="XFuelOil"/>
      <sheetName val="SOARS II GLX"/>
      <sheetName val="SOARS II StanPacX"/>
      <sheetName val="XWorking Cash"/>
      <sheetName val="Deferred TaxesCPUCX"/>
      <sheetName val="Deferred TaxesFERCX"/>
      <sheetName val="XCustAdv"/>
      <sheetName val="XFI"/>
      <sheetName val="ART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om.sap.ip.bi.xl.hiddensheet"/>
      <sheetName val="List"/>
      <sheetName val="RACI"/>
      <sheetName val="Prompts"/>
      <sheetName val="FAC"/>
      <sheetName val="In-flight comparison"/>
      <sheetName val="Sheet3"/>
      <sheetName val="Forecast 1-4"/>
      <sheetName val="Forecast 5-8"/>
      <sheetName val="Forecast 9-12"/>
      <sheetName val="Dates"/>
      <sheetName val="Date Pivot"/>
      <sheetName val="IGP-2024-KO"/>
      <sheetName val="Summary"/>
      <sheetName val="Tracker"/>
      <sheetName val="Referenc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_oh_miles"/>
      <sheetName val="Summary"/>
      <sheetName val="Calculations&gt;&gt;&gt;"/>
      <sheetName val="Overlap"/>
      <sheetName val="WFE-ranked capital spend"/>
      <sheetName val="Joanna mi (unduplicated)"/>
      <sheetName val="Selected circuits&gt;&gt;&gt;"/>
      <sheetName val="All UG Circuits"/>
      <sheetName val="Joanna mi"/>
      <sheetName val="Raw data&gt;&gt;&gt;"/>
      <sheetName val="correct_split_mileage"/>
      <sheetName val="Customers"/>
      <sheetName val="CMI_Baseline_wo_MEDs_wo_EPSS_20"/>
      <sheetName val="asset_health"/>
      <sheetName val="total_overloading"/>
      <sheetName val="mas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lap"/>
      <sheetName val="Overlap analysis"/>
      <sheetName val="Sequencing analysis"/>
      <sheetName val="Analysis"/>
      <sheetName val="Raw data&gt;&gt;&gt;"/>
      <sheetName val="8K Unbundled"/>
      <sheetName val="8K Only"/>
      <sheetName val="IGP UG miles"/>
      <sheetName val="master"/>
      <sheetName val="Sheet2"/>
      <sheetName val="correct_split_mileage"/>
    </sheetNames>
    <sheetDataSet>
      <sheetData sheetId="0"/>
      <sheetData sheetId="1" refreshError="1"/>
      <sheetData sheetId="2" refreshError="1"/>
      <sheetData sheetId="3" refreshError="1"/>
      <sheetData sheetId="4" refreshError="1"/>
      <sheetData sheetId="5"/>
      <sheetData sheetId="6" refreshError="1"/>
      <sheetData sheetId="7"/>
      <sheetData sheetId="8" refreshError="1"/>
      <sheetData sheetId="9" refreshError="1"/>
      <sheetData sheetId="10"/>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zzz"/>
      <sheetName val="A&amp;G Account"/>
      <sheetName val="Sheet2"/>
      <sheetName val="Sheet3"/>
      <sheetName val="#REF"/>
      <sheetName val="BW2"/>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FTE Month"/>
      <sheetName val="FTE-Job Class"/>
      <sheetName val="FTE Name"/>
      <sheetName val="BW"/>
      <sheetName val="Sheet1"/>
    </sheetNames>
    <sheetDataSet>
      <sheetData sheetId="0"/>
      <sheetData sheetId="1"/>
      <sheetData sheetId="2"/>
      <sheetData sheetId="3"/>
      <sheetData sheetId="4"/>
      <sheetData sheetId="5"/>
      <sheetData sheetId="6"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s"/>
      <sheetName val="Project Forcasting"/>
      <sheetName val="Role Summary Report"/>
      <sheetName val="Summary Report"/>
      <sheetName val="Pipeline Summary"/>
      <sheetName val="Staffing Plan"/>
      <sheetName val="SDC Supply"/>
      <sheetName val="Ctrl Data"/>
      <sheetName val="FTE Month"/>
      <sheetName val="Data Tab"/>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graph"/>
      <sheetName val="Data_Sheet"/>
      <sheetName val="Dashboard_Mar"/>
      <sheetName val="Ctrl Data"/>
      <sheetName val="Summary Report"/>
      <sheetName val="Gas MAT Table Expense-RSAR"/>
      <sheetName val="Gas MAT Table Expense-DRAFT"/>
    </sheetNames>
    <sheetDataSet>
      <sheetData sheetId="0"/>
      <sheetData sheetId="1"/>
      <sheetData sheetId="2"/>
      <sheetData sheetId="3" refreshError="1"/>
      <sheetData sheetId="4" refreshError="1"/>
      <sheetData sheetId="5"/>
      <sheetData sheetId="6"/>
      <sheetData sheetId="7"/>
      <sheetData sheetId="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8B391C-3B90-40FF-B5BA-333EA2573E37}" name="Table12" displayName="Table12" ref="B4:CV2555" totalsRowShown="0" headerRowDxfId="102" headerRowBorderDxfId="100" tableBorderDxfId="101" totalsRowBorderDxfId="99">
  <autoFilter ref="B4:CV2555" xr:uid="{71149329-CF27-4F3B-A74F-97931C54319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autoFilter>
  <sortState xmlns:xlrd2="http://schemas.microsoft.com/office/spreadsheetml/2017/richdata2" ref="B5:CV2555">
    <sortCondition ref="B4:B2555"/>
  </sortState>
  <tableColumns count="99">
    <tableColumn id="1" xr3:uid="{D7FBEC3A-CB2A-4A91-88C4-0D31517CC3BC}" name="Row/Line No." dataDxfId="98"/>
    <tableColumn id="2" xr3:uid="{C68A4857-E7D2-444E-A45C-9372C56B79A7}" name="Project Name(s)" dataDxfId="97"/>
    <tableColumn id="3" xr3:uid="{86D031E2-7F77-4CEE-B607-A663F23142D0}" name="Latitude" dataDxfId="96"/>
    <tableColumn id="83" xr3:uid="{60968CB7-75FE-45D4-A6C3-EB898F87F890}" name="Longitude" dataDxfId="95"/>
    <tableColumn id="4" xr3:uid="{2D4CD298-9259-483E-BF67-E87FD3771500}" name="Location2" dataDxfId="94"/>
    <tableColumn id="5" xr3:uid="{3509C209-F5B0-4FB7-8C2E-A3F5FF8A9E22}" name="Project Description" dataDxfId="93"/>
    <tableColumn id="6" xr3:uid="{F39FC362-0A34-4F96-9FE2-F760CA03E111}" name="Project Description - What" dataDxfId="92"/>
    <tableColumn id="79" xr3:uid="{37C5755E-B287-4809-8A67-20FDE3766654}" name="Project Description - Action Taken" dataDxfId="91"/>
    <tableColumn id="7" xr3:uid="{B30A9F26-87AA-4012-8DAA-A83FD854AA2A}" name="Project Description - Action Taken (2)" dataDxfId="90"/>
    <tableColumn id="57" xr3:uid="{9DDEA3FB-1304-4045-BF8C-BEB5C2CC3780}" name="Project Dependencies" dataDxfId="89"/>
    <tableColumn id="8" xr3:uid="{84892459-35DE-4168-97C5-36FB5F064D69}" name="Primary Purpose" dataDxfId="88"/>
    <tableColumn id="9" xr3:uid="{5E873E14-2393-45BE-BFFF-445FA117DC2A}" name="Secondary Purpose" dataDxfId="87"/>
    <tableColumn id="80" xr3:uid="{FBAA6C05-8771-4580-A7DF-F88CCA6A711E}" name="NERC/WECC/CAISO Standard/Requirement/Contingency " dataDxfId="86"/>
    <tableColumn id="66" xr3:uid="{056FE9E3-1410-4E92-A0F8-BDC0FC37C741}" name="NERC/WECC/CAISO Standard/Requirement/Contingency (2)" dataDxfId="85"/>
    <tableColumn id="10" xr3:uid="{4B8810C1-F04E-42DA-A27D-0A64A229E88E}" name="Last Inspection" dataDxfId="84"/>
    <tableColumn id="11" xr3:uid="{F81FC928-16E2-452B-A499-0303793A5741}" name="Age of Asset" dataDxfId="83"/>
    <tableColumn id="12" xr3:uid="{E476F470-A591-49F9-8D44-428A7EBB2C74}" name="Types of Analyses" dataDxfId="82"/>
    <tableColumn id="13" xr3:uid="{EE2DCA59-77DC-462B-AAAB-7890FB532AF4}" name="Alternative Solutions and Costs - Solutions" dataDxfId="81"/>
    <tableColumn id="76" xr3:uid="{45815399-DD01-4EF8-BFAF-3205EFE637CC}" name="Alternative Solutions and Costs - Costs" dataDxfId="80"/>
    <tableColumn id="14" xr3:uid="{DB4542D8-C4E8-46F9-AB0B-DF37287DEE2A}" name="CPUC Fire Threat Zone/Rating" dataDxfId="79"/>
    <tableColumn id="15" xr3:uid="{842BD220-29D5-460D-AA19-8D3CC4628288}" name="Wildfire Related" dataDxfId="78"/>
    <tableColumn id="36" xr3:uid="{586D7864-A536-49B1-BEAC-067A07345F8A}" name="RAMP" dataDxfId="77"/>
    <tableColumn id="16" xr3:uid="{B9578538-481C-4DCD-AEEE-83B2A9A4E1C4}" name="Other Environmental Factors" dataDxfId="76"/>
    <tableColumn id="17" xr3:uid="{FF1772DB-B80F-496E-B7FB-4714C78C6D8F}" name="Project Manager" dataDxfId="75"/>
    <tableColumn id="18" xr3:uid="{E5A3F554-428C-411A-A836-EB517E0FA65A}" name="Transmission Project Size (length in miles)" dataDxfId="74" dataCellStyle="Comma"/>
    <tableColumn id="19" xr3:uid="{567C43B6-81B1-4A7D-8F29-434FD2101C1F}" name="Substation Project Footprint (acres)" dataDxfId="73" dataCellStyle="Comma"/>
    <tableColumn id="20" xr3:uid="{61D9AD54-89D5-4407-9CD0-C2EB05FB9B0A}" name="Transmission Voltage Level (kV)" dataDxfId="72"/>
    <tableColumn id="21" xr3:uid="{03384AE7-4EEC-4E7C-8649-14E565A93BD6}" name="Substation or Transformer Capacity (MVA and/or kV)" dataDxfId="71"/>
    <tableColumn id="22" xr3:uid="{5B9A3792-EF46-4788-AD9D-583D392CEB63}" name="Utility Prioritization Ranking - RIBA" dataDxfId="70"/>
    <tableColumn id="89" xr3:uid="{3B2BD941-88A0-497F-99AF-2D80E48ED0F1}" name="Utility Prioritization Ranking - Loading Order" dataDxfId="69"/>
    <tableColumn id="88" xr3:uid="{F923DC67-58BF-450C-9BE6-256589980A9E}" name="Utility Prioritization Ranking - Circuit Based Plan Rank" dataDxfId="68"/>
    <tableColumn id="87" xr3:uid="{97CF91E0-A3CA-4430-8FF5-CE3647596C00}" name="Utility Prioritization Ranking - RBPPF" dataDxfId="67"/>
    <tableColumn id="86" xr3:uid="{126786D1-F92F-4A9C-87FC-095737C6A8D4}" name="Utility Prioritization Ranking - Integrated Grid Planning" dataDxfId="66"/>
    <tableColumn id="23" xr3:uid="{4BA7CEC3-58B0-443E-AC2A-D7FD15770379}" name="Utility Unique ID #1 (Most Specific)" dataDxfId="65"/>
    <tableColumn id="24" xr3:uid="{A768E6DE-6F03-450F-ABDF-EDBAE202F5C4}" name="Utility Unique ID #2 (Less Specific)" dataDxfId="64"/>
    <tableColumn id="85" xr3:uid="{BE72CAE0-0E7E-4F7E-A478-5A4981E0C785}" name="Utility Unique ID #2 (Less Specific) - T.Dot Name" dataDxfId="63"/>
    <tableColumn id="84" xr3:uid="{26C939F8-EF64-426D-A4C6-181B37C1B55C}" name="Utility Unique ID #2 (Less Specific) - Planning Orders per T.Dot" dataDxfId="62"/>
    <tableColumn id="25" xr3:uid="{6D11144D-AEF6-4BAB-ACBC-58470877C1C2}" name="Utility Unique ID #3 (Least Specific)" dataDxfId="61"/>
    <tableColumn id="26" xr3:uid="{AF3D9FD3-927F-47DD-A086-922DA2091B71}" name="Changes in Unique IDs" dataDxfId="60"/>
    <tableColumn id="27" xr3:uid="{EB63728F-8C41-405F-A78A-3336F00B97F1}" name="Utility Approval" dataDxfId="59"/>
    <tableColumn id="28" xr3:uid="{CBEC2300-F5CA-4F61-A8D1-5F59B86873CB}" name="Year of Internal Utility Approval" dataDxfId="58"/>
    <tableColumn id="29" xr3:uid="{6755E84E-A7D2-4A79-8A71-FE3ACD4C016E}" name="Process(es) for Utility Approval" dataDxfId="57"/>
    <tableColumn id="30" xr3:uid="{8A0573A5-A8E8-4A0F-8480-73AA1447F50A}" name="Long term Transmission Investment Plan Inclusion" dataDxfId="56"/>
    <tableColumn id="31" xr3:uid="{DE6E6DBB-953D-442B-88EA-34BA4A8C8B33}" name="CAISO Year" dataDxfId="55"/>
    <tableColumn id="65" xr3:uid="{2FCBAB4C-5AF7-487E-ACCF-D8859DE3B2B9}" name="TPP Phase 3" dataDxfId="54"/>
    <tableColumn id="32" xr3:uid="{6E5A9D25-2AB2-49F2-A13E-F42573B448FA}" name="Year(s) when considered in CAISO TPP" dataDxfId="53"/>
    <tableColumn id="33" xr3:uid="{7A3496E9-8617-4115-95FA-A18694B248D7}" name="Year when expected to be considered in CAISO TPP" dataDxfId="52"/>
    <tableColumn id="34" xr3:uid="{F2D07BA0-9C64-405A-AED9-E66BE14185A4}" name="Link to TPP where project has been considered, approved, and/or expected to be considered" dataDxfId="51"/>
    <tableColumn id="67" xr3:uid="{79E3014D-2496-401F-BBEA-B8D423C9EEC0}" name="GIDAP-Related" dataDxfId="50"/>
    <tableColumn id="37" xr3:uid="{55DFA0BC-A05E-4A49-8224-4EDFD1A9842E}" name="CEQA Status" dataDxfId="49"/>
    <tableColumn id="77" xr3:uid="{B2EE7629-FE6A-44AB-9C85-4987E15F9375}" name="CEQA Status - Date" dataDxfId="48"/>
    <tableColumn id="78" xr3:uid="{3C7E029B-B0AB-4788-AEA9-594459A11051}" name="CEQA Document Type" dataDxfId="47"/>
    <tableColumn id="38" xr3:uid="{A291F13B-2BAA-4583-9CB7-3653010E28EC}" name="NEPA Document Type" dataDxfId="46"/>
    <tableColumn id="39" xr3:uid="{8B3E3B85-6BFE-4F08-A0A4-02A1ADE332B8}" name="CEQA Lead Agency" dataDxfId="45"/>
    <tableColumn id="81" xr3:uid="{C4362B8B-00F2-4608-A135-DBC52B78DE49}" name="NEPA Lead Agency" dataDxfId="44"/>
    <tableColumn id="40" xr3:uid="{A78BDDA7-727B-401D-9168-4493C6E90CFA}" name="CPUC Filing Type" dataDxfId="43"/>
    <tableColumn id="41" xr3:uid="{595961AD-ED19-4942-B9E9-9164CC880B39}" name="CPUC Date Filed" dataDxfId="42"/>
    <tableColumn id="42" xr3:uid="{29738FFE-D9F6-4995-A833-8134EDF614EF}" name="CPUC Status" dataDxfId="41"/>
    <tableColumn id="43" xr3:uid="{4D37402C-146F-45A7-865C-8611080CCE8D}" name="CPUC Status - Year" dataDxfId="40"/>
    <tableColumn id="44" xr3:uid="{5F7D51A5-B2C3-473D-A2FD-E1E9CC7049E3}" name="Project Status" dataDxfId="39"/>
    <tableColumn id="45" xr3:uid="{EB98F745-C7F8-4190-822D-14154FEA4E2A}" name="AACE Class" dataDxfId="38"/>
    <tableColumn id="46" xr3:uid="{4BA7E328-7016-40C5-AF82-8825D7813EA0}" name="Construction Start Date" dataDxfId="37"/>
    <tableColumn id="48" xr3:uid="{7C0338CC-6D4A-4B9A-AF06-0C268B6AA10D}" name="Original Planned In-Service Date" dataDxfId="36"/>
    <tableColumn id="49" xr3:uid="{89AB63BF-4876-425C-9198-758888B1CEAB}" name="Current Projected or Actual In-Service Date" dataDxfId="35"/>
    <tableColumn id="50" xr3:uid="{CD9B69CD-61AE-4CC5-BD4B-6747C6B9D0BC}" name="Reason for Change in In-Service Date" dataDxfId="34"/>
    <tableColumn id="82" xr3:uid="{BCB77267-45F1-4E8C-8F20-E8668ADA798F}" name="Reason for Change in In-Service Date (2)" dataDxfId="33"/>
    <tableColumn id="72" xr3:uid="{35A41FD4-955B-495A-9066-B230A5743015}" name="In-Flight Projects" dataDxfId="32"/>
    <tableColumn id="51" xr3:uid="{E17E7F15-7ED6-4724-88E8-EC73F3B37E77}" name="Original Projected Cost or Cost Range ($000)" dataDxfId="31" dataCellStyle="Currency"/>
    <tableColumn id="52" xr3:uid="{4CF47FEC-66EF-4E7D-9F08-FAD9804DC4D4}" name="Cost Cap ($000)" dataDxfId="30"/>
    <tableColumn id="64" xr3:uid="{51E756BB-F16E-4EFB-981A-02A9C31EC444}" name="Inception to Date ($000)" dataDxfId="29" dataCellStyle="Currency"/>
    <tableColumn id="90" xr3:uid="{9B3E4801-C534-469B-8DF6-9899B45A7F56}" name="Current Projected Total or Actual Final Cost ($000)" dataDxfId="28" dataCellStyle="Currency"/>
    <tableColumn id="74" xr3:uid="{2341C43C-D139-4DF9-8D8A-1F41A4F8E200}" name="Actual Capital Expenditures 2021 ($000)" dataDxfId="27" dataCellStyle="Currency"/>
    <tableColumn id="73" xr3:uid="{C9457B16-B38D-4821-B37D-F9B9037AE190}" name="Actual Capital Expenditures 2022 ($000)" dataDxfId="26" dataCellStyle="Currency"/>
    <tableColumn id="68" xr3:uid="{56A57FAA-7D70-49C7-8569-ABBA53F84DC3}" name="Actual Capital Expenditures 2023 ($000)" dataDxfId="25" dataCellStyle="Currency"/>
    <tableColumn id="47" xr3:uid="{49A9FF9E-491D-4852-A620-62AAD3BF1296}" name="Actual Capital Expenditures 2024 ($000)" dataDxfId="24" dataCellStyle="Currency"/>
    <tableColumn id="53" xr3:uid="{BCBACC75-6244-4066-A916-4944736578AF}" name="Actual and Forecast Capital Expenditures 2025 ($000)" dataDxfId="23" dataCellStyle="Currency"/>
    <tableColumn id="97" xr3:uid="{3BDF6866-574B-415D-A0C5-D58F971302DF}" name="Projected Capital Expenditures 2026 ($000)" dataDxfId="22" dataCellStyle="Currency"/>
    <tableColumn id="96" xr3:uid="{5A910E07-CA76-4B4F-9231-635207469718}" name="Projected Capital Expenditures 2027 ($000)" dataDxfId="21" dataCellStyle="Currency"/>
    <tableColumn id="95" xr3:uid="{C5782D4F-4B97-4A9E-B573-BD0D8A3E971F}" name="Projected Capital Expenditures 2028 ($000)" dataDxfId="20" dataCellStyle="Currency"/>
    <tableColumn id="54" xr3:uid="{4BD185EC-DFAA-48BF-A148-DF00699A1441}" name="Projected Capital Expenditures 2029 ($000)" dataDxfId="19" dataCellStyle="Currency"/>
    <tableColumn id="75" xr3:uid="{82DBAE87-9937-4A37-9F5F-B25C66AC6FF5}" name="Projected Capital Expenditures 2030 ($000)" dataDxfId="18" dataCellStyle="Currency"/>
    <tableColumn id="55" xr3:uid="{1F633CDB-E65E-4522-A4A7-CDC054B37290}" name="Construction Work in Progress ($000)" dataDxfId="17" dataCellStyle="Currency"/>
    <tableColumn id="56" xr3:uid="{7A5B0007-7AA2-4493-8491-79888BC132CA}" name="Accrued Overhead ($000)" dataDxfId="16"/>
    <tableColumn id="58" xr3:uid="{DF9BA2DB-601A-4399-B0F2-EE197E44B501}" name="Accrued AFUDC ($000)" dataDxfId="15"/>
    <tableColumn id="59" xr3:uid="{EC676F52-69B7-4BA9-A54D-6009027CD6DB}" name="FERC: Year(s)" dataDxfId="14"/>
    <tableColumn id="101" xr3:uid="{E6796B01-629B-433D-9297-3C910D671C5F}" name="Dollars Put into FERC Rate Base 2020 ($000)" dataDxfId="13" dataCellStyle="Currency"/>
    <tableColumn id="100" xr3:uid="{C0386528-BAD8-4566-AEA2-D2927C67FF08}" name="Dollars Put into FERC Rate Base 2021 ($000)" dataDxfId="12" dataCellStyle="Currency"/>
    <tableColumn id="99" xr3:uid="{C4597764-7F88-495B-AC42-02D095DF9FA9}" name="Dollars Put into FERC Rate Base 2022 ($000)" dataDxfId="11" dataCellStyle="Currency"/>
    <tableColumn id="98" xr3:uid="{1CC32C9E-B595-4E41-8D15-EEC0B90A8092}" name="Dollars Put into FERC Rate Base 2023 ($000)" dataDxfId="10" dataCellStyle="Currency"/>
    <tableColumn id="71" xr3:uid="{FD18AE51-52B9-4F91-92C2-25E600860006}" name="Dollars Put into FERC Rate Base 2024 ($000)" dataDxfId="9" dataCellStyle="Currency"/>
    <tableColumn id="92" xr3:uid="{7D80D191-D5DC-43E3-B1F6-F87F1DB8D441}" name="Dollars Put into FERC Rate Base 2025 ($000)" dataDxfId="8" dataCellStyle="Currency"/>
    <tableColumn id="70" xr3:uid="{5669D74A-217F-4D6C-BDCD-46453DB5C76D}" name="Percentage of Bid" dataDxfId="7" dataCellStyle="Percent"/>
    <tableColumn id="69" xr3:uid="{8E0E86F2-FC83-4CED-96A2-FABA0B3D824E}" name="Percentage and Value ($000) of Work Requested by Others Passed onto Ratepayers" dataDxfId="6"/>
    <tableColumn id="93" xr3:uid="{79232574-D822-4F55-B7D3-D3776CF23C79}" name="Load Facility Type" dataDxfId="5"/>
    <tableColumn id="60" xr3:uid="{4B126FC9-1986-4A68-A846-E6D9A877BAD1}" name="Cost-Benefit Analysis" dataDxfId="4"/>
    <tableColumn id="35" xr3:uid="{C20B1E93-C4A5-4E1A-9543-7457EAECE45E}" name="FERC Incentives" dataDxfId="3"/>
    <tableColumn id="61" xr3:uid="{BA74EA67-BFC3-4DB0-A486-365533C6F512}" name="Percentage of Cost in High Voltage TAC" dataDxfId="2" dataCellStyle="Percent"/>
    <tableColumn id="62" xr3:uid="{58103B44-34EB-41EB-9637-69EEF263DF94}" name="Percentage of Cost in Low Voltage TAC" dataDxfId="1" dataCellStyle="Percent"/>
    <tableColumn id="63" xr3:uid="{25699A38-EDC1-4C41-B0F6-2C2B51757F87}" name="Not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caiso.com/Documents/BoardApproved-2017-2018_Transmission_Plan.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AB2D3-FDF3-4832-95A7-B5036D929BC8}">
  <sheetPr published="0"/>
  <dimension ref="A1:CW2555"/>
  <sheetViews>
    <sheetView tabSelected="1" zoomScaleNormal="100" workbookViewId="0">
      <selection activeCell="D5" sqref="D5"/>
    </sheetView>
  </sheetViews>
  <sheetFormatPr defaultColWidth="8.85546875" defaultRowHeight="14.45"/>
  <cols>
    <col min="2" max="2" width="12.28515625" customWidth="1"/>
    <col min="3" max="3" width="37.28515625" customWidth="1"/>
    <col min="4" max="5" width="14.42578125" customWidth="1"/>
    <col min="6" max="6" width="16" customWidth="1"/>
    <col min="7" max="7" width="21" customWidth="1"/>
    <col min="8" max="8" width="22.42578125" customWidth="1"/>
    <col min="9" max="11" width="23" customWidth="1"/>
    <col min="12" max="12" width="20.42578125" customWidth="1"/>
    <col min="13" max="15" width="22.42578125" customWidth="1"/>
    <col min="16" max="16" width="17.140625" customWidth="1"/>
    <col min="17" max="17" width="18.140625" customWidth="1"/>
    <col min="18" max="18" width="20.42578125" customWidth="1"/>
    <col min="19" max="20" width="21.7109375" customWidth="1"/>
    <col min="21" max="21" width="18.42578125" customWidth="1"/>
    <col min="22" max="23" width="17.42578125" customWidth="1"/>
    <col min="24" max="24" width="23.42578125" customWidth="1"/>
    <col min="25" max="25" width="18.42578125" customWidth="1"/>
    <col min="26" max="26" width="20.85546875" customWidth="1"/>
    <col min="27" max="27" width="18" customWidth="1"/>
    <col min="28" max="28" width="19" customWidth="1"/>
    <col min="29" max="29" width="28.42578125" customWidth="1"/>
    <col min="30" max="34" width="23.85546875" customWidth="1"/>
    <col min="35" max="35" width="21.7109375" customWidth="1"/>
    <col min="36" max="36" width="19.42578125" customWidth="1"/>
    <col min="37" max="37" width="44.5703125" customWidth="1"/>
    <col min="38" max="38" width="19.42578125" customWidth="1"/>
    <col min="39" max="39" width="19.28515625" customWidth="1"/>
    <col min="40" max="40" width="14.42578125" customWidth="1"/>
    <col min="41" max="41" width="16" customWidth="1"/>
    <col min="42" max="42" width="17.42578125" customWidth="1"/>
    <col min="43" max="43" width="20.7109375" customWidth="1"/>
    <col min="44" max="44" width="17.7109375" customWidth="1"/>
    <col min="45" max="46" width="14.42578125" customWidth="1"/>
    <col min="47" max="47" width="23.7109375" customWidth="1"/>
    <col min="48" max="48" width="26.28515625" customWidth="1"/>
    <col min="49" max="49" width="33.85546875" customWidth="1"/>
    <col min="50" max="50" width="21.140625" bestFit="1" customWidth="1"/>
    <col min="51" max="53" width="13.42578125" customWidth="1"/>
    <col min="54" max="54" width="12.85546875" customWidth="1"/>
    <col min="55" max="56" width="14" customWidth="1"/>
    <col min="57" max="57" width="17.140625" customWidth="1"/>
    <col min="58" max="59" width="16.140625" customWidth="1"/>
    <col min="60" max="60" width="18" customWidth="1"/>
    <col min="61" max="61" width="21.140625" customWidth="1"/>
    <col min="62" max="62" width="13.42578125" customWidth="1"/>
    <col min="63" max="63" width="15.42578125" customWidth="1"/>
    <col min="64" max="64" width="18.140625" customWidth="1"/>
    <col min="65" max="65" width="22.7109375" customWidth="1"/>
    <col min="66" max="68" width="20.140625" customWidth="1"/>
    <col min="69" max="69" width="22.7109375" customWidth="1"/>
    <col min="70" max="76" width="16.28515625" customWidth="1"/>
    <col min="77" max="77" width="17.140625" customWidth="1"/>
    <col min="78" max="80" width="18.85546875" customWidth="1"/>
    <col min="81" max="82" width="18.42578125" customWidth="1"/>
    <col min="83" max="83" width="18.85546875" customWidth="1"/>
    <col min="84" max="84" width="22" customWidth="1"/>
    <col min="85" max="85" width="21.140625" customWidth="1"/>
    <col min="86" max="97" width="27.140625" customWidth="1"/>
    <col min="98" max="98" width="19.85546875" customWidth="1"/>
    <col min="99" max="99" width="18.85546875" customWidth="1"/>
    <col min="100" max="100" width="40.42578125" customWidth="1"/>
  </cols>
  <sheetData>
    <row r="1" spans="1:101" ht="15.6">
      <c r="A1" s="2"/>
      <c r="C1" s="3"/>
      <c r="BU1" s="1">
        <f>SUM(Table12[Actual Capital Expenditures 2021 ($000)])</f>
        <v>1504671.1971100015</v>
      </c>
      <c r="BV1" s="1">
        <f>SUM(Table12[Actual Capital Expenditures 2022 ($000)])</f>
        <v>1611324.2869499999</v>
      </c>
      <c r="BW1" s="1">
        <f>SUM(Table12[Actual Capital Expenditures 2023 ($000)])</f>
        <v>1350835.2539199998</v>
      </c>
      <c r="BX1" s="1">
        <f>SUM(Table12[Actual Capital Expenditures 2024 ($000)])</f>
        <v>1411761.2872299992</v>
      </c>
      <c r="BY1" s="1">
        <f>SUM(Table12[Actual and Forecast Capital Expenditures 2025 ($000)])</f>
        <v>1528230.1662199995</v>
      </c>
      <c r="BZ1" s="1">
        <f>SUM(Table12[Projected Capital Expenditures 2026 ($000)])</f>
        <v>2612007.5569923972</v>
      </c>
      <c r="CA1" s="1">
        <f>SUM(Table12[Projected Capital Expenditures 2027 ($000)])</f>
        <v>3154951.429067302</v>
      </c>
      <c r="CB1" s="1">
        <f>SUM(Table12[Projected Capital Expenditures 2028 ($000)])</f>
        <v>3527133.9354765029</v>
      </c>
      <c r="CC1" s="1">
        <f>SUM(Table12[Projected Capital Expenditures 2029 ($000)])</f>
        <v>3494275.6697350997</v>
      </c>
      <c r="CD1" s="1">
        <f>SUM(Table12[Projected Capital Expenditures 2030 ($000)])</f>
        <v>3390695.4291659002</v>
      </c>
    </row>
    <row r="2" spans="1:101" ht="16.5" customHeight="1">
      <c r="C2" s="132" t="s">
        <v>0</v>
      </c>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4" t="s">
        <v>1</v>
      </c>
      <c r="AP2" s="135"/>
      <c r="AQ2" s="135"/>
      <c r="AR2" s="135"/>
      <c r="AS2" s="135"/>
      <c r="AT2" s="135"/>
      <c r="AU2" s="135"/>
      <c r="AV2" s="135"/>
      <c r="AW2" s="135"/>
      <c r="AX2" s="135"/>
      <c r="AY2" s="136" t="s">
        <v>2</v>
      </c>
      <c r="AZ2" s="137"/>
      <c r="BA2" s="137"/>
      <c r="BB2" s="137"/>
      <c r="BC2" s="137"/>
      <c r="BD2" s="137"/>
      <c r="BE2" s="137"/>
      <c r="BF2" s="137"/>
      <c r="BG2" s="137"/>
      <c r="BH2" s="137"/>
      <c r="BI2" s="138" t="s">
        <v>3</v>
      </c>
      <c r="BJ2" s="139"/>
      <c r="BK2" s="139"/>
      <c r="BL2" s="139"/>
      <c r="BM2" s="139"/>
      <c r="BN2" s="139"/>
      <c r="BO2" s="4"/>
      <c r="BP2" s="4"/>
      <c r="BQ2" s="5" t="s">
        <v>4</v>
      </c>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7" t="s">
        <v>5</v>
      </c>
      <c r="CW2" s="8"/>
    </row>
    <row r="3" spans="1:101" s="9" customFormat="1">
      <c r="B3" s="9">
        <v>1</v>
      </c>
      <c r="C3" s="9">
        <v>2</v>
      </c>
      <c r="D3" s="10" t="s">
        <v>6</v>
      </c>
      <c r="E3" s="10" t="s">
        <v>7</v>
      </c>
      <c r="F3" s="9">
        <v>4</v>
      </c>
      <c r="G3" s="9">
        <v>5</v>
      </c>
      <c r="H3" s="9">
        <v>6</v>
      </c>
      <c r="I3" s="9">
        <v>7</v>
      </c>
      <c r="J3" s="9">
        <v>7</v>
      </c>
      <c r="K3" s="9">
        <v>8</v>
      </c>
      <c r="L3" s="9">
        <v>9</v>
      </c>
      <c r="M3" s="11">
        <v>10</v>
      </c>
      <c r="N3" s="9">
        <v>11</v>
      </c>
      <c r="O3" s="9">
        <v>11</v>
      </c>
      <c r="P3" s="11">
        <v>12</v>
      </c>
      <c r="Q3" s="9">
        <v>13</v>
      </c>
      <c r="R3" s="11">
        <v>14</v>
      </c>
      <c r="S3" s="12" t="s">
        <v>8</v>
      </c>
      <c r="T3" s="12" t="s">
        <v>9</v>
      </c>
      <c r="U3" s="11">
        <v>16</v>
      </c>
      <c r="V3" s="9">
        <v>17</v>
      </c>
      <c r="W3" s="11">
        <v>18</v>
      </c>
      <c r="X3" s="9">
        <v>19</v>
      </c>
      <c r="Y3" s="11">
        <v>20</v>
      </c>
      <c r="Z3" s="9">
        <v>21</v>
      </c>
      <c r="AA3" s="11">
        <v>22</v>
      </c>
      <c r="AB3" s="9">
        <v>23</v>
      </c>
      <c r="AC3" s="11">
        <v>24</v>
      </c>
      <c r="AD3" s="131">
        <v>25</v>
      </c>
      <c r="AE3" s="131"/>
      <c r="AF3" s="131"/>
      <c r="AG3" s="131"/>
      <c r="AH3" s="131"/>
      <c r="AI3" s="11">
        <v>26</v>
      </c>
      <c r="AJ3" s="140">
        <v>27</v>
      </c>
      <c r="AK3" s="140"/>
      <c r="AL3" s="140"/>
      <c r="AM3" s="11">
        <v>28</v>
      </c>
      <c r="AN3" s="9">
        <v>29</v>
      </c>
      <c r="AO3" s="11">
        <v>30</v>
      </c>
      <c r="AP3" s="9">
        <v>31</v>
      </c>
      <c r="AQ3" s="11">
        <v>32</v>
      </c>
      <c r="AR3" s="9">
        <v>33</v>
      </c>
      <c r="AS3" s="11">
        <v>34</v>
      </c>
      <c r="AT3" s="9">
        <v>35</v>
      </c>
      <c r="AU3" s="11">
        <v>36</v>
      </c>
      <c r="AV3" s="9">
        <v>37</v>
      </c>
      <c r="AW3" s="11">
        <v>38</v>
      </c>
      <c r="AX3" s="9">
        <v>39</v>
      </c>
      <c r="AY3" s="13" t="s">
        <v>10</v>
      </c>
      <c r="AZ3" s="14" t="s">
        <v>11</v>
      </c>
      <c r="BA3" s="15" t="s">
        <v>12</v>
      </c>
      <c r="BB3" s="15" t="s">
        <v>13</v>
      </c>
      <c r="BC3" s="16" t="s">
        <v>14</v>
      </c>
      <c r="BD3" s="16" t="s">
        <v>15</v>
      </c>
      <c r="BE3" s="9">
        <v>43</v>
      </c>
      <c r="BF3" s="11">
        <v>44</v>
      </c>
      <c r="BG3" s="9">
        <v>45</v>
      </c>
      <c r="BH3" s="11">
        <v>46</v>
      </c>
      <c r="BI3" s="9">
        <v>47</v>
      </c>
      <c r="BJ3" s="11">
        <v>48</v>
      </c>
      <c r="BK3" s="9">
        <v>49</v>
      </c>
      <c r="BL3" s="11">
        <v>50</v>
      </c>
      <c r="BM3" s="9">
        <v>51</v>
      </c>
      <c r="BN3" s="11">
        <v>52</v>
      </c>
      <c r="BO3" s="11">
        <v>52</v>
      </c>
      <c r="BP3" s="9">
        <v>53</v>
      </c>
      <c r="BQ3" s="11">
        <v>54</v>
      </c>
      <c r="BR3" s="9">
        <v>55</v>
      </c>
      <c r="BS3" s="131">
        <v>56</v>
      </c>
      <c r="BT3" s="131"/>
      <c r="BU3" s="17">
        <v>57</v>
      </c>
      <c r="BV3" s="17">
        <v>57</v>
      </c>
      <c r="BW3" s="17">
        <v>57</v>
      </c>
      <c r="BX3" s="17">
        <v>57</v>
      </c>
      <c r="BY3" s="17">
        <v>57</v>
      </c>
      <c r="BZ3" s="18">
        <v>58</v>
      </c>
      <c r="CA3" s="18">
        <v>58</v>
      </c>
      <c r="CB3" s="18">
        <v>58</v>
      </c>
      <c r="CC3" s="18">
        <v>58</v>
      </c>
      <c r="CD3" s="18">
        <v>58</v>
      </c>
      <c r="CE3" s="9">
        <v>59</v>
      </c>
      <c r="CF3" s="11">
        <v>60</v>
      </c>
      <c r="CG3" s="9">
        <v>61</v>
      </c>
      <c r="CH3" s="11">
        <v>62</v>
      </c>
      <c r="CI3" s="17">
        <v>63</v>
      </c>
      <c r="CJ3" s="17">
        <v>63</v>
      </c>
      <c r="CK3" s="17">
        <v>63</v>
      </c>
      <c r="CL3" s="17">
        <v>63</v>
      </c>
      <c r="CM3" s="17">
        <v>63</v>
      </c>
      <c r="CN3" s="17"/>
      <c r="CO3" s="11">
        <v>64</v>
      </c>
      <c r="CP3" s="9">
        <v>65</v>
      </c>
      <c r="CQ3" s="9">
        <v>65</v>
      </c>
      <c r="CR3" s="11">
        <v>66</v>
      </c>
      <c r="CS3" s="9">
        <v>67</v>
      </c>
      <c r="CT3" s="11">
        <v>68</v>
      </c>
      <c r="CU3" s="9">
        <v>69</v>
      </c>
      <c r="CV3" s="11">
        <v>70</v>
      </c>
    </row>
    <row r="4" spans="1:101" s="19" customFormat="1" ht="86.25" customHeight="1">
      <c r="B4" s="20" t="s">
        <v>16</v>
      </c>
      <c r="C4" s="127" t="s">
        <v>17</v>
      </c>
      <c r="D4" s="127" t="s">
        <v>18</v>
      </c>
      <c r="E4" s="127" t="s">
        <v>19</v>
      </c>
      <c r="F4" s="127" t="s">
        <v>20</v>
      </c>
      <c r="G4" s="127" t="s">
        <v>21</v>
      </c>
      <c r="H4" s="127" t="s">
        <v>22</v>
      </c>
      <c r="I4" s="127" t="s">
        <v>23</v>
      </c>
      <c r="J4" s="127" t="s">
        <v>24</v>
      </c>
      <c r="K4" s="127" t="s">
        <v>25</v>
      </c>
      <c r="L4" s="127" t="s">
        <v>26</v>
      </c>
      <c r="M4" s="127" t="s">
        <v>27</v>
      </c>
      <c r="N4" s="127" t="s">
        <v>28</v>
      </c>
      <c r="O4" s="127" t="s">
        <v>29</v>
      </c>
      <c r="P4" s="127" t="s">
        <v>30</v>
      </c>
      <c r="Q4" s="127" t="s">
        <v>31</v>
      </c>
      <c r="R4" s="127" t="s">
        <v>32</v>
      </c>
      <c r="S4" s="127" t="s">
        <v>33</v>
      </c>
      <c r="T4" s="127" t="s">
        <v>34</v>
      </c>
      <c r="U4" s="127" t="s">
        <v>35</v>
      </c>
      <c r="V4" s="127" t="s">
        <v>36</v>
      </c>
      <c r="W4" s="127" t="s">
        <v>37</v>
      </c>
      <c r="X4" s="127" t="s">
        <v>38</v>
      </c>
      <c r="Y4" s="127" t="s">
        <v>39</v>
      </c>
      <c r="Z4" s="127" t="s">
        <v>40</v>
      </c>
      <c r="AA4" s="127" t="s">
        <v>41</v>
      </c>
      <c r="AB4" s="127" t="s">
        <v>42</v>
      </c>
      <c r="AC4" s="127" t="s">
        <v>43</v>
      </c>
      <c r="AD4" s="127" t="s">
        <v>44</v>
      </c>
      <c r="AE4" s="127" t="s">
        <v>45</v>
      </c>
      <c r="AF4" s="127" t="s">
        <v>46</v>
      </c>
      <c r="AG4" s="127" t="s">
        <v>47</v>
      </c>
      <c r="AH4" s="127" t="s">
        <v>48</v>
      </c>
      <c r="AI4" s="127" t="s">
        <v>49</v>
      </c>
      <c r="AJ4" s="127" t="s">
        <v>50</v>
      </c>
      <c r="AK4" s="127" t="s">
        <v>51</v>
      </c>
      <c r="AL4" s="127" t="s">
        <v>52</v>
      </c>
      <c r="AM4" s="127" t="s">
        <v>53</v>
      </c>
      <c r="AN4" s="127" t="s">
        <v>54</v>
      </c>
      <c r="AO4" s="21" t="s">
        <v>55</v>
      </c>
      <c r="AP4" s="21" t="s">
        <v>56</v>
      </c>
      <c r="AQ4" s="21" t="s">
        <v>57</v>
      </c>
      <c r="AR4" s="21" t="s">
        <v>58</v>
      </c>
      <c r="AS4" s="21" t="s">
        <v>59</v>
      </c>
      <c r="AT4" s="21" t="s">
        <v>60</v>
      </c>
      <c r="AU4" s="21" t="s">
        <v>61</v>
      </c>
      <c r="AV4" s="21" t="s">
        <v>62</v>
      </c>
      <c r="AW4" s="21" t="s">
        <v>63</v>
      </c>
      <c r="AX4" s="21" t="s">
        <v>64</v>
      </c>
      <c r="AY4" s="22" t="s">
        <v>65</v>
      </c>
      <c r="AZ4" s="22" t="s">
        <v>66</v>
      </c>
      <c r="BA4" s="22" t="s">
        <v>67</v>
      </c>
      <c r="BB4" s="22" t="s">
        <v>68</v>
      </c>
      <c r="BC4" s="22" t="s">
        <v>69</v>
      </c>
      <c r="BD4" s="22" t="s">
        <v>70</v>
      </c>
      <c r="BE4" s="22" t="s">
        <v>71</v>
      </c>
      <c r="BF4" s="22" t="s">
        <v>72</v>
      </c>
      <c r="BG4" s="22" t="s">
        <v>73</v>
      </c>
      <c r="BH4" s="22" t="s">
        <v>74</v>
      </c>
      <c r="BI4" s="23" t="s">
        <v>75</v>
      </c>
      <c r="BJ4" s="23" t="s">
        <v>76</v>
      </c>
      <c r="BK4" s="23" t="s">
        <v>77</v>
      </c>
      <c r="BL4" s="23" t="s">
        <v>78</v>
      </c>
      <c r="BM4" s="23" t="s">
        <v>79</v>
      </c>
      <c r="BN4" s="23" t="s">
        <v>80</v>
      </c>
      <c r="BO4" s="23" t="s">
        <v>81</v>
      </c>
      <c r="BP4" s="23" t="s">
        <v>82</v>
      </c>
      <c r="BQ4" s="24" t="s">
        <v>83</v>
      </c>
      <c r="BR4" s="24" t="s">
        <v>84</v>
      </c>
      <c r="BS4" s="25" t="s">
        <v>85</v>
      </c>
      <c r="BT4" s="25" t="s">
        <v>86</v>
      </c>
      <c r="BU4" s="25" t="s">
        <v>87</v>
      </c>
      <c r="BV4" s="25" t="s">
        <v>88</v>
      </c>
      <c r="BW4" s="25" t="s">
        <v>89</v>
      </c>
      <c r="BX4" s="25" t="s">
        <v>90</v>
      </c>
      <c r="BY4" s="25" t="s">
        <v>91</v>
      </c>
      <c r="BZ4" s="25" t="s">
        <v>92</v>
      </c>
      <c r="CA4" s="25" t="s">
        <v>93</v>
      </c>
      <c r="CB4" s="25" t="s">
        <v>94</v>
      </c>
      <c r="CC4" s="25" t="s">
        <v>95</v>
      </c>
      <c r="CD4" s="25" t="s">
        <v>96</v>
      </c>
      <c r="CE4" s="24" t="s">
        <v>97</v>
      </c>
      <c r="CF4" s="24" t="s">
        <v>98</v>
      </c>
      <c r="CG4" s="24" t="s">
        <v>99</v>
      </c>
      <c r="CH4" s="24" t="s">
        <v>100</v>
      </c>
      <c r="CI4" s="26" t="s">
        <v>101</v>
      </c>
      <c r="CJ4" s="26" t="s">
        <v>102</v>
      </c>
      <c r="CK4" s="26" t="s">
        <v>103</v>
      </c>
      <c r="CL4" s="26" t="s">
        <v>104</v>
      </c>
      <c r="CM4" s="26" t="s">
        <v>105</v>
      </c>
      <c r="CN4" s="26" t="s">
        <v>106</v>
      </c>
      <c r="CO4" s="26" t="s">
        <v>107</v>
      </c>
      <c r="CP4" s="26" t="s">
        <v>108</v>
      </c>
      <c r="CQ4" s="26" t="s">
        <v>109</v>
      </c>
      <c r="CR4" s="24" t="s">
        <v>110</v>
      </c>
      <c r="CS4" s="24" t="s">
        <v>111</v>
      </c>
      <c r="CT4" s="24" t="s">
        <v>112</v>
      </c>
      <c r="CU4" s="24" t="s">
        <v>113</v>
      </c>
      <c r="CV4" s="27" t="s">
        <v>5</v>
      </c>
    </row>
    <row r="5" spans="1:101">
      <c r="B5" s="28">
        <v>1</v>
      </c>
      <c r="C5" s="29" t="s">
        <v>114</v>
      </c>
      <c r="D5" s="129"/>
      <c r="E5" s="129"/>
      <c r="F5" s="29" t="s">
        <v>115</v>
      </c>
      <c r="G5" s="29" t="s">
        <v>116</v>
      </c>
      <c r="H5" s="29" t="s">
        <v>117</v>
      </c>
      <c r="I5" s="29" t="s">
        <v>118</v>
      </c>
      <c r="J5" s="29" t="s">
        <v>115</v>
      </c>
      <c r="K5" s="29" t="s">
        <v>115</v>
      </c>
      <c r="L5" s="29" t="s">
        <v>119</v>
      </c>
      <c r="M5" s="29" t="s">
        <v>120</v>
      </c>
      <c r="N5" s="29" t="s">
        <v>115</v>
      </c>
      <c r="O5" s="29" t="s">
        <v>115</v>
      </c>
      <c r="P5" s="109" t="s">
        <v>115</v>
      </c>
      <c r="Q5" s="29" t="s">
        <v>115</v>
      </c>
      <c r="R5" s="29" t="s">
        <v>115</v>
      </c>
      <c r="S5" s="29" t="s">
        <v>121</v>
      </c>
      <c r="T5" s="29" t="s">
        <v>115</v>
      </c>
      <c r="U5" s="29" t="s">
        <v>115</v>
      </c>
      <c r="V5" s="29" t="s">
        <v>122</v>
      </c>
      <c r="W5" s="29" t="s">
        <v>123</v>
      </c>
      <c r="X5" s="29" t="s">
        <v>115</v>
      </c>
      <c r="Y5" s="129"/>
      <c r="Z5" s="118" t="s">
        <v>115</v>
      </c>
      <c r="AA5" s="118" t="s">
        <v>115</v>
      </c>
      <c r="AB5" s="29" t="s">
        <v>115</v>
      </c>
      <c r="AC5" s="29" t="s">
        <v>115</v>
      </c>
      <c r="AD5" s="29" t="s">
        <v>124</v>
      </c>
      <c r="AE5" s="29" t="s">
        <v>125</v>
      </c>
      <c r="AF5" s="29" t="s">
        <v>115</v>
      </c>
      <c r="AG5" s="29" t="s">
        <v>126</v>
      </c>
      <c r="AH5" s="29" t="s">
        <v>127</v>
      </c>
      <c r="AI5" s="29">
        <v>5501201</v>
      </c>
      <c r="AJ5" s="29" t="s">
        <v>115</v>
      </c>
      <c r="AK5" s="29" t="s">
        <v>115</v>
      </c>
      <c r="AL5" s="29" t="s">
        <v>115</v>
      </c>
      <c r="AM5" s="29">
        <v>5</v>
      </c>
      <c r="AN5" s="29" t="s">
        <v>128</v>
      </c>
      <c r="AO5" s="29" t="s">
        <v>129</v>
      </c>
      <c r="AP5" s="29" t="s">
        <v>115</v>
      </c>
      <c r="AQ5" s="29" t="s">
        <v>130</v>
      </c>
      <c r="AR5" s="29">
        <v>2014</v>
      </c>
      <c r="AS5" s="29" t="s">
        <v>115</v>
      </c>
      <c r="AT5" s="29" t="s">
        <v>123</v>
      </c>
      <c r="AU5" s="29" t="s">
        <v>115</v>
      </c>
      <c r="AV5" s="29" t="s">
        <v>115</v>
      </c>
      <c r="AW5" s="29" t="s">
        <v>115</v>
      </c>
      <c r="AX5" s="29" t="s">
        <v>123</v>
      </c>
      <c r="AY5" s="29" t="s">
        <v>115</v>
      </c>
      <c r="AZ5" s="109" t="s">
        <v>115</v>
      </c>
      <c r="BA5" s="29" t="s">
        <v>115</v>
      </c>
      <c r="BB5" s="29" t="s">
        <v>115</v>
      </c>
      <c r="BC5" s="29" t="s">
        <v>115</v>
      </c>
      <c r="BD5" s="29" t="s">
        <v>115</v>
      </c>
      <c r="BE5" s="29" t="s">
        <v>115</v>
      </c>
      <c r="BF5" s="109" t="s">
        <v>115</v>
      </c>
      <c r="BG5" s="29" t="s">
        <v>131</v>
      </c>
      <c r="BH5" s="29" t="s">
        <v>115</v>
      </c>
      <c r="BI5" s="29" t="s">
        <v>132</v>
      </c>
      <c r="BJ5" s="29" t="s">
        <v>115</v>
      </c>
      <c r="BK5" s="109" t="s">
        <v>115</v>
      </c>
      <c r="BL5" s="109" t="s">
        <v>115</v>
      </c>
      <c r="BM5" s="109" t="s">
        <v>133</v>
      </c>
      <c r="BN5" s="29" t="s">
        <v>115</v>
      </c>
      <c r="BO5" s="29" t="s">
        <v>115</v>
      </c>
      <c r="BP5" s="29" t="b">
        <v>0</v>
      </c>
      <c r="BQ5" s="115" t="s">
        <v>115</v>
      </c>
      <c r="BR5" s="29" t="s">
        <v>134</v>
      </c>
      <c r="BS5" s="115">
        <v>43364.114399999999</v>
      </c>
      <c r="BT5" s="115">
        <v>50616.830799999996</v>
      </c>
      <c r="BU5" s="115">
        <v>684.05020000000002</v>
      </c>
      <c r="BV5" s="115">
        <v>656.39760000000001</v>
      </c>
      <c r="BW5" s="115">
        <v>1029.9009000000001</v>
      </c>
      <c r="BX5" s="115">
        <v>1075.4613999999999</v>
      </c>
      <c r="BY5" s="115">
        <v>89.032799999999995</v>
      </c>
      <c r="BZ5" s="115">
        <v>1024.1587999999999</v>
      </c>
      <c r="CA5" s="115">
        <v>1024.1587999999999</v>
      </c>
      <c r="CB5" s="115">
        <v>1024.1587999999999</v>
      </c>
      <c r="CC5" s="115">
        <v>1045.06</v>
      </c>
      <c r="CD5" s="115">
        <v>1045.06</v>
      </c>
      <c r="CE5" s="115">
        <v>43275.081599999998</v>
      </c>
      <c r="CF5" s="29" t="s">
        <v>135</v>
      </c>
      <c r="CG5" s="29" t="s">
        <v>136</v>
      </c>
      <c r="CH5" s="29" t="s">
        <v>137</v>
      </c>
      <c r="CI5" s="115">
        <v>1099.88095</v>
      </c>
      <c r="CJ5" s="115">
        <v>836.92107999999985</v>
      </c>
      <c r="CK5" s="115">
        <v>807.01903000000004</v>
      </c>
      <c r="CL5" s="115">
        <v>480.87620999999996</v>
      </c>
      <c r="CM5" s="115">
        <v>1759.46613</v>
      </c>
      <c r="CN5" s="115">
        <v>89.032830000000004</v>
      </c>
      <c r="CO5" s="112">
        <v>0</v>
      </c>
      <c r="CP5" s="29" t="s">
        <v>134</v>
      </c>
      <c r="CQ5" s="29" t="s">
        <v>115</v>
      </c>
      <c r="CR5" s="29" t="s">
        <v>134</v>
      </c>
      <c r="CS5" s="29" t="s">
        <v>115</v>
      </c>
      <c r="CT5" s="112">
        <v>0.3427</v>
      </c>
      <c r="CU5" s="112">
        <v>0.6573</v>
      </c>
      <c r="CV5" s="30" t="s">
        <v>138</v>
      </c>
    </row>
    <row r="6" spans="1:101">
      <c r="B6" s="31">
        <v>2</v>
      </c>
      <c r="C6" s="32" t="s">
        <v>139</v>
      </c>
      <c r="D6" s="128"/>
      <c r="E6" s="128"/>
      <c r="F6" s="32" t="s">
        <v>115</v>
      </c>
      <c r="G6" s="32" t="s">
        <v>140</v>
      </c>
      <c r="H6" s="32" t="s">
        <v>117</v>
      </c>
      <c r="I6" s="32" t="s">
        <v>118</v>
      </c>
      <c r="J6" s="32" t="s">
        <v>115</v>
      </c>
      <c r="K6" s="32" t="s">
        <v>115</v>
      </c>
      <c r="L6" s="32" t="s">
        <v>119</v>
      </c>
      <c r="M6" s="32" t="s">
        <v>120</v>
      </c>
      <c r="N6" s="32" t="s">
        <v>115</v>
      </c>
      <c r="O6" s="32" t="s">
        <v>115</v>
      </c>
      <c r="P6" s="110" t="s">
        <v>115</v>
      </c>
      <c r="Q6" s="32" t="s">
        <v>115</v>
      </c>
      <c r="R6" s="32" t="s">
        <v>115</v>
      </c>
      <c r="S6" s="32" t="s">
        <v>121</v>
      </c>
      <c r="T6" s="32" t="s">
        <v>115</v>
      </c>
      <c r="U6" s="32" t="s">
        <v>115</v>
      </c>
      <c r="V6" s="32" t="s">
        <v>122</v>
      </c>
      <c r="W6" s="32" t="s">
        <v>123</v>
      </c>
      <c r="X6" s="32" t="s">
        <v>115</v>
      </c>
      <c r="Y6" s="128"/>
      <c r="Z6" s="119" t="s">
        <v>115</v>
      </c>
      <c r="AA6" s="119" t="s">
        <v>115</v>
      </c>
      <c r="AB6" s="32" t="s">
        <v>115</v>
      </c>
      <c r="AC6" s="32" t="s">
        <v>115</v>
      </c>
      <c r="AD6" s="32" t="s">
        <v>141</v>
      </c>
      <c r="AE6" s="32" t="s">
        <v>125</v>
      </c>
      <c r="AF6" s="32" t="s">
        <v>115</v>
      </c>
      <c r="AG6" s="32" t="s">
        <v>126</v>
      </c>
      <c r="AH6" s="32" t="s">
        <v>127</v>
      </c>
      <c r="AI6" s="32">
        <v>5512939</v>
      </c>
      <c r="AJ6" s="32" t="s">
        <v>115</v>
      </c>
      <c r="AK6" s="32" t="s">
        <v>115</v>
      </c>
      <c r="AL6" s="32" t="s">
        <v>115</v>
      </c>
      <c r="AM6" s="32">
        <v>5</v>
      </c>
      <c r="AN6" s="32" t="s">
        <v>128</v>
      </c>
      <c r="AO6" s="32" t="s">
        <v>129</v>
      </c>
      <c r="AP6" s="32" t="s">
        <v>115</v>
      </c>
      <c r="AQ6" s="32" t="s">
        <v>130</v>
      </c>
      <c r="AR6" s="32">
        <v>2016</v>
      </c>
      <c r="AS6" s="32" t="s">
        <v>115</v>
      </c>
      <c r="AT6" s="32" t="s">
        <v>123</v>
      </c>
      <c r="AU6" s="32" t="s">
        <v>115</v>
      </c>
      <c r="AV6" s="32" t="s">
        <v>115</v>
      </c>
      <c r="AW6" s="32" t="s">
        <v>115</v>
      </c>
      <c r="AX6" s="32" t="s">
        <v>123</v>
      </c>
      <c r="AY6" s="32" t="s">
        <v>115</v>
      </c>
      <c r="AZ6" s="110" t="s">
        <v>115</v>
      </c>
      <c r="BA6" s="32" t="s">
        <v>115</v>
      </c>
      <c r="BB6" s="32" t="s">
        <v>115</v>
      </c>
      <c r="BC6" s="32" t="s">
        <v>115</v>
      </c>
      <c r="BD6" s="32" t="s">
        <v>115</v>
      </c>
      <c r="BE6" s="32" t="s">
        <v>115</v>
      </c>
      <c r="BF6" s="110" t="s">
        <v>115</v>
      </c>
      <c r="BG6" s="32" t="s">
        <v>131</v>
      </c>
      <c r="BH6" s="32" t="s">
        <v>115</v>
      </c>
      <c r="BI6" s="32" t="s">
        <v>132</v>
      </c>
      <c r="BJ6" s="32" t="s">
        <v>115</v>
      </c>
      <c r="BK6" s="110" t="s">
        <v>115</v>
      </c>
      <c r="BL6" s="110" t="s">
        <v>115</v>
      </c>
      <c r="BM6" s="110" t="s">
        <v>133</v>
      </c>
      <c r="BN6" s="32" t="s">
        <v>115</v>
      </c>
      <c r="BO6" s="32" t="s">
        <v>115</v>
      </c>
      <c r="BP6" s="32" t="b">
        <v>0</v>
      </c>
      <c r="BQ6" s="116" t="s">
        <v>115</v>
      </c>
      <c r="BR6" s="32" t="s">
        <v>134</v>
      </c>
      <c r="BS6" s="116">
        <v>14050.9964</v>
      </c>
      <c r="BT6" s="116">
        <v>24371.359359999999</v>
      </c>
      <c r="BU6" s="116">
        <v>1266.1546000000001</v>
      </c>
      <c r="BV6" s="116">
        <v>1758.3253</v>
      </c>
      <c r="BW6" s="116">
        <v>764.51459999999997</v>
      </c>
      <c r="BX6" s="116">
        <v>1223.6629</v>
      </c>
      <c r="BY6" s="116">
        <v>1130.9143999999999</v>
      </c>
      <c r="BZ6" s="116">
        <v>1457.3423199999995</v>
      </c>
      <c r="CA6" s="116">
        <v>1457.3423199999995</v>
      </c>
      <c r="CB6" s="116">
        <v>1457.3423199999995</v>
      </c>
      <c r="CC6" s="116">
        <v>1487.0840000000001</v>
      </c>
      <c r="CD6" s="116">
        <v>1487.0839999999998</v>
      </c>
      <c r="CE6" s="116">
        <v>12920.082</v>
      </c>
      <c r="CF6" s="32" t="s">
        <v>135</v>
      </c>
      <c r="CG6" s="32" t="s">
        <v>136</v>
      </c>
      <c r="CH6" s="32" t="s">
        <v>137</v>
      </c>
      <c r="CI6" s="116">
        <v>710.31041000000016</v>
      </c>
      <c r="CJ6" s="116">
        <v>1556.54357</v>
      </c>
      <c r="CK6" s="116">
        <v>1804.187989999999</v>
      </c>
      <c r="CL6" s="116">
        <v>24.67512</v>
      </c>
      <c r="CM6" s="116">
        <v>1982.9731899999999</v>
      </c>
      <c r="CN6" s="116">
        <v>1478.3363400000003</v>
      </c>
      <c r="CO6" s="113">
        <v>0</v>
      </c>
      <c r="CP6" s="32" t="s">
        <v>134</v>
      </c>
      <c r="CQ6" s="32" t="s">
        <v>115</v>
      </c>
      <c r="CR6" s="32" t="s">
        <v>134</v>
      </c>
      <c r="CS6" s="32" t="s">
        <v>115</v>
      </c>
      <c r="CT6" s="113">
        <v>0.3427</v>
      </c>
      <c r="CU6" s="113">
        <v>0.6573</v>
      </c>
      <c r="CV6" s="30" t="s">
        <v>138</v>
      </c>
    </row>
    <row r="7" spans="1:101">
      <c r="B7" s="31">
        <v>3</v>
      </c>
      <c r="C7" s="32" t="s">
        <v>142</v>
      </c>
      <c r="D7" s="128"/>
      <c r="E7" s="128"/>
      <c r="F7" s="32" t="s">
        <v>115</v>
      </c>
      <c r="G7" s="32" t="s">
        <v>143</v>
      </c>
      <c r="H7" s="32" t="s">
        <v>117</v>
      </c>
      <c r="I7" s="32" t="s">
        <v>118</v>
      </c>
      <c r="J7" s="32" t="s">
        <v>115</v>
      </c>
      <c r="K7" s="32" t="s">
        <v>115</v>
      </c>
      <c r="L7" s="32" t="s">
        <v>119</v>
      </c>
      <c r="M7" s="32" t="s">
        <v>120</v>
      </c>
      <c r="N7" s="32" t="s">
        <v>115</v>
      </c>
      <c r="O7" s="32" t="s">
        <v>115</v>
      </c>
      <c r="P7" s="110" t="s">
        <v>115</v>
      </c>
      <c r="Q7" s="32" t="s">
        <v>115</v>
      </c>
      <c r="R7" s="32" t="s">
        <v>115</v>
      </c>
      <c r="S7" s="32" t="s">
        <v>121</v>
      </c>
      <c r="T7" s="32" t="s">
        <v>115</v>
      </c>
      <c r="U7" s="32" t="s">
        <v>115</v>
      </c>
      <c r="V7" s="32" t="s">
        <v>122</v>
      </c>
      <c r="W7" s="32" t="s">
        <v>123</v>
      </c>
      <c r="X7" s="32" t="s">
        <v>115</v>
      </c>
      <c r="Y7" s="128"/>
      <c r="Z7" s="119" t="s">
        <v>115</v>
      </c>
      <c r="AA7" s="119" t="s">
        <v>115</v>
      </c>
      <c r="AB7" s="32" t="s">
        <v>115</v>
      </c>
      <c r="AC7" s="32" t="s">
        <v>115</v>
      </c>
      <c r="AD7" s="32" t="s">
        <v>144</v>
      </c>
      <c r="AE7" s="32" t="s">
        <v>125</v>
      </c>
      <c r="AF7" s="32" t="s">
        <v>115</v>
      </c>
      <c r="AG7" s="32" t="s">
        <v>126</v>
      </c>
      <c r="AH7" s="32" t="s">
        <v>127</v>
      </c>
      <c r="AI7" s="32">
        <v>5512940</v>
      </c>
      <c r="AJ7" s="32" t="s">
        <v>115</v>
      </c>
      <c r="AK7" s="32" t="s">
        <v>115</v>
      </c>
      <c r="AL7" s="32" t="s">
        <v>115</v>
      </c>
      <c r="AM7" s="32">
        <v>5</v>
      </c>
      <c r="AN7" s="32" t="s">
        <v>128</v>
      </c>
      <c r="AO7" s="32" t="s">
        <v>129</v>
      </c>
      <c r="AP7" s="32" t="s">
        <v>115</v>
      </c>
      <c r="AQ7" s="32" t="s">
        <v>130</v>
      </c>
      <c r="AR7" s="32">
        <v>2015</v>
      </c>
      <c r="AS7" s="32" t="s">
        <v>115</v>
      </c>
      <c r="AT7" s="32" t="s">
        <v>123</v>
      </c>
      <c r="AU7" s="32" t="s">
        <v>115</v>
      </c>
      <c r="AV7" s="32" t="s">
        <v>115</v>
      </c>
      <c r="AW7" s="32" t="s">
        <v>115</v>
      </c>
      <c r="AX7" s="32" t="s">
        <v>123</v>
      </c>
      <c r="AY7" s="32" t="s">
        <v>115</v>
      </c>
      <c r="AZ7" s="110" t="s">
        <v>115</v>
      </c>
      <c r="BA7" s="32" t="s">
        <v>115</v>
      </c>
      <c r="BB7" s="32" t="s">
        <v>115</v>
      </c>
      <c r="BC7" s="32" t="s">
        <v>115</v>
      </c>
      <c r="BD7" s="32" t="s">
        <v>115</v>
      </c>
      <c r="BE7" s="32" t="s">
        <v>115</v>
      </c>
      <c r="BF7" s="110" t="s">
        <v>115</v>
      </c>
      <c r="BG7" s="32" t="s">
        <v>131</v>
      </c>
      <c r="BH7" s="32" t="s">
        <v>115</v>
      </c>
      <c r="BI7" s="32" t="s">
        <v>132</v>
      </c>
      <c r="BJ7" s="32" t="s">
        <v>115</v>
      </c>
      <c r="BK7" s="110" t="s">
        <v>115</v>
      </c>
      <c r="BL7" s="110" t="s">
        <v>115</v>
      </c>
      <c r="BM7" s="110" t="s">
        <v>133</v>
      </c>
      <c r="BN7" s="32" t="s">
        <v>115</v>
      </c>
      <c r="BO7" s="32" t="s">
        <v>115</v>
      </c>
      <c r="BP7" s="32" t="b">
        <v>0</v>
      </c>
      <c r="BQ7" s="116" t="s">
        <v>115</v>
      </c>
      <c r="BR7" s="32" t="s">
        <v>134</v>
      </c>
      <c r="BS7" s="116">
        <v>15116.0782</v>
      </c>
      <c r="BT7" s="116">
        <v>25436.441160000002</v>
      </c>
      <c r="BU7" s="116">
        <v>1607.6566</v>
      </c>
      <c r="BV7" s="116">
        <v>1300.7366999999999</v>
      </c>
      <c r="BW7" s="116">
        <v>1106.4487999999999</v>
      </c>
      <c r="BX7" s="116">
        <v>1549.7199000000001</v>
      </c>
      <c r="BY7" s="116">
        <v>139.55770000000001</v>
      </c>
      <c r="BZ7" s="116">
        <v>1457.34232</v>
      </c>
      <c r="CA7" s="116">
        <v>1457.34232</v>
      </c>
      <c r="CB7" s="116">
        <v>1457.34232</v>
      </c>
      <c r="CC7" s="116">
        <v>1487.0840000000001</v>
      </c>
      <c r="CD7" s="116">
        <v>1487.0840000000001</v>
      </c>
      <c r="CE7" s="116">
        <v>14976.520500000001</v>
      </c>
      <c r="CF7" s="32" t="s">
        <v>135</v>
      </c>
      <c r="CG7" s="32" t="s">
        <v>136</v>
      </c>
      <c r="CH7" s="32" t="s">
        <v>137</v>
      </c>
      <c r="CI7" s="116">
        <v>604.80531999999994</v>
      </c>
      <c r="CJ7" s="116">
        <v>1719.5280899999998</v>
      </c>
      <c r="CK7" s="116">
        <v>1426.5166199999999</v>
      </c>
      <c r="CL7" s="116">
        <v>415.24603999999999</v>
      </c>
      <c r="CM7" s="116">
        <v>1725.9797199999998</v>
      </c>
      <c r="CN7" s="116">
        <v>635.44792000000007</v>
      </c>
      <c r="CO7" s="113">
        <v>0</v>
      </c>
      <c r="CP7" s="32" t="s">
        <v>134</v>
      </c>
      <c r="CQ7" s="32" t="s">
        <v>115</v>
      </c>
      <c r="CR7" s="32" t="s">
        <v>134</v>
      </c>
      <c r="CS7" s="32" t="s">
        <v>115</v>
      </c>
      <c r="CT7" s="113">
        <v>0.3427</v>
      </c>
      <c r="CU7" s="113">
        <v>0.6573</v>
      </c>
      <c r="CV7" s="30" t="s">
        <v>138</v>
      </c>
    </row>
    <row r="8" spans="1:101">
      <c r="B8" s="31">
        <v>4</v>
      </c>
      <c r="C8" s="32" t="s">
        <v>145</v>
      </c>
      <c r="D8" s="128"/>
      <c r="E8" s="128"/>
      <c r="F8" s="32" t="s">
        <v>115</v>
      </c>
      <c r="G8" s="32" t="s">
        <v>146</v>
      </c>
      <c r="H8" s="32" t="s">
        <v>117</v>
      </c>
      <c r="I8" s="32" t="s">
        <v>118</v>
      </c>
      <c r="J8" s="32" t="s">
        <v>115</v>
      </c>
      <c r="K8" s="32" t="s">
        <v>115</v>
      </c>
      <c r="L8" s="32" t="s">
        <v>119</v>
      </c>
      <c r="M8" s="32" t="s">
        <v>120</v>
      </c>
      <c r="N8" s="32" t="s">
        <v>115</v>
      </c>
      <c r="O8" s="32" t="s">
        <v>115</v>
      </c>
      <c r="P8" s="110" t="s">
        <v>115</v>
      </c>
      <c r="Q8" s="32" t="s">
        <v>115</v>
      </c>
      <c r="R8" s="32" t="s">
        <v>115</v>
      </c>
      <c r="S8" s="32" t="s">
        <v>121</v>
      </c>
      <c r="T8" s="32" t="s">
        <v>115</v>
      </c>
      <c r="U8" s="32" t="s">
        <v>115</v>
      </c>
      <c r="V8" s="32" t="s">
        <v>122</v>
      </c>
      <c r="W8" s="32" t="s">
        <v>123</v>
      </c>
      <c r="X8" s="32" t="s">
        <v>115</v>
      </c>
      <c r="Y8" s="128"/>
      <c r="Z8" s="119" t="s">
        <v>115</v>
      </c>
      <c r="AA8" s="119" t="s">
        <v>115</v>
      </c>
      <c r="AB8" s="32" t="s">
        <v>115</v>
      </c>
      <c r="AC8" s="32" t="s">
        <v>115</v>
      </c>
      <c r="AD8" s="32" t="s">
        <v>147</v>
      </c>
      <c r="AE8" s="32" t="s">
        <v>125</v>
      </c>
      <c r="AF8" s="32" t="s">
        <v>115</v>
      </c>
      <c r="AG8" s="32" t="s">
        <v>126</v>
      </c>
      <c r="AH8" s="32" t="s">
        <v>127</v>
      </c>
      <c r="AI8" s="32">
        <v>5512941</v>
      </c>
      <c r="AJ8" s="32" t="s">
        <v>115</v>
      </c>
      <c r="AK8" s="32" t="s">
        <v>115</v>
      </c>
      <c r="AL8" s="32" t="s">
        <v>115</v>
      </c>
      <c r="AM8" s="32">
        <v>5</v>
      </c>
      <c r="AN8" s="32" t="s">
        <v>128</v>
      </c>
      <c r="AO8" s="32" t="s">
        <v>129</v>
      </c>
      <c r="AP8" s="32" t="s">
        <v>115</v>
      </c>
      <c r="AQ8" s="32" t="s">
        <v>130</v>
      </c>
      <c r="AR8" s="32">
        <v>2015</v>
      </c>
      <c r="AS8" s="32" t="s">
        <v>115</v>
      </c>
      <c r="AT8" s="32" t="s">
        <v>123</v>
      </c>
      <c r="AU8" s="32" t="s">
        <v>115</v>
      </c>
      <c r="AV8" s="32" t="s">
        <v>115</v>
      </c>
      <c r="AW8" s="32" t="s">
        <v>115</v>
      </c>
      <c r="AX8" s="32" t="s">
        <v>123</v>
      </c>
      <c r="AY8" s="32" t="s">
        <v>115</v>
      </c>
      <c r="AZ8" s="110" t="s">
        <v>115</v>
      </c>
      <c r="BA8" s="32" t="s">
        <v>115</v>
      </c>
      <c r="BB8" s="32" t="s">
        <v>115</v>
      </c>
      <c r="BC8" s="32" t="s">
        <v>115</v>
      </c>
      <c r="BD8" s="32" t="s">
        <v>115</v>
      </c>
      <c r="BE8" s="32" t="s">
        <v>115</v>
      </c>
      <c r="BF8" s="110" t="s">
        <v>115</v>
      </c>
      <c r="BG8" s="32" t="s">
        <v>131</v>
      </c>
      <c r="BH8" s="32" t="s">
        <v>115</v>
      </c>
      <c r="BI8" s="32" t="s">
        <v>132</v>
      </c>
      <c r="BJ8" s="32" t="s">
        <v>115</v>
      </c>
      <c r="BK8" s="110" t="s">
        <v>115</v>
      </c>
      <c r="BL8" s="110" t="s">
        <v>115</v>
      </c>
      <c r="BM8" s="110" t="s">
        <v>133</v>
      </c>
      <c r="BN8" s="32" t="s">
        <v>115</v>
      </c>
      <c r="BO8" s="32" t="s">
        <v>115</v>
      </c>
      <c r="BP8" s="32" t="b">
        <v>0</v>
      </c>
      <c r="BQ8" s="116" t="s">
        <v>115</v>
      </c>
      <c r="BR8" s="32" t="s">
        <v>134</v>
      </c>
      <c r="BS8" s="116">
        <v>17310.3069</v>
      </c>
      <c r="BT8" s="116">
        <v>34286.1299</v>
      </c>
      <c r="BU8" s="116">
        <v>1801.9133999999999</v>
      </c>
      <c r="BV8" s="116">
        <v>1473.7188000000001</v>
      </c>
      <c r="BW8" s="116">
        <v>1149.2063000000001</v>
      </c>
      <c r="BX8" s="116">
        <v>1370.2859000000001</v>
      </c>
      <c r="BY8" s="116">
        <v>0</v>
      </c>
      <c r="BZ8" s="116">
        <v>1013.3319999999999</v>
      </c>
      <c r="CA8" s="116">
        <v>3384.8449999999998</v>
      </c>
      <c r="CB8" s="116">
        <v>3796.5259999999998</v>
      </c>
      <c r="CC8" s="116">
        <v>3002.1859999999997</v>
      </c>
      <c r="CD8" s="116">
        <v>3038.453</v>
      </c>
      <c r="CE8" s="116">
        <v>17310.3069</v>
      </c>
      <c r="CF8" s="32" t="s">
        <v>135</v>
      </c>
      <c r="CG8" s="32" t="s">
        <v>136</v>
      </c>
      <c r="CH8" s="32" t="s">
        <v>137</v>
      </c>
      <c r="CI8" s="116">
        <v>1058.4260999999999</v>
      </c>
      <c r="CJ8" s="116">
        <v>2733.99928</v>
      </c>
      <c r="CK8" s="116">
        <v>1473.7187699999999</v>
      </c>
      <c r="CL8" s="116">
        <v>1149.20632</v>
      </c>
      <c r="CM8" s="116">
        <v>1370.28595</v>
      </c>
      <c r="CN8" s="116">
        <v>0</v>
      </c>
      <c r="CO8" s="113">
        <v>0</v>
      </c>
      <c r="CP8" s="32" t="s">
        <v>134</v>
      </c>
      <c r="CQ8" s="32" t="s">
        <v>115</v>
      </c>
      <c r="CR8" s="32" t="s">
        <v>134</v>
      </c>
      <c r="CS8" s="32" t="s">
        <v>115</v>
      </c>
      <c r="CT8" s="113">
        <v>0.3427</v>
      </c>
      <c r="CU8" s="113">
        <v>0.6573</v>
      </c>
      <c r="CV8" s="30" t="s">
        <v>138</v>
      </c>
    </row>
    <row r="9" spans="1:101">
      <c r="B9" s="31">
        <v>5</v>
      </c>
      <c r="C9" s="32" t="s">
        <v>148</v>
      </c>
      <c r="D9" s="128"/>
      <c r="E9" s="128"/>
      <c r="F9" s="32" t="s">
        <v>115</v>
      </c>
      <c r="G9" s="32" t="s">
        <v>149</v>
      </c>
      <c r="H9" s="32" t="s">
        <v>150</v>
      </c>
      <c r="I9" s="32" t="s">
        <v>118</v>
      </c>
      <c r="J9" s="32" t="s">
        <v>115</v>
      </c>
      <c r="K9" s="32" t="s">
        <v>115</v>
      </c>
      <c r="L9" s="32" t="s">
        <v>119</v>
      </c>
      <c r="M9" s="32" t="s">
        <v>151</v>
      </c>
      <c r="N9" s="32" t="s">
        <v>115</v>
      </c>
      <c r="O9" s="32" t="s">
        <v>115</v>
      </c>
      <c r="P9" s="110" t="s">
        <v>115</v>
      </c>
      <c r="Q9" s="32" t="s">
        <v>115</v>
      </c>
      <c r="R9" s="32" t="s">
        <v>115</v>
      </c>
      <c r="S9" s="32" t="s">
        <v>121</v>
      </c>
      <c r="T9" s="32" t="s">
        <v>115</v>
      </c>
      <c r="U9" s="32" t="s">
        <v>115</v>
      </c>
      <c r="V9" s="32" t="s">
        <v>122</v>
      </c>
      <c r="W9" s="32" t="s">
        <v>123</v>
      </c>
      <c r="X9" s="32" t="s">
        <v>115</v>
      </c>
      <c r="Y9" s="128"/>
      <c r="Z9" s="119" t="s">
        <v>115</v>
      </c>
      <c r="AA9" s="119" t="s">
        <v>115</v>
      </c>
      <c r="AB9" s="32" t="s">
        <v>115</v>
      </c>
      <c r="AC9" s="32" t="s">
        <v>115</v>
      </c>
      <c r="AD9" s="32" t="s">
        <v>115</v>
      </c>
      <c r="AE9" s="32" t="s">
        <v>115</v>
      </c>
      <c r="AF9" s="32" t="s">
        <v>115</v>
      </c>
      <c r="AG9" s="32" t="s">
        <v>115</v>
      </c>
      <c r="AH9" s="32" t="s">
        <v>127</v>
      </c>
      <c r="AI9" s="32">
        <v>5515080</v>
      </c>
      <c r="AJ9" s="32" t="s">
        <v>115</v>
      </c>
      <c r="AK9" s="32" t="s">
        <v>115</v>
      </c>
      <c r="AL9" s="32" t="s">
        <v>115</v>
      </c>
      <c r="AM9" s="32">
        <v>12</v>
      </c>
      <c r="AN9" s="32" t="s">
        <v>128</v>
      </c>
      <c r="AO9" s="32" t="s">
        <v>129</v>
      </c>
      <c r="AP9" s="32" t="s">
        <v>115</v>
      </c>
      <c r="AQ9" s="32" t="s">
        <v>130</v>
      </c>
      <c r="AR9" s="32">
        <v>2016</v>
      </c>
      <c r="AS9" s="32" t="s">
        <v>115</v>
      </c>
      <c r="AT9" s="32" t="s">
        <v>123</v>
      </c>
      <c r="AU9" s="32" t="s">
        <v>115</v>
      </c>
      <c r="AV9" s="32" t="s">
        <v>115</v>
      </c>
      <c r="AW9" s="32" t="s">
        <v>115</v>
      </c>
      <c r="AX9" s="32" t="s">
        <v>123</v>
      </c>
      <c r="AY9" s="32" t="s">
        <v>115</v>
      </c>
      <c r="AZ9" s="110" t="s">
        <v>115</v>
      </c>
      <c r="BA9" s="32" t="s">
        <v>115</v>
      </c>
      <c r="BB9" s="32" t="s">
        <v>115</v>
      </c>
      <c r="BC9" s="32" t="s">
        <v>115</v>
      </c>
      <c r="BD9" s="32" t="s">
        <v>115</v>
      </c>
      <c r="BE9" s="32" t="s">
        <v>115</v>
      </c>
      <c r="BF9" s="110" t="s">
        <v>115</v>
      </c>
      <c r="BG9" s="32" t="s">
        <v>131</v>
      </c>
      <c r="BH9" s="32" t="s">
        <v>115</v>
      </c>
      <c r="BI9" s="32" t="s">
        <v>132</v>
      </c>
      <c r="BJ9" s="32" t="s">
        <v>115</v>
      </c>
      <c r="BK9" s="110" t="s">
        <v>115</v>
      </c>
      <c r="BL9" s="110" t="s">
        <v>115</v>
      </c>
      <c r="BM9" s="110" t="s">
        <v>133</v>
      </c>
      <c r="BN9" s="32" t="s">
        <v>115</v>
      </c>
      <c r="BO9" s="32" t="s">
        <v>115</v>
      </c>
      <c r="BP9" s="32" t="b">
        <v>0</v>
      </c>
      <c r="BQ9" s="116" t="s">
        <v>115</v>
      </c>
      <c r="BR9" s="32" t="s">
        <v>134</v>
      </c>
      <c r="BS9" s="116">
        <v>1688.4408000000001</v>
      </c>
      <c r="BT9" s="116">
        <v>1688.4408000000001</v>
      </c>
      <c r="BU9" s="116">
        <v>46.423499999999997</v>
      </c>
      <c r="BV9" s="116">
        <v>1.9621</v>
      </c>
      <c r="BW9" s="116">
        <v>1.8271999999999999</v>
      </c>
      <c r="BX9" s="116">
        <v>0.93469999999999998</v>
      </c>
      <c r="BY9" s="116">
        <v>8</v>
      </c>
      <c r="BZ9" s="116">
        <v>8.1980000000000004</v>
      </c>
      <c r="CA9" s="116">
        <v>14.670999999999999</v>
      </c>
      <c r="CB9" s="116">
        <v>15.111000000000001</v>
      </c>
      <c r="CC9" s="116">
        <v>15.564</v>
      </c>
      <c r="CD9" s="116">
        <v>16.030999999999999</v>
      </c>
      <c r="CE9" s="116">
        <v>1688.4408000000001</v>
      </c>
      <c r="CF9" s="32" t="s">
        <v>135</v>
      </c>
      <c r="CG9" s="32" t="s">
        <v>136</v>
      </c>
      <c r="CH9" s="32" t="s">
        <v>152</v>
      </c>
      <c r="CI9" s="116">
        <v>122.51657</v>
      </c>
      <c r="CJ9" s="116">
        <v>383.32074</v>
      </c>
      <c r="CK9" s="116">
        <v>0</v>
      </c>
      <c r="CL9" s="116">
        <v>0</v>
      </c>
      <c r="CM9" s="116">
        <v>0</v>
      </c>
      <c r="CN9" s="116">
        <v>0</v>
      </c>
      <c r="CO9" s="113">
        <v>0</v>
      </c>
      <c r="CP9" s="32" t="s">
        <v>134</v>
      </c>
      <c r="CQ9" s="32" t="s">
        <v>115</v>
      </c>
      <c r="CR9" s="32" t="s">
        <v>134</v>
      </c>
      <c r="CS9" s="32" t="s">
        <v>115</v>
      </c>
      <c r="CT9" s="113">
        <v>0.3427</v>
      </c>
      <c r="CU9" s="113">
        <v>0.6573</v>
      </c>
      <c r="CV9" s="30" t="s">
        <v>138</v>
      </c>
    </row>
    <row r="10" spans="1:101">
      <c r="B10" s="31">
        <v>6</v>
      </c>
      <c r="C10" s="32" t="s">
        <v>153</v>
      </c>
      <c r="D10" s="128"/>
      <c r="E10" s="128"/>
      <c r="F10" s="32" t="s">
        <v>115</v>
      </c>
      <c r="G10" s="32" t="s">
        <v>154</v>
      </c>
      <c r="H10" s="32" t="s">
        <v>150</v>
      </c>
      <c r="I10" s="32" t="s">
        <v>155</v>
      </c>
      <c r="J10" s="32" t="s">
        <v>115</v>
      </c>
      <c r="K10" s="32" t="s">
        <v>115</v>
      </c>
      <c r="L10" s="32" t="s">
        <v>119</v>
      </c>
      <c r="M10" s="32" t="s">
        <v>151</v>
      </c>
      <c r="N10" s="32" t="s">
        <v>115</v>
      </c>
      <c r="O10" s="32" t="s">
        <v>115</v>
      </c>
      <c r="P10" s="110" t="s">
        <v>115</v>
      </c>
      <c r="Q10" s="32" t="s">
        <v>115</v>
      </c>
      <c r="R10" s="32" t="s">
        <v>115</v>
      </c>
      <c r="S10" s="32" t="s">
        <v>121</v>
      </c>
      <c r="T10" s="32" t="s">
        <v>115</v>
      </c>
      <c r="U10" s="32" t="s">
        <v>115</v>
      </c>
      <c r="V10" s="32" t="s">
        <v>122</v>
      </c>
      <c r="W10" s="32" t="s">
        <v>123</v>
      </c>
      <c r="X10" s="32" t="s">
        <v>115</v>
      </c>
      <c r="Y10" s="128"/>
      <c r="Z10" s="119" t="s">
        <v>115</v>
      </c>
      <c r="AA10" s="119" t="s">
        <v>115</v>
      </c>
      <c r="AB10" s="32" t="s">
        <v>115</v>
      </c>
      <c r="AC10" s="32" t="s">
        <v>115</v>
      </c>
      <c r="AD10" s="32" t="s">
        <v>115</v>
      </c>
      <c r="AE10" s="32" t="s">
        <v>115</v>
      </c>
      <c r="AF10" s="32" t="s">
        <v>115</v>
      </c>
      <c r="AG10" s="32" t="s">
        <v>115</v>
      </c>
      <c r="AH10" s="32" t="s">
        <v>127</v>
      </c>
      <c r="AI10" s="32">
        <v>5515081</v>
      </c>
      <c r="AJ10" s="32" t="s">
        <v>115</v>
      </c>
      <c r="AK10" s="32" t="s">
        <v>115</v>
      </c>
      <c r="AL10" s="32" t="s">
        <v>115</v>
      </c>
      <c r="AM10" s="32">
        <v>12</v>
      </c>
      <c r="AN10" s="32" t="s">
        <v>128</v>
      </c>
      <c r="AO10" s="32" t="s">
        <v>129</v>
      </c>
      <c r="AP10" s="32" t="s">
        <v>115</v>
      </c>
      <c r="AQ10" s="32" t="s">
        <v>130</v>
      </c>
      <c r="AR10" s="32">
        <v>2016</v>
      </c>
      <c r="AS10" s="32" t="s">
        <v>115</v>
      </c>
      <c r="AT10" s="32" t="s">
        <v>123</v>
      </c>
      <c r="AU10" s="32" t="s">
        <v>115</v>
      </c>
      <c r="AV10" s="32" t="s">
        <v>115</v>
      </c>
      <c r="AW10" s="32" t="s">
        <v>115</v>
      </c>
      <c r="AX10" s="32" t="s">
        <v>123</v>
      </c>
      <c r="AY10" s="32" t="s">
        <v>115</v>
      </c>
      <c r="AZ10" s="110" t="s">
        <v>115</v>
      </c>
      <c r="BA10" s="32" t="s">
        <v>115</v>
      </c>
      <c r="BB10" s="32" t="s">
        <v>115</v>
      </c>
      <c r="BC10" s="32" t="s">
        <v>115</v>
      </c>
      <c r="BD10" s="32" t="s">
        <v>115</v>
      </c>
      <c r="BE10" s="32" t="s">
        <v>115</v>
      </c>
      <c r="BF10" s="110" t="s">
        <v>115</v>
      </c>
      <c r="BG10" s="32" t="s">
        <v>131</v>
      </c>
      <c r="BH10" s="32" t="s">
        <v>115</v>
      </c>
      <c r="BI10" s="32" t="s">
        <v>132</v>
      </c>
      <c r="BJ10" s="32" t="s">
        <v>115</v>
      </c>
      <c r="BK10" s="110" t="s">
        <v>115</v>
      </c>
      <c r="BL10" s="110" t="s">
        <v>115</v>
      </c>
      <c r="BM10" s="110" t="s">
        <v>133</v>
      </c>
      <c r="BN10" s="32" t="s">
        <v>115</v>
      </c>
      <c r="BO10" s="32" t="s">
        <v>115</v>
      </c>
      <c r="BP10" s="32" t="b">
        <v>0</v>
      </c>
      <c r="BQ10" s="116" t="s">
        <v>115</v>
      </c>
      <c r="BR10" s="32" t="s">
        <v>134</v>
      </c>
      <c r="BS10" s="116">
        <v>2993.5381000000002</v>
      </c>
      <c r="BT10" s="116">
        <v>2993.5381000000002</v>
      </c>
      <c r="BU10" s="116">
        <v>363.4932</v>
      </c>
      <c r="BV10" s="116">
        <v>201.79400000000001</v>
      </c>
      <c r="BW10" s="116">
        <v>188.24520000000001</v>
      </c>
      <c r="BX10" s="116">
        <v>414.93639999999999</v>
      </c>
      <c r="BY10" s="116">
        <v>352.0872</v>
      </c>
      <c r="BZ10" s="116">
        <v>166.17500000000001</v>
      </c>
      <c r="CA10" s="116">
        <v>171.16</v>
      </c>
      <c r="CB10" s="116">
        <v>176.29499999999999</v>
      </c>
      <c r="CC10" s="116">
        <v>181.584</v>
      </c>
      <c r="CD10" s="116">
        <v>187.03200000000001</v>
      </c>
      <c r="CE10" s="116">
        <v>2807.4509000000003</v>
      </c>
      <c r="CF10" s="32" t="s">
        <v>135</v>
      </c>
      <c r="CG10" s="32" t="s">
        <v>136</v>
      </c>
      <c r="CH10" s="32" t="s">
        <v>156</v>
      </c>
      <c r="CI10" s="116">
        <v>0</v>
      </c>
      <c r="CJ10" s="116">
        <v>0</v>
      </c>
      <c r="CK10" s="116">
        <v>0</v>
      </c>
      <c r="CL10" s="116">
        <v>0</v>
      </c>
      <c r="CM10" s="116">
        <v>0</v>
      </c>
      <c r="CN10" s="116">
        <v>0</v>
      </c>
      <c r="CO10" s="113">
        <v>0</v>
      </c>
      <c r="CP10" s="32" t="s">
        <v>134</v>
      </c>
      <c r="CQ10" s="32" t="s">
        <v>115</v>
      </c>
      <c r="CR10" s="32" t="s">
        <v>134</v>
      </c>
      <c r="CS10" s="32" t="s">
        <v>115</v>
      </c>
      <c r="CT10" s="113">
        <v>0.3427</v>
      </c>
      <c r="CU10" s="113">
        <v>0.6573</v>
      </c>
      <c r="CV10" s="30" t="s">
        <v>138</v>
      </c>
    </row>
    <row r="11" spans="1:101">
      <c r="B11" s="31">
        <v>7</v>
      </c>
      <c r="C11" s="32" t="s">
        <v>157</v>
      </c>
      <c r="D11" s="128"/>
      <c r="E11" s="128"/>
      <c r="F11" s="32" t="s">
        <v>115</v>
      </c>
      <c r="G11" s="32" t="s">
        <v>158</v>
      </c>
      <c r="H11" s="32" t="s">
        <v>117</v>
      </c>
      <c r="I11" s="32" t="s">
        <v>118</v>
      </c>
      <c r="J11" s="32" t="s">
        <v>115</v>
      </c>
      <c r="K11" s="32" t="s">
        <v>115</v>
      </c>
      <c r="L11" s="32" t="s">
        <v>119</v>
      </c>
      <c r="M11" s="32" t="s">
        <v>159</v>
      </c>
      <c r="N11" s="32" t="s">
        <v>115</v>
      </c>
      <c r="O11" s="32" t="s">
        <v>115</v>
      </c>
      <c r="P11" s="110" t="s">
        <v>115</v>
      </c>
      <c r="Q11" s="32" t="s">
        <v>115</v>
      </c>
      <c r="R11" s="32" t="s">
        <v>115</v>
      </c>
      <c r="S11" s="32" t="s">
        <v>121</v>
      </c>
      <c r="T11" s="32" t="s">
        <v>115</v>
      </c>
      <c r="U11" s="32" t="s">
        <v>115</v>
      </c>
      <c r="V11" s="32" t="s">
        <v>122</v>
      </c>
      <c r="W11" s="32" t="s">
        <v>123</v>
      </c>
      <c r="X11" s="32" t="s">
        <v>115</v>
      </c>
      <c r="Y11" s="128"/>
      <c r="Z11" s="119" t="s">
        <v>115</v>
      </c>
      <c r="AA11" s="119" t="s">
        <v>115</v>
      </c>
      <c r="AB11" s="32" t="s">
        <v>115</v>
      </c>
      <c r="AC11" s="32" t="s">
        <v>115</v>
      </c>
      <c r="AD11" s="32" t="s">
        <v>115</v>
      </c>
      <c r="AE11" s="32" t="s">
        <v>115</v>
      </c>
      <c r="AF11" s="32" t="s">
        <v>115</v>
      </c>
      <c r="AG11" s="32" t="s">
        <v>126</v>
      </c>
      <c r="AH11" s="32" t="s">
        <v>127</v>
      </c>
      <c r="AI11" s="32">
        <v>5556008</v>
      </c>
      <c r="AJ11" s="32" t="s">
        <v>115</v>
      </c>
      <c r="AK11" s="32" t="s">
        <v>115</v>
      </c>
      <c r="AL11" s="32" t="s">
        <v>115</v>
      </c>
      <c r="AM11" s="32">
        <v>21</v>
      </c>
      <c r="AN11" s="32" t="s">
        <v>128</v>
      </c>
      <c r="AO11" s="32" t="s">
        <v>129</v>
      </c>
      <c r="AP11" s="32">
        <v>2024</v>
      </c>
      <c r="AQ11" s="32" t="s">
        <v>130</v>
      </c>
      <c r="AR11" s="32">
        <v>2024</v>
      </c>
      <c r="AS11" s="32" t="s">
        <v>115</v>
      </c>
      <c r="AT11" s="32" t="s">
        <v>123</v>
      </c>
      <c r="AU11" s="32" t="s">
        <v>115</v>
      </c>
      <c r="AV11" s="32" t="s">
        <v>115</v>
      </c>
      <c r="AW11" s="32" t="s">
        <v>115</v>
      </c>
      <c r="AX11" s="32" t="s">
        <v>123</v>
      </c>
      <c r="AY11" s="32" t="s">
        <v>115</v>
      </c>
      <c r="AZ11" s="110" t="s">
        <v>115</v>
      </c>
      <c r="BA11" s="32" t="s">
        <v>115</v>
      </c>
      <c r="BB11" s="32" t="s">
        <v>115</v>
      </c>
      <c r="BC11" s="32" t="s">
        <v>115</v>
      </c>
      <c r="BD11" s="32" t="s">
        <v>115</v>
      </c>
      <c r="BE11" s="32" t="s">
        <v>115</v>
      </c>
      <c r="BF11" s="110" t="s">
        <v>115</v>
      </c>
      <c r="BG11" s="32" t="s">
        <v>131</v>
      </c>
      <c r="BH11" s="32" t="s">
        <v>115</v>
      </c>
      <c r="BI11" s="32" t="s">
        <v>132</v>
      </c>
      <c r="BJ11" s="32" t="s">
        <v>115</v>
      </c>
      <c r="BK11" s="110" t="s">
        <v>115</v>
      </c>
      <c r="BL11" s="110" t="s">
        <v>115</v>
      </c>
      <c r="BM11" s="110" t="s">
        <v>133</v>
      </c>
      <c r="BN11" s="32" t="s">
        <v>115</v>
      </c>
      <c r="BO11" s="32" t="s">
        <v>115</v>
      </c>
      <c r="BP11" s="32" t="b">
        <v>0</v>
      </c>
      <c r="BQ11" s="116" t="s">
        <v>115</v>
      </c>
      <c r="BR11" s="32" t="s">
        <v>134</v>
      </c>
      <c r="BS11" s="116">
        <v>3137.7712000000001</v>
      </c>
      <c r="BT11" s="116">
        <v>3137.7712000000001</v>
      </c>
      <c r="BU11" s="116">
        <v>0</v>
      </c>
      <c r="BV11" s="116">
        <v>0</v>
      </c>
      <c r="BW11" s="116">
        <v>0</v>
      </c>
      <c r="BX11" s="116">
        <v>1357.4025999999999</v>
      </c>
      <c r="BY11" s="116">
        <v>1780.3687</v>
      </c>
      <c r="BZ11" s="116">
        <v>0</v>
      </c>
      <c r="CA11" s="116">
        <v>0</v>
      </c>
      <c r="CB11" s="116">
        <v>0</v>
      </c>
      <c r="CC11" s="116">
        <v>0</v>
      </c>
      <c r="CD11" s="116">
        <v>0</v>
      </c>
      <c r="CE11" s="116">
        <v>1357.4025000000001</v>
      </c>
      <c r="CF11" s="32" t="s">
        <v>135</v>
      </c>
      <c r="CG11" s="32" t="s">
        <v>136</v>
      </c>
      <c r="CH11" s="32" t="s">
        <v>156</v>
      </c>
      <c r="CI11" s="116">
        <v>0</v>
      </c>
      <c r="CJ11" s="116">
        <v>0</v>
      </c>
      <c r="CK11" s="116">
        <v>0</v>
      </c>
      <c r="CL11" s="116">
        <v>0</v>
      </c>
      <c r="CM11" s="116">
        <v>0</v>
      </c>
      <c r="CN11" s="116">
        <v>0</v>
      </c>
      <c r="CO11" s="113">
        <v>0</v>
      </c>
      <c r="CP11" s="32" t="s">
        <v>134</v>
      </c>
      <c r="CQ11" s="32" t="s">
        <v>115</v>
      </c>
      <c r="CR11" s="32" t="s">
        <v>134</v>
      </c>
      <c r="CS11" s="32" t="s">
        <v>115</v>
      </c>
      <c r="CT11" s="113">
        <v>0.3427</v>
      </c>
      <c r="CU11" s="113">
        <v>0.6573</v>
      </c>
      <c r="CV11" s="30" t="s">
        <v>138</v>
      </c>
    </row>
    <row r="12" spans="1:101">
      <c r="B12" s="31">
        <v>8</v>
      </c>
      <c r="C12" s="32" t="s">
        <v>160</v>
      </c>
      <c r="D12" s="128"/>
      <c r="E12" s="128"/>
      <c r="F12" s="32" t="s">
        <v>115</v>
      </c>
      <c r="G12" s="32" t="s">
        <v>161</v>
      </c>
      <c r="H12" s="32" t="s">
        <v>117</v>
      </c>
      <c r="I12" s="32" t="s">
        <v>118</v>
      </c>
      <c r="J12" s="32" t="s">
        <v>115</v>
      </c>
      <c r="K12" s="32" t="s">
        <v>115</v>
      </c>
      <c r="L12" s="32" t="s">
        <v>119</v>
      </c>
      <c r="M12" s="32" t="s">
        <v>159</v>
      </c>
      <c r="N12" s="32" t="s">
        <v>115</v>
      </c>
      <c r="O12" s="32" t="s">
        <v>115</v>
      </c>
      <c r="P12" s="110" t="s">
        <v>115</v>
      </c>
      <c r="Q12" s="32" t="s">
        <v>115</v>
      </c>
      <c r="R12" s="32" t="s">
        <v>115</v>
      </c>
      <c r="S12" s="32" t="s">
        <v>121</v>
      </c>
      <c r="T12" s="32" t="s">
        <v>115</v>
      </c>
      <c r="U12" s="32" t="s">
        <v>115</v>
      </c>
      <c r="V12" s="32" t="s">
        <v>122</v>
      </c>
      <c r="W12" s="32" t="b">
        <v>0</v>
      </c>
      <c r="X12" s="32" t="s">
        <v>115</v>
      </c>
      <c r="Y12" s="128"/>
      <c r="Z12" s="119" t="s">
        <v>115</v>
      </c>
      <c r="AA12" s="119" t="s">
        <v>115</v>
      </c>
      <c r="AB12" s="32" t="s">
        <v>115</v>
      </c>
      <c r="AC12" s="32" t="s">
        <v>115</v>
      </c>
      <c r="AD12" s="32" t="s">
        <v>115</v>
      </c>
      <c r="AE12" s="32" t="s">
        <v>115</v>
      </c>
      <c r="AF12" s="32" t="s">
        <v>115</v>
      </c>
      <c r="AG12" s="32">
        <v>1.0000599999999999</v>
      </c>
      <c r="AH12" s="32" t="s">
        <v>127</v>
      </c>
      <c r="AI12" s="32">
        <v>5547779</v>
      </c>
      <c r="AJ12" s="32" t="s">
        <v>115</v>
      </c>
      <c r="AK12" s="32" t="s">
        <v>115</v>
      </c>
      <c r="AL12" s="32" t="s">
        <v>115</v>
      </c>
      <c r="AM12" s="32">
        <v>21</v>
      </c>
      <c r="AN12" s="32" t="s">
        <v>128</v>
      </c>
      <c r="AO12" s="32" t="s">
        <v>129</v>
      </c>
      <c r="AP12" s="32" t="s">
        <v>115</v>
      </c>
      <c r="AQ12" s="32" t="s">
        <v>130</v>
      </c>
      <c r="AR12" s="32">
        <v>2024</v>
      </c>
      <c r="AS12" s="32" t="s">
        <v>115</v>
      </c>
      <c r="AT12" s="32" t="b">
        <v>0</v>
      </c>
      <c r="AU12" s="32" t="s">
        <v>115</v>
      </c>
      <c r="AV12" s="32" t="s">
        <v>115</v>
      </c>
      <c r="AW12" s="32" t="s">
        <v>115</v>
      </c>
      <c r="AX12" s="32" t="b">
        <v>0</v>
      </c>
      <c r="AY12" s="32" t="s">
        <v>115</v>
      </c>
      <c r="AZ12" s="110" t="s">
        <v>115</v>
      </c>
      <c r="BA12" s="32" t="s">
        <v>115</v>
      </c>
      <c r="BB12" s="32" t="s">
        <v>115</v>
      </c>
      <c r="BC12" s="32" t="s">
        <v>115</v>
      </c>
      <c r="BD12" s="32" t="s">
        <v>115</v>
      </c>
      <c r="BE12" s="32" t="s">
        <v>115</v>
      </c>
      <c r="BF12" s="110" t="s">
        <v>115</v>
      </c>
      <c r="BG12" s="32" t="s">
        <v>131</v>
      </c>
      <c r="BH12" s="32" t="s">
        <v>115</v>
      </c>
      <c r="BI12" s="32" t="s">
        <v>162</v>
      </c>
      <c r="BJ12" s="32">
        <v>5</v>
      </c>
      <c r="BK12" s="110" t="s">
        <v>115</v>
      </c>
      <c r="BL12" s="110" t="s">
        <v>115</v>
      </c>
      <c r="BM12" s="110" t="s">
        <v>133</v>
      </c>
      <c r="BN12" s="32" t="s">
        <v>115</v>
      </c>
      <c r="BO12" s="32" t="s">
        <v>115</v>
      </c>
      <c r="BP12" s="32" t="b">
        <v>0</v>
      </c>
      <c r="BQ12" s="116" t="s">
        <v>115</v>
      </c>
      <c r="BR12" s="32" t="s">
        <v>134</v>
      </c>
      <c r="BS12" s="116">
        <v>0</v>
      </c>
      <c r="BT12" s="116">
        <v>8292</v>
      </c>
      <c r="BU12" s="116">
        <v>0</v>
      </c>
      <c r="BV12" s="116">
        <v>0</v>
      </c>
      <c r="BW12" s="116">
        <v>0</v>
      </c>
      <c r="BX12" s="116">
        <v>0</v>
      </c>
      <c r="BY12" s="116">
        <v>0</v>
      </c>
      <c r="BZ12" s="116">
        <v>0</v>
      </c>
      <c r="CA12" s="116">
        <v>0</v>
      </c>
      <c r="CB12" s="116">
        <v>0</v>
      </c>
      <c r="CC12" s="116">
        <v>2073</v>
      </c>
      <c r="CD12" s="116">
        <v>2073</v>
      </c>
      <c r="CE12" s="116">
        <v>0</v>
      </c>
      <c r="CF12" s="32" t="s">
        <v>135</v>
      </c>
      <c r="CG12" s="32" t="s">
        <v>136</v>
      </c>
      <c r="CH12" s="32" t="s">
        <v>163</v>
      </c>
      <c r="CI12" s="116">
        <v>0</v>
      </c>
      <c r="CJ12" s="116">
        <v>0</v>
      </c>
      <c r="CK12" s="116">
        <v>100.14749999999999</v>
      </c>
      <c r="CL12" s="116">
        <v>701.07743999999991</v>
      </c>
      <c r="CM12" s="116">
        <v>0</v>
      </c>
      <c r="CN12" s="116">
        <v>0</v>
      </c>
      <c r="CO12" s="113">
        <v>0</v>
      </c>
      <c r="CP12" s="32" t="s">
        <v>134</v>
      </c>
      <c r="CQ12" s="32" t="s">
        <v>115</v>
      </c>
      <c r="CR12" s="32" t="s">
        <v>134</v>
      </c>
      <c r="CS12" s="32" t="s">
        <v>115</v>
      </c>
      <c r="CT12" s="113">
        <v>0.3427</v>
      </c>
      <c r="CU12" s="113">
        <v>0.6573</v>
      </c>
      <c r="CV12" s="30" t="s">
        <v>138</v>
      </c>
    </row>
    <row r="13" spans="1:101">
      <c r="B13" s="31">
        <v>9</v>
      </c>
      <c r="C13" s="32" t="s">
        <v>164</v>
      </c>
      <c r="D13" s="128"/>
      <c r="E13" s="128"/>
      <c r="F13" s="32" t="s">
        <v>115</v>
      </c>
      <c r="G13" s="32" t="s">
        <v>165</v>
      </c>
      <c r="H13" s="32" t="s">
        <v>117</v>
      </c>
      <c r="I13" s="32" t="s">
        <v>166</v>
      </c>
      <c r="J13" s="32" t="s">
        <v>115</v>
      </c>
      <c r="K13" s="32" t="s">
        <v>115</v>
      </c>
      <c r="L13" s="32" t="s">
        <v>119</v>
      </c>
      <c r="M13" s="32" t="s">
        <v>159</v>
      </c>
      <c r="N13" s="32" t="s">
        <v>115</v>
      </c>
      <c r="O13" s="32" t="s">
        <v>115</v>
      </c>
      <c r="P13" s="110" t="s">
        <v>115</v>
      </c>
      <c r="Q13" s="32" t="s">
        <v>115</v>
      </c>
      <c r="R13" s="32" t="s">
        <v>115</v>
      </c>
      <c r="S13" s="32" t="s">
        <v>121</v>
      </c>
      <c r="T13" s="32" t="s">
        <v>115</v>
      </c>
      <c r="U13" s="32" t="s">
        <v>115</v>
      </c>
      <c r="V13" s="32" t="s">
        <v>122</v>
      </c>
      <c r="W13" s="32" t="b">
        <v>0</v>
      </c>
      <c r="X13" s="32" t="s">
        <v>115</v>
      </c>
      <c r="Y13" s="128"/>
      <c r="Z13" s="119" t="s">
        <v>115</v>
      </c>
      <c r="AA13" s="119" t="s">
        <v>115</v>
      </c>
      <c r="AB13" s="32" t="s">
        <v>115</v>
      </c>
      <c r="AC13" s="32" t="s">
        <v>115</v>
      </c>
      <c r="AD13" s="32" t="s">
        <v>115</v>
      </c>
      <c r="AE13" s="32" t="s">
        <v>115</v>
      </c>
      <c r="AF13" s="32" t="s">
        <v>115</v>
      </c>
      <c r="AG13" s="32">
        <v>1.0000599999999999</v>
      </c>
      <c r="AH13" s="32" t="s">
        <v>127</v>
      </c>
      <c r="AI13" s="32" t="s">
        <v>167</v>
      </c>
      <c r="AJ13" s="32" t="s">
        <v>115</v>
      </c>
      <c r="AK13" s="32" t="s">
        <v>115</v>
      </c>
      <c r="AL13" s="32" t="s">
        <v>115</v>
      </c>
      <c r="AM13" s="32">
        <v>21</v>
      </c>
      <c r="AN13" s="32" t="s">
        <v>128</v>
      </c>
      <c r="AO13" s="32" t="s">
        <v>129</v>
      </c>
      <c r="AP13" s="32" t="s">
        <v>115</v>
      </c>
      <c r="AQ13" s="32" t="s">
        <v>130</v>
      </c>
      <c r="AR13" s="32">
        <v>2024</v>
      </c>
      <c r="AS13" s="32" t="s">
        <v>115</v>
      </c>
      <c r="AT13" s="32" t="b">
        <v>0</v>
      </c>
      <c r="AU13" s="32" t="s">
        <v>115</v>
      </c>
      <c r="AV13" s="32" t="s">
        <v>115</v>
      </c>
      <c r="AW13" s="32" t="s">
        <v>115</v>
      </c>
      <c r="AX13" s="32" t="b">
        <v>0</v>
      </c>
      <c r="AY13" s="32" t="s">
        <v>115</v>
      </c>
      <c r="AZ13" s="110" t="s">
        <v>115</v>
      </c>
      <c r="BA13" s="32" t="s">
        <v>115</v>
      </c>
      <c r="BB13" s="32" t="s">
        <v>115</v>
      </c>
      <c r="BC13" s="32" t="s">
        <v>115</v>
      </c>
      <c r="BD13" s="32" t="s">
        <v>115</v>
      </c>
      <c r="BE13" s="32" t="s">
        <v>115</v>
      </c>
      <c r="BF13" s="110" t="s">
        <v>115</v>
      </c>
      <c r="BG13" s="32" t="s">
        <v>131</v>
      </c>
      <c r="BH13" s="32" t="s">
        <v>115</v>
      </c>
      <c r="BI13" s="32" t="s">
        <v>162</v>
      </c>
      <c r="BJ13" s="32">
        <v>5</v>
      </c>
      <c r="BK13" s="110" t="s">
        <v>115</v>
      </c>
      <c r="BL13" s="110" t="s">
        <v>115</v>
      </c>
      <c r="BM13" s="110" t="s">
        <v>133</v>
      </c>
      <c r="BN13" s="32" t="s">
        <v>115</v>
      </c>
      <c r="BO13" s="32" t="s">
        <v>115</v>
      </c>
      <c r="BP13" s="32" t="b">
        <v>0</v>
      </c>
      <c r="BQ13" s="116" t="s">
        <v>115</v>
      </c>
      <c r="BR13" s="32" t="s">
        <v>134</v>
      </c>
      <c r="BS13" s="116">
        <v>0</v>
      </c>
      <c r="BT13" s="116">
        <v>3500</v>
      </c>
      <c r="BU13" s="116">
        <v>0</v>
      </c>
      <c r="BV13" s="116">
        <v>0</v>
      </c>
      <c r="BW13" s="116">
        <v>0</v>
      </c>
      <c r="BX13" s="116">
        <v>0</v>
      </c>
      <c r="BY13" s="116">
        <v>0</v>
      </c>
      <c r="BZ13" s="116">
        <v>0</v>
      </c>
      <c r="CA13" s="116">
        <v>0</v>
      </c>
      <c r="CB13" s="116">
        <v>0</v>
      </c>
      <c r="CC13" s="116">
        <v>1000</v>
      </c>
      <c r="CD13" s="116">
        <v>1000</v>
      </c>
      <c r="CE13" s="116">
        <v>0</v>
      </c>
      <c r="CF13" s="32" t="s">
        <v>135</v>
      </c>
      <c r="CG13" s="32" t="s">
        <v>136</v>
      </c>
      <c r="CH13" s="32" t="s">
        <v>115</v>
      </c>
      <c r="CI13" s="116">
        <v>0</v>
      </c>
      <c r="CJ13" s="116">
        <v>0</v>
      </c>
      <c r="CK13" s="116">
        <v>0</v>
      </c>
      <c r="CL13" s="116">
        <v>0</v>
      </c>
      <c r="CM13" s="116">
        <v>0</v>
      </c>
      <c r="CN13" s="116">
        <v>0</v>
      </c>
      <c r="CO13" s="113">
        <v>0</v>
      </c>
      <c r="CP13" s="32" t="s">
        <v>134</v>
      </c>
      <c r="CQ13" s="32" t="s">
        <v>115</v>
      </c>
      <c r="CR13" s="32" t="s">
        <v>134</v>
      </c>
      <c r="CS13" s="32" t="s">
        <v>115</v>
      </c>
      <c r="CT13" s="113">
        <v>0.3427</v>
      </c>
      <c r="CU13" s="113">
        <v>0.6573</v>
      </c>
      <c r="CV13" s="30" t="s">
        <v>138</v>
      </c>
    </row>
    <row r="14" spans="1:101">
      <c r="B14" s="31">
        <v>10</v>
      </c>
      <c r="C14" s="32" t="s">
        <v>168</v>
      </c>
      <c r="D14" s="128"/>
      <c r="E14" s="128"/>
      <c r="F14" s="32" t="s">
        <v>115</v>
      </c>
      <c r="G14" s="32" t="s">
        <v>169</v>
      </c>
      <c r="H14" s="32" t="s">
        <v>117</v>
      </c>
      <c r="I14" s="32" t="s">
        <v>166</v>
      </c>
      <c r="J14" s="32" t="s">
        <v>115</v>
      </c>
      <c r="K14" s="32" t="s">
        <v>115</v>
      </c>
      <c r="L14" s="32" t="s">
        <v>119</v>
      </c>
      <c r="M14" s="32" t="s">
        <v>159</v>
      </c>
      <c r="N14" s="32" t="s">
        <v>115</v>
      </c>
      <c r="O14" s="32" t="s">
        <v>115</v>
      </c>
      <c r="P14" s="110" t="s">
        <v>115</v>
      </c>
      <c r="Q14" s="32" t="s">
        <v>115</v>
      </c>
      <c r="R14" s="32" t="s">
        <v>115</v>
      </c>
      <c r="S14" s="32" t="s">
        <v>121</v>
      </c>
      <c r="T14" s="32" t="s">
        <v>115</v>
      </c>
      <c r="U14" s="32" t="s">
        <v>115</v>
      </c>
      <c r="V14" s="32" t="s">
        <v>122</v>
      </c>
      <c r="W14" s="32" t="b">
        <v>0</v>
      </c>
      <c r="X14" s="32" t="s">
        <v>115</v>
      </c>
      <c r="Y14" s="128"/>
      <c r="Z14" s="119" t="s">
        <v>115</v>
      </c>
      <c r="AA14" s="119" t="s">
        <v>115</v>
      </c>
      <c r="AB14" s="32" t="s">
        <v>115</v>
      </c>
      <c r="AC14" s="32" t="s">
        <v>115</v>
      </c>
      <c r="AD14" s="32" t="s">
        <v>115</v>
      </c>
      <c r="AE14" s="32" t="s">
        <v>115</v>
      </c>
      <c r="AF14" s="32" t="s">
        <v>115</v>
      </c>
      <c r="AG14" s="32">
        <v>1.0000599999999999</v>
      </c>
      <c r="AH14" s="32" t="s">
        <v>127</v>
      </c>
      <c r="AI14" s="32" t="s">
        <v>170</v>
      </c>
      <c r="AJ14" s="32" t="s">
        <v>115</v>
      </c>
      <c r="AK14" s="32" t="s">
        <v>115</v>
      </c>
      <c r="AL14" s="32" t="s">
        <v>115</v>
      </c>
      <c r="AM14" s="32">
        <v>21</v>
      </c>
      <c r="AN14" s="32" t="s">
        <v>128</v>
      </c>
      <c r="AO14" s="32" t="s">
        <v>129</v>
      </c>
      <c r="AP14" s="32" t="s">
        <v>115</v>
      </c>
      <c r="AQ14" s="32" t="s">
        <v>130</v>
      </c>
      <c r="AR14" s="32">
        <v>2024</v>
      </c>
      <c r="AS14" s="32" t="s">
        <v>115</v>
      </c>
      <c r="AT14" s="32" t="b">
        <v>0</v>
      </c>
      <c r="AU14" s="32" t="s">
        <v>115</v>
      </c>
      <c r="AV14" s="32" t="s">
        <v>115</v>
      </c>
      <c r="AW14" s="32" t="s">
        <v>115</v>
      </c>
      <c r="AX14" s="32" t="b">
        <v>0</v>
      </c>
      <c r="AY14" s="32" t="s">
        <v>115</v>
      </c>
      <c r="AZ14" s="110" t="s">
        <v>115</v>
      </c>
      <c r="BA14" s="32" t="s">
        <v>115</v>
      </c>
      <c r="BB14" s="32" t="s">
        <v>115</v>
      </c>
      <c r="BC14" s="32" t="s">
        <v>115</v>
      </c>
      <c r="BD14" s="32" t="s">
        <v>115</v>
      </c>
      <c r="BE14" s="32" t="s">
        <v>115</v>
      </c>
      <c r="BF14" s="110" t="s">
        <v>115</v>
      </c>
      <c r="BG14" s="32" t="s">
        <v>131</v>
      </c>
      <c r="BH14" s="32" t="s">
        <v>115</v>
      </c>
      <c r="BI14" s="32" t="s">
        <v>162</v>
      </c>
      <c r="BJ14" s="32">
        <v>5</v>
      </c>
      <c r="BK14" s="110" t="s">
        <v>115</v>
      </c>
      <c r="BL14" s="110" t="s">
        <v>115</v>
      </c>
      <c r="BM14" s="110" t="s">
        <v>133</v>
      </c>
      <c r="BN14" s="32" t="s">
        <v>115</v>
      </c>
      <c r="BO14" s="32" t="s">
        <v>115</v>
      </c>
      <c r="BP14" s="32" t="b">
        <v>0</v>
      </c>
      <c r="BQ14" s="116" t="s">
        <v>115</v>
      </c>
      <c r="BR14" s="32" t="s">
        <v>134</v>
      </c>
      <c r="BS14" s="116">
        <v>0</v>
      </c>
      <c r="BT14" s="116">
        <v>3500</v>
      </c>
      <c r="BU14" s="116">
        <v>0</v>
      </c>
      <c r="BV14" s="116">
        <v>0</v>
      </c>
      <c r="BW14" s="116">
        <v>0</v>
      </c>
      <c r="BX14" s="116">
        <v>0</v>
      </c>
      <c r="BY14" s="116">
        <v>0</v>
      </c>
      <c r="BZ14" s="116">
        <v>0</v>
      </c>
      <c r="CA14" s="116">
        <v>0</v>
      </c>
      <c r="CB14" s="116">
        <v>0</v>
      </c>
      <c r="CC14" s="116">
        <v>1000</v>
      </c>
      <c r="CD14" s="116">
        <v>1000</v>
      </c>
      <c r="CE14" s="116">
        <v>0</v>
      </c>
      <c r="CF14" s="32" t="s">
        <v>135</v>
      </c>
      <c r="CG14" s="32" t="s">
        <v>136</v>
      </c>
      <c r="CH14" s="32" t="s">
        <v>115</v>
      </c>
      <c r="CI14" s="116">
        <v>0</v>
      </c>
      <c r="CJ14" s="116">
        <v>0</v>
      </c>
      <c r="CK14" s="116">
        <v>0</v>
      </c>
      <c r="CL14" s="116">
        <v>0</v>
      </c>
      <c r="CM14" s="116">
        <v>0</v>
      </c>
      <c r="CN14" s="116">
        <v>0</v>
      </c>
      <c r="CO14" s="113">
        <v>0</v>
      </c>
      <c r="CP14" s="32" t="s">
        <v>134</v>
      </c>
      <c r="CQ14" s="32" t="s">
        <v>115</v>
      </c>
      <c r="CR14" s="32" t="s">
        <v>134</v>
      </c>
      <c r="CS14" s="32" t="s">
        <v>115</v>
      </c>
      <c r="CT14" s="113">
        <v>0.3427</v>
      </c>
      <c r="CU14" s="113">
        <v>0.6573</v>
      </c>
      <c r="CV14" s="30" t="s">
        <v>138</v>
      </c>
    </row>
    <row r="15" spans="1:101">
      <c r="B15" s="31">
        <v>11</v>
      </c>
      <c r="C15" s="32" t="s">
        <v>171</v>
      </c>
      <c r="D15" s="128"/>
      <c r="E15" s="128"/>
      <c r="F15" s="32" t="s">
        <v>115</v>
      </c>
      <c r="G15" s="32" t="s">
        <v>172</v>
      </c>
      <c r="H15" s="32" t="s">
        <v>117</v>
      </c>
      <c r="I15" s="32" t="s">
        <v>166</v>
      </c>
      <c r="J15" s="32" t="s">
        <v>115</v>
      </c>
      <c r="K15" s="32" t="s">
        <v>115</v>
      </c>
      <c r="L15" s="32" t="s">
        <v>119</v>
      </c>
      <c r="M15" s="32" t="s">
        <v>159</v>
      </c>
      <c r="N15" s="32" t="s">
        <v>115</v>
      </c>
      <c r="O15" s="32" t="s">
        <v>115</v>
      </c>
      <c r="P15" s="110" t="s">
        <v>115</v>
      </c>
      <c r="Q15" s="32" t="s">
        <v>115</v>
      </c>
      <c r="R15" s="32" t="s">
        <v>115</v>
      </c>
      <c r="S15" s="32" t="s">
        <v>121</v>
      </c>
      <c r="T15" s="32" t="s">
        <v>115</v>
      </c>
      <c r="U15" s="32" t="s">
        <v>115</v>
      </c>
      <c r="V15" s="32" t="s">
        <v>122</v>
      </c>
      <c r="W15" s="32" t="s">
        <v>123</v>
      </c>
      <c r="X15" s="32" t="s">
        <v>115</v>
      </c>
      <c r="Y15" s="128"/>
      <c r="Z15" s="119" t="s">
        <v>115</v>
      </c>
      <c r="AA15" s="119" t="s">
        <v>115</v>
      </c>
      <c r="AB15" s="32" t="s">
        <v>115</v>
      </c>
      <c r="AC15" s="32" t="s">
        <v>115</v>
      </c>
      <c r="AD15" s="32" t="s">
        <v>115</v>
      </c>
      <c r="AE15" s="32" t="s">
        <v>115</v>
      </c>
      <c r="AF15" s="32" t="s">
        <v>115</v>
      </c>
      <c r="AG15" s="32" t="s">
        <v>126</v>
      </c>
      <c r="AH15" s="32" t="s">
        <v>127</v>
      </c>
      <c r="AI15" s="32">
        <v>5538644</v>
      </c>
      <c r="AJ15" s="32" t="s">
        <v>115</v>
      </c>
      <c r="AK15" s="32" t="s">
        <v>115</v>
      </c>
      <c r="AL15" s="32" t="s">
        <v>115</v>
      </c>
      <c r="AM15" s="32">
        <v>21</v>
      </c>
      <c r="AN15" s="32" t="s">
        <v>128</v>
      </c>
      <c r="AO15" s="32" t="s">
        <v>129</v>
      </c>
      <c r="AP15" s="32" t="s">
        <v>115</v>
      </c>
      <c r="AQ15" s="32" t="s">
        <v>130</v>
      </c>
      <c r="AR15" s="32">
        <v>2020</v>
      </c>
      <c r="AS15" s="32" t="s">
        <v>115</v>
      </c>
      <c r="AT15" s="32" t="s">
        <v>123</v>
      </c>
      <c r="AU15" s="32" t="s">
        <v>115</v>
      </c>
      <c r="AV15" s="32" t="s">
        <v>115</v>
      </c>
      <c r="AW15" s="32" t="s">
        <v>115</v>
      </c>
      <c r="AX15" s="32" t="s">
        <v>123</v>
      </c>
      <c r="AY15" s="32" t="s">
        <v>115</v>
      </c>
      <c r="AZ15" s="110" t="s">
        <v>115</v>
      </c>
      <c r="BA15" s="32" t="s">
        <v>115</v>
      </c>
      <c r="BB15" s="32" t="s">
        <v>115</v>
      </c>
      <c r="BC15" s="32" t="s">
        <v>115</v>
      </c>
      <c r="BD15" s="32" t="s">
        <v>115</v>
      </c>
      <c r="BE15" s="32" t="s">
        <v>115</v>
      </c>
      <c r="BF15" s="110" t="s">
        <v>115</v>
      </c>
      <c r="BG15" s="32" t="s">
        <v>131</v>
      </c>
      <c r="BH15" s="32" t="s">
        <v>115</v>
      </c>
      <c r="BI15" s="32" t="s">
        <v>132</v>
      </c>
      <c r="BJ15" s="32" t="s">
        <v>115</v>
      </c>
      <c r="BK15" s="110" t="s">
        <v>115</v>
      </c>
      <c r="BL15" s="110" t="s">
        <v>115</v>
      </c>
      <c r="BM15" s="110" t="s">
        <v>133</v>
      </c>
      <c r="BN15" s="32" t="s">
        <v>115</v>
      </c>
      <c r="BO15" s="32" t="s">
        <v>115</v>
      </c>
      <c r="BP15" s="32" t="b">
        <v>0</v>
      </c>
      <c r="BQ15" s="116" t="s">
        <v>115</v>
      </c>
      <c r="BR15" s="32" t="s">
        <v>134</v>
      </c>
      <c r="BS15" s="116">
        <v>18621.0481</v>
      </c>
      <c r="BT15" s="116">
        <v>26621.04838</v>
      </c>
      <c r="BU15" s="116">
        <v>5625.4094999999998</v>
      </c>
      <c r="BV15" s="116">
        <v>4719.9569000000001</v>
      </c>
      <c r="BW15" s="116">
        <v>1357.242</v>
      </c>
      <c r="BX15" s="116">
        <v>0</v>
      </c>
      <c r="BY15" s="116">
        <v>0</v>
      </c>
      <c r="BZ15" s="116">
        <v>0</v>
      </c>
      <c r="CA15" s="116">
        <v>0</v>
      </c>
      <c r="CB15" s="116">
        <v>0</v>
      </c>
      <c r="CC15" s="116">
        <v>2000.0000699999994</v>
      </c>
      <c r="CD15" s="116">
        <v>2000.0000699999994</v>
      </c>
      <c r="CE15" s="116">
        <v>18621.0481</v>
      </c>
      <c r="CF15" s="32" t="s">
        <v>135</v>
      </c>
      <c r="CG15" s="32" t="s">
        <v>136</v>
      </c>
      <c r="CH15" s="32" t="s">
        <v>173</v>
      </c>
      <c r="CI15" s="116">
        <v>6918.4398400000009</v>
      </c>
      <c r="CJ15" s="116">
        <v>5625.4094500000001</v>
      </c>
      <c r="CK15" s="116">
        <v>4719.95687</v>
      </c>
      <c r="CL15" s="116">
        <v>1357.24197</v>
      </c>
      <c r="CM15" s="116">
        <v>0</v>
      </c>
      <c r="CN15" s="116">
        <v>0</v>
      </c>
      <c r="CO15" s="113">
        <v>0</v>
      </c>
      <c r="CP15" s="32" t="s">
        <v>134</v>
      </c>
      <c r="CQ15" s="32" t="s">
        <v>115</v>
      </c>
      <c r="CR15" s="32" t="s">
        <v>134</v>
      </c>
      <c r="CS15" s="32" t="s">
        <v>115</v>
      </c>
      <c r="CT15" s="113">
        <v>0.3427</v>
      </c>
      <c r="CU15" s="113">
        <v>0.6573</v>
      </c>
      <c r="CV15" s="30" t="s">
        <v>138</v>
      </c>
    </row>
    <row r="16" spans="1:101">
      <c r="B16" s="31">
        <v>12</v>
      </c>
      <c r="C16" s="32" t="s">
        <v>174</v>
      </c>
      <c r="D16" s="128"/>
      <c r="E16" s="128"/>
      <c r="F16" s="32" t="s">
        <v>115</v>
      </c>
      <c r="G16" s="32" t="s">
        <v>175</v>
      </c>
      <c r="H16" s="32" t="s">
        <v>117</v>
      </c>
      <c r="I16" s="32" t="s">
        <v>118</v>
      </c>
      <c r="J16" s="32" t="s">
        <v>115</v>
      </c>
      <c r="K16" s="32" t="s">
        <v>115</v>
      </c>
      <c r="L16" s="32" t="s">
        <v>119</v>
      </c>
      <c r="M16" s="32" t="s">
        <v>159</v>
      </c>
      <c r="N16" s="32" t="s">
        <v>115</v>
      </c>
      <c r="O16" s="32" t="s">
        <v>115</v>
      </c>
      <c r="P16" s="110" t="s">
        <v>115</v>
      </c>
      <c r="Q16" s="32" t="s">
        <v>115</v>
      </c>
      <c r="R16" s="32" t="s">
        <v>115</v>
      </c>
      <c r="S16" s="32" t="s">
        <v>121</v>
      </c>
      <c r="T16" s="32" t="s">
        <v>115</v>
      </c>
      <c r="U16" s="32" t="s">
        <v>115</v>
      </c>
      <c r="V16" s="32" t="s">
        <v>122</v>
      </c>
      <c r="W16" s="32" t="s">
        <v>123</v>
      </c>
      <c r="X16" s="32" t="s">
        <v>115</v>
      </c>
      <c r="Y16" s="128"/>
      <c r="Z16" s="119" t="s">
        <v>115</v>
      </c>
      <c r="AA16" s="119" t="s">
        <v>115</v>
      </c>
      <c r="AB16" s="32" t="s">
        <v>115</v>
      </c>
      <c r="AC16" s="32" t="s">
        <v>115</v>
      </c>
      <c r="AD16" s="32" t="s">
        <v>115</v>
      </c>
      <c r="AE16" s="32" t="s">
        <v>115</v>
      </c>
      <c r="AF16" s="32" t="s">
        <v>115</v>
      </c>
      <c r="AG16" s="32" t="s">
        <v>115</v>
      </c>
      <c r="AH16" s="32" t="s">
        <v>127</v>
      </c>
      <c r="AI16" s="32">
        <v>5545721</v>
      </c>
      <c r="AJ16" s="32" t="s">
        <v>115</v>
      </c>
      <c r="AK16" s="32" t="s">
        <v>115</v>
      </c>
      <c r="AL16" s="32" t="s">
        <v>115</v>
      </c>
      <c r="AM16" s="32">
        <v>21</v>
      </c>
      <c r="AN16" s="32" t="s">
        <v>128</v>
      </c>
      <c r="AO16" s="32" t="s">
        <v>129</v>
      </c>
      <c r="AP16" s="32" t="s">
        <v>115</v>
      </c>
      <c r="AQ16" s="32" t="s">
        <v>130</v>
      </c>
      <c r="AR16" s="32">
        <v>2022</v>
      </c>
      <c r="AS16" s="32" t="s">
        <v>115</v>
      </c>
      <c r="AT16" s="32" t="s">
        <v>123</v>
      </c>
      <c r="AU16" s="32" t="s">
        <v>115</v>
      </c>
      <c r="AV16" s="32" t="s">
        <v>115</v>
      </c>
      <c r="AW16" s="32" t="s">
        <v>115</v>
      </c>
      <c r="AX16" s="32" t="s">
        <v>123</v>
      </c>
      <c r="AY16" s="32" t="s">
        <v>115</v>
      </c>
      <c r="AZ16" s="110" t="s">
        <v>115</v>
      </c>
      <c r="BA16" s="32" t="s">
        <v>115</v>
      </c>
      <c r="BB16" s="32" t="s">
        <v>115</v>
      </c>
      <c r="BC16" s="32" t="s">
        <v>115</v>
      </c>
      <c r="BD16" s="32" t="s">
        <v>115</v>
      </c>
      <c r="BE16" s="32" t="s">
        <v>115</v>
      </c>
      <c r="BF16" s="110" t="s">
        <v>115</v>
      </c>
      <c r="BG16" s="32" t="s">
        <v>131</v>
      </c>
      <c r="BH16" s="32" t="s">
        <v>115</v>
      </c>
      <c r="BI16" s="32" t="s">
        <v>132</v>
      </c>
      <c r="BJ16" s="32" t="s">
        <v>115</v>
      </c>
      <c r="BK16" s="110" t="s">
        <v>115</v>
      </c>
      <c r="BL16" s="110" t="s">
        <v>115</v>
      </c>
      <c r="BM16" s="110" t="s">
        <v>133</v>
      </c>
      <c r="BN16" s="32" t="s">
        <v>115</v>
      </c>
      <c r="BO16" s="32" t="s">
        <v>115</v>
      </c>
      <c r="BP16" s="32" t="b">
        <v>0</v>
      </c>
      <c r="BQ16" s="116" t="s">
        <v>115</v>
      </c>
      <c r="BR16" s="32" t="s">
        <v>134</v>
      </c>
      <c r="BS16" s="116">
        <v>1802.6981000000001</v>
      </c>
      <c r="BT16" s="116">
        <v>1802.6981000000001</v>
      </c>
      <c r="BU16" s="116">
        <v>1593.4087</v>
      </c>
      <c r="BV16" s="116">
        <v>90.489400000000003</v>
      </c>
      <c r="BW16" s="116">
        <v>118.8</v>
      </c>
      <c r="BX16" s="116">
        <v>0</v>
      </c>
      <c r="BY16" s="116">
        <v>0</v>
      </c>
      <c r="BZ16" s="116">
        <v>0</v>
      </c>
      <c r="CA16" s="116">
        <v>0</v>
      </c>
      <c r="CB16" s="116">
        <v>0</v>
      </c>
      <c r="CC16" s="116">
        <v>0</v>
      </c>
      <c r="CD16" s="116">
        <v>0</v>
      </c>
      <c r="CE16" s="116">
        <v>1802.6981000000001</v>
      </c>
      <c r="CF16" s="32" t="s">
        <v>135</v>
      </c>
      <c r="CG16" s="32" t="s">
        <v>136</v>
      </c>
      <c r="CH16" s="32" t="s">
        <v>156</v>
      </c>
      <c r="CI16" s="116">
        <v>0</v>
      </c>
      <c r="CJ16" s="116">
        <v>0</v>
      </c>
      <c r="CK16" s="116">
        <v>0</v>
      </c>
      <c r="CL16" s="116">
        <v>0</v>
      </c>
      <c r="CM16" s="116">
        <v>0</v>
      </c>
      <c r="CN16" s="116">
        <v>0</v>
      </c>
      <c r="CO16" s="113">
        <v>0</v>
      </c>
      <c r="CP16" s="32" t="s">
        <v>134</v>
      </c>
      <c r="CQ16" s="32" t="s">
        <v>115</v>
      </c>
      <c r="CR16" s="32" t="s">
        <v>134</v>
      </c>
      <c r="CS16" s="32" t="s">
        <v>115</v>
      </c>
      <c r="CT16" s="113">
        <v>0.3427</v>
      </c>
      <c r="CU16" s="113">
        <v>0.6573</v>
      </c>
      <c r="CV16" s="30" t="s">
        <v>138</v>
      </c>
    </row>
    <row r="17" spans="2:100">
      <c r="B17" s="31">
        <v>13</v>
      </c>
      <c r="C17" s="32" t="s">
        <v>176</v>
      </c>
      <c r="D17" s="128"/>
      <c r="E17" s="128"/>
      <c r="F17" s="32" t="s">
        <v>115</v>
      </c>
      <c r="G17" s="32" t="s">
        <v>177</v>
      </c>
      <c r="H17" s="32" t="s">
        <v>117</v>
      </c>
      <c r="I17" s="32" t="s">
        <v>166</v>
      </c>
      <c r="J17" s="32" t="s">
        <v>115</v>
      </c>
      <c r="K17" s="32" t="s">
        <v>115</v>
      </c>
      <c r="L17" s="32" t="s">
        <v>119</v>
      </c>
      <c r="M17" s="32" t="s">
        <v>159</v>
      </c>
      <c r="N17" s="32" t="s">
        <v>115</v>
      </c>
      <c r="O17" s="32" t="s">
        <v>115</v>
      </c>
      <c r="P17" s="110" t="s">
        <v>115</v>
      </c>
      <c r="Q17" s="32" t="s">
        <v>115</v>
      </c>
      <c r="R17" s="32" t="s">
        <v>115</v>
      </c>
      <c r="S17" s="32" t="s">
        <v>121</v>
      </c>
      <c r="T17" s="32" t="s">
        <v>115</v>
      </c>
      <c r="U17" s="32" t="s">
        <v>115</v>
      </c>
      <c r="V17" s="32" t="s">
        <v>122</v>
      </c>
      <c r="W17" s="32" t="s">
        <v>123</v>
      </c>
      <c r="X17" s="32" t="s">
        <v>115</v>
      </c>
      <c r="Y17" s="128"/>
      <c r="Z17" s="119" t="s">
        <v>115</v>
      </c>
      <c r="AA17" s="119" t="s">
        <v>115</v>
      </c>
      <c r="AB17" s="32" t="s">
        <v>115</v>
      </c>
      <c r="AC17" s="32" t="s">
        <v>115</v>
      </c>
      <c r="AD17" s="32" t="s">
        <v>115</v>
      </c>
      <c r="AE17" s="32" t="s">
        <v>115</v>
      </c>
      <c r="AF17" s="32" t="s">
        <v>115</v>
      </c>
      <c r="AG17" s="32" t="s">
        <v>126</v>
      </c>
      <c r="AH17" s="32" t="s">
        <v>127</v>
      </c>
      <c r="AI17" s="32">
        <v>5546960</v>
      </c>
      <c r="AJ17" s="32" t="s">
        <v>115</v>
      </c>
      <c r="AK17" s="32" t="s">
        <v>115</v>
      </c>
      <c r="AL17" s="32" t="s">
        <v>115</v>
      </c>
      <c r="AM17" s="32">
        <v>21</v>
      </c>
      <c r="AN17" s="32" t="s">
        <v>128</v>
      </c>
      <c r="AO17" s="32" t="s">
        <v>129</v>
      </c>
      <c r="AP17" s="32" t="s">
        <v>115</v>
      </c>
      <c r="AQ17" s="32" t="s">
        <v>130</v>
      </c>
      <c r="AR17" s="32">
        <v>2022</v>
      </c>
      <c r="AS17" s="32" t="s">
        <v>115</v>
      </c>
      <c r="AT17" s="32" t="s">
        <v>123</v>
      </c>
      <c r="AU17" s="32" t="s">
        <v>115</v>
      </c>
      <c r="AV17" s="32" t="s">
        <v>115</v>
      </c>
      <c r="AW17" s="32" t="s">
        <v>115</v>
      </c>
      <c r="AX17" s="32" t="s">
        <v>123</v>
      </c>
      <c r="AY17" s="32" t="s">
        <v>115</v>
      </c>
      <c r="AZ17" s="110" t="s">
        <v>115</v>
      </c>
      <c r="BA17" s="32" t="s">
        <v>115</v>
      </c>
      <c r="BB17" s="32" t="s">
        <v>115</v>
      </c>
      <c r="BC17" s="32" t="s">
        <v>115</v>
      </c>
      <c r="BD17" s="32" t="s">
        <v>115</v>
      </c>
      <c r="BE17" s="32" t="s">
        <v>115</v>
      </c>
      <c r="BF17" s="110" t="s">
        <v>115</v>
      </c>
      <c r="BG17" s="32" t="s">
        <v>131</v>
      </c>
      <c r="BH17" s="32" t="s">
        <v>115</v>
      </c>
      <c r="BI17" s="32" t="s">
        <v>132</v>
      </c>
      <c r="BJ17" s="32" t="s">
        <v>115</v>
      </c>
      <c r="BK17" s="110" t="s">
        <v>115</v>
      </c>
      <c r="BL17" s="110" t="s">
        <v>115</v>
      </c>
      <c r="BM17" s="110" t="s">
        <v>133</v>
      </c>
      <c r="BN17" s="32" t="s">
        <v>115</v>
      </c>
      <c r="BO17" s="32" t="s">
        <v>115</v>
      </c>
      <c r="BP17" s="32" t="b">
        <v>0</v>
      </c>
      <c r="BQ17" s="116" t="s">
        <v>115</v>
      </c>
      <c r="BR17" s="32" t="s">
        <v>134</v>
      </c>
      <c r="BS17" s="116">
        <v>3590.5023999999999</v>
      </c>
      <c r="BT17" s="116">
        <v>4990.502559999999</v>
      </c>
      <c r="BU17" s="116">
        <v>1002.1423</v>
      </c>
      <c r="BV17" s="116">
        <v>2404.6257000000001</v>
      </c>
      <c r="BW17" s="116">
        <v>183.7345</v>
      </c>
      <c r="BX17" s="116">
        <v>0</v>
      </c>
      <c r="BY17" s="116">
        <v>0</v>
      </c>
      <c r="BZ17" s="116">
        <v>0</v>
      </c>
      <c r="CA17" s="116">
        <v>0</v>
      </c>
      <c r="CB17" s="116">
        <v>0</v>
      </c>
      <c r="CC17" s="116">
        <v>350.00003999999984</v>
      </c>
      <c r="CD17" s="116">
        <v>350.00003999999984</v>
      </c>
      <c r="CE17" s="116">
        <v>3590.5023999999999</v>
      </c>
      <c r="CF17" s="32" t="s">
        <v>135</v>
      </c>
      <c r="CG17" s="32" t="s">
        <v>136</v>
      </c>
      <c r="CH17" s="32" t="s">
        <v>178</v>
      </c>
      <c r="CI17" s="116">
        <v>0</v>
      </c>
      <c r="CJ17" s="116">
        <v>0</v>
      </c>
      <c r="CK17" s="116">
        <v>0</v>
      </c>
      <c r="CL17" s="116">
        <v>3590.5024500000004</v>
      </c>
      <c r="CM17" s="116">
        <v>0</v>
      </c>
      <c r="CN17" s="116">
        <v>0</v>
      </c>
      <c r="CO17" s="113">
        <v>0</v>
      </c>
      <c r="CP17" s="32" t="s">
        <v>134</v>
      </c>
      <c r="CQ17" s="32" t="s">
        <v>115</v>
      </c>
      <c r="CR17" s="32" t="s">
        <v>134</v>
      </c>
      <c r="CS17" s="32" t="s">
        <v>115</v>
      </c>
      <c r="CT17" s="113">
        <v>0.3427</v>
      </c>
      <c r="CU17" s="113">
        <v>0.6573</v>
      </c>
      <c r="CV17" s="30" t="s">
        <v>138</v>
      </c>
    </row>
    <row r="18" spans="2:100">
      <c r="B18" s="31">
        <v>14</v>
      </c>
      <c r="C18" s="32" t="s">
        <v>179</v>
      </c>
      <c r="D18" s="128"/>
      <c r="E18" s="128"/>
      <c r="F18" s="32" t="s">
        <v>115</v>
      </c>
      <c r="G18" s="32" t="s">
        <v>180</v>
      </c>
      <c r="H18" s="32" t="s">
        <v>117</v>
      </c>
      <c r="I18" s="32" t="s">
        <v>166</v>
      </c>
      <c r="J18" s="32" t="s">
        <v>115</v>
      </c>
      <c r="K18" s="32" t="s">
        <v>115</v>
      </c>
      <c r="L18" s="32" t="s">
        <v>119</v>
      </c>
      <c r="M18" s="32" t="s">
        <v>159</v>
      </c>
      <c r="N18" s="32" t="s">
        <v>115</v>
      </c>
      <c r="O18" s="32" t="s">
        <v>115</v>
      </c>
      <c r="P18" s="110" t="s">
        <v>115</v>
      </c>
      <c r="Q18" s="32" t="s">
        <v>115</v>
      </c>
      <c r="R18" s="32" t="s">
        <v>115</v>
      </c>
      <c r="S18" s="32" t="s">
        <v>121</v>
      </c>
      <c r="T18" s="32" t="s">
        <v>115</v>
      </c>
      <c r="U18" s="32" t="s">
        <v>115</v>
      </c>
      <c r="V18" s="32" t="s">
        <v>122</v>
      </c>
      <c r="W18" s="32" t="s">
        <v>123</v>
      </c>
      <c r="X18" s="32" t="s">
        <v>115</v>
      </c>
      <c r="Y18" s="128"/>
      <c r="Z18" s="119" t="s">
        <v>115</v>
      </c>
      <c r="AA18" s="119" t="s">
        <v>115</v>
      </c>
      <c r="AB18" s="32" t="s">
        <v>115</v>
      </c>
      <c r="AC18" s="32" t="s">
        <v>115</v>
      </c>
      <c r="AD18" s="32" t="s">
        <v>115</v>
      </c>
      <c r="AE18" s="32" t="s">
        <v>115</v>
      </c>
      <c r="AF18" s="32" t="s">
        <v>115</v>
      </c>
      <c r="AG18" s="32" t="s">
        <v>115</v>
      </c>
      <c r="AH18" s="32" t="s">
        <v>127</v>
      </c>
      <c r="AI18" s="32">
        <v>5551452</v>
      </c>
      <c r="AJ18" s="32" t="s">
        <v>115</v>
      </c>
      <c r="AK18" s="32" t="s">
        <v>115</v>
      </c>
      <c r="AL18" s="32" t="s">
        <v>115</v>
      </c>
      <c r="AM18" s="32">
        <v>21</v>
      </c>
      <c r="AN18" s="32" t="s">
        <v>128</v>
      </c>
      <c r="AO18" s="32" t="s">
        <v>129</v>
      </c>
      <c r="AP18" s="32" t="s">
        <v>115</v>
      </c>
      <c r="AQ18" s="32" t="s">
        <v>130</v>
      </c>
      <c r="AR18" s="32">
        <v>2022</v>
      </c>
      <c r="AS18" s="32" t="s">
        <v>115</v>
      </c>
      <c r="AT18" s="32" t="s">
        <v>123</v>
      </c>
      <c r="AU18" s="32" t="s">
        <v>115</v>
      </c>
      <c r="AV18" s="32" t="s">
        <v>115</v>
      </c>
      <c r="AW18" s="32" t="s">
        <v>115</v>
      </c>
      <c r="AX18" s="32" t="s">
        <v>123</v>
      </c>
      <c r="AY18" s="32" t="s">
        <v>115</v>
      </c>
      <c r="AZ18" s="110" t="s">
        <v>115</v>
      </c>
      <c r="BA18" s="32" t="s">
        <v>115</v>
      </c>
      <c r="BB18" s="32" t="s">
        <v>115</v>
      </c>
      <c r="BC18" s="32" t="s">
        <v>115</v>
      </c>
      <c r="BD18" s="32" t="s">
        <v>115</v>
      </c>
      <c r="BE18" s="32" t="s">
        <v>115</v>
      </c>
      <c r="BF18" s="110" t="s">
        <v>115</v>
      </c>
      <c r="BG18" s="32" t="s">
        <v>131</v>
      </c>
      <c r="BH18" s="32" t="s">
        <v>115</v>
      </c>
      <c r="BI18" s="32" t="s">
        <v>132</v>
      </c>
      <c r="BJ18" s="32" t="s">
        <v>115</v>
      </c>
      <c r="BK18" s="110" t="s">
        <v>115</v>
      </c>
      <c r="BL18" s="110" t="s">
        <v>115</v>
      </c>
      <c r="BM18" s="110" t="s">
        <v>133</v>
      </c>
      <c r="BN18" s="32" t="s">
        <v>115</v>
      </c>
      <c r="BO18" s="32" t="s">
        <v>115</v>
      </c>
      <c r="BP18" s="32" t="b">
        <v>0</v>
      </c>
      <c r="BQ18" s="116" t="s">
        <v>115</v>
      </c>
      <c r="BR18" s="32" t="s">
        <v>134</v>
      </c>
      <c r="BS18" s="116">
        <v>1203.0016000000001</v>
      </c>
      <c r="BT18" s="116">
        <v>1203.0016000000001</v>
      </c>
      <c r="BU18" s="116">
        <v>0</v>
      </c>
      <c r="BV18" s="116">
        <v>1203.0016000000001</v>
      </c>
      <c r="BW18" s="116">
        <v>0</v>
      </c>
      <c r="BX18" s="116">
        <v>0</v>
      </c>
      <c r="BY18" s="116">
        <v>0</v>
      </c>
      <c r="BZ18" s="116">
        <v>0</v>
      </c>
      <c r="CA18" s="116">
        <v>0</v>
      </c>
      <c r="CB18" s="116">
        <v>0</v>
      </c>
      <c r="CC18" s="116">
        <v>0</v>
      </c>
      <c r="CD18" s="116">
        <v>0</v>
      </c>
      <c r="CE18" s="116">
        <v>1203.0016000000001</v>
      </c>
      <c r="CF18" s="32" t="s">
        <v>135</v>
      </c>
      <c r="CG18" s="32" t="s">
        <v>136</v>
      </c>
      <c r="CH18" s="32" t="s">
        <v>181</v>
      </c>
      <c r="CI18" s="116">
        <v>0</v>
      </c>
      <c r="CJ18" s="116">
        <v>0</v>
      </c>
      <c r="CK18" s="116">
        <v>1203.00163</v>
      </c>
      <c r="CL18" s="116">
        <v>0</v>
      </c>
      <c r="CM18" s="116">
        <v>0</v>
      </c>
      <c r="CN18" s="116">
        <v>0</v>
      </c>
      <c r="CO18" s="113">
        <v>0</v>
      </c>
      <c r="CP18" s="32" t="s">
        <v>134</v>
      </c>
      <c r="CQ18" s="32" t="s">
        <v>115</v>
      </c>
      <c r="CR18" s="32" t="s">
        <v>134</v>
      </c>
      <c r="CS18" s="32" t="s">
        <v>115</v>
      </c>
      <c r="CT18" s="113">
        <v>0.3427</v>
      </c>
      <c r="CU18" s="113">
        <v>0.6573</v>
      </c>
      <c r="CV18" s="30" t="s">
        <v>138</v>
      </c>
    </row>
    <row r="19" spans="2:100">
      <c r="B19" s="31">
        <v>15</v>
      </c>
      <c r="C19" s="32" t="s">
        <v>182</v>
      </c>
      <c r="D19" s="128"/>
      <c r="E19" s="128"/>
      <c r="F19" s="32" t="s">
        <v>115</v>
      </c>
      <c r="G19" s="32" t="s">
        <v>183</v>
      </c>
      <c r="H19" s="32" t="s">
        <v>117</v>
      </c>
      <c r="I19" s="32" t="s">
        <v>166</v>
      </c>
      <c r="J19" s="32" t="s">
        <v>115</v>
      </c>
      <c r="K19" s="32" t="s">
        <v>115</v>
      </c>
      <c r="L19" s="32" t="s">
        <v>119</v>
      </c>
      <c r="M19" s="32" t="s">
        <v>159</v>
      </c>
      <c r="N19" s="32" t="s">
        <v>115</v>
      </c>
      <c r="O19" s="32" t="s">
        <v>115</v>
      </c>
      <c r="P19" s="110" t="s">
        <v>115</v>
      </c>
      <c r="Q19" s="32" t="s">
        <v>115</v>
      </c>
      <c r="R19" s="32" t="s">
        <v>115</v>
      </c>
      <c r="S19" s="32" t="s">
        <v>121</v>
      </c>
      <c r="T19" s="32" t="s">
        <v>115</v>
      </c>
      <c r="U19" s="32" t="s">
        <v>115</v>
      </c>
      <c r="V19" s="32" t="s">
        <v>184</v>
      </c>
      <c r="W19" s="32" t="s">
        <v>123</v>
      </c>
      <c r="X19" s="32" t="s">
        <v>115</v>
      </c>
      <c r="Y19" s="128"/>
      <c r="Z19" s="119" t="s">
        <v>115</v>
      </c>
      <c r="AA19" s="119" t="s">
        <v>115</v>
      </c>
      <c r="AB19" s="32" t="s">
        <v>115</v>
      </c>
      <c r="AC19" s="32" t="s">
        <v>115</v>
      </c>
      <c r="AD19" s="32" t="s">
        <v>115</v>
      </c>
      <c r="AE19" s="32" t="s">
        <v>115</v>
      </c>
      <c r="AF19" s="32" t="s">
        <v>115</v>
      </c>
      <c r="AG19" s="32" t="s">
        <v>126</v>
      </c>
      <c r="AH19" s="32" t="s">
        <v>127</v>
      </c>
      <c r="AI19" s="32">
        <v>5551539</v>
      </c>
      <c r="AJ19" s="32" t="s">
        <v>115</v>
      </c>
      <c r="AK19" s="32" t="s">
        <v>115</v>
      </c>
      <c r="AL19" s="32" t="s">
        <v>115</v>
      </c>
      <c r="AM19" s="32">
        <v>21</v>
      </c>
      <c r="AN19" s="32" t="s">
        <v>128</v>
      </c>
      <c r="AO19" s="32" t="s">
        <v>129</v>
      </c>
      <c r="AP19" s="32" t="s">
        <v>115</v>
      </c>
      <c r="AQ19" s="32" t="s">
        <v>130</v>
      </c>
      <c r="AR19" s="32">
        <v>2022</v>
      </c>
      <c r="AS19" s="32" t="s">
        <v>115</v>
      </c>
      <c r="AT19" s="32" t="s">
        <v>123</v>
      </c>
      <c r="AU19" s="32" t="s">
        <v>115</v>
      </c>
      <c r="AV19" s="32" t="s">
        <v>115</v>
      </c>
      <c r="AW19" s="32" t="s">
        <v>115</v>
      </c>
      <c r="AX19" s="32" t="s">
        <v>123</v>
      </c>
      <c r="AY19" s="32" t="s">
        <v>115</v>
      </c>
      <c r="AZ19" s="110" t="s">
        <v>115</v>
      </c>
      <c r="BA19" s="32" t="s">
        <v>115</v>
      </c>
      <c r="BB19" s="32" t="s">
        <v>115</v>
      </c>
      <c r="BC19" s="32" t="s">
        <v>115</v>
      </c>
      <c r="BD19" s="32" t="s">
        <v>115</v>
      </c>
      <c r="BE19" s="32" t="s">
        <v>115</v>
      </c>
      <c r="BF19" s="110" t="s">
        <v>115</v>
      </c>
      <c r="BG19" s="32" t="s">
        <v>131</v>
      </c>
      <c r="BH19" s="32" t="s">
        <v>115</v>
      </c>
      <c r="BI19" s="32" t="s">
        <v>132</v>
      </c>
      <c r="BJ19" s="32" t="s">
        <v>115</v>
      </c>
      <c r="BK19" s="110" t="s">
        <v>115</v>
      </c>
      <c r="BL19" s="110" t="s">
        <v>115</v>
      </c>
      <c r="BM19" s="110" t="s">
        <v>133</v>
      </c>
      <c r="BN19" s="32" t="s">
        <v>115</v>
      </c>
      <c r="BO19" s="32" t="s">
        <v>115</v>
      </c>
      <c r="BP19" s="32" t="b">
        <v>0</v>
      </c>
      <c r="BQ19" s="116" t="s">
        <v>115</v>
      </c>
      <c r="BR19" s="32" t="s">
        <v>134</v>
      </c>
      <c r="BS19" s="116">
        <v>12528.265100000001</v>
      </c>
      <c r="BT19" s="116">
        <v>24528.265099999997</v>
      </c>
      <c r="BU19" s="116">
        <v>0</v>
      </c>
      <c r="BV19" s="116">
        <v>5495.5691999999999</v>
      </c>
      <c r="BW19" s="116">
        <v>3205.9290999999998</v>
      </c>
      <c r="BX19" s="116">
        <v>1913.115</v>
      </c>
      <c r="BY19" s="116">
        <v>1913.6518000000001</v>
      </c>
      <c r="BZ19" s="116">
        <v>1999.9999999999995</v>
      </c>
      <c r="CA19" s="116">
        <v>1999.9999999999995</v>
      </c>
      <c r="CB19" s="116">
        <v>1999.9999999999995</v>
      </c>
      <c r="CC19" s="116">
        <v>2000</v>
      </c>
      <c r="CD19" s="116">
        <v>2000</v>
      </c>
      <c r="CE19" s="116">
        <v>10614.613300000001</v>
      </c>
      <c r="CF19" s="32" t="s">
        <v>135</v>
      </c>
      <c r="CG19" s="32" t="s">
        <v>136</v>
      </c>
      <c r="CH19" s="32" t="s">
        <v>185</v>
      </c>
      <c r="CI19" s="116">
        <v>0</v>
      </c>
      <c r="CJ19" s="116">
        <v>0</v>
      </c>
      <c r="CK19" s="116">
        <v>5495.5691699999998</v>
      </c>
      <c r="CL19" s="116">
        <v>3150.3944700000002</v>
      </c>
      <c r="CM19" s="116">
        <v>1832.9575300000004</v>
      </c>
      <c r="CN19" s="116">
        <v>1966.9118299999998</v>
      </c>
      <c r="CO19" s="113">
        <v>0</v>
      </c>
      <c r="CP19" s="32" t="s">
        <v>134</v>
      </c>
      <c r="CQ19" s="32" t="s">
        <v>115</v>
      </c>
      <c r="CR19" s="32" t="s">
        <v>134</v>
      </c>
      <c r="CS19" s="32" t="s">
        <v>115</v>
      </c>
      <c r="CT19" s="113">
        <v>0.3427</v>
      </c>
      <c r="CU19" s="113">
        <v>0.6573</v>
      </c>
      <c r="CV19" s="30" t="s">
        <v>186</v>
      </c>
    </row>
    <row r="20" spans="2:100">
      <c r="B20" s="31">
        <v>16</v>
      </c>
      <c r="C20" s="32" t="s">
        <v>187</v>
      </c>
      <c r="D20" s="128"/>
      <c r="E20" s="128"/>
      <c r="F20" s="32" t="s">
        <v>115</v>
      </c>
      <c r="G20" s="32" t="s">
        <v>188</v>
      </c>
      <c r="H20" s="32" t="s">
        <v>117</v>
      </c>
      <c r="I20" s="32" t="s">
        <v>189</v>
      </c>
      <c r="J20" s="32" t="s">
        <v>115</v>
      </c>
      <c r="K20" s="32" t="s">
        <v>115</v>
      </c>
      <c r="L20" s="32" t="s">
        <v>119</v>
      </c>
      <c r="M20" s="32" t="s">
        <v>159</v>
      </c>
      <c r="N20" s="32" t="s">
        <v>115</v>
      </c>
      <c r="O20" s="32" t="s">
        <v>115</v>
      </c>
      <c r="P20" s="110" t="s">
        <v>115</v>
      </c>
      <c r="Q20" s="32" t="s">
        <v>115</v>
      </c>
      <c r="R20" s="32" t="s">
        <v>115</v>
      </c>
      <c r="S20" s="32" t="s">
        <v>121</v>
      </c>
      <c r="T20" s="32" t="s">
        <v>115</v>
      </c>
      <c r="U20" s="32" t="s">
        <v>115</v>
      </c>
      <c r="V20" s="32" t="s">
        <v>122</v>
      </c>
      <c r="W20" s="32" t="s">
        <v>123</v>
      </c>
      <c r="X20" s="32" t="s">
        <v>115</v>
      </c>
      <c r="Y20" s="128"/>
      <c r="Z20" s="119" t="s">
        <v>115</v>
      </c>
      <c r="AA20" s="119" t="s">
        <v>115</v>
      </c>
      <c r="AB20" s="32" t="s">
        <v>115</v>
      </c>
      <c r="AC20" s="32" t="s">
        <v>115</v>
      </c>
      <c r="AD20" s="32" t="s">
        <v>190</v>
      </c>
      <c r="AE20" s="32" t="s">
        <v>115</v>
      </c>
      <c r="AF20" s="32" t="s">
        <v>115</v>
      </c>
      <c r="AG20" s="32" t="s">
        <v>115</v>
      </c>
      <c r="AH20" s="32" t="s">
        <v>127</v>
      </c>
      <c r="AI20" s="32">
        <v>5721938</v>
      </c>
      <c r="AJ20" s="32" t="s">
        <v>115</v>
      </c>
      <c r="AK20" s="32" t="s">
        <v>115</v>
      </c>
      <c r="AL20" s="32" t="s">
        <v>115</v>
      </c>
      <c r="AM20" s="32">
        <v>21</v>
      </c>
      <c r="AN20" s="32" t="s">
        <v>128</v>
      </c>
      <c r="AO20" s="32" t="s">
        <v>129</v>
      </c>
      <c r="AP20" s="32" t="s">
        <v>115</v>
      </c>
      <c r="AQ20" s="32" t="s">
        <v>130</v>
      </c>
      <c r="AR20" s="32">
        <v>2013</v>
      </c>
      <c r="AS20" s="32" t="s">
        <v>115</v>
      </c>
      <c r="AT20" s="32" t="s">
        <v>123</v>
      </c>
      <c r="AU20" s="32" t="s">
        <v>115</v>
      </c>
      <c r="AV20" s="32" t="s">
        <v>115</v>
      </c>
      <c r="AW20" s="32" t="s">
        <v>115</v>
      </c>
      <c r="AX20" s="32" t="s">
        <v>123</v>
      </c>
      <c r="AY20" s="32" t="s">
        <v>115</v>
      </c>
      <c r="AZ20" s="110" t="s">
        <v>115</v>
      </c>
      <c r="BA20" s="32" t="s">
        <v>115</v>
      </c>
      <c r="BB20" s="32" t="s">
        <v>115</v>
      </c>
      <c r="BC20" s="32" t="s">
        <v>115</v>
      </c>
      <c r="BD20" s="32" t="s">
        <v>115</v>
      </c>
      <c r="BE20" s="32" t="s">
        <v>115</v>
      </c>
      <c r="BF20" s="110" t="s">
        <v>115</v>
      </c>
      <c r="BG20" s="32" t="s">
        <v>131</v>
      </c>
      <c r="BH20" s="32" t="s">
        <v>115</v>
      </c>
      <c r="BI20" s="32" t="s">
        <v>132</v>
      </c>
      <c r="BJ20" s="32" t="s">
        <v>115</v>
      </c>
      <c r="BK20" s="110" t="s">
        <v>115</v>
      </c>
      <c r="BL20" s="110" t="s">
        <v>115</v>
      </c>
      <c r="BM20" s="110" t="s">
        <v>133</v>
      </c>
      <c r="BN20" s="32" t="s">
        <v>115</v>
      </c>
      <c r="BO20" s="32" t="s">
        <v>115</v>
      </c>
      <c r="BP20" s="32" t="b">
        <v>0</v>
      </c>
      <c r="BQ20" s="116" t="s">
        <v>115</v>
      </c>
      <c r="BR20" s="32" t="s">
        <v>134</v>
      </c>
      <c r="BS20" s="116">
        <v>9328.2762000000002</v>
      </c>
      <c r="BT20" s="116">
        <v>9328.2762000000002</v>
      </c>
      <c r="BU20" s="116">
        <v>544.65779999999995</v>
      </c>
      <c r="BV20" s="116">
        <v>174.34229999999999</v>
      </c>
      <c r="BW20" s="116">
        <v>145.43129999999999</v>
      </c>
      <c r="BX20" s="116">
        <v>-429.58789999999999</v>
      </c>
      <c r="BY20" s="116">
        <v>92</v>
      </c>
      <c r="BZ20" s="116">
        <v>97.403000000000006</v>
      </c>
      <c r="CA20" s="116">
        <v>100.325</v>
      </c>
      <c r="CB20" s="116">
        <v>103.33499999999999</v>
      </c>
      <c r="CC20" s="116">
        <v>106.435</v>
      </c>
      <c r="CD20" s="116">
        <v>109.628</v>
      </c>
      <c r="CE20" s="116">
        <v>9333.2762000000002</v>
      </c>
      <c r="CF20" s="32" t="s">
        <v>135</v>
      </c>
      <c r="CG20" s="32" t="s">
        <v>136</v>
      </c>
      <c r="CH20" s="32" t="s">
        <v>137</v>
      </c>
      <c r="CI20" s="116">
        <v>645.33808999999985</v>
      </c>
      <c r="CJ20" s="116">
        <v>1242.47604</v>
      </c>
      <c r="CK20" s="116">
        <v>174.34226999999998</v>
      </c>
      <c r="CL20" s="116">
        <v>145.43132</v>
      </c>
      <c r="CM20" s="116">
        <v>-429.58787000000001</v>
      </c>
      <c r="CN20" s="116">
        <v>-5</v>
      </c>
      <c r="CO20" s="113">
        <v>0</v>
      </c>
      <c r="CP20" s="32" t="s">
        <v>134</v>
      </c>
      <c r="CQ20" s="32" t="s">
        <v>115</v>
      </c>
      <c r="CR20" s="32" t="s">
        <v>134</v>
      </c>
      <c r="CS20" s="32" t="s">
        <v>115</v>
      </c>
      <c r="CT20" s="113">
        <v>0.3427</v>
      </c>
      <c r="CU20" s="113">
        <v>0.6573</v>
      </c>
      <c r="CV20" s="30" t="s">
        <v>138</v>
      </c>
    </row>
    <row r="21" spans="2:100">
      <c r="B21" s="31">
        <v>17</v>
      </c>
      <c r="C21" s="32" t="s">
        <v>191</v>
      </c>
      <c r="D21" s="128"/>
      <c r="E21" s="128"/>
      <c r="F21" s="32" t="s">
        <v>192</v>
      </c>
      <c r="G21" s="32" t="s">
        <v>193</v>
      </c>
      <c r="H21" s="32" t="s">
        <v>117</v>
      </c>
      <c r="I21" s="32" t="s">
        <v>118</v>
      </c>
      <c r="J21" s="32" t="s">
        <v>115</v>
      </c>
      <c r="K21" s="32" t="s">
        <v>115</v>
      </c>
      <c r="L21" s="32" t="s">
        <v>119</v>
      </c>
      <c r="M21" s="32" t="s">
        <v>159</v>
      </c>
      <c r="N21" s="32" t="s">
        <v>115</v>
      </c>
      <c r="O21" s="32" t="s">
        <v>115</v>
      </c>
      <c r="P21" s="110" t="s">
        <v>115</v>
      </c>
      <c r="Q21" s="32" t="s">
        <v>115</v>
      </c>
      <c r="R21" s="32" t="s">
        <v>115</v>
      </c>
      <c r="S21" s="32" t="s">
        <v>121</v>
      </c>
      <c r="T21" s="32" t="s">
        <v>115</v>
      </c>
      <c r="U21" s="32" t="s">
        <v>194</v>
      </c>
      <c r="V21" s="32" t="s">
        <v>122</v>
      </c>
      <c r="W21" s="32" t="s">
        <v>123</v>
      </c>
      <c r="X21" s="32" t="s">
        <v>115</v>
      </c>
      <c r="Y21" s="128"/>
      <c r="Z21" s="119" t="s">
        <v>115</v>
      </c>
      <c r="AA21" s="119" t="s">
        <v>115</v>
      </c>
      <c r="AB21" s="32" t="s">
        <v>115</v>
      </c>
      <c r="AC21" s="32" t="s">
        <v>115</v>
      </c>
      <c r="AD21" s="32" t="s">
        <v>115</v>
      </c>
      <c r="AE21" s="32" t="s">
        <v>115</v>
      </c>
      <c r="AF21" s="32" t="s">
        <v>115</v>
      </c>
      <c r="AG21" s="32" t="s">
        <v>115</v>
      </c>
      <c r="AH21" s="32" t="s">
        <v>127</v>
      </c>
      <c r="AI21" s="32">
        <v>5546477</v>
      </c>
      <c r="AJ21" s="32" t="s">
        <v>115</v>
      </c>
      <c r="AK21" s="32" t="s">
        <v>115</v>
      </c>
      <c r="AL21" s="32" t="s">
        <v>115</v>
      </c>
      <c r="AM21" s="32">
        <v>21</v>
      </c>
      <c r="AN21" s="32" t="s">
        <v>128</v>
      </c>
      <c r="AO21" s="32" t="s">
        <v>129</v>
      </c>
      <c r="AP21" s="32" t="s">
        <v>115</v>
      </c>
      <c r="AQ21" s="32" t="s">
        <v>130</v>
      </c>
      <c r="AR21" s="32">
        <v>2021</v>
      </c>
      <c r="AS21" s="32" t="s">
        <v>115</v>
      </c>
      <c r="AT21" s="32" t="s">
        <v>123</v>
      </c>
      <c r="AU21" s="32" t="s">
        <v>115</v>
      </c>
      <c r="AV21" s="32" t="s">
        <v>115</v>
      </c>
      <c r="AW21" s="32" t="s">
        <v>115</v>
      </c>
      <c r="AX21" s="32" t="s">
        <v>123</v>
      </c>
      <c r="AY21" s="32" t="s">
        <v>115</v>
      </c>
      <c r="AZ21" s="110" t="s">
        <v>115</v>
      </c>
      <c r="BA21" s="32" t="s">
        <v>115</v>
      </c>
      <c r="BB21" s="32" t="s">
        <v>115</v>
      </c>
      <c r="BC21" s="32" t="s">
        <v>115</v>
      </c>
      <c r="BD21" s="32" t="s">
        <v>115</v>
      </c>
      <c r="BE21" s="32" t="s">
        <v>115</v>
      </c>
      <c r="BF21" s="110" t="s">
        <v>115</v>
      </c>
      <c r="BG21" s="32" t="s">
        <v>131</v>
      </c>
      <c r="BH21" s="32" t="s">
        <v>115</v>
      </c>
      <c r="BI21" s="32" t="s">
        <v>195</v>
      </c>
      <c r="BJ21" s="32">
        <v>2</v>
      </c>
      <c r="BK21" s="110" t="s">
        <v>115</v>
      </c>
      <c r="BL21" s="110" t="s">
        <v>115</v>
      </c>
      <c r="BM21" s="110">
        <v>45022</v>
      </c>
      <c r="BN21" s="32" t="s">
        <v>115</v>
      </c>
      <c r="BO21" s="32" t="s">
        <v>115</v>
      </c>
      <c r="BP21" s="32" t="b">
        <v>0</v>
      </c>
      <c r="BQ21" s="116" t="s">
        <v>115</v>
      </c>
      <c r="BR21" s="32" t="s">
        <v>134</v>
      </c>
      <c r="BS21" s="116">
        <v>1407.7784999999999</v>
      </c>
      <c r="BT21" s="116">
        <v>1407.7784999999999</v>
      </c>
      <c r="BU21" s="116">
        <v>388.90559999999999</v>
      </c>
      <c r="BV21" s="116">
        <v>464.75029999999998</v>
      </c>
      <c r="BW21" s="116">
        <v>444.64479999999998</v>
      </c>
      <c r="BX21" s="116">
        <v>109.47790000000001</v>
      </c>
      <c r="BY21" s="116">
        <v>0</v>
      </c>
      <c r="BZ21" s="116">
        <v>0</v>
      </c>
      <c r="CA21" s="116">
        <v>0</v>
      </c>
      <c r="CB21" s="116">
        <v>0</v>
      </c>
      <c r="CC21" s="116">
        <v>0</v>
      </c>
      <c r="CD21" s="116">
        <v>0</v>
      </c>
      <c r="CE21" s="116">
        <v>1407.7784999999999</v>
      </c>
      <c r="CF21" s="32" t="s">
        <v>135</v>
      </c>
      <c r="CG21" s="32" t="s">
        <v>136</v>
      </c>
      <c r="CH21" s="32" t="s">
        <v>178</v>
      </c>
      <c r="CI21" s="116">
        <v>0</v>
      </c>
      <c r="CJ21" s="116">
        <v>0</v>
      </c>
      <c r="CK21" s="116">
        <v>0</v>
      </c>
      <c r="CL21" s="116">
        <v>835.70127000000002</v>
      </c>
      <c r="CM21" s="116">
        <v>0</v>
      </c>
      <c r="CN21" s="116">
        <v>0</v>
      </c>
      <c r="CO21" s="113">
        <v>0</v>
      </c>
      <c r="CP21" s="32" t="s">
        <v>134</v>
      </c>
      <c r="CQ21" s="32" t="s">
        <v>115</v>
      </c>
      <c r="CR21" s="32" t="s">
        <v>134</v>
      </c>
      <c r="CS21" s="32" t="s">
        <v>115</v>
      </c>
      <c r="CT21" s="113">
        <v>0.3427</v>
      </c>
      <c r="CU21" s="113">
        <v>0.6573</v>
      </c>
      <c r="CV21" s="30" t="s">
        <v>138</v>
      </c>
    </row>
    <row r="22" spans="2:100">
      <c r="B22" s="31">
        <v>18</v>
      </c>
      <c r="C22" s="32" t="s">
        <v>196</v>
      </c>
      <c r="D22" s="128"/>
      <c r="E22" s="128"/>
      <c r="F22" s="32" t="s">
        <v>115</v>
      </c>
      <c r="G22" s="32" t="s">
        <v>197</v>
      </c>
      <c r="H22" s="32" t="s">
        <v>198</v>
      </c>
      <c r="I22" s="32" t="s">
        <v>118</v>
      </c>
      <c r="J22" s="32" t="s">
        <v>115</v>
      </c>
      <c r="K22" s="32" t="s">
        <v>115</v>
      </c>
      <c r="L22" s="32" t="s">
        <v>119</v>
      </c>
      <c r="M22" s="32" t="s">
        <v>159</v>
      </c>
      <c r="N22" s="32" t="s">
        <v>115</v>
      </c>
      <c r="O22" s="32" t="s">
        <v>115</v>
      </c>
      <c r="P22" s="110" t="s">
        <v>115</v>
      </c>
      <c r="Q22" s="32" t="s">
        <v>115</v>
      </c>
      <c r="R22" s="32" t="s">
        <v>115</v>
      </c>
      <c r="S22" s="32" t="s">
        <v>121</v>
      </c>
      <c r="T22" s="32" t="s">
        <v>115</v>
      </c>
      <c r="U22" s="32" t="s">
        <v>115</v>
      </c>
      <c r="V22" s="32" t="s">
        <v>122</v>
      </c>
      <c r="W22" s="32" t="s">
        <v>123</v>
      </c>
      <c r="X22" s="32" t="s">
        <v>115</v>
      </c>
      <c r="Y22" s="128"/>
      <c r="Z22" s="119" t="s">
        <v>115</v>
      </c>
      <c r="AA22" s="119" t="s">
        <v>115</v>
      </c>
      <c r="AB22" s="32" t="s">
        <v>115</v>
      </c>
      <c r="AC22" s="32" t="s">
        <v>115</v>
      </c>
      <c r="AD22" s="32" t="s">
        <v>115</v>
      </c>
      <c r="AE22" s="32" t="s">
        <v>115</v>
      </c>
      <c r="AF22" s="32" t="s">
        <v>115</v>
      </c>
      <c r="AG22" s="32" t="s">
        <v>115</v>
      </c>
      <c r="AH22" s="32" t="s">
        <v>127</v>
      </c>
      <c r="AI22" s="32">
        <v>5790210</v>
      </c>
      <c r="AJ22" s="32" t="s">
        <v>115</v>
      </c>
      <c r="AK22" s="32" t="s">
        <v>115</v>
      </c>
      <c r="AL22" s="32" t="s">
        <v>115</v>
      </c>
      <c r="AM22" s="32">
        <v>21</v>
      </c>
      <c r="AN22" s="32" t="s">
        <v>128</v>
      </c>
      <c r="AO22" s="32" t="s">
        <v>129</v>
      </c>
      <c r="AP22" s="32" t="s">
        <v>115</v>
      </c>
      <c r="AQ22" s="32" t="s">
        <v>130</v>
      </c>
      <c r="AR22" s="32">
        <v>2020</v>
      </c>
      <c r="AS22" s="32" t="s">
        <v>115</v>
      </c>
      <c r="AT22" s="32" t="s">
        <v>123</v>
      </c>
      <c r="AU22" s="32" t="s">
        <v>115</v>
      </c>
      <c r="AV22" s="32" t="s">
        <v>115</v>
      </c>
      <c r="AW22" s="32" t="s">
        <v>115</v>
      </c>
      <c r="AX22" s="32" t="s">
        <v>123</v>
      </c>
      <c r="AY22" s="32" t="s">
        <v>115</v>
      </c>
      <c r="AZ22" s="110" t="s">
        <v>115</v>
      </c>
      <c r="BA22" s="32" t="s">
        <v>115</v>
      </c>
      <c r="BB22" s="32" t="s">
        <v>115</v>
      </c>
      <c r="BC22" s="32" t="s">
        <v>115</v>
      </c>
      <c r="BD22" s="32" t="s">
        <v>115</v>
      </c>
      <c r="BE22" s="32" t="s">
        <v>115</v>
      </c>
      <c r="BF22" s="110" t="s">
        <v>115</v>
      </c>
      <c r="BG22" s="32" t="s">
        <v>131</v>
      </c>
      <c r="BH22" s="32" t="s">
        <v>115</v>
      </c>
      <c r="BI22" s="32" t="s">
        <v>195</v>
      </c>
      <c r="BJ22" s="32">
        <v>2</v>
      </c>
      <c r="BK22" s="110" t="s">
        <v>115</v>
      </c>
      <c r="BL22" s="110" t="s">
        <v>115</v>
      </c>
      <c r="BM22" s="110">
        <v>44104</v>
      </c>
      <c r="BN22" s="32" t="s">
        <v>115</v>
      </c>
      <c r="BO22" s="32" t="s">
        <v>115</v>
      </c>
      <c r="BP22" s="32" t="b">
        <v>0</v>
      </c>
      <c r="BQ22" s="116" t="s">
        <v>115</v>
      </c>
      <c r="BR22" s="32" t="s">
        <v>134</v>
      </c>
      <c r="BS22" s="116">
        <v>2713.0252</v>
      </c>
      <c r="BT22" s="116">
        <v>2713.0252</v>
      </c>
      <c r="BU22" s="116">
        <v>0</v>
      </c>
      <c r="BV22" s="116">
        <v>75</v>
      </c>
      <c r="BW22" s="116">
        <v>0</v>
      </c>
      <c r="BX22" s="116">
        <v>0</v>
      </c>
      <c r="BY22" s="116">
        <v>0</v>
      </c>
      <c r="BZ22" s="116">
        <v>0</v>
      </c>
      <c r="CA22" s="116">
        <v>0</v>
      </c>
      <c r="CB22" s="116">
        <v>0</v>
      </c>
      <c r="CC22" s="116">
        <v>0</v>
      </c>
      <c r="CD22" s="116">
        <v>0</v>
      </c>
      <c r="CE22" s="116">
        <v>2713.0252</v>
      </c>
      <c r="CF22" s="32" t="s">
        <v>135</v>
      </c>
      <c r="CG22" s="32" t="s">
        <v>136</v>
      </c>
      <c r="CH22" s="32" t="s">
        <v>199</v>
      </c>
      <c r="CI22" s="116">
        <v>2638.0251600000001</v>
      </c>
      <c r="CJ22" s="116">
        <v>0</v>
      </c>
      <c r="CK22" s="116">
        <v>75</v>
      </c>
      <c r="CL22" s="116">
        <v>0</v>
      </c>
      <c r="CM22" s="116">
        <v>0</v>
      </c>
      <c r="CN22" s="116">
        <v>0</v>
      </c>
      <c r="CO22" s="113">
        <v>0</v>
      </c>
      <c r="CP22" s="32" t="s">
        <v>134</v>
      </c>
      <c r="CQ22" s="32" t="s">
        <v>115</v>
      </c>
      <c r="CR22" s="32" t="s">
        <v>134</v>
      </c>
      <c r="CS22" s="32" t="s">
        <v>115</v>
      </c>
      <c r="CT22" s="113">
        <v>0.3427</v>
      </c>
      <c r="CU22" s="113">
        <v>0.6573</v>
      </c>
      <c r="CV22" s="30" t="s">
        <v>138</v>
      </c>
    </row>
    <row r="23" spans="2:100">
      <c r="B23" s="125">
        <v>19</v>
      </c>
      <c r="C23" s="126" t="s">
        <v>200</v>
      </c>
      <c r="D23" s="130"/>
      <c r="E23" s="130"/>
      <c r="F23" s="35" t="s">
        <v>115</v>
      </c>
      <c r="G23" s="35" t="s">
        <v>201</v>
      </c>
      <c r="H23" s="35" t="s">
        <v>117</v>
      </c>
      <c r="I23" s="35" t="s">
        <v>118</v>
      </c>
      <c r="J23" s="35" t="s">
        <v>115</v>
      </c>
      <c r="K23" s="35" t="s">
        <v>115</v>
      </c>
      <c r="L23" s="35" t="s">
        <v>119</v>
      </c>
      <c r="M23" s="35" t="s">
        <v>159</v>
      </c>
      <c r="N23" s="35" t="s">
        <v>115</v>
      </c>
      <c r="O23" s="35" t="s">
        <v>115</v>
      </c>
      <c r="P23" s="111" t="s">
        <v>115</v>
      </c>
      <c r="Q23" s="35" t="s">
        <v>115</v>
      </c>
      <c r="R23" s="35" t="s">
        <v>115</v>
      </c>
      <c r="S23" s="35" t="s">
        <v>121</v>
      </c>
      <c r="T23" s="35" t="s">
        <v>115</v>
      </c>
      <c r="U23" s="35" t="s">
        <v>115</v>
      </c>
      <c r="V23" s="35" t="s">
        <v>122</v>
      </c>
      <c r="W23" s="35" t="b">
        <v>0</v>
      </c>
      <c r="X23" s="35" t="s">
        <v>115</v>
      </c>
      <c r="Y23" s="130"/>
      <c r="Z23" s="120" t="s">
        <v>115</v>
      </c>
      <c r="AA23" s="120" t="s">
        <v>115</v>
      </c>
      <c r="AB23" s="35" t="s">
        <v>115</v>
      </c>
      <c r="AC23" s="35" t="s">
        <v>115</v>
      </c>
      <c r="AD23" s="35" t="s">
        <v>115</v>
      </c>
      <c r="AE23" s="35" t="s">
        <v>115</v>
      </c>
      <c r="AF23" s="35" t="s">
        <v>115</v>
      </c>
      <c r="AG23" s="35" t="s">
        <v>126</v>
      </c>
      <c r="AH23" s="35" t="s">
        <v>127</v>
      </c>
      <c r="AI23" s="35" t="s">
        <v>202</v>
      </c>
      <c r="AJ23" s="35" t="s">
        <v>115</v>
      </c>
      <c r="AK23" s="35" t="s">
        <v>115</v>
      </c>
      <c r="AL23" s="35" t="s">
        <v>115</v>
      </c>
      <c r="AM23" s="35">
        <v>21</v>
      </c>
      <c r="AN23" s="35" t="s">
        <v>128</v>
      </c>
      <c r="AO23" s="35" t="s">
        <v>129</v>
      </c>
      <c r="AP23" s="35" t="s">
        <v>203</v>
      </c>
      <c r="AQ23" s="35" t="s">
        <v>130</v>
      </c>
      <c r="AR23" s="35">
        <v>2025</v>
      </c>
      <c r="AS23" s="35" t="s">
        <v>115</v>
      </c>
      <c r="AT23" s="35" t="b">
        <v>0</v>
      </c>
      <c r="AU23" s="35" t="s">
        <v>115</v>
      </c>
      <c r="AV23" s="35" t="s">
        <v>115</v>
      </c>
      <c r="AW23" s="35" t="s">
        <v>115</v>
      </c>
      <c r="AX23" s="35" t="b">
        <v>0</v>
      </c>
      <c r="AY23" s="35" t="s">
        <v>115</v>
      </c>
      <c r="AZ23" s="111" t="s">
        <v>115</v>
      </c>
      <c r="BA23" s="35" t="s">
        <v>115</v>
      </c>
      <c r="BB23" s="35" t="s">
        <v>115</v>
      </c>
      <c r="BC23" s="35" t="s">
        <v>115</v>
      </c>
      <c r="BD23" s="35" t="s">
        <v>115</v>
      </c>
      <c r="BE23" s="35" t="s">
        <v>115</v>
      </c>
      <c r="BF23" s="111" t="s">
        <v>115</v>
      </c>
      <c r="BG23" s="35" t="s">
        <v>131</v>
      </c>
      <c r="BH23" s="35" t="s">
        <v>115</v>
      </c>
      <c r="BI23" s="35" t="s">
        <v>162</v>
      </c>
      <c r="BJ23" s="35">
        <v>5</v>
      </c>
      <c r="BK23" s="111" t="s">
        <v>115</v>
      </c>
      <c r="BL23" s="111" t="s">
        <v>115</v>
      </c>
      <c r="BM23" s="111" t="s">
        <v>133</v>
      </c>
      <c r="BN23" s="35" t="s">
        <v>115</v>
      </c>
      <c r="BO23" s="35" t="s">
        <v>115</v>
      </c>
      <c r="BP23" s="35" t="b">
        <v>0</v>
      </c>
      <c r="BQ23" s="117" t="s">
        <v>115</v>
      </c>
      <c r="BR23" s="35" t="s">
        <v>134</v>
      </c>
      <c r="BS23" s="117">
        <v>0</v>
      </c>
      <c r="BT23" s="117">
        <v>2162.152</v>
      </c>
      <c r="BU23" s="117">
        <v>0</v>
      </c>
      <c r="BV23" s="117">
        <v>0</v>
      </c>
      <c r="BW23" s="117">
        <v>0</v>
      </c>
      <c r="BX23" s="117">
        <v>0</v>
      </c>
      <c r="BY23" s="117">
        <v>0</v>
      </c>
      <c r="BZ23" s="117">
        <v>0</v>
      </c>
      <c r="CA23" s="117">
        <v>1054.7079999999999</v>
      </c>
      <c r="CB23" s="117">
        <v>0</v>
      </c>
      <c r="CC23" s="117">
        <v>0</v>
      </c>
      <c r="CD23" s="117">
        <v>1107.444</v>
      </c>
      <c r="CE23" s="117">
        <v>0</v>
      </c>
      <c r="CF23" s="35" t="s">
        <v>135</v>
      </c>
      <c r="CG23" s="35" t="s">
        <v>136</v>
      </c>
      <c r="CH23" s="35" t="s">
        <v>115</v>
      </c>
      <c r="CI23" s="117">
        <v>0</v>
      </c>
      <c r="CJ23" s="117">
        <v>0</v>
      </c>
      <c r="CK23" s="117">
        <v>0</v>
      </c>
      <c r="CL23" s="117">
        <v>0</v>
      </c>
      <c r="CM23" s="117">
        <v>0</v>
      </c>
      <c r="CN23" s="117">
        <v>0</v>
      </c>
      <c r="CO23" s="114">
        <v>0</v>
      </c>
      <c r="CP23" s="35" t="s">
        <v>134</v>
      </c>
      <c r="CQ23" s="35" t="s">
        <v>115</v>
      </c>
      <c r="CR23" s="35" t="s">
        <v>134</v>
      </c>
      <c r="CS23" s="35" t="s">
        <v>115</v>
      </c>
      <c r="CT23" s="114">
        <v>0.3427</v>
      </c>
      <c r="CU23" s="114">
        <v>0.6573</v>
      </c>
      <c r="CV23" s="30" t="s">
        <v>138</v>
      </c>
    </row>
    <row r="24" spans="2:100">
      <c r="B24" s="121">
        <v>20</v>
      </c>
      <c r="C24" s="122" t="s">
        <v>204</v>
      </c>
      <c r="D24" s="129"/>
      <c r="E24" s="129"/>
      <c r="F24" s="29" t="s">
        <v>115</v>
      </c>
      <c r="G24" s="29" t="s">
        <v>205</v>
      </c>
      <c r="H24" s="29" t="s">
        <v>117</v>
      </c>
      <c r="I24" s="29" t="s">
        <v>118</v>
      </c>
      <c r="J24" s="29" t="s">
        <v>115</v>
      </c>
      <c r="K24" s="29" t="s">
        <v>115</v>
      </c>
      <c r="L24" s="29" t="s">
        <v>119</v>
      </c>
      <c r="M24" s="29" t="s">
        <v>159</v>
      </c>
      <c r="N24" s="29" t="s">
        <v>115</v>
      </c>
      <c r="O24" s="29" t="s">
        <v>115</v>
      </c>
      <c r="P24" s="109" t="s">
        <v>115</v>
      </c>
      <c r="Q24" s="29" t="s">
        <v>115</v>
      </c>
      <c r="R24" s="29" t="s">
        <v>115</v>
      </c>
      <c r="S24" s="29" t="s">
        <v>121</v>
      </c>
      <c r="T24" s="29" t="s">
        <v>115</v>
      </c>
      <c r="U24" s="29" t="s">
        <v>115</v>
      </c>
      <c r="V24" s="29" t="s">
        <v>122</v>
      </c>
      <c r="W24" s="29" t="b">
        <v>0</v>
      </c>
      <c r="X24" s="29" t="s">
        <v>115</v>
      </c>
      <c r="Y24" s="129"/>
      <c r="Z24" s="118" t="s">
        <v>115</v>
      </c>
      <c r="AA24" s="118" t="s">
        <v>115</v>
      </c>
      <c r="AB24" s="29" t="s">
        <v>115</v>
      </c>
      <c r="AC24" s="29" t="s">
        <v>115</v>
      </c>
      <c r="AD24" s="29" t="s">
        <v>115</v>
      </c>
      <c r="AE24" s="29" t="s">
        <v>115</v>
      </c>
      <c r="AF24" s="29" t="s">
        <v>115</v>
      </c>
      <c r="AG24" s="29" t="s">
        <v>126</v>
      </c>
      <c r="AH24" s="29" t="s">
        <v>127</v>
      </c>
      <c r="AI24" s="29" t="s">
        <v>206</v>
      </c>
      <c r="AJ24" s="29" t="s">
        <v>115</v>
      </c>
      <c r="AK24" s="29" t="s">
        <v>115</v>
      </c>
      <c r="AL24" s="29" t="s">
        <v>115</v>
      </c>
      <c r="AM24" s="29">
        <v>21</v>
      </c>
      <c r="AN24" s="29" t="s">
        <v>128</v>
      </c>
      <c r="AO24" s="29" t="s">
        <v>129</v>
      </c>
      <c r="AP24" s="29" t="s">
        <v>203</v>
      </c>
      <c r="AQ24" s="29" t="s">
        <v>130</v>
      </c>
      <c r="AR24" s="29">
        <v>2025</v>
      </c>
      <c r="AS24" s="29" t="s">
        <v>115</v>
      </c>
      <c r="AT24" s="29" t="b">
        <v>0</v>
      </c>
      <c r="AU24" s="29" t="s">
        <v>115</v>
      </c>
      <c r="AV24" s="29" t="s">
        <v>115</v>
      </c>
      <c r="AW24" s="29" t="s">
        <v>115</v>
      </c>
      <c r="AX24" s="29" t="b">
        <v>0</v>
      </c>
      <c r="AY24" s="29" t="s">
        <v>115</v>
      </c>
      <c r="AZ24" s="109" t="s">
        <v>115</v>
      </c>
      <c r="BA24" s="29" t="s">
        <v>115</v>
      </c>
      <c r="BB24" s="29" t="s">
        <v>115</v>
      </c>
      <c r="BC24" s="29" t="s">
        <v>115</v>
      </c>
      <c r="BD24" s="29" t="s">
        <v>115</v>
      </c>
      <c r="BE24" s="29" t="s">
        <v>115</v>
      </c>
      <c r="BF24" s="109" t="s">
        <v>115</v>
      </c>
      <c r="BG24" s="29" t="s">
        <v>131</v>
      </c>
      <c r="BH24" s="29" t="s">
        <v>115</v>
      </c>
      <c r="BI24" s="29" t="s">
        <v>162</v>
      </c>
      <c r="BJ24" s="29">
        <v>5</v>
      </c>
      <c r="BK24" s="109" t="s">
        <v>115</v>
      </c>
      <c r="BL24" s="109" t="s">
        <v>115</v>
      </c>
      <c r="BM24" s="109" t="s">
        <v>133</v>
      </c>
      <c r="BN24" s="29" t="s">
        <v>115</v>
      </c>
      <c r="BO24" s="29" t="s">
        <v>115</v>
      </c>
      <c r="BP24" s="29" t="b">
        <v>0</v>
      </c>
      <c r="BQ24" s="115" t="s">
        <v>115</v>
      </c>
      <c r="BR24" s="29" t="s">
        <v>134</v>
      </c>
      <c r="BS24" s="115">
        <v>0</v>
      </c>
      <c r="BT24" s="115">
        <v>1582.0630000000003</v>
      </c>
      <c r="BU24" s="115">
        <v>0</v>
      </c>
      <c r="BV24" s="115">
        <v>0</v>
      </c>
      <c r="BW24" s="115">
        <v>0</v>
      </c>
      <c r="BX24" s="115">
        <v>0</v>
      </c>
      <c r="BY24" s="115">
        <v>0</v>
      </c>
      <c r="BZ24" s="115">
        <v>0</v>
      </c>
      <c r="CA24" s="115">
        <v>0</v>
      </c>
      <c r="CB24" s="115">
        <v>0</v>
      </c>
      <c r="CC24" s="115">
        <v>1582.0630000000003</v>
      </c>
      <c r="CD24" s="115">
        <v>0</v>
      </c>
      <c r="CE24" s="115">
        <v>0</v>
      </c>
      <c r="CF24" s="29" t="s">
        <v>135</v>
      </c>
      <c r="CG24" s="29" t="s">
        <v>136</v>
      </c>
      <c r="CH24" s="29" t="s">
        <v>115</v>
      </c>
      <c r="CI24" s="115">
        <v>0</v>
      </c>
      <c r="CJ24" s="115">
        <v>0</v>
      </c>
      <c r="CK24" s="115">
        <v>0</v>
      </c>
      <c r="CL24" s="115">
        <v>0</v>
      </c>
      <c r="CM24" s="115">
        <v>0</v>
      </c>
      <c r="CN24" s="115">
        <v>0</v>
      </c>
      <c r="CO24" s="112">
        <v>0</v>
      </c>
      <c r="CP24" s="29" t="s">
        <v>134</v>
      </c>
      <c r="CQ24" s="29" t="s">
        <v>115</v>
      </c>
      <c r="CR24" s="29" t="s">
        <v>134</v>
      </c>
      <c r="CS24" s="29" t="s">
        <v>115</v>
      </c>
      <c r="CT24" s="112">
        <v>0.3427</v>
      </c>
      <c r="CU24" s="112">
        <v>0.6573</v>
      </c>
      <c r="CV24" s="30" t="s">
        <v>138</v>
      </c>
    </row>
    <row r="25" spans="2:100">
      <c r="B25" s="123">
        <v>21</v>
      </c>
      <c r="C25" s="124" t="s">
        <v>207</v>
      </c>
      <c r="D25" s="128"/>
      <c r="E25" s="128"/>
      <c r="F25" s="32" t="s">
        <v>115</v>
      </c>
      <c r="G25" s="32" t="s">
        <v>208</v>
      </c>
      <c r="H25" s="32" t="s">
        <v>117</v>
      </c>
      <c r="I25" s="32" t="s">
        <v>118</v>
      </c>
      <c r="J25" s="32" t="s">
        <v>115</v>
      </c>
      <c r="K25" s="32" t="s">
        <v>115</v>
      </c>
      <c r="L25" s="32" t="s">
        <v>119</v>
      </c>
      <c r="M25" s="32" t="s">
        <v>159</v>
      </c>
      <c r="N25" s="32" t="s">
        <v>115</v>
      </c>
      <c r="O25" s="32" t="s">
        <v>115</v>
      </c>
      <c r="P25" s="110" t="s">
        <v>115</v>
      </c>
      <c r="Q25" s="32" t="s">
        <v>115</v>
      </c>
      <c r="R25" s="32" t="s">
        <v>115</v>
      </c>
      <c r="S25" s="32" t="s">
        <v>121</v>
      </c>
      <c r="T25" s="32" t="s">
        <v>115</v>
      </c>
      <c r="U25" s="32" t="s">
        <v>115</v>
      </c>
      <c r="V25" s="32" t="s">
        <v>122</v>
      </c>
      <c r="W25" s="32" t="b">
        <v>0</v>
      </c>
      <c r="X25" s="32" t="s">
        <v>115</v>
      </c>
      <c r="Y25" s="128"/>
      <c r="Z25" s="119" t="s">
        <v>115</v>
      </c>
      <c r="AA25" s="119" t="s">
        <v>115</v>
      </c>
      <c r="AB25" s="32" t="s">
        <v>115</v>
      </c>
      <c r="AC25" s="32" t="s">
        <v>115</v>
      </c>
      <c r="AD25" s="32" t="s">
        <v>115</v>
      </c>
      <c r="AE25" s="32" t="s">
        <v>115</v>
      </c>
      <c r="AF25" s="32" t="s">
        <v>115</v>
      </c>
      <c r="AG25" s="32" t="s">
        <v>126</v>
      </c>
      <c r="AH25" s="32" t="s">
        <v>127</v>
      </c>
      <c r="AI25" s="32" t="s">
        <v>209</v>
      </c>
      <c r="AJ25" s="32" t="s">
        <v>115</v>
      </c>
      <c r="AK25" s="32" t="s">
        <v>115</v>
      </c>
      <c r="AL25" s="32" t="s">
        <v>115</v>
      </c>
      <c r="AM25" s="32">
        <v>21</v>
      </c>
      <c r="AN25" s="32" t="s">
        <v>128</v>
      </c>
      <c r="AO25" s="32" t="s">
        <v>129</v>
      </c>
      <c r="AP25" s="32" t="s">
        <v>203</v>
      </c>
      <c r="AQ25" s="32" t="s">
        <v>130</v>
      </c>
      <c r="AR25" s="32">
        <v>2025</v>
      </c>
      <c r="AS25" s="32" t="s">
        <v>115</v>
      </c>
      <c r="AT25" s="32" t="b">
        <v>0</v>
      </c>
      <c r="AU25" s="32" t="s">
        <v>115</v>
      </c>
      <c r="AV25" s="32" t="s">
        <v>115</v>
      </c>
      <c r="AW25" s="32" t="s">
        <v>115</v>
      </c>
      <c r="AX25" s="32" t="b">
        <v>0</v>
      </c>
      <c r="AY25" s="32" t="s">
        <v>115</v>
      </c>
      <c r="AZ25" s="110" t="s">
        <v>115</v>
      </c>
      <c r="BA25" s="32" t="s">
        <v>115</v>
      </c>
      <c r="BB25" s="32" t="s">
        <v>115</v>
      </c>
      <c r="BC25" s="32" t="s">
        <v>115</v>
      </c>
      <c r="BD25" s="32" t="s">
        <v>115</v>
      </c>
      <c r="BE25" s="32" t="s">
        <v>115</v>
      </c>
      <c r="BF25" s="110" t="s">
        <v>115</v>
      </c>
      <c r="BG25" s="32" t="s">
        <v>131</v>
      </c>
      <c r="BH25" s="32" t="s">
        <v>115</v>
      </c>
      <c r="BI25" s="32" t="s">
        <v>162</v>
      </c>
      <c r="BJ25" s="32">
        <v>5</v>
      </c>
      <c r="BK25" s="110" t="s">
        <v>115</v>
      </c>
      <c r="BL25" s="110" t="s">
        <v>115</v>
      </c>
      <c r="BM25" s="110" t="s">
        <v>133</v>
      </c>
      <c r="BN25" s="32" t="s">
        <v>115</v>
      </c>
      <c r="BO25" s="32" t="s">
        <v>115</v>
      </c>
      <c r="BP25" s="32" t="b">
        <v>0</v>
      </c>
      <c r="BQ25" s="116" t="s">
        <v>115</v>
      </c>
      <c r="BR25" s="32" t="s">
        <v>134</v>
      </c>
      <c r="BS25" s="116">
        <v>0</v>
      </c>
      <c r="BT25" s="116">
        <v>4414.3040000000001</v>
      </c>
      <c r="BU25" s="116">
        <v>0</v>
      </c>
      <c r="BV25" s="116">
        <v>0</v>
      </c>
      <c r="BW25" s="116">
        <v>0</v>
      </c>
      <c r="BX25" s="116">
        <v>0</v>
      </c>
      <c r="BY25" s="116">
        <v>0</v>
      </c>
      <c r="BZ25" s="116">
        <v>2490.0540000000001</v>
      </c>
      <c r="CA25" s="116">
        <v>0</v>
      </c>
      <c r="CB25" s="116">
        <v>0</v>
      </c>
      <c r="CC25" s="116">
        <v>0</v>
      </c>
      <c r="CD25" s="116">
        <v>0</v>
      </c>
      <c r="CE25" s="116">
        <v>0</v>
      </c>
      <c r="CF25" s="32" t="s">
        <v>135</v>
      </c>
      <c r="CG25" s="32" t="s">
        <v>136</v>
      </c>
      <c r="CH25" s="32" t="s">
        <v>115</v>
      </c>
      <c r="CI25" s="116">
        <v>0</v>
      </c>
      <c r="CJ25" s="116">
        <v>0</v>
      </c>
      <c r="CK25" s="116">
        <v>0</v>
      </c>
      <c r="CL25" s="116">
        <v>0</v>
      </c>
      <c r="CM25" s="116">
        <v>0</v>
      </c>
      <c r="CN25" s="116">
        <v>0</v>
      </c>
      <c r="CO25" s="113">
        <v>0</v>
      </c>
      <c r="CP25" s="32" t="s">
        <v>134</v>
      </c>
      <c r="CQ25" s="32" t="s">
        <v>115</v>
      </c>
      <c r="CR25" s="32" t="s">
        <v>134</v>
      </c>
      <c r="CS25" s="32" t="s">
        <v>115</v>
      </c>
      <c r="CT25" s="113">
        <v>0.3427</v>
      </c>
      <c r="CU25" s="113">
        <v>0.6573</v>
      </c>
      <c r="CV25" s="30" t="s">
        <v>138</v>
      </c>
    </row>
    <row r="26" spans="2:100">
      <c r="B26" s="31">
        <v>22</v>
      </c>
      <c r="C26" s="32" t="s">
        <v>210</v>
      </c>
      <c r="D26" s="128"/>
      <c r="E26" s="128"/>
      <c r="F26" s="32" t="s">
        <v>211</v>
      </c>
      <c r="G26" s="32" t="s">
        <v>212</v>
      </c>
      <c r="H26" s="32" t="s">
        <v>213</v>
      </c>
      <c r="I26" s="32" t="s">
        <v>118</v>
      </c>
      <c r="J26" s="32" t="s">
        <v>115</v>
      </c>
      <c r="K26" s="32" t="s">
        <v>115</v>
      </c>
      <c r="L26" s="32" t="s">
        <v>119</v>
      </c>
      <c r="M26" s="32" t="s">
        <v>159</v>
      </c>
      <c r="N26" s="32" t="s">
        <v>115</v>
      </c>
      <c r="O26" s="32" t="s">
        <v>115</v>
      </c>
      <c r="P26" s="110">
        <v>45931</v>
      </c>
      <c r="Q26" s="32" t="s">
        <v>115</v>
      </c>
      <c r="R26" s="32" t="s">
        <v>115</v>
      </c>
      <c r="S26" s="32" t="s">
        <v>121</v>
      </c>
      <c r="T26" s="32" t="s">
        <v>115</v>
      </c>
      <c r="U26" s="32" t="s">
        <v>214</v>
      </c>
      <c r="V26" s="32" t="s">
        <v>122</v>
      </c>
      <c r="W26" s="32" t="s">
        <v>123</v>
      </c>
      <c r="X26" s="32" t="s">
        <v>115</v>
      </c>
      <c r="Y26" s="128"/>
      <c r="Z26" s="119" t="s">
        <v>115</v>
      </c>
      <c r="AA26" s="119">
        <v>0.60394558849303503</v>
      </c>
      <c r="AB26" s="32" t="s">
        <v>115</v>
      </c>
      <c r="AC26" s="32" t="s">
        <v>115</v>
      </c>
      <c r="AD26" s="32" t="s">
        <v>215</v>
      </c>
      <c r="AE26" s="32" t="s">
        <v>115</v>
      </c>
      <c r="AF26" s="32" t="s">
        <v>115</v>
      </c>
      <c r="AG26" s="32" t="s">
        <v>115</v>
      </c>
      <c r="AH26" s="32" t="s">
        <v>127</v>
      </c>
      <c r="AI26" s="32">
        <v>5782941</v>
      </c>
      <c r="AJ26" s="32" t="s">
        <v>216</v>
      </c>
      <c r="AK26" s="32" t="s">
        <v>217</v>
      </c>
      <c r="AL26" s="32">
        <v>2</v>
      </c>
      <c r="AM26" s="32">
        <v>23</v>
      </c>
      <c r="AN26" s="32" t="s">
        <v>128</v>
      </c>
      <c r="AO26" s="32" t="s">
        <v>129</v>
      </c>
      <c r="AP26" s="32">
        <v>2016</v>
      </c>
      <c r="AQ26" s="32" t="s">
        <v>130</v>
      </c>
      <c r="AR26" s="32">
        <v>2016</v>
      </c>
      <c r="AS26" s="32" t="s">
        <v>115</v>
      </c>
      <c r="AT26" s="32" t="s">
        <v>123</v>
      </c>
      <c r="AU26" s="32" t="s">
        <v>115</v>
      </c>
      <c r="AV26" s="32" t="s">
        <v>115</v>
      </c>
      <c r="AW26" s="32" t="s">
        <v>115</v>
      </c>
      <c r="AX26" s="32" t="s">
        <v>123</v>
      </c>
      <c r="AY26" s="32" t="s">
        <v>115</v>
      </c>
      <c r="AZ26" s="110" t="s">
        <v>115</v>
      </c>
      <c r="BA26" s="32" t="s">
        <v>115</v>
      </c>
      <c r="BB26" s="32" t="s">
        <v>115</v>
      </c>
      <c r="BC26" s="32" t="s">
        <v>115</v>
      </c>
      <c r="BD26" s="32" t="s">
        <v>115</v>
      </c>
      <c r="BE26" s="32" t="s">
        <v>115</v>
      </c>
      <c r="BF26" s="110" t="s">
        <v>115</v>
      </c>
      <c r="BG26" s="32" t="s">
        <v>131</v>
      </c>
      <c r="BH26" s="32" t="s">
        <v>115</v>
      </c>
      <c r="BI26" s="32" t="s">
        <v>195</v>
      </c>
      <c r="BJ26" s="32">
        <v>2</v>
      </c>
      <c r="BK26" s="110">
        <v>43054</v>
      </c>
      <c r="BL26" s="110">
        <v>43434</v>
      </c>
      <c r="BM26" s="110">
        <v>43434</v>
      </c>
      <c r="BN26" s="32" t="s">
        <v>115</v>
      </c>
      <c r="BO26" s="32" t="s">
        <v>115</v>
      </c>
      <c r="BP26" s="32" t="b">
        <v>0</v>
      </c>
      <c r="BQ26" s="116">
        <v>63000</v>
      </c>
      <c r="BR26" s="32" t="s">
        <v>134</v>
      </c>
      <c r="BS26" s="116">
        <v>13811.6068</v>
      </c>
      <c r="BT26" s="116">
        <v>13811.6068</v>
      </c>
      <c r="BU26" s="116">
        <v>-216.8398</v>
      </c>
      <c r="BV26" s="116">
        <v>0</v>
      </c>
      <c r="BW26" s="116">
        <v>0</v>
      </c>
      <c r="BX26" s="116">
        <v>0</v>
      </c>
      <c r="BY26" s="116">
        <v>0</v>
      </c>
      <c r="BZ26" s="116">
        <v>0</v>
      </c>
      <c r="CA26" s="116">
        <v>0</v>
      </c>
      <c r="CB26" s="116">
        <v>0</v>
      </c>
      <c r="CC26" s="116">
        <v>0</v>
      </c>
      <c r="CD26" s="116">
        <v>0</v>
      </c>
      <c r="CE26" s="116">
        <v>13811.6068</v>
      </c>
      <c r="CF26" s="32" t="s">
        <v>135</v>
      </c>
      <c r="CG26" s="32" t="s">
        <v>136</v>
      </c>
      <c r="CH26" s="32" t="s">
        <v>152</v>
      </c>
      <c r="CI26" s="116">
        <v>219.71293</v>
      </c>
      <c r="CJ26" s="116">
        <v>-216.83977999999996</v>
      </c>
      <c r="CK26" s="116">
        <v>0</v>
      </c>
      <c r="CL26" s="116">
        <v>0</v>
      </c>
      <c r="CM26" s="116">
        <v>0</v>
      </c>
      <c r="CN26" s="116">
        <v>0</v>
      </c>
      <c r="CO26" s="113">
        <v>0</v>
      </c>
      <c r="CP26" s="32" t="s">
        <v>134</v>
      </c>
      <c r="CQ26" s="32" t="s">
        <v>115</v>
      </c>
      <c r="CR26" s="32" t="s">
        <v>134</v>
      </c>
      <c r="CS26" s="32" t="s">
        <v>115</v>
      </c>
      <c r="CT26" s="113">
        <v>0.3427</v>
      </c>
      <c r="CU26" s="113">
        <v>0.6573</v>
      </c>
      <c r="CV26" s="30" t="s">
        <v>138</v>
      </c>
    </row>
    <row r="27" spans="2:100">
      <c r="B27" s="31">
        <v>23</v>
      </c>
      <c r="C27" s="128" t="s">
        <v>218</v>
      </c>
      <c r="D27" s="128"/>
      <c r="E27" s="128"/>
      <c r="F27" s="128"/>
      <c r="G27" s="128"/>
      <c r="H27" s="32" t="s">
        <v>219</v>
      </c>
      <c r="I27" s="32" t="s">
        <v>118</v>
      </c>
      <c r="J27" s="32" t="s">
        <v>115</v>
      </c>
      <c r="K27" s="32" t="s">
        <v>115</v>
      </c>
      <c r="L27" s="32" t="s">
        <v>119</v>
      </c>
      <c r="M27" s="32" t="s">
        <v>159</v>
      </c>
      <c r="N27" s="32" t="s">
        <v>115</v>
      </c>
      <c r="O27" s="32" t="s">
        <v>115</v>
      </c>
      <c r="P27" s="110" t="s">
        <v>115</v>
      </c>
      <c r="Q27" s="32">
        <v>14</v>
      </c>
      <c r="R27" s="32" t="s">
        <v>220</v>
      </c>
      <c r="S27" s="32" t="s">
        <v>221</v>
      </c>
      <c r="T27" s="32" t="s">
        <v>221</v>
      </c>
      <c r="U27" s="32" t="s">
        <v>214</v>
      </c>
      <c r="V27" s="32" t="s">
        <v>122</v>
      </c>
      <c r="W27" s="32" t="s">
        <v>123</v>
      </c>
      <c r="X27" s="32" t="s">
        <v>115</v>
      </c>
      <c r="Y27" s="128"/>
      <c r="Z27" s="119" t="s">
        <v>115</v>
      </c>
      <c r="AA27" s="119" t="s">
        <v>115</v>
      </c>
      <c r="AB27" s="32" t="s">
        <v>115</v>
      </c>
      <c r="AC27" s="32" t="s">
        <v>115</v>
      </c>
      <c r="AD27" s="32" t="s">
        <v>115</v>
      </c>
      <c r="AE27" s="32" t="s">
        <v>115</v>
      </c>
      <c r="AF27" s="32" t="s">
        <v>115</v>
      </c>
      <c r="AG27" s="32" t="s">
        <v>115</v>
      </c>
      <c r="AH27" s="32" t="s">
        <v>127</v>
      </c>
      <c r="AI27" s="32">
        <v>5788603</v>
      </c>
      <c r="AJ27" s="32" t="s">
        <v>222</v>
      </c>
      <c r="AK27" s="128" t="s">
        <v>218</v>
      </c>
      <c r="AL27" s="32">
        <v>7</v>
      </c>
      <c r="AM27" s="32">
        <v>23</v>
      </c>
      <c r="AN27" s="32" t="s">
        <v>128</v>
      </c>
      <c r="AO27" s="32" t="s">
        <v>129</v>
      </c>
      <c r="AP27" s="32">
        <v>2021</v>
      </c>
      <c r="AQ27" s="32" t="s">
        <v>130</v>
      </c>
      <c r="AR27" s="32">
        <v>2020</v>
      </c>
      <c r="AS27" s="32" t="s">
        <v>115</v>
      </c>
      <c r="AT27" s="32" t="s">
        <v>123</v>
      </c>
      <c r="AU27" s="32" t="s">
        <v>115</v>
      </c>
      <c r="AV27" s="32" t="s">
        <v>115</v>
      </c>
      <c r="AW27" s="32" t="s">
        <v>115</v>
      </c>
      <c r="AX27" s="32" t="s">
        <v>123</v>
      </c>
      <c r="AY27" s="32" t="s">
        <v>115</v>
      </c>
      <c r="AZ27" s="110" t="s">
        <v>115</v>
      </c>
      <c r="BA27" s="32" t="s">
        <v>115</v>
      </c>
      <c r="BB27" s="32" t="s">
        <v>115</v>
      </c>
      <c r="BC27" s="32" t="s">
        <v>115</v>
      </c>
      <c r="BD27" s="32" t="s">
        <v>115</v>
      </c>
      <c r="BE27" s="32" t="s">
        <v>115</v>
      </c>
      <c r="BF27" s="110" t="s">
        <v>115</v>
      </c>
      <c r="BG27" s="32" t="s">
        <v>131</v>
      </c>
      <c r="BH27" s="32" t="s">
        <v>115</v>
      </c>
      <c r="BI27" s="32" t="s">
        <v>195</v>
      </c>
      <c r="BJ27" s="32">
        <v>2</v>
      </c>
      <c r="BK27" s="110">
        <v>44501</v>
      </c>
      <c r="BL27" s="110">
        <v>44924</v>
      </c>
      <c r="BM27" s="110">
        <v>44925</v>
      </c>
      <c r="BN27" s="32" t="s">
        <v>115</v>
      </c>
      <c r="BO27" s="32" t="s">
        <v>115</v>
      </c>
      <c r="BP27" s="32" t="b">
        <v>0</v>
      </c>
      <c r="BQ27" s="116">
        <v>182000</v>
      </c>
      <c r="BR27" s="32" t="s">
        <v>134</v>
      </c>
      <c r="BS27" s="116">
        <v>54981.174599999998</v>
      </c>
      <c r="BT27" s="116">
        <v>54981.174599999998</v>
      </c>
      <c r="BU27" s="116">
        <v>9283.2250000000004</v>
      </c>
      <c r="BV27" s="116">
        <v>39446.785900000003</v>
      </c>
      <c r="BW27" s="116">
        <v>5355.8274000000001</v>
      </c>
      <c r="BX27" s="116">
        <v>526.30840000000001</v>
      </c>
      <c r="BY27" s="116">
        <v>2.2587000000000002</v>
      </c>
      <c r="BZ27" s="116">
        <v>0</v>
      </c>
      <c r="CA27" s="116">
        <v>0</v>
      </c>
      <c r="CB27" s="116">
        <v>0</v>
      </c>
      <c r="CC27" s="116">
        <v>0</v>
      </c>
      <c r="CD27" s="116">
        <v>0</v>
      </c>
      <c r="CE27" s="116">
        <v>54978.9159</v>
      </c>
      <c r="CF27" s="32" t="s">
        <v>135</v>
      </c>
      <c r="CG27" s="32" t="s">
        <v>136</v>
      </c>
      <c r="CH27" s="32" t="s">
        <v>185</v>
      </c>
      <c r="CI27" s="116">
        <v>0</v>
      </c>
      <c r="CJ27" s="116">
        <v>0</v>
      </c>
      <c r="CK27" s="116">
        <v>49096.780009999995</v>
      </c>
      <c r="CL27" s="116">
        <v>4207.4589299999989</v>
      </c>
      <c r="CM27" s="116">
        <v>1674.6768500000001</v>
      </c>
      <c r="CN27" s="116">
        <v>2.2586999999999997</v>
      </c>
      <c r="CO27" s="113">
        <v>0</v>
      </c>
      <c r="CP27" s="32" t="s">
        <v>134</v>
      </c>
      <c r="CQ27" s="32" t="s">
        <v>115</v>
      </c>
      <c r="CR27" s="32" t="s">
        <v>134</v>
      </c>
      <c r="CS27" s="32" t="s">
        <v>115</v>
      </c>
      <c r="CT27" s="113">
        <v>0.3427</v>
      </c>
      <c r="CU27" s="113">
        <v>0.6573</v>
      </c>
      <c r="CV27" s="30" t="s">
        <v>223</v>
      </c>
    </row>
    <row r="28" spans="2:100">
      <c r="B28" s="31">
        <v>24</v>
      </c>
      <c r="C28" s="32" t="s">
        <v>217</v>
      </c>
      <c r="D28" s="128"/>
      <c r="E28" s="128"/>
      <c r="F28" s="32" t="s">
        <v>211</v>
      </c>
      <c r="G28" s="32" t="s">
        <v>212</v>
      </c>
      <c r="H28" s="32" t="s">
        <v>213</v>
      </c>
      <c r="I28" s="32" t="s">
        <v>118</v>
      </c>
      <c r="J28" s="32" t="s">
        <v>115</v>
      </c>
      <c r="K28" s="32" t="s">
        <v>115</v>
      </c>
      <c r="L28" s="32" t="s">
        <v>119</v>
      </c>
      <c r="M28" s="32" t="s">
        <v>159</v>
      </c>
      <c r="N28" s="32" t="s">
        <v>115</v>
      </c>
      <c r="O28" s="32" t="s">
        <v>115</v>
      </c>
      <c r="P28" s="110">
        <v>45931</v>
      </c>
      <c r="Q28" s="32" t="s">
        <v>115</v>
      </c>
      <c r="R28" s="32" t="s">
        <v>115</v>
      </c>
      <c r="S28" s="32" t="s">
        <v>121</v>
      </c>
      <c r="T28" s="32" t="s">
        <v>115</v>
      </c>
      <c r="U28" s="32" t="s">
        <v>214</v>
      </c>
      <c r="V28" s="32" t="s">
        <v>122</v>
      </c>
      <c r="W28" s="32" t="s">
        <v>123</v>
      </c>
      <c r="X28" s="32" t="s">
        <v>224</v>
      </c>
      <c r="Y28" s="128"/>
      <c r="Z28" s="119" t="s">
        <v>115</v>
      </c>
      <c r="AA28" s="119">
        <v>0.60394558849303503</v>
      </c>
      <c r="AB28" s="32" t="s">
        <v>115</v>
      </c>
      <c r="AC28" s="32" t="s">
        <v>115</v>
      </c>
      <c r="AD28" s="32" t="s">
        <v>215</v>
      </c>
      <c r="AE28" s="32" t="s">
        <v>115</v>
      </c>
      <c r="AF28" s="32" t="s">
        <v>115</v>
      </c>
      <c r="AG28" s="32" t="s">
        <v>115</v>
      </c>
      <c r="AH28" s="32" t="s">
        <v>127</v>
      </c>
      <c r="AI28" s="32">
        <v>5771658</v>
      </c>
      <c r="AJ28" s="32" t="s">
        <v>216</v>
      </c>
      <c r="AK28" s="32" t="s">
        <v>217</v>
      </c>
      <c r="AL28" s="32">
        <v>2</v>
      </c>
      <c r="AM28" s="32">
        <v>23</v>
      </c>
      <c r="AN28" s="32" t="s">
        <v>128</v>
      </c>
      <c r="AO28" s="32" t="s">
        <v>129</v>
      </c>
      <c r="AP28" s="32">
        <v>2016</v>
      </c>
      <c r="AQ28" s="32" t="s">
        <v>130</v>
      </c>
      <c r="AR28" s="32">
        <v>2020</v>
      </c>
      <c r="AS28" s="32" t="s">
        <v>115</v>
      </c>
      <c r="AT28" s="32" t="s">
        <v>123</v>
      </c>
      <c r="AU28" s="32" t="s">
        <v>115</v>
      </c>
      <c r="AV28" s="32" t="s">
        <v>115</v>
      </c>
      <c r="AW28" s="32" t="s">
        <v>115</v>
      </c>
      <c r="AX28" s="32" t="s">
        <v>123</v>
      </c>
      <c r="AY28" s="32" t="s">
        <v>115</v>
      </c>
      <c r="AZ28" s="110" t="s">
        <v>115</v>
      </c>
      <c r="BA28" s="32" t="s">
        <v>115</v>
      </c>
      <c r="BB28" s="32" t="s">
        <v>115</v>
      </c>
      <c r="BC28" s="32" t="s">
        <v>115</v>
      </c>
      <c r="BD28" s="32" t="s">
        <v>115</v>
      </c>
      <c r="BE28" s="32" t="s">
        <v>115</v>
      </c>
      <c r="BF28" s="110" t="s">
        <v>115</v>
      </c>
      <c r="BG28" s="32" t="s">
        <v>131</v>
      </c>
      <c r="BH28" s="32" t="s">
        <v>115</v>
      </c>
      <c r="BI28" s="32" t="s">
        <v>195</v>
      </c>
      <c r="BJ28" s="32">
        <v>2</v>
      </c>
      <c r="BK28" s="110">
        <v>43091</v>
      </c>
      <c r="BL28" s="110">
        <v>43434</v>
      </c>
      <c r="BM28" s="110">
        <v>44559</v>
      </c>
      <c r="BN28" s="32" t="s">
        <v>225</v>
      </c>
      <c r="BO28" s="32" t="s">
        <v>115</v>
      </c>
      <c r="BP28" s="32" t="b">
        <v>0</v>
      </c>
      <c r="BQ28" s="116">
        <v>63000</v>
      </c>
      <c r="BR28" s="32" t="s">
        <v>134</v>
      </c>
      <c r="BS28" s="116">
        <v>38.322600000000001</v>
      </c>
      <c r="BT28" s="116">
        <v>38.322600000000001</v>
      </c>
      <c r="BU28" s="116">
        <v>958.38499999999999</v>
      </c>
      <c r="BV28" s="116">
        <v>0</v>
      </c>
      <c r="BW28" s="116">
        <v>0</v>
      </c>
      <c r="BX28" s="116">
        <v>0</v>
      </c>
      <c r="BY28" s="116">
        <v>0</v>
      </c>
      <c r="BZ28" s="116">
        <v>0</v>
      </c>
      <c r="CA28" s="116">
        <v>0</v>
      </c>
      <c r="CB28" s="116">
        <v>0</v>
      </c>
      <c r="CC28" s="116">
        <v>0</v>
      </c>
      <c r="CD28" s="116">
        <v>0</v>
      </c>
      <c r="CE28" s="116">
        <v>38.322600000000001</v>
      </c>
      <c r="CF28" s="32" t="s">
        <v>135</v>
      </c>
      <c r="CG28" s="32" t="s">
        <v>136</v>
      </c>
      <c r="CH28" s="32" t="s">
        <v>226</v>
      </c>
      <c r="CI28" s="116">
        <v>0</v>
      </c>
      <c r="CJ28" s="116">
        <v>38.322609999999997</v>
      </c>
      <c r="CK28" s="116">
        <v>0</v>
      </c>
      <c r="CL28" s="116">
        <v>0</v>
      </c>
      <c r="CM28" s="116">
        <v>0</v>
      </c>
      <c r="CN28" s="116">
        <v>0</v>
      </c>
      <c r="CO28" s="113">
        <v>0</v>
      </c>
      <c r="CP28" s="32" t="s">
        <v>134</v>
      </c>
      <c r="CQ28" s="32" t="s">
        <v>115</v>
      </c>
      <c r="CR28" s="32" t="s">
        <v>134</v>
      </c>
      <c r="CS28" s="32" t="s">
        <v>115</v>
      </c>
      <c r="CT28" s="113">
        <v>0.3427</v>
      </c>
      <c r="CU28" s="113">
        <v>0.6573</v>
      </c>
      <c r="CV28" s="30" t="s">
        <v>138</v>
      </c>
    </row>
    <row r="29" spans="2:100">
      <c r="B29" s="123">
        <v>25</v>
      </c>
      <c r="C29" s="124" t="s">
        <v>227</v>
      </c>
      <c r="D29" s="128"/>
      <c r="E29" s="128"/>
      <c r="F29" s="32" t="s">
        <v>115</v>
      </c>
      <c r="G29" s="32" t="s">
        <v>228</v>
      </c>
      <c r="H29" s="32" t="s">
        <v>229</v>
      </c>
      <c r="I29" s="32" t="s">
        <v>166</v>
      </c>
      <c r="J29" s="32" t="s">
        <v>115</v>
      </c>
      <c r="K29" s="32" t="s">
        <v>115</v>
      </c>
      <c r="L29" s="32" t="s">
        <v>230</v>
      </c>
      <c r="M29" s="32" t="s">
        <v>159</v>
      </c>
      <c r="N29" s="32" t="s">
        <v>115</v>
      </c>
      <c r="O29" s="32" t="s">
        <v>115</v>
      </c>
      <c r="P29" s="110" t="s">
        <v>115</v>
      </c>
      <c r="Q29" s="32" t="s">
        <v>115</v>
      </c>
      <c r="R29" s="32" t="s">
        <v>115</v>
      </c>
      <c r="S29" s="32" t="s">
        <v>121</v>
      </c>
      <c r="T29" s="32" t="s">
        <v>115</v>
      </c>
      <c r="U29" s="32" t="s">
        <v>115</v>
      </c>
      <c r="V29" s="32" t="s">
        <v>122</v>
      </c>
      <c r="W29" s="32" t="b">
        <v>0</v>
      </c>
      <c r="X29" s="32" t="s">
        <v>115</v>
      </c>
      <c r="Y29" s="128"/>
      <c r="Z29" s="119" t="s">
        <v>115</v>
      </c>
      <c r="AA29" s="119" t="s">
        <v>115</v>
      </c>
      <c r="AB29" s="32" t="s">
        <v>115</v>
      </c>
      <c r="AC29" s="32" t="s">
        <v>115</v>
      </c>
      <c r="AD29" s="32" t="s">
        <v>115</v>
      </c>
      <c r="AE29" s="32" t="s">
        <v>115</v>
      </c>
      <c r="AF29" s="32" t="s">
        <v>115</v>
      </c>
      <c r="AG29" s="32" t="s">
        <v>115</v>
      </c>
      <c r="AH29" s="32" t="s">
        <v>127</v>
      </c>
      <c r="AI29" s="32">
        <v>5816719</v>
      </c>
      <c r="AJ29" s="32" t="s">
        <v>115</v>
      </c>
      <c r="AK29" s="32" t="s">
        <v>115</v>
      </c>
      <c r="AL29" s="32" t="s">
        <v>115</v>
      </c>
      <c r="AM29" s="32" t="s">
        <v>231</v>
      </c>
      <c r="AN29" s="32" t="s">
        <v>128</v>
      </c>
      <c r="AO29" s="32" t="s">
        <v>129</v>
      </c>
      <c r="AP29" s="32" t="s">
        <v>115</v>
      </c>
      <c r="AQ29" s="32" t="s">
        <v>130</v>
      </c>
      <c r="AR29" s="32">
        <v>2021</v>
      </c>
      <c r="AS29" s="32" t="s">
        <v>115</v>
      </c>
      <c r="AT29" s="32" t="b">
        <v>0</v>
      </c>
      <c r="AU29" s="32" t="s">
        <v>115</v>
      </c>
      <c r="AV29" s="32" t="s">
        <v>115</v>
      </c>
      <c r="AW29" s="32" t="s">
        <v>115</v>
      </c>
      <c r="AX29" s="32" t="b">
        <v>0</v>
      </c>
      <c r="AY29" s="32" t="s">
        <v>115</v>
      </c>
      <c r="AZ29" s="110" t="s">
        <v>115</v>
      </c>
      <c r="BA29" s="32" t="s">
        <v>115</v>
      </c>
      <c r="BB29" s="32" t="s">
        <v>115</v>
      </c>
      <c r="BC29" s="32" t="s">
        <v>115</v>
      </c>
      <c r="BD29" s="32" t="s">
        <v>115</v>
      </c>
      <c r="BE29" s="32" t="s">
        <v>115</v>
      </c>
      <c r="BF29" s="110" t="s">
        <v>115</v>
      </c>
      <c r="BG29" s="32" t="s">
        <v>131</v>
      </c>
      <c r="BH29" s="32" t="s">
        <v>115</v>
      </c>
      <c r="BI29" s="32" t="s">
        <v>162</v>
      </c>
      <c r="BJ29" s="32" t="s">
        <v>115</v>
      </c>
      <c r="BK29" s="110">
        <v>44438</v>
      </c>
      <c r="BL29" s="110" t="s">
        <v>115</v>
      </c>
      <c r="BM29" s="110">
        <v>46218</v>
      </c>
      <c r="BN29" s="32" t="s">
        <v>115</v>
      </c>
      <c r="BO29" s="32" t="s">
        <v>115</v>
      </c>
      <c r="BP29" s="32" t="b">
        <v>0</v>
      </c>
      <c r="BQ29" s="116" t="s">
        <v>115</v>
      </c>
      <c r="BR29" s="32" t="s">
        <v>134</v>
      </c>
      <c r="BS29" s="116">
        <v>7886.0118000000002</v>
      </c>
      <c r="BT29" s="116">
        <v>8044.3572000000004</v>
      </c>
      <c r="BU29" s="116">
        <v>58.062100000000001</v>
      </c>
      <c r="BV29" s="116">
        <v>158.43809999999999</v>
      </c>
      <c r="BW29" s="116">
        <v>2212.0284000000001</v>
      </c>
      <c r="BX29" s="116">
        <v>372.0763</v>
      </c>
      <c r="BY29" s="116">
        <v>5219.1346000000003</v>
      </c>
      <c r="BZ29" s="116">
        <v>0</v>
      </c>
      <c r="CA29" s="116">
        <v>0</v>
      </c>
      <c r="CB29" s="116">
        <v>0</v>
      </c>
      <c r="CC29" s="116">
        <v>0</v>
      </c>
      <c r="CD29" s="116">
        <v>0</v>
      </c>
      <c r="CE29" s="116">
        <v>2825.2224999999999</v>
      </c>
      <c r="CF29" s="32" t="s">
        <v>135</v>
      </c>
      <c r="CG29" s="32" t="s">
        <v>136</v>
      </c>
      <c r="CH29" s="32" t="s">
        <v>156</v>
      </c>
      <c r="CI29" s="116">
        <v>0</v>
      </c>
      <c r="CJ29" s="116">
        <v>0</v>
      </c>
      <c r="CK29" s="116">
        <v>0</v>
      </c>
      <c r="CL29" s="116">
        <v>0</v>
      </c>
      <c r="CM29" s="116">
        <v>0</v>
      </c>
      <c r="CN29" s="116">
        <v>9770.8733599999996</v>
      </c>
      <c r="CO29" s="113">
        <v>0</v>
      </c>
      <c r="CP29" s="32" t="s">
        <v>134</v>
      </c>
      <c r="CQ29" s="32" t="s">
        <v>115</v>
      </c>
      <c r="CR29" s="32" t="s">
        <v>134</v>
      </c>
      <c r="CS29" s="32" t="s">
        <v>115</v>
      </c>
      <c r="CT29" s="113">
        <v>0.3427</v>
      </c>
      <c r="CU29" s="113">
        <v>0.6573</v>
      </c>
      <c r="CV29" s="30" t="s">
        <v>138</v>
      </c>
    </row>
    <row r="30" spans="2:100">
      <c r="B30" s="123">
        <v>26</v>
      </c>
      <c r="C30" s="124" t="s">
        <v>232</v>
      </c>
      <c r="D30" s="128"/>
      <c r="E30" s="128"/>
      <c r="F30" s="32" t="s">
        <v>115</v>
      </c>
      <c r="G30" s="32" t="s">
        <v>233</v>
      </c>
      <c r="H30" s="32" t="s">
        <v>229</v>
      </c>
      <c r="I30" s="32" t="s">
        <v>166</v>
      </c>
      <c r="J30" s="32" t="s">
        <v>115</v>
      </c>
      <c r="K30" s="32" t="s">
        <v>115</v>
      </c>
      <c r="L30" s="32" t="s">
        <v>230</v>
      </c>
      <c r="M30" s="32" t="s">
        <v>159</v>
      </c>
      <c r="N30" s="32" t="s">
        <v>115</v>
      </c>
      <c r="O30" s="32" t="s">
        <v>115</v>
      </c>
      <c r="P30" s="110" t="s">
        <v>115</v>
      </c>
      <c r="Q30" s="32" t="s">
        <v>115</v>
      </c>
      <c r="R30" s="32" t="s">
        <v>115</v>
      </c>
      <c r="S30" s="32" t="s">
        <v>121</v>
      </c>
      <c r="T30" s="32" t="s">
        <v>115</v>
      </c>
      <c r="U30" s="32" t="s">
        <v>115</v>
      </c>
      <c r="V30" s="32" t="s">
        <v>122</v>
      </c>
      <c r="W30" s="32" t="b">
        <v>0</v>
      </c>
      <c r="X30" s="32" t="s">
        <v>115</v>
      </c>
      <c r="Y30" s="128"/>
      <c r="Z30" s="119" t="s">
        <v>115</v>
      </c>
      <c r="AA30" s="119" t="s">
        <v>115</v>
      </c>
      <c r="AB30" s="32" t="s">
        <v>115</v>
      </c>
      <c r="AC30" s="32" t="s">
        <v>115</v>
      </c>
      <c r="AD30" s="32" t="s">
        <v>115</v>
      </c>
      <c r="AE30" s="32" t="s">
        <v>115</v>
      </c>
      <c r="AF30" s="32" t="s">
        <v>115</v>
      </c>
      <c r="AG30" s="32" t="s">
        <v>115</v>
      </c>
      <c r="AH30" s="32" t="s">
        <v>127</v>
      </c>
      <c r="AI30" s="32">
        <v>5816720</v>
      </c>
      <c r="AJ30" s="32" t="s">
        <v>115</v>
      </c>
      <c r="AK30" s="32" t="s">
        <v>115</v>
      </c>
      <c r="AL30" s="32" t="s">
        <v>115</v>
      </c>
      <c r="AM30" s="32" t="s">
        <v>231</v>
      </c>
      <c r="AN30" s="32" t="s">
        <v>128</v>
      </c>
      <c r="AO30" s="32" t="s">
        <v>129</v>
      </c>
      <c r="AP30" s="32">
        <v>2022</v>
      </c>
      <c r="AQ30" s="32" t="s">
        <v>130</v>
      </c>
      <c r="AR30" s="32">
        <v>2025</v>
      </c>
      <c r="AS30" s="32" t="s">
        <v>115</v>
      </c>
      <c r="AT30" s="32" t="b">
        <v>0</v>
      </c>
      <c r="AU30" s="32" t="s">
        <v>115</v>
      </c>
      <c r="AV30" s="32" t="s">
        <v>115</v>
      </c>
      <c r="AW30" s="32" t="s">
        <v>115</v>
      </c>
      <c r="AX30" s="32" t="b">
        <v>0</v>
      </c>
      <c r="AY30" s="32" t="s">
        <v>115</v>
      </c>
      <c r="AZ30" s="110" t="s">
        <v>115</v>
      </c>
      <c r="BA30" s="32" t="s">
        <v>115</v>
      </c>
      <c r="BB30" s="32" t="s">
        <v>115</v>
      </c>
      <c r="BC30" s="32" t="s">
        <v>115</v>
      </c>
      <c r="BD30" s="32" t="s">
        <v>115</v>
      </c>
      <c r="BE30" s="32" t="s">
        <v>115</v>
      </c>
      <c r="BF30" s="110" t="s">
        <v>115</v>
      </c>
      <c r="BG30" s="32" t="s">
        <v>131</v>
      </c>
      <c r="BH30" s="32" t="s">
        <v>115</v>
      </c>
      <c r="BI30" s="32" t="s">
        <v>195</v>
      </c>
      <c r="BJ30" s="32">
        <v>2</v>
      </c>
      <c r="BK30" s="110">
        <v>44562</v>
      </c>
      <c r="BL30" s="110">
        <v>45275</v>
      </c>
      <c r="BM30" s="110">
        <v>45776</v>
      </c>
      <c r="BN30" s="32" t="s">
        <v>234</v>
      </c>
      <c r="BO30" s="32" t="s">
        <v>115</v>
      </c>
      <c r="BP30" s="32" t="b">
        <v>1</v>
      </c>
      <c r="BQ30" s="116">
        <v>2950</v>
      </c>
      <c r="BR30" s="32" t="s">
        <v>134</v>
      </c>
      <c r="BS30" s="116">
        <v>6705.8585999999996</v>
      </c>
      <c r="BT30" s="116">
        <v>6729.7844999999998</v>
      </c>
      <c r="BU30" s="116">
        <v>0</v>
      </c>
      <c r="BV30" s="116">
        <v>0</v>
      </c>
      <c r="BW30" s="116">
        <v>0</v>
      </c>
      <c r="BX30" s="116">
        <v>0</v>
      </c>
      <c r="BY30" s="116">
        <v>6723.9902999999995</v>
      </c>
      <c r="BZ30" s="116">
        <v>5.7945000000000002</v>
      </c>
      <c r="CA30" s="116">
        <v>0</v>
      </c>
      <c r="CB30" s="116">
        <v>0</v>
      </c>
      <c r="CC30" s="116">
        <v>0</v>
      </c>
      <c r="CD30" s="116">
        <v>0</v>
      </c>
      <c r="CE30" s="116">
        <v>0</v>
      </c>
      <c r="CF30" s="32" t="s">
        <v>135</v>
      </c>
      <c r="CG30" s="32" t="s">
        <v>136</v>
      </c>
      <c r="CH30" s="32" t="s">
        <v>235</v>
      </c>
      <c r="CI30" s="116">
        <v>0</v>
      </c>
      <c r="CJ30" s="116">
        <v>0</v>
      </c>
      <c r="CK30" s="116">
        <v>0</v>
      </c>
      <c r="CL30" s="116">
        <v>0</v>
      </c>
      <c r="CM30" s="116">
        <v>0</v>
      </c>
      <c r="CN30" s="116">
        <v>5128.9280899999994</v>
      </c>
      <c r="CO30" s="113">
        <v>0</v>
      </c>
      <c r="CP30" s="32" t="s">
        <v>134</v>
      </c>
      <c r="CQ30" s="32" t="s">
        <v>115</v>
      </c>
      <c r="CR30" s="32" t="s">
        <v>134</v>
      </c>
      <c r="CS30" s="32" t="s">
        <v>115</v>
      </c>
      <c r="CT30" s="113">
        <v>0.3427</v>
      </c>
      <c r="CU30" s="113">
        <v>0.6573</v>
      </c>
      <c r="CV30" s="30" t="s">
        <v>138</v>
      </c>
    </row>
    <row r="31" spans="2:100">
      <c r="B31" s="123">
        <v>27</v>
      </c>
      <c r="C31" s="124" t="s">
        <v>236</v>
      </c>
      <c r="D31" s="128"/>
      <c r="E31" s="128"/>
      <c r="F31" s="32" t="s">
        <v>115</v>
      </c>
      <c r="G31" s="32" t="s">
        <v>237</v>
      </c>
      <c r="H31" s="32" t="s">
        <v>229</v>
      </c>
      <c r="I31" s="32" t="s">
        <v>166</v>
      </c>
      <c r="J31" s="32" t="s">
        <v>115</v>
      </c>
      <c r="K31" s="32" t="s">
        <v>115</v>
      </c>
      <c r="L31" s="32" t="s">
        <v>230</v>
      </c>
      <c r="M31" s="32" t="s">
        <v>159</v>
      </c>
      <c r="N31" s="32" t="s">
        <v>115</v>
      </c>
      <c r="O31" s="32" t="s">
        <v>115</v>
      </c>
      <c r="P31" s="110" t="s">
        <v>115</v>
      </c>
      <c r="Q31" s="32" t="s">
        <v>115</v>
      </c>
      <c r="R31" s="32" t="s">
        <v>115</v>
      </c>
      <c r="S31" s="32" t="s">
        <v>121</v>
      </c>
      <c r="T31" s="32" t="s">
        <v>115</v>
      </c>
      <c r="U31" s="32" t="s">
        <v>115</v>
      </c>
      <c r="V31" s="32" t="s">
        <v>122</v>
      </c>
      <c r="W31" s="32" t="b">
        <v>0</v>
      </c>
      <c r="X31" s="32" t="s">
        <v>115</v>
      </c>
      <c r="Y31" s="128"/>
      <c r="Z31" s="119" t="s">
        <v>115</v>
      </c>
      <c r="AA31" s="119" t="s">
        <v>115</v>
      </c>
      <c r="AB31" s="32" t="s">
        <v>115</v>
      </c>
      <c r="AC31" s="32" t="s">
        <v>115</v>
      </c>
      <c r="AD31" s="32" t="s">
        <v>115</v>
      </c>
      <c r="AE31" s="32" t="s">
        <v>115</v>
      </c>
      <c r="AF31" s="32" t="s">
        <v>115</v>
      </c>
      <c r="AG31" s="32" t="s">
        <v>115</v>
      </c>
      <c r="AH31" s="32" t="s">
        <v>127</v>
      </c>
      <c r="AI31" s="32">
        <v>5816699</v>
      </c>
      <c r="AJ31" s="32" t="s">
        <v>115</v>
      </c>
      <c r="AK31" s="32" t="s">
        <v>115</v>
      </c>
      <c r="AL31" s="32" t="s">
        <v>115</v>
      </c>
      <c r="AM31" s="32" t="s">
        <v>231</v>
      </c>
      <c r="AN31" s="32" t="s">
        <v>128</v>
      </c>
      <c r="AO31" s="32" t="s">
        <v>129</v>
      </c>
      <c r="AP31" s="32" t="s">
        <v>115</v>
      </c>
      <c r="AQ31" s="32" t="s">
        <v>130</v>
      </c>
      <c r="AR31" s="32">
        <v>2024</v>
      </c>
      <c r="AS31" s="32" t="s">
        <v>115</v>
      </c>
      <c r="AT31" s="32" t="b">
        <v>0</v>
      </c>
      <c r="AU31" s="32" t="s">
        <v>115</v>
      </c>
      <c r="AV31" s="32" t="s">
        <v>115</v>
      </c>
      <c r="AW31" s="32" t="s">
        <v>115</v>
      </c>
      <c r="AX31" s="32" t="b">
        <v>0</v>
      </c>
      <c r="AY31" s="32" t="s">
        <v>115</v>
      </c>
      <c r="AZ31" s="110" t="s">
        <v>115</v>
      </c>
      <c r="BA31" s="32" t="s">
        <v>115</v>
      </c>
      <c r="BB31" s="32" t="s">
        <v>115</v>
      </c>
      <c r="BC31" s="32" t="s">
        <v>115</v>
      </c>
      <c r="BD31" s="32" t="s">
        <v>115</v>
      </c>
      <c r="BE31" s="32" t="s">
        <v>115</v>
      </c>
      <c r="BF31" s="110" t="s">
        <v>115</v>
      </c>
      <c r="BG31" s="32" t="s">
        <v>131</v>
      </c>
      <c r="BH31" s="32" t="s">
        <v>115</v>
      </c>
      <c r="BI31" s="32" t="s">
        <v>195</v>
      </c>
      <c r="BJ31" s="32">
        <v>2</v>
      </c>
      <c r="BK31" s="110">
        <v>44562</v>
      </c>
      <c r="BL31" s="110" t="s">
        <v>115</v>
      </c>
      <c r="BM31" s="110">
        <v>45769</v>
      </c>
      <c r="BN31" s="32" t="s">
        <v>115</v>
      </c>
      <c r="BO31" s="32" t="s">
        <v>115</v>
      </c>
      <c r="BP31" s="32" t="b">
        <v>1</v>
      </c>
      <c r="BQ31" s="116" t="s">
        <v>115</v>
      </c>
      <c r="BR31" s="32" t="s">
        <v>134</v>
      </c>
      <c r="BS31" s="116">
        <v>2219.5722999999998</v>
      </c>
      <c r="BT31" s="116">
        <v>2732.8225000000002</v>
      </c>
      <c r="BU31" s="116">
        <v>0</v>
      </c>
      <c r="BV31" s="116">
        <v>0</v>
      </c>
      <c r="BW31" s="116">
        <v>0</v>
      </c>
      <c r="BX31" s="116">
        <v>209.26740000000001</v>
      </c>
      <c r="BY31" s="116">
        <v>2098.4032999999999</v>
      </c>
      <c r="BZ31" s="116">
        <v>422.2296</v>
      </c>
      <c r="CA31" s="116">
        <v>0</v>
      </c>
      <c r="CB31" s="116">
        <v>0</v>
      </c>
      <c r="CC31" s="116">
        <v>0</v>
      </c>
      <c r="CD31" s="116">
        <v>0</v>
      </c>
      <c r="CE31" s="116">
        <v>212.1896999999999</v>
      </c>
      <c r="CF31" s="32" t="s">
        <v>135</v>
      </c>
      <c r="CG31" s="32" t="s">
        <v>136</v>
      </c>
      <c r="CH31" s="32" t="s">
        <v>235</v>
      </c>
      <c r="CI31" s="116">
        <v>0</v>
      </c>
      <c r="CJ31" s="116">
        <v>0</v>
      </c>
      <c r="CK31" s="116">
        <v>0</v>
      </c>
      <c r="CL31" s="116">
        <v>0</v>
      </c>
      <c r="CM31" s="116">
        <v>0</v>
      </c>
      <c r="CN31" s="116">
        <v>1544.9142099999999</v>
      </c>
      <c r="CO31" s="113">
        <v>0</v>
      </c>
      <c r="CP31" s="32" t="s">
        <v>134</v>
      </c>
      <c r="CQ31" s="32" t="s">
        <v>115</v>
      </c>
      <c r="CR31" s="32" t="s">
        <v>134</v>
      </c>
      <c r="CS31" s="32" t="s">
        <v>115</v>
      </c>
      <c r="CT31" s="113">
        <v>0.3427</v>
      </c>
      <c r="CU31" s="113">
        <v>0.6573</v>
      </c>
      <c r="CV31" s="30" t="s">
        <v>138</v>
      </c>
    </row>
    <row r="32" spans="2:100">
      <c r="B32" s="31">
        <v>28</v>
      </c>
      <c r="C32" s="128" t="s">
        <v>238</v>
      </c>
      <c r="D32" s="128"/>
      <c r="E32" s="128"/>
      <c r="F32" s="128"/>
      <c r="G32" s="128"/>
      <c r="H32" s="32" t="s">
        <v>239</v>
      </c>
      <c r="I32" s="32" t="s">
        <v>118</v>
      </c>
      <c r="J32" s="32" t="s">
        <v>115</v>
      </c>
      <c r="K32" s="32" t="s">
        <v>115</v>
      </c>
      <c r="L32" s="32" t="s">
        <v>119</v>
      </c>
      <c r="M32" s="32" t="s">
        <v>240</v>
      </c>
      <c r="N32" s="32" t="s">
        <v>115</v>
      </c>
      <c r="O32" s="32" t="s">
        <v>115</v>
      </c>
      <c r="P32" s="110" t="s">
        <v>115</v>
      </c>
      <c r="Q32" s="32" t="s">
        <v>115</v>
      </c>
      <c r="R32" s="32" t="s">
        <v>115</v>
      </c>
      <c r="S32" s="32" t="s">
        <v>121</v>
      </c>
      <c r="T32" s="32" t="s">
        <v>115</v>
      </c>
      <c r="U32" s="32" t="s">
        <v>115</v>
      </c>
      <c r="V32" s="32" t="s">
        <v>122</v>
      </c>
      <c r="W32" s="32" t="s">
        <v>123</v>
      </c>
      <c r="X32" s="32" t="s">
        <v>115</v>
      </c>
      <c r="Y32" s="128"/>
      <c r="Z32" s="119" t="s">
        <v>115</v>
      </c>
      <c r="AA32" s="119" t="s">
        <v>115</v>
      </c>
      <c r="AB32" s="32" t="s">
        <v>115</v>
      </c>
      <c r="AC32" s="32" t="s">
        <v>115</v>
      </c>
      <c r="AD32" s="32" t="s">
        <v>115</v>
      </c>
      <c r="AE32" s="32" t="s">
        <v>115</v>
      </c>
      <c r="AF32" s="32" t="s">
        <v>115</v>
      </c>
      <c r="AG32" s="32" t="s">
        <v>115</v>
      </c>
      <c r="AH32" s="32" t="s">
        <v>127</v>
      </c>
      <c r="AI32" s="32">
        <v>5794224</v>
      </c>
      <c r="AJ32" s="32" t="s">
        <v>115</v>
      </c>
      <c r="AK32" s="128" t="s">
        <v>238</v>
      </c>
      <c r="AL32" s="32" t="s">
        <v>115</v>
      </c>
      <c r="AM32" s="32" t="s">
        <v>231</v>
      </c>
      <c r="AN32" s="32" t="s">
        <v>128</v>
      </c>
      <c r="AO32" s="32" t="s">
        <v>129</v>
      </c>
      <c r="AP32" s="32">
        <v>2020</v>
      </c>
      <c r="AQ32" s="32" t="s">
        <v>130</v>
      </c>
      <c r="AR32" s="32">
        <v>2020</v>
      </c>
      <c r="AS32" s="32" t="s">
        <v>115</v>
      </c>
      <c r="AT32" s="32" t="b">
        <v>0</v>
      </c>
      <c r="AU32" s="32" t="s">
        <v>115</v>
      </c>
      <c r="AV32" s="32" t="s">
        <v>115</v>
      </c>
      <c r="AW32" s="32" t="s">
        <v>115</v>
      </c>
      <c r="AX32" s="32" t="b">
        <v>0</v>
      </c>
      <c r="AY32" s="32" t="s">
        <v>115</v>
      </c>
      <c r="AZ32" s="110" t="s">
        <v>115</v>
      </c>
      <c r="BA32" s="32" t="s">
        <v>115</v>
      </c>
      <c r="BB32" s="32" t="s">
        <v>115</v>
      </c>
      <c r="BC32" s="32" t="s">
        <v>115</v>
      </c>
      <c r="BD32" s="32" t="s">
        <v>115</v>
      </c>
      <c r="BE32" s="32" t="s">
        <v>115</v>
      </c>
      <c r="BF32" s="110" t="s">
        <v>115</v>
      </c>
      <c r="BG32" s="32" t="s">
        <v>131</v>
      </c>
      <c r="BH32" s="32" t="s">
        <v>115</v>
      </c>
      <c r="BI32" s="32" t="s">
        <v>195</v>
      </c>
      <c r="BJ32" s="32">
        <v>2</v>
      </c>
      <c r="BK32" s="110" t="s">
        <v>115</v>
      </c>
      <c r="BL32" s="110" t="s">
        <v>115</v>
      </c>
      <c r="BM32" s="110">
        <v>45137</v>
      </c>
      <c r="BN32" s="32" t="s">
        <v>115</v>
      </c>
      <c r="BO32" s="32" t="s">
        <v>115</v>
      </c>
      <c r="BP32" s="32" t="b">
        <v>0</v>
      </c>
      <c r="BQ32" s="116">
        <v>1296</v>
      </c>
      <c r="BR32" s="32" t="s">
        <v>134</v>
      </c>
      <c r="BS32" s="116">
        <v>2517.7190999999998</v>
      </c>
      <c r="BT32" s="116">
        <v>2517.7190999999998</v>
      </c>
      <c r="BU32" s="116">
        <v>1266.0528999999999</v>
      </c>
      <c r="BV32" s="116">
        <v>584.72680000000003</v>
      </c>
      <c r="BW32" s="116">
        <v>433.74279999999999</v>
      </c>
      <c r="BX32" s="116">
        <v>0</v>
      </c>
      <c r="BY32" s="116">
        <v>0</v>
      </c>
      <c r="BZ32" s="116">
        <v>0</v>
      </c>
      <c r="CA32" s="116">
        <v>0</v>
      </c>
      <c r="CB32" s="116">
        <v>0</v>
      </c>
      <c r="CC32" s="116">
        <v>0</v>
      </c>
      <c r="CD32" s="116">
        <v>0</v>
      </c>
      <c r="CE32" s="116">
        <v>2517.7190999999998</v>
      </c>
      <c r="CF32" s="32" t="s">
        <v>135</v>
      </c>
      <c r="CG32" s="32" t="s">
        <v>136</v>
      </c>
      <c r="CH32" s="32" t="s">
        <v>241</v>
      </c>
      <c r="CI32" s="116">
        <v>0</v>
      </c>
      <c r="CJ32" s="116">
        <v>1274.7981000000002</v>
      </c>
      <c r="CK32" s="116">
        <v>327.33800999999994</v>
      </c>
      <c r="CL32" s="116">
        <v>915.58303000000001</v>
      </c>
      <c r="CM32" s="116">
        <v>0</v>
      </c>
      <c r="CN32" s="116">
        <v>0</v>
      </c>
      <c r="CO32" s="113">
        <v>0</v>
      </c>
      <c r="CP32" s="32" t="s">
        <v>134</v>
      </c>
      <c r="CQ32" s="32" t="s">
        <v>115</v>
      </c>
      <c r="CR32" s="32" t="s">
        <v>134</v>
      </c>
      <c r="CS32" s="32" t="s">
        <v>115</v>
      </c>
      <c r="CT32" s="113">
        <v>0.3427</v>
      </c>
      <c r="CU32" s="113">
        <v>0.6573</v>
      </c>
      <c r="CV32" s="30" t="s">
        <v>138</v>
      </c>
    </row>
    <row r="33" spans="2:100">
      <c r="B33" s="28">
        <v>29</v>
      </c>
      <c r="C33" s="29" t="s">
        <v>242</v>
      </c>
      <c r="D33" s="129"/>
      <c r="E33" s="129"/>
      <c r="F33" s="29" t="s">
        <v>115</v>
      </c>
      <c r="G33" s="29" t="s">
        <v>243</v>
      </c>
      <c r="H33" s="29" t="s">
        <v>229</v>
      </c>
      <c r="I33" s="29" t="s">
        <v>166</v>
      </c>
      <c r="J33" s="29" t="s">
        <v>115</v>
      </c>
      <c r="K33" s="29" t="s">
        <v>115</v>
      </c>
      <c r="L33" s="29" t="s">
        <v>119</v>
      </c>
      <c r="M33" s="29" t="s">
        <v>159</v>
      </c>
      <c r="N33" s="29" t="s">
        <v>115</v>
      </c>
      <c r="O33" s="29" t="s">
        <v>115</v>
      </c>
      <c r="P33" s="109" t="s">
        <v>115</v>
      </c>
      <c r="Q33" s="29" t="s">
        <v>115</v>
      </c>
      <c r="R33" s="29" t="s">
        <v>115</v>
      </c>
      <c r="S33" s="29" t="s">
        <v>121</v>
      </c>
      <c r="T33" s="29" t="s">
        <v>115</v>
      </c>
      <c r="U33" s="29" t="s">
        <v>115</v>
      </c>
      <c r="V33" s="29" t="s">
        <v>122</v>
      </c>
      <c r="W33" s="29" t="s">
        <v>123</v>
      </c>
      <c r="X33" s="29" t="s">
        <v>115</v>
      </c>
      <c r="Y33" s="129"/>
      <c r="Z33" s="118" t="s">
        <v>115</v>
      </c>
      <c r="AA33" s="118" t="s">
        <v>115</v>
      </c>
      <c r="AB33" s="29" t="s">
        <v>115</v>
      </c>
      <c r="AC33" s="29" t="s">
        <v>115</v>
      </c>
      <c r="AD33" s="29" t="s">
        <v>244</v>
      </c>
      <c r="AE33" s="29" t="s">
        <v>115</v>
      </c>
      <c r="AF33" s="29" t="s">
        <v>115</v>
      </c>
      <c r="AG33" s="29" t="s">
        <v>115</v>
      </c>
      <c r="AH33" s="29" t="s">
        <v>127</v>
      </c>
      <c r="AI33" s="29">
        <v>5773912</v>
      </c>
      <c r="AJ33" s="29" t="s">
        <v>115</v>
      </c>
      <c r="AK33" s="29" t="s">
        <v>115</v>
      </c>
      <c r="AL33" s="29" t="s">
        <v>115</v>
      </c>
      <c r="AM33" s="29" t="s">
        <v>231</v>
      </c>
      <c r="AN33" s="29" t="s">
        <v>128</v>
      </c>
      <c r="AO33" s="29" t="s">
        <v>129</v>
      </c>
      <c r="AP33" s="29">
        <v>2019</v>
      </c>
      <c r="AQ33" s="29" t="s">
        <v>130</v>
      </c>
      <c r="AR33" s="29">
        <v>2019</v>
      </c>
      <c r="AS33" s="29" t="s">
        <v>115</v>
      </c>
      <c r="AT33" s="29" t="b">
        <v>0</v>
      </c>
      <c r="AU33" s="29" t="s">
        <v>115</v>
      </c>
      <c r="AV33" s="29" t="s">
        <v>115</v>
      </c>
      <c r="AW33" s="29" t="s">
        <v>115</v>
      </c>
      <c r="AX33" s="29" t="b">
        <v>0</v>
      </c>
      <c r="AY33" s="29" t="s">
        <v>115</v>
      </c>
      <c r="AZ33" s="109" t="s">
        <v>115</v>
      </c>
      <c r="BA33" s="29" t="s">
        <v>115</v>
      </c>
      <c r="BB33" s="29" t="s">
        <v>115</v>
      </c>
      <c r="BC33" s="29" t="s">
        <v>115</v>
      </c>
      <c r="BD33" s="29" t="s">
        <v>115</v>
      </c>
      <c r="BE33" s="29" t="s">
        <v>115</v>
      </c>
      <c r="BF33" s="109" t="s">
        <v>115</v>
      </c>
      <c r="BG33" s="29" t="s">
        <v>131</v>
      </c>
      <c r="BH33" s="29" t="s">
        <v>115</v>
      </c>
      <c r="BI33" s="29" t="s">
        <v>195</v>
      </c>
      <c r="BJ33" s="29">
        <v>2</v>
      </c>
      <c r="BK33" s="109" t="s">
        <v>115</v>
      </c>
      <c r="BL33" s="109">
        <v>43631</v>
      </c>
      <c r="BM33" s="109">
        <v>44536</v>
      </c>
      <c r="BN33" s="29" t="s">
        <v>245</v>
      </c>
      <c r="BO33" s="29" t="s">
        <v>115</v>
      </c>
      <c r="BP33" s="29" t="b">
        <v>0</v>
      </c>
      <c r="BQ33" s="115">
        <v>1200</v>
      </c>
      <c r="BR33" s="29" t="s">
        <v>134</v>
      </c>
      <c r="BS33" s="115">
        <v>2579.8411999999998</v>
      </c>
      <c r="BT33" s="115">
        <v>2579.8411999999998</v>
      </c>
      <c r="BU33" s="115">
        <v>809.72749999999996</v>
      </c>
      <c r="BV33" s="115">
        <v>9.3795999999999999</v>
      </c>
      <c r="BW33" s="115">
        <v>0</v>
      </c>
      <c r="BX33" s="115">
        <v>0</v>
      </c>
      <c r="BY33" s="115">
        <v>0</v>
      </c>
      <c r="BZ33" s="115">
        <v>0</v>
      </c>
      <c r="CA33" s="115">
        <v>0</v>
      </c>
      <c r="CB33" s="115">
        <v>0</v>
      </c>
      <c r="CC33" s="115">
        <v>0</v>
      </c>
      <c r="CD33" s="115">
        <v>0</v>
      </c>
      <c r="CE33" s="115">
        <v>2579.8411999999998</v>
      </c>
      <c r="CF33" s="29" t="s">
        <v>135</v>
      </c>
      <c r="CG33" s="29" t="s">
        <v>136</v>
      </c>
      <c r="CH33" s="29" t="s">
        <v>246</v>
      </c>
      <c r="CI33" s="115">
        <v>0</v>
      </c>
      <c r="CJ33" s="115">
        <v>2570.4616099999998</v>
      </c>
      <c r="CK33" s="115">
        <v>9.3795900000000003</v>
      </c>
      <c r="CL33" s="115">
        <v>0</v>
      </c>
      <c r="CM33" s="115">
        <v>0</v>
      </c>
      <c r="CN33" s="115">
        <v>0</v>
      </c>
      <c r="CO33" s="112">
        <v>0</v>
      </c>
      <c r="CP33" s="29" t="s">
        <v>134</v>
      </c>
      <c r="CQ33" s="29" t="s">
        <v>115</v>
      </c>
      <c r="CR33" s="29" t="s">
        <v>134</v>
      </c>
      <c r="CS33" s="29" t="s">
        <v>115</v>
      </c>
      <c r="CT33" s="112">
        <v>0.3427</v>
      </c>
      <c r="CU33" s="112">
        <v>0.6573</v>
      </c>
      <c r="CV33" s="30" t="s">
        <v>138</v>
      </c>
    </row>
    <row r="34" spans="2:100">
      <c r="B34" s="31">
        <v>30</v>
      </c>
      <c r="C34" s="32" t="s">
        <v>247</v>
      </c>
      <c r="D34" s="128"/>
      <c r="E34" s="128"/>
      <c r="F34" s="32" t="s">
        <v>115</v>
      </c>
      <c r="G34" s="32" t="s">
        <v>248</v>
      </c>
      <c r="H34" s="32" t="s">
        <v>229</v>
      </c>
      <c r="I34" s="32" t="s">
        <v>166</v>
      </c>
      <c r="J34" s="32" t="s">
        <v>115</v>
      </c>
      <c r="K34" s="32" t="s">
        <v>115</v>
      </c>
      <c r="L34" s="32" t="s">
        <v>119</v>
      </c>
      <c r="M34" s="32" t="s">
        <v>159</v>
      </c>
      <c r="N34" s="32" t="s">
        <v>115</v>
      </c>
      <c r="O34" s="32" t="s">
        <v>115</v>
      </c>
      <c r="P34" s="110" t="s">
        <v>115</v>
      </c>
      <c r="Q34" s="32" t="s">
        <v>115</v>
      </c>
      <c r="R34" s="32" t="s">
        <v>115</v>
      </c>
      <c r="S34" s="32" t="s">
        <v>249</v>
      </c>
      <c r="T34" s="32" t="s">
        <v>115</v>
      </c>
      <c r="U34" s="32" t="s">
        <v>115</v>
      </c>
      <c r="V34" s="32" t="s">
        <v>122</v>
      </c>
      <c r="W34" s="32" t="s">
        <v>123</v>
      </c>
      <c r="X34" s="32" t="s">
        <v>115</v>
      </c>
      <c r="Y34" s="128"/>
      <c r="Z34" s="119" t="s">
        <v>115</v>
      </c>
      <c r="AA34" s="119" t="s">
        <v>115</v>
      </c>
      <c r="AB34" s="32" t="s">
        <v>115</v>
      </c>
      <c r="AC34" s="32" t="s">
        <v>115</v>
      </c>
      <c r="AD34" s="32" t="s">
        <v>115</v>
      </c>
      <c r="AE34" s="32" t="s">
        <v>115</v>
      </c>
      <c r="AF34" s="32" t="s">
        <v>115</v>
      </c>
      <c r="AG34" s="32" t="s">
        <v>115</v>
      </c>
      <c r="AH34" s="32" t="s">
        <v>127</v>
      </c>
      <c r="AI34" s="32">
        <v>5809168</v>
      </c>
      <c r="AJ34" s="32" t="s">
        <v>115</v>
      </c>
      <c r="AK34" s="32" t="s">
        <v>115</v>
      </c>
      <c r="AL34" s="32" t="s">
        <v>115</v>
      </c>
      <c r="AM34" s="32" t="s">
        <v>231</v>
      </c>
      <c r="AN34" s="32" t="s">
        <v>128</v>
      </c>
      <c r="AO34" s="32" t="s">
        <v>129</v>
      </c>
      <c r="AP34" s="32">
        <v>2023</v>
      </c>
      <c r="AQ34" s="32" t="s">
        <v>130</v>
      </c>
      <c r="AR34" s="32">
        <v>2024</v>
      </c>
      <c r="AS34" s="32" t="s">
        <v>115</v>
      </c>
      <c r="AT34" s="32" t="b">
        <v>0</v>
      </c>
      <c r="AU34" s="32" t="s">
        <v>115</v>
      </c>
      <c r="AV34" s="32" t="s">
        <v>115</v>
      </c>
      <c r="AW34" s="32" t="s">
        <v>115</v>
      </c>
      <c r="AX34" s="32" t="b">
        <v>0</v>
      </c>
      <c r="AY34" s="32" t="s">
        <v>115</v>
      </c>
      <c r="AZ34" s="110" t="s">
        <v>115</v>
      </c>
      <c r="BA34" s="32" t="s">
        <v>115</v>
      </c>
      <c r="BB34" s="32" t="s">
        <v>115</v>
      </c>
      <c r="BC34" s="32" t="s">
        <v>115</v>
      </c>
      <c r="BD34" s="32" t="s">
        <v>115</v>
      </c>
      <c r="BE34" s="32" t="s">
        <v>115</v>
      </c>
      <c r="BF34" s="110" t="s">
        <v>115</v>
      </c>
      <c r="BG34" s="32" t="s">
        <v>131</v>
      </c>
      <c r="BH34" s="32" t="s">
        <v>115</v>
      </c>
      <c r="BI34" s="32" t="s">
        <v>162</v>
      </c>
      <c r="BJ34" s="32">
        <v>5</v>
      </c>
      <c r="BK34" s="110">
        <v>45224</v>
      </c>
      <c r="BL34" s="110">
        <v>45641</v>
      </c>
      <c r="BM34" s="110">
        <v>45992</v>
      </c>
      <c r="BN34" s="32" t="s">
        <v>245</v>
      </c>
      <c r="BO34" s="32" t="s">
        <v>115</v>
      </c>
      <c r="BP34" s="32" t="b">
        <v>1</v>
      </c>
      <c r="BQ34" s="116">
        <v>6090</v>
      </c>
      <c r="BR34" s="32" t="s">
        <v>134</v>
      </c>
      <c r="BS34" s="116">
        <v>3640.7069999999999</v>
      </c>
      <c r="BT34" s="116">
        <v>5478.9503999999997</v>
      </c>
      <c r="BU34" s="116">
        <v>0</v>
      </c>
      <c r="BV34" s="116">
        <v>0</v>
      </c>
      <c r="BW34" s="116">
        <v>0</v>
      </c>
      <c r="BX34" s="116">
        <v>2725.9490000000001</v>
      </c>
      <c r="BY34" s="116">
        <v>1582.9245000000001</v>
      </c>
      <c r="BZ34" s="116">
        <v>1170.0769</v>
      </c>
      <c r="CA34" s="116">
        <v>0</v>
      </c>
      <c r="CB34" s="116">
        <v>0</v>
      </c>
      <c r="CC34" s="116">
        <v>0</v>
      </c>
      <c r="CD34" s="116">
        <v>0</v>
      </c>
      <c r="CE34" s="116">
        <v>2725.9489999999996</v>
      </c>
      <c r="CF34" s="32" t="s">
        <v>135</v>
      </c>
      <c r="CG34" s="32" t="s">
        <v>136</v>
      </c>
      <c r="CH34" s="32" t="s">
        <v>250</v>
      </c>
      <c r="CI34" s="116">
        <v>0</v>
      </c>
      <c r="CJ34" s="116">
        <v>0</v>
      </c>
      <c r="CK34" s="116">
        <v>0</v>
      </c>
      <c r="CL34" s="116">
        <v>0</v>
      </c>
      <c r="CM34" s="116">
        <v>2725.94904</v>
      </c>
      <c r="CN34" s="116">
        <v>-8.4371900000000011</v>
      </c>
      <c r="CO34" s="113">
        <v>0</v>
      </c>
      <c r="CP34" s="32" t="s">
        <v>134</v>
      </c>
      <c r="CQ34" s="32" t="s">
        <v>115</v>
      </c>
      <c r="CR34" s="32" t="s">
        <v>134</v>
      </c>
      <c r="CS34" s="32" t="s">
        <v>115</v>
      </c>
      <c r="CT34" s="113">
        <v>0.3427</v>
      </c>
      <c r="CU34" s="113">
        <v>0.6573</v>
      </c>
      <c r="CV34" s="30" t="s">
        <v>138</v>
      </c>
    </row>
    <row r="35" spans="2:100">
      <c r="B35" s="31">
        <v>31</v>
      </c>
      <c r="C35" s="32" t="s">
        <v>251</v>
      </c>
      <c r="D35" s="128"/>
      <c r="E35" s="128"/>
      <c r="F35" s="32" t="s">
        <v>115</v>
      </c>
      <c r="G35" s="32" t="s">
        <v>252</v>
      </c>
      <c r="H35" s="32" t="s">
        <v>229</v>
      </c>
      <c r="I35" s="32" t="s">
        <v>166</v>
      </c>
      <c r="J35" s="32" t="s">
        <v>115</v>
      </c>
      <c r="K35" s="32" t="s">
        <v>115</v>
      </c>
      <c r="L35" s="32" t="s">
        <v>119</v>
      </c>
      <c r="M35" s="32" t="s">
        <v>159</v>
      </c>
      <c r="N35" s="32" t="s">
        <v>115</v>
      </c>
      <c r="O35" s="32" t="s">
        <v>115</v>
      </c>
      <c r="P35" s="110" t="s">
        <v>115</v>
      </c>
      <c r="Q35" s="32" t="s">
        <v>115</v>
      </c>
      <c r="R35" s="32" t="s">
        <v>115</v>
      </c>
      <c r="S35" s="32" t="s">
        <v>121</v>
      </c>
      <c r="T35" s="32" t="s">
        <v>115</v>
      </c>
      <c r="U35" s="32" t="s">
        <v>115</v>
      </c>
      <c r="V35" s="32" t="s">
        <v>122</v>
      </c>
      <c r="W35" s="32" t="s">
        <v>123</v>
      </c>
      <c r="X35" s="32" t="s">
        <v>115</v>
      </c>
      <c r="Y35" s="128"/>
      <c r="Z35" s="119" t="s">
        <v>115</v>
      </c>
      <c r="AA35" s="119" t="s">
        <v>115</v>
      </c>
      <c r="AB35" s="32" t="s">
        <v>115</v>
      </c>
      <c r="AC35" s="32" t="s">
        <v>115</v>
      </c>
      <c r="AD35" s="32" t="s">
        <v>115</v>
      </c>
      <c r="AE35" s="32" t="s">
        <v>115</v>
      </c>
      <c r="AF35" s="32" t="s">
        <v>115</v>
      </c>
      <c r="AG35" s="32" t="s">
        <v>115</v>
      </c>
      <c r="AH35" s="32" t="s">
        <v>127</v>
      </c>
      <c r="AI35" s="32">
        <v>5778490</v>
      </c>
      <c r="AJ35" s="32" t="s">
        <v>115</v>
      </c>
      <c r="AK35" s="32" t="s">
        <v>115</v>
      </c>
      <c r="AL35" s="32" t="s">
        <v>115</v>
      </c>
      <c r="AM35" s="32" t="s">
        <v>231</v>
      </c>
      <c r="AN35" s="32" t="s">
        <v>128</v>
      </c>
      <c r="AO35" s="32" t="s">
        <v>129</v>
      </c>
      <c r="AP35" s="32">
        <v>2023</v>
      </c>
      <c r="AQ35" s="32" t="s">
        <v>130</v>
      </c>
      <c r="AR35" s="32">
        <v>2024</v>
      </c>
      <c r="AS35" s="32" t="s">
        <v>115</v>
      </c>
      <c r="AT35" s="32" t="b">
        <v>0</v>
      </c>
      <c r="AU35" s="32" t="s">
        <v>115</v>
      </c>
      <c r="AV35" s="32" t="s">
        <v>115</v>
      </c>
      <c r="AW35" s="32" t="s">
        <v>115</v>
      </c>
      <c r="AX35" s="32" t="b">
        <v>0</v>
      </c>
      <c r="AY35" s="32" t="s">
        <v>115</v>
      </c>
      <c r="AZ35" s="110" t="s">
        <v>115</v>
      </c>
      <c r="BA35" s="32" t="s">
        <v>115</v>
      </c>
      <c r="BB35" s="32" t="s">
        <v>115</v>
      </c>
      <c r="BC35" s="32" t="s">
        <v>115</v>
      </c>
      <c r="BD35" s="32" t="s">
        <v>115</v>
      </c>
      <c r="BE35" s="32" t="s">
        <v>115</v>
      </c>
      <c r="BF35" s="110" t="s">
        <v>115</v>
      </c>
      <c r="BG35" s="32" t="s">
        <v>131</v>
      </c>
      <c r="BH35" s="32" t="s">
        <v>115</v>
      </c>
      <c r="BI35" s="32" t="s">
        <v>162</v>
      </c>
      <c r="BJ35" s="32">
        <v>5</v>
      </c>
      <c r="BK35" s="110" t="s">
        <v>115</v>
      </c>
      <c r="BL35" s="110">
        <v>45478</v>
      </c>
      <c r="BM35" s="110">
        <v>46357</v>
      </c>
      <c r="BN35" s="32" t="s">
        <v>245</v>
      </c>
      <c r="BO35" s="32" t="s">
        <v>115</v>
      </c>
      <c r="BP35" s="32" t="b">
        <v>0</v>
      </c>
      <c r="BQ35" s="116">
        <v>8100</v>
      </c>
      <c r="BR35" s="32" t="s">
        <v>134</v>
      </c>
      <c r="BS35" s="116">
        <v>2812.9519</v>
      </c>
      <c r="BT35" s="116">
        <v>2816.5372000000002</v>
      </c>
      <c r="BU35" s="116">
        <v>0</v>
      </c>
      <c r="BV35" s="116">
        <v>0</v>
      </c>
      <c r="BW35" s="116">
        <v>0</v>
      </c>
      <c r="BX35" s="116">
        <v>4394.7986000000001</v>
      </c>
      <c r="BY35" s="116">
        <v>-1789.1387999999999</v>
      </c>
      <c r="BZ35" s="116">
        <v>0</v>
      </c>
      <c r="CA35" s="116">
        <v>0</v>
      </c>
      <c r="CB35" s="116">
        <v>0</v>
      </c>
      <c r="CC35" s="116">
        <v>0</v>
      </c>
      <c r="CD35" s="116">
        <v>0</v>
      </c>
      <c r="CE35" s="116">
        <v>4605.6759999999995</v>
      </c>
      <c r="CF35" s="32" t="s">
        <v>135</v>
      </c>
      <c r="CG35" s="32" t="s">
        <v>136</v>
      </c>
      <c r="CH35" s="32" t="s">
        <v>253</v>
      </c>
      <c r="CI35" s="116">
        <v>0</v>
      </c>
      <c r="CJ35" s="116">
        <v>0</v>
      </c>
      <c r="CK35" s="116">
        <v>0</v>
      </c>
      <c r="CL35" s="116">
        <v>0</v>
      </c>
      <c r="CM35" s="116">
        <v>0</v>
      </c>
      <c r="CN35" s="116">
        <v>0</v>
      </c>
      <c r="CO35" s="113">
        <v>0</v>
      </c>
      <c r="CP35" s="32" t="s">
        <v>134</v>
      </c>
      <c r="CQ35" s="32" t="s">
        <v>115</v>
      </c>
      <c r="CR35" s="32" t="s">
        <v>134</v>
      </c>
      <c r="CS35" s="32" t="s">
        <v>115</v>
      </c>
      <c r="CT35" s="113">
        <v>0.3427</v>
      </c>
      <c r="CU35" s="113">
        <v>0.6573</v>
      </c>
      <c r="CV35" s="30" t="s">
        <v>138</v>
      </c>
    </row>
    <row r="36" spans="2:100">
      <c r="B36" s="31">
        <v>32</v>
      </c>
      <c r="C36" s="32" t="s">
        <v>254</v>
      </c>
      <c r="D36" s="128"/>
      <c r="E36" s="128"/>
      <c r="F36" s="32" t="s">
        <v>115</v>
      </c>
      <c r="G36" s="32" t="s">
        <v>255</v>
      </c>
      <c r="H36" s="32" t="s">
        <v>229</v>
      </c>
      <c r="I36" s="32" t="s">
        <v>166</v>
      </c>
      <c r="J36" s="32" t="s">
        <v>115</v>
      </c>
      <c r="K36" s="32" t="s">
        <v>115</v>
      </c>
      <c r="L36" s="32" t="s">
        <v>119</v>
      </c>
      <c r="M36" s="32" t="s">
        <v>159</v>
      </c>
      <c r="N36" s="32" t="s">
        <v>115</v>
      </c>
      <c r="O36" s="32" t="s">
        <v>115</v>
      </c>
      <c r="P36" s="110" t="s">
        <v>115</v>
      </c>
      <c r="Q36" s="32" t="s">
        <v>115</v>
      </c>
      <c r="R36" s="32" t="s">
        <v>115</v>
      </c>
      <c r="S36" s="32" t="s">
        <v>121</v>
      </c>
      <c r="T36" s="32" t="s">
        <v>115</v>
      </c>
      <c r="U36" s="32" t="s">
        <v>115</v>
      </c>
      <c r="V36" s="32" t="s">
        <v>122</v>
      </c>
      <c r="W36" s="32" t="s">
        <v>123</v>
      </c>
      <c r="X36" s="32" t="s">
        <v>115</v>
      </c>
      <c r="Y36" s="128"/>
      <c r="Z36" s="119" t="s">
        <v>115</v>
      </c>
      <c r="AA36" s="119" t="s">
        <v>115</v>
      </c>
      <c r="AB36" s="32" t="s">
        <v>115</v>
      </c>
      <c r="AC36" s="32" t="s">
        <v>115</v>
      </c>
      <c r="AD36" s="32" t="s">
        <v>115</v>
      </c>
      <c r="AE36" s="32" t="s">
        <v>115</v>
      </c>
      <c r="AF36" s="32" t="s">
        <v>115</v>
      </c>
      <c r="AG36" s="32" t="s">
        <v>115</v>
      </c>
      <c r="AH36" s="32" t="s">
        <v>127</v>
      </c>
      <c r="AI36" s="32">
        <v>5778492</v>
      </c>
      <c r="AJ36" s="32" t="s">
        <v>115</v>
      </c>
      <c r="AK36" s="32" t="s">
        <v>115</v>
      </c>
      <c r="AL36" s="32" t="s">
        <v>115</v>
      </c>
      <c r="AM36" s="32" t="s">
        <v>231</v>
      </c>
      <c r="AN36" s="32" t="s">
        <v>128</v>
      </c>
      <c r="AO36" s="32" t="s">
        <v>129</v>
      </c>
      <c r="AP36" s="32">
        <v>2021</v>
      </c>
      <c r="AQ36" s="32" t="s">
        <v>130</v>
      </c>
      <c r="AR36" s="32">
        <v>2024</v>
      </c>
      <c r="AS36" s="32" t="s">
        <v>115</v>
      </c>
      <c r="AT36" s="32" t="b">
        <v>0</v>
      </c>
      <c r="AU36" s="32" t="s">
        <v>115</v>
      </c>
      <c r="AV36" s="32" t="s">
        <v>115</v>
      </c>
      <c r="AW36" s="32" t="s">
        <v>115</v>
      </c>
      <c r="AX36" s="32" t="b">
        <v>0</v>
      </c>
      <c r="AY36" s="32" t="s">
        <v>115</v>
      </c>
      <c r="AZ36" s="110" t="s">
        <v>115</v>
      </c>
      <c r="BA36" s="32" t="s">
        <v>115</v>
      </c>
      <c r="BB36" s="32" t="s">
        <v>115</v>
      </c>
      <c r="BC36" s="32" t="s">
        <v>115</v>
      </c>
      <c r="BD36" s="32" t="s">
        <v>115</v>
      </c>
      <c r="BE36" s="32" t="s">
        <v>115</v>
      </c>
      <c r="BF36" s="110" t="s">
        <v>115</v>
      </c>
      <c r="BG36" s="32" t="s">
        <v>131</v>
      </c>
      <c r="BH36" s="32" t="s">
        <v>115</v>
      </c>
      <c r="BI36" s="32" t="s">
        <v>132</v>
      </c>
      <c r="BJ36" s="32" t="s">
        <v>115</v>
      </c>
      <c r="BK36" s="110" t="s">
        <v>115</v>
      </c>
      <c r="BL36" s="110">
        <v>46006</v>
      </c>
      <c r="BM36" s="110" t="s">
        <v>133</v>
      </c>
      <c r="BN36" s="32" t="s">
        <v>115</v>
      </c>
      <c r="BO36" s="32" t="s">
        <v>115</v>
      </c>
      <c r="BP36" s="32" t="b">
        <v>0</v>
      </c>
      <c r="BQ36" s="116">
        <v>12670</v>
      </c>
      <c r="BR36" s="32" t="s">
        <v>134</v>
      </c>
      <c r="BS36" s="116">
        <v>1288.9549</v>
      </c>
      <c r="BT36" s="116">
        <v>1289.0129999999999</v>
      </c>
      <c r="BU36" s="116">
        <v>0</v>
      </c>
      <c r="BV36" s="116">
        <v>0</v>
      </c>
      <c r="BW36" s="116">
        <v>0</v>
      </c>
      <c r="BX36" s="116">
        <v>4257.8873999999996</v>
      </c>
      <c r="BY36" s="116">
        <v>-3030.4180999999999</v>
      </c>
      <c r="BZ36" s="116">
        <v>0</v>
      </c>
      <c r="CA36" s="116">
        <v>0</v>
      </c>
      <c r="CB36" s="116">
        <v>0</v>
      </c>
      <c r="CC36" s="116">
        <v>0</v>
      </c>
      <c r="CD36" s="116">
        <v>0</v>
      </c>
      <c r="CE36" s="116">
        <v>4319.4310999999998</v>
      </c>
      <c r="CF36" s="32" t="s">
        <v>135</v>
      </c>
      <c r="CG36" s="32" t="s">
        <v>136</v>
      </c>
      <c r="CH36" s="32" t="s">
        <v>156</v>
      </c>
      <c r="CI36" s="116">
        <v>0</v>
      </c>
      <c r="CJ36" s="116">
        <v>0</v>
      </c>
      <c r="CK36" s="116">
        <v>0</v>
      </c>
      <c r="CL36" s="116">
        <v>0</v>
      </c>
      <c r="CM36" s="116">
        <v>0</v>
      </c>
      <c r="CN36" s="116">
        <v>0</v>
      </c>
      <c r="CO36" s="113">
        <v>0</v>
      </c>
      <c r="CP36" s="32" t="s">
        <v>134</v>
      </c>
      <c r="CQ36" s="32" t="s">
        <v>115</v>
      </c>
      <c r="CR36" s="32" t="s">
        <v>134</v>
      </c>
      <c r="CS36" s="32" t="s">
        <v>115</v>
      </c>
      <c r="CT36" s="113">
        <v>0.3427</v>
      </c>
      <c r="CU36" s="113">
        <v>0.6573</v>
      </c>
      <c r="CV36" s="30" t="s">
        <v>138</v>
      </c>
    </row>
    <row r="37" spans="2:100">
      <c r="B37" s="31">
        <v>33</v>
      </c>
      <c r="C37" s="32" t="s">
        <v>256</v>
      </c>
      <c r="D37" s="128"/>
      <c r="E37" s="128"/>
      <c r="F37" s="32" t="s">
        <v>115</v>
      </c>
      <c r="G37" s="32" t="s">
        <v>257</v>
      </c>
      <c r="H37" s="32" t="s">
        <v>229</v>
      </c>
      <c r="I37" s="32" t="s">
        <v>118</v>
      </c>
      <c r="J37" s="32" t="s">
        <v>115</v>
      </c>
      <c r="K37" s="32" t="s">
        <v>115</v>
      </c>
      <c r="L37" s="32" t="s">
        <v>119</v>
      </c>
      <c r="M37" s="32" t="s">
        <v>159</v>
      </c>
      <c r="N37" s="32" t="s">
        <v>115</v>
      </c>
      <c r="O37" s="32" t="s">
        <v>115</v>
      </c>
      <c r="P37" s="110" t="s">
        <v>115</v>
      </c>
      <c r="Q37" s="32" t="s">
        <v>115</v>
      </c>
      <c r="R37" s="32" t="s">
        <v>115</v>
      </c>
      <c r="S37" s="32" t="s">
        <v>121</v>
      </c>
      <c r="T37" s="32" t="s">
        <v>115</v>
      </c>
      <c r="U37" s="32" t="s">
        <v>115</v>
      </c>
      <c r="V37" s="32" t="s">
        <v>122</v>
      </c>
      <c r="W37" s="32" t="s">
        <v>123</v>
      </c>
      <c r="X37" s="32" t="s">
        <v>115</v>
      </c>
      <c r="Y37" s="128"/>
      <c r="Z37" s="119" t="s">
        <v>115</v>
      </c>
      <c r="AA37" s="119" t="s">
        <v>115</v>
      </c>
      <c r="AB37" s="32" t="s">
        <v>115</v>
      </c>
      <c r="AC37" s="32" t="s">
        <v>115</v>
      </c>
      <c r="AD37" s="32" t="s">
        <v>115</v>
      </c>
      <c r="AE37" s="32" t="s">
        <v>115</v>
      </c>
      <c r="AF37" s="32" t="s">
        <v>115</v>
      </c>
      <c r="AG37" s="32" t="s">
        <v>115</v>
      </c>
      <c r="AH37" s="32" t="s">
        <v>127</v>
      </c>
      <c r="AI37" s="32">
        <v>5804920</v>
      </c>
      <c r="AJ37" s="32" t="s">
        <v>115</v>
      </c>
      <c r="AK37" s="32" t="s">
        <v>115</v>
      </c>
      <c r="AL37" s="32" t="s">
        <v>115</v>
      </c>
      <c r="AM37" s="32" t="s">
        <v>231</v>
      </c>
      <c r="AN37" s="32" t="s">
        <v>128</v>
      </c>
      <c r="AO37" s="32" t="s">
        <v>129</v>
      </c>
      <c r="AP37" s="32">
        <v>2023</v>
      </c>
      <c r="AQ37" s="32" t="s">
        <v>130</v>
      </c>
      <c r="AR37" s="32">
        <v>2023</v>
      </c>
      <c r="AS37" s="32" t="s">
        <v>115</v>
      </c>
      <c r="AT37" s="32" t="b">
        <v>0</v>
      </c>
      <c r="AU37" s="32" t="s">
        <v>115</v>
      </c>
      <c r="AV37" s="32" t="s">
        <v>115</v>
      </c>
      <c r="AW37" s="32" t="s">
        <v>115</v>
      </c>
      <c r="AX37" s="32" t="b">
        <v>0</v>
      </c>
      <c r="AY37" s="32" t="s">
        <v>115</v>
      </c>
      <c r="AZ37" s="110" t="s">
        <v>115</v>
      </c>
      <c r="BA37" s="32" t="s">
        <v>115</v>
      </c>
      <c r="BB37" s="32" t="s">
        <v>115</v>
      </c>
      <c r="BC37" s="32" t="s">
        <v>115</v>
      </c>
      <c r="BD37" s="32" t="s">
        <v>115</v>
      </c>
      <c r="BE37" s="32" t="s">
        <v>115</v>
      </c>
      <c r="BF37" s="110" t="s">
        <v>115</v>
      </c>
      <c r="BG37" s="32" t="s">
        <v>131</v>
      </c>
      <c r="BH37" s="32" t="s">
        <v>115</v>
      </c>
      <c r="BI37" s="32" t="s">
        <v>195</v>
      </c>
      <c r="BJ37" s="32">
        <v>2</v>
      </c>
      <c r="BK37" s="110" t="s">
        <v>115</v>
      </c>
      <c r="BL37" s="110">
        <v>45182</v>
      </c>
      <c r="BM37" s="110">
        <v>45201</v>
      </c>
      <c r="BN37" s="32" t="s">
        <v>115</v>
      </c>
      <c r="BO37" s="32" t="s">
        <v>115</v>
      </c>
      <c r="BP37" s="32" t="b">
        <v>0</v>
      </c>
      <c r="BQ37" s="116">
        <v>1300</v>
      </c>
      <c r="BR37" s="32" t="s">
        <v>134</v>
      </c>
      <c r="BS37" s="116">
        <v>1284.0858000000001</v>
      </c>
      <c r="BT37" s="116">
        <v>1284.0858000000001</v>
      </c>
      <c r="BU37" s="116">
        <v>0</v>
      </c>
      <c r="BV37" s="116">
        <v>0</v>
      </c>
      <c r="BW37" s="116">
        <v>1246.0725</v>
      </c>
      <c r="BX37" s="116">
        <v>38.013300000000001</v>
      </c>
      <c r="BY37" s="116">
        <v>0</v>
      </c>
      <c r="BZ37" s="116">
        <v>0</v>
      </c>
      <c r="CA37" s="116">
        <v>0</v>
      </c>
      <c r="CB37" s="116">
        <v>0</v>
      </c>
      <c r="CC37" s="116">
        <v>0</v>
      </c>
      <c r="CD37" s="116">
        <v>0</v>
      </c>
      <c r="CE37" s="116">
        <v>1284.0858000000001</v>
      </c>
      <c r="CF37" s="32" t="s">
        <v>135</v>
      </c>
      <c r="CG37" s="32" t="s">
        <v>136</v>
      </c>
      <c r="CH37" s="32" t="s">
        <v>258</v>
      </c>
      <c r="CI37" s="116">
        <v>0</v>
      </c>
      <c r="CJ37" s="116">
        <v>0</v>
      </c>
      <c r="CK37" s="116">
        <v>0</v>
      </c>
      <c r="CL37" s="116">
        <v>1246.07251</v>
      </c>
      <c r="CM37" s="116">
        <v>38.01332</v>
      </c>
      <c r="CN37" s="116">
        <v>0</v>
      </c>
      <c r="CO37" s="113">
        <v>0</v>
      </c>
      <c r="CP37" s="32" t="s">
        <v>134</v>
      </c>
      <c r="CQ37" s="32" t="s">
        <v>115</v>
      </c>
      <c r="CR37" s="32" t="s">
        <v>134</v>
      </c>
      <c r="CS37" s="32" t="s">
        <v>115</v>
      </c>
      <c r="CT37" s="113">
        <v>0.3427</v>
      </c>
      <c r="CU37" s="113">
        <v>0.6573</v>
      </c>
      <c r="CV37" s="30" t="s">
        <v>138</v>
      </c>
    </row>
    <row r="38" spans="2:100">
      <c r="B38" s="31">
        <v>34</v>
      </c>
      <c r="C38" s="32" t="s">
        <v>259</v>
      </c>
      <c r="D38" s="128"/>
      <c r="E38" s="128"/>
      <c r="F38" s="32" t="s">
        <v>115</v>
      </c>
      <c r="G38" s="32" t="s">
        <v>260</v>
      </c>
      <c r="H38" s="32" t="s">
        <v>229</v>
      </c>
      <c r="I38" s="32" t="s">
        <v>166</v>
      </c>
      <c r="J38" s="32" t="s">
        <v>115</v>
      </c>
      <c r="K38" s="32" t="s">
        <v>115</v>
      </c>
      <c r="L38" s="32" t="s">
        <v>119</v>
      </c>
      <c r="M38" s="32" t="s">
        <v>159</v>
      </c>
      <c r="N38" s="32" t="s">
        <v>115</v>
      </c>
      <c r="O38" s="32" t="s">
        <v>115</v>
      </c>
      <c r="P38" s="110" t="s">
        <v>115</v>
      </c>
      <c r="Q38" s="32" t="s">
        <v>115</v>
      </c>
      <c r="R38" s="32" t="s">
        <v>115</v>
      </c>
      <c r="S38" s="32" t="s">
        <v>121</v>
      </c>
      <c r="T38" s="32" t="s">
        <v>115</v>
      </c>
      <c r="U38" s="32" t="s">
        <v>115</v>
      </c>
      <c r="V38" s="32" t="s">
        <v>122</v>
      </c>
      <c r="W38" s="32" t="s">
        <v>123</v>
      </c>
      <c r="X38" s="32" t="s">
        <v>115</v>
      </c>
      <c r="Y38" s="128"/>
      <c r="Z38" s="119" t="s">
        <v>115</v>
      </c>
      <c r="AA38" s="119" t="s">
        <v>115</v>
      </c>
      <c r="AB38" s="32" t="s">
        <v>115</v>
      </c>
      <c r="AC38" s="32" t="s">
        <v>115</v>
      </c>
      <c r="AD38" s="32" t="s">
        <v>115</v>
      </c>
      <c r="AE38" s="32" t="s">
        <v>115</v>
      </c>
      <c r="AF38" s="32" t="s">
        <v>115</v>
      </c>
      <c r="AG38" s="32" t="s">
        <v>115</v>
      </c>
      <c r="AH38" s="32" t="s">
        <v>127</v>
      </c>
      <c r="AI38" s="32">
        <v>5813400</v>
      </c>
      <c r="AJ38" s="32" t="s">
        <v>115</v>
      </c>
      <c r="AK38" s="32" t="s">
        <v>115</v>
      </c>
      <c r="AL38" s="32" t="s">
        <v>115</v>
      </c>
      <c r="AM38" s="32" t="s">
        <v>231</v>
      </c>
      <c r="AN38" s="32" t="s">
        <v>128</v>
      </c>
      <c r="AO38" s="32" t="s">
        <v>129</v>
      </c>
      <c r="AP38" s="32">
        <v>2024</v>
      </c>
      <c r="AQ38" s="32" t="s">
        <v>130</v>
      </c>
      <c r="AR38" s="32">
        <v>2024</v>
      </c>
      <c r="AS38" s="32" t="s">
        <v>115</v>
      </c>
      <c r="AT38" s="32" t="b">
        <v>0</v>
      </c>
      <c r="AU38" s="32" t="s">
        <v>115</v>
      </c>
      <c r="AV38" s="32" t="s">
        <v>115</v>
      </c>
      <c r="AW38" s="32" t="s">
        <v>115</v>
      </c>
      <c r="AX38" s="32" t="b">
        <v>0</v>
      </c>
      <c r="AY38" s="32" t="s">
        <v>115</v>
      </c>
      <c r="AZ38" s="110" t="s">
        <v>115</v>
      </c>
      <c r="BA38" s="32" t="s">
        <v>115</v>
      </c>
      <c r="BB38" s="32" t="s">
        <v>115</v>
      </c>
      <c r="BC38" s="32" t="s">
        <v>115</v>
      </c>
      <c r="BD38" s="32" t="s">
        <v>115</v>
      </c>
      <c r="BE38" s="32" t="s">
        <v>115</v>
      </c>
      <c r="BF38" s="110" t="s">
        <v>115</v>
      </c>
      <c r="BG38" s="32" t="s">
        <v>131</v>
      </c>
      <c r="BH38" s="32" t="s">
        <v>115</v>
      </c>
      <c r="BI38" s="32" t="s">
        <v>195</v>
      </c>
      <c r="BJ38" s="32">
        <v>2</v>
      </c>
      <c r="BK38" s="110" t="s">
        <v>115</v>
      </c>
      <c r="BL38" s="110">
        <v>45744</v>
      </c>
      <c r="BM38" s="110">
        <v>45744</v>
      </c>
      <c r="BN38" s="32" t="s">
        <v>115</v>
      </c>
      <c r="BO38" s="32" t="s">
        <v>115</v>
      </c>
      <c r="BP38" s="32" t="b">
        <v>0</v>
      </c>
      <c r="BQ38" s="116">
        <v>2774.0239999999999</v>
      </c>
      <c r="BR38" s="32" t="s">
        <v>134</v>
      </c>
      <c r="BS38" s="116">
        <v>2774.0239999999999</v>
      </c>
      <c r="BT38" s="116">
        <v>2774.0239999999999</v>
      </c>
      <c r="BU38" s="116">
        <v>0</v>
      </c>
      <c r="BV38" s="116">
        <v>0</v>
      </c>
      <c r="BW38" s="116">
        <v>0</v>
      </c>
      <c r="BX38" s="116">
        <v>2774.0239999999999</v>
      </c>
      <c r="BY38" s="116">
        <v>0</v>
      </c>
      <c r="BZ38" s="116">
        <v>0</v>
      </c>
      <c r="CA38" s="116">
        <v>0</v>
      </c>
      <c r="CB38" s="116">
        <v>0</v>
      </c>
      <c r="CC38" s="116">
        <v>0</v>
      </c>
      <c r="CD38" s="116">
        <v>0</v>
      </c>
      <c r="CE38" s="116">
        <v>2774.0239999999999</v>
      </c>
      <c r="CF38" s="32" t="s">
        <v>135</v>
      </c>
      <c r="CG38" s="32" t="s">
        <v>136</v>
      </c>
      <c r="CH38" s="32" t="s">
        <v>156</v>
      </c>
      <c r="CI38" s="116">
        <v>0</v>
      </c>
      <c r="CJ38" s="116">
        <v>0</v>
      </c>
      <c r="CK38" s="116">
        <v>0</v>
      </c>
      <c r="CL38" s="116">
        <v>0</v>
      </c>
      <c r="CM38" s="116">
        <v>0</v>
      </c>
      <c r="CN38" s="116">
        <v>2774.0239999999999</v>
      </c>
      <c r="CO38" s="113">
        <v>0</v>
      </c>
      <c r="CP38" s="32" t="s">
        <v>134</v>
      </c>
      <c r="CQ38" s="32" t="s">
        <v>115</v>
      </c>
      <c r="CR38" s="32" t="s">
        <v>134</v>
      </c>
      <c r="CS38" s="32" t="s">
        <v>115</v>
      </c>
      <c r="CT38" s="113">
        <v>0.3427</v>
      </c>
      <c r="CU38" s="113">
        <v>0.6573</v>
      </c>
      <c r="CV38" s="30" t="s">
        <v>138</v>
      </c>
    </row>
    <row r="39" spans="2:100">
      <c r="B39" s="31">
        <v>35</v>
      </c>
      <c r="C39" s="32" t="s">
        <v>261</v>
      </c>
      <c r="D39" s="128"/>
      <c r="E39" s="128"/>
      <c r="F39" s="32" t="s">
        <v>115</v>
      </c>
      <c r="G39" s="32" t="s">
        <v>262</v>
      </c>
      <c r="H39" s="32" t="s">
        <v>229</v>
      </c>
      <c r="I39" s="32" t="s">
        <v>166</v>
      </c>
      <c r="J39" s="32" t="s">
        <v>115</v>
      </c>
      <c r="K39" s="32" t="s">
        <v>115</v>
      </c>
      <c r="L39" s="32" t="s">
        <v>119</v>
      </c>
      <c r="M39" s="32" t="s">
        <v>159</v>
      </c>
      <c r="N39" s="32" t="s">
        <v>115</v>
      </c>
      <c r="O39" s="32" t="s">
        <v>115</v>
      </c>
      <c r="P39" s="110" t="s">
        <v>115</v>
      </c>
      <c r="Q39" s="32" t="s">
        <v>115</v>
      </c>
      <c r="R39" s="32" t="s">
        <v>115</v>
      </c>
      <c r="S39" s="32" t="s">
        <v>121</v>
      </c>
      <c r="T39" s="32" t="s">
        <v>115</v>
      </c>
      <c r="U39" s="32" t="s">
        <v>115</v>
      </c>
      <c r="V39" s="32" t="s">
        <v>122</v>
      </c>
      <c r="W39" s="32" t="s">
        <v>123</v>
      </c>
      <c r="X39" s="32" t="s">
        <v>115</v>
      </c>
      <c r="Y39" s="128"/>
      <c r="Z39" s="119" t="s">
        <v>115</v>
      </c>
      <c r="AA39" s="119" t="s">
        <v>115</v>
      </c>
      <c r="AB39" s="32" t="s">
        <v>115</v>
      </c>
      <c r="AC39" s="32" t="s">
        <v>115</v>
      </c>
      <c r="AD39" s="32" t="s">
        <v>115</v>
      </c>
      <c r="AE39" s="32" t="s">
        <v>115</v>
      </c>
      <c r="AF39" s="32" t="s">
        <v>115</v>
      </c>
      <c r="AG39" s="32" t="s">
        <v>115</v>
      </c>
      <c r="AH39" s="32" t="s">
        <v>127</v>
      </c>
      <c r="AI39" s="32">
        <v>5813348</v>
      </c>
      <c r="AJ39" s="32" t="s">
        <v>115</v>
      </c>
      <c r="AK39" s="32" t="s">
        <v>115</v>
      </c>
      <c r="AL39" s="32" t="s">
        <v>115</v>
      </c>
      <c r="AM39" s="32" t="s">
        <v>231</v>
      </c>
      <c r="AN39" s="32" t="s">
        <v>128</v>
      </c>
      <c r="AO39" s="32" t="s">
        <v>129</v>
      </c>
      <c r="AP39" s="32">
        <v>2023</v>
      </c>
      <c r="AQ39" s="32" t="s">
        <v>130</v>
      </c>
      <c r="AR39" s="32">
        <v>2023</v>
      </c>
      <c r="AS39" s="32" t="s">
        <v>115</v>
      </c>
      <c r="AT39" s="32" t="b">
        <v>0</v>
      </c>
      <c r="AU39" s="32" t="s">
        <v>115</v>
      </c>
      <c r="AV39" s="32" t="s">
        <v>115</v>
      </c>
      <c r="AW39" s="32" t="s">
        <v>115</v>
      </c>
      <c r="AX39" s="32" t="b">
        <v>0</v>
      </c>
      <c r="AY39" s="32" t="s">
        <v>115</v>
      </c>
      <c r="AZ39" s="110" t="s">
        <v>115</v>
      </c>
      <c r="BA39" s="32" t="s">
        <v>115</v>
      </c>
      <c r="BB39" s="32" t="s">
        <v>115</v>
      </c>
      <c r="BC39" s="32" t="s">
        <v>115</v>
      </c>
      <c r="BD39" s="32" t="s">
        <v>115</v>
      </c>
      <c r="BE39" s="32" t="s">
        <v>115</v>
      </c>
      <c r="BF39" s="110" t="s">
        <v>115</v>
      </c>
      <c r="BG39" s="32" t="s">
        <v>131</v>
      </c>
      <c r="BH39" s="32" t="s">
        <v>115</v>
      </c>
      <c r="BI39" s="32" t="s">
        <v>195</v>
      </c>
      <c r="BJ39" s="32">
        <v>2</v>
      </c>
      <c r="BK39" s="110" t="s">
        <v>115</v>
      </c>
      <c r="BL39" s="110">
        <v>45597</v>
      </c>
      <c r="BM39" s="110">
        <v>45646</v>
      </c>
      <c r="BN39" s="32" t="s">
        <v>115</v>
      </c>
      <c r="BO39" s="32" t="s">
        <v>115</v>
      </c>
      <c r="BP39" s="32" t="b">
        <v>0</v>
      </c>
      <c r="BQ39" s="116">
        <v>2889.377</v>
      </c>
      <c r="BR39" s="32" t="s">
        <v>134</v>
      </c>
      <c r="BS39" s="116">
        <v>2889.3768</v>
      </c>
      <c r="BT39" s="116">
        <v>2889.3768</v>
      </c>
      <c r="BU39" s="116">
        <v>0</v>
      </c>
      <c r="BV39" s="116">
        <v>0</v>
      </c>
      <c r="BW39" s="116">
        <v>22.170999999999999</v>
      </c>
      <c r="BX39" s="116">
        <v>2867.2058999999999</v>
      </c>
      <c r="BY39" s="116">
        <v>0</v>
      </c>
      <c r="BZ39" s="116">
        <v>0</v>
      </c>
      <c r="CA39" s="116">
        <v>0</v>
      </c>
      <c r="CB39" s="116">
        <v>0</v>
      </c>
      <c r="CC39" s="116">
        <v>0</v>
      </c>
      <c r="CD39" s="116">
        <v>0</v>
      </c>
      <c r="CE39" s="116">
        <v>2889.3768</v>
      </c>
      <c r="CF39" s="32" t="s">
        <v>135</v>
      </c>
      <c r="CG39" s="32" t="s">
        <v>136</v>
      </c>
      <c r="CH39" s="32" t="s">
        <v>263</v>
      </c>
      <c r="CI39" s="116">
        <v>0</v>
      </c>
      <c r="CJ39" s="116">
        <v>0</v>
      </c>
      <c r="CK39" s="116">
        <v>0</v>
      </c>
      <c r="CL39" s="116">
        <v>0</v>
      </c>
      <c r="CM39" s="116">
        <v>162.97060000000002</v>
      </c>
      <c r="CN39" s="116">
        <v>2726.40625</v>
      </c>
      <c r="CO39" s="113">
        <v>0</v>
      </c>
      <c r="CP39" s="32" t="s">
        <v>134</v>
      </c>
      <c r="CQ39" s="32" t="s">
        <v>115</v>
      </c>
      <c r="CR39" s="32" t="s">
        <v>134</v>
      </c>
      <c r="CS39" s="32" t="s">
        <v>115</v>
      </c>
      <c r="CT39" s="113">
        <v>0.3427</v>
      </c>
      <c r="CU39" s="113">
        <v>0.6573</v>
      </c>
      <c r="CV39" s="30" t="s">
        <v>138</v>
      </c>
    </row>
    <row r="40" spans="2:100">
      <c r="B40" s="31">
        <v>36</v>
      </c>
      <c r="C40" s="32" t="s">
        <v>264</v>
      </c>
      <c r="D40" s="128"/>
      <c r="E40" s="128"/>
      <c r="F40" s="32" t="s">
        <v>115</v>
      </c>
      <c r="G40" s="32" t="s">
        <v>265</v>
      </c>
      <c r="H40" s="32" t="s">
        <v>229</v>
      </c>
      <c r="I40" s="32" t="s">
        <v>166</v>
      </c>
      <c r="J40" s="32" t="s">
        <v>115</v>
      </c>
      <c r="K40" s="32" t="s">
        <v>115</v>
      </c>
      <c r="L40" s="32" t="s">
        <v>119</v>
      </c>
      <c r="M40" s="32" t="s">
        <v>159</v>
      </c>
      <c r="N40" s="32" t="s">
        <v>115</v>
      </c>
      <c r="O40" s="32" t="s">
        <v>115</v>
      </c>
      <c r="P40" s="110" t="s">
        <v>115</v>
      </c>
      <c r="Q40" s="32" t="s">
        <v>115</v>
      </c>
      <c r="R40" s="32" t="s">
        <v>115</v>
      </c>
      <c r="S40" s="32" t="s">
        <v>121</v>
      </c>
      <c r="T40" s="32" t="s">
        <v>115</v>
      </c>
      <c r="U40" s="32" t="s">
        <v>115</v>
      </c>
      <c r="V40" s="32" t="s">
        <v>122</v>
      </c>
      <c r="W40" s="32" t="s">
        <v>123</v>
      </c>
      <c r="X40" s="32" t="s">
        <v>115</v>
      </c>
      <c r="Y40" s="128"/>
      <c r="Z40" s="119" t="s">
        <v>115</v>
      </c>
      <c r="AA40" s="119" t="s">
        <v>115</v>
      </c>
      <c r="AB40" s="32" t="s">
        <v>115</v>
      </c>
      <c r="AC40" s="32" t="s">
        <v>115</v>
      </c>
      <c r="AD40" s="32" t="s">
        <v>115</v>
      </c>
      <c r="AE40" s="32" t="s">
        <v>115</v>
      </c>
      <c r="AF40" s="32" t="s">
        <v>115</v>
      </c>
      <c r="AG40" s="32" t="s">
        <v>115</v>
      </c>
      <c r="AH40" s="32" t="s">
        <v>127</v>
      </c>
      <c r="AI40" s="32">
        <v>5807003</v>
      </c>
      <c r="AJ40" s="32" t="s">
        <v>115</v>
      </c>
      <c r="AK40" s="32" t="s">
        <v>115</v>
      </c>
      <c r="AL40" s="32" t="s">
        <v>115</v>
      </c>
      <c r="AM40" s="32" t="s">
        <v>231</v>
      </c>
      <c r="AN40" s="32" t="s">
        <v>128</v>
      </c>
      <c r="AO40" s="32" t="s">
        <v>129</v>
      </c>
      <c r="AP40" s="32">
        <v>2024</v>
      </c>
      <c r="AQ40" s="32" t="s">
        <v>130</v>
      </c>
      <c r="AR40" s="32">
        <v>2024</v>
      </c>
      <c r="AS40" s="32" t="s">
        <v>115</v>
      </c>
      <c r="AT40" s="32" t="b">
        <v>0</v>
      </c>
      <c r="AU40" s="32" t="s">
        <v>115</v>
      </c>
      <c r="AV40" s="32" t="s">
        <v>115</v>
      </c>
      <c r="AW40" s="32" t="s">
        <v>115</v>
      </c>
      <c r="AX40" s="32" t="b">
        <v>0</v>
      </c>
      <c r="AY40" s="32" t="s">
        <v>115</v>
      </c>
      <c r="AZ40" s="110" t="s">
        <v>115</v>
      </c>
      <c r="BA40" s="32" t="s">
        <v>115</v>
      </c>
      <c r="BB40" s="32" t="s">
        <v>115</v>
      </c>
      <c r="BC40" s="32" t="s">
        <v>115</v>
      </c>
      <c r="BD40" s="32" t="s">
        <v>115</v>
      </c>
      <c r="BE40" s="32" t="s">
        <v>115</v>
      </c>
      <c r="BF40" s="110" t="s">
        <v>115</v>
      </c>
      <c r="BG40" s="32" t="s">
        <v>131</v>
      </c>
      <c r="BH40" s="32" t="s">
        <v>115</v>
      </c>
      <c r="BI40" s="32" t="s">
        <v>195</v>
      </c>
      <c r="BJ40" s="32">
        <v>2</v>
      </c>
      <c r="BK40" s="110">
        <v>45362</v>
      </c>
      <c r="BL40" s="110">
        <v>45894</v>
      </c>
      <c r="BM40" s="110">
        <v>45884</v>
      </c>
      <c r="BN40" s="32" t="s">
        <v>115</v>
      </c>
      <c r="BO40" s="32" t="s">
        <v>115</v>
      </c>
      <c r="BP40" s="32" t="b">
        <v>1</v>
      </c>
      <c r="BQ40" s="116">
        <v>3584.3760000000002</v>
      </c>
      <c r="BR40" s="32" t="s">
        <v>134</v>
      </c>
      <c r="BS40" s="116">
        <v>3345.1273000000001</v>
      </c>
      <c r="BT40" s="116">
        <v>4143.3935000000001</v>
      </c>
      <c r="BU40" s="116">
        <v>0</v>
      </c>
      <c r="BV40" s="116">
        <v>0</v>
      </c>
      <c r="BW40" s="116">
        <v>0</v>
      </c>
      <c r="BX40" s="116">
        <v>1845.4118000000001</v>
      </c>
      <c r="BY40" s="116">
        <v>1639.2646000000002</v>
      </c>
      <c r="BZ40" s="116">
        <v>638.83540000000005</v>
      </c>
      <c r="CA40" s="116">
        <v>0</v>
      </c>
      <c r="CB40" s="116">
        <v>0</v>
      </c>
      <c r="CC40" s="116">
        <v>0</v>
      </c>
      <c r="CD40" s="116">
        <v>0</v>
      </c>
      <c r="CE40" s="116">
        <v>1865.2935</v>
      </c>
      <c r="CF40" s="32" t="s">
        <v>135</v>
      </c>
      <c r="CG40" s="32" t="s">
        <v>136</v>
      </c>
      <c r="CH40" s="32" t="s">
        <v>235</v>
      </c>
      <c r="CI40" s="116">
        <v>0</v>
      </c>
      <c r="CJ40" s="116">
        <v>0</v>
      </c>
      <c r="CK40" s="116">
        <v>0</v>
      </c>
      <c r="CL40" s="116">
        <v>0</v>
      </c>
      <c r="CM40" s="116">
        <v>0</v>
      </c>
      <c r="CN40" s="116">
        <v>0</v>
      </c>
      <c r="CO40" s="113">
        <v>0</v>
      </c>
      <c r="CP40" s="32" t="s">
        <v>134</v>
      </c>
      <c r="CQ40" s="32" t="s">
        <v>115</v>
      </c>
      <c r="CR40" s="32" t="s">
        <v>134</v>
      </c>
      <c r="CS40" s="32" t="s">
        <v>115</v>
      </c>
      <c r="CT40" s="113">
        <v>0.3427</v>
      </c>
      <c r="CU40" s="113">
        <v>0.6573</v>
      </c>
      <c r="CV40" s="30" t="s">
        <v>138</v>
      </c>
    </row>
    <row r="41" spans="2:100">
      <c r="B41" s="31">
        <v>37</v>
      </c>
      <c r="C41" s="32" t="s">
        <v>266</v>
      </c>
      <c r="D41" s="128"/>
      <c r="E41" s="128"/>
      <c r="F41" s="32" t="s">
        <v>115</v>
      </c>
      <c r="G41" s="32" t="s">
        <v>267</v>
      </c>
      <c r="H41" s="32" t="s">
        <v>229</v>
      </c>
      <c r="I41" s="32" t="s">
        <v>166</v>
      </c>
      <c r="J41" s="32" t="s">
        <v>115</v>
      </c>
      <c r="K41" s="32" t="s">
        <v>115</v>
      </c>
      <c r="L41" s="32" t="s">
        <v>119</v>
      </c>
      <c r="M41" s="32" t="s">
        <v>159</v>
      </c>
      <c r="N41" s="32" t="s">
        <v>115</v>
      </c>
      <c r="O41" s="32" t="s">
        <v>115</v>
      </c>
      <c r="P41" s="110" t="s">
        <v>115</v>
      </c>
      <c r="Q41" s="32" t="s">
        <v>115</v>
      </c>
      <c r="R41" s="32" t="s">
        <v>115</v>
      </c>
      <c r="S41" s="32" t="s">
        <v>121</v>
      </c>
      <c r="T41" s="32" t="s">
        <v>115</v>
      </c>
      <c r="U41" s="32" t="s">
        <v>115</v>
      </c>
      <c r="V41" s="32" t="s">
        <v>184</v>
      </c>
      <c r="W41" s="32" t="s">
        <v>123</v>
      </c>
      <c r="X41" s="32" t="s">
        <v>115</v>
      </c>
      <c r="Y41" s="128"/>
      <c r="Z41" s="119" t="s">
        <v>115</v>
      </c>
      <c r="AA41" s="119" t="s">
        <v>115</v>
      </c>
      <c r="AB41" s="32" t="s">
        <v>115</v>
      </c>
      <c r="AC41" s="32" t="s">
        <v>115</v>
      </c>
      <c r="AD41" s="32" t="s">
        <v>115</v>
      </c>
      <c r="AE41" s="32" t="s">
        <v>115</v>
      </c>
      <c r="AF41" s="32" t="s">
        <v>115</v>
      </c>
      <c r="AG41" s="32" t="s">
        <v>115</v>
      </c>
      <c r="AH41" s="32" t="s">
        <v>127</v>
      </c>
      <c r="AI41" s="32">
        <v>5807038</v>
      </c>
      <c r="AJ41" s="32" t="s">
        <v>115</v>
      </c>
      <c r="AK41" s="32" t="s">
        <v>115</v>
      </c>
      <c r="AL41" s="32" t="s">
        <v>115</v>
      </c>
      <c r="AM41" s="32" t="s">
        <v>231</v>
      </c>
      <c r="AN41" s="32" t="s">
        <v>128</v>
      </c>
      <c r="AO41" s="32" t="s">
        <v>129</v>
      </c>
      <c r="AP41" s="32">
        <v>2024</v>
      </c>
      <c r="AQ41" s="32" t="s">
        <v>130</v>
      </c>
      <c r="AR41" s="32">
        <v>2024</v>
      </c>
      <c r="AS41" s="32" t="s">
        <v>115</v>
      </c>
      <c r="AT41" s="32" t="b">
        <v>0</v>
      </c>
      <c r="AU41" s="32" t="s">
        <v>115</v>
      </c>
      <c r="AV41" s="32" t="s">
        <v>115</v>
      </c>
      <c r="AW41" s="32" t="s">
        <v>115</v>
      </c>
      <c r="AX41" s="32" t="b">
        <v>0</v>
      </c>
      <c r="AY41" s="32" t="s">
        <v>115</v>
      </c>
      <c r="AZ41" s="110" t="s">
        <v>115</v>
      </c>
      <c r="BA41" s="32" t="s">
        <v>115</v>
      </c>
      <c r="BB41" s="32" t="s">
        <v>115</v>
      </c>
      <c r="BC41" s="32" t="s">
        <v>115</v>
      </c>
      <c r="BD41" s="32" t="s">
        <v>115</v>
      </c>
      <c r="BE41" s="32" t="s">
        <v>115</v>
      </c>
      <c r="BF41" s="110" t="s">
        <v>115</v>
      </c>
      <c r="BG41" s="32" t="s">
        <v>131</v>
      </c>
      <c r="BH41" s="32" t="s">
        <v>115</v>
      </c>
      <c r="BI41" s="32" t="s">
        <v>195</v>
      </c>
      <c r="BJ41" s="32">
        <v>2</v>
      </c>
      <c r="BK41" s="110" t="s">
        <v>115</v>
      </c>
      <c r="BL41" s="110">
        <v>45749</v>
      </c>
      <c r="BM41" s="110">
        <v>45838</v>
      </c>
      <c r="BN41" s="32" t="s">
        <v>115</v>
      </c>
      <c r="BO41" s="32" t="s">
        <v>115</v>
      </c>
      <c r="BP41" s="32" t="b">
        <v>0</v>
      </c>
      <c r="BQ41" s="116">
        <v>5530</v>
      </c>
      <c r="BR41" s="32" t="s">
        <v>134</v>
      </c>
      <c r="BS41" s="116">
        <v>1208.8484000000001</v>
      </c>
      <c r="BT41" s="116">
        <v>1208.8484000000001</v>
      </c>
      <c r="BU41" s="116">
        <v>0</v>
      </c>
      <c r="BV41" s="116">
        <v>0</v>
      </c>
      <c r="BW41" s="116">
        <v>0</v>
      </c>
      <c r="BX41" s="116">
        <v>771.827</v>
      </c>
      <c r="BY41" s="116">
        <v>413.83510000000001</v>
      </c>
      <c r="BZ41" s="116">
        <v>0</v>
      </c>
      <c r="CA41" s="116">
        <v>0</v>
      </c>
      <c r="CB41" s="116">
        <v>0</v>
      </c>
      <c r="CC41" s="116">
        <v>0</v>
      </c>
      <c r="CD41" s="116">
        <v>0</v>
      </c>
      <c r="CE41" s="116">
        <v>795.01330000000007</v>
      </c>
      <c r="CF41" s="32" t="s">
        <v>135</v>
      </c>
      <c r="CG41" s="32" t="s">
        <v>136</v>
      </c>
      <c r="CH41" s="32" t="s">
        <v>156</v>
      </c>
      <c r="CI41" s="116">
        <v>0</v>
      </c>
      <c r="CJ41" s="116">
        <v>0</v>
      </c>
      <c r="CK41" s="116">
        <v>0</v>
      </c>
      <c r="CL41" s="116">
        <v>0</v>
      </c>
      <c r="CM41" s="116">
        <v>0</v>
      </c>
      <c r="CN41" s="116">
        <v>1208.8483600000002</v>
      </c>
      <c r="CO41" s="113">
        <v>0</v>
      </c>
      <c r="CP41" s="32" t="s">
        <v>134</v>
      </c>
      <c r="CQ41" s="32" t="s">
        <v>115</v>
      </c>
      <c r="CR41" s="32" t="s">
        <v>134</v>
      </c>
      <c r="CS41" s="32" t="s">
        <v>115</v>
      </c>
      <c r="CT41" s="113">
        <v>0.3427</v>
      </c>
      <c r="CU41" s="113">
        <v>0.6573</v>
      </c>
      <c r="CV41" s="30" t="s">
        <v>186</v>
      </c>
    </row>
    <row r="42" spans="2:100">
      <c r="B42" s="31">
        <v>38</v>
      </c>
      <c r="C42" s="32" t="s">
        <v>268</v>
      </c>
      <c r="D42" s="128"/>
      <c r="E42" s="128"/>
      <c r="F42" s="32" t="s">
        <v>115</v>
      </c>
      <c r="G42" s="32" t="s">
        <v>269</v>
      </c>
      <c r="H42" s="32" t="s">
        <v>229</v>
      </c>
      <c r="I42" s="32" t="s">
        <v>166</v>
      </c>
      <c r="J42" s="32" t="s">
        <v>115</v>
      </c>
      <c r="K42" s="32" t="s">
        <v>115</v>
      </c>
      <c r="L42" s="32" t="s">
        <v>119</v>
      </c>
      <c r="M42" s="32" t="s">
        <v>159</v>
      </c>
      <c r="N42" s="32" t="s">
        <v>115</v>
      </c>
      <c r="O42" s="32" t="s">
        <v>115</v>
      </c>
      <c r="P42" s="110" t="s">
        <v>115</v>
      </c>
      <c r="Q42" s="32" t="s">
        <v>115</v>
      </c>
      <c r="R42" s="32" t="s">
        <v>115</v>
      </c>
      <c r="S42" s="32" t="s">
        <v>121</v>
      </c>
      <c r="T42" s="32" t="s">
        <v>115</v>
      </c>
      <c r="U42" s="32" t="s">
        <v>115</v>
      </c>
      <c r="V42" s="32" t="s">
        <v>122</v>
      </c>
      <c r="W42" s="32" t="s">
        <v>123</v>
      </c>
      <c r="X42" s="32" t="s">
        <v>115</v>
      </c>
      <c r="Y42" s="128"/>
      <c r="Z42" s="119" t="s">
        <v>115</v>
      </c>
      <c r="AA42" s="119" t="s">
        <v>115</v>
      </c>
      <c r="AB42" s="32" t="s">
        <v>115</v>
      </c>
      <c r="AC42" s="32" t="s">
        <v>115</v>
      </c>
      <c r="AD42" s="32" t="s">
        <v>115</v>
      </c>
      <c r="AE42" s="32" t="s">
        <v>115</v>
      </c>
      <c r="AF42" s="32" t="s">
        <v>115</v>
      </c>
      <c r="AG42" s="32" t="s">
        <v>115</v>
      </c>
      <c r="AH42" s="32" t="s">
        <v>127</v>
      </c>
      <c r="AI42" s="32">
        <v>5807628</v>
      </c>
      <c r="AJ42" s="32" t="s">
        <v>115</v>
      </c>
      <c r="AK42" s="32" t="s">
        <v>115</v>
      </c>
      <c r="AL42" s="32" t="s">
        <v>115</v>
      </c>
      <c r="AM42" s="32" t="s">
        <v>231</v>
      </c>
      <c r="AN42" s="32" t="s">
        <v>128</v>
      </c>
      <c r="AO42" s="32" t="s">
        <v>129</v>
      </c>
      <c r="AP42" s="32">
        <v>2023</v>
      </c>
      <c r="AQ42" s="32" t="s">
        <v>130</v>
      </c>
      <c r="AR42" s="32">
        <v>2024</v>
      </c>
      <c r="AS42" s="32" t="s">
        <v>115</v>
      </c>
      <c r="AT42" s="32" t="b">
        <v>0</v>
      </c>
      <c r="AU42" s="32" t="s">
        <v>115</v>
      </c>
      <c r="AV42" s="32" t="s">
        <v>115</v>
      </c>
      <c r="AW42" s="32" t="s">
        <v>115</v>
      </c>
      <c r="AX42" s="32" t="b">
        <v>0</v>
      </c>
      <c r="AY42" s="32" t="s">
        <v>115</v>
      </c>
      <c r="AZ42" s="110" t="s">
        <v>115</v>
      </c>
      <c r="BA42" s="32" t="s">
        <v>115</v>
      </c>
      <c r="BB42" s="32" t="s">
        <v>115</v>
      </c>
      <c r="BC42" s="32" t="s">
        <v>115</v>
      </c>
      <c r="BD42" s="32" t="s">
        <v>115</v>
      </c>
      <c r="BE42" s="32" t="s">
        <v>115</v>
      </c>
      <c r="BF42" s="110" t="s">
        <v>115</v>
      </c>
      <c r="BG42" s="32" t="s">
        <v>131</v>
      </c>
      <c r="BH42" s="32" t="s">
        <v>115</v>
      </c>
      <c r="BI42" s="32" t="s">
        <v>195</v>
      </c>
      <c r="BJ42" s="32">
        <v>2</v>
      </c>
      <c r="BK42" s="110">
        <v>45383</v>
      </c>
      <c r="BL42" s="110">
        <v>45900</v>
      </c>
      <c r="BM42" s="110">
        <v>45900</v>
      </c>
      <c r="BN42" s="32" t="s">
        <v>115</v>
      </c>
      <c r="BO42" s="32" t="s">
        <v>115</v>
      </c>
      <c r="BP42" s="32" t="b">
        <v>0</v>
      </c>
      <c r="BQ42" s="116">
        <v>8005</v>
      </c>
      <c r="BR42" s="32" t="s">
        <v>134</v>
      </c>
      <c r="BS42" s="116">
        <v>1631.366</v>
      </c>
      <c r="BT42" s="116">
        <v>2342.1484</v>
      </c>
      <c r="BU42" s="116">
        <v>0</v>
      </c>
      <c r="BV42" s="116">
        <v>0</v>
      </c>
      <c r="BW42" s="116">
        <v>0</v>
      </c>
      <c r="BX42" s="116">
        <v>1670.3835999999999</v>
      </c>
      <c r="BY42" s="116">
        <v>616.65109999999993</v>
      </c>
      <c r="BZ42" s="116">
        <v>0</v>
      </c>
      <c r="CA42" s="116">
        <v>0</v>
      </c>
      <c r="CB42" s="116">
        <v>0</v>
      </c>
      <c r="CC42" s="116">
        <v>0</v>
      </c>
      <c r="CD42" s="116">
        <v>0</v>
      </c>
      <c r="CE42" s="116">
        <v>1725.4972</v>
      </c>
      <c r="CF42" s="32" t="s">
        <v>135</v>
      </c>
      <c r="CG42" s="32" t="s">
        <v>136</v>
      </c>
      <c r="CH42" s="32" t="s">
        <v>156</v>
      </c>
      <c r="CI42" s="116">
        <v>0</v>
      </c>
      <c r="CJ42" s="116">
        <v>0</v>
      </c>
      <c r="CK42" s="116">
        <v>0</v>
      </c>
      <c r="CL42" s="116">
        <v>0</v>
      </c>
      <c r="CM42" s="116">
        <v>0</v>
      </c>
      <c r="CN42" s="116">
        <v>0</v>
      </c>
      <c r="CO42" s="113">
        <v>0</v>
      </c>
      <c r="CP42" s="32" t="s">
        <v>134</v>
      </c>
      <c r="CQ42" s="32" t="s">
        <v>115</v>
      </c>
      <c r="CR42" s="32" t="s">
        <v>134</v>
      </c>
      <c r="CS42" s="32" t="s">
        <v>115</v>
      </c>
      <c r="CT42" s="113">
        <v>0.3427</v>
      </c>
      <c r="CU42" s="113">
        <v>0.6573</v>
      </c>
      <c r="CV42" s="30" t="s">
        <v>138</v>
      </c>
    </row>
    <row r="43" spans="2:100">
      <c r="B43" s="31">
        <v>39</v>
      </c>
      <c r="C43" s="32" t="s">
        <v>270</v>
      </c>
      <c r="D43" s="128"/>
      <c r="E43" s="128"/>
      <c r="F43" s="32" t="s">
        <v>115</v>
      </c>
      <c r="G43" s="32" t="s">
        <v>271</v>
      </c>
      <c r="H43" s="32" t="s">
        <v>229</v>
      </c>
      <c r="I43" s="32" t="s">
        <v>166</v>
      </c>
      <c r="J43" s="32" t="s">
        <v>115</v>
      </c>
      <c r="K43" s="32" t="s">
        <v>115</v>
      </c>
      <c r="L43" s="32" t="s">
        <v>119</v>
      </c>
      <c r="M43" s="32" t="s">
        <v>159</v>
      </c>
      <c r="N43" s="32" t="s">
        <v>115</v>
      </c>
      <c r="O43" s="32" t="s">
        <v>115</v>
      </c>
      <c r="P43" s="110" t="s">
        <v>115</v>
      </c>
      <c r="Q43" s="32" t="s">
        <v>115</v>
      </c>
      <c r="R43" s="32" t="s">
        <v>115</v>
      </c>
      <c r="S43" s="32" t="s">
        <v>121</v>
      </c>
      <c r="T43" s="32" t="s">
        <v>115</v>
      </c>
      <c r="U43" s="32" t="s">
        <v>115</v>
      </c>
      <c r="V43" s="32" t="s">
        <v>122</v>
      </c>
      <c r="W43" s="32" t="s">
        <v>123</v>
      </c>
      <c r="X43" s="32" t="s">
        <v>115</v>
      </c>
      <c r="Y43" s="128"/>
      <c r="Z43" s="119" t="s">
        <v>115</v>
      </c>
      <c r="AA43" s="119" t="s">
        <v>115</v>
      </c>
      <c r="AB43" s="32" t="s">
        <v>115</v>
      </c>
      <c r="AC43" s="32" t="s">
        <v>115</v>
      </c>
      <c r="AD43" s="32" t="s">
        <v>115</v>
      </c>
      <c r="AE43" s="32" t="s">
        <v>115</v>
      </c>
      <c r="AF43" s="32" t="s">
        <v>115</v>
      </c>
      <c r="AG43" s="32" t="s">
        <v>115</v>
      </c>
      <c r="AH43" s="32" t="s">
        <v>127</v>
      </c>
      <c r="AI43" s="32">
        <v>5794223</v>
      </c>
      <c r="AJ43" s="32" t="s">
        <v>115</v>
      </c>
      <c r="AK43" s="32" t="s">
        <v>115</v>
      </c>
      <c r="AL43" s="32" t="s">
        <v>115</v>
      </c>
      <c r="AM43" s="32" t="s">
        <v>231</v>
      </c>
      <c r="AN43" s="32" t="s">
        <v>128</v>
      </c>
      <c r="AO43" s="32" t="s">
        <v>129</v>
      </c>
      <c r="AP43" s="32">
        <v>2023</v>
      </c>
      <c r="AQ43" s="32" t="s">
        <v>130</v>
      </c>
      <c r="AR43" s="32">
        <v>2017</v>
      </c>
      <c r="AS43" s="32" t="s">
        <v>115</v>
      </c>
      <c r="AT43" s="32" t="b">
        <v>0</v>
      </c>
      <c r="AU43" s="32" t="s">
        <v>115</v>
      </c>
      <c r="AV43" s="32" t="s">
        <v>115</v>
      </c>
      <c r="AW43" s="32" t="s">
        <v>115</v>
      </c>
      <c r="AX43" s="32" t="b">
        <v>0</v>
      </c>
      <c r="AY43" s="32" t="s">
        <v>115</v>
      </c>
      <c r="AZ43" s="110" t="s">
        <v>115</v>
      </c>
      <c r="BA43" s="32" t="s">
        <v>115</v>
      </c>
      <c r="BB43" s="32" t="s">
        <v>115</v>
      </c>
      <c r="BC43" s="32" t="s">
        <v>115</v>
      </c>
      <c r="BD43" s="32" t="s">
        <v>115</v>
      </c>
      <c r="BE43" s="32" t="s">
        <v>115</v>
      </c>
      <c r="BF43" s="110" t="s">
        <v>115</v>
      </c>
      <c r="BG43" s="32" t="s">
        <v>131</v>
      </c>
      <c r="BH43" s="32" t="s">
        <v>115</v>
      </c>
      <c r="BI43" s="32" t="s">
        <v>195</v>
      </c>
      <c r="BJ43" s="32">
        <v>2</v>
      </c>
      <c r="BK43" s="110">
        <v>43073</v>
      </c>
      <c r="BL43" s="110">
        <v>44910</v>
      </c>
      <c r="BM43" s="110">
        <v>44902</v>
      </c>
      <c r="BN43" s="32" t="s">
        <v>115</v>
      </c>
      <c r="BO43" s="32" t="s">
        <v>115</v>
      </c>
      <c r="BP43" s="32" t="b">
        <v>0</v>
      </c>
      <c r="BQ43" s="116">
        <v>8100</v>
      </c>
      <c r="BR43" s="32" t="s">
        <v>134</v>
      </c>
      <c r="BS43" s="116">
        <v>2146.3090000000002</v>
      </c>
      <c r="BT43" s="116">
        <v>2146.3090000000002</v>
      </c>
      <c r="BU43" s="116">
        <v>839.00419999999997</v>
      </c>
      <c r="BV43" s="116">
        <v>460.61799999999999</v>
      </c>
      <c r="BW43" s="116">
        <v>147.6403</v>
      </c>
      <c r="BX43" s="116">
        <v>0</v>
      </c>
      <c r="BY43" s="116">
        <v>0</v>
      </c>
      <c r="BZ43" s="116">
        <v>0</v>
      </c>
      <c r="CA43" s="116">
        <v>0</v>
      </c>
      <c r="CB43" s="116">
        <v>0</v>
      </c>
      <c r="CC43" s="116">
        <v>0</v>
      </c>
      <c r="CD43" s="116">
        <v>0</v>
      </c>
      <c r="CE43" s="116">
        <v>2146.3090000000002</v>
      </c>
      <c r="CF43" s="32" t="s">
        <v>135</v>
      </c>
      <c r="CG43" s="32" t="s">
        <v>136</v>
      </c>
      <c r="CH43" s="32" t="s">
        <v>272</v>
      </c>
      <c r="CI43" s="116">
        <v>0</v>
      </c>
      <c r="CJ43" s="116">
        <v>0</v>
      </c>
      <c r="CK43" s="116">
        <v>1998.6687099999999</v>
      </c>
      <c r="CL43" s="116">
        <v>147.64025000000001</v>
      </c>
      <c r="CM43" s="116">
        <v>0</v>
      </c>
      <c r="CN43" s="116">
        <v>0</v>
      </c>
      <c r="CO43" s="113">
        <v>0</v>
      </c>
      <c r="CP43" s="32" t="s">
        <v>134</v>
      </c>
      <c r="CQ43" s="32" t="s">
        <v>115</v>
      </c>
      <c r="CR43" s="32" t="s">
        <v>134</v>
      </c>
      <c r="CS43" s="32" t="s">
        <v>115</v>
      </c>
      <c r="CT43" s="113">
        <v>0.3427</v>
      </c>
      <c r="CU43" s="113">
        <v>0.6573</v>
      </c>
      <c r="CV43" s="30" t="s">
        <v>138</v>
      </c>
    </row>
    <row r="44" spans="2:100">
      <c r="B44" s="123">
        <v>40</v>
      </c>
      <c r="C44" s="124" t="s">
        <v>273</v>
      </c>
      <c r="D44" s="128"/>
      <c r="E44" s="128"/>
      <c r="F44" s="32" t="s">
        <v>115</v>
      </c>
      <c r="G44" s="32" t="s">
        <v>274</v>
      </c>
      <c r="H44" s="32" t="s">
        <v>229</v>
      </c>
      <c r="I44" s="32" t="s">
        <v>275</v>
      </c>
      <c r="J44" s="32" t="s">
        <v>115</v>
      </c>
      <c r="K44" s="32" t="s">
        <v>115</v>
      </c>
      <c r="L44" s="32" t="s">
        <v>119</v>
      </c>
      <c r="M44" s="32" t="s">
        <v>159</v>
      </c>
      <c r="N44" s="32" t="s">
        <v>115</v>
      </c>
      <c r="O44" s="32" t="s">
        <v>115</v>
      </c>
      <c r="P44" s="110" t="s">
        <v>115</v>
      </c>
      <c r="Q44" s="32" t="s">
        <v>115</v>
      </c>
      <c r="R44" s="32" t="s">
        <v>115</v>
      </c>
      <c r="S44" s="32" t="s">
        <v>121</v>
      </c>
      <c r="T44" s="32" t="s">
        <v>115</v>
      </c>
      <c r="U44" s="32" t="s">
        <v>115</v>
      </c>
      <c r="V44" s="32" t="s">
        <v>184</v>
      </c>
      <c r="W44" s="32" t="s">
        <v>123</v>
      </c>
      <c r="X44" s="32" t="s">
        <v>115</v>
      </c>
      <c r="Y44" s="128"/>
      <c r="Z44" s="119" t="s">
        <v>115</v>
      </c>
      <c r="AA44" s="119" t="s">
        <v>115</v>
      </c>
      <c r="AB44" s="32" t="s">
        <v>115</v>
      </c>
      <c r="AC44" s="32" t="s">
        <v>115</v>
      </c>
      <c r="AD44" s="32" t="s">
        <v>115</v>
      </c>
      <c r="AE44" s="32" t="s">
        <v>115</v>
      </c>
      <c r="AF44" s="32" t="s">
        <v>115</v>
      </c>
      <c r="AG44" s="32" t="s">
        <v>115</v>
      </c>
      <c r="AH44" s="32" t="s">
        <v>127</v>
      </c>
      <c r="AI44" s="32">
        <v>5811481</v>
      </c>
      <c r="AJ44" s="32" t="s">
        <v>115</v>
      </c>
      <c r="AK44" s="32" t="s">
        <v>115</v>
      </c>
      <c r="AL44" s="32" t="s">
        <v>115</v>
      </c>
      <c r="AM44" s="32" t="s">
        <v>231</v>
      </c>
      <c r="AN44" s="32" t="s">
        <v>128</v>
      </c>
      <c r="AO44" s="32" t="s">
        <v>129</v>
      </c>
      <c r="AP44" s="32">
        <v>2024</v>
      </c>
      <c r="AQ44" s="32" t="s">
        <v>130</v>
      </c>
      <c r="AR44" s="32">
        <v>2024</v>
      </c>
      <c r="AS44" s="32" t="s">
        <v>115</v>
      </c>
      <c r="AT44" s="32" t="b">
        <v>0</v>
      </c>
      <c r="AU44" s="32" t="s">
        <v>115</v>
      </c>
      <c r="AV44" s="32" t="s">
        <v>115</v>
      </c>
      <c r="AW44" s="32" t="s">
        <v>115</v>
      </c>
      <c r="AX44" s="32" t="b">
        <v>0</v>
      </c>
      <c r="AY44" s="32" t="s">
        <v>115</v>
      </c>
      <c r="AZ44" s="110" t="s">
        <v>115</v>
      </c>
      <c r="BA44" s="32" t="s">
        <v>115</v>
      </c>
      <c r="BB44" s="32" t="s">
        <v>115</v>
      </c>
      <c r="BC44" s="32" t="s">
        <v>115</v>
      </c>
      <c r="BD44" s="32" t="s">
        <v>115</v>
      </c>
      <c r="BE44" s="32" t="s">
        <v>115</v>
      </c>
      <c r="BF44" s="110" t="s">
        <v>115</v>
      </c>
      <c r="BG44" s="32" t="s">
        <v>131</v>
      </c>
      <c r="BH44" s="32" t="s">
        <v>115</v>
      </c>
      <c r="BI44" s="32" t="s">
        <v>162</v>
      </c>
      <c r="BJ44" s="32">
        <v>5</v>
      </c>
      <c r="BK44" s="110">
        <v>45831</v>
      </c>
      <c r="BL44" s="110">
        <v>46022</v>
      </c>
      <c r="BM44" s="110">
        <v>46022</v>
      </c>
      <c r="BN44" s="32" t="s">
        <v>115</v>
      </c>
      <c r="BO44" s="32" t="s">
        <v>115</v>
      </c>
      <c r="BP44" s="32" t="b">
        <v>1</v>
      </c>
      <c r="BQ44" s="116" t="s">
        <v>115</v>
      </c>
      <c r="BR44" s="32" t="s">
        <v>134</v>
      </c>
      <c r="BS44" s="116">
        <v>114.5714</v>
      </c>
      <c r="BT44" s="116">
        <v>1971.414</v>
      </c>
      <c r="BU44" s="116">
        <v>0</v>
      </c>
      <c r="BV44" s="116">
        <v>0</v>
      </c>
      <c r="BW44" s="116">
        <v>0</v>
      </c>
      <c r="BX44" s="116">
        <v>0</v>
      </c>
      <c r="BY44" s="116">
        <v>736.62530000000004</v>
      </c>
      <c r="BZ44" s="116">
        <v>1234.7887000000001</v>
      </c>
      <c r="CA44" s="116">
        <v>0</v>
      </c>
      <c r="CB44" s="116">
        <v>0</v>
      </c>
      <c r="CC44" s="116">
        <v>0</v>
      </c>
      <c r="CD44" s="116">
        <v>0</v>
      </c>
      <c r="CE44" s="116">
        <v>0</v>
      </c>
      <c r="CF44" s="32" t="s">
        <v>135</v>
      </c>
      <c r="CG44" s="32" t="s">
        <v>136</v>
      </c>
      <c r="CH44" s="32" t="s">
        <v>235</v>
      </c>
      <c r="CI44" s="116">
        <v>0</v>
      </c>
      <c r="CJ44" s="116">
        <v>0</v>
      </c>
      <c r="CK44" s="116">
        <v>0</v>
      </c>
      <c r="CL44" s="116">
        <v>0</v>
      </c>
      <c r="CM44" s="116">
        <v>0</v>
      </c>
      <c r="CN44" s="116">
        <v>0</v>
      </c>
      <c r="CO44" s="113">
        <v>0</v>
      </c>
      <c r="CP44" s="32" t="s">
        <v>134</v>
      </c>
      <c r="CQ44" s="32" t="s">
        <v>115</v>
      </c>
      <c r="CR44" s="32" t="s">
        <v>134</v>
      </c>
      <c r="CS44" s="32" t="s">
        <v>115</v>
      </c>
      <c r="CT44" s="113">
        <v>0.3427</v>
      </c>
      <c r="CU44" s="113">
        <v>0.6573</v>
      </c>
      <c r="CV44" s="30" t="s">
        <v>186</v>
      </c>
    </row>
    <row r="45" spans="2:100">
      <c r="B45" s="123">
        <v>41</v>
      </c>
      <c r="C45" s="124" t="s">
        <v>276</v>
      </c>
      <c r="D45" s="128"/>
      <c r="E45" s="128"/>
      <c r="F45" s="32" t="s">
        <v>115</v>
      </c>
      <c r="G45" s="32" t="s">
        <v>277</v>
      </c>
      <c r="H45" s="32" t="s">
        <v>229</v>
      </c>
      <c r="I45" s="32" t="s">
        <v>166</v>
      </c>
      <c r="J45" s="32" t="s">
        <v>115</v>
      </c>
      <c r="K45" s="32" t="s">
        <v>115</v>
      </c>
      <c r="L45" s="32" t="s">
        <v>119</v>
      </c>
      <c r="M45" s="32" t="s">
        <v>159</v>
      </c>
      <c r="N45" s="32" t="s">
        <v>115</v>
      </c>
      <c r="O45" s="32" t="s">
        <v>115</v>
      </c>
      <c r="P45" s="110" t="s">
        <v>115</v>
      </c>
      <c r="Q45" s="32" t="s">
        <v>115</v>
      </c>
      <c r="R45" s="32" t="s">
        <v>115</v>
      </c>
      <c r="S45" s="32" t="s">
        <v>121</v>
      </c>
      <c r="T45" s="32" t="s">
        <v>115</v>
      </c>
      <c r="U45" s="32" t="s">
        <v>115</v>
      </c>
      <c r="V45" s="32" t="s">
        <v>184</v>
      </c>
      <c r="W45" s="32" t="s">
        <v>123</v>
      </c>
      <c r="X45" s="32" t="s">
        <v>278</v>
      </c>
      <c r="Y45" s="128"/>
      <c r="Z45" s="119" t="s">
        <v>115</v>
      </c>
      <c r="AA45" s="119" t="s">
        <v>115</v>
      </c>
      <c r="AB45" s="32" t="s">
        <v>115</v>
      </c>
      <c r="AC45" s="32" t="s">
        <v>115</v>
      </c>
      <c r="AD45" s="32" t="s">
        <v>115</v>
      </c>
      <c r="AE45" s="32" t="s">
        <v>115</v>
      </c>
      <c r="AF45" s="32" t="s">
        <v>115</v>
      </c>
      <c r="AG45" s="32" t="s">
        <v>115</v>
      </c>
      <c r="AH45" s="32" t="s">
        <v>127</v>
      </c>
      <c r="AI45" s="32">
        <v>5807775</v>
      </c>
      <c r="AJ45" s="32" t="s">
        <v>115</v>
      </c>
      <c r="AK45" s="32" t="s">
        <v>115</v>
      </c>
      <c r="AL45" s="32" t="s">
        <v>115</v>
      </c>
      <c r="AM45" s="32" t="s">
        <v>231</v>
      </c>
      <c r="AN45" s="32" t="s">
        <v>128</v>
      </c>
      <c r="AO45" s="32" t="s">
        <v>129</v>
      </c>
      <c r="AP45" s="32">
        <v>2023</v>
      </c>
      <c r="AQ45" s="32" t="s">
        <v>130</v>
      </c>
      <c r="AR45" s="32">
        <v>2023</v>
      </c>
      <c r="AS45" s="32" t="s">
        <v>115</v>
      </c>
      <c r="AT45" s="32" t="b">
        <v>0</v>
      </c>
      <c r="AU45" s="32" t="s">
        <v>115</v>
      </c>
      <c r="AV45" s="32" t="s">
        <v>115</v>
      </c>
      <c r="AW45" s="32" t="s">
        <v>115</v>
      </c>
      <c r="AX45" s="32" t="b">
        <v>0</v>
      </c>
      <c r="AY45" s="32" t="s">
        <v>115</v>
      </c>
      <c r="AZ45" s="110" t="s">
        <v>115</v>
      </c>
      <c r="BA45" s="32" t="s">
        <v>115</v>
      </c>
      <c r="BB45" s="32" t="s">
        <v>115</v>
      </c>
      <c r="BC45" s="32" t="s">
        <v>115</v>
      </c>
      <c r="BD45" s="32" t="s">
        <v>115</v>
      </c>
      <c r="BE45" s="32" t="s">
        <v>115</v>
      </c>
      <c r="BF45" s="110" t="s">
        <v>115</v>
      </c>
      <c r="BG45" s="32" t="s">
        <v>131</v>
      </c>
      <c r="BH45" s="32" t="s">
        <v>115</v>
      </c>
      <c r="BI45" s="32" t="s">
        <v>162</v>
      </c>
      <c r="BJ45" s="32" t="s">
        <v>115</v>
      </c>
      <c r="BK45" s="110">
        <v>45105</v>
      </c>
      <c r="BL45" s="110">
        <v>46752</v>
      </c>
      <c r="BM45" s="110">
        <v>46752</v>
      </c>
      <c r="BN45" s="32" t="s">
        <v>115</v>
      </c>
      <c r="BO45" s="32" t="s">
        <v>115</v>
      </c>
      <c r="BP45" s="32" t="b">
        <v>1</v>
      </c>
      <c r="BQ45" s="116">
        <v>20580</v>
      </c>
      <c r="BR45" s="32" t="s">
        <v>134</v>
      </c>
      <c r="BS45" s="116">
        <v>1065.2091</v>
      </c>
      <c r="BT45" s="116">
        <v>12671.661</v>
      </c>
      <c r="BU45" s="116">
        <v>0</v>
      </c>
      <c r="BV45" s="116">
        <v>0</v>
      </c>
      <c r="BW45" s="116">
        <v>150.9067</v>
      </c>
      <c r="BX45" s="116">
        <v>544.6472</v>
      </c>
      <c r="BY45" s="116">
        <v>1123.1179</v>
      </c>
      <c r="BZ45" s="116">
        <v>10852.989</v>
      </c>
      <c r="CA45" s="116">
        <v>0</v>
      </c>
      <c r="CB45" s="116">
        <v>0</v>
      </c>
      <c r="CC45" s="116">
        <v>0</v>
      </c>
      <c r="CD45" s="116">
        <v>0</v>
      </c>
      <c r="CE45" s="116">
        <v>695.55400000000009</v>
      </c>
      <c r="CF45" s="32" t="s">
        <v>135</v>
      </c>
      <c r="CG45" s="32" t="s">
        <v>136</v>
      </c>
      <c r="CH45" s="32" t="s">
        <v>250</v>
      </c>
      <c r="CI45" s="116">
        <v>0</v>
      </c>
      <c r="CJ45" s="116">
        <v>0</v>
      </c>
      <c r="CK45" s="116">
        <v>0</v>
      </c>
      <c r="CL45" s="116">
        <v>0</v>
      </c>
      <c r="CM45" s="116">
        <v>695.55396999999994</v>
      </c>
      <c r="CN45" s="116">
        <v>0</v>
      </c>
      <c r="CO45" s="113">
        <v>0</v>
      </c>
      <c r="CP45" s="32" t="s">
        <v>134</v>
      </c>
      <c r="CQ45" s="32" t="s">
        <v>115</v>
      </c>
      <c r="CR45" s="32" t="s">
        <v>279</v>
      </c>
      <c r="CS45" s="32" t="s">
        <v>115</v>
      </c>
      <c r="CT45" s="113">
        <v>0.3427</v>
      </c>
      <c r="CU45" s="113">
        <v>0.6573</v>
      </c>
      <c r="CV45" s="30" t="s">
        <v>186</v>
      </c>
    </row>
    <row r="46" spans="2:100">
      <c r="B46" s="123">
        <v>42</v>
      </c>
      <c r="C46" s="124" t="s">
        <v>280</v>
      </c>
      <c r="D46" s="128"/>
      <c r="E46" s="128"/>
      <c r="F46" s="32" t="s">
        <v>115</v>
      </c>
      <c r="G46" s="32" t="s">
        <v>281</v>
      </c>
      <c r="H46" s="32" t="s">
        <v>229</v>
      </c>
      <c r="I46" s="32" t="s">
        <v>166</v>
      </c>
      <c r="J46" s="32" t="s">
        <v>115</v>
      </c>
      <c r="K46" s="32" t="s">
        <v>115</v>
      </c>
      <c r="L46" s="32" t="s">
        <v>119</v>
      </c>
      <c r="M46" s="32" t="s">
        <v>159</v>
      </c>
      <c r="N46" s="32" t="s">
        <v>115</v>
      </c>
      <c r="O46" s="32" t="s">
        <v>115</v>
      </c>
      <c r="P46" s="110" t="s">
        <v>115</v>
      </c>
      <c r="Q46" s="32" t="s">
        <v>115</v>
      </c>
      <c r="R46" s="32" t="s">
        <v>115</v>
      </c>
      <c r="S46" s="32" t="s">
        <v>121</v>
      </c>
      <c r="T46" s="32" t="s">
        <v>115</v>
      </c>
      <c r="U46" s="32" t="s">
        <v>115</v>
      </c>
      <c r="V46" s="32" t="s">
        <v>184</v>
      </c>
      <c r="W46" s="32" t="s">
        <v>123</v>
      </c>
      <c r="X46" s="32" t="s">
        <v>115</v>
      </c>
      <c r="Y46" s="128"/>
      <c r="Z46" s="119" t="s">
        <v>115</v>
      </c>
      <c r="AA46" s="119" t="s">
        <v>115</v>
      </c>
      <c r="AB46" s="32" t="s">
        <v>115</v>
      </c>
      <c r="AC46" s="32" t="s">
        <v>115</v>
      </c>
      <c r="AD46" s="32" t="s">
        <v>115</v>
      </c>
      <c r="AE46" s="32" t="s">
        <v>115</v>
      </c>
      <c r="AF46" s="32" t="s">
        <v>115</v>
      </c>
      <c r="AG46" s="32" t="s">
        <v>115</v>
      </c>
      <c r="AH46" s="32" t="s">
        <v>127</v>
      </c>
      <c r="AI46" s="32">
        <v>5815258</v>
      </c>
      <c r="AJ46" s="32" t="s">
        <v>115</v>
      </c>
      <c r="AK46" s="32" t="s">
        <v>115</v>
      </c>
      <c r="AL46" s="32" t="s">
        <v>115</v>
      </c>
      <c r="AM46" s="32" t="s">
        <v>231</v>
      </c>
      <c r="AN46" s="32" t="s">
        <v>128</v>
      </c>
      <c r="AO46" s="32" t="s">
        <v>129</v>
      </c>
      <c r="AP46" s="32">
        <v>2024</v>
      </c>
      <c r="AQ46" s="32" t="s">
        <v>130</v>
      </c>
      <c r="AR46" s="32">
        <v>2025</v>
      </c>
      <c r="AS46" s="32" t="s">
        <v>115</v>
      </c>
      <c r="AT46" s="32" t="b">
        <v>0</v>
      </c>
      <c r="AU46" s="32" t="s">
        <v>115</v>
      </c>
      <c r="AV46" s="32" t="s">
        <v>115</v>
      </c>
      <c r="AW46" s="32" t="s">
        <v>115</v>
      </c>
      <c r="AX46" s="32" t="b">
        <v>0</v>
      </c>
      <c r="AY46" s="32" t="s">
        <v>115</v>
      </c>
      <c r="AZ46" s="110" t="s">
        <v>115</v>
      </c>
      <c r="BA46" s="32" t="s">
        <v>115</v>
      </c>
      <c r="BB46" s="32" t="s">
        <v>115</v>
      </c>
      <c r="BC46" s="32" t="s">
        <v>115</v>
      </c>
      <c r="BD46" s="32" t="s">
        <v>115</v>
      </c>
      <c r="BE46" s="32" t="s">
        <v>115</v>
      </c>
      <c r="BF46" s="110" t="s">
        <v>115</v>
      </c>
      <c r="BG46" s="32" t="s">
        <v>131</v>
      </c>
      <c r="BH46" s="32" t="s">
        <v>115</v>
      </c>
      <c r="BI46" s="32" t="s">
        <v>162</v>
      </c>
      <c r="BJ46" s="32" t="s">
        <v>115</v>
      </c>
      <c r="BK46" s="110" t="s">
        <v>115</v>
      </c>
      <c r="BL46" s="110">
        <v>46188</v>
      </c>
      <c r="BM46" s="110">
        <v>46188</v>
      </c>
      <c r="BN46" s="32" t="s">
        <v>115</v>
      </c>
      <c r="BO46" s="32" t="s">
        <v>115</v>
      </c>
      <c r="BP46" s="32" t="b">
        <v>0</v>
      </c>
      <c r="BQ46" s="116">
        <v>4740</v>
      </c>
      <c r="BR46" s="32" t="s">
        <v>134</v>
      </c>
      <c r="BS46" s="116">
        <v>2708.8894</v>
      </c>
      <c r="BT46" s="116">
        <v>2839.777</v>
      </c>
      <c r="BU46" s="116">
        <v>0</v>
      </c>
      <c r="BV46" s="116">
        <v>0</v>
      </c>
      <c r="BW46" s="116">
        <v>0</v>
      </c>
      <c r="BX46" s="116">
        <v>0</v>
      </c>
      <c r="BY46" s="116">
        <v>2882.3521000000001</v>
      </c>
      <c r="BZ46" s="116">
        <v>0</v>
      </c>
      <c r="CA46" s="116">
        <v>0</v>
      </c>
      <c r="CB46" s="116">
        <v>0</v>
      </c>
      <c r="CC46" s="116">
        <v>0</v>
      </c>
      <c r="CD46" s="116">
        <v>0</v>
      </c>
      <c r="CE46" s="116">
        <v>-42.57510000000002</v>
      </c>
      <c r="CF46" s="32" t="s">
        <v>135</v>
      </c>
      <c r="CG46" s="32" t="s">
        <v>136</v>
      </c>
      <c r="CH46" s="32" t="s">
        <v>156</v>
      </c>
      <c r="CI46" s="116">
        <v>0</v>
      </c>
      <c r="CJ46" s="116">
        <v>0</v>
      </c>
      <c r="CK46" s="116">
        <v>0</v>
      </c>
      <c r="CL46" s="116">
        <v>0</v>
      </c>
      <c r="CM46" s="116">
        <v>0</v>
      </c>
      <c r="CN46" s="116">
        <v>0</v>
      </c>
      <c r="CO46" s="113">
        <v>0</v>
      </c>
      <c r="CP46" s="32" t="s">
        <v>134</v>
      </c>
      <c r="CQ46" s="32" t="s">
        <v>115</v>
      </c>
      <c r="CR46" s="32" t="s">
        <v>134</v>
      </c>
      <c r="CS46" s="32" t="s">
        <v>115</v>
      </c>
      <c r="CT46" s="113">
        <v>0.3427</v>
      </c>
      <c r="CU46" s="113">
        <v>0.6573</v>
      </c>
      <c r="CV46" s="30" t="s">
        <v>186</v>
      </c>
    </row>
    <row r="47" spans="2:100">
      <c r="B47" s="31">
        <v>43</v>
      </c>
      <c r="C47" s="32" t="s">
        <v>282</v>
      </c>
      <c r="D47" s="128"/>
      <c r="E47" s="128"/>
      <c r="F47" s="32" t="s">
        <v>115</v>
      </c>
      <c r="G47" s="32" t="s">
        <v>283</v>
      </c>
      <c r="H47" s="32" t="s">
        <v>229</v>
      </c>
      <c r="I47" s="32" t="s">
        <v>166</v>
      </c>
      <c r="J47" s="32" t="s">
        <v>115</v>
      </c>
      <c r="K47" s="32" t="s">
        <v>115</v>
      </c>
      <c r="L47" s="32" t="s">
        <v>119</v>
      </c>
      <c r="M47" s="32" t="s">
        <v>159</v>
      </c>
      <c r="N47" s="32" t="s">
        <v>115</v>
      </c>
      <c r="O47" s="32" t="s">
        <v>115</v>
      </c>
      <c r="P47" s="110" t="s">
        <v>115</v>
      </c>
      <c r="Q47" s="32" t="s">
        <v>115</v>
      </c>
      <c r="R47" s="32" t="s">
        <v>115</v>
      </c>
      <c r="S47" s="32" t="s">
        <v>121</v>
      </c>
      <c r="T47" s="32" t="s">
        <v>115</v>
      </c>
      <c r="U47" s="32" t="s">
        <v>115</v>
      </c>
      <c r="V47" s="32" t="s">
        <v>122</v>
      </c>
      <c r="W47" s="32" t="s">
        <v>123</v>
      </c>
      <c r="X47" s="32" t="s">
        <v>115</v>
      </c>
      <c r="Y47" s="128"/>
      <c r="Z47" s="119" t="s">
        <v>115</v>
      </c>
      <c r="AA47" s="119" t="s">
        <v>115</v>
      </c>
      <c r="AB47" s="32" t="s">
        <v>115</v>
      </c>
      <c r="AC47" s="32" t="s">
        <v>115</v>
      </c>
      <c r="AD47" s="32" t="s">
        <v>115</v>
      </c>
      <c r="AE47" s="32" t="s">
        <v>115</v>
      </c>
      <c r="AF47" s="32" t="s">
        <v>115</v>
      </c>
      <c r="AG47" s="32" t="s">
        <v>115</v>
      </c>
      <c r="AH47" s="32" t="s">
        <v>127</v>
      </c>
      <c r="AI47" s="32">
        <v>5554576</v>
      </c>
      <c r="AJ47" s="32" t="s">
        <v>115</v>
      </c>
      <c r="AK47" s="32" t="s">
        <v>115</v>
      </c>
      <c r="AL47" s="32" t="s">
        <v>115</v>
      </c>
      <c r="AM47" s="32" t="s">
        <v>231</v>
      </c>
      <c r="AN47" s="32" t="s">
        <v>128</v>
      </c>
      <c r="AO47" s="32" t="s">
        <v>129</v>
      </c>
      <c r="AP47" s="32">
        <v>2025</v>
      </c>
      <c r="AQ47" s="32" t="s">
        <v>130</v>
      </c>
      <c r="AR47" s="32">
        <v>2024</v>
      </c>
      <c r="AS47" s="32" t="s">
        <v>115</v>
      </c>
      <c r="AT47" s="32" t="b">
        <v>0</v>
      </c>
      <c r="AU47" s="32" t="s">
        <v>115</v>
      </c>
      <c r="AV47" s="32" t="s">
        <v>115</v>
      </c>
      <c r="AW47" s="32" t="s">
        <v>115</v>
      </c>
      <c r="AX47" s="32" t="b">
        <v>0</v>
      </c>
      <c r="AY47" s="32" t="s">
        <v>115</v>
      </c>
      <c r="AZ47" s="110" t="s">
        <v>115</v>
      </c>
      <c r="BA47" s="32" t="s">
        <v>115</v>
      </c>
      <c r="BB47" s="32" t="s">
        <v>115</v>
      </c>
      <c r="BC47" s="32" t="s">
        <v>115</v>
      </c>
      <c r="BD47" s="32" t="s">
        <v>115</v>
      </c>
      <c r="BE47" s="32" t="s">
        <v>115</v>
      </c>
      <c r="BF47" s="110" t="s">
        <v>115</v>
      </c>
      <c r="BG47" s="32" t="s">
        <v>131</v>
      </c>
      <c r="BH47" s="32" t="s">
        <v>115</v>
      </c>
      <c r="BI47" s="32" t="s">
        <v>132</v>
      </c>
      <c r="BJ47" s="32" t="s">
        <v>115</v>
      </c>
      <c r="BK47" s="110" t="s">
        <v>115</v>
      </c>
      <c r="BL47" s="110" t="s">
        <v>115</v>
      </c>
      <c r="BM47" s="110" t="s">
        <v>133</v>
      </c>
      <c r="BN47" s="32" t="s">
        <v>115</v>
      </c>
      <c r="BO47" s="32" t="s">
        <v>115</v>
      </c>
      <c r="BP47" s="32" t="b">
        <v>0</v>
      </c>
      <c r="BQ47" s="116" t="s">
        <v>115</v>
      </c>
      <c r="BR47" s="32" t="s">
        <v>134</v>
      </c>
      <c r="BS47" s="116">
        <v>1389.8014000000001</v>
      </c>
      <c r="BT47" s="116">
        <v>1635.1384</v>
      </c>
      <c r="BU47" s="116">
        <v>0</v>
      </c>
      <c r="BV47" s="116">
        <v>0</v>
      </c>
      <c r="BW47" s="116">
        <v>0</v>
      </c>
      <c r="BX47" s="116">
        <v>640.99490000000003</v>
      </c>
      <c r="BY47" s="116">
        <v>994.14350000000002</v>
      </c>
      <c r="BZ47" s="116">
        <v>0</v>
      </c>
      <c r="CA47" s="116">
        <v>0</v>
      </c>
      <c r="CB47" s="116">
        <v>0</v>
      </c>
      <c r="CC47" s="116">
        <v>0</v>
      </c>
      <c r="CD47" s="116">
        <v>0</v>
      </c>
      <c r="CE47" s="116">
        <v>640.995</v>
      </c>
      <c r="CF47" s="32" t="s">
        <v>135</v>
      </c>
      <c r="CG47" s="32" t="s">
        <v>136</v>
      </c>
      <c r="CH47" s="32" t="s">
        <v>263</v>
      </c>
      <c r="CI47" s="116">
        <v>0</v>
      </c>
      <c r="CJ47" s="116">
        <v>0</v>
      </c>
      <c r="CK47" s="116">
        <v>0</v>
      </c>
      <c r="CL47" s="116">
        <v>0</v>
      </c>
      <c r="CM47" s="116">
        <v>640.99493999999993</v>
      </c>
      <c r="CN47" s="116">
        <v>0.29275000000000001</v>
      </c>
      <c r="CO47" s="113">
        <v>0</v>
      </c>
      <c r="CP47" s="32" t="s">
        <v>134</v>
      </c>
      <c r="CQ47" s="32" t="s">
        <v>115</v>
      </c>
      <c r="CR47" s="32" t="s">
        <v>134</v>
      </c>
      <c r="CS47" s="32" t="s">
        <v>115</v>
      </c>
      <c r="CT47" s="113">
        <v>0.3427</v>
      </c>
      <c r="CU47" s="113">
        <v>0.6573</v>
      </c>
      <c r="CV47" s="30" t="s">
        <v>138</v>
      </c>
    </row>
    <row r="48" spans="2:100">
      <c r="B48" s="31">
        <v>44</v>
      </c>
      <c r="C48" s="32" t="s">
        <v>284</v>
      </c>
      <c r="D48" s="128"/>
      <c r="E48" s="128"/>
      <c r="F48" s="32" t="s">
        <v>115</v>
      </c>
      <c r="G48" s="32" t="s">
        <v>285</v>
      </c>
      <c r="H48" s="32" t="s">
        <v>229</v>
      </c>
      <c r="I48" s="32" t="s">
        <v>166</v>
      </c>
      <c r="J48" s="32" t="s">
        <v>115</v>
      </c>
      <c r="K48" s="32" t="s">
        <v>115</v>
      </c>
      <c r="L48" s="32" t="s">
        <v>119</v>
      </c>
      <c r="M48" s="32" t="s">
        <v>159</v>
      </c>
      <c r="N48" s="32" t="s">
        <v>115</v>
      </c>
      <c r="O48" s="32" t="s">
        <v>115</v>
      </c>
      <c r="P48" s="110" t="s">
        <v>115</v>
      </c>
      <c r="Q48" s="32" t="s">
        <v>115</v>
      </c>
      <c r="R48" s="32" t="s">
        <v>115</v>
      </c>
      <c r="S48" s="32" t="s">
        <v>121</v>
      </c>
      <c r="T48" s="32" t="s">
        <v>115</v>
      </c>
      <c r="U48" s="32" t="s">
        <v>115</v>
      </c>
      <c r="V48" s="32" t="s">
        <v>122</v>
      </c>
      <c r="W48" s="32" t="s">
        <v>123</v>
      </c>
      <c r="X48" s="32" t="s">
        <v>115</v>
      </c>
      <c r="Y48" s="128"/>
      <c r="Z48" s="119" t="s">
        <v>115</v>
      </c>
      <c r="AA48" s="119" t="s">
        <v>115</v>
      </c>
      <c r="AB48" s="32" t="s">
        <v>115</v>
      </c>
      <c r="AC48" s="32" t="s">
        <v>115</v>
      </c>
      <c r="AD48" s="32" t="s">
        <v>115</v>
      </c>
      <c r="AE48" s="32" t="s">
        <v>115</v>
      </c>
      <c r="AF48" s="32" t="s">
        <v>115</v>
      </c>
      <c r="AG48" s="32" t="s">
        <v>115</v>
      </c>
      <c r="AH48" s="32" t="s">
        <v>127</v>
      </c>
      <c r="AI48" s="32">
        <v>5811798</v>
      </c>
      <c r="AJ48" s="32" t="s">
        <v>115</v>
      </c>
      <c r="AK48" s="32" t="s">
        <v>115</v>
      </c>
      <c r="AL48" s="32" t="s">
        <v>115</v>
      </c>
      <c r="AM48" s="32" t="s">
        <v>231</v>
      </c>
      <c r="AN48" s="32" t="s">
        <v>128</v>
      </c>
      <c r="AO48" s="32" t="s">
        <v>129</v>
      </c>
      <c r="AP48" s="32" t="s">
        <v>115</v>
      </c>
      <c r="AQ48" s="32" t="s">
        <v>130</v>
      </c>
      <c r="AR48" s="32">
        <v>2024</v>
      </c>
      <c r="AS48" s="32" t="s">
        <v>115</v>
      </c>
      <c r="AT48" s="32" t="b">
        <v>0</v>
      </c>
      <c r="AU48" s="32" t="s">
        <v>115</v>
      </c>
      <c r="AV48" s="32" t="s">
        <v>115</v>
      </c>
      <c r="AW48" s="32" t="s">
        <v>115</v>
      </c>
      <c r="AX48" s="32" t="b">
        <v>0</v>
      </c>
      <c r="AY48" s="32" t="s">
        <v>115</v>
      </c>
      <c r="AZ48" s="110" t="s">
        <v>115</v>
      </c>
      <c r="BA48" s="32" t="s">
        <v>115</v>
      </c>
      <c r="BB48" s="32" t="s">
        <v>115</v>
      </c>
      <c r="BC48" s="32" t="s">
        <v>115</v>
      </c>
      <c r="BD48" s="32" t="s">
        <v>115</v>
      </c>
      <c r="BE48" s="32" t="s">
        <v>115</v>
      </c>
      <c r="BF48" s="110" t="s">
        <v>115</v>
      </c>
      <c r="BG48" s="32" t="s">
        <v>131</v>
      </c>
      <c r="BH48" s="32" t="s">
        <v>115</v>
      </c>
      <c r="BI48" s="32" t="s">
        <v>195</v>
      </c>
      <c r="BJ48" s="32">
        <v>2</v>
      </c>
      <c r="BK48" s="110" t="s">
        <v>115</v>
      </c>
      <c r="BL48" s="110" t="s">
        <v>115</v>
      </c>
      <c r="BM48" s="110" t="s">
        <v>133</v>
      </c>
      <c r="BN48" s="32" t="s">
        <v>115</v>
      </c>
      <c r="BO48" s="32" t="s">
        <v>115</v>
      </c>
      <c r="BP48" s="32" t="b">
        <v>0</v>
      </c>
      <c r="BQ48" s="116" t="s">
        <v>115</v>
      </c>
      <c r="BR48" s="32" t="s">
        <v>134</v>
      </c>
      <c r="BS48" s="116">
        <v>10000</v>
      </c>
      <c r="BT48" s="116">
        <v>10000</v>
      </c>
      <c r="BU48" s="116">
        <v>0</v>
      </c>
      <c r="BV48" s="116">
        <v>0</v>
      </c>
      <c r="BW48" s="116">
        <v>0</v>
      </c>
      <c r="BX48" s="116">
        <v>10000</v>
      </c>
      <c r="BY48" s="116">
        <v>0</v>
      </c>
      <c r="BZ48" s="116">
        <v>0</v>
      </c>
      <c r="CA48" s="116">
        <v>0</v>
      </c>
      <c r="CB48" s="116">
        <v>0</v>
      </c>
      <c r="CC48" s="116">
        <v>0</v>
      </c>
      <c r="CD48" s="116">
        <v>0</v>
      </c>
      <c r="CE48" s="116">
        <v>10000</v>
      </c>
      <c r="CF48" s="32" t="s">
        <v>135</v>
      </c>
      <c r="CG48" s="32" t="s">
        <v>136</v>
      </c>
      <c r="CH48" s="32" t="s">
        <v>156</v>
      </c>
      <c r="CI48" s="116">
        <v>0</v>
      </c>
      <c r="CJ48" s="116">
        <v>0</v>
      </c>
      <c r="CK48" s="116">
        <v>0</v>
      </c>
      <c r="CL48" s="116">
        <v>0</v>
      </c>
      <c r="CM48" s="116">
        <v>0</v>
      </c>
      <c r="CN48" s="116">
        <v>10000</v>
      </c>
      <c r="CO48" s="113">
        <v>0</v>
      </c>
      <c r="CP48" s="32" t="s">
        <v>134</v>
      </c>
      <c r="CQ48" s="32" t="s">
        <v>115</v>
      </c>
      <c r="CR48" s="32" t="s">
        <v>134</v>
      </c>
      <c r="CS48" s="32" t="s">
        <v>115</v>
      </c>
      <c r="CT48" s="113">
        <v>0.3427</v>
      </c>
      <c r="CU48" s="113">
        <v>0.6573</v>
      </c>
      <c r="CV48" s="33" t="s">
        <v>138</v>
      </c>
    </row>
    <row r="49" spans="2:100">
      <c r="B49" s="123">
        <v>45</v>
      </c>
      <c r="C49" s="124" t="s">
        <v>286</v>
      </c>
      <c r="D49" s="128"/>
      <c r="E49" s="128"/>
      <c r="F49" s="32" t="s">
        <v>115</v>
      </c>
      <c r="G49" s="32" t="s">
        <v>287</v>
      </c>
      <c r="H49" s="32" t="s">
        <v>229</v>
      </c>
      <c r="I49" s="32" t="s">
        <v>166</v>
      </c>
      <c r="J49" s="32" t="s">
        <v>115</v>
      </c>
      <c r="K49" s="32" t="s">
        <v>115</v>
      </c>
      <c r="L49" s="32" t="s">
        <v>119</v>
      </c>
      <c r="M49" s="32" t="s">
        <v>159</v>
      </c>
      <c r="N49" s="32" t="s">
        <v>115</v>
      </c>
      <c r="O49" s="32" t="s">
        <v>115</v>
      </c>
      <c r="P49" s="110" t="s">
        <v>115</v>
      </c>
      <c r="Q49" s="32" t="s">
        <v>115</v>
      </c>
      <c r="R49" s="32" t="s">
        <v>115</v>
      </c>
      <c r="S49" s="32" t="s">
        <v>203</v>
      </c>
      <c r="T49" s="32" t="s">
        <v>203</v>
      </c>
      <c r="U49" s="32" t="s">
        <v>115</v>
      </c>
      <c r="V49" s="32" t="s">
        <v>288</v>
      </c>
      <c r="W49" s="32" t="s">
        <v>123</v>
      </c>
      <c r="X49" s="32" t="s">
        <v>278</v>
      </c>
      <c r="Y49" s="128"/>
      <c r="Z49" s="119" t="s">
        <v>115</v>
      </c>
      <c r="AA49" s="119" t="s">
        <v>115</v>
      </c>
      <c r="AB49" s="32" t="s">
        <v>115</v>
      </c>
      <c r="AC49" s="32" t="s">
        <v>115</v>
      </c>
      <c r="AD49" s="32" t="s">
        <v>115</v>
      </c>
      <c r="AE49" s="32" t="s">
        <v>115</v>
      </c>
      <c r="AF49" s="32" t="s">
        <v>115</v>
      </c>
      <c r="AG49" s="32" t="s">
        <v>115</v>
      </c>
      <c r="AH49" s="32" t="s">
        <v>127</v>
      </c>
      <c r="AI49" s="32">
        <v>5806996</v>
      </c>
      <c r="AJ49" s="32" t="s">
        <v>115</v>
      </c>
      <c r="AK49" s="32" t="s">
        <v>115</v>
      </c>
      <c r="AL49" s="32" t="s">
        <v>115</v>
      </c>
      <c r="AM49" s="32" t="s">
        <v>231</v>
      </c>
      <c r="AN49" s="32" t="s">
        <v>128</v>
      </c>
      <c r="AO49" s="32" t="s">
        <v>129</v>
      </c>
      <c r="AP49" s="32" t="s">
        <v>203</v>
      </c>
      <c r="AQ49" s="32" t="s">
        <v>130</v>
      </c>
      <c r="AR49" s="32">
        <v>2024</v>
      </c>
      <c r="AS49" s="32" t="s">
        <v>115</v>
      </c>
      <c r="AT49" s="32" t="b">
        <v>0</v>
      </c>
      <c r="AU49" s="32" t="s">
        <v>115</v>
      </c>
      <c r="AV49" s="32" t="s">
        <v>115</v>
      </c>
      <c r="AW49" s="32" t="s">
        <v>115</v>
      </c>
      <c r="AX49" s="32" t="b">
        <v>0</v>
      </c>
      <c r="AY49" s="32" t="s">
        <v>115</v>
      </c>
      <c r="AZ49" s="110" t="s">
        <v>115</v>
      </c>
      <c r="BA49" s="32" t="s">
        <v>115</v>
      </c>
      <c r="BB49" s="32" t="s">
        <v>115</v>
      </c>
      <c r="BC49" s="32" t="s">
        <v>115</v>
      </c>
      <c r="BD49" s="32" t="s">
        <v>115</v>
      </c>
      <c r="BE49" s="32" t="s">
        <v>115</v>
      </c>
      <c r="BF49" s="110" t="s">
        <v>115</v>
      </c>
      <c r="BG49" s="32" t="s">
        <v>131</v>
      </c>
      <c r="BH49" s="32" t="s">
        <v>115</v>
      </c>
      <c r="BI49" s="32" t="s">
        <v>195</v>
      </c>
      <c r="BJ49" s="32">
        <v>2</v>
      </c>
      <c r="BK49" s="110">
        <v>45292</v>
      </c>
      <c r="BL49" s="110" t="s">
        <v>115</v>
      </c>
      <c r="BM49" s="110">
        <v>45782</v>
      </c>
      <c r="BN49" s="32" t="s">
        <v>115</v>
      </c>
      <c r="BO49" s="32" t="s">
        <v>115</v>
      </c>
      <c r="BP49" s="32" t="b">
        <v>0</v>
      </c>
      <c r="BQ49" s="116" t="s">
        <v>115</v>
      </c>
      <c r="BR49" s="32" t="s">
        <v>134</v>
      </c>
      <c r="BS49" s="116">
        <v>835.22080000000005</v>
      </c>
      <c r="BT49" s="116">
        <v>1066.6092000000001</v>
      </c>
      <c r="BU49" s="116">
        <v>0</v>
      </c>
      <c r="BV49" s="116">
        <v>0</v>
      </c>
      <c r="BW49" s="116">
        <v>0</v>
      </c>
      <c r="BX49" s="116">
        <v>686.96199999999999</v>
      </c>
      <c r="BY49" s="116">
        <v>379.64679999999998</v>
      </c>
      <c r="BZ49" s="116">
        <v>0</v>
      </c>
      <c r="CA49" s="116">
        <v>0</v>
      </c>
      <c r="CB49" s="116">
        <v>0</v>
      </c>
      <c r="CC49" s="116">
        <v>0</v>
      </c>
      <c r="CD49" s="116">
        <v>0</v>
      </c>
      <c r="CE49" s="116">
        <v>686.96199999999999</v>
      </c>
      <c r="CF49" s="32" t="s">
        <v>135</v>
      </c>
      <c r="CG49" s="32" t="s">
        <v>136</v>
      </c>
      <c r="CH49" s="32" t="s">
        <v>156</v>
      </c>
      <c r="CI49" s="116">
        <v>0</v>
      </c>
      <c r="CJ49" s="116">
        <v>0</v>
      </c>
      <c r="CK49" s="116">
        <v>0</v>
      </c>
      <c r="CL49" s="116">
        <v>0</v>
      </c>
      <c r="CM49" s="116">
        <v>0</v>
      </c>
      <c r="CN49" s="116">
        <v>800.9085</v>
      </c>
      <c r="CO49" s="113">
        <v>0</v>
      </c>
      <c r="CP49" s="32" t="s">
        <v>134</v>
      </c>
      <c r="CQ49" s="32" t="s">
        <v>115</v>
      </c>
      <c r="CR49" s="32" t="s">
        <v>134</v>
      </c>
      <c r="CS49" s="32" t="s">
        <v>115</v>
      </c>
      <c r="CT49" s="113">
        <v>0.3427</v>
      </c>
      <c r="CU49" s="113">
        <v>0.6573</v>
      </c>
      <c r="CV49" s="33" t="s">
        <v>138</v>
      </c>
    </row>
    <row r="50" spans="2:100">
      <c r="B50" s="31">
        <v>46</v>
      </c>
      <c r="C50" s="32" t="s">
        <v>289</v>
      </c>
      <c r="D50" s="128"/>
      <c r="E50" s="128"/>
      <c r="F50" s="32" t="s">
        <v>115</v>
      </c>
      <c r="G50" s="32" t="s">
        <v>290</v>
      </c>
      <c r="H50" s="32" t="s">
        <v>229</v>
      </c>
      <c r="I50" s="32" t="s">
        <v>166</v>
      </c>
      <c r="J50" s="32" t="s">
        <v>115</v>
      </c>
      <c r="K50" s="32" t="s">
        <v>115</v>
      </c>
      <c r="L50" s="32" t="s">
        <v>119</v>
      </c>
      <c r="M50" s="32" t="s">
        <v>159</v>
      </c>
      <c r="N50" s="32" t="s">
        <v>115</v>
      </c>
      <c r="O50" s="32" t="s">
        <v>115</v>
      </c>
      <c r="P50" s="110" t="s">
        <v>115</v>
      </c>
      <c r="Q50" s="32" t="s">
        <v>115</v>
      </c>
      <c r="R50" s="32" t="s">
        <v>115</v>
      </c>
      <c r="S50" s="32" t="s">
        <v>121</v>
      </c>
      <c r="T50" s="32" t="s">
        <v>115</v>
      </c>
      <c r="U50" s="32" t="s">
        <v>115</v>
      </c>
      <c r="V50" s="32" t="s">
        <v>122</v>
      </c>
      <c r="W50" s="32" t="s">
        <v>123</v>
      </c>
      <c r="X50" s="32" t="s">
        <v>115</v>
      </c>
      <c r="Y50" s="128"/>
      <c r="Z50" s="119" t="s">
        <v>115</v>
      </c>
      <c r="AA50" s="119" t="s">
        <v>115</v>
      </c>
      <c r="AB50" s="32" t="s">
        <v>115</v>
      </c>
      <c r="AC50" s="32" t="s">
        <v>115</v>
      </c>
      <c r="AD50" s="32" t="s">
        <v>115</v>
      </c>
      <c r="AE50" s="32" t="s">
        <v>115</v>
      </c>
      <c r="AF50" s="32" t="s">
        <v>115</v>
      </c>
      <c r="AG50" s="32" t="s">
        <v>115</v>
      </c>
      <c r="AH50" s="32" t="s">
        <v>127</v>
      </c>
      <c r="AI50" s="32">
        <v>5798158</v>
      </c>
      <c r="AJ50" s="32" t="s">
        <v>115</v>
      </c>
      <c r="AK50" s="32" t="s">
        <v>115</v>
      </c>
      <c r="AL50" s="32" t="s">
        <v>115</v>
      </c>
      <c r="AM50" s="32" t="s">
        <v>231</v>
      </c>
      <c r="AN50" s="32" t="s">
        <v>128</v>
      </c>
      <c r="AO50" s="32" t="s">
        <v>129</v>
      </c>
      <c r="AP50" s="32">
        <v>2023</v>
      </c>
      <c r="AQ50" s="32" t="s">
        <v>130</v>
      </c>
      <c r="AR50" s="32">
        <v>2021</v>
      </c>
      <c r="AS50" s="32" t="s">
        <v>115</v>
      </c>
      <c r="AT50" s="32" t="b">
        <v>0</v>
      </c>
      <c r="AU50" s="32" t="s">
        <v>115</v>
      </c>
      <c r="AV50" s="32" t="s">
        <v>115</v>
      </c>
      <c r="AW50" s="32" t="s">
        <v>115</v>
      </c>
      <c r="AX50" s="32" t="b">
        <v>0</v>
      </c>
      <c r="AY50" s="32" t="s">
        <v>115</v>
      </c>
      <c r="AZ50" s="110" t="s">
        <v>115</v>
      </c>
      <c r="BA50" s="32" t="s">
        <v>115</v>
      </c>
      <c r="BB50" s="32" t="s">
        <v>115</v>
      </c>
      <c r="BC50" s="32" t="s">
        <v>115</v>
      </c>
      <c r="BD50" s="32" t="s">
        <v>115</v>
      </c>
      <c r="BE50" s="32" t="s">
        <v>115</v>
      </c>
      <c r="BF50" s="110" t="s">
        <v>115</v>
      </c>
      <c r="BG50" s="32" t="s">
        <v>131</v>
      </c>
      <c r="BH50" s="32" t="s">
        <v>115</v>
      </c>
      <c r="BI50" s="32" t="s">
        <v>195</v>
      </c>
      <c r="BJ50" s="32">
        <v>2</v>
      </c>
      <c r="BK50" s="110" t="s">
        <v>115</v>
      </c>
      <c r="BL50" s="110" t="s">
        <v>115</v>
      </c>
      <c r="BM50" s="110">
        <v>45061</v>
      </c>
      <c r="BN50" s="32" t="s">
        <v>115</v>
      </c>
      <c r="BO50" s="32" t="s">
        <v>115</v>
      </c>
      <c r="BP50" s="32" t="b">
        <v>0</v>
      </c>
      <c r="BQ50" s="116">
        <v>1330</v>
      </c>
      <c r="BR50" s="32" t="s">
        <v>134</v>
      </c>
      <c r="BS50" s="116">
        <v>1544.3614</v>
      </c>
      <c r="BT50" s="116">
        <v>1544.3614</v>
      </c>
      <c r="BU50" s="116">
        <v>531.74310000000003</v>
      </c>
      <c r="BV50" s="116">
        <v>487.98390000000001</v>
      </c>
      <c r="BW50" s="116">
        <v>476.32729999999998</v>
      </c>
      <c r="BX50" s="116">
        <v>0</v>
      </c>
      <c r="BY50" s="116">
        <v>0</v>
      </c>
      <c r="BZ50" s="116">
        <v>0</v>
      </c>
      <c r="CA50" s="116">
        <v>0</v>
      </c>
      <c r="CB50" s="116">
        <v>0</v>
      </c>
      <c r="CC50" s="116">
        <v>0</v>
      </c>
      <c r="CD50" s="116">
        <v>0</v>
      </c>
      <c r="CE50" s="116">
        <v>1544.3614</v>
      </c>
      <c r="CF50" s="32" t="s">
        <v>135</v>
      </c>
      <c r="CG50" s="32" t="s">
        <v>136</v>
      </c>
      <c r="CH50" s="32" t="s">
        <v>178</v>
      </c>
      <c r="CI50" s="116">
        <v>0</v>
      </c>
      <c r="CJ50" s="116">
        <v>0</v>
      </c>
      <c r="CK50" s="116">
        <v>0</v>
      </c>
      <c r="CL50" s="116">
        <v>1544.3614</v>
      </c>
      <c r="CM50" s="116">
        <v>0</v>
      </c>
      <c r="CN50" s="116">
        <v>0</v>
      </c>
      <c r="CO50" s="113">
        <v>0</v>
      </c>
      <c r="CP50" s="32" t="s">
        <v>134</v>
      </c>
      <c r="CQ50" s="32" t="s">
        <v>115</v>
      </c>
      <c r="CR50" s="32" t="s">
        <v>134</v>
      </c>
      <c r="CS50" s="32" t="s">
        <v>115</v>
      </c>
      <c r="CT50" s="113">
        <v>0.3427</v>
      </c>
      <c r="CU50" s="113">
        <v>0.6573</v>
      </c>
      <c r="CV50" s="33" t="s">
        <v>138</v>
      </c>
    </row>
    <row r="51" spans="2:100">
      <c r="B51" s="34">
        <v>47</v>
      </c>
      <c r="C51" s="35" t="s">
        <v>291</v>
      </c>
      <c r="D51" s="130"/>
      <c r="E51" s="130"/>
      <c r="F51" s="35" t="s">
        <v>115</v>
      </c>
      <c r="G51" s="35" t="s">
        <v>292</v>
      </c>
      <c r="H51" s="35" t="s">
        <v>229</v>
      </c>
      <c r="I51" s="35" t="s">
        <v>118</v>
      </c>
      <c r="J51" s="35" t="s">
        <v>115</v>
      </c>
      <c r="K51" s="35" t="s">
        <v>115</v>
      </c>
      <c r="L51" s="35" t="s">
        <v>119</v>
      </c>
      <c r="M51" s="35" t="s">
        <v>159</v>
      </c>
      <c r="N51" s="35" t="s">
        <v>115</v>
      </c>
      <c r="O51" s="35" t="s">
        <v>115</v>
      </c>
      <c r="P51" s="111" t="s">
        <v>115</v>
      </c>
      <c r="Q51" s="35" t="s">
        <v>115</v>
      </c>
      <c r="R51" s="35" t="s">
        <v>115</v>
      </c>
      <c r="S51" s="35" t="s">
        <v>121</v>
      </c>
      <c r="T51" s="35" t="s">
        <v>115</v>
      </c>
      <c r="U51" s="35" t="s">
        <v>115</v>
      </c>
      <c r="V51" s="35" t="s">
        <v>122</v>
      </c>
      <c r="W51" s="35" t="s">
        <v>123</v>
      </c>
      <c r="X51" s="35" t="s">
        <v>115</v>
      </c>
      <c r="Y51" s="130"/>
      <c r="Z51" s="120" t="s">
        <v>115</v>
      </c>
      <c r="AA51" s="120" t="s">
        <v>115</v>
      </c>
      <c r="AB51" s="35" t="s">
        <v>115</v>
      </c>
      <c r="AC51" s="35" t="s">
        <v>115</v>
      </c>
      <c r="AD51" s="35" t="s">
        <v>115</v>
      </c>
      <c r="AE51" s="35" t="s">
        <v>115</v>
      </c>
      <c r="AF51" s="35" t="s">
        <v>115</v>
      </c>
      <c r="AG51" s="35" t="s">
        <v>115</v>
      </c>
      <c r="AH51" s="35" t="s">
        <v>127</v>
      </c>
      <c r="AI51" s="35">
        <v>5807158</v>
      </c>
      <c r="AJ51" s="35" t="s">
        <v>115</v>
      </c>
      <c r="AK51" s="35" t="s">
        <v>115</v>
      </c>
      <c r="AL51" s="35" t="s">
        <v>115</v>
      </c>
      <c r="AM51" s="35" t="s">
        <v>231</v>
      </c>
      <c r="AN51" s="35" t="s">
        <v>128</v>
      </c>
      <c r="AO51" s="35" t="s">
        <v>129</v>
      </c>
      <c r="AP51" s="35">
        <v>2024</v>
      </c>
      <c r="AQ51" s="35" t="s">
        <v>130</v>
      </c>
      <c r="AR51" s="35">
        <v>2024</v>
      </c>
      <c r="AS51" s="35" t="s">
        <v>115</v>
      </c>
      <c r="AT51" s="35" t="b">
        <v>0</v>
      </c>
      <c r="AU51" s="35" t="s">
        <v>115</v>
      </c>
      <c r="AV51" s="35" t="s">
        <v>115</v>
      </c>
      <c r="AW51" s="35" t="s">
        <v>115</v>
      </c>
      <c r="AX51" s="35" t="b">
        <v>0</v>
      </c>
      <c r="AY51" s="35" t="s">
        <v>115</v>
      </c>
      <c r="AZ51" s="111" t="s">
        <v>115</v>
      </c>
      <c r="BA51" s="35" t="s">
        <v>115</v>
      </c>
      <c r="BB51" s="35" t="s">
        <v>115</v>
      </c>
      <c r="BC51" s="35" t="s">
        <v>115</v>
      </c>
      <c r="BD51" s="35" t="s">
        <v>115</v>
      </c>
      <c r="BE51" s="35" t="s">
        <v>115</v>
      </c>
      <c r="BF51" s="111" t="s">
        <v>115</v>
      </c>
      <c r="BG51" s="35" t="s">
        <v>131</v>
      </c>
      <c r="BH51" s="35" t="s">
        <v>115</v>
      </c>
      <c r="BI51" s="35" t="s">
        <v>195</v>
      </c>
      <c r="BJ51" s="35">
        <v>2</v>
      </c>
      <c r="BK51" s="111" t="s">
        <v>115</v>
      </c>
      <c r="BL51" s="111" t="s">
        <v>115</v>
      </c>
      <c r="BM51" s="111">
        <v>45744</v>
      </c>
      <c r="BN51" s="35" t="s">
        <v>115</v>
      </c>
      <c r="BO51" s="35" t="s">
        <v>115</v>
      </c>
      <c r="BP51" s="35" t="b">
        <v>0</v>
      </c>
      <c r="BQ51" s="117">
        <v>1603.8309999999999</v>
      </c>
      <c r="BR51" s="35" t="s">
        <v>134</v>
      </c>
      <c r="BS51" s="117">
        <v>1615.4083000000001</v>
      </c>
      <c r="BT51" s="117">
        <v>1615.4083000000001</v>
      </c>
      <c r="BU51" s="117">
        <v>0</v>
      </c>
      <c r="BV51" s="117">
        <v>0</v>
      </c>
      <c r="BW51" s="117">
        <v>190.23259999999999</v>
      </c>
      <c r="BX51" s="117">
        <v>1199.9374</v>
      </c>
      <c r="BY51" s="117">
        <v>219.83629999999999</v>
      </c>
      <c r="BZ51" s="117">
        <v>0</v>
      </c>
      <c r="CA51" s="117">
        <v>0</v>
      </c>
      <c r="CB51" s="117">
        <v>0</v>
      </c>
      <c r="CC51" s="117">
        <v>0</v>
      </c>
      <c r="CD51" s="117">
        <v>0</v>
      </c>
      <c r="CE51" s="117">
        <v>1395.5720000000001</v>
      </c>
      <c r="CF51" s="35" t="s">
        <v>135</v>
      </c>
      <c r="CG51" s="35" t="s">
        <v>136</v>
      </c>
      <c r="CH51" s="35" t="s">
        <v>263</v>
      </c>
      <c r="CI51" s="117">
        <v>0</v>
      </c>
      <c r="CJ51" s="117">
        <v>0</v>
      </c>
      <c r="CK51" s="117">
        <v>0</v>
      </c>
      <c r="CL51" s="117">
        <v>0</v>
      </c>
      <c r="CM51" s="117">
        <v>1055.1199500000002</v>
      </c>
      <c r="CN51" s="117">
        <v>560.28832000000011</v>
      </c>
      <c r="CO51" s="114">
        <v>0</v>
      </c>
      <c r="CP51" s="35" t="s">
        <v>134</v>
      </c>
      <c r="CQ51" s="35" t="s">
        <v>115</v>
      </c>
      <c r="CR51" s="35" t="s">
        <v>134</v>
      </c>
      <c r="CS51" s="35" t="s">
        <v>115</v>
      </c>
      <c r="CT51" s="114">
        <v>0.3427</v>
      </c>
      <c r="CU51" s="114">
        <v>0.6573</v>
      </c>
      <c r="CV51" s="36" t="s">
        <v>138</v>
      </c>
    </row>
    <row r="52" spans="2:100">
      <c r="B52" s="28">
        <v>48</v>
      </c>
      <c r="C52" s="32" t="s">
        <v>293</v>
      </c>
      <c r="D52" s="129"/>
      <c r="E52" s="129"/>
      <c r="F52" s="29" t="s">
        <v>115</v>
      </c>
      <c r="G52" s="29" t="s">
        <v>294</v>
      </c>
      <c r="H52" s="29" t="s">
        <v>229</v>
      </c>
      <c r="I52" s="29" t="s">
        <v>166</v>
      </c>
      <c r="J52" s="29" t="s">
        <v>115</v>
      </c>
      <c r="K52" s="29" t="s">
        <v>115</v>
      </c>
      <c r="L52" s="29" t="s">
        <v>119</v>
      </c>
      <c r="M52" s="29" t="s">
        <v>159</v>
      </c>
      <c r="N52" s="29" t="s">
        <v>115</v>
      </c>
      <c r="O52" s="29" t="s">
        <v>115</v>
      </c>
      <c r="P52" s="109" t="s">
        <v>115</v>
      </c>
      <c r="Q52" s="29" t="s">
        <v>115</v>
      </c>
      <c r="R52" s="29" t="s">
        <v>115</v>
      </c>
      <c r="S52" s="29" t="s">
        <v>121</v>
      </c>
      <c r="T52" s="29" t="s">
        <v>115</v>
      </c>
      <c r="U52" s="29" t="s">
        <v>115</v>
      </c>
      <c r="V52" s="29" t="s">
        <v>122</v>
      </c>
      <c r="W52" s="29" t="s">
        <v>123</v>
      </c>
      <c r="X52" s="29" t="s">
        <v>115</v>
      </c>
      <c r="Y52" s="129"/>
      <c r="Z52" s="118" t="s">
        <v>115</v>
      </c>
      <c r="AA52" s="118" t="s">
        <v>115</v>
      </c>
      <c r="AB52" s="29" t="s">
        <v>115</v>
      </c>
      <c r="AC52" s="29" t="s">
        <v>115</v>
      </c>
      <c r="AD52" s="29" t="s">
        <v>115</v>
      </c>
      <c r="AE52" s="29" t="s">
        <v>115</v>
      </c>
      <c r="AF52" s="29" t="s">
        <v>115</v>
      </c>
      <c r="AG52" s="29" t="s">
        <v>115</v>
      </c>
      <c r="AH52" s="29" t="s">
        <v>127</v>
      </c>
      <c r="AI52" s="29">
        <v>5807027</v>
      </c>
      <c r="AJ52" s="29" t="s">
        <v>115</v>
      </c>
      <c r="AK52" s="32" t="s">
        <v>115</v>
      </c>
      <c r="AL52" s="29" t="s">
        <v>115</v>
      </c>
      <c r="AM52" s="29" t="s">
        <v>231</v>
      </c>
      <c r="AN52" s="29" t="s">
        <v>128</v>
      </c>
      <c r="AO52" s="29" t="s">
        <v>129</v>
      </c>
      <c r="AP52" s="29">
        <v>2024</v>
      </c>
      <c r="AQ52" s="29" t="s">
        <v>130</v>
      </c>
      <c r="AR52" s="29">
        <v>2023</v>
      </c>
      <c r="AS52" s="29" t="s">
        <v>115</v>
      </c>
      <c r="AT52" s="29" t="b">
        <v>0</v>
      </c>
      <c r="AU52" s="29" t="s">
        <v>115</v>
      </c>
      <c r="AV52" s="29" t="s">
        <v>115</v>
      </c>
      <c r="AW52" s="29" t="s">
        <v>115</v>
      </c>
      <c r="AX52" s="29" t="b">
        <v>0</v>
      </c>
      <c r="AY52" s="29" t="s">
        <v>115</v>
      </c>
      <c r="AZ52" s="109" t="s">
        <v>115</v>
      </c>
      <c r="BA52" s="29" t="s">
        <v>115</v>
      </c>
      <c r="BB52" s="29" t="s">
        <v>115</v>
      </c>
      <c r="BC52" s="29" t="s">
        <v>115</v>
      </c>
      <c r="BD52" s="29" t="s">
        <v>115</v>
      </c>
      <c r="BE52" s="29" t="s">
        <v>115</v>
      </c>
      <c r="BF52" s="109" t="s">
        <v>115</v>
      </c>
      <c r="BG52" s="29" t="s">
        <v>131</v>
      </c>
      <c r="BH52" s="29" t="s">
        <v>115</v>
      </c>
      <c r="BI52" s="29" t="s">
        <v>162</v>
      </c>
      <c r="BJ52" s="29">
        <v>5</v>
      </c>
      <c r="BK52" s="109" t="s">
        <v>115</v>
      </c>
      <c r="BL52" s="109" t="s">
        <v>115</v>
      </c>
      <c r="BM52" s="109">
        <v>46022</v>
      </c>
      <c r="BN52" s="29" t="s">
        <v>115</v>
      </c>
      <c r="BO52" s="29" t="s">
        <v>115</v>
      </c>
      <c r="BP52" s="29" t="b">
        <v>1</v>
      </c>
      <c r="BQ52" s="115">
        <v>1694.704</v>
      </c>
      <c r="BR52" s="29" t="s">
        <v>134</v>
      </c>
      <c r="BS52" s="115">
        <v>1149.8562999999999</v>
      </c>
      <c r="BT52" s="115">
        <v>3642.0291000000002</v>
      </c>
      <c r="BU52" s="115">
        <v>0</v>
      </c>
      <c r="BV52" s="115">
        <v>0</v>
      </c>
      <c r="BW52" s="115">
        <v>0</v>
      </c>
      <c r="BX52" s="115">
        <v>140.22550000000001</v>
      </c>
      <c r="BY52" s="115">
        <v>1488.8036999999999</v>
      </c>
      <c r="BZ52" s="115">
        <v>2002.0794000000001</v>
      </c>
      <c r="CA52" s="115">
        <v>0</v>
      </c>
      <c r="CB52" s="115">
        <v>0</v>
      </c>
      <c r="CC52" s="115">
        <v>0</v>
      </c>
      <c r="CD52" s="115">
        <v>0</v>
      </c>
      <c r="CE52" s="115">
        <v>151.14599999999996</v>
      </c>
      <c r="CF52" s="29" t="s">
        <v>135</v>
      </c>
      <c r="CG52" s="29" t="s">
        <v>136</v>
      </c>
      <c r="CH52" s="29" t="s">
        <v>235</v>
      </c>
      <c r="CI52" s="115">
        <v>0</v>
      </c>
      <c r="CJ52" s="115">
        <v>0</v>
      </c>
      <c r="CK52" s="115">
        <v>0</v>
      </c>
      <c r="CL52" s="115">
        <v>0</v>
      </c>
      <c r="CM52" s="115">
        <v>0</v>
      </c>
      <c r="CN52" s="115">
        <v>0</v>
      </c>
      <c r="CO52" s="112">
        <v>0</v>
      </c>
      <c r="CP52" s="29" t="s">
        <v>134</v>
      </c>
      <c r="CQ52" s="29" t="s">
        <v>115</v>
      </c>
      <c r="CR52" s="29" t="s">
        <v>134</v>
      </c>
      <c r="CS52" s="29" t="s">
        <v>115</v>
      </c>
      <c r="CT52" s="112">
        <v>0.3427</v>
      </c>
      <c r="CU52" s="112">
        <v>0.6573</v>
      </c>
      <c r="CV52" s="30" t="s">
        <v>138</v>
      </c>
    </row>
    <row r="53" spans="2:100">
      <c r="B53" s="31">
        <v>49</v>
      </c>
      <c r="C53" s="35" t="s">
        <v>295</v>
      </c>
      <c r="D53" s="128"/>
      <c r="E53" s="128"/>
      <c r="F53" s="32" t="s">
        <v>115</v>
      </c>
      <c r="G53" s="32" t="s">
        <v>296</v>
      </c>
      <c r="H53" s="32" t="s">
        <v>229</v>
      </c>
      <c r="I53" s="32" t="s">
        <v>189</v>
      </c>
      <c r="J53" s="32" t="s">
        <v>115</v>
      </c>
      <c r="K53" s="32" t="s">
        <v>115</v>
      </c>
      <c r="L53" s="32" t="s">
        <v>119</v>
      </c>
      <c r="M53" s="32" t="s">
        <v>159</v>
      </c>
      <c r="N53" s="32" t="s">
        <v>115</v>
      </c>
      <c r="O53" s="32" t="s">
        <v>115</v>
      </c>
      <c r="P53" s="110" t="s">
        <v>115</v>
      </c>
      <c r="Q53" s="32" t="s">
        <v>115</v>
      </c>
      <c r="R53" s="32" t="s">
        <v>115</v>
      </c>
      <c r="S53" s="32" t="s">
        <v>121</v>
      </c>
      <c r="T53" s="32" t="s">
        <v>115</v>
      </c>
      <c r="U53" s="32" t="s">
        <v>115</v>
      </c>
      <c r="V53" s="32" t="s">
        <v>122</v>
      </c>
      <c r="W53" s="32" t="s">
        <v>123</v>
      </c>
      <c r="X53" s="32" t="s">
        <v>115</v>
      </c>
      <c r="Y53" s="128"/>
      <c r="Z53" s="119" t="s">
        <v>115</v>
      </c>
      <c r="AA53" s="119" t="s">
        <v>115</v>
      </c>
      <c r="AB53" s="32" t="s">
        <v>115</v>
      </c>
      <c r="AC53" s="32" t="s">
        <v>115</v>
      </c>
      <c r="AD53" s="32" t="s">
        <v>115</v>
      </c>
      <c r="AE53" s="32" t="s">
        <v>115</v>
      </c>
      <c r="AF53" s="32" t="s">
        <v>115</v>
      </c>
      <c r="AG53" s="32" t="s">
        <v>115</v>
      </c>
      <c r="AH53" s="32" t="s">
        <v>127</v>
      </c>
      <c r="AI53" s="32">
        <v>5803335</v>
      </c>
      <c r="AJ53" s="32" t="s">
        <v>115</v>
      </c>
      <c r="AK53" s="35" t="s">
        <v>115</v>
      </c>
      <c r="AL53" s="32" t="s">
        <v>115</v>
      </c>
      <c r="AM53" s="32" t="s">
        <v>231</v>
      </c>
      <c r="AN53" s="32" t="s">
        <v>128</v>
      </c>
      <c r="AO53" s="32" t="s">
        <v>129</v>
      </c>
      <c r="AP53" s="32">
        <v>2023</v>
      </c>
      <c r="AQ53" s="32" t="s">
        <v>130</v>
      </c>
      <c r="AR53" s="32">
        <v>2022</v>
      </c>
      <c r="AS53" s="32" t="s">
        <v>115</v>
      </c>
      <c r="AT53" s="32" t="b">
        <v>0</v>
      </c>
      <c r="AU53" s="32" t="s">
        <v>115</v>
      </c>
      <c r="AV53" s="32" t="s">
        <v>115</v>
      </c>
      <c r="AW53" s="32" t="s">
        <v>115</v>
      </c>
      <c r="AX53" s="32" t="b">
        <v>0</v>
      </c>
      <c r="AY53" s="32" t="s">
        <v>115</v>
      </c>
      <c r="AZ53" s="110" t="s">
        <v>115</v>
      </c>
      <c r="BA53" s="32" t="s">
        <v>115</v>
      </c>
      <c r="BB53" s="32" t="s">
        <v>115</v>
      </c>
      <c r="BC53" s="32" t="s">
        <v>115</v>
      </c>
      <c r="BD53" s="32" t="s">
        <v>115</v>
      </c>
      <c r="BE53" s="32" t="s">
        <v>115</v>
      </c>
      <c r="BF53" s="110" t="s">
        <v>115</v>
      </c>
      <c r="BG53" s="32" t="s">
        <v>131</v>
      </c>
      <c r="BH53" s="32" t="s">
        <v>115</v>
      </c>
      <c r="BI53" s="32" t="s">
        <v>195</v>
      </c>
      <c r="BJ53" s="32">
        <v>2</v>
      </c>
      <c r="BK53" s="110" t="s">
        <v>115</v>
      </c>
      <c r="BL53" s="110" t="s">
        <v>115</v>
      </c>
      <c r="BM53" s="110">
        <v>45369</v>
      </c>
      <c r="BN53" s="32" t="s">
        <v>115</v>
      </c>
      <c r="BO53" s="32" t="s">
        <v>115</v>
      </c>
      <c r="BP53" s="32" t="b">
        <v>0</v>
      </c>
      <c r="BQ53" s="116">
        <v>6000</v>
      </c>
      <c r="BR53" s="32" t="s">
        <v>134</v>
      </c>
      <c r="BS53" s="116">
        <v>1728.8477</v>
      </c>
      <c r="BT53" s="116">
        <v>1728.8477</v>
      </c>
      <c r="BU53" s="116">
        <v>0</v>
      </c>
      <c r="BV53" s="116">
        <v>1.8071999999999999</v>
      </c>
      <c r="BW53" s="116">
        <v>1293.2681</v>
      </c>
      <c r="BX53" s="116">
        <v>433.7724</v>
      </c>
      <c r="BY53" s="116">
        <v>0</v>
      </c>
      <c r="BZ53" s="116">
        <v>0</v>
      </c>
      <c r="CA53" s="116">
        <v>0</v>
      </c>
      <c r="CB53" s="116">
        <v>0</v>
      </c>
      <c r="CC53" s="116">
        <v>0</v>
      </c>
      <c r="CD53" s="116">
        <v>0</v>
      </c>
      <c r="CE53" s="116">
        <v>1728.8477</v>
      </c>
      <c r="CF53" s="32" t="s">
        <v>135</v>
      </c>
      <c r="CG53" s="32" t="s">
        <v>136</v>
      </c>
      <c r="CH53" s="32" t="s">
        <v>263</v>
      </c>
      <c r="CI53" s="116">
        <v>0</v>
      </c>
      <c r="CJ53" s="116">
        <v>0</v>
      </c>
      <c r="CK53" s="116">
        <v>0</v>
      </c>
      <c r="CL53" s="116">
        <v>0</v>
      </c>
      <c r="CM53" s="116">
        <v>1728.8476600000001</v>
      </c>
      <c r="CN53" s="116">
        <v>0</v>
      </c>
      <c r="CO53" s="113">
        <v>0</v>
      </c>
      <c r="CP53" s="32" t="s">
        <v>134</v>
      </c>
      <c r="CQ53" s="32" t="s">
        <v>115</v>
      </c>
      <c r="CR53" s="32" t="s">
        <v>134</v>
      </c>
      <c r="CS53" s="32" t="s">
        <v>115</v>
      </c>
      <c r="CT53" s="113">
        <v>0.3427</v>
      </c>
      <c r="CU53" s="113">
        <v>0.6573</v>
      </c>
      <c r="CV53" s="33" t="s">
        <v>138</v>
      </c>
    </row>
    <row r="54" spans="2:100">
      <c r="B54" s="31">
        <v>50</v>
      </c>
      <c r="C54" s="35" t="s">
        <v>297</v>
      </c>
      <c r="D54" s="128"/>
      <c r="E54" s="128"/>
      <c r="F54" s="32" t="s">
        <v>115</v>
      </c>
      <c r="G54" s="32" t="s">
        <v>298</v>
      </c>
      <c r="H54" s="32" t="s">
        <v>229</v>
      </c>
      <c r="I54" s="32" t="s">
        <v>166</v>
      </c>
      <c r="J54" s="32" t="s">
        <v>115</v>
      </c>
      <c r="K54" s="32" t="s">
        <v>115</v>
      </c>
      <c r="L54" s="32" t="s">
        <v>119</v>
      </c>
      <c r="M54" s="32" t="s">
        <v>159</v>
      </c>
      <c r="N54" s="32" t="s">
        <v>115</v>
      </c>
      <c r="O54" s="32" t="s">
        <v>115</v>
      </c>
      <c r="P54" s="110" t="s">
        <v>115</v>
      </c>
      <c r="Q54" s="32" t="s">
        <v>115</v>
      </c>
      <c r="R54" s="32" t="s">
        <v>115</v>
      </c>
      <c r="S54" s="32" t="s">
        <v>121</v>
      </c>
      <c r="T54" s="32" t="s">
        <v>115</v>
      </c>
      <c r="U54" s="32" t="s">
        <v>115</v>
      </c>
      <c r="V54" s="32" t="s">
        <v>122</v>
      </c>
      <c r="W54" s="32" t="s">
        <v>123</v>
      </c>
      <c r="X54" s="32" t="s">
        <v>115</v>
      </c>
      <c r="Y54" s="128"/>
      <c r="Z54" s="119" t="s">
        <v>115</v>
      </c>
      <c r="AA54" s="119" t="s">
        <v>115</v>
      </c>
      <c r="AB54" s="32" t="s">
        <v>115</v>
      </c>
      <c r="AC54" s="32" t="s">
        <v>115</v>
      </c>
      <c r="AD54" s="32" t="s">
        <v>115</v>
      </c>
      <c r="AE54" s="32" t="s">
        <v>115</v>
      </c>
      <c r="AF54" s="32" t="s">
        <v>115</v>
      </c>
      <c r="AG54" s="32" t="s">
        <v>115</v>
      </c>
      <c r="AH54" s="32" t="s">
        <v>127</v>
      </c>
      <c r="AI54" s="32">
        <v>5796838</v>
      </c>
      <c r="AJ54" s="32" t="s">
        <v>115</v>
      </c>
      <c r="AK54" s="35" t="s">
        <v>115</v>
      </c>
      <c r="AL54" s="32" t="s">
        <v>115</v>
      </c>
      <c r="AM54" s="32" t="s">
        <v>231</v>
      </c>
      <c r="AN54" s="32" t="s">
        <v>128</v>
      </c>
      <c r="AO54" s="32" t="s">
        <v>129</v>
      </c>
      <c r="AP54" s="32" t="s">
        <v>115</v>
      </c>
      <c r="AQ54" s="32" t="s">
        <v>130</v>
      </c>
      <c r="AR54" s="32">
        <v>2021</v>
      </c>
      <c r="AS54" s="32" t="s">
        <v>115</v>
      </c>
      <c r="AT54" s="32" t="b">
        <v>0</v>
      </c>
      <c r="AU54" s="32" t="s">
        <v>115</v>
      </c>
      <c r="AV54" s="32" t="s">
        <v>115</v>
      </c>
      <c r="AW54" s="32" t="s">
        <v>115</v>
      </c>
      <c r="AX54" s="32" t="b">
        <v>0</v>
      </c>
      <c r="AY54" s="32" t="s">
        <v>115</v>
      </c>
      <c r="AZ54" s="110" t="s">
        <v>115</v>
      </c>
      <c r="BA54" s="32" t="s">
        <v>115</v>
      </c>
      <c r="BB54" s="32" t="s">
        <v>115</v>
      </c>
      <c r="BC54" s="32" t="s">
        <v>115</v>
      </c>
      <c r="BD54" s="32" t="s">
        <v>115</v>
      </c>
      <c r="BE54" s="32" t="s">
        <v>115</v>
      </c>
      <c r="BF54" s="110" t="s">
        <v>115</v>
      </c>
      <c r="BG54" s="32" t="s">
        <v>131</v>
      </c>
      <c r="BH54" s="32" t="s">
        <v>115</v>
      </c>
      <c r="BI54" s="32" t="s">
        <v>195</v>
      </c>
      <c r="BJ54" s="32">
        <v>2</v>
      </c>
      <c r="BK54" s="110" t="s">
        <v>115</v>
      </c>
      <c r="BL54" s="110" t="s">
        <v>115</v>
      </c>
      <c r="BM54" s="110">
        <v>44902</v>
      </c>
      <c r="BN54" s="32" t="s">
        <v>115</v>
      </c>
      <c r="BO54" s="32" t="s">
        <v>115</v>
      </c>
      <c r="BP54" s="32" t="b">
        <v>0</v>
      </c>
      <c r="BQ54" s="116" t="s">
        <v>115</v>
      </c>
      <c r="BR54" s="32" t="s">
        <v>134</v>
      </c>
      <c r="BS54" s="116">
        <v>3239.5236</v>
      </c>
      <c r="BT54" s="116">
        <v>3239.5236</v>
      </c>
      <c r="BU54" s="116">
        <v>610.75030000000004</v>
      </c>
      <c r="BV54" s="116">
        <v>2628.7732999999998</v>
      </c>
      <c r="BW54" s="116">
        <v>0</v>
      </c>
      <c r="BX54" s="116">
        <v>0</v>
      </c>
      <c r="BY54" s="116">
        <v>0</v>
      </c>
      <c r="BZ54" s="116">
        <v>0</v>
      </c>
      <c r="CA54" s="116">
        <v>0</v>
      </c>
      <c r="CB54" s="116">
        <v>0</v>
      </c>
      <c r="CC54" s="116">
        <v>0</v>
      </c>
      <c r="CD54" s="116">
        <v>0</v>
      </c>
      <c r="CE54" s="116">
        <v>3239.5236</v>
      </c>
      <c r="CF54" s="32" t="s">
        <v>135</v>
      </c>
      <c r="CG54" s="32" t="s">
        <v>136</v>
      </c>
      <c r="CH54" s="32" t="s">
        <v>181</v>
      </c>
      <c r="CI54" s="116">
        <v>0</v>
      </c>
      <c r="CJ54" s="116">
        <v>0</v>
      </c>
      <c r="CK54" s="116">
        <v>3239.5236199999999</v>
      </c>
      <c r="CL54" s="116">
        <v>0</v>
      </c>
      <c r="CM54" s="116">
        <v>0</v>
      </c>
      <c r="CN54" s="116">
        <v>0</v>
      </c>
      <c r="CO54" s="113">
        <v>0</v>
      </c>
      <c r="CP54" s="32" t="s">
        <v>134</v>
      </c>
      <c r="CQ54" s="32" t="s">
        <v>115</v>
      </c>
      <c r="CR54" s="32" t="s">
        <v>134</v>
      </c>
      <c r="CS54" s="32" t="s">
        <v>115</v>
      </c>
      <c r="CT54" s="113">
        <v>0.3427</v>
      </c>
      <c r="CU54" s="113">
        <v>0.6573</v>
      </c>
      <c r="CV54" s="33" t="s">
        <v>138</v>
      </c>
    </row>
    <row r="55" spans="2:100">
      <c r="B55" s="31">
        <v>51</v>
      </c>
      <c r="C55" s="35" t="s">
        <v>299</v>
      </c>
      <c r="D55" s="128"/>
      <c r="E55" s="128"/>
      <c r="F55" s="32" t="s">
        <v>300</v>
      </c>
      <c r="G55" s="32" t="s">
        <v>301</v>
      </c>
      <c r="H55" s="32" t="s">
        <v>229</v>
      </c>
      <c r="I55" s="32" t="s">
        <v>118</v>
      </c>
      <c r="J55" s="32" t="s">
        <v>115</v>
      </c>
      <c r="K55" s="32" t="s">
        <v>115</v>
      </c>
      <c r="L55" s="32" t="s">
        <v>119</v>
      </c>
      <c r="M55" s="32" t="s">
        <v>159</v>
      </c>
      <c r="N55" s="32" t="s">
        <v>115</v>
      </c>
      <c r="O55" s="32" t="s">
        <v>115</v>
      </c>
      <c r="P55" s="110">
        <v>45905</v>
      </c>
      <c r="Q55" s="32" t="s">
        <v>115</v>
      </c>
      <c r="R55" s="32" t="s">
        <v>115</v>
      </c>
      <c r="S55" s="32" t="s">
        <v>221</v>
      </c>
      <c r="T55" s="32" t="s">
        <v>221</v>
      </c>
      <c r="U55" s="32" t="s">
        <v>214</v>
      </c>
      <c r="V55" s="32" t="s">
        <v>122</v>
      </c>
      <c r="W55" s="32" t="s">
        <v>123</v>
      </c>
      <c r="X55" s="32" t="s">
        <v>115</v>
      </c>
      <c r="Y55" s="128"/>
      <c r="Z55" s="119" t="s">
        <v>115</v>
      </c>
      <c r="AA55" s="119">
        <v>10.237187937968001</v>
      </c>
      <c r="AB55" s="32" t="s">
        <v>115</v>
      </c>
      <c r="AC55" s="32" t="s">
        <v>115</v>
      </c>
      <c r="AD55" s="32" t="s">
        <v>115</v>
      </c>
      <c r="AE55" s="32" t="s">
        <v>115</v>
      </c>
      <c r="AF55" s="32" t="s">
        <v>115</v>
      </c>
      <c r="AG55" s="32" t="s">
        <v>115</v>
      </c>
      <c r="AH55" s="32" t="s">
        <v>127</v>
      </c>
      <c r="AI55" s="32">
        <v>5540640</v>
      </c>
      <c r="AJ55" s="32" t="s">
        <v>302</v>
      </c>
      <c r="AK55" s="35" t="s">
        <v>303</v>
      </c>
      <c r="AL55" s="32">
        <v>7</v>
      </c>
      <c r="AM55" s="32" t="s">
        <v>231</v>
      </c>
      <c r="AN55" s="32" t="s">
        <v>128</v>
      </c>
      <c r="AO55" s="32" t="s">
        <v>129</v>
      </c>
      <c r="AP55" s="32">
        <v>2020</v>
      </c>
      <c r="AQ55" s="32" t="s">
        <v>130</v>
      </c>
      <c r="AR55" s="32">
        <v>2020</v>
      </c>
      <c r="AS55" s="32" t="s">
        <v>115</v>
      </c>
      <c r="AT55" s="32" t="b">
        <v>0</v>
      </c>
      <c r="AU55" s="32" t="s">
        <v>115</v>
      </c>
      <c r="AV55" s="32" t="s">
        <v>115</v>
      </c>
      <c r="AW55" s="32" t="s">
        <v>115</v>
      </c>
      <c r="AX55" s="32" t="b">
        <v>0</v>
      </c>
      <c r="AY55" s="32" t="s">
        <v>115</v>
      </c>
      <c r="AZ55" s="110" t="s">
        <v>115</v>
      </c>
      <c r="BA55" s="32" t="s">
        <v>115</v>
      </c>
      <c r="BB55" s="32" t="s">
        <v>115</v>
      </c>
      <c r="BC55" s="32" t="s">
        <v>115</v>
      </c>
      <c r="BD55" s="32" t="s">
        <v>115</v>
      </c>
      <c r="BE55" s="32" t="s">
        <v>304</v>
      </c>
      <c r="BF55" s="110" t="s">
        <v>305</v>
      </c>
      <c r="BG55" s="32" t="s">
        <v>306</v>
      </c>
      <c r="BH55" s="32" t="s">
        <v>307</v>
      </c>
      <c r="BI55" s="32" t="s">
        <v>195</v>
      </c>
      <c r="BJ55" s="32">
        <v>2</v>
      </c>
      <c r="BK55" s="110" t="s">
        <v>115</v>
      </c>
      <c r="BL55" s="110">
        <v>42064</v>
      </c>
      <c r="BM55" s="110">
        <v>44591</v>
      </c>
      <c r="BN55" s="32" t="s">
        <v>308</v>
      </c>
      <c r="BO55" s="32" t="s">
        <v>115</v>
      </c>
      <c r="BP55" s="32" t="b">
        <v>0</v>
      </c>
      <c r="BQ55" s="116" t="s">
        <v>309</v>
      </c>
      <c r="BR55" s="32" t="s">
        <v>134</v>
      </c>
      <c r="BS55" s="116">
        <v>13.897500000000001</v>
      </c>
      <c r="BT55" s="116">
        <v>13.897500000000001</v>
      </c>
      <c r="BU55" s="116">
        <v>2.9575</v>
      </c>
      <c r="BV55" s="116">
        <v>8.5000999999999998</v>
      </c>
      <c r="BW55" s="116">
        <v>0.248</v>
      </c>
      <c r="BX55" s="116">
        <v>0.64600000000000002</v>
      </c>
      <c r="BY55" s="116">
        <v>0</v>
      </c>
      <c r="BZ55" s="116">
        <v>0</v>
      </c>
      <c r="CA55" s="116">
        <v>0</v>
      </c>
      <c r="CB55" s="116">
        <v>0</v>
      </c>
      <c r="CC55" s="116">
        <v>0</v>
      </c>
      <c r="CD55" s="116">
        <v>0</v>
      </c>
      <c r="CE55" s="116">
        <v>13.897500000000001</v>
      </c>
      <c r="CF55" s="32" t="s">
        <v>135</v>
      </c>
      <c r="CG55" s="32" t="s">
        <v>136</v>
      </c>
      <c r="CH55" s="32" t="s">
        <v>156</v>
      </c>
      <c r="CI55" s="116">
        <v>0</v>
      </c>
      <c r="CJ55" s="116">
        <v>0</v>
      </c>
      <c r="CK55" s="116">
        <v>0</v>
      </c>
      <c r="CL55" s="116">
        <v>0</v>
      </c>
      <c r="CM55" s="116">
        <v>0</v>
      </c>
      <c r="CN55" s="116">
        <v>0</v>
      </c>
      <c r="CO55" s="113">
        <v>0</v>
      </c>
      <c r="CP55" s="32" t="s">
        <v>134</v>
      </c>
      <c r="CQ55" s="32" t="s">
        <v>115</v>
      </c>
      <c r="CR55" s="32" t="s">
        <v>134</v>
      </c>
      <c r="CS55" s="32" t="s">
        <v>115</v>
      </c>
      <c r="CT55" s="113">
        <v>0.3427</v>
      </c>
      <c r="CU55" s="113">
        <v>0.6573</v>
      </c>
      <c r="CV55" s="33" t="s">
        <v>310</v>
      </c>
    </row>
    <row r="56" spans="2:100">
      <c r="B56" s="31">
        <v>52</v>
      </c>
      <c r="C56" s="35" t="s">
        <v>311</v>
      </c>
      <c r="D56" s="128"/>
      <c r="E56" s="128"/>
      <c r="F56" s="32" t="s">
        <v>115</v>
      </c>
      <c r="G56" s="32" t="s">
        <v>312</v>
      </c>
      <c r="H56" s="32" t="s">
        <v>229</v>
      </c>
      <c r="I56" s="32" t="s">
        <v>118</v>
      </c>
      <c r="J56" s="32" t="s">
        <v>115</v>
      </c>
      <c r="K56" s="32" t="s">
        <v>115</v>
      </c>
      <c r="L56" s="32" t="s">
        <v>119</v>
      </c>
      <c r="M56" s="32" t="s">
        <v>159</v>
      </c>
      <c r="N56" s="32" t="s">
        <v>313</v>
      </c>
      <c r="O56" s="32" t="s">
        <v>115</v>
      </c>
      <c r="P56" s="110" t="s">
        <v>115</v>
      </c>
      <c r="Q56" s="32" t="s">
        <v>115</v>
      </c>
      <c r="R56" s="32" t="s">
        <v>115</v>
      </c>
      <c r="S56" s="32" t="s">
        <v>121</v>
      </c>
      <c r="T56" s="32" t="s">
        <v>115</v>
      </c>
      <c r="U56" s="32" t="s">
        <v>115</v>
      </c>
      <c r="V56" s="32" t="s">
        <v>122</v>
      </c>
      <c r="W56" s="32" t="s">
        <v>123</v>
      </c>
      <c r="X56" s="32" t="s">
        <v>115</v>
      </c>
      <c r="Y56" s="128"/>
      <c r="Z56" s="119" t="s">
        <v>115</v>
      </c>
      <c r="AA56" s="119" t="s">
        <v>115</v>
      </c>
      <c r="AB56" s="32" t="s">
        <v>115</v>
      </c>
      <c r="AC56" s="32" t="s">
        <v>115</v>
      </c>
      <c r="AD56" s="32" t="s">
        <v>244</v>
      </c>
      <c r="AE56" s="32" t="s">
        <v>115</v>
      </c>
      <c r="AF56" s="32" t="s">
        <v>115</v>
      </c>
      <c r="AG56" s="32" t="s">
        <v>115</v>
      </c>
      <c r="AH56" s="32" t="s">
        <v>127</v>
      </c>
      <c r="AI56" s="32">
        <v>5779318</v>
      </c>
      <c r="AJ56" s="32" t="s">
        <v>314</v>
      </c>
      <c r="AK56" s="35" t="s">
        <v>315</v>
      </c>
      <c r="AL56" s="32">
        <v>1</v>
      </c>
      <c r="AM56" s="32" t="s">
        <v>231</v>
      </c>
      <c r="AN56" s="32" t="s">
        <v>128</v>
      </c>
      <c r="AO56" s="32" t="s">
        <v>129</v>
      </c>
      <c r="AP56" s="32">
        <v>2017</v>
      </c>
      <c r="AQ56" s="32" t="s">
        <v>130</v>
      </c>
      <c r="AR56" s="32">
        <v>2018</v>
      </c>
      <c r="AS56" s="32" t="s">
        <v>115</v>
      </c>
      <c r="AT56" s="32" t="b">
        <v>0</v>
      </c>
      <c r="AU56" s="32" t="s">
        <v>115</v>
      </c>
      <c r="AV56" s="32" t="s">
        <v>115</v>
      </c>
      <c r="AW56" s="32" t="s">
        <v>115</v>
      </c>
      <c r="AX56" s="32" t="b">
        <v>0</v>
      </c>
      <c r="AY56" s="32" t="s">
        <v>115</v>
      </c>
      <c r="AZ56" s="110" t="s">
        <v>115</v>
      </c>
      <c r="BA56" s="32" t="s">
        <v>115</v>
      </c>
      <c r="BB56" s="32" t="s">
        <v>115</v>
      </c>
      <c r="BC56" s="32" t="s">
        <v>115</v>
      </c>
      <c r="BD56" s="32" t="s">
        <v>115</v>
      </c>
      <c r="BE56" s="32" t="s">
        <v>115</v>
      </c>
      <c r="BF56" s="110" t="s">
        <v>115</v>
      </c>
      <c r="BG56" s="32" t="s">
        <v>131</v>
      </c>
      <c r="BH56" s="32" t="s">
        <v>115</v>
      </c>
      <c r="BI56" s="32" t="s">
        <v>195</v>
      </c>
      <c r="BJ56" s="32">
        <v>2</v>
      </c>
      <c r="BK56" s="110" t="s">
        <v>115</v>
      </c>
      <c r="BL56" s="110">
        <v>45194</v>
      </c>
      <c r="BM56" s="110">
        <v>45194</v>
      </c>
      <c r="BN56" s="32" t="s">
        <v>115</v>
      </c>
      <c r="BO56" s="32" t="s">
        <v>115</v>
      </c>
      <c r="BP56" s="32" t="b">
        <v>0</v>
      </c>
      <c r="BQ56" s="116">
        <v>5556</v>
      </c>
      <c r="BR56" s="32" t="s">
        <v>134</v>
      </c>
      <c r="BS56" s="116">
        <v>6628.4863999999998</v>
      </c>
      <c r="BT56" s="116">
        <v>6628.4863999999998</v>
      </c>
      <c r="BU56" s="116">
        <v>2224.1194</v>
      </c>
      <c r="BV56" s="116">
        <v>1554.4618</v>
      </c>
      <c r="BW56" s="116">
        <v>476.59690000000001</v>
      </c>
      <c r="BX56" s="116">
        <v>0</v>
      </c>
      <c r="BY56" s="116">
        <v>4.0765000000000002</v>
      </c>
      <c r="BZ56" s="116">
        <v>0</v>
      </c>
      <c r="CA56" s="116">
        <v>0</v>
      </c>
      <c r="CB56" s="116">
        <v>0</v>
      </c>
      <c r="CC56" s="116">
        <v>0</v>
      </c>
      <c r="CD56" s="116">
        <v>0</v>
      </c>
      <c r="CE56" s="116">
        <v>6624.4098999999997</v>
      </c>
      <c r="CF56" s="32" t="s">
        <v>135</v>
      </c>
      <c r="CG56" s="32" t="s">
        <v>136</v>
      </c>
      <c r="CH56" s="32" t="s">
        <v>316</v>
      </c>
      <c r="CI56" s="116">
        <v>0</v>
      </c>
      <c r="CJ56" s="116">
        <v>2818.9845300000002</v>
      </c>
      <c r="CK56" s="116">
        <v>0</v>
      </c>
      <c r="CL56" s="116">
        <v>3127.3141599999999</v>
      </c>
      <c r="CM56" s="116">
        <v>0</v>
      </c>
      <c r="CN56" s="116">
        <v>0</v>
      </c>
      <c r="CO56" s="113">
        <v>0</v>
      </c>
      <c r="CP56" s="32" t="s">
        <v>134</v>
      </c>
      <c r="CQ56" s="32" t="s">
        <v>115</v>
      </c>
      <c r="CR56" s="32" t="s">
        <v>134</v>
      </c>
      <c r="CS56" s="32" t="s">
        <v>115</v>
      </c>
      <c r="CT56" s="113">
        <v>0.3427</v>
      </c>
      <c r="CU56" s="113">
        <v>0.6573</v>
      </c>
      <c r="CV56" s="33" t="s">
        <v>317</v>
      </c>
    </row>
    <row r="57" spans="2:100">
      <c r="B57" s="123">
        <v>53</v>
      </c>
      <c r="C57" s="126" t="s">
        <v>318</v>
      </c>
      <c r="D57" s="128"/>
      <c r="E57" s="128"/>
      <c r="F57" s="32" t="s">
        <v>115</v>
      </c>
      <c r="G57" s="32" t="s">
        <v>319</v>
      </c>
      <c r="H57" s="32" t="s">
        <v>229</v>
      </c>
      <c r="I57" s="32" t="s">
        <v>118</v>
      </c>
      <c r="J57" s="32" t="s">
        <v>115</v>
      </c>
      <c r="K57" s="32" t="s">
        <v>115</v>
      </c>
      <c r="L57" s="32" t="s">
        <v>230</v>
      </c>
      <c r="M57" s="32" t="s">
        <v>159</v>
      </c>
      <c r="N57" s="32" t="s">
        <v>115</v>
      </c>
      <c r="O57" s="32" t="s">
        <v>115</v>
      </c>
      <c r="P57" s="110" t="s">
        <v>115</v>
      </c>
      <c r="Q57" s="32" t="s">
        <v>115</v>
      </c>
      <c r="R57" s="32" t="s">
        <v>115</v>
      </c>
      <c r="S57" s="32" t="s">
        <v>121</v>
      </c>
      <c r="T57" s="32" t="s">
        <v>115</v>
      </c>
      <c r="U57" s="32" t="s">
        <v>115</v>
      </c>
      <c r="V57" s="32" t="s">
        <v>184</v>
      </c>
      <c r="W57" s="32" t="b">
        <v>0</v>
      </c>
      <c r="X57" s="32" t="s">
        <v>278</v>
      </c>
      <c r="Y57" s="128"/>
      <c r="Z57" s="119" t="s">
        <v>115</v>
      </c>
      <c r="AA57" s="119" t="s">
        <v>115</v>
      </c>
      <c r="AB57" s="32" t="s">
        <v>115</v>
      </c>
      <c r="AC57" s="32" t="s">
        <v>115</v>
      </c>
      <c r="AD57" s="32" t="s">
        <v>115</v>
      </c>
      <c r="AE57" s="32" t="s">
        <v>115</v>
      </c>
      <c r="AF57" s="32" t="s">
        <v>115</v>
      </c>
      <c r="AG57" s="32" t="s">
        <v>115</v>
      </c>
      <c r="AH57" s="32" t="s">
        <v>127</v>
      </c>
      <c r="AI57" s="32">
        <v>5807595</v>
      </c>
      <c r="AJ57" s="32" t="s">
        <v>115</v>
      </c>
      <c r="AK57" s="35" t="s">
        <v>115</v>
      </c>
      <c r="AL57" s="32" t="s">
        <v>115</v>
      </c>
      <c r="AM57" s="32" t="s">
        <v>231</v>
      </c>
      <c r="AN57" s="32" t="s">
        <v>128</v>
      </c>
      <c r="AO57" s="32" t="s">
        <v>129</v>
      </c>
      <c r="AP57" s="32">
        <v>2025</v>
      </c>
      <c r="AQ57" s="32" t="s">
        <v>130</v>
      </c>
      <c r="AR57" s="32">
        <v>2024</v>
      </c>
      <c r="AS57" s="32" t="s">
        <v>115</v>
      </c>
      <c r="AT57" s="32" t="b">
        <v>0</v>
      </c>
      <c r="AU57" s="32" t="s">
        <v>115</v>
      </c>
      <c r="AV57" s="32" t="s">
        <v>115</v>
      </c>
      <c r="AW57" s="32" t="s">
        <v>115</v>
      </c>
      <c r="AX57" s="32" t="b">
        <v>0</v>
      </c>
      <c r="AY57" s="32" t="s">
        <v>115</v>
      </c>
      <c r="AZ57" s="110" t="s">
        <v>115</v>
      </c>
      <c r="BA57" s="32" t="s">
        <v>115</v>
      </c>
      <c r="BB57" s="32" t="s">
        <v>115</v>
      </c>
      <c r="BC57" s="32" t="s">
        <v>115</v>
      </c>
      <c r="BD57" s="32" t="s">
        <v>115</v>
      </c>
      <c r="BE57" s="32" t="s">
        <v>115</v>
      </c>
      <c r="BF57" s="110" t="s">
        <v>115</v>
      </c>
      <c r="BG57" s="32" t="s">
        <v>131</v>
      </c>
      <c r="BH57" s="32" t="s">
        <v>115</v>
      </c>
      <c r="BI57" s="32" t="s">
        <v>162</v>
      </c>
      <c r="BJ57" s="32" t="s">
        <v>115</v>
      </c>
      <c r="BK57" s="110" t="s">
        <v>115</v>
      </c>
      <c r="BL57" s="110">
        <v>46022</v>
      </c>
      <c r="BM57" s="110">
        <v>46022</v>
      </c>
      <c r="BN57" s="32" t="s">
        <v>115</v>
      </c>
      <c r="BO57" s="32" t="s">
        <v>115</v>
      </c>
      <c r="BP57" s="32" t="b">
        <v>1</v>
      </c>
      <c r="BQ57" s="116">
        <v>1548</v>
      </c>
      <c r="BR57" s="32" t="s">
        <v>134</v>
      </c>
      <c r="BS57" s="116">
        <v>520.48590000000002</v>
      </c>
      <c r="BT57" s="116">
        <v>1440.0364</v>
      </c>
      <c r="BU57" s="116">
        <v>0</v>
      </c>
      <c r="BV57" s="116">
        <v>0</v>
      </c>
      <c r="BW57" s="116">
        <v>0</v>
      </c>
      <c r="BX57" s="116">
        <v>197.5899</v>
      </c>
      <c r="BY57" s="116">
        <v>587.33179999999993</v>
      </c>
      <c r="BZ57" s="116">
        <v>655.11479999999995</v>
      </c>
      <c r="CA57" s="116">
        <v>0</v>
      </c>
      <c r="CB57" s="116">
        <v>0</v>
      </c>
      <c r="CC57" s="116">
        <v>0</v>
      </c>
      <c r="CD57" s="116">
        <v>0</v>
      </c>
      <c r="CE57" s="116">
        <v>197.58980000000003</v>
      </c>
      <c r="CF57" s="32" t="s">
        <v>135</v>
      </c>
      <c r="CG57" s="32" t="s">
        <v>136</v>
      </c>
      <c r="CH57" s="32" t="s">
        <v>250</v>
      </c>
      <c r="CI57" s="116">
        <v>0</v>
      </c>
      <c r="CJ57" s="116">
        <v>0</v>
      </c>
      <c r="CK57" s="116">
        <v>0</v>
      </c>
      <c r="CL57" s="116">
        <v>0</v>
      </c>
      <c r="CM57" s="116">
        <v>197.58985999999999</v>
      </c>
      <c r="CN57" s="116">
        <v>8.1767599999999998</v>
      </c>
      <c r="CO57" s="113">
        <v>0</v>
      </c>
      <c r="CP57" s="32" t="s">
        <v>134</v>
      </c>
      <c r="CQ57" s="32" t="s">
        <v>115</v>
      </c>
      <c r="CR57" s="32" t="s">
        <v>134</v>
      </c>
      <c r="CS57" s="32" t="s">
        <v>115</v>
      </c>
      <c r="CT57" s="113">
        <v>0.3427</v>
      </c>
      <c r="CU57" s="113">
        <v>0.6573</v>
      </c>
      <c r="CV57" s="33" t="s">
        <v>186</v>
      </c>
    </row>
    <row r="58" spans="2:100">
      <c r="B58" s="31">
        <v>54</v>
      </c>
      <c r="C58" s="128" t="s">
        <v>238</v>
      </c>
      <c r="D58" s="128"/>
      <c r="E58" s="128"/>
      <c r="F58" s="128"/>
      <c r="G58" s="128"/>
      <c r="H58" s="32" t="s">
        <v>239</v>
      </c>
      <c r="I58" s="32" t="s">
        <v>118</v>
      </c>
      <c r="J58" s="32" t="s">
        <v>115</v>
      </c>
      <c r="K58" s="32" t="s">
        <v>115</v>
      </c>
      <c r="L58" s="32" t="s">
        <v>119</v>
      </c>
      <c r="M58" s="32" t="s">
        <v>240</v>
      </c>
      <c r="N58" s="32" t="s">
        <v>320</v>
      </c>
      <c r="O58" s="32" t="s">
        <v>115</v>
      </c>
      <c r="P58" s="110" t="s">
        <v>115</v>
      </c>
      <c r="Q58" s="32" t="s">
        <v>115</v>
      </c>
      <c r="R58" s="32" t="s">
        <v>115</v>
      </c>
      <c r="S58" s="32" t="s">
        <v>121</v>
      </c>
      <c r="T58" s="32" t="s">
        <v>115</v>
      </c>
      <c r="U58" s="32" t="s">
        <v>115</v>
      </c>
      <c r="V58" s="32" t="s">
        <v>122</v>
      </c>
      <c r="W58" s="32" t="s">
        <v>123</v>
      </c>
      <c r="X58" s="32" t="s">
        <v>115</v>
      </c>
      <c r="Y58" s="128"/>
      <c r="Z58" s="119" t="s">
        <v>115</v>
      </c>
      <c r="AA58" s="119" t="s">
        <v>115</v>
      </c>
      <c r="AB58" s="32" t="s">
        <v>115</v>
      </c>
      <c r="AC58" s="32" t="s">
        <v>115</v>
      </c>
      <c r="AD58" s="32" t="s">
        <v>244</v>
      </c>
      <c r="AE58" s="32" t="s">
        <v>115</v>
      </c>
      <c r="AF58" s="32" t="s">
        <v>115</v>
      </c>
      <c r="AG58" s="32" t="s">
        <v>115</v>
      </c>
      <c r="AH58" s="32" t="s">
        <v>127</v>
      </c>
      <c r="AI58" s="32">
        <v>5785784</v>
      </c>
      <c r="AJ58" s="32" t="s">
        <v>115</v>
      </c>
      <c r="AK58" s="128" t="s">
        <v>238</v>
      </c>
      <c r="AL58" s="32" t="s">
        <v>115</v>
      </c>
      <c r="AM58" s="32" t="s">
        <v>231</v>
      </c>
      <c r="AN58" s="32" t="s">
        <v>128</v>
      </c>
      <c r="AO58" s="32" t="s">
        <v>129</v>
      </c>
      <c r="AP58" s="32">
        <v>2019</v>
      </c>
      <c r="AQ58" s="32" t="s">
        <v>130</v>
      </c>
      <c r="AR58" s="32">
        <v>2019</v>
      </c>
      <c r="AS58" s="32" t="s">
        <v>115</v>
      </c>
      <c r="AT58" s="32" t="b">
        <v>0</v>
      </c>
      <c r="AU58" s="32" t="s">
        <v>115</v>
      </c>
      <c r="AV58" s="32" t="s">
        <v>115</v>
      </c>
      <c r="AW58" s="32" t="s">
        <v>115</v>
      </c>
      <c r="AX58" s="32" t="b">
        <v>0</v>
      </c>
      <c r="AY58" s="32" t="s">
        <v>115</v>
      </c>
      <c r="AZ58" s="110" t="s">
        <v>115</v>
      </c>
      <c r="BA58" s="32" t="s">
        <v>115</v>
      </c>
      <c r="BB58" s="32" t="s">
        <v>115</v>
      </c>
      <c r="BC58" s="32" t="s">
        <v>115</v>
      </c>
      <c r="BD58" s="32" t="s">
        <v>115</v>
      </c>
      <c r="BE58" s="32" t="s">
        <v>115</v>
      </c>
      <c r="BF58" s="110" t="s">
        <v>115</v>
      </c>
      <c r="BG58" s="32" t="s">
        <v>131</v>
      </c>
      <c r="BH58" s="32" t="s">
        <v>115</v>
      </c>
      <c r="BI58" s="32" t="s">
        <v>195</v>
      </c>
      <c r="BJ58" s="32">
        <v>2</v>
      </c>
      <c r="BK58" s="110" t="s">
        <v>115</v>
      </c>
      <c r="BL58" s="110">
        <v>44134</v>
      </c>
      <c r="BM58" s="110">
        <v>44124</v>
      </c>
      <c r="BN58" s="32" t="s">
        <v>115</v>
      </c>
      <c r="BO58" s="32" t="s">
        <v>115</v>
      </c>
      <c r="BP58" s="32" t="b">
        <v>0</v>
      </c>
      <c r="BQ58" s="116">
        <v>2917</v>
      </c>
      <c r="BR58" s="32" t="s">
        <v>134</v>
      </c>
      <c r="BS58" s="116">
        <v>5039.2335000000003</v>
      </c>
      <c r="BT58" s="116">
        <v>5039.2335000000003</v>
      </c>
      <c r="BU58" s="116">
        <v>91.547200000000004</v>
      </c>
      <c r="BV58" s="116">
        <v>0</v>
      </c>
      <c r="BW58" s="116">
        <v>0</v>
      </c>
      <c r="BX58" s="116">
        <v>0</v>
      </c>
      <c r="BY58" s="116">
        <v>0</v>
      </c>
      <c r="BZ58" s="116">
        <v>0</v>
      </c>
      <c r="CA58" s="116">
        <v>0</v>
      </c>
      <c r="CB58" s="116">
        <v>0</v>
      </c>
      <c r="CC58" s="116">
        <v>0</v>
      </c>
      <c r="CD58" s="116">
        <v>0</v>
      </c>
      <c r="CE58" s="116">
        <v>5039.2335000000003</v>
      </c>
      <c r="CF58" s="32" t="s">
        <v>135</v>
      </c>
      <c r="CG58" s="32" t="s">
        <v>136</v>
      </c>
      <c r="CH58" s="32" t="s">
        <v>152</v>
      </c>
      <c r="CI58" s="116">
        <v>4947.6862600000004</v>
      </c>
      <c r="CJ58" s="116">
        <v>91.547219999999996</v>
      </c>
      <c r="CK58" s="116">
        <v>0</v>
      </c>
      <c r="CL58" s="116">
        <v>0</v>
      </c>
      <c r="CM58" s="116">
        <v>0</v>
      </c>
      <c r="CN58" s="116">
        <v>0</v>
      </c>
      <c r="CO58" s="113">
        <v>0</v>
      </c>
      <c r="CP58" s="32" t="s">
        <v>134</v>
      </c>
      <c r="CQ58" s="32" t="s">
        <v>115</v>
      </c>
      <c r="CR58" s="32" t="s">
        <v>134</v>
      </c>
      <c r="CS58" s="32" t="s">
        <v>115</v>
      </c>
      <c r="CT58" s="113">
        <v>0.3427</v>
      </c>
      <c r="CU58" s="113">
        <v>0.6573</v>
      </c>
      <c r="CV58" s="33" t="s">
        <v>321</v>
      </c>
    </row>
    <row r="59" spans="2:100">
      <c r="B59" s="31">
        <v>55</v>
      </c>
      <c r="C59" s="128" t="s">
        <v>238</v>
      </c>
      <c r="D59" s="128"/>
      <c r="E59" s="128"/>
      <c r="F59" s="128"/>
      <c r="G59" s="128"/>
      <c r="H59" s="32" t="s">
        <v>239</v>
      </c>
      <c r="I59" s="32" t="s">
        <v>118</v>
      </c>
      <c r="J59" s="32" t="s">
        <v>115</v>
      </c>
      <c r="K59" s="32" t="s">
        <v>115</v>
      </c>
      <c r="L59" s="32" t="s">
        <v>119</v>
      </c>
      <c r="M59" s="32" t="s">
        <v>240</v>
      </c>
      <c r="N59" s="32" t="s">
        <v>115</v>
      </c>
      <c r="O59" s="32" t="s">
        <v>115</v>
      </c>
      <c r="P59" s="110" t="s">
        <v>115</v>
      </c>
      <c r="Q59" s="32" t="s">
        <v>115</v>
      </c>
      <c r="R59" s="32" t="s">
        <v>115</v>
      </c>
      <c r="S59" s="32" t="s">
        <v>121</v>
      </c>
      <c r="T59" s="32" t="s">
        <v>115</v>
      </c>
      <c r="U59" s="32" t="s">
        <v>115</v>
      </c>
      <c r="V59" s="32" t="s">
        <v>122</v>
      </c>
      <c r="W59" s="32" t="s">
        <v>123</v>
      </c>
      <c r="X59" s="32" t="s">
        <v>115</v>
      </c>
      <c r="Y59" s="128"/>
      <c r="Z59" s="119" t="s">
        <v>115</v>
      </c>
      <c r="AA59" s="119" t="s">
        <v>115</v>
      </c>
      <c r="AB59" s="32" t="s">
        <v>115</v>
      </c>
      <c r="AC59" s="32" t="s">
        <v>115</v>
      </c>
      <c r="AD59" s="32" t="s">
        <v>244</v>
      </c>
      <c r="AE59" s="32" t="s">
        <v>115</v>
      </c>
      <c r="AF59" s="32" t="s">
        <v>115</v>
      </c>
      <c r="AG59" s="32" t="s">
        <v>115</v>
      </c>
      <c r="AH59" s="32" t="s">
        <v>127</v>
      </c>
      <c r="AI59" s="32">
        <v>5784618</v>
      </c>
      <c r="AJ59" s="32" t="s">
        <v>115</v>
      </c>
      <c r="AK59" s="128" t="s">
        <v>238</v>
      </c>
      <c r="AL59" s="32" t="s">
        <v>115</v>
      </c>
      <c r="AM59" s="32" t="s">
        <v>231</v>
      </c>
      <c r="AN59" s="32" t="s">
        <v>322</v>
      </c>
      <c r="AO59" s="32" t="s">
        <v>129</v>
      </c>
      <c r="AP59" s="32">
        <v>2017</v>
      </c>
      <c r="AQ59" s="32" t="s">
        <v>130</v>
      </c>
      <c r="AR59" s="32">
        <v>2018</v>
      </c>
      <c r="AS59" s="32" t="s">
        <v>115</v>
      </c>
      <c r="AT59" s="32" t="b">
        <v>0</v>
      </c>
      <c r="AU59" s="32" t="s">
        <v>115</v>
      </c>
      <c r="AV59" s="32" t="s">
        <v>115</v>
      </c>
      <c r="AW59" s="32" t="s">
        <v>115</v>
      </c>
      <c r="AX59" s="32" t="b">
        <v>0</v>
      </c>
      <c r="AY59" s="32" t="s">
        <v>115</v>
      </c>
      <c r="AZ59" s="110" t="s">
        <v>115</v>
      </c>
      <c r="BA59" s="32" t="s">
        <v>115</v>
      </c>
      <c r="BB59" s="32" t="s">
        <v>115</v>
      </c>
      <c r="BC59" s="32" t="s">
        <v>115</v>
      </c>
      <c r="BD59" s="32" t="s">
        <v>115</v>
      </c>
      <c r="BE59" s="32" t="s">
        <v>115</v>
      </c>
      <c r="BF59" s="110" t="s">
        <v>115</v>
      </c>
      <c r="BG59" s="32" t="s">
        <v>131</v>
      </c>
      <c r="BH59" s="32" t="s">
        <v>115</v>
      </c>
      <c r="BI59" s="32" t="s">
        <v>132</v>
      </c>
      <c r="BJ59" s="32" t="s">
        <v>115</v>
      </c>
      <c r="BK59" s="110" t="s">
        <v>115</v>
      </c>
      <c r="BL59" s="110">
        <v>45561</v>
      </c>
      <c r="BM59" s="110" t="s">
        <v>133</v>
      </c>
      <c r="BN59" s="32" t="s">
        <v>115</v>
      </c>
      <c r="BO59" s="32" t="s">
        <v>115</v>
      </c>
      <c r="BP59" s="32" t="b">
        <v>1</v>
      </c>
      <c r="BQ59" s="116">
        <v>41311</v>
      </c>
      <c r="BR59" s="32" t="s">
        <v>134</v>
      </c>
      <c r="BS59" s="116">
        <v>45251.537799999998</v>
      </c>
      <c r="BT59" s="116">
        <v>57038.830300000001</v>
      </c>
      <c r="BU59" s="116">
        <v>5005.9013000000004</v>
      </c>
      <c r="BV59" s="116">
        <v>6366.0865999999996</v>
      </c>
      <c r="BW59" s="116">
        <v>7459.1769000000004</v>
      </c>
      <c r="BX59" s="116">
        <v>6236.4471999999996</v>
      </c>
      <c r="BY59" s="116">
        <v>10290.308319999998</v>
      </c>
      <c r="BZ59" s="116">
        <v>8048.25</v>
      </c>
      <c r="CA59" s="116">
        <v>8450.6630000000005</v>
      </c>
      <c r="CB59" s="116">
        <v>8873.1959999999999</v>
      </c>
      <c r="CC59" s="116">
        <v>9316.8549999999996</v>
      </c>
      <c r="CD59" s="116">
        <v>0</v>
      </c>
      <c r="CE59" s="116">
        <v>42265.703099999999</v>
      </c>
      <c r="CF59" s="32" t="s">
        <v>135</v>
      </c>
      <c r="CG59" s="32" t="s">
        <v>136</v>
      </c>
      <c r="CH59" s="32" t="s">
        <v>323</v>
      </c>
      <c r="CI59" s="116">
        <v>8794.6740000000009</v>
      </c>
      <c r="CJ59" s="116">
        <v>1616.67572</v>
      </c>
      <c r="CK59" s="116">
        <v>8832.7136599999994</v>
      </c>
      <c r="CL59" s="116">
        <v>9769.2497099999982</v>
      </c>
      <c r="CM59" s="116">
        <v>9280.6841600000007</v>
      </c>
      <c r="CN59" s="116">
        <v>1993.88474</v>
      </c>
      <c r="CO59" s="113">
        <v>0</v>
      </c>
      <c r="CP59" s="32" t="s">
        <v>134</v>
      </c>
      <c r="CQ59" s="32" t="s">
        <v>115</v>
      </c>
      <c r="CR59" s="32" t="s">
        <v>134</v>
      </c>
      <c r="CS59" s="32" t="s">
        <v>115</v>
      </c>
      <c r="CT59" s="113">
        <v>0.3427</v>
      </c>
      <c r="CU59" s="113">
        <v>0.6573</v>
      </c>
      <c r="CV59" s="33" t="s">
        <v>324</v>
      </c>
    </row>
    <row r="60" spans="2:100">
      <c r="B60" s="31">
        <v>56</v>
      </c>
      <c r="C60" s="128" t="s">
        <v>238</v>
      </c>
      <c r="D60" s="128"/>
      <c r="E60" s="128"/>
      <c r="F60" s="128"/>
      <c r="G60" s="128"/>
      <c r="H60" s="32" t="s">
        <v>239</v>
      </c>
      <c r="I60" s="32" t="s">
        <v>166</v>
      </c>
      <c r="J60" s="32" t="s">
        <v>115</v>
      </c>
      <c r="K60" s="32" t="s">
        <v>115</v>
      </c>
      <c r="L60" s="32" t="s">
        <v>119</v>
      </c>
      <c r="M60" s="32" t="s">
        <v>240</v>
      </c>
      <c r="N60" s="32" t="s">
        <v>115</v>
      </c>
      <c r="O60" s="32" t="s">
        <v>115</v>
      </c>
      <c r="P60" s="110" t="s">
        <v>115</v>
      </c>
      <c r="Q60" s="32" t="s">
        <v>115</v>
      </c>
      <c r="R60" s="32" t="s">
        <v>115</v>
      </c>
      <c r="S60" s="32" t="s">
        <v>121</v>
      </c>
      <c r="T60" s="32" t="s">
        <v>115</v>
      </c>
      <c r="U60" s="32" t="s">
        <v>115</v>
      </c>
      <c r="V60" s="32" t="s">
        <v>122</v>
      </c>
      <c r="W60" s="32" t="s">
        <v>123</v>
      </c>
      <c r="X60" s="32" t="s">
        <v>115</v>
      </c>
      <c r="Y60" s="128"/>
      <c r="Z60" s="119" t="s">
        <v>115</v>
      </c>
      <c r="AA60" s="119" t="s">
        <v>115</v>
      </c>
      <c r="AB60" s="32" t="s">
        <v>115</v>
      </c>
      <c r="AC60" s="32" t="s">
        <v>115</v>
      </c>
      <c r="AD60" s="32" t="s">
        <v>115</v>
      </c>
      <c r="AE60" s="32" t="s">
        <v>115</v>
      </c>
      <c r="AF60" s="32" t="s">
        <v>115</v>
      </c>
      <c r="AG60" s="32" t="s">
        <v>115</v>
      </c>
      <c r="AH60" s="32" t="s">
        <v>127</v>
      </c>
      <c r="AI60" s="32">
        <v>5788501</v>
      </c>
      <c r="AJ60" s="32" t="s">
        <v>115</v>
      </c>
      <c r="AK60" s="128" t="s">
        <v>238</v>
      </c>
      <c r="AL60" s="32" t="s">
        <v>115</v>
      </c>
      <c r="AM60" s="32" t="s">
        <v>231</v>
      </c>
      <c r="AN60" s="32" t="s">
        <v>128</v>
      </c>
      <c r="AO60" s="32" t="s">
        <v>129</v>
      </c>
      <c r="AP60" s="32" t="s">
        <v>115</v>
      </c>
      <c r="AQ60" s="32" t="s">
        <v>130</v>
      </c>
      <c r="AR60" s="32">
        <v>2020</v>
      </c>
      <c r="AS60" s="32" t="s">
        <v>115</v>
      </c>
      <c r="AT60" s="32" t="b">
        <v>0</v>
      </c>
      <c r="AU60" s="32" t="s">
        <v>115</v>
      </c>
      <c r="AV60" s="32" t="s">
        <v>115</v>
      </c>
      <c r="AW60" s="32" t="s">
        <v>115</v>
      </c>
      <c r="AX60" s="32" t="b">
        <v>0</v>
      </c>
      <c r="AY60" s="32" t="s">
        <v>115</v>
      </c>
      <c r="AZ60" s="110" t="s">
        <v>115</v>
      </c>
      <c r="BA60" s="32" t="s">
        <v>115</v>
      </c>
      <c r="BB60" s="32" t="s">
        <v>115</v>
      </c>
      <c r="BC60" s="32" t="s">
        <v>115</v>
      </c>
      <c r="BD60" s="32" t="s">
        <v>115</v>
      </c>
      <c r="BE60" s="32" t="s">
        <v>115</v>
      </c>
      <c r="BF60" s="110" t="s">
        <v>115</v>
      </c>
      <c r="BG60" s="32" t="s">
        <v>131</v>
      </c>
      <c r="BH60" s="32" t="s">
        <v>115</v>
      </c>
      <c r="BI60" s="32" t="s">
        <v>195</v>
      </c>
      <c r="BJ60" s="32">
        <v>2</v>
      </c>
      <c r="BK60" s="110" t="s">
        <v>115</v>
      </c>
      <c r="BL60" s="110" t="s">
        <v>115</v>
      </c>
      <c r="BM60" s="110">
        <v>44281</v>
      </c>
      <c r="BN60" s="32" t="s">
        <v>115</v>
      </c>
      <c r="BO60" s="32" t="s">
        <v>115</v>
      </c>
      <c r="BP60" s="32" t="b">
        <v>0</v>
      </c>
      <c r="BQ60" s="116" t="s">
        <v>115</v>
      </c>
      <c r="BR60" s="32" t="s">
        <v>134</v>
      </c>
      <c r="BS60" s="116">
        <v>2103.2871</v>
      </c>
      <c r="BT60" s="116">
        <v>2103.2871</v>
      </c>
      <c r="BU60" s="116">
        <v>646.95230000000004</v>
      </c>
      <c r="BV60" s="116">
        <v>0</v>
      </c>
      <c r="BW60" s="116">
        <v>0</v>
      </c>
      <c r="BX60" s="116">
        <v>0</v>
      </c>
      <c r="BY60" s="116">
        <v>0</v>
      </c>
      <c r="BZ60" s="116">
        <v>0</v>
      </c>
      <c r="CA60" s="116">
        <v>0</v>
      </c>
      <c r="CB60" s="116">
        <v>0</v>
      </c>
      <c r="CC60" s="116">
        <v>0</v>
      </c>
      <c r="CD60" s="116">
        <v>0</v>
      </c>
      <c r="CE60" s="116">
        <v>2103.2871</v>
      </c>
      <c r="CF60" s="32" t="s">
        <v>135</v>
      </c>
      <c r="CG60" s="32" t="s">
        <v>136</v>
      </c>
      <c r="CH60" s="32" t="s">
        <v>226</v>
      </c>
      <c r="CI60" s="116">
        <v>0</v>
      </c>
      <c r="CJ60" s="116">
        <v>2103.2871</v>
      </c>
      <c r="CK60" s="116">
        <v>0</v>
      </c>
      <c r="CL60" s="116">
        <v>0</v>
      </c>
      <c r="CM60" s="116">
        <v>0</v>
      </c>
      <c r="CN60" s="116">
        <v>0</v>
      </c>
      <c r="CO60" s="113">
        <v>0</v>
      </c>
      <c r="CP60" s="32" t="s">
        <v>134</v>
      </c>
      <c r="CQ60" s="32" t="s">
        <v>115</v>
      </c>
      <c r="CR60" s="32" t="s">
        <v>134</v>
      </c>
      <c r="CS60" s="32" t="s">
        <v>115</v>
      </c>
      <c r="CT60" s="113">
        <v>0.3427</v>
      </c>
      <c r="CU60" s="113">
        <v>0.6573</v>
      </c>
      <c r="CV60" s="33" t="s">
        <v>324</v>
      </c>
    </row>
    <row r="61" spans="2:100">
      <c r="B61" s="28">
        <v>57</v>
      </c>
      <c r="C61" s="32" t="s">
        <v>325</v>
      </c>
      <c r="D61" s="129"/>
      <c r="E61" s="129"/>
      <c r="F61" s="29" t="s">
        <v>115</v>
      </c>
      <c r="G61" s="29" t="s">
        <v>326</v>
      </c>
      <c r="H61" s="29" t="s">
        <v>229</v>
      </c>
      <c r="I61" s="29" t="s">
        <v>166</v>
      </c>
      <c r="J61" s="29" t="s">
        <v>115</v>
      </c>
      <c r="K61" s="29" t="s">
        <v>115</v>
      </c>
      <c r="L61" s="29" t="s">
        <v>119</v>
      </c>
      <c r="M61" s="29" t="s">
        <v>159</v>
      </c>
      <c r="N61" s="29" t="s">
        <v>115</v>
      </c>
      <c r="O61" s="29" t="s">
        <v>115</v>
      </c>
      <c r="P61" s="109" t="s">
        <v>115</v>
      </c>
      <c r="Q61" s="29" t="s">
        <v>115</v>
      </c>
      <c r="R61" s="29" t="s">
        <v>115</v>
      </c>
      <c r="S61" s="29" t="s">
        <v>121</v>
      </c>
      <c r="T61" s="29" t="s">
        <v>115</v>
      </c>
      <c r="U61" s="29" t="s">
        <v>115</v>
      </c>
      <c r="V61" s="29" t="s">
        <v>184</v>
      </c>
      <c r="W61" s="29" t="s">
        <v>123</v>
      </c>
      <c r="X61" s="29" t="s">
        <v>115</v>
      </c>
      <c r="Y61" s="129"/>
      <c r="Z61" s="118" t="s">
        <v>115</v>
      </c>
      <c r="AA61" s="118" t="s">
        <v>115</v>
      </c>
      <c r="AB61" s="29" t="s">
        <v>115</v>
      </c>
      <c r="AC61" s="29" t="s">
        <v>115</v>
      </c>
      <c r="AD61" s="29" t="s">
        <v>115</v>
      </c>
      <c r="AE61" s="29" t="s">
        <v>115</v>
      </c>
      <c r="AF61" s="29" t="s">
        <v>115</v>
      </c>
      <c r="AG61" s="29" t="s">
        <v>115</v>
      </c>
      <c r="AH61" s="29" t="s">
        <v>127</v>
      </c>
      <c r="AI61" s="29">
        <v>5798270</v>
      </c>
      <c r="AJ61" s="29" t="s">
        <v>115</v>
      </c>
      <c r="AK61" s="32" t="s">
        <v>115</v>
      </c>
      <c r="AL61" s="29" t="s">
        <v>115</v>
      </c>
      <c r="AM61" s="29" t="s">
        <v>231</v>
      </c>
      <c r="AN61" s="29" t="s">
        <v>128</v>
      </c>
      <c r="AO61" s="29" t="s">
        <v>129</v>
      </c>
      <c r="AP61" s="29">
        <v>2021</v>
      </c>
      <c r="AQ61" s="29" t="s">
        <v>130</v>
      </c>
      <c r="AR61" s="29">
        <v>2021</v>
      </c>
      <c r="AS61" s="29" t="s">
        <v>115</v>
      </c>
      <c r="AT61" s="29" t="b">
        <v>0</v>
      </c>
      <c r="AU61" s="29" t="s">
        <v>115</v>
      </c>
      <c r="AV61" s="29" t="s">
        <v>115</v>
      </c>
      <c r="AW61" s="29" t="s">
        <v>115</v>
      </c>
      <c r="AX61" s="29" t="b">
        <v>0</v>
      </c>
      <c r="AY61" s="29" t="s">
        <v>115</v>
      </c>
      <c r="AZ61" s="109" t="s">
        <v>115</v>
      </c>
      <c r="BA61" s="29" t="s">
        <v>115</v>
      </c>
      <c r="BB61" s="29" t="s">
        <v>115</v>
      </c>
      <c r="BC61" s="29" t="s">
        <v>115</v>
      </c>
      <c r="BD61" s="29" t="s">
        <v>115</v>
      </c>
      <c r="BE61" s="29" t="s">
        <v>115</v>
      </c>
      <c r="BF61" s="109" t="s">
        <v>115</v>
      </c>
      <c r="BG61" s="29" t="s">
        <v>131</v>
      </c>
      <c r="BH61" s="29" t="s">
        <v>115</v>
      </c>
      <c r="BI61" s="29" t="s">
        <v>195</v>
      </c>
      <c r="BJ61" s="29">
        <v>2</v>
      </c>
      <c r="BK61" s="109">
        <v>44438</v>
      </c>
      <c r="BL61" s="109">
        <v>44941</v>
      </c>
      <c r="BM61" s="109">
        <v>45381</v>
      </c>
      <c r="BN61" s="29" t="s">
        <v>245</v>
      </c>
      <c r="BO61" s="29" t="s">
        <v>115</v>
      </c>
      <c r="BP61" s="29" t="b">
        <v>0</v>
      </c>
      <c r="BQ61" s="115">
        <v>2500</v>
      </c>
      <c r="BR61" s="29" t="s">
        <v>134</v>
      </c>
      <c r="BS61" s="115">
        <v>3637.12</v>
      </c>
      <c r="BT61" s="115">
        <v>3637.12</v>
      </c>
      <c r="BU61" s="115">
        <v>630.10119999999995</v>
      </c>
      <c r="BV61" s="115">
        <v>1692.4567</v>
      </c>
      <c r="BW61" s="115">
        <v>1023.9163</v>
      </c>
      <c r="BX61" s="115">
        <v>290.64569999999998</v>
      </c>
      <c r="BY61" s="115">
        <v>0</v>
      </c>
      <c r="BZ61" s="115">
        <v>0</v>
      </c>
      <c r="CA61" s="115">
        <v>0</v>
      </c>
      <c r="CB61" s="115">
        <v>0</v>
      </c>
      <c r="CC61" s="115">
        <v>0</v>
      </c>
      <c r="CD61" s="115">
        <v>0</v>
      </c>
      <c r="CE61" s="115">
        <v>3637.12</v>
      </c>
      <c r="CF61" s="29" t="s">
        <v>135</v>
      </c>
      <c r="CG61" s="29" t="s">
        <v>136</v>
      </c>
      <c r="CH61" s="29" t="s">
        <v>258</v>
      </c>
      <c r="CI61" s="115">
        <v>0</v>
      </c>
      <c r="CJ61" s="115">
        <v>0</v>
      </c>
      <c r="CK61" s="115">
        <v>0</v>
      </c>
      <c r="CL61" s="115">
        <v>2525.6595800000005</v>
      </c>
      <c r="CM61" s="115">
        <v>1111.46039</v>
      </c>
      <c r="CN61" s="115">
        <v>0</v>
      </c>
      <c r="CO61" s="112">
        <v>0</v>
      </c>
      <c r="CP61" s="29" t="s">
        <v>134</v>
      </c>
      <c r="CQ61" s="29" t="s">
        <v>115</v>
      </c>
      <c r="CR61" s="29" t="s">
        <v>134</v>
      </c>
      <c r="CS61" s="29" t="s">
        <v>115</v>
      </c>
      <c r="CT61" s="112">
        <v>0.3427</v>
      </c>
      <c r="CU61" s="112">
        <v>0.6573</v>
      </c>
      <c r="CV61" s="30" t="s">
        <v>186</v>
      </c>
    </row>
    <row r="62" spans="2:100">
      <c r="B62" s="31">
        <v>58</v>
      </c>
      <c r="C62" s="32" t="s">
        <v>327</v>
      </c>
      <c r="D62" s="128"/>
      <c r="E62" s="128"/>
      <c r="F62" s="32" t="s">
        <v>115</v>
      </c>
      <c r="G62" s="32" t="s">
        <v>328</v>
      </c>
      <c r="H62" s="32" t="s">
        <v>229</v>
      </c>
      <c r="I62" s="32" t="s">
        <v>118</v>
      </c>
      <c r="J62" s="32" t="s">
        <v>115</v>
      </c>
      <c r="K62" s="32" t="s">
        <v>115</v>
      </c>
      <c r="L62" s="32" t="s">
        <v>119</v>
      </c>
      <c r="M62" s="32" t="s">
        <v>159</v>
      </c>
      <c r="N62" s="32" t="s">
        <v>115</v>
      </c>
      <c r="O62" s="32" t="s">
        <v>115</v>
      </c>
      <c r="P62" s="110" t="s">
        <v>115</v>
      </c>
      <c r="Q62" s="32" t="s">
        <v>115</v>
      </c>
      <c r="R62" s="32" t="s">
        <v>115</v>
      </c>
      <c r="S62" s="32" t="s">
        <v>121</v>
      </c>
      <c r="T62" s="32" t="s">
        <v>115</v>
      </c>
      <c r="U62" s="32" t="s">
        <v>115</v>
      </c>
      <c r="V62" s="32" t="s">
        <v>184</v>
      </c>
      <c r="W62" s="32" t="s">
        <v>123</v>
      </c>
      <c r="X62" s="32" t="s">
        <v>115</v>
      </c>
      <c r="Y62" s="128"/>
      <c r="Z62" s="119" t="s">
        <v>115</v>
      </c>
      <c r="AA62" s="119" t="s">
        <v>115</v>
      </c>
      <c r="AB62" s="32" t="s">
        <v>115</v>
      </c>
      <c r="AC62" s="32" t="s">
        <v>115</v>
      </c>
      <c r="AD62" s="32" t="s">
        <v>244</v>
      </c>
      <c r="AE62" s="32" t="s">
        <v>115</v>
      </c>
      <c r="AF62" s="32" t="s">
        <v>115</v>
      </c>
      <c r="AG62" s="32" t="s">
        <v>115</v>
      </c>
      <c r="AH62" s="32" t="s">
        <v>127</v>
      </c>
      <c r="AI62" s="32">
        <v>5783781</v>
      </c>
      <c r="AJ62" s="32" t="s">
        <v>115</v>
      </c>
      <c r="AK62" s="32" t="s">
        <v>115</v>
      </c>
      <c r="AL62" s="32" t="s">
        <v>115</v>
      </c>
      <c r="AM62" s="32" t="s">
        <v>231</v>
      </c>
      <c r="AN62" s="32" t="s">
        <v>128</v>
      </c>
      <c r="AO62" s="32" t="s">
        <v>129</v>
      </c>
      <c r="AP62" s="32">
        <v>2019</v>
      </c>
      <c r="AQ62" s="32" t="s">
        <v>130</v>
      </c>
      <c r="AR62" s="32">
        <v>2019</v>
      </c>
      <c r="AS62" s="32" t="s">
        <v>115</v>
      </c>
      <c r="AT62" s="32" t="b">
        <v>0</v>
      </c>
      <c r="AU62" s="32" t="s">
        <v>115</v>
      </c>
      <c r="AV62" s="32" t="s">
        <v>115</v>
      </c>
      <c r="AW62" s="32" t="s">
        <v>115</v>
      </c>
      <c r="AX62" s="32" t="b">
        <v>0</v>
      </c>
      <c r="AY62" s="32" t="s">
        <v>115</v>
      </c>
      <c r="AZ62" s="110" t="s">
        <v>115</v>
      </c>
      <c r="BA62" s="32" t="s">
        <v>115</v>
      </c>
      <c r="BB62" s="32" t="s">
        <v>115</v>
      </c>
      <c r="BC62" s="32" t="s">
        <v>115</v>
      </c>
      <c r="BD62" s="32" t="s">
        <v>115</v>
      </c>
      <c r="BE62" s="32" t="s">
        <v>115</v>
      </c>
      <c r="BF62" s="110" t="s">
        <v>115</v>
      </c>
      <c r="BG62" s="32" t="s">
        <v>131</v>
      </c>
      <c r="BH62" s="32" t="s">
        <v>115</v>
      </c>
      <c r="BI62" s="32" t="s">
        <v>195</v>
      </c>
      <c r="BJ62" s="32">
        <v>2</v>
      </c>
      <c r="BK62" s="110" t="s">
        <v>115</v>
      </c>
      <c r="BL62" s="110">
        <v>43631</v>
      </c>
      <c r="BM62" s="110">
        <v>45289</v>
      </c>
      <c r="BN62" s="32" t="s">
        <v>245</v>
      </c>
      <c r="BO62" s="32" t="s">
        <v>115</v>
      </c>
      <c r="BP62" s="32" t="b">
        <v>0</v>
      </c>
      <c r="BQ62" s="116">
        <v>4509</v>
      </c>
      <c r="BR62" s="32" t="s">
        <v>134</v>
      </c>
      <c r="BS62" s="116">
        <v>13586.6677</v>
      </c>
      <c r="BT62" s="116">
        <v>13586.6677</v>
      </c>
      <c r="BU62" s="116">
        <v>2936.7566000000002</v>
      </c>
      <c r="BV62" s="116">
        <v>2856.4888999999998</v>
      </c>
      <c r="BW62" s="116">
        <v>2320.6765</v>
      </c>
      <c r="BX62" s="116">
        <v>255.6687</v>
      </c>
      <c r="BY62" s="116">
        <v>0</v>
      </c>
      <c r="BZ62" s="116">
        <v>0</v>
      </c>
      <c r="CA62" s="116">
        <v>0</v>
      </c>
      <c r="CB62" s="116">
        <v>0</v>
      </c>
      <c r="CC62" s="116">
        <v>0</v>
      </c>
      <c r="CD62" s="116">
        <v>0</v>
      </c>
      <c r="CE62" s="116">
        <v>13586.6677</v>
      </c>
      <c r="CF62" s="32" t="s">
        <v>135</v>
      </c>
      <c r="CG62" s="32" t="s">
        <v>136</v>
      </c>
      <c r="CH62" s="32" t="s">
        <v>137</v>
      </c>
      <c r="CI62" s="116">
        <v>-153.87221</v>
      </c>
      <c r="CJ62" s="116">
        <v>5029.6664299999993</v>
      </c>
      <c r="CK62" s="116">
        <v>3091.8484500000004</v>
      </c>
      <c r="CL62" s="116">
        <v>3743.6331700000005</v>
      </c>
      <c r="CM62" s="116">
        <v>255.66871000000003</v>
      </c>
      <c r="CN62" s="116">
        <v>0</v>
      </c>
      <c r="CO62" s="113">
        <v>0</v>
      </c>
      <c r="CP62" s="32" t="s">
        <v>134</v>
      </c>
      <c r="CQ62" s="32" t="s">
        <v>115</v>
      </c>
      <c r="CR62" s="32" t="s">
        <v>134</v>
      </c>
      <c r="CS62" s="32" t="s">
        <v>115</v>
      </c>
      <c r="CT62" s="113">
        <v>0.3427</v>
      </c>
      <c r="CU62" s="113">
        <v>0.6573</v>
      </c>
      <c r="CV62" s="33" t="s">
        <v>186</v>
      </c>
    </row>
    <row r="63" spans="2:100">
      <c r="B63" s="31">
        <v>59</v>
      </c>
      <c r="C63" s="32" t="s">
        <v>329</v>
      </c>
      <c r="D63" s="128"/>
      <c r="E63" s="128"/>
      <c r="F63" s="32" t="s">
        <v>115</v>
      </c>
      <c r="G63" s="32" t="s">
        <v>330</v>
      </c>
      <c r="H63" s="32" t="s">
        <v>229</v>
      </c>
      <c r="I63" s="32" t="s">
        <v>118</v>
      </c>
      <c r="J63" s="32" t="s">
        <v>115</v>
      </c>
      <c r="K63" s="32" t="s">
        <v>115</v>
      </c>
      <c r="L63" s="32" t="s">
        <v>119</v>
      </c>
      <c r="M63" s="32" t="s">
        <v>159</v>
      </c>
      <c r="N63" s="32" t="s">
        <v>115</v>
      </c>
      <c r="O63" s="32" t="s">
        <v>115</v>
      </c>
      <c r="P63" s="110" t="s">
        <v>115</v>
      </c>
      <c r="Q63" s="32" t="s">
        <v>115</v>
      </c>
      <c r="R63" s="32" t="s">
        <v>115</v>
      </c>
      <c r="S63" s="32" t="s">
        <v>121</v>
      </c>
      <c r="T63" s="32" t="s">
        <v>115</v>
      </c>
      <c r="U63" s="32" t="s">
        <v>115</v>
      </c>
      <c r="V63" s="32" t="s">
        <v>122</v>
      </c>
      <c r="W63" s="32" t="s">
        <v>123</v>
      </c>
      <c r="X63" s="32" t="s">
        <v>115</v>
      </c>
      <c r="Y63" s="128"/>
      <c r="Z63" s="119" t="s">
        <v>115</v>
      </c>
      <c r="AA63" s="119" t="s">
        <v>115</v>
      </c>
      <c r="AB63" s="32" t="s">
        <v>115</v>
      </c>
      <c r="AC63" s="32" t="s">
        <v>115</v>
      </c>
      <c r="AD63" s="32" t="s">
        <v>244</v>
      </c>
      <c r="AE63" s="32" t="s">
        <v>115</v>
      </c>
      <c r="AF63" s="32" t="s">
        <v>115</v>
      </c>
      <c r="AG63" s="32" t="s">
        <v>115</v>
      </c>
      <c r="AH63" s="32" t="s">
        <v>127</v>
      </c>
      <c r="AI63" s="32">
        <v>5784102</v>
      </c>
      <c r="AJ63" s="32" t="s">
        <v>115</v>
      </c>
      <c r="AK63" s="32" t="s">
        <v>115</v>
      </c>
      <c r="AL63" s="32" t="s">
        <v>115</v>
      </c>
      <c r="AM63" s="32" t="s">
        <v>231</v>
      </c>
      <c r="AN63" s="32" t="s">
        <v>128</v>
      </c>
      <c r="AO63" s="32" t="s">
        <v>129</v>
      </c>
      <c r="AP63" s="32">
        <v>2020</v>
      </c>
      <c r="AQ63" s="32" t="s">
        <v>130</v>
      </c>
      <c r="AR63" s="32">
        <v>2019</v>
      </c>
      <c r="AS63" s="32" t="s">
        <v>115</v>
      </c>
      <c r="AT63" s="32" t="b">
        <v>0</v>
      </c>
      <c r="AU63" s="32" t="s">
        <v>115</v>
      </c>
      <c r="AV63" s="32" t="s">
        <v>115</v>
      </c>
      <c r="AW63" s="32" t="s">
        <v>115</v>
      </c>
      <c r="AX63" s="32" t="b">
        <v>0</v>
      </c>
      <c r="AY63" s="32" t="s">
        <v>115</v>
      </c>
      <c r="AZ63" s="110" t="s">
        <v>115</v>
      </c>
      <c r="BA63" s="32" t="s">
        <v>115</v>
      </c>
      <c r="BB63" s="32" t="s">
        <v>115</v>
      </c>
      <c r="BC63" s="32" t="s">
        <v>115</v>
      </c>
      <c r="BD63" s="32" t="s">
        <v>115</v>
      </c>
      <c r="BE63" s="32" t="s">
        <v>115</v>
      </c>
      <c r="BF63" s="110" t="s">
        <v>115</v>
      </c>
      <c r="BG63" s="32" t="s">
        <v>131</v>
      </c>
      <c r="BH63" s="32" t="s">
        <v>115</v>
      </c>
      <c r="BI63" s="32" t="s">
        <v>195</v>
      </c>
      <c r="BJ63" s="32">
        <v>2</v>
      </c>
      <c r="BK63" s="110">
        <v>43503</v>
      </c>
      <c r="BL63" s="110">
        <v>43631</v>
      </c>
      <c r="BM63" s="110">
        <v>44377</v>
      </c>
      <c r="BN63" s="32" t="s">
        <v>245</v>
      </c>
      <c r="BO63" s="32" t="s">
        <v>115</v>
      </c>
      <c r="BP63" s="32" t="b">
        <v>0</v>
      </c>
      <c r="BQ63" s="116">
        <v>4694</v>
      </c>
      <c r="BR63" s="32" t="s">
        <v>134</v>
      </c>
      <c r="BS63" s="116">
        <v>6411.3271999999997</v>
      </c>
      <c r="BT63" s="116">
        <v>6411.3271999999997</v>
      </c>
      <c r="BU63" s="116">
        <v>1366.5961</v>
      </c>
      <c r="BV63" s="116">
        <v>0</v>
      </c>
      <c r="BW63" s="116">
        <v>0</v>
      </c>
      <c r="BX63" s="116">
        <v>0</v>
      </c>
      <c r="BY63" s="116">
        <v>0</v>
      </c>
      <c r="BZ63" s="116">
        <v>0</v>
      </c>
      <c r="CA63" s="116">
        <v>0</v>
      </c>
      <c r="CB63" s="116">
        <v>0</v>
      </c>
      <c r="CC63" s="116">
        <v>0</v>
      </c>
      <c r="CD63" s="116">
        <v>0</v>
      </c>
      <c r="CE63" s="116">
        <v>6411.3271999999997</v>
      </c>
      <c r="CF63" s="32" t="s">
        <v>135</v>
      </c>
      <c r="CG63" s="32" t="s">
        <v>136</v>
      </c>
      <c r="CH63" s="32" t="s">
        <v>152</v>
      </c>
      <c r="CI63" s="116">
        <v>4047.4643999999994</v>
      </c>
      <c r="CJ63" s="116">
        <v>2363.8628100000001</v>
      </c>
      <c r="CK63" s="116">
        <v>0</v>
      </c>
      <c r="CL63" s="116">
        <v>0</v>
      </c>
      <c r="CM63" s="116">
        <v>0</v>
      </c>
      <c r="CN63" s="116">
        <v>0</v>
      </c>
      <c r="CO63" s="113">
        <v>0</v>
      </c>
      <c r="CP63" s="32" t="s">
        <v>134</v>
      </c>
      <c r="CQ63" s="32" t="s">
        <v>115</v>
      </c>
      <c r="CR63" s="32" t="s">
        <v>134</v>
      </c>
      <c r="CS63" s="32" t="s">
        <v>115</v>
      </c>
      <c r="CT63" s="113">
        <v>0.3427</v>
      </c>
      <c r="CU63" s="113">
        <v>0.6573</v>
      </c>
      <c r="CV63" s="33" t="s">
        <v>138</v>
      </c>
    </row>
    <row r="64" spans="2:100">
      <c r="B64" s="31">
        <v>60</v>
      </c>
      <c r="C64" s="32" t="s">
        <v>331</v>
      </c>
      <c r="D64" s="128"/>
      <c r="E64" s="128"/>
      <c r="F64" s="32" t="s">
        <v>115</v>
      </c>
      <c r="G64" s="32" t="s">
        <v>332</v>
      </c>
      <c r="H64" s="32" t="s">
        <v>229</v>
      </c>
      <c r="I64" s="32" t="s">
        <v>118</v>
      </c>
      <c r="J64" s="32" t="s">
        <v>115</v>
      </c>
      <c r="K64" s="32" t="s">
        <v>115</v>
      </c>
      <c r="L64" s="32" t="s">
        <v>119</v>
      </c>
      <c r="M64" s="32" t="s">
        <v>159</v>
      </c>
      <c r="N64" s="32" t="s">
        <v>115</v>
      </c>
      <c r="O64" s="32" t="s">
        <v>115</v>
      </c>
      <c r="P64" s="110" t="s">
        <v>115</v>
      </c>
      <c r="Q64" s="32" t="s">
        <v>115</v>
      </c>
      <c r="R64" s="32" t="s">
        <v>115</v>
      </c>
      <c r="S64" s="32" t="s">
        <v>121</v>
      </c>
      <c r="T64" s="32" t="s">
        <v>115</v>
      </c>
      <c r="U64" s="32" t="s">
        <v>115</v>
      </c>
      <c r="V64" s="32" t="s">
        <v>122</v>
      </c>
      <c r="W64" s="32" t="s">
        <v>123</v>
      </c>
      <c r="X64" s="32" t="s">
        <v>115</v>
      </c>
      <c r="Y64" s="128"/>
      <c r="Z64" s="119" t="s">
        <v>115</v>
      </c>
      <c r="AA64" s="119" t="s">
        <v>115</v>
      </c>
      <c r="AB64" s="32" t="s">
        <v>115</v>
      </c>
      <c r="AC64" s="32" t="s">
        <v>115</v>
      </c>
      <c r="AD64" s="32" t="s">
        <v>244</v>
      </c>
      <c r="AE64" s="32" t="s">
        <v>115</v>
      </c>
      <c r="AF64" s="32" t="s">
        <v>115</v>
      </c>
      <c r="AG64" s="32" t="s">
        <v>115</v>
      </c>
      <c r="AH64" s="32" t="s">
        <v>127</v>
      </c>
      <c r="AI64" s="32">
        <v>5784142</v>
      </c>
      <c r="AJ64" s="32" t="s">
        <v>115</v>
      </c>
      <c r="AK64" s="32" t="s">
        <v>115</v>
      </c>
      <c r="AL64" s="32" t="s">
        <v>115</v>
      </c>
      <c r="AM64" s="32" t="s">
        <v>231</v>
      </c>
      <c r="AN64" s="32" t="s">
        <v>128</v>
      </c>
      <c r="AO64" s="32" t="s">
        <v>129</v>
      </c>
      <c r="AP64" s="32">
        <v>2019</v>
      </c>
      <c r="AQ64" s="32" t="s">
        <v>130</v>
      </c>
      <c r="AR64" s="32">
        <v>2019</v>
      </c>
      <c r="AS64" s="32" t="s">
        <v>115</v>
      </c>
      <c r="AT64" s="32" t="b">
        <v>0</v>
      </c>
      <c r="AU64" s="32" t="s">
        <v>115</v>
      </c>
      <c r="AV64" s="32" t="s">
        <v>115</v>
      </c>
      <c r="AW64" s="32" t="s">
        <v>115</v>
      </c>
      <c r="AX64" s="32" t="b">
        <v>0</v>
      </c>
      <c r="AY64" s="32" t="s">
        <v>115</v>
      </c>
      <c r="AZ64" s="110" t="s">
        <v>115</v>
      </c>
      <c r="BA64" s="32" t="s">
        <v>115</v>
      </c>
      <c r="BB64" s="32" t="s">
        <v>115</v>
      </c>
      <c r="BC64" s="32" t="s">
        <v>115</v>
      </c>
      <c r="BD64" s="32" t="s">
        <v>115</v>
      </c>
      <c r="BE64" s="32" t="s">
        <v>115</v>
      </c>
      <c r="BF64" s="110" t="s">
        <v>115</v>
      </c>
      <c r="BG64" s="32" t="s">
        <v>131</v>
      </c>
      <c r="BH64" s="32" t="s">
        <v>115</v>
      </c>
      <c r="BI64" s="32" t="s">
        <v>195</v>
      </c>
      <c r="BJ64" s="32">
        <v>2</v>
      </c>
      <c r="BK64" s="110" t="s">
        <v>115</v>
      </c>
      <c r="BL64" s="110">
        <v>43830</v>
      </c>
      <c r="BM64" s="110">
        <v>44134</v>
      </c>
      <c r="BN64" s="32" t="s">
        <v>245</v>
      </c>
      <c r="BO64" s="32" t="s">
        <v>115</v>
      </c>
      <c r="BP64" s="32" t="b">
        <v>0</v>
      </c>
      <c r="BQ64" s="116">
        <v>6000</v>
      </c>
      <c r="BR64" s="32" t="s">
        <v>134</v>
      </c>
      <c r="BS64" s="116">
        <v>6714.8069999999998</v>
      </c>
      <c r="BT64" s="116">
        <v>6714.8069999999998</v>
      </c>
      <c r="BU64" s="116">
        <v>51.1479</v>
      </c>
      <c r="BV64" s="116">
        <v>0</v>
      </c>
      <c r="BW64" s="116">
        <v>0</v>
      </c>
      <c r="BX64" s="116">
        <v>0</v>
      </c>
      <c r="BY64" s="116">
        <v>0</v>
      </c>
      <c r="BZ64" s="116">
        <v>0</v>
      </c>
      <c r="CA64" s="116">
        <v>0</v>
      </c>
      <c r="CB64" s="116">
        <v>0</v>
      </c>
      <c r="CC64" s="116">
        <v>0</v>
      </c>
      <c r="CD64" s="116">
        <v>0</v>
      </c>
      <c r="CE64" s="116">
        <v>6714.8069999999998</v>
      </c>
      <c r="CF64" s="32" t="s">
        <v>135</v>
      </c>
      <c r="CG64" s="32" t="s">
        <v>136</v>
      </c>
      <c r="CH64" s="32" t="s">
        <v>152</v>
      </c>
      <c r="CI64" s="116">
        <v>6663.6590999999999</v>
      </c>
      <c r="CJ64" s="116">
        <v>51.147880000000008</v>
      </c>
      <c r="CK64" s="116">
        <v>0</v>
      </c>
      <c r="CL64" s="116">
        <v>0</v>
      </c>
      <c r="CM64" s="116">
        <v>0</v>
      </c>
      <c r="CN64" s="116">
        <v>0</v>
      </c>
      <c r="CO64" s="113">
        <v>0</v>
      </c>
      <c r="CP64" s="32" t="s">
        <v>134</v>
      </c>
      <c r="CQ64" s="32" t="s">
        <v>115</v>
      </c>
      <c r="CR64" s="32" t="s">
        <v>134</v>
      </c>
      <c r="CS64" s="32" t="s">
        <v>115</v>
      </c>
      <c r="CT64" s="113">
        <v>0.3427</v>
      </c>
      <c r="CU64" s="113">
        <v>0.6573</v>
      </c>
      <c r="CV64" s="33" t="s">
        <v>138</v>
      </c>
    </row>
    <row r="65" spans="2:100">
      <c r="B65" s="31">
        <v>61</v>
      </c>
      <c r="C65" s="32" t="s">
        <v>333</v>
      </c>
      <c r="D65" s="128"/>
      <c r="E65" s="128"/>
      <c r="F65" s="32" t="s">
        <v>115</v>
      </c>
      <c r="G65" s="32" t="s">
        <v>334</v>
      </c>
      <c r="H65" s="32" t="s">
        <v>229</v>
      </c>
      <c r="I65" s="32" t="s">
        <v>166</v>
      </c>
      <c r="J65" s="32" t="s">
        <v>115</v>
      </c>
      <c r="K65" s="32" t="s">
        <v>115</v>
      </c>
      <c r="L65" s="32" t="s">
        <v>119</v>
      </c>
      <c r="M65" s="32" t="s">
        <v>159</v>
      </c>
      <c r="N65" s="32" t="s">
        <v>115</v>
      </c>
      <c r="O65" s="32" t="s">
        <v>115</v>
      </c>
      <c r="P65" s="110" t="s">
        <v>115</v>
      </c>
      <c r="Q65" s="32" t="s">
        <v>115</v>
      </c>
      <c r="R65" s="32" t="s">
        <v>115</v>
      </c>
      <c r="S65" s="32" t="s">
        <v>121</v>
      </c>
      <c r="T65" s="32" t="s">
        <v>115</v>
      </c>
      <c r="U65" s="32" t="s">
        <v>115</v>
      </c>
      <c r="V65" s="32" t="s">
        <v>122</v>
      </c>
      <c r="W65" s="32" t="s">
        <v>123</v>
      </c>
      <c r="X65" s="32" t="s">
        <v>115</v>
      </c>
      <c r="Y65" s="128"/>
      <c r="Z65" s="119" t="s">
        <v>115</v>
      </c>
      <c r="AA65" s="119" t="s">
        <v>115</v>
      </c>
      <c r="AB65" s="32" t="s">
        <v>115</v>
      </c>
      <c r="AC65" s="32" t="s">
        <v>115</v>
      </c>
      <c r="AD65" s="32" t="s">
        <v>115</v>
      </c>
      <c r="AE65" s="32" t="s">
        <v>115</v>
      </c>
      <c r="AF65" s="32" t="s">
        <v>115</v>
      </c>
      <c r="AG65" s="32" t="s">
        <v>115</v>
      </c>
      <c r="AH65" s="32" t="s">
        <v>127</v>
      </c>
      <c r="AI65" s="32">
        <v>5797623</v>
      </c>
      <c r="AJ65" s="32" t="s">
        <v>115</v>
      </c>
      <c r="AK65" s="32" t="s">
        <v>115</v>
      </c>
      <c r="AL65" s="32" t="s">
        <v>115</v>
      </c>
      <c r="AM65" s="32" t="s">
        <v>231</v>
      </c>
      <c r="AN65" s="32" t="s">
        <v>128</v>
      </c>
      <c r="AO65" s="32" t="s">
        <v>129</v>
      </c>
      <c r="AP65" s="32">
        <v>2021</v>
      </c>
      <c r="AQ65" s="32" t="s">
        <v>130</v>
      </c>
      <c r="AR65" s="32">
        <v>2021</v>
      </c>
      <c r="AS65" s="32" t="s">
        <v>115</v>
      </c>
      <c r="AT65" s="32" t="b">
        <v>0</v>
      </c>
      <c r="AU65" s="32" t="s">
        <v>115</v>
      </c>
      <c r="AV65" s="32" t="s">
        <v>115</v>
      </c>
      <c r="AW65" s="32" t="s">
        <v>115</v>
      </c>
      <c r="AX65" s="32" t="b">
        <v>0</v>
      </c>
      <c r="AY65" s="32" t="s">
        <v>115</v>
      </c>
      <c r="AZ65" s="110" t="s">
        <v>115</v>
      </c>
      <c r="BA65" s="32" t="s">
        <v>115</v>
      </c>
      <c r="BB65" s="32" t="s">
        <v>115</v>
      </c>
      <c r="BC65" s="32" t="s">
        <v>115</v>
      </c>
      <c r="BD65" s="32" t="s">
        <v>115</v>
      </c>
      <c r="BE65" s="32" t="s">
        <v>115</v>
      </c>
      <c r="BF65" s="110" t="s">
        <v>115</v>
      </c>
      <c r="BG65" s="32" t="s">
        <v>131</v>
      </c>
      <c r="BH65" s="32" t="s">
        <v>115</v>
      </c>
      <c r="BI65" s="32" t="s">
        <v>162</v>
      </c>
      <c r="BJ65" s="32">
        <v>5</v>
      </c>
      <c r="BK65" s="110" t="s">
        <v>115</v>
      </c>
      <c r="BL65" s="110">
        <v>45519</v>
      </c>
      <c r="BM65" s="110">
        <v>46021</v>
      </c>
      <c r="BN65" s="32" t="s">
        <v>245</v>
      </c>
      <c r="BO65" s="32" t="s">
        <v>115</v>
      </c>
      <c r="BP65" s="32" t="b">
        <v>1</v>
      </c>
      <c r="BQ65" s="116">
        <v>9423</v>
      </c>
      <c r="BR65" s="32" t="s">
        <v>134</v>
      </c>
      <c r="BS65" s="116">
        <v>1654.2517</v>
      </c>
      <c r="BT65" s="116">
        <v>1897.7860000000001</v>
      </c>
      <c r="BU65" s="116">
        <v>148.1489</v>
      </c>
      <c r="BV65" s="116">
        <v>595.42539999999997</v>
      </c>
      <c r="BW65" s="116">
        <v>405.97550000000001</v>
      </c>
      <c r="BX65" s="116">
        <v>346.70890000000003</v>
      </c>
      <c r="BY65" s="116">
        <v>220.33920000000001</v>
      </c>
      <c r="BZ65" s="116">
        <v>171.9589</v>
      </c>
      <c r="CA65" s="116">
        <v>0</v>
      </c>
      <c r="CB65" s="116">
        <v>0</v>
      </c>
      <c r="CC65" s="116">
        <v>0</v>
      </c>
      <c r="CD65" s="116">
        <v>0</v>
      </c>
      <c r="CE65" s="116">
        <v>1505.4879000000001</v>
      </c>
      <c r="CF65" s="32" t="s">
        <v>135</v>
      </c>
      <c r="CG65" s="32" t="s">
        <v>136</v>
      </c>
      <c r="CH65" s="32" t="s">
        <v>250</v>
      </c>
      <c r="CI65" s="116">
        <v>0</v>
      </c>
      <c r="CJ65" s="116">
        <v>0</v>
      </c>
      <c r="CK65" s="116">
        <v>0</v>
      </c>
      <c r="CL65" s="116">
        <v>0</v>
      </c>
      <c r="CM65" s="116">
        <v>1379.4268200000001</v>
      </c>
      <c r="CN65" s="116">
        <v>0</v>
      </c>
      <c r="CO65" s="113">
        <v>0</v>
      </c>
      <c r="CP65" s="32" t="s">
        <v>134</v>
      </c>
      <c r="CQ65" s="32" t="s">
        <v>115</v>
      </c>
      <c r="CR65" s="32" t="s">
        <v>134</v>
      </c>
      <c r="CS65" s="32" t="s">
        <v>115</v>
      </c>
      <c r="CT65" s="113">
        <v>0.3427</v>
      </c>
      <c r="CU65" s="113">
        <v>0.6573</v>
      </c>
      <c r="CV65" s="33" t="s">
        <v>138</v>
      </c>
    </row>
    <row r="66" spans="2:100">
      <c r="B66" s="31">
        <v>62</v>
      </c>
      <c r="C66" s="32" t="s">
        <v>335</v>
      </c>
      <c r="D66" s="128"/>
      <c r="E66" s="128"/>
      <c r="F66" s="32" t="s">
        <v>115</v>
      </c>
      <c r="G66" s="32" t="s">
        <v>336</v>
      </c>
      <c r="H66" s="32" t="s">
        <v>229</v>
      </c>
      <c r="I66" s="32" t="s">
        <v>166</v>
      </c>
      <c r="J66" s="32" t="s">
        <v>115</v>
      </c>
      <c r="K66" s="32" t="s">
        <v>115</v>
      </c>
      <c r="L66" s="32" t="s">
        <v>119</v>
      </c>
      <c r="M66" s="32" t="s">
        <v>159</v>
      </c>
      <c r="N66" s="32" t="s">
        <v>115</v>
      </c>
      <c r="O66" s="32" t="s">
        <v>115</v>
      </c>
      <c r="P66" s="110" t="s">
        <v>115</v>
      </c>
      <c r="Q66" s="32" t="s">
        <v>115</v>
      </c>
      <c r="R66" s="32" t="s">
        <v>115</v>
      </c>
      <c r="S66" s="32" t="s">
        <v>121</v>
      </c>
      <c r="T66" s="32" t="s">
        <v>115</v>
      </c>
      <c r="U66" s="32" t="s">
        <v>115</v>
      </c>
      <c r="V66" s="32" t="s">
        <v>122</v>
      </c>
      <c r="W66" s="32" t="s">
        <v>123</v>
      </c>
      <c r="X66" s="32" t="s">
        <v>115</v>
      </c>
      <c r="Y66" s="128"/>
      <c r="Z66" s="119" t="s">
        <v>115</v>
      </c>
      <c r="AA66" s="119" t="s">
        <v>115</v>
      </c>
      <c r="AB66" s="32" t="s">
        <v>115</v>
      </c>
      <c r="AC66" s="32" t="s">
        <v>115</v>
      </c>
      <c r="AD66" s="32" t="s">
        <v>115</v>
      </c>
      <c r="AE66" s="32" t="s">
        <v>115</v>
      </c>
      <c r="AF66" s="32" t="s">
        <v>115</v>
      </c>
      <c r="AG66" s="32" t="s">
        <v>115</v>
      </c>
      <c r="AH66" s="32" t="s">
        <v>127</v>
      </c>
      <c r="AI66" s="32">
        <v>5804306</v>
      </c>
      <c r="AJ66" s="32" t="s">
        <v>115</v>
      </c>
      <c r="AK66" s="32" t="s">
        <v>115</v>
      </c>
      <c r="AL66" s="32" t="s">
        <v>115</v>
      </c>
      <c r="AM66" s="32" t="s">
        <v>231</v>
      </c>
      <c r="AN66" s="32" t="s">
        <v>128</v>
      </c>
      <c r="AO66" s="32" t="s">
        <v>129</v>
      </c>
      <c r="AP66" s="32">
        <v>2023</v>
      </c>
      <c r="AQ66" s="32" t="s">
        <v>130</v>
      </c>
      <c r="AR66" s="32">
        <v>2023</v>
      </c>
      <c r="AS66" s="32" t="s">
        <v>115</v>
      </c>
      <c r="AT66" s="32" t="b">
        <v>0</v>
      </c>
      <c r="AU66" s="32" t="s">
        <v>115</v>
      </c>
      <c r="AV66" s="32" t="s">
        <v>115</v>
      </c>
      <c r="AW66" s="32" t="s">
        <v>115</v>
      </c>
      <c r="AX66" s="32" t="b">
        <v>0</v>
      </c>
      <c r="AY66" s="32" t="s">
        <v>115</v>
      </c>
      <c r="AZ66" s="110" t="s">
        <v>115</v>
      </c>
      <c r="BA66" s="32" t="s">
        <v>115</v>
      </c>
      <c r="BB66" s="32" t="s">
        <v>115</v>
      </c>
      <c r="BC66" s="32" t="s">
        <v>115</v>
      </c>
      <c r="BD66" s="32" t="s">
        <v>115</v>
      </c>
      <c r="BE66" s="32" t="s">
        <v>115</v>
      </c>
      <c r="BF66" s="110" t="s">
        <v>115</v>
      </c>
      <c r="BG66" s="32" t="s">
        <v>131</v>
      </c>
      <c r="BH66" s="32" t="s">
        <v>115</v>
      </c>
      <c r="BI66" s="32" t="s">
        <v>195</v>
      </c>
      <c r="BJ66" s="32">
        <v>2</v>
      </c>
      <c r="BK66" s="110" t="s">
        <v>115</v>
      </c>
      <c r="BL66" s="110">
        <v>45473</v>
      </c>
      <c r="BM66" s="110">
        <v>45716</v>
      </c>
      <c r="BN66" s="32" t="s">
        <v>225</v>
      </c>
      <c r="BO66" s="32" t="s">
        <v>115</v>
      </c>
      <c r="BP66" s="32" t="b">
        <v>0</v>
      </c>
      <c r="BQ66" s="116">
        <v>2260</v>
      </c>
      <c r="BR66" s="32" t="s">
        <v>134</v>
      </c>
      <c r="BS66" s="116">
        <v>1977.4684999999999</v>
      </c>
      <c r="BT66" s="116">
        <v>1977.4684999999999</v>
      </c>
      <c r="BU66" s="116">
        <v>0</v>
      </c>
      <c r="BV66" s="116">
        <v>0</v>
      </c>
      <c r="BW66" s="116">
        <v>772.77329999999995</v>
      </c>
      <c r="BX66" s="116">
        <v>1145.9154000000001</v>
      </c>
      <c r="BY66" s="116">
        <v>18.512499999999999</v>
      </c>
      <c r="BZ66" s="116">
        <v>0</v>
      </c>
      <c r="CA66" s="116">
        <v>0</v>
      </c>
      <c r="CB66" s="116">
        <v>0</v>
      </c>
      <c r="CC66" s="116">
        <v>0</v>
      </c>
      <c r="CD66" s="116">
        <v>0</v>
      </c>
      <c r="CE66" s="116">
        <v>1958.9559999999999</v>
      </c>
      <c r="CF66" s="32" t="s">
        <v>135</v>
      </c>
      <c r="CG66" s="32" t="s">
        <v>136</v>
      </c>
      <c r="CH66" s="32" t="s">
        <v>156</v>
      </c>
      <c r="CI66" s="116">
        <v>0</v>
      </c>
      <c r="CJ66" s="116">
        <v>0</v>
      </c>
      <c r="CK66" s="116">
        <v>0</v>
      </c>
      <c r="CL66" s="116">
        <v>0</v>
      </c>
      <c r="CM66" s="116">
        <v>0</v>
      </c>
      <c r="CN66" s="116">
        <v>1977.4684499999998</v>
      </c>
      <c r="CO66" s="113">
        <v>0</v>
      </c>
      <c r="CP66" s="32" t="s">
        <v>134</v>
      </c>
      <c r="CQ66" s="32" t="s">
        <v>115</v>
      </c>
      <c r="CR66" s="32" t="s">
        <v>134</v>
      </c>
      <c r="CS66" s="32" t="s">
        <v>115</v>
      </c>
      <c r="CT66" s="113">
        <v>0.3427</v>
      </c>
      <c r="CU66" s="113">
        <v>0.6573</v>
      </c>
      <c r="CV66" s="33" t="s">
        <v>138</v>
      </c>
    </row>
    <row r="67" spans="2:100">
      <c r="B67" s="31">
        <v>63</v>
      </c>
      <c r="C67" s="32" t="s">
        <v>337</v>
      </c>
      <c r="D67" s="128"/>
      <c r="E67" s="128"/>
      <c r="F67" s="32" t="s">
        <v>115</v>
      </c>
      <c r="G67" s="32" t="s">
        <v>338</v>
      </c>
      <c r="H67" s="32" t="s">
        <v>229</v>
      </c>
      <c r="I67" s="32" t="s">
        <v>166</v>
      </c>
      <c r="J67" s="32" t="s">
        <v>115</v>
      </c>
      <c r="K67" s="32" t="s">
        <v>115</v>
      </c>
      <c r="L67" s="32" t="s">
        <v>119</v>
      </c>
      <c r="M67" s="32" t="s">
        <v>159</v>
      </c>
      <c r="N67" s="32" t="s">
        <v>115</v>
      </c>
      <c r="O67" s="32" t="s">
        <v>115</v>
      </c>
      <c r="P67" s="110" t="s">
        <v>115</v>
      </c>
      <c r="Q67" s="32" t="s">
        <v>115</v>
      </c>
      <c r="R67" s="32" t="s">
        <v>115</v>
      </c>
      <c r="S67" s="32" t="s">
        <v>121</v>
      </c>
      <c r="T67" s="32" t="s">
        <v>115</v>
      </c>
      <c r="U67" s="32" t="s">
        <v>115</v>
      </c>
      <c r="V67" s="32" t="s">
        <v>122</v>
      </c>
      <c r="W67" s="32" t="s">
        <v>123</v>
      </c>
      <c r="X67" s="32" t="s">
        <v>115</v>
      </c>
      <c r="Y67" s="128"/>
      <c r="Z67" s="119" t="s">
        <v>115</v>
      </c>
      <c r="AA67" s="119" t="s">
        <v>115</v>
      </c>
      <c r="AB67" s="32" t="s">
        <v>115</v>
      </c>
      <c r="AC67" s="32" t="s">
        <v>115</v>
      </c>
      <c r="AD67" s="32" t="s">
        <v>244</v>
      </c>
      <c r="AE67" s="32" t="s">
        <v>115</v>
      </c>
      <c r="AF67" s="32" t="s">
        <v>115</v>
      </c>
      <c r="AG67" s="32" t="s">
        <v>115</v>
      </c>
      <c r="AH67" s="32" t="s">
        <v>127</v>
      </c>
      <c r="AI67" s="32">
        <v>5773843</v>
      </c>
      <c r="AJ67" s="32" t="s">
        <v>115</v>
      </c>
      <c r="AK67" s="32" t="s">
        <v>115</v>
      </c>
      <c r="AL67" s="32" t="s">
        <v>115</v>
      </c>
      <c r="AM67" s="32" t="s">
        <v>231</v>
      </c>
      <c r="AN67" s="32" t="s">
        <v>128</v>
      </c>
      <c r="AO67" s="32" t="s">
        <v>129</v>
      </c>
      <c r="AP67" s="32">
        <v>2019</v>
      </c>
      <c r="AQ67" s="32" t="s">
        <v>130</v>
      </c>
      <c r="AR67" s="32">
        <v>2019</v>
      </c>
      <c r="AS67" s="32" t="s">
        <v>115</v>
      </c>
      <c r="AT67" s="32" t="b">
        <v>0</v>
      </c>
      <c r="AU67" s="32" t="s">
        <v>115</v>
      </c>
      <c r="AV67" s="32" t="s">
        <v>115</v>
      </c>
      <c r="AW67" s="32" t="s">
        <v>115</v>
      </c>
      <c r="AX67" s="32" t="b">
        <v>0</v>
      </c>
      <c r="AY67" s="32" t="s">
        <v>115</v>
      </c>
      <c r="AZ67" s="110" t="s">
        <v>115</v>
      </c>
      <c r="BA67" s="32" t="s">
        <v>115</v>
      </c>
      <c r="BB67" s="32" t="s">
        <v>115</v>
      </c>
      <c r="BC67" s="32" t="s">
        <v>115</v>
      </c>
      <c r="BD67" s="32" t="s">
        <v>115</v>
      </c>
      <c r="BE67" s="32" t="s">
        <v>115</v>
      </c>
      <c r="BF67" s="110" t="s">
        <v>115</v>
      </c>
      <c r="BG67" s="32" t="s">
        <v>131</v>
      </c>
      <c r="BH67" s="32" t="s">
        <v>115</v>
      </c>
      <c r="BI67" s="32" t="s">
        <v>195</v>
      </c>
      <c r="BJ67" s="32">
        <v>2</v>
      </c>
      <c r="BK67" s="110">
        <v>42749</v>
      </c>
      <c r="BL67" s="110">
        <v>43631</v>
      </c>
      <c r="BM67" s="110">
        <v>44286</v>
      </c>
      <c r="BN67" s="32" t="s">
        <v>225</v>
      </c>
      <c r="BO67" s="32" t="s">
        <v>115</v>
      </c>
      <c r="BP67" s="32" t="b">
        <v>0</v>
      </c>
      <c r="BQ67" s="116">
        <v>6390</v>
      </c>
      <c r="BR67" s="32" t="s">
        <v>134</v>
      </c>
      <c r="BS67" s="116">
        <v>6404.4844999999996</v>
      </c>
      <c r="BT67" s="116">
        <v>6404.4844999999996</v>
      </c>
      <c r="BU67" s="116">
        <v>773.86389999999994</v>
      </c>
      <c r="BV67" s="116">
        <v>0</v>
      </c>
      <c r="BW67" s="116">
        <v>0</v>
      </c>
      <c r="BX67" s="116">
        <v>0</v>
      </c>
      <c r="BY67" s="116">
        <v>0</v>
      </c>
      <c r="BZ67" s="116">
        <v>0</v>
      </c>
      <c r="CA67" s="116">
        <v>0</v>
      </c>
      <c r="CB67" s="116">
        <v>0</v>
      </c>
      <c r="CC67" s="116">
        <v>0</v>
      </c>
      <c r="CD67" s="116">
        <v>0</v>
      </c>
      <c r="CE67" s="116">
        <v>6404.4844999999996</v>
      </c>
      <c r="CF67" s="32" t="s">
        <v>135</v>
      </c>
      <c r="CG67" s="32" t="s">
        <v>136</v>
      </c>
      <c r="CH67" s="32" t="s">
        <v>226</v>
      </c>
      <c r="CI67" s="116">
        <v>0</v>
      </c>
      <c r="CJ67" s="116">
        <v>6404.4845100000002</v>
      </c>
      <c r="CK67" s="116">
        <v>0</v>
      </c>
      <c r="CL67" s="116">
        <v>0</v>
      </c>
      <c r="CM67" s="116">
        <v>0</v>
      </c>
      <c r="CN67" s="116">
        <v>0</v>
      </c>
      <c r="CO67" s="113">
        <v>0</v>
      </c>
      <c r="CP67" s="32" t="s">
        <v>134</v>
      </c>
      <c r="CQ67" s="32" t="s">
        <v>115</v>
      </c>
      <c r="CR67" s="32" t="s">
        <v>134</v>
      </c>
      <c r="CS67" s="32" t="s">
        <v>115</v>
      </c>
      <c r="CT67" s="113">
        <v>0.3427</v>
      </c>
      <c r="CU67" s="113">
        <v>0.6573</v>
      </c>
      <c r="CV67" s="33" t="s">
        <v>138</v>
      </c>
    </row>
    <row r="68" spans="2:100">
      <c r="B68" s="31">
        <v>64</v>
      </c>
      <c r="C68" s="32" t="s">
        <v>339</v>
      </c>
      <c r="D68" s="128"/>
      <c r="E68" s="128"/>
      <c r="F68" s="32" t="s">
        <v>115</v>
      </c>
      <c r="G68" s="32" t="s">
        <v>340</v>
      </c>
      <c r="H68" s="32" t="s">
        <v>229</v>
      </c>
      <c r="I68" s="32" t="s">
        <v>166</v>
      </c>
      <c r="J68" s="32" t="s">
        <v>115</v>
      </c>
      <c r="K68" s="32" t="s">
        <v>115</v>
      </c>
      <c r="L68" s="32" t="s">
        <v>119</v>
      </c>
      <c r="M68" s="32" t="s">
        <v>159</v>
      </c>
      <c r="N68" s="32" t="s">
        <v>115</v>
      </c>
      <c r="O68" s="32" t="s">
        <v>115</v>
      </c>
      <c r="P68" s="110" t="s">
        <v>115</v>
      </c>
      <c r="Q68" s="32" t="s">
        <v>115</v>
      </c>
      <c r="R68" s="32" t="s">
        <v>115</v>
      </c>
      <c r="S68" s="32" t="s">
        <v>121</v>
      </c>
      <c r="T68" s="32" t="s">
        <v>115</v>
      </c>
      <c r="U68" s="32" t="s">
        <v>115</v>
      </c>
      <c r="V68" s="32" t="s">
        <v>122</v>
      </c>
      <c r="W68" s="32" t="s">
        <v>123</v>
      </c>
      <c r="X68" s="32" t="s">
        <v>115</v>
      </c>
      <c r="Y68" s="128"/>
      <c r="Z68" s="119" t="s">
        <v>115</v>
      </c>
      <c r="AA68" s="119" t="s">
        <v>115</v>
      </c>
      <c r="AB68" s="32" t="s">
        <v>115</v>
      </c>
      <c r="AC68" s="32" t="s">
        <v>115</v>
      </c>
      <c r="AD68" s="32" t="s">
        <v>115</v>
      </c>
      <c r="AE68" s="32" t="s">
        <v>115</v>
      </c>
      <c r="AF68" s="32" t="s">
        <v>115</v>
      </c>
      <c r="AG68" s="32" t="s">
        <v>115</v>
      </c>
      <c r="AH68" s="32" t="s">
        <v>127</v>
      </c>
      <c r="AI68" s="32">
        <v>5804307</v>
      </c>
      <c r="AJ68" s="32" t="s">
        <v>115</v>
      </c>
      <c r="AK68" s="32" t="s">
        <v>115</v>
      </c>
      <c r="AL68" s="32" t="s">
        <v>115</v>
      </c>
      <c r="AM68" s="32" t="s">
        <v>231</v>
      </c>
      <c r="AN68" s="32" t="s">
        <v>128</v>
      </c>
      <c r="AO68" s="32" t="s">
        <v>129</v>
      </c>
      <c r="AP68" s="32">
        <v>2023</v>
      </c>
      <c r="AQ68" s="32" t="s">
        <v>130</v>
      </c>
      <c r="AR68" s="32">
        <v>2023</v>
      </c>
      <c r="AS68" s="32" t="s">
        <v>115</v>
      </c>
      <c r="AT68" s="32" t="b">
        <v>0</v>
      </c>
      <c r="AU68" s="32" t="s">
        <v>115</v>
      </c>
      <c r="AV68" s="32" t="s">
        <v>115</v>
      </c>
      <c r="AW68" s="32" t="s">
        <v>115</v>
      </c>
      <c r="AX68" s="32" t="b">
        <v>0</v>
      </c>
      <c r="AY68" s="32" t="s">
        <v>115</v>
      </c>
      <c r="AZ68" s="110" t="s">
        <v>115</v>
      </c>
      <c r="BA68" s="32" t="s">
        <v>115</v>
      </c>
      <c r="BB68" s="32" t="s">
        <v>115</v>
      </c>
      <c r="BC68" s="32" t="s">
        <v>115</v>
      </c>
      <c r="BD68" s="32" t="s">
        <v>115</v>
      </c>
      <c r="BE68" s="32" t="s">
        <v>115</v>
      </c>
      <c r="BF68" s="110" t="s">
        <v>115</v>
      </c>
      <c r="BG68" s="32" t="s">
        <v>131</v>
      </c>
      <c r="BH68" s="32" t="s">
        <v>115</v>
      </c>
      <c r="BI68" s="32" t="s">
        <v>195</v>
      </c>
      <c r="BJ68" s="32">
        <v>2</v>
      </c>
      <c r="BK68" s="110" t="s">
        <v>115</v>
      </c>
      <c r="BL68" s="110">
        <v>45356</v>
      </c>
      <c r="BM68" s="110">
        <v>45356</v>
      </c>
      <c r="BN68" s="32" t="s">
        <v>115</v>
      </c>
      <c r="BO68" s="32" t="s">
        <v>115</v>
      </c>
      <c r="BP68" s="32" t="b">
        <v>0</v>
      </c>
      <c r="BQ68" s="116">
        <v>1073</v>
      </c>
      <c r="BR68" s="32" t="s">
        <v>134</v>
      </c>
      <c r="BS68" s="116">
        <v>1073.43</v>
      </c>
      <c r="BT68" s="116">
        <v>1073.43</v>
      </c>
      <c r="BU68" s="116">
        <v>0</v>
      </c>
      <c r="BV68" s="116">
        <v>0</v>
      </c>
      <c r="BW68" s="116">
        <v>1037.5347999999999</v>
      </c>
      <c r="BX68" s="116">
        <v>35.895200000000003</v>
      </c>
      <c r="BY68" s="116">
        <v>0</v>
      </c>
      <c r="BZ68" s="116">
        <v>0</v>
      </c>
      <c r="CA68" s="116">
        <v>0</v>
      </c>
      <c r="CB68" s="116">
        <v>0</v>
      </c>
      <c r="CC68" s="116">
        <v>0</v>
      </c>
      <c r="CD68" s="116">
        <v>0</v>
      </c>
      <c r="CE68" s="116">
        <v>1073.43</v>
      </c>
      <c r="CF68" s="32" t="s">
        <v>135</v>
      </c>
      <c r="CG68" s="32" t="s">
        <v>136</v>
      </c>
      <c r="CH68" s="32" t="s">
        <v>263</v>
      </c>
      <c r="CI68" s="116">
        <v>0</v>
      </c>
      <c r="CJ68" s="116">
        <v>0</v>
      </c>
      <c r="CK68" s="116">
        <v>0</v>
      </c>
      <c r="CL68" s="116">
        <v>0</v>
      </c>
      <c r="CM68" s="116">
        <v>1073.43</v>
      </c>
      <c r="CN68" s="116">
        <v>0</v>
      </c>
      <c r="CO68" s="113">
        <v>0</v>
      </c>
      <c r="CP68" s="32" t="s">
        <v>134</v>
      </c>
      <c r="CQ68" s="32" t="s">
        <v>115</v>
      </c>
      <c r="CR68" s="32" t="s">
        <v>134</v>
      </c>
      <c r="CS68" s="32" t="s">
        <v>115</v>
      </c>
      <c r="CT68" s="113">
        <v>0.3427</v>
      </c>
      <c r="CU68" s="113">
        <v>0.6573</v>
      </c>
      <c r="CV68" s="33" t="s">
        <v>138</v>
      </c>
    </row>
    <row r="69" spans="2:100">
      <c r="B69" s="31">
        <v>65</v>
      </c>
      <c r="C69" s="32" t="s">
        <v>341</v>
      </c>
      <c r="D69" s="128"/>
      <c r="E69" s="128"/>
      <c r="F69" s="32" t="s">
        <v>115</v>
      </c>
      <c r="G69" s="32" t="s">
        <v>342</v>
      </c>
      <c r="H69" s="32" t="s">
        <v>229</v>
      </c>
      <c r="I69" s="32" t="s">
        <v>166</v>
      </c>
      <c r="J69" s="32" t="s">
        <v>115</v>
      </c>
      <c r="K69" s="32" t="s">
        <v>115</v>
      </c>
      <c r="L69" s="32" t="s">
        <v>119</v>
      </c>
      <c r="M69" s="32" t="s">
        <v>159</v>
      </c>
      <c r="N69" s="32" t="s">
        <v>115</v>
      </c>
      <c r="O69" s="32" t="s">
        <v>115</v>
      </c>
      <c r="P69" s="110" t="s">
        <v>115</v>
      </c>
      <c r="Q69" s="32" t="s">
        <v>115</v>
      </c>
      <c r="R69" s="32" t="s">
        <v>115</v>
      </c>
      <c r="S69" s="32" t="s">
        <v>121</v>
      </c>
      <c r="T69" s="32" t="s">
        <v>115</v>
      </c>
      <c r="U69" s="32" t="s">
        <v>115</v>
      </c>
      <c r="V69" s="32" t="s">
        <v>122</v>
      </c>
      <c r="W69" s="32" t="s">
        <v>123</v>
      </c>
      <c r="X69" s="32" t="s">
        <v>115</v>
      </c>
      <c r="Y69" s="128"/>
      <c r="Z69" s="119" t="s">
        <v>115</v>
      </c>
      <c r="AA69" s="119" t="s">
        <v>115</v>
      </c>
      <c r="AB69" s="32" t="s">
        <v>115</v>
      </c>
      <c r="AC69" s="32" t="s">
        <v>115</v>
      </c>
      <c r="AD69" s="32" t="s">
        <v>115</v>
      </c>
      <c r="AE69" s="32" t="s">
        <v>115</v>
      </c>
      <c r="AF69" s="32" t="s">
        <v>115</v>
      </c>
      <c r="AG69" s="32" t="s">
        <v>115</v>
      </c>
      <c r="AH69" s="32" t="s">
        <v>127</v>
      </c>
      <c r="AI69" s="32">
        <v>5806062</v>
      </c>
      <c r="AJ69" s="32" t="s">
        <v>115</v>
      </c>
      <c r="AK69" s="32" t="s">
        <v>115</v>
      </c>
      <c r="AL69" s="32" t="s">
        <v>115</v>
      </c>
      <c r="AM69" s="32" t="s">
        <v>231</v>
      </c>
      <c r="AN69" s="32" t="s">
        <v>128</v>
      </c>
      <c r="AO69" s="32" t="s">
        <v>129</v>
      </c>
      <c r="AP69" s="32">
        <v>2022</v>
      </c>
      <c r="AQ69" s="32" t="s">
        <v>130</v>
      </c>
      <c r="AR69" s="32">
        <v>2023</v>
      </c>
      <c r="AS69" s="32" t="s">
        <v>115</v>
      </c>
      <c r="AT69" s="32" t="b">
        <v>0</v>
      </c>
      <c r="AU69" s="32" t="s">
        <v>115</v>
      </c>
      <c r="AV69" s="32" t="s">
        <v>115</v>
      </c>
      <c r="AW69" s="32" t="s">
        <v>115</v>
      </c>
      <c r="AX69" s="32" t="b">
        <v>0</v>
      </c>
      <c r="AY69" s="32" t="s">
        <v>115</v>
      </c>
      <c r="AZ69" s="110" t="s">
        <v>115</v>
      </c>
      <c r="BA69" s="32" t="s">
        <v>115</v>
      </c>
      <c r="BB69" s="32" t="s">
        <v>115</v>
      </c>
      <c r="BC69" s="32" t="s">
        <v>115</v>
      </c>
      <c r="BD69" s="32" t="s">
        <v>115</v>
      </c>
      <c r="BE69" s="32" t="s">
        <v>115</v>
      </c>
      <c r="BF69" s="110" t="s">
        <v>115</v>
      </c>
      <c r="BG69" s="32" t="s">
        <v>131</v>
      </c>
      <c r="BH69" s="32" t="s">
        <v>115</v>
      </c>
      <c r="BI69" s="32" t="s">
        <v>195</v>
      </c>
      <c r="BJ69" s="32">
        <v>2</v>
      </c>
      <c r="BK69" s="110" t="s">
        <v>115</v>
      </c>
      <c r="BL69" s="110">
        <v>45370</v>
      </c>
      <c r="BM69" s="110">
        <v>45370</v>
      </c>
      <c r="BN69" s="32" t="s">
        <v>115</v>
      </c>
      <c r="BO69" s="32" t="s">
        <v>115</v>
      </c>
      <c r="BP69" s="32" t="b">
        <v>0</v>
      </c>
      <c r="BQ69" s="116">
        <v>1550</v>
      </c>
      <c r="BR69" s="32" t="s">
        <v>134</v>
      </c>
      <c r="BS69" s="116">
        <v>1550.1020000000001</v>
      </c>
      <c r="BT69" s="116">
        <v>1550.1020000000001</v>
      </c>
      <c r="BU69" s="116">
        <v>0</v>
      </c>
      <c r="BV69" s="116">
        <v>0</v>
      </c>
      <c r="BW69" s="116">
        <v>1064.7363</v>
      </c>
      <c r="BX69" s="116">
        <v>485.3657</v>
      </c>
      <c r="BY69" s="116">
        <v>0</v>
      </c>
      <c r="BZ69" s="116">
        <v>0</v>
      </c>
      <c r="CA69" s="116">
        <v>0</v>
      </c>
      <c r="CB69" s="116">
        <v>0</v>
      </c>
      <c r="CC69" s="116">
        <v>0</v>
      </c>
      <c r="CD69" s="116">
        <v>0</v>
      </c>
      <c r="CE69" s="116">
        <v>1550.1020000000001</v>
      </c>
      <c r="CF69" s="32" t="s">
        <v>135</v>
      </c>
      <c r="CG69" s="32" t="s">
        <v>136</v>
      </c>
      <c r="CH69" s="32" t="s">
        <v>263</v>
      </c>
      <c r="CI69" s="116">
        <v>0</v>
      </c>
      <c r="CJ69" s="116">
        <v>0</v>
      </c>
      <c r="CK69" s="116">
        <v>0</v>
      </c>
      <c r="CL69" s="116">
        <v>0</v>
      </c>
      <c r="CM69" s="116">
        <v>1550.1019899999999</v>
      </c>
      <c r="CN69" s="116">
        <v>0</v>
      </c>
      <c r="CO69" s="113">
        <v>0</v>
      </c>
      <c r="CP69" s="32" t="s">
        <v>134</v>
      </c>
      <c r="CQ69" s="32" t="s">
        <v>115</v>
      </c>
      <c r="CR69" s="32" t="s">
        <v>134</v>
      </c>
      <c r="CS69" s="32" t="s">
        <v>115</v>
      </c>
      <c r="CT69" s="113">
        <v>0.3427</v>
      </c>
      <c r="CU69" s="113">
        <v>0.6573</v>
      </c>
      <c r="CV69" s="33" t="s">
        <v>138</v>
      </c>
    </row>
    <row r="70" spans="2:100">
      <c r="B70" s="31">
        <v>66</v>
      </c>
      <c r="C70" s="32" t="s">
        <v>343</v>
      </c>
      <c r="D70" s="128"/>
      <c r="E70" s="128"/>
      <c r="F70" s="32" t="s">
        <v>115</v>
      </c>
      <c r="G70" s="32" t="s">
        <v>344</v>
      </c>
      <c r="H70" s="32" t="s">
        <v>229</v>
      </c>
      <c r="I70" s="32" t="s">
        <v>118</v>
      </c>
      <c r="J70" s="32" t="s">
        <v>115</v>
      </c>
      <c r="K70" s="32" t="s">
        <v>115</v>
      </c>
      <c r="L70" s="32" t="s">
        <v>119</v>
      </c>
      <c r="M70" s="32" t="s">
        <v>159</v>
      </c>
      <c r="N70" s="32" t="s">
        <v>115</v>
      </c>
      <c r="O70" s="32" t="s">
        <v>115</v>
      </c>
      <c r="P70" s="110" t="s">
        <v>115</v>
      </c>
      <c r="Q70" s="32" t="s">
        <v>115</v>
      </c>
      <c r="R70" s="32" t="s">
        <v>115</v>
      </c>
      <c r="S70" s="32" t="s">
        <v>121</v>
      </c>
      <c r="T70" s="32" t="s">
        <v>115</v>
      </c>
      <c r="U70" s="32" t="s">
        <v>115</v>
      </c>
      <c r="V70" s="32" t="s">
        <v>122</v>
      </c>
      <c r="W70" s="32" t="s">
        <v>123</v>
      </c>
      <c r="X70" s="32" t="s">
        <v>115</v>
      </c>
      <c r="Y70" s="128"/>
      <c r="Z70" s="119" t="s">
        <v>115</v>
      </c>
      <c r="AA70" s="119" t="s">
        <v>115</v>
      </c>
      <c r="AB70" s="32" t="s">
        <v>115</v>
      </c>
      <c r="AC70" s="32" t="s">
        <v>115</v>
      </c>
      <c r="AD70" s="32" t="s">
        <v>115</v>
      </c>
      <c r="AE70" s="32" t="s">
        <v>115</v>
      </c>
      <c r="AF70" s="32" t="s">
        <v>115</v>
      </c>
      <c r="AG70" s="32" t="s">
        <v>115</v>
      </c>
      <c r="AH70" s="32" t="s">
        <v>127</v>
      </c>
      <c r="AI70" s="32">
        <v>5797621</v>
      </c>
      <c r="AJ70" s="32" t="s">
        <v>115</v>
      </c>
      <c r="AK70" s="32" t="s">
        <v>115</v>
      </c>
      <c r="AL70" s="32" t="s">
        <v>115</v>
      </c>
      <c r="AM70" s="32" t="s">
        <v>231</v>
      </c>
      <c r="AN70" s="32" t="s">
        <v>128</v>
      </c>
      <c r="AO70" s="32" t="s">
        <v>129</v>
      </c>
      <c r="AP70" s="32">
        <v>2023</v>
      </c>
      <c r="AQ70" s="32" t="s">
        <v>130</v>
      </c>
      <c r="AR70" s="32">
        <v>2021</v>
      </c>
      <c r="AS70" s="32" t="s">
        <v>115</v>
      </c>
      <c r="AT70" s="32" t="b">
        <v>0</v>
      </c>
      <c r="AU70" s="32" t="s">
        <v>115</v>
      </c>
      <c r="AV70" s="32" t="s">
        <v>115</v>
      </c>
      <c r="AW70" s="32" t="s">
        <v>115</v>
      </c>
      <c r="AX70" s="32" t="b">
        <v>0</v>
      </c>
      <c r="AY70" s="32" t="s">
        <v>115</v>
      </c>
      <c r="AZ70" s="110" t="s">
        <v>115</v>
      </c>
      <c r="BA70" s="32" t="s">
        <v>115</v>
      </c>
      <c r="BB70" s="32" t="s">
        <v>115</v>
      </c>
      <c r="BC70" s="32" t="s">
        <v>115</v>
      </c>
      <c r="BD70" s="32" t="s">
        <v>115</v>
      </c>
      <c r="BE70" s="32" t="s">
        <v>115</v>
      </c>
      <c r="BF70" s="110" t="s">
        <v>115</v>
      </c>
      <c r="BG70" s="32" t="s">
        <v>131</v>
      </c>
      <c r="BH70" s="32" t="s">
        <v>115</v>
      </c>
      <c r="BI70" s="32" t="s">
        <v>195</v>
      </c>
      <c r="BJ70" s="32">
        <v>2</v>
      </c>
      <c r="BK70" s="110" t="s">
        <v>115</v>
      </c>
      <c r="BL70" s="110">
        <v>45288</v>
      </c>
      <c r="BM70" s="110">
        <v>45288</v>
      </c>
      <c r="BN70" s="32" t="s">
        <v>115</v>
      </c>
      <c r="BO70" s="32" t="s">
        <v>115</v>
      </c>
      <c r="BP70" s="32" t="b">
        <v>0</v>
      </c>
      <c r="BQ70" s="116">
        <v>1862</v>
      </c>
      <c r="BR70" s="32" t="s">
        <v>134</v>
      </c>
      <c r="BS70" s="116">
        <v>1861.9989</v>
      </c>
      <c r="BT70" s="116">
        <v>1861.9989</v>
      </c>
      <c r="BU70" s="116">
        <v>145.8631</v>
      </c>
      <c r="BV70" s="116">
        <v>855.96379999999999</v>
      </c>
      <c r="BW70" s="116">
        <v>864.37090000000001</v>
      </c>
      <c r="BX70" s="116">
        <v>-4.1989000000000001</v>
      </c>
      <c r="BY70" s="116">
        <v>0</v>
      </c>
      <c r="BZ70" s="116">
        <v>0</v>
      </c>
      <c r="CA70" s="116">
        <v>0</v>
      </c>
      <c r="CB70" s="116">
        <v>0</v>
      </c>
      <c r="CC70" s="116">
        <v>0</v>
      </c>
      <c r="CD70" s="116">
        <v>0</v>
      </c>
      <c r="CE70" s="116">
        <v>1861.9989</v>
      </c>
      <c r="CF70" s="32" t="s">
        <v>135</v>
      </c>
      <c r="CG70" s="32" t="s">
        <v>136</v>
      </c>
      <c r="CH70" s="32" t="s">
        <v>258</v>
      </c>
      <c r="CI70" s="116">
        <v>0</v>
      </c>
      <c r="CJ70" s="116">
        <v>0</v>
      </c>
      <c r="CK70" s="116">
        <v>0</v>
      </c>
      <c r="CL70" s="116">
        <v>1866.1978100000001</v>
      </c>
      <c r="CM70" s="116">
        <v>-4.1989299999999981</v>
      </c>
      <c r="CN70" s="116">
        <v>0</v>
      </c>
      <c r="CO70" s="113">
        <v>0</v>
      </c>
      <c r="CP70" s="32" t="s">
        <v>134</v>
      </c>
      <c r="CQ70" s="32" t="s">
        <v>115</v>
      </c>
      <c r="CR70" s="32" t="s">
        <v>134</v>
      </c>
      <c r="CS70" s="32" t="s">
        <v>115</v>
      </c>
      <c r="CT70" s="113">
        <v>0.3427</v>
      </c>
      <c r="CU70" s="113">
        <v>0.6573</v>
      </c>
      <c r="CV70" s="33" t="s">
        <v>138</v>
      </c>
    </row>
    <row r="71" spans="2:100">
      <c r="B71" s="31">
        <v>67</v>
      </c>
      <c r="C71" s="32" t="s">
        <v>345</v>
      </c>
      <c r="D71" s="128"/>
      <c r="E71" s="128"/>
      <c r="F71" s="32" t="s">
        <v>115</v>
      </c>
      <c r="G71" s="32" t="s">
        <v>346</v>
      </c>
      <c r="H71" s="32" t="s">
        <v>229</v>
      </c>
      <c r="I71" s="32" t="s">
        <v>166</v>
      </c>
      <c r="J71" s="32" t="s">
        <v>115</v>
      </c>
      <c r="K71" s="32" t="s">
        <v>115</v>
      </c>
      <c r="L71" s="32" t="s">
        <v>119</v>
      </c>
      <c r="M71" s="32" t="s">
        <v>159</v>
      </c>
      <c r="N71" s="32" t="s">
        <v>115</v>
      </c>
      <c r="O71" s="32" t="s">
        <v>115</v>
      </c>
      <c r="P71" s="110" t="s">
        <v>115</v>
      </c>
      <c r="Q71" s="32" t="s">
        <v>115</v>
      </c>
      <c r="R71" s="32" t="s">
        <v>115</v>
      </c>
      <c r="S71" s="32" t="s">
        <v>121</v>
      </c>
      <c r="T71" s="32" t="s">
        <v>115</v>
      </c>
      <c r="U71" s="32" t="s">
        <v>115</v>
      </c>
      <c r="V71" s="32" t="s">
        <v>122</v>
      </c>
      <c r="W71" s="32" t="s">
        <v>123</v>
      </c>
      <c r="X71" s="32" t="s">
        <v>115</v>
      </c>
      <c r="Y71" s="128"/>
      <c r="Z71" s="119" t="s">
        <v>115</v>
      </c>
      <c r="AA71" s="119" t="s">
        <v>115</v>
      </c>
      <c r="AB71" s="32" t="s">
        <v>115</v>
      </c>
      <c r="AC71" s="32" t="s">
        <v>115</v>
      </c>
      <c r="AD71" s="32" t="s">
        <v>115</v>
      </c>
      <c r="AE71" s="32" t="s">
        <v>115</v>
      </c>
      <c r="AF71" s="32" t="s">
        <v>115</v>
      </c>
      <c r="AG71" s="32" t="s">
        <v>115</v>
      </c>
      <c r="AH71" s="32" t="s">
        <v>127</v>
      </c>
      <c r="AI71" s="32">
        <v>5797825</v>
      </c>
      <c r="AJ71" s="32" t="s">
        <v>115</v>
      </c>
      <c r="AK71" s="32" t="s">
        <v>115</v>
      </c>
      <c r="AL71" s="32" t="s">
        <v>115</v>
      </c>
      <c r="AM71" s="32" t="s">
        <v>231</v>
      </c>
      <c r="AN71" s="32" t="s">
        <v>128</v>
      </c>
      <c r="AO71" s="32" t="s">
        <v>129</v>
      </c>
      <c r="AP71" s="32">
        <v>2021</v>
      </c>
      <c r="AQ71" s="32" t="s">
        <v>130</v>
      </c>
      <c r="AR71" s="32">
        <v>2021</v>
      </c>
      <c r="AS71" s="32" t="s">
        <v>115</v>
      </c>
      <c r="AT71" s="32" t="b">
        <v>0</v>
      </c>
      <c r="AU71" s="32" t="s">
        <v>115</v>
      </c>
      <c r="AV71" s="32" t="s">
        <v>115</v>
      </c>
      <c r="AW71" s="32" t="s">
        <v>115</v>
      </c>
      <c r="AX71" s="32" t="b">
        <v>0</v>
      </c>
      <c r="AY71" s="32" t="s">
        <v>115</v>
      </c>
      <c r="AZ71" s="110" t="s">
        <v>115</v>
      </c>
      <c r="BA71" s="32" t="s">
        <v>115</v>
      </c>
      <c r="BB71" s="32" t="s">
        <v>115</v>
      </c>
      <c r="BC71" s="32" t="s">
        <v>115</v>
      </c>
      <c r="BD71" s="32" t="s">
        <v>115</v>
      </c>
      <c r="BE71" s="32" t="s">
        <v>115</v>
      </c>
      <c r="BF71" s="110" t="s">
        <v>115</v>
      </c>
      <c r="BG71" s="32" t="s">
        <v>131</v>
      </c>
      <c r="BH71" s="32" t="s">
        <v>115</v>
      </c>
      <c r="BI71" s="32" t="s">
        <v>195</v>
      </c>
      <c r="BJ71" s="32">
        <v>2</v>
      </c>
      <c r="BK71" s="110" t="s">
        <v>115</v>
      </c>
      <c r="BL71" s="110">
        <v>45071</v>
      </c>
      <c r="BM71" s="110">
        <v>45071</v>
      </c>
      <c r="BN71" s="32" t="s">
        <v>115</v>
      </c>
      <c r="BO71" s="32" t="s">
        <v>115</v>
      </c>
      <c r="BP71" s="32" t="b">
        <v>0</v>
      </c>
      <c r="BQ71" s="116">
        <v>2128</v>
      </c>
      <c r="BR71" s="32" t="s">
        <v>134</v>
      </c>
      <c r="BS71" s="116">
        <v>2128.0682999999999</v>
      </c>
      <c r="BT71" s="116">
        <v>2128.0682999999999</v>
      </c>
      <c r="BU71" s="116">
        <v>713.80709999999999</v>
      </c>
      <c r="BV71" s="116">
        <v>1133.8875</v>
      </c>
      <c r="BW71" s="116">
        <v>280.37360000000001</v>
      </c>
      <c r="BX71" s="116">
        <v>0</v>
      </c>
      <c r="BY71" s="116">
        <v>0</v>
      </c>
      <c r="BZ71" s="116">
        <v>0</v>
      </c>
      <c r="CA71" s="116">
        <v>0</v>
      </c>
      <c r="CB71" s="116">
        <v>0</v>
      </c>
      <c r="CC71" s="116">
        <v>0</v>
      </c>
      <c r="CD71" s="116">
        <v>0</v>
      </c>
      <c r="CE71" s="116">
        <v>2128.0682999999999</v>
      </c>
      <c r="CF71" s="32" t="s">
        <v>135</v>
      </c>
      <c r="CG71" s="32" t="s">
        <v>136</v>
      </c>
      <c r="CH71" s="32" t="s">
        <v>272</v>
      </c>
      <c r="CI71" s="116">
        <v>0</v>
      </c>
      <c r="CJ71" s="116">
        <v>0</v>
      </c>
      <c r="CK71" s="116">
        <v>879.81822</v>
      </c>
      <c r="CL71" s="116">
        <v>1248.2500600000001</v>
      </c>
      <c r="CM71" s="116">
        <v>0</v>
      </c>
      <c r="CN71" s="116">
        <v>0</v>
      </c>
      <c r="CO71" s="113">
        <v>0</v>
      </c>
      <c r="CP71" s="32" t="s">
        <v>134</v>
      </c>
      <c r="CQ71" s="32" t="s">
        <v>115</v>
      </c>
      <c r="CR71" s="32" t="s">
        <v>134</v>
      </c>
      <c r="CS71" s="32" t="s">
        <v>115</v>
      </c>
      <c r="CT71" s="113">
        <v>0.3427</v>
      </c>
      <c r="CU71" s="113">
        <v>0.6573</v>
      </c>
      <c r="CV71" s="33" t="s">
        <v>138</v>
      </c>
    </row>
    <row r="72" spans="2:100">
      <c r="B72" s="31">
        <v>68</v>
      </c>
      <c r="C72" s="32" t="s">
        <v>347</v>
      </c>
      <c r="D72" s="128"/>
      <c r="E72" s="128"/>
      <c r="F72" s="32" t="s">
        <v>115</v>
      </c>
      <c r="G72" s="32" t="s">
        <v>348</v>
      </c>
      <c r="H72" s="32" t="s">
        <v>229</v>
      </c>
      <c r="I72" s="32" t="s">
        <v>166</v>
      </c>
      <c r="J72" s="32" t="s">
        <v>115</v>
      </c>
      <c r="K72" s="32" t="s">
        <v>115</v>
      </c>
      <c r="L72" s="32" t="s">
        <v>119</v>
      </c>
      <c r="M72" s="32" t="s">
        <v>159</v>
      </c>
      <c r="N72" s="32" t="s">
        <v>115</v>
      </c>
      <c r="O72" s="32" t="s">
        <v>115</v>
      </c>
      <c r="P72" s="110" t="s">
        <v>115</v>
      </c>
      <c r="Q72" s="32" t="s">
        <v>115</v>
      </c>
      <c r="R72" s="32" t="s">
        <v>115</v>
      </c>
      <c r="S72" s="32" t="s">
        <v>121</v>
      </c>
      <c r="T72" s="32" t="s">
        <v>115</v>
      </c>
      <c r="U72" s="32" t="s">
        <v>115</v>
      </c>
      <c r="V72" s="32" t="s">
        <v>122</v>
      </c>
      <c r="W72" s="32" t="s">
        <v>123</v>
      </c>
      <c r="X72" s="32" t="s">
        <v>115</v>
      </c>
      <c r="Y72" s="128"/>
      <c r="Z72" s="119" t="s">
        <v>115</v>
      </c>
      <c r="AA72" s="119" t="s">
        <v>115</v>
      </c>
      <c r="AB72" s="32" t="s">
        <v>115</v>
      </c>
      <c r="AC72" s="32" t="s">
        <v>115</v>
      </c>
      <c r="AD72" s="32" t="s">
        <v>115</v>
      </c>
      <c r="AE72" s="32" t="s">
        <v>115</v>
      </c>
      <c r="AF72" s="32" t="s">
        <v>115</v>
      </c>
      <c r="AG72" s="32" t="s">
        <v>115</v>
      </c>
      <c r="AH72" s="32" t="s">
        <v>127</v>
      </c>
      <c r="AI72" s="32">
        <v>5806061</v>
      </c>
      <c r="AJ72" s="32" t="s">
        <v>115</v>
      </c>
      <c r="AK72" s="32" t="s">
        <v>115</v>
      </c>
      <c r="AL72" s="32" t="s">
        <v>115</v>
      </c>
      <c r="AM72" s="32" t="s">
        <v>231</v>
      </c>
      <c r="AN72" s="32" t="s">
        <v>128</v>
      </c>
      <c r="AO72" s="32" t="s">
        <v>129</v>
      </c>
      <c r="AP72" s="32">
        <v>2023</v>
      </c>
      <c r="AQ72" s="32" t="s">
        <v>130</v>
      </c>
      <c r="AR72" s="32">
        <v>2023</v>
      </c>
      <c r="AS72" s="32" t="s">
        <v>115</v>
      </c>
      <c r="AT72" s="32" t="b">
        <v>0</v>
      </c>
      <c r="AU72" s="32" t="s">
        <v>115</v>
      </c>
      <c r="AV72" s="32" t="s">
        <v>115</v>
      </c>
      <c r="AW72" s="32" t="s">
        <v>115</v>
      </c>
      <c r="AX72" s="32" t="b">
        <v>0</v>
      </c>
      <c r="AY72" s="32" t="s">
        <v>115</v>
      </c>
      <c r="AZ72" s="110" t="s">
        <v>115</v>
      </c>
      <c r="BA72" s="32" t="s">
        <v>115</v>
      </c>
      <c r="BB72" s="32" t="s">
        <v>115</v>
      </c>
      <c r="BC72" s="32" t="s">
        <v>115</v>
      </c>
      <c r="BD72" s="32" t="s">
        <v>115</v>
      </c>
      <c r="BE72" s="32" t="s">
        <v>115</v>
      </c>
      <c r="BF72" s="110" t="s">
        <v>115</v>
      </c>
      <c r="BG72" s="32" t="s">
        <v>131</v>
      </c>
      <c r="BH72" s="32" t="s">
        <v>115</v>
      </c>
      <c r="BI72" s="32" t="s">
        <v>195</v>
      </c>
      <c r="BJ72" s="32">
        <v>2</v>
      </c>
      <c r="BK72" s="110" t="s">
        <v>115</v>
      </c>
      <c r="BL72" s="110">
        <v>45282</v>
      </c>
      <c r="BM72" s="110">
        <v>45282</v>
      </c>
      <c r="BN72" s="32" t="s">
        <v>115</v>
      </c>
      <c r="BO72" s="32" t="s">
        <v>115</v>
      </c>
      <c r="BP72" s="32" t="b">
        <v>0</v>
      </c>
      <c r="BQ72" s="116">
        <v>2497</v>
      </c>
      <c r="BR72" s="32" t="s">
        <v>134</v>
      </c>
      <c r="BS72" s="116">
        <v>2497.0374999999999</v>
      </c>
      <c r="BT72" s="116">
        <v>2497.0374999999999</v>
      </c>
      <c r="BU72" s="116">
        <v>0</v>
      </c>
      <c r="BV72" s="116">
        <v>0</v>
      </c>
      <c r="BW72" s="116">
        <v>1994.2330999999999</v>
      </c>
      <c r="BX72" s="116">
        <v>502.80439999999999</v>
      </c>
      <c r="BY72" s="116">
        <v>0</v>
      </c>
      <c r="BZ72" s="116">
        <v>0</v>
      </c>
      <c r="CA72" s="116">
        <v>0</v>
      </c>
      <c r="CB72" s="116">
        <v>0</v>
      </c>
      <c r="CC72" s="116">
        <v>0</v>
      </c>
      <c r="CD72" s="116">
        <v>0</v>
      </c>
      <c r="CE72" s="116">
        <v>2497.0374999999999</v>
      </c>
      <c r="CF72" s="32" t="s">
        <v>135</v>
      </c>
      <c r="CG72" s="32" t="s">
        <v>136</v>
      </c>
      <c r="CH72" s="32" t="s">
        <v>258</v>
      </c>
      <c r="CI72" s="116">
        <v>0</v>
      </c>
      <c r="CJ72" s="116">
        <v>0</v>
      </c>
      <c r="CK72" s="116">
        <v>0</v>
      </c>
      <c r="CL72" s="116">
        <v>1994.2331399999998</v>
      </c>
      <c r="CM72" s="116">
        <v>502.80435999999997</v>
      </c>
      <c r="CN72" s="116">
        <v>0</v>
      </c>
      <c r="CO72" s="113">
        <v>0</v>
      </c>
      <c r="CP72" s="32" t="s">
        <v>134</v>
      </c>
      <c r="CQ72" s="32" t="s">
        <v>115</v>
      </c>
      <c r="CR72" s="32" t="s">
        <v>134</v>
      </c>
      <c r="CS72" s="32" t="s">
        <v>115</v>
      </c>
      <c r="CT72" s="113">
        <v>0.3427</v>
      </c>
      <c r="CU72" s="113">
        <v>0.6573</v>
      </c>
      <c r="CV72" s="33" t="s">
        <v>138</v>
      </c>
    </row>
    <row r="73" spans="2:100">
      <c r="B73" s="31">
        <v>69</v>
      </c>
      <c r="C73" s="32" t="s">
        <v>349</v>
      </c>
      <c r="D73" s="128"/>
      <c r="E73" s="128"/>
      <c r="F73" s="32" t="s">
        <v>115</v>
      </c>
      <c r="G73" s="32" t="s">
        <v>350</v>
      </c>
      <c r="H73" s="32" t="s">
        <v>229</v>
      </c>
      <c r="I73" s="32" t="s">
        <v>166</v>
      </c>
      <c r="J73" s="32" t="s">
        <v>115</v>
      </c>
      <c r="K73" s="32" t="s">
        <v>115</v>
      </c>
      <c r="L73" s="32" t="s">
        <v>119</v>
      </c>
      <c r="M73" s="32" t="s">
        <v>159</v>
      </c>
      <c r="N73" s="32" t="s">
        <v>115</v>
      </c>
      <c r="O73" s="32" t="s">
        <v>115</v>
      </c>
      <c r="P73" s="110" t="s">
        <v>115</v>
      </c>
      <c r="Q73" s="32" t="s">
        <v>115</v>
      </c>
      <c r="R73" s="32" t="s">
        <v>115</v>
      </c>
      <c r="S73" s="32" t="s">
        <v>121</v>
      </c>
      <c r="T73" s="32" t="s">
        <v>115</v>
      </c>
      <c r="U73" s="32" t="s">
        <v>115</v>
      </c>
      <c r="V73" s="32" t="s">
        <v>184</v>
      </c>
      <c r="W73" s="32" t="s">
        <v>123</v>
      </c>
      <c r="X73" s="32" t="s">
        <v>115</v>
      </c>
      <c r="Y73" s="128"/>
      <c r="Z73" s="119" t="s">
        <v>115</v>
      </c>
      <c r="AA73" s="119" t="s">
        <v>115</v>
      </c>
      <c r="AB73" s="32" t="s">
        <v>115</v>
      </c>
      <c r="AC73" s="32" t="s">
        <v>115</v>
      </c>
      <c r="AD73" s="32" t="s">
        <v>115</v>
      </c>
      <c r="AE73" s="32" t="s">
        <v>115</v>
      </c>
      <c r="AF73" s="32" t="s">
        <v>115</v>
      </c>
      <c r="AG73" s="32" t="s">
        <v>115</v>
      </c>
      <c r="AH73" s="32" t="s">
        <v>127</v>
      </c>
      <c r="AI73" s="32">
        <v>5798268</v>
      </c>
      <c r="AJ73" s="32" t="s">
        <v>115</v>
      </c>
      <c r="AK73" s="32" t="s">
        <v>115</v>
      </c>
      <c r="AL73" s="32" t="s">
        <v>115</v>
      </c>
      <c r="AM73" s="32" t="s">
        <v>231</v>
      </c>
      <c r="AN73" s="32" t="s">
        <v>128</v>
      </c>
      <c r="AO73" s="32" t="s">
        <v>129</v>
      </c>
      <c r="AP73" s="32">
        <v>2021</v>
      </c>
      <c r="AQ73" s="32" t="s">
        <v>130</v>
      </c>
      <c r="AR73" s="32">
        <v>2021</v>
      </c>
      <c r="AS73" s="32" t="s">
        <v>115</v>
      </c>
      <c r="AT73" s="32" t="b">
        <v>0</v>
      </c>
      <c r="AU73" s="32" t="s">
        <v>115</v>
      </c>
      <c r="AV73" s="32" t="s">
        <v>115</v>
      </c>
      <c r="AW73" s="32" t="s">
        <v>115</v>
      </c>
      <c r="AX73" s="32" t="b">
        <v>0</v>
      </c>
      <c r="AY73" s="32" t="s">
        <v>115</v>
      </c>
      <c r="AZ73" s="110" t="s">
        <v>115</v>
      </c>
      <c r="BA73" s="32" t="s">
        <v>115</v>
      </c>
      <c r="BB73" s="32" t="s">
        <v>115</v>
      </c>
      <c r="BC73" s="32" t="s">
        <v>115</v>
      </c>
      <c r="BD73" s="32" t="s">
        <v>115</v>
      </c>
      <c r="BE73" s="32" t="s">
        <v>115</v>
      </c>
      <c r="BF73" s="110" t="s">
        <v>115</v>
      </c>
      <c r="BG73" s="32" t="s">
        <v>131</v>
      </c>
      <c r="BH73" s="32" t="s">
        <v>115</v>
      </c>
      <c r="BI73" s="32" t="s">
        <v>195</v>
      </c>
      <c r="BJ73" s="32">
        <v>2</v>
      </c>
      <c r="BK73" s="110" t="s">
        <v>115</v>
      </c>
      <c r="BL73" s="110">
        <v>44499</v>
      </c>
      <c r="BM73" s="110">
        <v>44530</v>
      </c>
      <c r="BN73" s="32" t="s">
        <v>115</v>
      </c>
      <c r="BO73" s="32" t="s">
        <v>115</v>
      </c>
      <c r="BP73" s="32" t="b">
        <v>0</v>
      </c>
      <c r="BQ73" s="116">
        <v>2500</v>
      </c>
      <c r="BR73" s="32" t="s">
        <v>134</v>
      </c>
      <c r="BS73" s="116">
        <v>1057.5714</v>
      </c>
      <c r="BT73" s="116">
        <v>1057.5714</v>
      </c>
      <c r="BU73" s="116">
        <v>1057.5714</v>
      </c>
      <c r="BV73" s="116">
        <v>0</v>
      </c>
      <c r="BW73" s="116">
        <v>0</v>
      </c>
      <c r="BX73" s="116">
        <v>0</v>
      </c>
      <c r="BY73" s="116">
        <v>0</v>
      </c>
      <c r="BZ73" s="116">
        <v>0</v>
      </c>
      <c r="CA73" s="116">
        <v>0</v>
      </c>
      <c r="CB73" s="116">
        <v>0</v>
      </c>
      <c r="CC73" s="116">
        <v>0</v>
      </c>
      <c r="CD73" s="116">
        <v>0</v>
      </c>
      <c r="CE73" s="116">
        <v>1057.5714</v>
      </c>
      <c r="CF73" s="32" t="s">
        <v>135</v>
      </c>
      <c r="CG73" s="32" t="s">
        <v>136</v>
      </c>
      <c r="CH73" s="32" t="s">
        <v>226</v>
      </c>
      <c r="CI73" s="116">
        <v>0</v>
      </c>
      <c r="CJ73" s="116">
        <v>1057.57143</v>
      </c>
      <c r="CK73" s="116">
        <v>0</v>
      </c>
      <c r="CL73" s="116">
        <v>0</v>
      </c>
      <c r="CM73" s="116">
        <v>0</v>
      </c>
      <c r="CN73" s="116">
        <v>0</v>
      </c>
      <c r="CO73" s="113">
        <v>0</v>
      </c>
      <c r="CP73" s="32" t="s">
        <v>134</v>
      </c>
      <c r="CQ73" s="32" t="s">
        <v>115</v>
      </c>
      <c r="CR73" s="32" t="s">
        <v>134</v>
      </c>
      <c r="CS73" s="32" t="s">
        <v>115</v>
      </c>
      <c r="CT73" s="113">
        <v>0.3427</v>
      </c>
      <c r="CU73" s="113">
        <v>0.6573</v>
      </c>
      <c r="CV73" s="33" t="s">
        <v>186</v>
      </c>
    </row>
    <row r="74" spans="2:100">
      <c r="B74" s="31">
        <v>70</v>
      </c>
      <c r="C74" s="32" t="s">
        <v>351</v>
      </c>
      <c r="D74" s="128"/>
      <c r="E74" s="128"/>
      <c r="F74" s="32" t="s">
        <v>115</v>
      </c>
      <c r="G74" s="32" t="s">
        <v>352</v>
      </c>
      <c r="H74" s="32" t="s">
        <v>229</v>
      </c>
      <c r="I74" s="32" t="s">
        <v>166</v>
      </c>
      <c r="J74" s="32" t="s">
        <v>115</v>
      </c>
      <c r="K74" s="32" t="s">
        <v>115</v>
      </c>
      <c r="L74" s="32" t="s">
        <v>119</v>
      </c>
      <c r="M74" s="32" t="s">
        <v>159</v>
      </c>
      <c r="N74" s="32" t="s">
        <v>115</v>
      </c>
      <c r="O74" s="32" t="s">
        <v>115</v>
      </c>
      <c r="P74" s="110" t="s">
        <v>115</v>
      </c>
      <c r="Q74" s="32" t="s">
        <v>115</v>
      </c>
      <c r="R74" s="32" t="s">
        <v>115</v>
      </c>
      <c r="S74" s="32" t="s">
        <v>121</v>
      </c>
      <c r="T74" s="32" t="s">
        <v>115</v>
      </c>
      <c r="U74" s="32" t="s">
        <v>115</v>
      </c>
      <c r="V74" s="32" t="s">
        <v>184</v>
      </c>
      <c r="W74" s="32" t="s">
        <v>123</v>
      </c>
      <c r="X74" s="32" t="s">
        <v>115</v>
      </c>
      <c r="Y74" s="128"/>
      <c r="Z74" s="119" t="s">
        <v>115</v>
      </c>
      <c r="AA74" s="119" t="s">
        <v>115</v>
      </c>
      <c r="AB74" s="32" t="s">
        <v>115</v>
      </c>
      <c r="AC74" s="32" t="s">
        <v>115</v>
      </c>
      <c r="AD74" s="32" t="s">
        <v>115</v>
      </c>
      <c r="AE74" s="32" t="s">
        <v>115</v>
      </c>
      <c r="AF74" s="32" t="s">
        <v>115</v>
      </c>
      <c r="AG74" s="32" t="s">
        <v>115</v>
      </c>
      <c r="AH74" s="32" t="s">
        <v>127</v>
      </c>
      <c r="AI74" s="32">
        <v>5807621</v>
      </c>
      <c r="AJ74" s="32" t="s">
        <v>115</v>
      </c>
      <c r="AK74" s="32" t="s">
        <v>115</v>
      </c>
      <c r="AL74" s="32" t="s">
        <v>115</v>
      </c>
      <c r="AM74" s="32" t="s">
        <v>231</v>
      </c>
      <c r="AN74" s="32" t="s">
        <v>128</v>
      </c>
      <c r="AO74" s="32" t="s">
        <v>129</v>
      </c>
      <c r="AP74" s="32">
        <v>2023</v>
      </c>
      <c r="AQ74" s="32" t="s">
        <v>130</v>
      </c>
      <c r="AR74" s="32">
        <v>2024</v>
      </c>
      <c r="AS74" s="32" t="s">
        <v>115</v>
      </c>
      <c r="AT74" s="32" t="b">
        <v>0</v>
      </c>
      <c r="AU74" s="32" t="s">
        <v>115</v>
      </c>
      <c r="AV74" s="32" t="s">
        <v>115</v>
      </c>
      <c r="AW74" s="32" t="s">
        <v>115</v>
      </c>
      <c r="AX74" s="32" t="b">
        <v>0</v>
      </c>
      <c r="AY74" s="32" t="s">
        <v>115</v>
      </c>
      <c r="AZ74" s="110" t="s">
        <v>115</v>
      </c>
      <c r="BA74" s="32" t="s">
        <v>115</v>
      </c>
      <c r="BB74" s="32" t="s">
        <v>115</v>
      </c>
      <c r="BC74" s="32" t="s">
        <v>115</v>
      </c>
      <c r="BD74" s="32" t="s">
        <v>115</v>
      </c>
      <c r="BE74" s="32" t="s">
        <v>115</v>
      </c>
      <c r="BF74" s="110" t="s">
        <v>115</v>
      </c>
      <c r="BG74" s="32" t="s">
        <v>131</v>
      </c>
      <c r="BH74" s="32" t="s">
        <v>115</v>
      </c>
      <c r="BI74" s="32" t="s">
        <v>162</v>
      </c>
      <c r="BJ74" s="32">
        <v>5</v>
      </c>
      <c r="BK74" s="110" t="s">
        <v>115</v>
      </c>
      <c r="BL74" s="110">
        <v>46010</v>
      </c>
      <c r="BM74" s="110">
        <v>46010</v>
      </c>
      <c r="BN74" s="32" t="s">
        <v>115</v>
      </c>
      <c r="BO74" s="32" t="s">
        <v>115</v>
      </c>
      <c r="BP74" s="32" t="b">
        <v>1</v>
      </c>
      <c r="BQ74" s="116">
        <v>3176</v>
      </c>
      <c r="BR74" s="32" t="s">
        <v>134</v>
      </c>
      <c r="BS74" s="116">
        <v>2829.3328999999999</v>
      </c>
      <c r="BT74" s="116">
        <v>5835.6607000000004</v>
      </c>
      <c r="BU74" s="116">
        <v>0</v>
      </c>
      <c r="BV74" s="116">
        <v>0</v>
      </c>
      <c r="BW74" s="116">
        <v>0</v>
      </c>
      <c r="BX74" s="116">
        <v>1418.4501</v>
      </c>
      <c r="BY74" s="116">
        <v>2243.3771999999999</v>
      </c>
      <c r="BZ74" s="116">
        <v>2171.3694999999998</v>
      </c>
      <c r="CA74" s="116">
        <v>0</v>
      </c>
      <c r="CB74" s="116">
        <v>0</v>
      </c>
      <c r="CC74" s="116">
        <v>0</v>
      </c>
      <c r="CD74" s="116">
        <v>0</v>
      </c>
      <c r="CE74" s="116">
        <v>1420.914</v>
      </c>
      <c r="CF74" s="32" t="s">
        <v>135</v>
      </c>
      <c r="CG74" s="32" t="s">
        <v>136</v>
      </c>
      <c r="CH74" s="32" t="s">
        <v>250</v>
      </c>
      <c r="CI74" s="116">
        <v>0</v>
      </c>
      <c r="CJ74" s="116">
        <v>0</v>
      </c>
      <c r="CK74" s="116">
        <v>0</v>
      </c>
      <c r="CL74" s="116">
        <v>0</v>
      </c>
      <c r="CM74" s="116">
        <v>1395.6447000000001</v>
      </c>
      <c r="CN74" s="116">
        <v>42.349150000000002</v>
      </c>
      <c r="CO74" s="113">
        <v>0</v>
      </c>
      <c r="CP74" s="32" t="s">
        <v>134</v>
      </c>
      <c r="CQ74" s="32" t="s">
        <v>115</v>
      </c>
      <c r="CR74" s="32" t="s">
        <v>134</v>
      </c>
      <c r="CS74" s="32" t="s">
        <v>115</v>
      </c>
      <c r="CT74" s="113">
        <v>0.3427</v>
      </c>
      <c r="CU74" s="113">
        <v>0.6573</v>
      </c>
      <c r="CV74" s="33" t="s">
        <v>353</v>
      </c>
    </row>
    <row r="75" spans="2:100">
      <c r="B75" s="31">
        <v>71</v>
      </c>
      <c r="C75" s="32" t="s">
        <v>354</v>
      </c>
      <c r="D75" s="128"/>
      <c r="E75" s="128"/>
      <c r="F75" s="32" t="s">
        <v>115</v>
      </c>
      <c r="G75" s="32" t="s">
        <v>355</v>
      </c>
      <c r="H75" s="32" t="s">
        <v>229</v>
      </c>
      <c r="I75" s="32" t="s">
        <v>166</v>
      </c>
      <c r="J75" s="32" t="s">
        <v>115</v>
      </c>
      <c r="K75" s="32" t="s">
        <v>115</v>
      </c>
      <c r="L75" s="32" t="s">
        <v>119</v>
      </c>
      <c r="M75" s="32" t="s">
        <v>159</v>
      </c>
      <c r="N75" s="32" t="s">
        <v>115</v>
      </c>
      <c r="O75" s="32" t="s">
        <v>115</v>
      </c>
      <c r="P75" s="110" t="s">
        <v>115</v>
      </c>
      <c r="Q75" s="32" t="s">
        <v>115</v>
      </c>
      <c r="R75" s="32" t="s">
        <v>115</v>
      </c>
      <c r="S75" s="32" t="s">
        <v>121</v>
      </c>
      <c r="T75" s="32" t="s">
        <v>115</v>
      </c>
      <c r="U75" s="32" t="s">
        <v>115</v>
      </c>
      <c r="V75" s="32" t="s">
        <v>122</v>
      </c>
      <c r="W75" s="32" t="s">
        <v>123</v>
      </c>
      <c r="X75" s="32" t="s">
        <v>115</v>
      </c>
      <c r="Y75" s="128"/>
      <c r="Z75" s="119" t="s">
        <v>115</v>
      </c>
      <c r="AA75" s="119" t="s">
        <v>115</v>
      </c>
      <c r="AB75" s="32" t="s">
        <v>115</v>
      </c>
      <c r="AC75" s="32" t="s">
        <v>115</v>
      </c>
      <c r="AD75" s="32" t="s">
        <v>244</v>
      </c>
      <c r="AE75" s="32" t="s">
        <v>115</v>
      </c>
      <c r="AF75" s="32" t="s">
        <v>115</v>
      </c>
      <c r="AG75" s="32" t="s">
        <v>115</v>
      </c>
      <c r="AH75" s="32" t="s">
        <v>127</v>
      </c>
      <c r="AI75" s="32">
        <v>5773844</v>
      </c>
      <c r="AJ75" s="32" t="s">
        <v>115</v>
      </c>
      <c r="AK75" s="32" t="s">
        <v>115</v>
      </c>
      <c r="AL75" s="32" t="s">
        <v>115</v>
      </c>
      <c r="AM75" s="32" t="s">
        <v>231</v>
      </c>
      <c r="AN75" s="32" t="s">
        <v>128</v>
      </c>
      <c r="AO75" s="32" t="s">
        <v>129</v>
      </c>
      <c r="AP75" s="32">
        <v>2017</v>
      </c>
      <c r="AQ75" s="32" t="s">
        <v>130</v>
      </c>
      <c r="AR75" s="32">
        <v>2019</v>
      </c>
      <c r="AS75" s="32" t="s">
        <v>115</v>
      </c>
      <c r="AT75" s="32" t="b">
        <v>0</v>
      </c>
      <c r="AU75" s="32" t="s">
        <v>115</v>
      </c>
      <c r="AV75" s="32" t="s">
        <v>115</v>
      </c>
      <c r="AW75" s="32" t="s">
        <v>115</v>
      </c>
      <c r="AX75" s="32" t="b">
        <v>0</v>
      </c>
      <c r="AY75" s="32" t="s">
        <v>115</v>
      </c>
      <c r="AZ75" s="110" t="s">
        <v>115</v>
      </c>
      <c r="BA75" s="32" t="s">
        <v>115</v>
      </c>
      <c r="BB75" s="32" t="s">
        <v>115</v>
      </c>
      <c r="BC75" s="32" t="s">
        <v>115</v>
      </c>
      <c r="BD75" s="32" t="s">
        <v>115</v>
      </c>
      <c r="BE75" s="32" t="s">
        <v>115</v>
      </c>
      <c r="BF75" s="110" t="s">
        <v>115</v>
      </c>
      <c r="BG75" s="32" t="s">
        <v>131</v>
      </c>
      <c r="BH75" s="32" t="s">
        <v>115</v>
      </c>
      <c r="BI75" s="32" t="s">
        <v>195</v>
      </c>
      <c r="BJ75" s="32">
        <v>2</v>
      </c>
      <c r="BK75" s="110" t="s">
        <v>115</v>
      </c>
      <c r="BL75" s="110">
        <v>45077</v>
      </c>
      <c r="BM75" s="110">
        <v>45131</v>
      </c>
      <c r="BN75" s="32" t="s">
        <v>115</v>
      </c>
      <c r="BO75" s="32" t="s">
        <v>115</v>
      </c>
      <c r="BP75" s="32" t="b">
        <v>0</v>
      </c>
      <c r="BQ75" s="116">
        <v>3584</v>
      </c>
      <c r="BR75" s="32" t="s">
        <v>134</v>
      </c>
      <c r="BS75" s="116">
        <v>8028.0209999999997</v>
      </c>
      <c r="BT75" s="116">
        <v>8028.0209999999997</v>
      </c>
      <c r="BU75" s="116">
        <v>79.431600000000003</v>
      </c>
      <c r="BV75" s="116">
        <v>476.85730000000001</v>
      </c>
      <c r="BW75" s="116">
        <v>390.6386</v>
      </c>
      <c r="BX75" s="116">
        <v>0</v>
      </c>
      <c r="BY75" s="116">
        <v>0</v>
      </c>
      <c r="BZ75" s="116">
        <v>0</v>
      </c>
      <c r="CA75" s="116">
        <v>0</v>
      </c>
      <c r="CB75" s="116">
        <v>0</v>
      </c>
      <c r="CC75" s="116">
        <v>0</v>
      </c>
      <c r="CD75" s="116">
        <v>0</v>
      </c>
      <c r="CE75" s="116">
        <v>8028.0209999999997</v>
      </c>
      <c r="CF75" s="32" t="s">
        <v>135</v>
      </c>
      <c r="CG75" s="32" t="s">
        <v>136</v>
      </c>
      <c r="CH75" s="32" t="s">
        <v>356</v>
      </c>
      <c r="CI75" s="116">
        <v>906.97555000000011</v>
      </c>
      <c r="CJ75" s="116">
        <v>0</v>
      </c>
      <c r="CK75" s="116">
        <v>0</v>
      </c>
      <c r="CL75" s="116">
        <v>946.92750000000001</v>
      </c>
      <c r="CM75" s="116">
        <v>0</v>
      </c>
      <c r="CN75" s="116">
        <v>0</v>
      </c>
      <c r="CO75" s="113">
        <v>0</v>
      </c>
      <c r="CP75" s="32" t="s">
        <v>134</v>
      </c>
      <c r="CQ75" s="32" t="s">
        <v>115</v>
      </c>
      <c r="CR75" s="32" t="s">
        <v>134</v>
      </c>
      <c r="CS75" s="32" t="s">
        <v>115</v>
      </c>
      <c r="CT75" s="113">
        <v>0.3427</v>
      </c>
      <c r="CU75" s="113">
        <v>0.6573</v>
      </c>
      <c r="CV75" s="33" t="s">
        <v>138</v>
      </c>
    </row>
    <row r="76" spans="2:100">
      <c r="B76" s="31">
        <v>72</v>
      </c>
      <c r="C76" s="32" t="s">
        <v>357</v>
      </c>
      <c r="D76" s="128"/>
      <c r="E76" s="128"/>
      <c r="F76" s="32" t="s">
        <v>115</v>
      </c>
      <c r="G76" s="32" t="s">
        <v>260</v>
      </c>
      <c r="H76" s="32" t="s">
        <v>229</v>
      </c>
      <c r="I76" s="32" t="s">
        <v>166</v>
      </c>
      <c r="J76" s="32" t="s">
        <v>115</v>
      </c>
      <c r="K76" s="32" t="s">
        <v>115</v>
      </c>
      <c r="L76" s="32" t="s">
        <v>119</v>
      </c>
      <c r="M76" s="32" t="s">
        <v>159</v>
      </c>
      <c r="N76" s="32" t="s">
        <v>115</v>
      </c>
      <c r="O76" s="32" t="s">
        <v>115</v>
      </c>
      <c r="P76" s="110" t="s">
        <v>115</v>
      </c>
      <c r="Q76" s="32" t="s">
        <v>115</v>
      </c>
      <c r="R76" s="32" t="s">
        <v>115</v>
      </c>
      <c r="S76" s="32" t="s">
        <v>121</v>
      </c>
      <c r="T76" s="32" t="s">
        <v>115</v>
      </c>
      <c r="U76" s="32" t="s">
        <v>115</v>
      </c>
      <c r="V76" s="32" t="s">
        <v>122</v>
      </c>
      <c r="W76" s="32" t="s">
        <v>123</v>
      </c>
      <c r="X76" s="32" t="s">
        <v>115</v>
      </c>
      <c r="Y76" s="128"/>
      <c r="Z76" s="119" t="s">
        <v>115</v>
      </c>
      <c r="AA76" s="119" t="s">
        <v>115</v>
      </c>
      <c r="AB76" s="32" t="s">
        <v>115</v>
      </c>
      <c r="AC76" s="32" t="s">
        <v>115</v>
      </c>
      <c r="AD76" s="32" t="s">
        <v>115</v>
      </c>
      <c r="AE76" s="32" t="s">
        <v>115</v>
      </c>
      <c r="AF76" s="32" t="s">
        <v>115</v>
      </c>
      <c r="AG76" s="32" t="s">
        <v>115</v>
      </c>
      <c r="AH76" s="32" t="s">
        <v>127</v>
      </c>
      <c r="AI76" s="32">
        <v>5811158</v>
      </c>
      <c r="AJ76" s="32" t="s">
        <v>115</v>
      </c>
      <c r="AK76" s="32" t="s">
        <v>115</v>
      </c>
      <c r="AL76" s="32" t="s">
        <v>115</v>
      </c>
      <c r="AM76" s="32" t="s">
        <v>231</v>
      </c>
      <c r="AN76" s="32" t="s">
        <v>128</v>
      </c>
      <c r="AO76" s="32" t="s">
        <v>129</v>
      </c>
      <c r="AP76" s="32">
        <v>2024</v>
      </c>
      <c r="AQ76" s="32" t="s">
        <v>130</v>
      </c>
      <c r="AR76" s="32">
        <v>2024</v>
      </c>
      <c r="AS76" s="32" t="s">
        <v>115</v>
      </c>
      <c r="AT76" s="32" t="b">
        <v>0</v>
      </c>
      <c r="AU76" s="32" t="s">
        <v>115</v>
      </c>
      <c r="AV76" s="32" t="s">
        <v>115</v>
      </c>
      <c r="AW76" s="32" t="s">
        <v>115</v>
      </c>
      <c r="AX76" s="32" t="b">
        <v>0</v>
      </c>
      <c r="AY76" s="32" t="s">
        <v>115</v>
      </c>
      <c r="AZ76" s="110" t="s">
        <v>115</v>
      </c>
      <c r="BA76" s="32" t="s">
        <v>115</v>
      </c>
      <c r="BB76" s="32" t="s">
        <v>115</v>
      </c>
      <c r="BC76" s="32" t="s">
        <v>115</v>
      </c>
      <c r="BD76" s="32" t="s">
        <v>115</v>
      </c>
      <c r="BE76" s="32" t="s">
        <v>115</v>
      </c>
      <c r="BF76" s="110" t="s">
        <v>115</v>
      </c>
      <c r="BG76" s="32" t="s">
        <v>131</v>
      </c>
      <c r="BH76" s="32" t="s">
        <v>115</v>
      </c>
      <c r="BI76" s="32" t="s">
        <v>195</v>
      </c>
      <c r="BJ76" s="32">
        <v>2</v>
      </c>
      <c r="BK76" s="110" t="s">
        <v>115</v>
      </c>
      <c r="BL76" s="110">
        <v>45744</v>
      </c>
      <c r="BM76" s="110">
        <v>45744</v>
      </c>
      <c r="BN76" s="32" t="s">
        <v>115</v>
      </c>
      <c r="BO76" s="32" t="s">
        <v>115</v>
      </c>
      <c r="BP76" s="32" t="b">
        <v>0</v>
      </c>
      <c r="BQ76" s="116">
        <v>4412</v>
      </c>
      <c r="BR76" s="32" t="s">
        <v>134</v>
      </c>
      <c r="BS76" s="116">
        <v>3213.4774000000002</v>
      </c>
      <c r="BT76" s="116">
        <v>4692.4179000000004</v>
      </c>
      <c r="BU76" s="116">
        <v>0</v>
      </c>
      <c r="BV76" s="116">
        <v>0</v>
      </c>
      <c r="BW76" s="116">
        <v>0</v>
      </c>
      <c r="BX76" s="116">
        <v>914.06359999999995</v>
      </c>
      <c r="BY76" s="116">
        <v>3761.0281</v>
      </c>
      <c r="BZ76" s="116">
        <v>0</v>
      </c>
      <c r="CA76" s="116">
        <v>0</v>
      </c>
      <c r="CB76" s="116">
        <v>0</v>
      </c>
      <c r="CC76" s="116">
        <v>0</v>
      </c>
      <c r="CD76" s="116">
        <v>0</v>
      </c>
      <c r="CE76" s="116">
        <v>931.38970000000018</v>
      </c>
      <c r="CF76" s="32" t="s">
        <v>135</v>
      </c>
      <c r="CG76" s="32" t="s">
        <v>136</v>
      </c>
      <c r="CH76" s="32" t="s">
        <v>156</v>
      </c>
      <c r="CI76" s="116">
        <v>0</v>
      </c>
      <c r="CJ76" s="116">
        <v>0</v>
      </c>
      <c r="CK76" s="116">
        <v>0</v>
      </c>
      <c r="CL76" s="116">
        <v>0</v>
      </c>
      <c r="CM76" s="116">
        <v>0</v>
      </c>
      <c r="CN76" s="116">
        <v>2662.8259700000003</v>
      </c>
      <c r="CO76" s="113">
        <v>0</v>
      </c>
      <c r="CP76" s="32" t="s">
        <v>134</v>
      </c>
      <c r="CQ76" s="32" t="s">
        <v>115</v>
      </c>
      <c r="CR76" s="32" t="s">
        <v>134</v>
      </c>
      <c r="CS76" s="32" t="s">
        <v>115</v>
      </c>
      <c r="CT76" s="113">
        <v>0.3427</v>
      </c>
      <c r="CU76" s="113">
        <v>0.6573</v>
      </c>
      <c r="CV76" s="33" t="s">
        <v>138</v>
      </c>
    </row>
    <row r="77" spans="2:100">
      <c r="B77" s="31">
        <v>73</v>
      </c>
      <c r="C77" s="32" t="s">
        <v>358</v>
      </c>
      <c r="D77" s="128"/>
      <c r="E77" s="128"/>
      <c r="F77" s="32" t="s">
        <v>115</v>
      </c>
      <c r="G77" s="32" t="s">
        <v>359</v>
      </c>
      <c r="H77" s="32" t="s">
        <v>229</v>
      </c>
      <c r="I77" s="32" t="s">
        <v>118</v>
      </c>
      <c r="J77" s="32" t="s">
        <v>115</v>
      </c>
      <c r="K77" s="32" t="s">
        <v>115</v>
      </c>
      <c r="L77" s="32" t="s">
        <v>119</v>
      </c>
      <c r="M77" s="32" t="s">
        <v>159</v>
      </c>
      <c r="N77" s="32" t="s">
        <v>115</v>
      </c>
      <c r="O77" s="32" t="s">
        <v>115</v>
      </c>
      <c r="P77" s="110" t="s">
        <v>115</v>
      </c>
      <c r="Q77" s="32" t="s">
        <v>115</v>
      </c>
      <c r="R77" s="32" t="s">
        <v>115</v>
      </c>
      <c r="S77" s="32" t="s">
        <v>121</v>
      </c>
      <c r="T77" s="32" t="s">
        <v>115</v>
      </c>
      <c r="U77" s="32" t="s">
        <v>115</v>
      </c>
      <c r="V77" s="32" t="s">
        <v>122</v>
      </c>
      <c r="W77" s="32" t="s">
        <v>123</v>
      </c>
      <c r="X77" s="32" t="s">
        <v>115</v>
      </c>
      <c r="Y77" s="128"/>
      <c r="Z77" s="119" t="s">
        <v>115</v>
      </c>
      <c r="AA77" s="119" t="s">
        <v>115</v>
      </c>
      <c r="AB77" s="32" t="s">
        <v>115</v>
      </c>
      <c r="AC77" s="32" t="s">
        <v>115</v>
      </c>
      <c r="AD77" s="32" t="s">
        <v>115</v>
      </c>
      <c r="AE77" s="32" t="s">
        <v>115</v>
      </c>
      <c r="AF77" s="32" t="s">
        <v>115</v>
      </c>
      <c r="AG77" s="32" t="s">
        <v>115</v>
      </c>
      <c r="AH77" s="32" t="s">
        <v>127</v>
      </c>
      <c r="AI77" s="32">
        <v>5797622</v>
      </c>
      <c r="AJ77" s="32" t="s">
        <v>115</v>
      </c>
      <c r="AK77" s="32" t="s">
        <v>115</v>
      </c>
      <c r="AL77" s="32" t="s">
        <v>115</v>
      </c>
      <c r="AM77" s="32" t="s">
        <v>231</v>
      </c>
      <c r="AN77" s="32" t="s">
        <v>128</v>
      </c>
      <c r="AO77" s="32" t="s">
        <v>129</v>
      </c>
      <c r="AP77" s="32">
        <v>2021</v>
      </c>
      <c r="AQ77" s="32" t="s">
        <v>130</v>
      </c>
      <c r="AR77" s="32">
        <v>2021</v>
      </c>
      <c r="AS77" s="32" t="s">
        <v>115</v>
      </c>
      <c r="AT77" s="32" t="b">
        <v>0</v>
      </c>
      <c r="AU77" s="32" t="s">
        <v>115</v>
      </c>
      <c r="AV77" s="32" t="s">
        <v>115</v>
      </c>
      <c r="AW77" s="32" t="s">
        <v>115</v>
      </c>
      <c r="AX77" s="32" t="b">
        <v>0</v>
      </c>
      <c r="AY77" s="32" t="s">
        <v>115</v>
      </c>
      <c r="AZ77" s="110" t="s">
        <v>115</v>
      </c>
      <c r="BA77" s="32" t="s">
        <v>115</v>
      </c>
      <c r="BB77" s="32" t="s">
        <v>115</v>
      </c>
      <c r="BC77" s="32" t="s">
        <v>115</v>
      </c>
      <c r="BD77" s="32" t="s">
        <v>115</v>
      </c>
      <c r="BE77" s="32" t="s">
        <v>115</v>
      </c>
      <c r="BF77" s="110" t="s">
        <v>115</v>
      </c>
      <c r="BG77" s="32" t="s">
        <v>131</v>
      </c>
      <c r="BH77" s="32" t="s">
        <v>115</v>
      </c>
      <c r="BI77" s="32" t="s">
        <v>195</v>
      </c>
      <c r="BJ77" s="32">
        <v>2</v>
      </c>
      <c r="BK77" s="110" t="s">
        <v>115</v>
      </c>
      <c r="BL77" s="110">
        <v>44914</v>
      </c>
      <c r="BM77" s="110">
        <v>44924</v>
      </c>
      <c r="BN77" s="32" t="s">
        <v>115</v>
      </c>
      <c r="BO77" s="32" t="s">
        <v>115</v>
      </c>
      <c r="BP77" s="32" t="b">
        <v>0</v>
      </c>
      <c r="BQ77" s="116">
        <v>4487</v>
      </c>
      <c r="BR77" s="32" t="s">
        <v>134</v>
      </c>
      <c r="BS77" s="116">
        <v>4486.5451000000003</v>
      </c>
      <c r="BT77" s="116">
        <v>4486.5451000000003</v>
      </c>
      <c r="BU77" s="116">
        <v>1777.4</v>
      </c>
      <c r="BV77" s="116">
        <v>2721.6812</v>
      </c>
      <c r="BW77" s="116">
        <v>-12.536099999999999</v>
      </c>
      <c r="BX77" s="116">
        <v>0</v>
      </c>
      <c r="BY77" s="116">
        <v>0</v>
      </c>
      <c r="BZ77" s="116">
        <v>0</v>
      </c>
      <c r="CA77" s="116">
        <v>0</v>
      </c>
      <c r="CB77" s="116">
        <v>0</v>
      </c>
      <c r="CC77" s="116">
        <v>0</v>
      </c>
      <c r="CD77" s="116">
        <v>0</v>
      </c>
      <c r="CE77" s="116">
        <v>4486.5451000000003</v>
      </c>
      <c r="CF77" s="32" t="s">
        <v>135</v>
      </c>
      <c r="CG77" s="32" t="s">
        <v>136</v>
      </c>
      <c r="CH77" s="32" t="s">
        <v>272</v>
      </c>
      <c r="CI77" s="116">
        <v>0</v>
      </c>
      <c r="CJ77" s="116">
        <v>0</v>
      </c>
      <c r="CK77" s="116">
        <v>4499.0812300000007</v>
      </c>
      <c r="CL77" s="116">
        <v>-12.536149999999999</v>
      </c>
      <c r="CM77" s="116">
        <v>0</v>
      </c>
      <c r="CN77" s="116">
        <v>0</v>
      </c>
      <c r="CO77" s="113">
        <v>0</v>
      </c>
      <c r="CP77" s="32" t="s">
        <v>134</v>
      </c>
      <c r="CQ77" s="32" t="s">
        <v>115</v>
      </c>
      <c r="CR77" s="32" t="s">
        <v>134</v>
      </c>
      <c r="CS77" s="32" t="s">
        <v>115</v>
      </c>
      <c r="CT77" s="113">
        <v>0.3427</v>
      </c>
      <c r="CU77" s="113">
        <v>0.6573</v>
      </c>
      <c r="CV77" s="33" t="s">
        <v>138</v>
      </c>
    </row>
    <row r="78" spans="2:100">
      <c r="B78" s="31">
        <v>74</v>
      </c>
      <c r="C78" s="32" t="s">
        <v>360</v>
      </c>
      <c r="D78" s="128"/>
      <c r="E78" s="128"/>
      <c r="F78" s="32" t="s">
        <v>115</v>
      </c>
      <c r="G78" s="32" t="s">
        <v>361</v>
      </c>
      <c r="H78" s="32" t="s">
        <v>229</v>
      </c>
      <c r="I78" s="32" t="s">
        <v>118</v>
      </c>
      <c r="J78" s="32" t="s">
        <v>115</v>
      </c>
      <c r="K78" s="32" t="s">
        <v>115</v>
      </c>
      <c r="L78" s="32" t="s">
        <v>119</v>
      </c>
      <c r="M78" s="32" t="s">
        <v>159</v>
      </c>
      <c r="N78" s="32" t="s">
        <v>115</v>
      </c>
      <c r="O78" s="32" t="s">
        <v>115</v>
      </c>
      <c r="P78" s="110" t="s">
        <v>115</v>
      </c>
      <c r="Q78" s="32" t="s">
        <v>115</v>
      </c>
      <c r="R78" s="32" t="s">
        <v>115</v>
      </c>
      <c r="S78" s="32" t="s">
        <v>121</v>
      </c>
      <c r="T78" s="32" t="s">
        <v>115</v>
      </c>
      <c r="U78" s="32" t="s">
        <v>115</v>
      </c>
      <c r="V78" s="32" t="s">
        <v>122</v>
      </c>
      <c r="W78" s="32" t="s">
        <v>123</v>
      </c>
      <c r="X78" s="32" t="s">
        <v>115</v>
      </c>
      <c r="Y78" s="128"/>
      <c r="Z78" s="119" t="s">
        <v>115</v>
      </c>
      <c r="AA78" s="119" t="s">
        <v>115</v>
      </c>
      <c r="AB78" s="32" t="s">
        <v>115</v>
      </c>
      <c r="AC78" s="32" t="s">
        <v>115</v>
      </c>
      <c r="AD78" s="32" t="s">
        <v>115</v>
      </c>
      <c r="AE78" s="32" t="s">
        <v>115</v>
      </c>
      <c r="AF78" s="32" t="s">
        <v>115</v>
      </c>
      <c r="AG78" s="32" t="s">
        <v>115</v>
      </c>
      <c r="AH78" s="32" t="s">
        <v>127</v>
      </c>
      <c r="AI78" s="32">
        <v>5795497</v>
      </c>
      <c r="AJ78" s="32" t="s">
        <v>115</v>
      </c>
      <c r="AK78" s="32" t="s">
        <v>115</v>
      </c>
      <c r="AL78" s="32" t="s">
        <v>115</v>
      </c>
      <c r="AM78" s="32" t="s">
        <v>231</v>
      </c>
      <c r="AN78" s="32" t="s">
        <v>128</v>
      </c>
      <c r="AO78" s="32" t="s">
        <v>129</v>
      </c>
      <c r="AP78" s="32">
        <v>2021</v>
      </c>
      <c r="AQ78" s="32" t="s">
        <v>130</v>
      </c>
      <c r="AR78" s="32">
        <v>2021</v>
      </c>
      <c r="AS78" s="32" t="s">
        <v>115</v>
      </c>
      <c r="AT78" s="32" t="b">
        <v>0</v>
      </c>
      <c r="AU78" s="32" t="s">
        <v>115</v>
      </c>
      <c r="AV78" s="32" t="s">
        <v>115</v>
      </c>
      <c r="AW78" s="32" t="s">
        <v>115</v>
      </c>
      <c r="AX78" s="32" t="b">
        <v>0</v>
      </c>
      <c r="AY78" s="32" t="s">
        <v>115</v>
      </c>
      <c r="AZ78" s="110" t="s">
        <v>115</v>
      </c>
      <c r="BA78" s="32" t="s">
        <v>115</v>
      </c>
      <c r="BB78" s="32" t="s">
        <v>115</v>
      </c>
      <c r="BC78" s="32" t="s">
        <v>115</v>
      </c>
      <c r="BD78" s="32" t="s">
        <v>115</v>
      </c>
      <c r="BE78" s="32" t="s">
        <v>115</v>
      </c>
      <c r="BF78" s="110" t="s">
        <v>115</v>
      </c>
      <c r="BG78" s="32" t="s">
        <v>131</v>
      </c>
      <c r="BH78" s="32" t="s">
        <v>115</v>
      </c>
      <c r="BI78" s="32" t="s">
        <v>195</v>
      </c>
      <c r="BJ78" s="32">
        <v>2</v>
      </c>
      <c r="BK78" s="110" t="s">
        <v>115</v>
      </c>
      <c r="BL78" s="110">
        <v>45071</v>
      </c>
      <c r="BM78" s="110">
        <v>45071</v>
      </c>
      <c r="BN78" s="32" t="s">
        <v>115</v>
      </c>
      <c r="BO78" s="32" t="s">
        <v>115</v>
      </c>
      <c r="BP78" s="32" t="b">
        <v>0</v>
      </c>
      <c r="BQ78" s="116">
        <v>4528</v>
      </c>
      <c r="BR78" s="32" t="s">
        <v>134</v>
      </c>
      <c r="BS78" s="116">
        <v>4528.2268000000004</v>
      </c>
      <c r="BT78" s="116">
        <v>4528.2268000000004</v>
      </c>
      <c r="BU78" s="116">
        <v>1599.2183</v>
      </c>
      <c r="BV78" s="116">
        <v>2106.3478</v>
      </c>
      <c r="BW78" s="116">
        <v>822.66070000000002</v>
      </c>
      <c r="BX78" s="116">
        <v>0</v>
      </c>
      <c r="BY78" s="116">
        <v>0</v>
      </c>
      <c r="BZ78" s="116">
        <v>0</v>
      </c>
      <c r="CA78" s="116">
        <v>0</v>
      </c>
      <c r="CB78" s="116">
        <v>0</v>
      </c>
      <c r="CC78" s="116">
        <v>0</v>
      </c>
      <c r="CD78" s="116">
        <v>0</v>
      </c>
      <c r="CE78" s="116">
        <v>4528.2268000000004</v>
      </c>
      <c r="CF78" s="32" t="s">
        <v>135</v>
      </c>
      <c r="CG78" s="32" t="s">
        <v>136</v>
      </c>
      <c r="CH78" s="32" t="s">
        <v>272</v>
      </c>
      <c r="CI78" s="116">
        <v>0</v>
      </c>
      <c r="CJ78" s="116">
        <v>0</v>
      </c>
      <c r="CK78" s="116">
        <v>2789.5303799999997</v>
      </c>
      <c r="CL78" s="116">
        <v>1738.6963900000001</v>
      </c>
      <c r="CM78" s="116">
        <v>0</v>
      </c>
      <c r="CN78" s="116">
        <v>0</v>
      </c>
      <c r="CO78" s="113">
        <v>0</v>
      </c>
      <c r="CP78" s="32" t="s">
        <v>134</v>
      </c>
      <c r="CQ78" s="32" t="s">
        <v>115</v>
      </c>
      <c r="CR78" s="32" t="s">
        <v>134</v>
      </c>
      <c r="CS78" s="32" t="s">
        <v>115</v>
      </c>
      <c r="CT78" s="113">
        <v>0.3427</v>
      </c>
      <c r="CU78" s="113">
        <v>0.6573</v>
      </c>
      <c r="CV78" s="33" t="s">
        <v>138</v>
      </c>
    </row>
    <row r="79" spans="2:100">
      <c r="B79" s="34">
        <v>75</v>
      </c>
      <c r="C79" s="32" t="s">
        <v>362</v>
      </c>
      <c r="D79" s="130"/>
      <c r="E79" s="130"/>
      <c r="F79" s="35" t="s">
        <v>115</v>
      </c>
      <c r="G79" s="35" t="s">
        <v>363</v>
      </c>
      <c r="H79" s="35" t="s">
        <v>229</v>
      </c>
      <c r="I79" s="35" t="s">
        <v>118</v>
      </c>
      <c r="J79" s="35" t="s">
        <v>115</v>
      </c>
      <c r="K79" s="35" t="s">
        <v>115</v>
      </c>
      <c r="L79" s="35" t="s">
        <v>119</v>
      </c>
      <c r="M79" s="35" t="s">
        <v>159</v>
      </c>
      <c r="N79" s="35" t="s">
        <v>115</v>
      </c>
      <c r="O79" s="35" t="s">
        <v>115</v>
      </c>
      <c r="P79" s="111" t="s">
        <v>115</v>
      </c>
      <c r="Q79" s="35" t="s">
        <v>115</v>
      </c>
      <c r="R79" s="35" t="s">
        <v>115</v>
      </c>
      <c r="S79" s="35" t="s">
        <v>121</v>
      </c>
      <c r="T79" s="35" t="s">
        <v>115</v>
      </c>
      <c r="U79" s="35" t="s">
        <v>115</v>
      </c>
      <c r="V79" s="35" t="s">
        <v>122</v>
      </c>
      <c r="W79" s="35" t="s">
        <v>123</v>
      </c>
      <c r="X79" s="35" t="s">
        <v>115</v>
      </c>
      <c r="Y79" s="130"/>
      <c r="Z79" s="120" t="s">
        <v>115</v>
      </c>
      <c r="AA79" s="120" t="s">
        <v>115</v>
      </c>
      <c r="AB79" s="35" t="s">
        <v>115</v>
      </c>
      <c r="AC79" s="35" t="s">
        <v>115</v>
      </c>
      <c r="AD79" s="35" t="s">
        <v>115</v>
      </c>
      <c r="AE79" s="35" t="s">
        <v>115</v>
      </c>
      <c r="AF79" s="35" t="s">
        <v>115</v>
      </c>
      <c r="AG79" s="35" t="s">
        <v>115</v>
      </c>
      <c r="AH79" s="35" t="s">
        <v>127</v>
      </c>
      <c r="AI79" s="35">
        <v>5797224</v>
      </c>
      <c r="AJ79" s="35" t="s">
        <v>115</v>
      </c>
      <c r="AK79" s="32" t="s">
        <v>115</v>
      </c>
      <c r="AL79" s="35" t="s">
        <v>115</v>
      </c>
      <c r="AM79" s="35" t="s">
        <v>231</v>
      </c>
      <c r="AN79" s="35" t="s">
        <v>128</v>
      </c>
      <c r="AO79" s="35" t="s">
        <v>129</v>
      </c>
      <c r="AP79" s="35">
        <v>2021</v>
      </c>
      <c r="AQ79" s="35" t="s">
        <v>130</v>
      </c>
      <c r="AR79" s="35">
        <v>2021</v>
      </c>
      <c r="AS79" s="35" t="s">
        <v>115</v>
      </c>
      <c r="AT79" s="35" t="b">
        <v>0</v>
      </c>
      <c r="AU79" s="35" t="s">
        <v>115</v>
      </c>
      <c r="AV79" s="35" t="s">
        <v>115</v>
      </c>
      <c r="AW79" s="35" t="s">
        <v>115</v>
      </c>
      <c r="AX79" s="35" t="b">
        <v>0</v>
      </c>
      <c r="AY79" s="35" t="s">
        <v>115</v>
      </c>
      <c r="AZ79" s="111" t="s">
        <v>115</v>
      </c>
      <c r="BA79" s="35" t="s">
        <v>115</v>
      </c>
      <c r="BB79" s="35" t="s">
        <v>115</v>
      </c>
      <c r="BC79" s="35" t="s">
        <v>115</v>
      </c>
      <c r="BD79" s="35" t="s">
        <v>115</v>
      </c>
      <c r="BE79" s="35" t="s">
        <v>115</v>
      </c>
      <c r="BF79" s="111" t="s">
        <v>115</v>
      </c>
      <c r="BG79" s="35" t="s">
        <v>131</v>
      </c>
      <c r="BH79" s="35" t="s">
        <v>115</v>
      </c>
      <c r="BI79" s="35" t="s">
        <v>195</v>
      </c>
      <c r="BJ79" s="35">
        <v>2</v>
      </c>
      <c r="BK79" s="111" t="s">
        <v>115</v>
      </c>
      <c r="BL79" s="111">
        <v>45077</v>
      </c>
      <c r="BM79" s="111">
        <v>45077</v>
      </c>
      <c r="BN79" s="35" t="s">
        <v>115</v>
      </c>
      <c r="BO79" s="35" t="s">
        <v>115</v>
      </c>
      <c r="BP79" s="35" t="b">
        <v>0</v>
      </c>
      <c r="BQ79" s="117">
        <v>4567</v>
      </c>
      <c r="BR79" s="35" t="s">
        <v>134</v>
      </c>
      <c r="BS79" s="117">
        <v>4566.7520000000004</v>
      </c>
      <c r="BT79" s="117">
        <v>4566.7520000000004</v>
      </c>
      <c r="BU79" s="117">
        <v>726.03229999999996</v>
      </c>
      <c r="BV79" s="117">
        <v>2947.0232000000001</v>
      </c>
      <c r="BW79" s="117">
        <v>893.69659999999999</v>
      </c>
      <c r="BX79" s="117">
        <v>0</v>
      </c>
      <c r="BY79" s="117">
        <v>0</v>
      </c>
      <c r="BZ79" s="117">
        <v>0</v>
      </c>
      <c r="CA79" s="117">
        <v>0</v>
      </c>
      <c r="CB79" s="117">
        <v>0</v>
      </c>
      <c r="CC79" s="117">
        <v>0</v>
      </c>
      <c r="CD79" s="117">
        <v>0</v>
      </c>
      <c r="CE79" s="117">
        <v>4566.7520000000004</v>
      </c>
      <c r="CF79" s="35" t="s">
        <v>135</v>
      </c>
      <c r="CG79" s="35" t="s">
        <v>136</v>
      </c>
      <c r="CH79" s="35" t="s">
        <v>178</v>
      </c>
      <c r="CI79" s="117">
        <v>0</v>
      </c>
      <c r="CJ79" s="117">
        <v>0</v>
      </c>
      <c r="CK79" s="117">
        <v>0</v>
      </c>
      <c r="CL79" s="117">
        <v>4566.7520000000004</v>
      </c>
      <c r="CM79" s="117">
        <v>0</v>
      </c>
      <c r="CN79" s="117">
        <v>0</v>
      </c>
      <c r="CO79" s="114">
        <v>0</v>
      </c>
      <c r="CP79" s="35" t="s">
        <v>134</v>
      </c>
      <c r="CQ79" s="35" t="s">
        <v>115</v>
      </c>
      <c r="CR79" s="35" t="s">
        <v>134</v>
      </c>
      <c r="CS79" s="35" t="s">
        <v>115</v>
      </c>
      <c r="CT79" s="114">
        <v>0.3427</v>
      </c>
      <c r="CU79" s="114">
        <v>0.6573</v>
      </c>
      <c r="CV79" s="36" t="s">
        <v>138</v>
      </c>
    </row>
    <row r="80" spans="2:100">
      <c r="B80" s="28">
        <v>76</v>
      </c>
      <c r="C80" s="32" t="s">
        <v>364</v>
      </c>
      <c r="D80" s="129"/>
      <c r="E80" s="129"/>
      <c r="F80" s="29" t="s">
        <v>115</v>
      </c>
      <c r="G80" s="29" t="s">
        <v>365</v>
      </c>
      <c r="H80" s="29" t="s">
        <v>229</v>
      </c>
      <c r="I80" s="29" t="s">
        <v>166</v>
      </c>
      <c r="J80" s="29" t="s">
        <v>115</v>
      </c>
      <c r="K80" s="29" t="s">
        <v>115</v>
      </c>
      <c r="L80" s="29" t="s">
        <v>119</v>
      </c>
      <c r="M80" s="29" t="s">
        <v>159</v>
      </c>
      <c r="N80" s="29" t="s">
        <v>115</v>
      </c>
      <c r="O80" s="29" t="s">
        <v>115</v>
      </c>
      <c r="P80" s="109" t="s">
        <v>115</v>
      </c>
      <c r="Q80" s="29" t="s">
        <v>115</v>
      </c>
      <c r="R80" s="29" t="s">
        <v>115</v>
      </c>
      <c r="S80" s="29" t="s">
        <v>121</v>
      </c>
      <c r="T80" s="29" t="s">
        <v>115</v>
      </c>
      <c r="U80" s="29" t="s">
        <v>115</v>
      </c>
      <c r="V80" s="29" t="s">
        <v>122</v>
      </c>
      <c r="W80" s="29" t="s">
        <v>123</v>
      </c>
      <c r="X80" s="29" t="s">
        <v>115</v>
      </c>
      <c r="Y80" s="129"/>
      <c r="Z80" s="118" t="s">
        <v>115</v>
      </c>
      <c r="AA80" s="118" t="s">
        <v>115</v>
      </c>
      <c r="AB80" s="29" t="s">
        <v>115</v>
      </c>
      <c r="AC80" s="29" t="s">
        <v>115</v>
      </c>
      <c r="AD80" s="29" t="s">
        <v>115</v>
      </c>
      <c r="AE80" s="29" t="s">
        <v>115</v>
      </c>
      <c r="AF80" s="29" t="s">
        <v>115</v>
      </c>
      <c r="AG80" s="29" t="s">
        <v>115</v>
      </c>
      <c r="AH80" s="29" t="s">
        <v>127</v>
      </c>
      <c r="AI80" s="29">
        <v>5800519</v>
      </c>
      <c r="AJ80" s="29" t="s">
        <v>115</v>
      </c>
      <c r="AK80" s="32" t="s">
        <v>115</v>
      </c>
      <c r="AL80" s="29" t="s">
        <v>115</v>
      </c>
      <c r="AM80" s="29" t="s">
        <v>231</v>
      </c>
      <c r="AN80" s="29" t="s">
        <v>128</v>
      </c>
      <c r="AO80" s="29" t="s">
        <v>129</v>
      </c>
      <c r="AP80" s="29">
        <v>2022</v>
      </c>
      <c r="AQ80" s="29" t="s">
        <v>130</v>
      </c>
      <c r="AR80" s="29">
        <v>2022</v>
      </c>
      <c r="AS80" s="29" t="s">
        <v>115</v>
      </c>
      <c r="AT80" s="29" t="b">
        <v>0</v>
      </c>
      <c r="AU80" s="29" t="s">
        <v>115</v>
      </c>
      <c r="AV80" s="29" t="s">
        <v>115</v>
      </c>
      <c r="AW80" s="29" t="s">
        <v>115</v>
      </c>
      <c r="AX80" s="29" t="b">
        <v>0</v>
      </c>
      <c r="AY80" s="29" t="s">
        <v>115</v>
      </c>
      <c r="AZ80" s="109" t="s">
        <v>115</v>
      </c>
      <c r="BA80" s="29" t="s">
        <v>115</v>
      </c>
      <c r="BB80" s="29" t="s">
        <v>115</v>
      </c>
      <c r="BC80" s="29" t="s">
        <v>115</v>
      </c>
      <c r="BD80" s="29" t="s">
        <v>115</v>
      </c>
      <c r="BE80" s="29" t="s">
        <v>115</v>
      </c>
      <c r="BF80" s="109" t="s">
        <v>115</v>
      </c>
      <c r="BG80" s="29" t="s">
        <v>131</v>
      </c>
      <c r="BH80" s="29" t="s">
        <v>115</v>
      </c>
      <c r="BI80" s="29" t="s">
        <v>195</v>
      </c>
      <c r="BJ80" s="29">
        <v>2</v>
      </c>
      <c r="BK80" s="109" t="s">
        <v>115</v>
      </c>
      <c r="BL80" s="109">
        <v>44905</v>
      </c>
      <c r="BM80" s="109">
        <v>44905</v>
      </c>
      <c r="BN80" s="29" t="s">
        <v>115</v>
      </c>
      <c r="BO80" s="29" t="s">
        <v>115</v>
      </c>
      <c r="BP80" s="29" t="b">
        <v>0</v>
      </c>
      <c r="BQ80" s="115">
        <v>5556</v>
      </c>
      <c r="BR80" s="29" t="s">
        <v>134</v>
      </c>
      <c r="BS80" s="115">
        <v>5555.5254000000004</v>
      </c>
      <c r="BT80" s="115">
        <v>5555.5254000000004</v>
      </c>
      <c r="BU80" s="115">
        <v>0</v>
      </c>
      <c r="BV80" s="115">
        <v>5246.6184000000003</v>
      </c>
      <c r="BW80" s="115">
        <v>308.90699999999998</v>
      </c>
      <c r="BX80" s="115">
        <v>0</v>
      </c>
      <c r="BY80" s="115">
        <v>0</v>
      </c>
      <c r="BZ80" s="115">
        <v>0</v>
      </c>
      <c r="CA80" s="115">
        <v>0</v>
      </c>
      <c r="CB80" s="115">
        <v>0</v>
      </c>
      <c r="CC80" s="115">
        <v>0</v>
      </c>
      <c r="CD80" s="115">
        <v>0</v>
      </c>
      <c r="CE80" s="115">
        <v>5555.5254000000004</v>
      </c>
      <c r="CF80" s="29" t="s">
        <v>135</v>
      </c>
      <c r="CG80" s="29" t="s">
        <v>136</v>
      </c>
      <c r="CH80" s="29" t="s">
        <v>272</v>
      </c>
      <c r="CI80" s="115">
        <v>0</v>
      </c>
      <c r="CJ80" s="115">
        <v>0</v>
      </c>
      <c r="CK80" s="115">
        <v>5246.6183700000001</v>
      </c>
      <c r="CL80" s="115">
        <v>308.90703000000002</v>
      </c>
      <c r="CM80" s="115">
        <v>0</v>
      </c>
      <c r="CN80" s="115">
        <v>0</v>
      </c>
      <c r="CO80" s="112">
        <v>0</v>
      </c>
      <c r="CP80" s="29" t="s">
        <v>134</v>
      </c>
      <c r="CQ80" s="29" t="s">
        <v>115</v>
      </c>
      <c r="CR80" s="29" t="s">
        <v>134</v>
      </c>
      <c r="CS80" s="29" t="s">
        <v>115</v>
      </c>
      <c r="CT80" s="112">
        <v>0.3427</v>
      </c>
      <c r="CU80" s="112">
        <v>0.6573</v>
      </c>
      <c r="CV80" s="30" t="s">
        <v>138</v>
      </c>
    </row>
    <row r="81" spans="2:100">
      <c r="B81" s="31">
        <v>77</v>
      </c>
      <c r="C81" s="32" t="s">
        <v>366</v>
      </c>
      <c r="D81" s="128"/>
      <c r="E81" s="128"/>
      <c r="F81" s="32" t="s">
        <v>115</v>
      </c>
      <c r="G81" s="32" t="s">
        <v>367</v>
      </c>
      <c r="H81" s="32" t="s">
        <v>229</v>
      </c>
      <c r="I81" s="32" t="s">
        <v>118</v>
      </c>
      <c r="J81" s="32" t="s">
        <v>115</v>
      </c>
      <c r="K81" s="32" t="s">
        <v>115</v>
      </c>
      <c r="L81" s="32" t="s">
        <v>119</v>
      </c>
      <c r="M81" s="32" t="s">
        <v>159</v>
      </c>
      <c r="N81" s="32" t="s">
        <v>115</v>
      </c>
      <c r="O81" s="32" t="s">
        <v>115</v>
      </c>
      <c r="P81" s="110" t="s">
        <v>115</v>
      </c>
      <c r="Q81" s="32" t="s">
        <v>115</v>
      </c>
      <c r="R81" s="32" t="s">
        <v>115</v>
      </c>
      <c r="S81" s="32" t="s">
        <v>121</v>
      </c>
      <c r="T81" s="32" t="s">
        <v>115</v>
      </c>
      <c r="U81" s="32" t="s">
        <v>115</v>
      </c>
      <c r="V81" s="32" t="s">
        <v>184</v>
      </c>
      <c r="W81" s="32" t="s">
        <v>123</v>
      </c>
      <c r="X81" s="32" t="s">
        <v>115</v>
      </c>
      <c r="Y81" s="128"/>
      <c r="Z81" s="119" t="s">
        <v>115</v>
      </c>
      <c r="AA81" s="119" t="s">
        <v>115</v>
      </c>
      <c r="AB81" s="32" t="s">
        <v>115</v>
      </c>
      <c r="AC81" s="32" t="s">
        <v>115</v>
      </c>
      <c r="AD81" s="32" t="s">
        <v>115</v>
      </c>
      <c r="AE81" s="32" t="s">
        <v>115</v>
      </c>
      <c r="AF81" s="32" t="s">
        <v>115</v>
      </c>
      <c r="AG81" s="32" t="s">
        <v>115</v>
      </c>
      <c r="AH81" s="32" t="s">
        <v>127</v>
      </c>
      <c r="AI81" s="32">
        <v>5795571</v>
      </c>
      <c r="AJ81" s="32" t="s">
        <v>115</v>
      </c>
      <c r="AK81" s="32" t="s">
        <v>115</v>
      </c>
      <c r="AL81" s="32" t="s">
        <v>115</v>
      </c>
      <c r="AM81" s="32" t="s">
        <v>231</v>
      </c>
      <c r="AN81" s="32" t="s">
        <v>128</v>
      </c>
      <c r="AO81" s="32" t="s">
        <v>129</v>
      </c>
      <c r="AP81" s="32">
        <v>2021</v>
      </c>
      <c r="AQ81" s="32" t="s">
        <v>130</v>
      </c>
      <c r="AR81" s="32">
        <v>2021</v>
      </c>
      <c r="AS81" s="32" t="s">
        <v>115</v>
      </c>
      <c r="AT81" s="32" t="b">
        <v>0</v>
      </c>
      <c r="AU81" s="32" t="s">
        <v>115</v>
      </c>
      <c r="AV81" s="32" t="s">
        <v>115</v>
      </c>
      <c r="AW81" s="32" t="s">
        <v>115</v>
      </c>
      <c r="AX81" s="32" t="b">
        <v>0</v>
      </c>
      <c r="AY81" s="32" t="s">
        <v>115</v>
      </c>
      <c r="AZ81" s="110" t="s">
        <v>115</v>
      </c>
      <c r="BA81" s="32" t="s">
        <v>115</v>
      </c>
      <c r="BB81" s="32" t="s">
        <v>115</v>
      </c>
      <c r="BC81" s="32" t="s">
        <v>115</v>
      </c>
      <c r="BD81" s="32" t="s">
        <v>115</v>
      </c>
      <c r="BE81" s="32" t="s">
        <v>115</v>
      </c>
      <c r="BF81" s="110" t="s">
        <v>115</v>
      </c>
      <c r="BG81" s="32" t="s">
        <v>131</v>
      </c>
      <c r="BH81" s="32" t="s">
        <v>115</v>
      </c>
      <c r="BI81" s="32" t="s">
        <v>195</v>
      </c>
      <c r="BJ81" s="32">
        <v>2</v>
      </c>
      <c r="BK81" s="110">
        <v>42005</v>
      </c>
      <c r="BL81" s="110">
        <v>44424</v>
      </c>
      <c r="BM81" s="110">
        <v>44589</v>
      </c>
      <c r="BN81" s="32" t="s">
        <v>115</v>
      </c>
      <c r="BO81" s="32" t="s">
        <v>115</v>
      </c>
      <c r="BP81" s="32" t="b">
        <v>0</v>
      </c>
      <c r="BQ81" s="116">
        <v>985</v>
      </c>
      <c r="BR81" s="32" t="s">
        <v>134</v>
      </c>
      <c r="BS81" s="116">
        <v>1709.4561000000001</v>
      </c>
      <c r="BT81" s="116">
        <v>1709.4561000000001</v>
      </c>
      <c r="BU81" s="116">
        <v>1549.5107</v>
      </c>
      <c r="BV81" s="116">
        <v>159.94540000000001</v>
      </c>
      <c r="BW81" s="116">
        <v>0</v>
      </c>
      <c r="BX81" s="116">
        <v>0</v>
      </c>
      <c r="BY81" s="116">
        <v>0</v>
      </c>
      <c r="BZ81" s="116">
        <v>0</v>
      </c>
      <c r="CA81" s="116">
        <v>0</v>
      </c>
      <c r="CB81" s="116">
        <v>0</v>
      </c>
      <c r="CC81" s="116">
        <v>0</v>
      </c>
      <c r="CD81" s="116">
        <v>0</v>
      </c>
      <c r="CE81" s="116">
        <v>1709.4561000000001</v>
      </c>
      <c r="CF81" s="32" t="s">
        <v>135</v>
      </c>
      <c r="CG81" s="32" t="s">
        <v>136</v>
      </c>
      <c r="CH81" s="32" t="s">
        <v>181</v>
      </c>
      <c r="CI81" s="116">
        <v>0</v>
      </c>
      <c r="CJ81" s="116">
        <v>0</v>
      </c>
      <c r="CK81" s="116">
        <v>1709.45614</v>
      </c>
      <c r="CL81" s="116">
        <v>0</v>
      </c>
      <c r="CM81" s="116">
        <v>0</v>
      </c>
      <c r="CN81" s="116">
        <v>0</v>
      </c>
      <c r="CO81" s="113">
        <v>0</v>
      </c>
      <c r="CP81" s="32" t="s">
        <v>134</v>
      </c>
      <c r="CQ81" s="32" t="s">
        <v>115</v>
      </c>
      <c r="CR81" s="32" t="s">
        <v>134</v>
      </c>
      <c r="CS81" s="32" t="s">
        <v>115</v>
      </c>
      <c r="CT81" s="113">
        <v>0.3427</v>
      </c>
      <c r="CU81" s="113">
        <v>0.6573</v>
      </c>
      <c r="CV81" s="33" t="s">
        <v>186</v>
      </c>
    </row>
    <row r="82" spans="2:100">
      <c r="B82" s="31">
        <v>78</v>
      </c>
      <c r="C82" s="32" t="s">
        <v>368</v>
      </c>
      <c r="D82" s="128"/>
      <c r="E82" s="128"/>
      <c r="F82" s="32" t="s">
        <v>115</v>
      </c>
      <c r="G82" s="32" t="s">
        <v>369</v>
      </c>
      <c r="H82" s="32" t="s">
        <v>229</v>
      </c>
      <c r="I82" s="32" t="s">
        <v>166</v>
      </c>
      <c r="J82" s="32" t="s">
        <v>115</v>
      </c>
      <c r="K82" s="32" t="s">
        <v>115</v>
      </c>
      <c r="L82" s="32" t="s">
        <v>119</v>
      </c>
      <c r="M82" s="32" t="s">
        <v>159</v>
      </c>
      <c r="N82" s="32" t="s">
        <v>115</v>
      </c>
      <c r="O82" s="32" t="s">
        <v>115</v>
      </c>
      <c r="P82" s="110" t="s">
        <v>115</v>
      </c>
      <c r="Q82" s="32" t="s">
        <v>115</v>
      </c>
      <c r="R82" s="32" t="s">
        <v>115</v>
      </c>
      <c r="S82" s="32" t="s">
        <v>203</v>
      </c>
      <c r="T82" s="32" t="s">
        <v>203</v>
      </c>
      <c r="U82" s="32" t="s">
        <v>115</v>
      </c>
      <c r="V82" s="32" t="s">
        <v>122</v>
      </c>
      <c r="W82" s="32" t="s">
        <v>123</v>
      </c>
      <c r="X82" s="32" t="s">
        <v>115</v>
      </c>
      <c r="Y82" s="128"/>
      <c r="Z82" s="119" t="s">
        <v>115</v>
      </c>
      <c r="AA82" s="119" t="s">
        <v>115</v>
      </c>
      <c r="AB82" s="32" t="s">
        <v>115</v>
      </c>
      <c r="AC82" s="32" t="s">
        <v>115</v>
      </c>
      <c r="AD82" s="32" t="s">
        <v>115</v>
      </c>
      <c r="AE82" s="32" t="s">
        <v>115</v>
      </c>
      <c r="AF82" s="32" t="s">
        <v>115</v>
      </c>
      <c r="AG82" s="32" t="s">
        <v>115</v>
      </c>
      <c r="AH82" s="32" t="s">
        <v>127</v>
      </c>
      <c r="AI82" s="32">
        <v>5813879</v>
      </c>
      <c r="AJ82" s="32" t="s">
        <v>115</v>
      </c>
      <c r="AK82" s="32" t="s">
        <v>115</v>
      </c>
      <c r="AL82" s="32" t="s">
        <v>115</v>
      </c>
      <c r="AM82" s="32" t="s">
        <v>231</v>
      </c>
      <c r="AN82" s="32" t="s">
        <v>128</v>
      </c>
      <c r="AO82" s="32" t="s">
        <v>129</v>
      </c>
      <c r="AP82" s="32" t="s">
        <v>203</v>
      </c>
      <c r="AQ82" s="32" t="s">
        <v>130</v>
      </c>
      <c r="AR82" s="32">
        <v>2025</v>
      </c>
      <c r="AS82" s="32" t="s">
        <v>115</v>
      </c>
      <c r="AT82" s="32" t="b">
        <v>0</v>
      </c>
      <c r="AU82" s="32" t="s">
        <v>115</v>
      </c>
      <c r="AV82" s="32" t="s">
        <v>115</v>
      </c>
      <c r="AW82" s="32" t="s">
        <v>115</v>
      </c>
      <c r="AX82" s="32" t="b">
        <v>0</v>
      </c>
      <c r="AY82" s="32" t="s">
        <v>115</v>
      </c>
      <c r="AZ82" s="110" t="s">
        <v>115</v>
      </c>
      <c r="BA82" s="32" t="s">
        <v>115</v>
      </c>
      <c r="BB82" s="32" t="s">
        <v>115</v>
      </c>
      <c r="BC82" s="32" t="s">
        <v>115</v>
      </c>
      <c r="BD82" s="32" t="s">
        <v>115</v>
      </c>
      <c r="BE82" s="32" t="s">
        <v>115</v>
      </c>
      <c r="BF82" s="110" t="s">
        <v>115</v>
      </c>
      <c r="BG82" s="32" t="s">
        <v>131</v>
      </c>
      <c r="BH82" s="32" t="s">
        <v>115</v>
      </c>
      <c r="BI82" s="32" t="s">
        <v>162</v>
      </c>
      <c r="BJ82" s="32" t="s">
        <v>115</v>
      </c>
      <c r="BK82" s="110" t="s">
        <v>115</v>
      </c>
      <c r="BL82" s="110" t="s">
        <v>115</v>
      </c>
      <c r="BM82" s="110">
        <v>46006</v>
      </c>
      <c r="BN82" s="32" t="s">
        <v>115</v>
      </c>
      <c r="BO82" s="32" t="s">
        <v>115</v>
      </c>
      <c r="BP82" s="32" t="b">
        <v>1</v>
      </c>
      <c r="BQ82" s="116" t="s">
        <v>115</v>
      </c>
      <c r="BR82" s="32" t="s">
        <v>134</v>
      </c>
      <c r="BS82" s="116">
        <v>95.663399999999996</v>
      </c>
      <c r="BT82" s="116">
        <v>1694.9346</v>
      </c>
      <c r="BU82" s="116">
        <v>0</v>
      </c>
      <c r="BV82" s="116">
        <v>0</v>
      </c>
      <c r="BW82" s="116">
        <v>0</v>
      </c>
      <c r="BX82" s="116">
        <v>0</v>
      </c>
      <c r="BY82" s="116">
        <v>1332.2228</v>
      </c>
      <c r="BZ82" s="116">
        <v>362.71190000000001</v>
      </c>
      <c r="CA82" s="116">
        <v>0</v>
      </c>
      <c r="CB82" s="116">
        <v>0</v>
      </c>
      <c r="CC82" s="116">
        <v>0</v>
      </c>
      <c r="CD82" s="116">
        <v>0</v>
      </c>
      <c r="CE82" s="116">
        <v>0</v>
      </c>
      <c r="CF82" s="32" t="s">
        <v>135</v>
      </c>
      <c r="CG82" s="32" t="s">
        <v>136</v>
      </c>
      <c r="CH82" s="32" t="s">
        <v>235</v>
      </c>
      <c r="CI82" s="116">
        <v>0</v>
      </c>
      <c r="CJ82" s="116">
        <v>0</v>
      </c>
      <c r="CK82" s="116">
        <v>0</v>
      </c>
      <c r="CL82" s="116">
        <v>0</v>
      </c>
      <c r="CM82" s="116">
        <v>0</v>
      </c>
      <c r="CN82" s="116">
        <v>0</v>
      </c>
      <c r="CO82" s="113">
        <v>0</v>
      </c>
      <c r="CP82" s="32" t="s">
        <v>134</v>
      </c>
      <c r="CQ82" s="32" t="s">
        <v>115</v>
      </c>
      <c r="CR82" s="32" t="s">
        <v>134</v>
      </c>
      <c r="CS82" s="32" t="s">
        <v>115</v>
      </c>
      <c r="CT82" s="113">
        <v>0.3427</v>
      </c>
      <c r="CU82" s="113">
        <v>0.6573</v>
      </c>
      <c r="CV82" s="33" t="s">
        <v>138</v>
      </c>
    </row>
    <row r="83" spans="2:100">
      <c r="B83" s="31">
        <v>79</v>
      </c>
      <c r="C83" s="32" t="s">
        <v>370</v>
      </c>
      <c r="D83" s="128"/>
      <c r="E83" s="128"/>
      <c r="F83" s="32" t="s">
        <v>115</v>
      </c>
      <c r="G83" s="32" t="s">
        <v>371</v>
      </c>
      <c r="H83" s="32" t="s">
        <v>229</v>
      </c>
      <c r="I83" s="32" t="s">
        <v>166</v>
      </c>
      <c r="J83" s="32" t="s">
        <v>115</v>
      </c>
      <c r="K83" s="32" t="s">
        <v>115</v>
      </c>
      <c r="L83" s="32" t="s">
        <v>119</v>
      </c>
      <c r="M83" s="32" t="s">
        <v>159</v>
      </c>
      <c r="N83" s="32" t="s">
        <v>115</v>
      </c>
      <c r="O83" s="32" t="s">
        <v>115</v>
      </c>
      <c r="P83" s="110" t="s">
        <v>115</v>
      </c>
      <c r="Q83" s="32" t="s">
        <v>115</v>
      </c>
      <c r="R83" s="32" t="s">
        <v>115</v>
      </c>
      <c r="S83" s="32" t="s">
        <v>121</v>
      </c>
      <c r="T83" s="32" t="s">
        <v>115</v>
      </c>
      <c r="U83" s="32" t="s">
        <v>115</v>
      </c>
      <c r="V83" s="32" t="s">
        <v>122</v>
      </c>
      <c r="W83" s="32" t="s">
        <v>123</v>
      </c>
      <c r="X83" s="32" t="s">
        <v>115</v>
      </c>
      <c r="Y83" s="128"/>
      <c r="Z83" s="119" t="s">
        <v>115</v>
      </c>
      <c r="AA83" s="119" t="s">
        <v>115</v>
      </c>
      <c r="AB83" s="32" t="s">
        <v>115</v>
      </c>
      <c r="AC83" s="32" t="s">
        <v>115</v>
      </c>
      <c r="AD83" s="32" t="s">
        <v>115</v>
      </c>
      <c r="AE83" s="32" t="s">
        <v>115</v>
      </c>
      <c r="AF83" s="32" t="s">
        <v>115</v>
      </c>
      <c r="AG83" s="32" t="s">
        <v>115</v>
      </c>
      <c r="AH83" s="32" t="s">
        <v>127</v>
      </c>
      <c r="AI83" s="32">
        <v>5800227</v>
      </c>
      <c r="AJ83" s="32" t="s">
        <v>115</v>
      </c>
      <c r="AK83" s="32" t="s">
        <v>115</v>
      </c>
      <c r="AL83" s="32" t="s">
        <v>115</v>
      </c>
      <c r="AM83" s="32" t="s">
        <v>231</v>
      </c>
      <c r="AN83" s="32" t="s">
        <v>128</v>
      </c>
      <c r="AO83" s="32" t="s">
        <v>129</v>
      </c>
      <c r="AP83" s="32">
        <v>2022</v>
      </c>
      <c r="AQ83" s="32" t="s">
        <v>130</v>
      </c>
      <c r="AR83" s="32">
        <v>2022</v>
      </c>
      <c r="AS83" s="32" t="s">
        <v>115</v>
      </c>
      <c r="AT83" s="32" t="b">
        <v>0</v>
      </c>
      <c r="AU83" s="32" t="s">
        <v>115</v>
      </c>
      <c r="AV83" s="32" t="s">
        <v>115</v>
      </c>
      <c r="AW83" s="32" t="s">
        <v>115</v>
      </c>
      <c r="AX83" s="32" t="b">
        <v>0</v>
      </c>
      <c r="AY83" s="32" t="s">
        <v>115</v>
      </c>
      <c r="AZ83" s="110" t="s">
        <v>115</v>
      </c>
      <c r="BA83" s="32" t="s">
        <v>115</v>
      </c>
      <c r="BB83" s="32" t="s">
        <v>115</v>
      </c>
      <c r="BC83" s="32" t="s">
        <v>115</v>
      </c>
      <c r="BD83" s="32" t="s">
        <v>115</v>
      </c>
      <c r="BE83" s="32" t="s">
        <v>115</v>
      </c>
      <c r="BF83" s="110" t="s">
        <v>115</v>
      </c>
      <c r="BG83" s="32" t="s">
        <v>131</v>
      </c>
      <c r="BH83" s="32" t="s">
        <v>115</v>
      </c>
      <c r="BI83" s="32" t="s">
        <v>195</v>
      </c>
      <c r="BJ83" s="32">
        <v>2</v>
      </c>
      <c r="BK83" s="110" t="s">
        <v>115</v>
      </c>
      <c r="BL83" s="110" t="s">
        <v>115</v>
      </c>
      <c r="BM83" s="110">
        <v>44825</v>
      </c>
      <c r="BN83" s="32" t="s">
        <v>115</v>
      </c>
      <c r="BO83" s="32" t="s">
        <v>115</v>
      </c>
      <c r="BP83" s="32" t="b">
        <v>0</v>
      </c>
      <c r="BQ83" s="116">
        <v>1080</v>
      </c>
      <c r="BR83" s="32" t="s">
        <v>134</v>
      </c>
      <c r="BS83" s="116">
        <v>1080.4708000000001</v>
      </c>
      <c r="BT83" s="116">
        <v>1080.4708000000001</v>
      </c>
      <c r="BU83" s="116">
        <v>0</v>
      </c>
      <c r="BV83" s="116">
        <v>1080.4708000000001</v>
      </c>
      <c r="BW83" s="116">
        <v>0</v>
      </c>
      <c r="BX83" s="116">
        <v>0</v>
      </c>
      <c r="BY83" s="116">
        <v>0</v>
      </c>
      <c r="BZ83" s="116">
        <v>0</v>
      </c>
      <c r="CA83" s="116">
        <v>0</v>
      </c>
      <c r="CB83" s="116">
        <v>0</v>
      </c>
      <c r="CC83" s="116">
        <v>0</v>
      </c>
      <c r="CD83" s="116">
        <v>0</v>
      </c>
      <c r="CE83" s="116">
        <v>1080.4708000000001</v>
      </c>
      <c r="CF83" s="32" t="s">
        <v>135</v>
      </c>
      <c r="CG83" s="32" t="s">
        <v>136</v>
      </c>
      <c r="CH83" s="32" t="s">
        <v>181</v>
      </c>
      <c r="CI83" s="116">
        <v>0</v>
      </c>
      <c r="CJ83" s="116">
        <v>0</v>
      </c>
      <c r="CK83" s="116">
        <v>1080.4707800000001</v>
      </c>
      <c r="CL83" s="116">
        <v>0</v>
      </c>
      <c r="CM83" s="116">
        <v>0</v>
      </c>
      <c r="CN83" s="116">
        <v>0</v>
      </c>
      <c r="CO83" s="113">
        <v>0</v>
      </c>
      <c r="CP83" s="32" t="s">
        <v>134</v>
      </c>
      <c r="CQ83" s="32" t="s">
        <v>115</v>
      </c>
      <c r="CR83" s="32" t="s">
        <v>134</v>
      </c>
      <c r="CS83" s="32" t="s">
        <v>115</v>
      </c>
      <c r="CT83" s="113">
        <v>0.3427</v>
      </c>
      <c r="CU83" s="113">
        <v>0.6573</v>
      </c>
      <c r="CV83" s="33" t="s">
        <v>138</v>
      </c>
    </row>
    <row r="84" spans="2:100">
      <c r="B84" s="31">
        <v>80</v>
      </c>
      <c r="C84" s="32" t="s">
        <v>372</v>
      </c>
      <c r="D84" s="128"/>
      <c r="E84" s="128"/>
      <c r="F84" s="32" t="s">
        <v>115</v>
      </c>
      <c r="G84" s="32" t="s">
        <v>373</v>
      </c>
      <c r="H84" s="32" t="s">
        <v>229</v>
      </c>
      <c r="I84" s="32" t="s">
        <v>166</v>
      </c>
      <c r="J84" s="32" t="s">
        <v>115</v>
      </c>
      <c r="K84" s="32" t="s">
        <v>115</v>
      </c>
      <c r="L84" s="32" t="s">
        <v>119</v>
      </c>
      <c r="M84" s="32" t="s">
        <v>159</v>
      </c>
      <c r="N84" s="32" t="s">
        <v>115</v>
      </c>
      <c r="O84" s="32" t="s">
        <v>115</v>
      </c>
      <c r="P84" s="110" t="s">
        <v>115</v>
      </c>
      <c r="Q84" s="32" t="s">
        <v>115</v>
      </c>
      <c r="R84" s="32" t="s">
        <v>115</v>
      </c>
      <c r="S84" s="32" t="s">
        <v>121</v>
      </c>
      <c r="T84" s="32" t="s">
        <v>115</v>
      </c>
      <c r="U84" s="32" t="s">
        <v>115</v>
      </c>
      <c r="V84" s="32" t="s">
        <v>122</v>
      </c>
      <c r="W84" s="32" t="s">
        <v>123</v>
      </c>
      <c r="X84" s="32" t="s">
        <v>115</v>
      </c>
      <c r="Y84" s="128"/>
      <c r="Z84" s="119" t="s">
        <v>115</v>
      </c>
      <c r="AA84" s="119" t="s">
        <v>115</v>
      </c>
      <c r="AB84" s="32" t="s">
        <v>115</v>
      </c>
      <c r="AC84" s="32" t="s">
        <v>115</v>
      </c>
      <c r="AD84" s="32" t="s">
        <v>115</v>
      </c>
      <c r="AE84" s="32" t="s">
        <v>115</v>
      </c>
      <c r="AF84" s="32" t="s">
        <v>115</v>
      </c>
      <c r="AG84" s="32" t="s">
        <v>115</v>
      </c>
      <c r="AH84" s="32" t="s">
        <v>127</v>
      </c>
      <c r="AI84" s="32">
        <v>5798041</v>
      </c>
      <c r="AJ84" s="32" t="s">
        <v>115</v>
      </c>
      <c r="AK84" s="32" t="s">
        <v>115</v>
      </c>
      <c r="AL84" s="32" t="s">
        <v>115</v>
      </c>
      <c r="AM84" s="32" t="s">
        <v>231</v>
      </c>
      <c r="AN84" s="32" t="s">
        <v>128</v>
      </c>
      <c r="AO84" s="32" t="s">
        <v>129</v>
      </c>
      <c r="AP84" s="32">
        <v>2021</v>
      </c>
      <c r="AQ84" s="32" t="s">
        <v>130</v>
      </c>
      <c r="AR84" s="32">
        <v>2021</v>
      </c>
      <c r="AS84" s="32" t="s">
        <v>115</v>
      </c>
      <c r="AT84" s="32" t="b">
        <v>0</v>
      </c>
      <c r="AU84" s="32" t="s">
        <v>115</v>
      </c>
      <c r="AV84" s="32" t="s">
        <v>115</v>
      </c>
      <c r="AW84" s="32" t="s">
        <v>115</v>
      </c>
      <c r="AX84" s="32" t="b">
        <v>0</v>
      </c>
      <c r="AY84" s="32" t="s">
        <v>115</v>
      </c>
      <c r="AZ84" s="110" t="s">
        <v>115</v>
      </c>
      <c r="BA84" s="32" t="s">
        <v>115</v>
      </c>
      <c r="BB84" s="32" t="s">
        <v>115</v>
      </c>
      <c r="BC84" s="32" t="s">
        <v>115</v>
      </c>
      <c r="BD84" s="32" t="s">
        <v>115</v>
      </c>
      <c r="BE84" s="32" t="s">
        <v>115</v>
      </c>
      <c r="BF84" s="110" t="s">
        <v>115</v>
      </c>
      <c r="BG84" s="32" t="s">
        <v>131</v>
      </c>
      <c r="BH84" s="32" t="s">
        <v>115</v>
      </c>
      <c r="BI84" s="32" t="s">
        <v>195</v>
      </c>
      <c r="BJ84" s="32">
        <v>2</v>
      </c>
      <c r="BK84" s="110" t="s">
        <v>115</v>
      </c>
      <c r="BL84" s="110" t="s">
        <v>115</v>
      </c>
      <c r="BM84" s="110">
        <v>45380</v>
      </c>
      <c r="BN84" s="32" t="s">
        <v>115</v>
      </c>
      <c r="BO84" s="32" t="s">
        <v>115</v>
      </c>
      <c r="BP84" s="32" t="b">
        <v>0</v>
      </c>
      <c r="BQ84" s="116">
        <v>1740.4169999999999</v>
      </c>
      <c r="BR84" s="32" t="s">
        <v>134</v>
      </c>
      <c r="BS84" s="116">
        <v>5056.8822</v>
      </c>
      <c r="BT84" s="116">
        <v>5056.8822</v>
      </c>
      <c r="BU84" s="116">
        <v>650.32240000000002</v>
      </c>
      <c r="BV84" s="116">
        <v>1926.7697000000001</v>
      </c>
      <c r="BW84" s="116">
        <v>2019.0856000000001</v>
      </c>
      <c r="BX84" s="116">
        <v>460.70460000000003</v>
      </c>
      <c r="BY84" s="116">
        <v>0</v>
      </c>
      <c r="BZ84" s="116">
        <v>0</v>
      </c>
      <c r="CA84" s="116">
        <v>0</v>
      </c>
      <c r="CB84" s="116">
        <v>0</v>
      </c>
      <c r="CC84" s="116">
        <v>0</v>
      </c>
      <c r="CD84" s="116">
        <v>0</v>
      </c>
      <c r="CE84" s="116">
        <v>5056.8822</v>
      </c>
      <c r="CF84" s="32" t="s">
        <v>135</v>
      </c>
      <c r="CG84" s="32" t="s">
        <v>136</v>
      </c>
      <c r="CH84" s="32" t="s">
        <v>258</v>
      </c>
      <c r="CI84" s="116">
        <v>0</v>
      </c>
      <c r="CJ84" s="116">
        <v>0</v>
      </c>
      <c r="CK84" s="116">
        <v>0</v>
      </c>
      <c r="CL84" s="116">
        <v>3051.1187399999999</v>
      </c>
      <c r="CM84" s="116">
        <v>2005.7634800000001</v>
      </c>
      <c r="CN84" s="116">
        <v>0</v>
      </c>
      <c r="CO84" s="113">
        <v>0</v>
      </c>
      <c r="CP84" s="32" t="s">
        <v>134</v>
      </c>
      <c r="CQ84" s="32" t="s">
        <v>115</v>
      </c>
      <c r="CR84" s="32" t="s">
        <v>134</v>
      </c>
      <c r="CS84" s="32" t="s">
        <v>115</v>
      </c>
      <c r="CT84" s="113">
        <v>0.3427</v>
      </c>
      <c r="CU84" s="113">
        <v>0.6573</v>
      </c>
      <c r="CV84" s="33" t="s">
        <v>138</v>
      </c>
    </row>
    <row r="85" spans="2:100">
      <c r="B85" s="31">
        <v>81</v>
      </c>
      <c r="C85" s="32" t="s">
        <v>374</v>
      </c>
      <c r="D85" s="128"/>
      <c r="E85" s="128"/>
      <c r="F85" s="32" t="s">
        <v>115</v>
      </c>
      <c r="G85" s="32" t="s">
        <v>375</v>
      </c>
      <c r="H85" s="32" t="s">
        <v>229</v>
      </c>
      <c r="I85" s="32" t="s">
        <v>118</v>
      </c>
      <c r="J85" s="32" t="s">
        <v>115</v>
      </c>
      <c r="K85" s="32" t="s">
        <v>115</v>
      </c>
      <c r="L85" s="32" t="s">
        <v>119</v>
      </c>
      <c r="M85" s="32" t="s">
        <v>159</v>
      </c>
      <c r="N85" s="32" t="s">
        <v>115</v>
      </c>
      <c r="O85" s="32" t="s">
        <v>115</v>
      </c>
      <c r="P85" s="110" t="s">
        <v>115</v>
      </c>
      <c r="Q85" s="32" t="s">
        <v>115</v>
      </c>
      <c r="R85" s="32" t="s">
        <v>115</v>
      </c>
      <c r="S85" s="32" t="s">
        <v>121</v>
      </c>
      <c r="T85" s="32" t="s">
        <v>115</v>
      </c>
      <c r="U85" s="32" t="s">
        <v>115</v>
      </c>
      <c r="V85" s="32" t="s">
        <v>122</v>
      </c>
      <c r="W85" s="32" t="s">
        <v>123</v>
      </c>
      <c r="X85" s="32" t="s">
        <v>115</v>
      </c>
      <c r="Y85" s="128"/>
      <c r="Z85" s="119" t="s">
        <v>115</v>
      </c>
      <c r="AA85" s="119" t="s">
        <v>115</v>
      </c>
      <c r="AB85" s="32" t="s">
        <v>115</v>
      </c>
      <c r="AC85" s="32" t="s">
        <v>115</v>
      </c>
      <c r="AD85" s="32" t="s">
        <v>115</v>
      </c>
      <c r="AE85" s="32" t="s">
        <v>115</v>
      </c>
      <c r="AF85" s="32" t="s">
        <v>115</v>
      </c>
      <c r="AG85" s="32" t="s">
        <v>115</v>
      </c>
      <c r="AH85" s="32" t="s">
        <v>127</v>
      </c>
      <c r="AI85" s="32">
        <v>5794363</v>
      </c>
      <c r="AJ85" s="32" t="s">
        <v>115</v>
      </c>
      <c r="AK85" s="32" t="s">
        <v>115</v>
      </c>
      <c r="AL85" s="32" t="s">
        <v>115</v>
      </c>
      <c r="AM85" s="32" t="s">
        <v>231</v>
      </c>
      <c r="AN85" s="32" t="s">
        <v>128</v>
      </c>
      <c r="AO85" s="32" t="s">
        <v>129</v>
      </c>
      <c r="AP85" s="32">
        <v>2015</v>
      </c>
      <c r="AQ85" s="32" t="s">
        <v>130</v>
      </c>
      <c r="AR85" s="32">
        <v>2019</v>
      </c>
      <c r="AS85" s="32" t="s">
        <v>115</v>
      </c>
      <c r="AT85" s="32" t="b">
        <v>0</v>
      </c>
      <c r="AU85" s="32" t="s">
        <v>115</v>
      </c>
      <c r="AV85" s="32" t="s">
        <v>115</v>
      </c>
      <c r="AW85" s="32" t="s">
        <v>115</v>
      </c>
      <c r="AX85" s="32" t="b">
        <v>0</v>
      </c>
      <c r="AY85" s="32" t="s">
        <v>115</v>
      </c>
      <c r="AZ85" s="110" t="s">
        <v>115</v>
      </c>
      <c r="BA85" s="32" t="s">
        <v>115</v>
      </c>
      <c r="BB85" s="32" t="s">
        <v>115</v>
      </c>
      <c r="BC85" s="32" t="s">
        <v>115</v>
      </c>
      <c r="BD85" s="32" t="s">
        <v>115</v>
      </c>
      <c r="BE85" s="32" t="s">
        <v>115</v>
      </c>
      <c r="BF85" s="110" t="s">
        <v>115</v>
      </c>
      <c r="BG85" s="32" t="s">
        <v>131</v>
      </c>
      <c r="BH85" s="32" t="s">
        <v>115</v>
      </c>
      <c r="BI85" s="32" t="s">
        <v>195</v>
      </c>
      <c r="BJ85" s="32">
        <v>2</v>
      </c>
      <c r="BK85" s="110" t="s">
        <v>115</v>
      </c>
      <c r="BL85" s="110" t="s">
        <v>115</v>
      </c>
      <c r="BM85" s="110">
        <v>45470</v>
      </c>
      <c r="BN85" s="32" t="s">
        <v>115</v>
      </c>
      <c r="BO85" s="32" t="s">
        <v>115</v>
      </c>
      <c r="BP85" s="32" t="b">
        <v>0</v>
      </c>
      <c r="BQ85" s="116" t="s">
        <v>115</v>
      </c>
      <c r="BR85" s="32" t="s">
        <v>134</v>
      </c>
      <c r="BS85" s="116">
        <v>3362.9964</v>
      </c>
      <c r="BT85" s="116">
        <v>3362.9964</v>
      </c>
      <c r="BU85" s="116">
        <v>382.19600000000003</v>
      </c>
      <c r="BV85" s="116">
        <v>1095.3502000000001</v>
      </c>
      <c r="BW85" s="116">
        <v>416.4676</v>
      </c>
      <c r="BX85" s="116">
        <v>442.1472</v>
      </c>
      <c r="BY85" s="116">
        <v>5.0811000000000002</v>
      </c>
      <c r="BZ85" s="116">
        <v>0</v>
      </c>
      <c r="CA85" s="116">
        <v>0</v>
      </c>
      <c r="CB85" s="116">
        <v>0</v>
      </c>
      <c r="CC85" s="116">
        <v>0</v>
      </c>
      <c r="CD85" s="116">
        <v>0</v>
      </c>
      <c r="CE85" s="116">
        <v>3357.9153000000001</v>
      </c>
      <c r="CF85" s="32" t="s">
        <v>135</v>
      </c>
      <c r="CG85" s="32" t="s">
        <v>136</v>
      </c>
      <c r="CH85" s="32" t="s">
        <v>263</v>
      </c>
      <c r="CI85" s="116">
        <v>0</v>
      </c>
      <c r="CJ85" s="116">
        <v>0</v>
      </c>
      <c r="CK85" s="116">
        <v>0</v>
      </c>
      <c r="CL85" s="116">
        <v>0</v>
      </c>
      <c r="CM85" s="116">
        <v>3357.8995199999999</v>
      </c>
      <c r="CN85" s="116">
        <v>5.0810500000000003</v>
      </c>
      <c r="CO85" s="113">
        <v>0</v>
      </c>
      <c r="CP85" s="32" t="s">
        <v>134</v>
      </c>
      <c r="CQ85" s="32" t="s">
        <v>115</v>
      </c>
      <c r="CR85" s="32" t="s">
        <v>134</v>
      </c>
      <c r="CS85" s="32" t="s">
        <v>115</v>
      </c>
      <c r="CT85" s="113">
        <v>0.3427</v>
      </c>
      <c r="CU85" s="113">
        <v>0.6573</v>
      </c>
      <c r="CV85" s="33" t="s">
        <v>138</v>
      </c>
    </row>
    <row r="86" spans="2:100">
      <c r="B86" s="31">
        <v>82</v>
      </c>
      <c r="C86" s="32" t="s">
        <v>376</v>
      </c>
      <c r="D86" s="128"/>
      <c r="E86" s="128"/>
      <c r="F86" s="32" t="s">
        <v>115</v>
      </c>
      <c r="G86" s="32" t="s">
        <v>377</v>
      </c>
      <c r="H86" s="32" t="s">
        <v>229</v>
      </c>
      <c r="I86" s="32" t="s">
        <v>118</v>
      </c>
      <c r="J86" s="32" t="s">
        <v>115</v>
      </c>
      <c r="K86" s="32" t="s">
        <v>115</v>
      </c>
      <c r="L86" s="32" t="s">
        <v>119</v>
      </c>
      <c r="M86" s="32" t="s">
        <v>159</v>
      </c>
      <c r="N86" s="32" t="s">
        <v>115</v>
      </c>
      <c r="O86" s="32" t="s">
        <v>115</v>
      </c>
      <c r="P86" s="110" t="s">
        <v>115</v>
      </c>
      <c r="Q86" s="32" t="s">
        <v>115</v>
      </c>
      <c r="R86" s="32" t="s">
        <v>115</v>
      </c>
      <c r="S86" s="32" t="s">
        <v>121</v>
      </c>
      <c r="T86" s="32" t="s">
        <v>115</v>
      </c>
      <c r="U86" s="32" t="s">
        <v>115</v>
      </c>
      <c r="V86" s="32" t="s">
        <v>122</v>
      </c>
      <c r="W86" s="32" t="s">
        <v>123</v>
      </c>
      <c r="X86" s="32" t="s">
        <v>115</v>
      </c>
      <c r="Y86" s="128"/>
      <c r="Z86" s="119" t="s">
        <v>115</v>
      </c>
      <c r="AA86" s="119" t="s">
        <v>115</v>
      </c>
      <c r="AB86" s="32" t="s">
        <v>115</v>
      </c>
      <c r="AC86" s="32" t="s">
        <v>115</v>
      </c>
      <c r="AD86" s="32" t="s">
        <v>115</v>
      </c>
      <c r="AE86" s="32" t="s">
        <v>115</v>
      </c>
      <c r="AF86" s="32" t="s">
        <v>115</v>
      </c>
      <c r="AG86" s="32" t="s">
        <v>115</v>
      </c>
      <c r="AH86" s="32" t="s">
        <v>127</v>
      </c>
      <c r="AI86" s="32">
        <v>5785399</v>
      </c>
      <c r="AJ86" s="32" t="s">
        <v>115</v>
      </c>
      <c r="AK86" s="32" t="s">
        <v>115</v>
      </c>
      <c r="AL86" s="32" t="s">
        <v>115</v>
      </c>
      <c r="AM86" s="32" t="s">
        <v>231</v>
      </c>
      <c r="AN86" s="32" t="s">
        <v>128</v>
      </c>
      <c r="AO86" s="32" t="s">
        <v>129</v>
      </c>
      <c r="AP86" s="32">
        <v>2019</v>
      </c>
      <c r="AQ86" s="32" t="s">
        <v>130</v>
      </c>
      <c r="AR86" s="32">
        <v>2020</v>
      </c>
      <c r="AS86" s="32" t="s">
        <v>115</v>
      </c>
      <c r="AT86" s="32" t="b">
        <v>0</v>
      </c>
      <c r="AU86" s="32" t="s">
        <v>115</v>
      </c>
      <c r="AV86" s="32" t="s">
        <v>115</v>
      </c>
      <c r="AW86" s="32" t="s">
        <v>115</v>
      </c>
      <c r="AX86" s="32" t="b">
        <v>0</v>
      </c>
      <c r="AY86" s="32" t="s">
        <v>115</v>
      </c>
      <c r="AZ86" s="110" t="s">
        <v>115</v>
      </c>
      <c r="BA86" s="32" t="s">
        <v>115</v>
      </c>
      <c r="BB86" s="32" t="s">
        <v>115</v>
      </c>
      <c r="BC86" s="32" t="s">
        <v>115</v>
      </c>
      <c r="BD86" s="32" t="s">
        <v>115</v>
      </c>
      <c r="BE86" s="32" t="s">
        <v>115</v>
      </c>
      <c r="BF86" s="110" t="s">
        <v>115</v>
      </c>
      <c r="BG86" s="32" t="s">
        <v>131</v>
      </c>
      <c r="BH86" s="32" t="s">
        <v>115</v>
      </c>
      <c r="BI86" s="32" t="s">
        <v>195</v>
      </c>
      <c r="BJ86" s="32">
        <v>2</v>
      </c>
      <c r="BK86" s="110" t="s">
        <v>115</v>
      </c>
      <c r="BL86" s="110" t="s">
        <v>115</v>
      </c>
      <c r="BM86" s="110">
        <v>44526</v>
      </c>
      <c r="BN86" s="32" t="s">
        <v>115</v>
      </c>
      <c r="BO86" s="32" t="s">
        <v>115</v>
      </c>
      <c r="BP86" s="32" t="b">
        <v>0</v>
      </c>
      <c r="BQ86" s="116" t="s">
        <v>115</v>
      </c>
      <c r="BR86" s="32" t="s">
        <v>134</v>
      </c>
      <c r="BS86" s="116">
        <v>2462.8234000000002</v>
      </c>
      <c r="BT86" s="116">
        <v>2462.8234000000002</v>
      </c>
      <c r="BU86" s="116">
        <v>2028.7816</v>
      </c>
      <c r="BV86" s="116">
        <v>-14.59</v>
      </c>
      <c r="BW86" s="116">
        <v>0</v>
      </c>
      <c r="BX86" s="116">
        <v>0</v>
      </c>
      <c r="BY86" s="116">
        <v>0</v>
      </c>
      <c r="BZ86" s="116">
        <v>0</v>
      </c>
      <c r="CA86" s="116">
        <v>0</v>
      </c>
      <c r="CB86" s="116">
        <v>0</v>
      </c>
      <c r="CC86" s="116">
        <v>0</v>
      </c>
      <c r="CD86" s="116">
        <v>0</v>
      </c>
      <c r="CE86" s="116">
        <v>2462.8234000000002</v>
      </c>
      <c r="CF86" s="32" t="s">
        <v>135</v>
      </c>
      <c r="CG86" s="32" t="s">
        <v>136</v>
      </c>
      <c r="CH86" s="32" t="s">
        <v>246</v>
      </c>
      <c r="CI86" s="116">
        <v>0</v>
      </c>
      <c r="CJ86" s="116">
        <v>2477.4134399999998</v>
      </c>
      <c r="CK86" s="116">
        <v>-14.59</v>
      </c>
      <c r="CL86" s="116">
        <v>0</v>
      </c>
      <c r="CM86" s="116">
        <v>0</v>
      </c>
      <c r="CN86" s="116">
        <v>0</v>
      </c>
      <c r="CO86" s="113">
        <v>0</v>
      </c>
      <c r="CP86" s="32" t="s">
        <v>134</v>
      </c>
      <c r="CQ86" s="32" t="s">
        <v>115</v>
      </c>
      <c r="CR86" s="32" t="s">
        <v>134</v>
      </c>
      <c r="CS86" s="32" t="s">
        <v>115</v>
      </c>
      <c r="CT86" s="113">
        <v>0.3427</v>
      </c>
      <c r="CU86" s="113">
        <v>0.6573</v>
      </c>
      <c r="CV86" s="33" t="s">
        <v>138</v>
      </c>
    </row>
    <row r="87" spans="2:100">
      <c r="B87" s="31">
        <v>83</v>
      </c>
      <c r="C87" s="32" t="s">
        <v>378</v>
      </c>
      <c r="D87" s="128"/>
      <c r="E87" s="128"/>
      <c r="F87" s="32" t="s">
        <v>115</v>
      </c>
      <c r="G87" s="32" t="s">
        <v>379</v>
      </c>
      <c r="H87" s="32" t="s">
        <v>229</v>
      </c>
      <c r="I87" s="32" t="s">
        <v>166</v>
      </c>
      <c r="J87" s="32" t="s">
        <v>115</v>
      </c>
      <c r="K87" s="32" t="s">
        <v>115</v>
      </c>
      <c r="L87" s="32" t="s">
        <v>119</v>
      </c>
      <c r="M87" s="32" t="s">
        <v>159</v>
      </c>
      <c r="N87" s="32" t="s">
        <v>115</v>
      </c>
      <c r="O87" s="32" t="s">
        <v>115</v>
      </c>
      <c r="P87" s="110" t="s">
        <v>115</v>
      </c>
      <c r="Q87" s="32" t="s">
        <v>115</v>
      </c>
      <c r="R87" s="32" t="s">
        <v>115</v>
      </c>
      <c r="S87" s="32" t="s">
        <v>121</v>
      </c>
      <c r="T87" s="32" t="s">
        <v>115</v>
      </c>
      <c r="U87" s="32" t="s">
        <v>115</v>
      </c>
      <c r="V87" s="32" t="s">
        <v>122</v>
      </c>
      <c r="W87" s="32" t="s">
        <v>123</v>
      </c>
      <c r="X87" s="32" t="s">
        <v>115</v>
      </c>
      <c r="Y87" s="128"/>
      <c r="Z87" s="119" t="s">
        <v>115</v>
      </c>
      <c r="AA87" s="119" t="s">
        <v>115</v>
      </c>
      <c r="AB87" s="32" t="s">
        <v>115</v>
      </c>
      <c r="AC87" s="32" t="s">
        <v>115</v>
      </c>
      <c r="AD87" s="32" t="s">
        <v>244</v>
      </c>
      <c r="AE87" s="32" t="s">
        <v>115</v>
      </c>
      <c r="AF87" s="32" t="s">
        <v>115</v>
      </c>
      <c r="AG87" s="32" t="s">
        <v>115</v>
      </c>
      <c r="AH87" s="32" t="s">
        <v>127</v>
      </c>
      <c r="AI87" s="32">
        <v>5750578</v>
      </c>
      <c r="AJ87" s="32" t="s">
        <v>115</v>
      </c>
      <c r="AK87" s="32" t="s">
        <v>115</v>
      </c>
      <c r="AL87" s="32" t="s">
        <v>115</v>
      </c>
      <c r="AM87" s="32" t="s">
        <v>231</v>
      </c>
      <c r="AN87" s="32" t="s">
        <v>128</v>
      </c>
      <c r="AO87" s="32" t="s">
        <v>129</v>
      </c>
      <c r="AP87" s="32">
        <v>2022</v>
      </c>
      <c r="AQ87" s="32" t="s">
        <v>130</v>
      </c>
      <c r="AR87" s="32">
        <v>2016</v>
      </c>
      <c r="AS87" s="32" t="s">
        <v>115</v>
      </c>
      <c r="AT87" s="32" t="b">
        <v>0</v>
      </c>
      <c r="AU87" s="32" t="s">
        <v>115</v>
      </c>
      <c r="AV87" s="32" t="s">
        <v>115</v>
      </c>
      <c r="AW87" s="32" t="s">
        <v>115</v>
      </c>
      <c r="AX87" s="32" t="b">
        <v>0</v>
      </c>
      <c r="AY87" s="32" t="s">
        <v>115</v>
      </c>
      <c r="AZ87" s="110" t="s">
        <v>115</v>
      </c>
      <c r="BA87" s="32" t="s">
        <v>115</v>
      </c>
      <c r="BB87" s="32" t="s">
        <v>115</v>
      </c>
      <c r="BC87" s="32" t="s">
        <v>115</v>
      </c>
      <c r="BD87" s="32" t="s">
        <v>115</v>
      </c>
      <c r="BE87" s="32" t="s">
        <v>115</v>
      </c>
      <c r="BF87" s="110" t="s">
        <v>115</v>
      </c>
      <c r="BG87" s="32" t="s">
        <v>131</v>
      </c>
      <c r="BH87" s="32" t="s">
        <v>115</v>
      </c>
      <c r="BI87" s="32" t="s">
        <v>195</v>
      </c>
      <c r="BJ87" s="32">
        <v>2</v>
      </c>
      <c r="BK87" s="110" t="s">
        <v>115</v>
      </c>
      <c r="BL87" s="110" t="s">
        <v>115</v>
      </c>
      <c r="BM87" s="110">
        <v>45716</v>
      </c>
      <c r="BN87" s="32" t="s">
        <v>115</v>
      </c>
      <c r="BO87" s="32" t="s">
        <v>115</v>
      </c>
      <c r="BP87" s="32" t="b">
        <v>0</v>
      </c>
      <c r="BQ87" s="116" t="s">
        <v>115</v>
      </c>
      <c r="BR87" s="32" t="s">
        <v>134</v>
      </c>
      <c r="BS87" s="116">
        <v>7899.6143000000002</v>
      </c>
      <c r="BT87" s="116">
        <v>7899.6143000000002</v>
      </c>
      <c r="BU87" s="116">
        <v>251.32990000000001</v>
      </c>
      <c r="BV87" s="116">
        <v>529.77290000000005</v>
      </c>
      <c r="BW87" s="116">
        <v>540.95169999999996</v>
      </c>
      <c r="BX87" s="116">
        <v>383.80040000000002</v>
      </c>
      <c r="BY87" s="116">
        <v>48.2864</v>
      </c>
      <c r="BZ87" s="116">
        <v>0</v>
      </c>
      <c r="CA87" s="116">
        <v>0</v>
      </c>
      <c r="CB87" s="116">
        <v>0</v>
      </c>
      <c r="CC87" s="116">
        <v>0</v>
      </c>
      <c r="CD87" s="116">
        <v>0</v>
      </c>
      <c r="CE87" s="116">
        <v>7851.3279000000002</v>
      </c>
      <c r="CF87" s="32" t="s">
        <v>135</v>
      </c>
      <c r="CG87" s="32" t="s">
        <v>136</v>
      </c>
      <c r="CH87" s="32" t="s">
        <v>152</v>
      </c>
      <c r="CI87" s="116">
        <v>5.8340000000000003E-2</v>
      </c>
      <c r="CJ87" s="116">
        <v>973.04701999999997</v>
      </c>
      <c r="CK87" s="116">
        <v>0</v>
      </c>
      <c r="CL87" s="116">
        <v>0</v>
      </c>
      <c r="CM87" s="116">
        <v>0</v>
      </c>
      <c r="CN87" s="116">
        <v>1528.6627899999999</v>
      </c>
      <c r="CO87" s="113">
        <v>0</v>
      </c>
      <c r="CP87" s="32" t="s">
        <v>134</v>
      </c>
      <c r="CQ87" s="32" t="s">
        <v>115</v>
      </c>
      <c r="CR87" s="32" t="s">
        <v>134</v>
      </c>
      <c r="CS87" s="32" t="s">
        <v>115</v>
      </c>
      <c r="CT87" s="113">
        <v>0.3427</v>
      </c>
      <c r="CU87" s="113">
        <v>0.6573</v>
      </c>
      <c r="CV87" s="33" t="s">
        <v>138</v>
      </c>
    </row>
    <row r="88" spans="2:100">
      <c r="B88" s="31">
        <v>84</v>
      </c>
      <c r="C88" s="128" t="s">
        <v>238</v>
      </c>
      <c r="D88" s="128"/>
      <c r="E88" s="128"/>
      <c r="F88" s="128"/>
      <c r="G88" s="128"/>
      <c r="H88" s="32" t="s">
        <v>239</v>
      </c>
      <c r="I88" s="32" t="s">
        <v>189</v>
      </c>
      <c r="J88" s="32" t="s">
        <v>115</v>
      </c>
      <c r="K88" s="32" t="s">
        <v>115</v>
      </c>
      <c r="L88" s="32" t="s">
        <v>119</v>
      </c>
      <c r="M88" s="32" t="s">
        <v>240</v>
      </c>
      <c r="N88" s="32" t="s">
        <v>115</v>
      </c>
      <c r="O88" s="32" t="s">
        <v>115</v>
      </c>
      <c r="P88" s="110" t="s">
        <v>115</v>
      </c>
      <c r="Q88" s="32" t="s">
        <v>115</v>
      </c>
      <c r="R88" s="32" t="s">
        <v>115</v>
      </c>
      <c r="S88" s="32" t="s">
        <v>121</v>
      </c>
      <c r="T88" s="32" t="s">
        <v>115</v>
      </c>
      <c r="U88" s="32" t="s">
        <v>115</v>
      </c>
      <c r="V88" s="32" t="s">
        <v>122</v>
      </c>
      <c r="W88" s="32" t="s">
        <v>123</v>
      </c>
      <c r="X88" s="32" t="s">
        <v>115</v>
      </c>
      <c r="Y88" s="128"/>
      <c r="Z88" s="119" t="s">
        <v>115</v>
      </c>
      <c r="AA88" s="119" t="s">
        <v>115</v>
      </c>
      <c r="AB88" s="32" t="s">
        <v>115</v>
      </c>
      <c r="AC88" s="32" t="s">
        <v>115</v>
      </c>
      <c r="AD88" s="32" t="s">
        <v>115</v>
      </c>
      <c r="AE88" s="32" t="s">
        <v>115</v>
      </c>
      <c r="AF88" s="32" t="s">
        <v>115</v>
      </c>
      <c r="AG88" s="32" t="s">
        <v>115</v>
      </c>
      <c r="AH88" s="32" t="s">
        <v>127</v>
      </c>
      <c r="AI88" s="32">
        <v>5541386</v>
      </c>
      <c r="AJ88" s="32" t="s">
        <v>115</v>
      </c>
      <c r="AK88" s="128" t="s">
        <v>238</v>
      </c>
      <c r="AL88" s="32" t="s">
        <v>115</v>
      </c>
      <c r="AM88" s="32" t="s">
        <v>231</v>
      </c>
      <c r="AN88" s="32" t="s">
        <v>128</v>
      </c>
      <c r="AO88" s="32" t="s">
        <v>129</v>
      </c>
      <c r="AP88" s="32">
        <v>2021</v>
      </c>
      <c r="AQ88" s="32" t="s">
        <v>130</v>
      </c>
      <c r="AR88" s="32">
        <v>2019</v>
      </c>
      <c r="AS88" s="32" t="s">
        <v>115</v>
      </c>
      <c r="AT88" s="32" t="b">
        <v>0</v>
      </c>
      <c r="AU88" s="32" t="s">
        <v>115</v>
      </c>
      <c r="AV88" s="32" t="s">
        <v>115</v>
      </c>
      <c r="AW88" s="32" t="s">
        <v>115</v>
      </c>
      <c r="AX88" s="32" t="b">
        <v>0</v>
      </c>
      <c r="AY88" s="32" t="s">
        <v>115</v>
      </c>
      <c r="AZ88" s="110" t="s">
        <v>115</v>
      </c>
      <c r="BA88" s="32" t="s">
        <v>115</v>
      </c>
      <c r="BB88" s="32" t="s">
        <v>115</v>
      </c>
      <c r="BC88" s="32" t="s">
        <v>115</v>
      </c>
      <c r="BD88" s="32" t="s">
        <v>115</v>
      </c>
      <c r="BE88" s="32" t="s">
        <v>115</v>
      </c>
      <c r="BF88" s="110" t="s">
        <v>115</v>
      </c>
      <c r="BG88" s="32" t="s">
        <v>131</v>
      </c>
      <c r="BH88" s="32" t="s">
        <v>115</v>
      </c>
      <c r="BI88" s="32" t="s">
        <v>132</v>
      </c>
      <c r="BJ88" s="32" t="s">
        <v>115</v>
      </c>
      <c r="BK88" s="110" t="s">
        <v>115</v>
      </c>
      <c r="BL88" s="110" t="s">
        <v>115</v>
      </c>
      <c r="BM88" s="110" t="s">
        <v>133</v>
      </c>
      <c r="BN88" s="32" t="s">
        <v>115</v>
      </c>
      <c r="BO88" s="32" t="s">
        <v>115</v>
      </c>
      <c r="BP88" s="32" t="b">
        <v>0</v>
      </c>
      <c r="BQ88" s="116">
        <v>2646</v>
      </c>
      <c r="BR88" s="32" t="s">
        <v>134</v>
      </c>
      <c r="BS88" s="116">
        <v>5838.4335000000001</v>
      </c>
      <c r="BT88" s="116">
        <v>5838.4335000000001</v>
      </c>
      <c r="BU88" s="116">
        <v>2333.8456999999999</v>
      </c>
      <c r="BV88" s="116">
        <v>1438.5654999999999</v>
      </c>
      <c r="BW88" s="116">
        <v>768.73979999999995</v>
      </c>
      <c r="BX88" s="116">
        <v>136.59270000000001</v>
      </c>
      <c r="BY88" s="116">
        <v>2.8959000000000001</v>
      </c>
      <c r="BZ88" s="116">
        <v>0</v>
      </c>
      <c r="CA88" s="116">
        <v>0</v>
      </c>
      <c r="CB88" s="116">
        <v>0</v>
      </c>
      <c r="CC88" s="116">
        <v>0</v>
      </c>
      <c r="CD88" s="116">
        <v>0</v>
      </c>
      <c r="CE88" s="116">
        <v>5835.5375999999997</v>
      </c>
      <c r="CF88" s="32" t="s">
        <v>135</v>
      </c>
      <c r="CG88" s="32" t="s">
        <v>136</v>
      </c>
      <c r="CH88" s="32" t="s">
        <v>380</v>
      </c>
      <c r="CI88" s="116">
        <v>0</v>
      </c>
      <c r="CJ88" s="116">
        <v>3491.6396599999998</v>
      </c>
      <c r="CK88" s="116">
        <v>1438.5655200000001</v>
      </c>
      <c r="CL88" s="116">
        <v>768.7398199999999</v>
      </c>
      <c r="CM88" s="116">
        <v>136.59266000000002</v>
      </c>
      <c r="CN88" s="116">
        <v>5.4490000000000004E-2</v>
      </c>
      <c r="CO88" s="113">
        <v>0</v>
      </c>
      <c r="CP88" s="32" t="s">
        <v>134</v>
      </c>
      <c r="CQ88" s="32" t="s">
        <v>115</v>
      </c>
      <c r="CR88" s="32" t="s">
        <v>134</v>
      </c>
      <c r="CS88" s="32" t="s">
        <v>115</v>
      </c>
      <c r="CT88" s="113">
        <v>0.3427</v>
      </c>
      <c r="CU88" s="113">
        <v>0.6573</v>
      </c>
      <c r="CV88" s="33" t="s">
        <v>324</v>
      </c>
    </row>
    <row r="89" spans="2:100">
      <c r="B89" s="28">
        <v>85</v>
      </c>
      <c r="C89" s="32" t="s">
        <v>381</v>
      </c>
      <c r="D89" s="129"/>
      <c r="E89" s="129"/>
      <c r="F89" s="29" t="s">
        <v>115</v>
      </c>
      <c r="G89" s="29" t="s">
        <v>382</v>
      </c>
      <c r="H89" s="29" t="s">
        <v>229</v>
      </c>
      <c r="I89" s="29" t="s">
        <v>118</v>
      </c>
      <c r="J89" s="29" t="s">
        <v>115</v>
      </c>
      <c r="K89" s="29" t="s">
        <v>115</v>
      </c>
      <c r="L89" s="29" t="s">
        <v>119</v>
      </c>
      <c r="M89" s="29" t="s">
        <v>159</v>
      </c>
      <c r="N89" s="29" t="s">
        <v>115</v>
      </c>
      <c r="O89" s="29" t="s">
        <v>115</v>
      </c>
      <c r="P89" s="109" t="s">
        <v>115</v>
      </c>
      <c r="Q89" s="29" t="s">
        <v>115</v>
      </c>
      <c r="R89" s="29" t="s">
        <v>115</v>
      </c>
      <c r="S89" s="29" t="s">
        <v>121</v>
      </c>
      <c r="T89" s="29" t="s">
        <v>115</v>
      </c>
      <c r="U89" s="29" t="s">
        <v>115</v>
      </c>
      <c r="V89" s="29" t="s">
        <v>122</v>
      </c>
      <c r="W89" s="29" t="s">
        <v>123</v>
      </c>
      <c r="X89" s="29" t="s">
        <v>115</v>
      </c>
      <c r="Y89" s="129"/>
      <c r="Z89" s="118" t="s">
        <v>115</v>
      </c>
      <c r="AA89" s="118" t="s">
        <v>115</v>
      </c>
      <c r="AB89" s="29" t="s">
        <v>115</v>
      </c>
      <c r="AC89" s="29" t="s">
        <v>115</v>
      </c>
      <c r="AD89" s="29" t="s">
        <v>244</v>
      </c>
      <c r="AE89" s="29" t="s">
        <v>115</v>
      </c>
      <c r="AF89" s="29" t="s">
        <v>115</v>
      </c>
      <c r="AG89" s="29" t="s">
        <v>115</v>
      </c>
      <c r="AH89" s="29" t="s">
        <v>127</v>
      </c>
      <c r="AI89" s="29">
        <v>5508145</v>
      </c>
      <c r="AJ89" s="29" t="s">
        <v>115</v>
      </c>
      <c r="AK89" s="32" t="s">
        <v>115</v>
      </c>
      <c r="AL89" s="29" t="s">
        <v>115</v>
      </c>
      <c r="AM89" s="29" t="s">
        <v>231</v>
      </c>
      <c r="AN89" s="29" t="s">
        <v>128</v>
      </c>
      <c r="AO89" s="29" t="s">
        <v>129</v>
      </c>
      <c r="AP89" s="29" t="s">
        <v>115</v>
      </c>
      <c r="AQ89" s="29" t="s">
        <v>130</v>
      </c>
      <c r="AR89" s="29">
        <v>2014</v>
      </c>
      <c r="AS89" s="29" t="s">
        <v>115</v>
      </c>
      <c r="AT89" s="29" t="b">
        <v>0</v>
      </c>
      <c r="AU89" s="29" t="s">
        <v>115</v>
      </c>
      <c r="AV89" s="29" t="s">
        <v>115</v>
      </c>
      <c r="AW89" s="29" t="s">
        <v>115</v>
      </c>
      <c r="AX89" s="29" t="b">
        <v>0</v>
      </c>
      <c r="AY89" s="29" t="s">
        <v>115</v>
      </c>
      <c r="AZ89" s="109" t="s">
        <v>115</v>
      </c>
      <c r="BA89" s="29" t="s">
        <v>115</v>
      </c>
      <c r="BB89" s="29" t="s">
        <v>115</v>
      </c>
      <c r="BC89" s="29" t="s">
        <v>115</v>
      </c>
      <c r="BD89" s="29" t="s">
        <v>115</v>
      </c>
      <c r="BE89" s="29" t="s">
        <v>115</v>
      </c>
      <c r="BF89" s="109" t="s">
        <v>115</v>
      </c>
      <c r="BG89" s="29" t="s">
        <v>131</v>
      </c>
      <c r="BH89" s="29" t="s">
        <v>115</v>
      </c>
      <c r="BI89" s="29" t="s">
        <v>132</v>
      </c>
      <c r="BJ89" s="29" t="s">
        <v>115</v>
      </c>
      <c r="BK89" s="109" t="s">
        <v>115</v>
      </c>
      <c r="BL89" s="109" t="s">
        <v>115</v>
      </c>
      <c r="BM89" s="109" t="s">
        <v>133</v>
      </c>
      <c r="BN89" s="29" t="s">
        <v>115</v>
      </c>
      <c r="BO89" s="29" t="s">
        <v>115</v>
      </c>
      <c r="BP89" s="29" t="b">
        <v>0</v>
      </c>
      <c r="BQ89" s="115" t="s">
        <v>115</v>
      </c>
      <c r="BR89" s="29" t="s">
        <v>134</v>
      </c>
      <c r="BS89" s="115">
        <v>55717.370900000002</v>
      </c>
      <c r="BT89" s="115">
        <v>55717.370900000002</v>
      </c>
      <c r="BU89" s="115">
        <v>622.0181</v>
      </c>
      <c r="BV89" s="115">
        <v>22.991900000000001</v>
      </c>
      <c r="BW89" s="115">
        <v>10.8986</v>
      </c>
      <c r="BX89" s="115">
        <v>0</v>
      </c>
      <c r="BY89" s="115">
        <v>0</v>
      </c>
      <c r="BZ89" s="115">
        <v>0</v>
      </c>
      <c r="CA89" s="115">
        <v>0</v>
      </c>
      <c r="CB89" s="115">
        <v>0</v>
      </c>
      <c r="CC89" s="115">
        <v>0</v>
      </c>
      <c r="CD89" s="115">
        <v>0</v>
      </c>
      <c r="CE89" s="115">
        <v>55717.370900000002</v>
      </c>
      <c r="CF89" s="29" t="s">
        <v>135</v>
      </c>
      <c r="CG89" s="29" t="s">
        <v>136</v>
      </c>
      <c r="CH89" s="29" t="s">
        <v>173</v>
      </c>
      <c r="CI89" s="115">
        <v>1684.8602599999997</v>
      </c>
      <c r="CJ89" s="115">
        <v>2462.8564100000003</v>
      </c>
      <c r="CK89" s="115">
        <v>696.78219999999999</v>
      </c>
      <c r="CL89" s="115">
        <v>338.22253999999998</v>
      </c>
      <c r="CM89" s="115">
        <v>0</v>
      </c>
      <c r="CN89" s="115">
        <v>0</v>
      </c>
      <c r="CO89" s="112">
        <v>0</v>
      </c>
      <c r="CP89" s="29" t="s">
        <v>134</v>
      </c>
      <c r="CQ89" s="29" t="s">
        <v>115</v>
      </c>
      <c r="CR89" s="29" t="s">
        <v>134</v>
      </c>
      <c r="CS89" s="29" t="s">
        <v>115</v>
      </c>
      <c r="CT89" s="112">
        <v>0.3427</v>
      </c>
      <c r="CU89" s="112">
        <v>0.6573</v>
      </c>
      <c r="CV89" s="30" t="s">
        <v>138</v>
      </c>
    </row>
    <row r="90" spans="2:100">
      <c r="B90" s="31">
        <v>86</v>
      </c>
      <c r="C90" s="32" t="s">
        <v>383</v>
      </c>
      <c r="D90" s="128"/>
      <c r="E90" s="128"/>
      <c r="F90" s="32" t="s">
        <v>115</v>
      </c>
      <c r="G90" s="32" t="s">
        <v>384</v>
      </c>
      <c r="H90" s="32" t="s">
        <v>229</v>
      </c>
      <c r="I90" s="32" t="s">
        <v>166</v>
      </c>
      <c r="J90" s="32" t="s">
        <v>115</v>
      </c>
      <c r="K90" s="32" t="s">
        <v>115</v>
      </c>
      <c r="L90" s="32" t="s">
        <v>119</v>
      </c>
      <c r="M90" s="32" t="s">
        <v>159</v>
      </c>
      <c r="N90" s="32" t="s">
        <v>115</v>
      </c>
      <c r="O90" s="32" t="s">
        <v>115</v>
      </c>
      <c r="P90" s="110" t="s">
        <v>115</v>
      </c>
      <c r="Q90" s="32" t="s">
        <v>115</v>
      </c>
      <c r="R90" s="32" t="s">
        <v>115</v>
      </c>
      <c r="S90" s="32" t="s">
        <v>121</v>
      </c>
      <c r="T90" s="32" t="s">
        <v>115</v>
      </c>
      <c r="U90" s="32" t="s">
        <v>115</v>
      </c>
      <c r="V90" s="32" t="s">
        <v>122</v>
      </c>
      <c r="W90" s="32" t="s">
        <v>123</v>
      </c>
      <c r="X90" s="32" t="s">
        <v>115</v>
      </c>
      <c r="Y90" s="128"/>
      <c r="Z90" s="119" t="s">
        <v>115</v>
      </c>
      <c r="AA90" s="119" t="s">
        <v>115</v>
      </c>
      <c r="AB90" s="32" t="s">
        <v>115</v>
      </c>
      <c r="AC90" s="32" t="s">
        <v>115</v>
      </c>
      <c r="AD90" s="32" t="s">
        <v>244</v>
      </c>
      <c r="AE90" s="32" t="s">
        <v>115</v>
      </c>
      <c r="AF90" s="32" t="s">
        <v>115</v>
      </c>
      <c r="AG90" s="32" t="s">
        <v>115</v>
      </c>
      <c r="AH90" s="32" t="s">
        <v>127</v>
      </c>
      <c r="AI90" s="32">
        <v>5508146</v>
      </c>
      <c r="AJ90" s="32" t="s">
        <v>115</v>
      </c>
      <c r="AK90" s="32" t="s">
        <v>115</v>
      </c>
      <c r="AL90" s="32" t="s">
        <v>115</v>
      </c>
      <c r="AM90" s="32" t="s">
        <v>231</v>
      </c>
      <c r="AN90" s="32" t="s">
        <v>128</v>
      </c>
      <c r="AO90" s="32" t="s">
        <v>129</v>
      </c>
      <c r="AP90" s="32" t="s">
        <v>115</v>
      </c>
      <c r="AQ90" s="32" t="s">
        <v>130</v>
      </c>
      <c r="AR90" s="32">
        <v>2014</v>
      </c>
      <c r="AS90" s="32" t="s">
        <v>115</v>
      </c>
      <c r="AT90" s="32" t="b">
        <v>0</v>
      </c>
      <c r="AU90" s="32" t="s">
        <v>115</v>
      </c>
      <c r="AV90" s="32" t="s">
        <v>115</v>
      </c>
      <c r="AW90" s="32" t="s">
        <v>115</v>
      </c>
      <c r="AX90" s="32" t="b">
        <v>0</v>
      </c>
      <c r="AY90" s="32" t="s">
        <v>115</v>
      </c>
      <c r="AZ90" s="110" t="s">
        <v>115</v>
      </c>
      <c r="BA90" s="32" t="s">
        <v>115</v>
      </c>
      <c r="BB90" s="32" t="s">
        <v>115</v>
      </c>
      <c r="BC90" s="32" t="s">
        <v>115</v>
      </c>
      <c r="BD90" s="32" t="s">
        <v>115</v>
      </c>
      <c r="BE90" s="32" t="s">
        <v>115</v>
      </c>
      <c r="BF90" s="110" t="s">
        <v>115</v>
      </c>
      <c r="BG90" s="32" t="s">
        <v>131</v>
      </c>
      <c r="BH90" s="32" t="s">
        <v>115</v>
      </c>
      <c r="BI90" s="32" t="s">
        <v>132</v>
      </c>
      <c r="BJ90" s="32" t="s">
        <v>115</v>
      </c>
      <c r="BK90" s="110" t="s">
        <v>115</v>
      </c>
      <c r="BL90" s="110" t="s">
        <v>115</v>
      </c>
      <c r="BM90" s="110" t="s">
        <v>133</v>
      </c>
      <c r="BN90" s="32" t="s">
        <v>115</v>
      </c>
      <c r="BO90" s="32" t="s">
        <v>115</v>
      </c>
      <c r="BP90" s="32" t="b">
        <v>0</v>
      </c>
      <c r="BQ90" s="116" t="s">
        <v>115</v>
      </c>
      <c r="BR90" s="32" t="s">
        <v>134</v>
      </c>
      <c r="BS90" s="116">
        <v>23698.734</v>
      </c>
      <c r="BT90" s="116">
        <v>23698.734</v>
      </c>
      <c r="BU90" s="116">
        <v>1376.3086000000001</v>
      </c>
      <c r="BV90" s="116">
        <v>168.14349999999999</v>
      </c>
      <c r="BW90" s="116">
        <v>83.108000000000004</v>
      </c>
      <c r="BX90" s="116">
        <v>0</v>
      </c>
      <c r="BY90" s="116">
        <v>0</v>
      </c>
      <c r="BZ90" s="116">
        <v>0</v>
      </c>
      <c r="CA90" s="116">
        <v>0</v>
      </c>
      <c r="CB90" s="116">
        <v>0</v>
      </c>
      <c r="CC90" s="116">
        <v>0</v>
      </c>
      <c r="CD90" s="116">
        <v>0</v>
      </c>
      <c r="CE90" s="116">
        <v>23698.734</v>
      </c>
      <c r="CF90" s="32" t="s">
        <v>135</v>
      </c>
      <c r="CG90" s="32" t="s">
        <v>136</v>
      </c>
      <c r="CH90" s="32" t="s">
        <v>173</v>
      </c>
      <c r="CI90" s="116">
        <v>2262.5349999999999</v>
      </c>
      <c r="CJ90" s="116">
        <v>1860.3720800000001</v>
      </c>
      <c r="CK90" s="116">
        <v>-1.1150399999999998</v>
      </c>
      <c r="CL90" s="116">
        <v>2579.1520299999997</v>
      </c>
      <c r="CM90" s="116">
        <v>0</v>
      </c>
      <c r="CN90" s="116">
        <v>0</v>
      </c>
      <c r="CO90" s="113">
        <v>0</v>
      </c>
      <c r="CP90" s="32" t="s">
        <v>134</v>
      </c>
      <c r="CQ90" s="32" t="s">
        <v>115</v>
      </c>
      <c r="CR90" s="32" t="s">
        <v>134</v>
      </c>
      <c r="CS90" s="32" t="s">
        <v>115</v>
      </c>
      <c r="CT90" s="113">
        <v>0.3427</v>
      </c>
      <c r="CU90" s="113">
        <v>0.6573</v>
      </c>
      <c r="CV90" s="33" t="s">
        <v>138</v>
      </c>
    </row>
    <row r="91" spans="2:100">
      <c r="B91" s="31">
        <v>87</v>
      </c>
      <c r="C91" s="32" t="s">
        <v>385</v>
      </c>
      <c r="D91" s="128"/>
      <c r="E91" s="128"/>
      <c r="F91" s="32" t="s">
        <v>115</v>
      </c>
      <c r="G91" s="32" t="s">
        <v>386</v>
      </c>
      <c r="H91" s="32" t="s">
        <v>229</v>
      </c>
      <c r="I91" s="32" t="s">
        <v>118</v>
      </c>
      <c r="J91" s="32" t="s">
        <v>115</v>
      </c>
      <c r="K91" s="32" t="s">
        <v>115</v>
      </c>
      <c r="L91" s="32" t="s">
        <v>119</v>
      </c>
      <c r="M91" s="32" t="s">
        <v>159</v>
      </c>
      <c r="N91" s="32" t="s">
        <v>115</v>
      </c>
      <c r="O91" s="32" t="s">
        <v>115</v>
      </c>
      <c r="P91" s="110" t="s">
        <v>115</v>
      </c>
      <c r="Q91" s="32" t="s">
        <v>115</v>
      </c>
      <c r="R91" s="32" t="s">
        <v>115</v>
      </c>
      <c r="S91" s="32" t="s">
        <v>121</v>
      </c>
      <c r="T91" s="32" t="s">
        <v>115</v>
      </c>
      <c r="U91" s="32" t="s">
        <v>115</v>
      </c>
      <c r="V91" s="32" t="s">
        <v>122</v>
      </c>
      <c r="W91" s="32" t="s">
        <v>123</v>
      </c>
      <c r="X91" s="32" t="s">
        <v>115</v>
      </c>
      <c r="Y91" s="128"/>
      <c r="Z91" s="119" t="s">
        <v>115</v>
      </c>
      <c r="AA91" s="119" t="s">
        <v>115</v>
      </c>
      <c r="AB91" s="32" t="s">
        <v>115</v>
      </c>
      <c r="AC91" s="32" t="s">
        <v>115</v>
      </c>
      <c r="AD91" s="32" t="s">
        <v>244</v>
      </c>
      <c r="AE91" s="32" t="s">
        <v>115</v>
      </c>
      <c r="AF91" s="32" t="s">
        <v>115</v>
      </c>
      <c r="AG91" s="32" t="s">
        <v>115</v>
      </c>
      <c r="AH91" s="32" t="s">
        <v>127</v>
      </c>
      <c r="AI91" s="32">
        <v>5509119</v>
      </c>
      <c r="AJ91" s="32" t="s">
        <v>115</v>
      </c>
      <c r="AK91" s="32" t="s">
        <v>115</v>
      </c>
      <c r="AL91" s="32" t="s">
        <v>115</v>
      </c>
      <c r="AM91" s="32" t="s">
        <v>231</v>
      </c>
      <c r="AN91" s="32" t="s">
        <v>128</v>
      </c>
      <c r="AO91" s="32" t="s">
        <v>129</v>
      </c>
      <c r="AP91" s="32" t="s">
        <v>115</v>
      </c>
      <c r="AQ91" s="32" t="s">
        <v>130</v>
      </c>
      <c r="AR91" s="32">
        <v>2014</v>
      </c>
      <c r="AS91" s="32" t="s">
        <v>115</v>
      </c>
      <c r="AT91" s="32" t="b">
        <v>0</v>
      </c>
      <c r="AU91" s="32" t="s">
        <v>115</v>
      </c>
      <c r="AV91" s="32" t="s">
        <v>115</v>
      </c>
      <c r="AW91" s="32" t="s">
        <v>115</v>
      </c>
      <c r="AX91" s="32" t="b">
        <v>0</v>
      </c>
      <c r="AY91" s="32" t="s">
        <v>115</v>
      </c>
      <c r="AZ91" s="110" t="s">
        <v>115</v>
      </c>
      <c r="BA91" s="32" t="s">
        <v>115</v>
      </c>
      <c r="BB91" s="32" t="s">
        <v>115</v>
      </c>
      <c r="BC91" s="32" t="s">
        <v>115</v>
      </c>
      <c r="BD91" s="32" t="s">
        <v>115</v>
      </c>
      <c r="BE91" s="32" t="s">
        <v>115</v>
      </c>
      <c r="BF91" s="110" t="s">
        <v>115</v>
      </c>
      <c r="BG91" s="32" t="s">
        <v>131</v>
      </c>
      <c r="BH91" s="32" t="s">
        <v>115</v>
      </c>
      <c r="BI91" s="32" t="s">
        <v>132</v>
      </c>
      <c r="BJ91" s="32" t="s">
        <v>115</v>
      </c>
      <c r="BK91" s="110" t="s">
        <v>115</v>
      </c>
      <c r="BL91" s="110" t="s">
        <v>115</v>
      </c>
      <c r="BM91" s="110" t="s">
        <v>133</v>
      </c>
      <c r="BN91" s="32" t="s">
        <v>115</v>
      </c>
      <c r="BO91" s="32" t="s">
        <v>115</v>
      </c>
      <c r="BP91" s="32" t="b">
        <v>0</v>
      </c>
      <c r="BQ91" s="116" t="s">
        <v>115</v>
      </c>
      <c r="BR91" s="32" t="s">
        <v>134</v>
      </c>
      <c r="BS91" s="116">
        <v>3723.9665</v>
      </c>
      <c r="BT91" s="116">
        <v>3723.9665</v>
      </c>
      <c r="BU91" s="116">
        <v>35.348799999999997</v>
      </c>
      <c r="BV91" s="116">
        <v>9.8841999999999999</v>
      </c>
      <c r="BW91" s="116">
        <v>32.165900000000001</v>
      </c>
      <c r="BX91" s="116">
        <v>53.691899999999997</v>
      </c>
      <c r="BY91" s="116">
        <v>18.402000000000001</v>
      </c>
      <c r="BZ91" s="116">
        <v>0</v>
      </c>
      <c r="CA91" s="116">
        <v>0</v>
      </c>
      <c r="CB91" s="116">
        <v>0</v>
      </c>
      <c r="CC91" s="116">
        <v>0</v>
      </c>
      <c r="CD91" s="116">
        <v>0</v>
      </c>
      <c r="CE91" s="116">
        <v>3705.5645</v>
      </c>
      <c r="CF91" s="32" t="s">
        <v>135</v>
      </c>
      <c r="CG91" s="32" t="s">
        <v>136</v>
      </c>
      <c r="CH91" s="32" t="s">
        <v>263</v>
      </c>
      <c r="CI91" s="116">
        <v>0</v>
      </c>
      <c r="CJ91" s="116">
        <v>0</v>
      </c>
      <c r="CK91" s="116">
        <v>0</v>
      </c>
      <c r="CL91" s="116">
        <v>0</v>
      </c>
      <c r="CM91" s="116">
        <v>6.0699399999999999</v>
      </c>
      <c r="CN91" s="116">
        <v>0</v>
      </c>
      <c r="CO91" s="113">
        <v>0</v>
      </c>
      <c r="CP91" s="32" t="s">
        <v>134</v>
      </c>
      <c r="CQ91" s="32" t="s">
        <v>115</v>
      </c>
      <c r="CR91" s="32" t="s">
        <v>134</v>
      </c>
      <c r="CS91" s="32" t="s">
        <v>115</v>
      </c>
      <c r="CT91" s="113">
        <v>0.3427</v>
      </c>
      <c r="CU91" s="113">
        <v>0.6573</v>
      </c>
      <c r="CV91" s="33" t="s">
        <v>138</v>
      </c>
    </row>
    <row r="92" spans="2:100">
      <c r="B92" s="31">
        <v>88</v>
      </c>
      <c r="C92" s="32" t="s">
        <v>387</v>
      </c>
      <c r="D92" s="128"/>
      <c r="E92" s="128"/>
      <c r="F92" s="32" t="s">
        <v>115</v>
      </c>
      <c r="G92" s="32" t="s">
        <v>388</v>
      </c>
      <c r="H92" s="32" t="s">
        <v>229</v>
      </c>
      <c r="I92" s="32" t="s">
        <v>189</v>
      </c>
      <c r="J92" s="32" t="s">
        <v>115</v>
      </c>
      <c r="K92" s="32" t="s">
        <v>115</v>
      </c>
      <c r="L92" s="32" t="s">
        <v>119</v>
      </c>
      <c r="M92" s="32" t="s">
        <v>159</v>
      </c>
      <c r="N92" s="32" t="s">
        <v>115</v>
      </c>
      <c r="O92" s="32" t="s">
        <v>115</v>
      </c>
      <c r="P92" s="110" t="s">
        <v>115</v>
      </c>
      <c r="Q92" s="32" t="s">
        <v>115</v>
      </c>
      <c r="R92" s="32" t="s">
        <v>115</v>
      </c>
      <c r="S92" s="32" t="s">
        <v>121</v>
      </c>
      <c r="T92" s="32" t="s">
        <v>115</v>
      </c>
      <c r="U92" s="32" t="s">
        <v>115</v>
      </c>
      <c r="V92" s="32" t="s">
        <v>122</v>
      </c>
      <c r="W92" s="32" t="s">
        <v>123</v>
      </c>
      <c r="X92" s="32" t="s">
        <v>115</v>
      </c>
      <c r="Y92" s="128"/>
      <c r="Z92" s="119" t="s">
        <v>115</v>
      </c>
      <c r="AA92" s="119" t="s">
        <v>115</v>
      </c>
      <c r="AB92" s="32" t="s">
        <v>115</v>
      </c>
      <c r="AC92" s="32" t="s">
        <v>115</v>
      </c>
      <c r="AD92" s="32" t="s">
        <v>115</v>
      </c>
      <c r="AE92" s="32" t="s">
        <v>115</v>
      </c>
      <c r="AF92" s="32" t="s">
        <v>115</v>
      </c>
      <c r="AG92" s="32" t="s">
        <v>115</v>
      </c>
      <c r="AH92" s="32" t="s">
        <v>127</v>
      </c>
      <c r="AI92" s="32">
        <v>5541385</v>
      </c>
      <c r="AJ92" s="32" t="s">
        <v>115</v>
      </c>
      <c r="AK92" s="32" t="s">
        <v>115</v>
      </c>
      <c r="AL92" s="32" t="s">
        <v>115</v>
      </c>
      <c r="AM92" s="32" t="s">
        <v>231</v>
      </c>
      <c r="AN92" s="32" t="s">
        <v>128</v>
      </c>
      <c r="AO92" s="32" t="s">
        <v>129</v>
      </c>
      <c r="AP92" s="32">
        <v>2020</v>
      </c>
      <c r="AQ92" s="32" t="s">
        <v>130</v>
      </c>
      <c r="AR92" s="32">
        <v>2020</v>
      </c>
      <c r="AS92" s="32" t="s">
        <v>115</v>
      </c>
      <c r="AT92" s="32" t="b">
        <v>0</v>
      </c>
      <c r="AU92" s="32" t="s">
        <v>115</v>
      </c>
      <c r="AV92" s="32" t="s">
        <v>115</v>
      </c>
      <c r="AW92" s="32" t="s">
        <v>115</v>
      </c>
      <c r="AX92" s="32" t="b">
        <v>0</v>
      </c>
      <c r="AY92" s="32" t="s">
        <v>115</v>
      </c>
      <c r="AZ92" s="110" t="s">
        <v>115</v>
      </c>
      <c r="BA92" s="32" t="s">
        <v>115</v>
      </c>
      <c r="BB92" s="32" t="s">
        <v>115</v>
      </c>
      <c r="BC92" s="32" t="s">
        <v>115</v>
      </c>
      <c r="BD92" s="32" t="s">
        <v>115</v>
      </c>
      <c r="BE92" s="32" t="s">
        <v>115</v>
      </c>
      <c r="BF92" s="110" t="s">
        <v>115</v>
      </c>
      <c r="BG92" s="32" t="s">
        <v>131</v>
      </c>
      <c r="BH92" s="32" t="s">
        <v>115</v>
      </c>
      <c r="BI92" s="32" t="s">
        <v>195</v>
      </c>
      <c r="BJ92" s="32">
        <v>2</v>
      </c>
      <c r="BK92" s="110" t="s">
        <v>115</v>
      </c>
      <c r="BL92" s="110" t="s">
        <v>115</v>
      </c>
      <c r="BM92" s="110">
        <v>45495</v>
      </c>
      <c r="BN92" s="32" t="s">
        <v>115</v>
      </c>
      <c r="BO92" s="32" t="s">
        <v>115</v>
      </c>
      <c r="BP92" s="32" t="b">
        <v>1</v>
      </c>
      <c r="BQ92" s="116">
        <v>1500</v>
      </c>
      <c r="BR92" s="32" t="s">
        <v>134</v>
      </c>
      <c r="BS92" s="116">
        <v>2250.4449</v>
      </c>
      <c r="BT92" s="116">
        <v>3031.9360000000001</v>
      </c>
      <c r="BU92" s="116">
        <v>194.4057</v>
      </c>
      <c r="BV92" s="116">
        <v>279.92849999999999</v>
      </c>
      <c r="BW92" s="116">
        <v>636.15599999999995</v>
      </c>
      <c r="BX92" s="116">
        <v>474.52330000000001</v>
      </c>
      <c r="BY92" s="116">
        <v>792.77880000000005</v>
      </c>
      <c r="BZ92" s="116">
        <v>252.25460000000001</v>
      </c>
      <c r="CA92" s="116">
        <v>0</v>
      </c>
      <c r="CB92" s="116">
        <v>0</v>
      </c>
      <c r="CC92" s="116">
        <v>0</v>
      </c>
      <c r="CD92" s="116">
        <v>0</v>
      </c>
      <c r="CE92" s="116">
        <v>1986.9025999999999</v>
      </c>
      <c r="CF92" s="32" t="s">
        <v>135</v>
      </c>
      <c r="CG92" s="32" t="s">
        <v>136</v>
      </c>
      <c r="CH92" s="32" t="s">
        <v>250</v>
      </c>
      <c r="CI92" s="116">
        <v>0</v>
      </c>
      <c r="CJ92" s="116">
        <v>0</v>
      </c>
      <c r="CK92" s="116">
        <v>0</v>
      </c>
      <c r="CL92" s="116">
        <v>0</v>
      </c>
      <c r="CM92" s="116">
        <v>1986.9025799999999</v>
      </c>
      <c r="CN92" s="116">
        <v>3.2530000000000003E-2</v>
      </c>
      <c r="CO92" s="113">
        <v>0</v>
      </c>
      <c r="CP92" s="32" t="s">
        <v>134</v>
      </c>
      <c r="CQ92" s="32" t="s">
        <v>115</v>
      </c>
      <c r="CR92" s="32" t="s">
        <v>134</v>
      </c>
      <c r="CS92" s="32" t="s">
        <v>115</v>
      </c>
      <c r="CT92" s="113">
        <v>0.3427</v>
      </c>
      <c r="CU92" s="113">
        <v>0.6573</v>
      </c>
      <c r="CV92" s="33" t="s">
        <v>138</v>
      </c>
    </row>
    <row r="93" spans="2:100">
      <c r="B93" s="31">
        <v>89</v>
      </c>
      <c r="C93" s="32" t="s">
        <v>389</v>
      </c>
      <c r="D93" s="128"/>
      <c r="E93" s="128"/>
      <c r="F93" s="32" t="s">
        <v>390</v>
      </c>
      <c r="G93" s="32" t="s">
        <v>301</v>
      </c>
      <c r="H93" s="32" t="s">
        <v>229</v>
      </c>
      <c r="I93" s="32" t="s">
        <v>118</v>
      </c>
      <c r="J93" s="32" t="s">
        <v>115</v>
      </c>
      <c r="K93" s="32" t="s">
        <v>115</v>
      </c>
      <c r="L93" s="32" t="s">
        <v>119</v>
      </c>
      <c r="M93" s="32" t="s">
        <v>159</v>
      </c>
      <c r="N93" s="32" t="s">
        <v>115</v>
      </c>
      <c r="O93" s="32" t="s">
        <v>115</v>
      </c>
      <c r="P93" s="110">
        <v>45882</v>
      </c>
      <c r="Q93" s="32" t="s">
        <v>115</v>
      </c>
      <c r="R93" s="32" t="s">
        <v>115</v>
      </c>
      <c r="S93" s="32" t="s">
        <v>221</v>
      </c>
      <c r="T93" s="32" t="s">
        <v>221</v>
      </c>
      <c r="U93" s="32" t="s">
        <v>214</v>
      </c>
      <c r="V93" s="32" t="s">
        <v>122</v>
      </c>
      <c r="W93" s="32" t="s">
        <v>123</v>
      </c>
      <c r="X93" s="32" t="s">
        <v>115</v>
      </c>
      <c r="Y93" s="128"/>
      <c r="Z93" s="119" t="s">
        <v>115</v>
      </c>
      <c r="AA93" s="119">
        <v>2.5058713627801601</v>
      </c>
      <c r="AB93" s="32" t="s">
        <v>115</v>
      </c>
      <c r="AC93" s="32" t="s">
        <v>115</v>
      </c>
      <c r="AD93" s="32" t="s">
        <v>115</v>
      </c>
      <c r="AE93" s="32" t="s">
        <v>115</v>
      </c>
      <c r="AF93" s="32" t="s">
        <v>115</v>
      </c>
      <c r="AG93" s="32" t="s">
        <v>115</v>
      </c>
      <c r="AH93" s="32" t="s">
        <v>127</v>
      </c>
      <c r="AI93" s="32">
        <v>5540639</v>
      </c>
      <c r="AJ93" s="32" t="s">
        <v>302</v>
      </c>
      <c r="AK93" s="32" t="s">
        <v>303</v>
      </c>
      <c r="AL93" s="32">
        <v>7</v>
      </c>
      <c r="AM93" s="32" t="s">
        <v>231</v>
      </c>
      <c r="AN93" s="32" t="s">
        <v>128</v>
      </c>
      <c r="AO93" s="32" t="s">
        <v>129</v>
      </c>
      <c r="AP93" s="32">
        <v>2020</v>
      </c>
      <c r="AQ93" s="32" t="s">
        <v>130</v>
      </c>
      <c r="AR93" s="32">
        <v>2020</v>
      </c>
      <c r="AS93" s="32" t="s">
        <v>115</v>
      </c>
      <c r="AT93" s="32" t="b">
        <v>0</v>
      </c>
      <c r="AU93" s="32" t="s">
        <v>115</v>
      </c>
      <c r="AV93" s="32" t="s">
        <v>115</v>
      </c>
      <c r="AW93" s="32" t="s">
        <v>115</v>
      </c>
      <c r="AX93" s="32" t="b">
        <v>0</v>
      </c>
      <c r="AY93" s="32" t="s">
        <v>115</v>
      </c>
      <c r="AZ93" s="110" t="s">
        <v>115</v>
      </c>
      <c r="BA93" s="32" t="s">
        <v>115</v>
      </c>
      <c r="BB93" s="32" t="s">
        <v>115</v>
      </c>
      <c r="BC93" s="32" t="s">
        <v>115</v>
      </c>
      <c r="BD93" s="32" t="s">
        <v>115</v>
      </c>
      <c r="BE93" s="32" t="s">
        <v>304</v>
      </c>
      <c r="BF93" s="110" t="s">
        <v>305</v>
      </c>
      <c r="BG93" s="32" t="s">
        <v>306</v>
      </c>
      <c r="BH93" s="32" t="s">
        <v>307</v>
      </c>
      <c r="BI93" s="32" t="s">
        <v>195</v>
      </c>
      <c r="BJ93" s="32">
        <v>2</v>
      </c>
      <c r="BK93" s="110" t="s">
        <v>115</v>
      </c>
      <c r="BL93" s="110">
        <v>42064</v>
      </c>
      <c r="BM93" s="110">
        <v>44591</v>
      </c>
      <c r="BN93" s="32" t="s">
        <v>308</v>
      </c>
      <c r="BO93" s="32" t="s">
        <v>115</v>
      </c>
      <c r="BP93" s="32" t="b">
        <v>0</v>
      </c>
      <c r="BQ93" s="116" t="s">
        <v>309</v>
      </c>
      <c r="BR93" s="32" t="s">
        <v>134</v>
      </c>
      <c r="BS93" s="116">
        <v>43.332900000000002</v>
      </c>
      <c r="BT93" s="116">
        <v>43.332900000000002</v>
      </c>
      <c r="BU93" s="116">
        <v>23.3855</v>
      </c>
      <c r="BV93" s="116">
        <v>11.7479</v>
      </c>
      <c r="BW93" s="116">
        <v>2.4077000000000002</v>
      </c>
      <c r="BX93" s="116">
        <v>1.8812</v>
      </c>
      <c r="BY93" s="116">
        <v>0</v>
      </c>
      <c r="BZ93" s="116">
        <v>0</v>
      </c>
      <c r="CA93" s="116">
        <v>0</v>
      </c>
      <c r="CB93" s="116">
        <v>0</v>
      </c>
      <c r="CC93" s="116">
        <v>0</v>
      </c>
      <c r="CD93" s="116">
        <v>0</v>
      </c>
      <c r="CE93" s="116">
        <v>43.332900000000002</v>
      </c>
      <c r="CF93" s="32" t="s">
        <v>135</v>
      </c>
      <c r="CG93" s="32" t="s">
        <v>136</v>
      </c>
      <c r="CH93" s="32" t="s">
        <v>156</v>
      </c>
      <c r="CI93" s="116">
        <v>0</v>
      </c>
      <c r="CJ93" s="116">
        <v>0</v>
      </c>
      <c r="CK93" s="116">
        <v>0</v>
      </c>
      <c r="CL93" s="116">
        <v>0</v>
      </c>
      <c r="CM93" s="116">
        <v>0</v>
      </c>
      <c r="CN93" s="116">
        <v>0</v>
      </c>
      <c r="CO93" s="113">
        <v>0</v>
      </c>
      <c r="CP93" s="32" t="s">
        <v>134</v>
      </c>
      <c r="CQ93" s="32" t="s">
        <v>115</v>
      </c>
      <c r="CR93" s="32" t="s">
        <v>134</v>
      </c>
      <c r="CS93" s="32" t="s">
        <v>115</v>
      </c>
      <c r="CT93" s="113">
        <v>0.3427</v>
      </c>
      <c r="CU93" s="113">
        <v>0.6573</v>
      </c>
      <c r="CV93" s="33" t="s">
        <v>310</v>
      </c>
    </row>
    <row r="94" spans="2:100">
      <c r="B94" s="31">
        <v>90</v>
      </c>
      <c r="C94" s="32" t="s">
        <v>391</v>
      </c>
      <c r="D94" s="128"/>
      <c r="E94" s="128"/>
      <c r="F94" s="32" t="s">
        <v>392</v>
      </c>
      <c r="G94" s="32" t="s">
        <v>393</v>
      </c>
      <c r="H94" s="32" t="s">
        <v>394</v>
      </c>
      <c r="I94" s="32" t="s">
        <v>189</v>
      </c>
      <c r="J94" s="32" t="s">
        <v>115</v>
      </c>
      <c r="K94" s="32" t="s">
        <v>115</v>
      </c>
      <c r="L94" s="32" t="s">
        <v>395</v>
      </c>
      <c r="M94" s="32" t="s">
        <v>396</v>
      </c>
      <c r="N94" s="32" t="s">
        <v>115</v>
      </c>
      <c r="O94" s="32" t="s">
        <v>115</v>
      </c>
      <c r="P94" s="110">
        <v>45931</v>
      </c>
      <c r="Q94" s="32">
        <v>25</v>
      </c>
      <c r="R94" s="32" t="s">
        <v>220</v>
      </c>
      <c r="S94" s="32" t="s">
        <v>121</v>
      </c>
      <c r="T94" s="32" t="s">
        <v>115</v>
      </c>
      <c r="U94" s="32" t="s">
        <v>214</v>
      </c>
      <c r="V94" s="32" t="s">
        <v>122</v>
      </c>
      <c r="W94" s="32" t="s">
        <v>123</v>
      </c>
      <c r="X94" s="32" t="s">
        <v>278</v>
      </c>
      <c r="Y94" s="128"/>
      <c r="Z94" s="119" t="s">
        <v>115</v>
      </c>
      <c r="AA94" s="119">
        <v>6.13661999999999</v>
      </c>
      <c r="AB94" s="32" t="s">
        <v>115</v>
      </c>
      <c r="AC94" s="32" t="s">
        <v>397</v>
      </c>
      <c r="AD94" s="32" t="s">
        <v>115</v>
      </c>
      <c r="AE94" s="32" t="s">
        <v>115</v>
      </c>
      <c r="AF94" s="32" t="s">
        <v>115</v>
      </c>
      <c r="AG94" s="32" t="s">
        <v>115</v>
      </c>
      <c r="AH94" s="32" t="s">
        <v>127</v>
      </c>
      <c r="AI94" s="32">
        <v>5534874</v>
      </c>
      <c r="AJ94" s="32" t="s">
        <v>398</v>
      </c>
      <c r="AK94" s="32" t="s">
        <v>399</v>
      </c>
      <c r="AL94" s="32">
        <v>68</v>
      </c>
      <c r="AM94" s="32" t="s">
        <v>400</v>
      </c>
      <c r="AN94" s="32" t="s">
        <v>128</v>
      </c>
      <c r="AO94" s="32" t="s">
        <v>129</v>
      </c>
      <c r="AP94" s="32" t="s">
        <v>203</v>
      </c>
      <c r="AQ94" s="32" t="s">
        <v>130</v>
      </c>
      <c r="AR94" s="32">
        <v>2020</v>
      </c>
      <c r="AS94" s="32" t="s">
        <v>115</v>
      </c>
      <c r="AT94" s="32" t="b">
        <v>0</v>
      </c>
      <c r="AU94" s="32" t="s">
        <v>115</v>
      </c>
      <c r="AV94" s="32" t="s">
        <v>115</v>
      </c>
      <c r="AW94" s="32" t="s">
        <v>115</v>
      </c>
      <c r="AX94" s="32" t="b">
        <v>0</v>
      </c>
      <c r="AY94" s="32" t="s">
        <v>115</v>
      </c>
      <c r="AZ94" s="110" t="s">
        <v>115</v>
      </c>
      <c r="BA94" s="32" t="s">
        <v>115</v>
      </c>
      <c r="BB94" s="32" t="s">
        <v>115</v>
      </c>
      <c r="BC94" s="32" t="s">
        <v>115</v>
      </c>
      <c r="BD94" s="32" t="s">
        <v>115</v>
      </c>
      <c r="BE94" s="32" t="s">
        <v>115</v>
      </c>
      <c r="BF94" s="110" t="s">
        <v>115</v>
      </c>
      <c r="BG94" s="32" t="s">
        <v>131</v>
      </c>
      <c r="BH94" s="32" t="s">
        <v>115</v>
      </c>
      <c r="BI94" s="32" t="s">
        <v>195</v>
      </c>
      <c r="BJ94" s="32">
        <v>2</v>
      </c>
      <c r="BK94" s="110">
        <v>44109</v>
      </c>
      <c r="BL94" s="110" t="s">
        <v>115</v>
      </c>
      <c r="BM94" s="110">
        <v>44308</v>
      </c>
      <c r="BN94" s="32" t="s">
        <v>115</v>
      </c>
      <c r="BO94" s="32" t="s">
        <v>115</v>
      </c>
      <c r="BP94" s="32" t="b">
        <v>0</v>
      </c>
      <c r="BQ94" s="116" t="s">
        <v>115</v>
      </c>
      <c r="BR94" s="32" t="s">
        <v>134</v>
      </c>
      <c r="BS94" s="116">
        <v>105.3202</v>
      </c>
      <c r="BT94" s="116">
        <v>105.3202</v>
      </c>
      <c r="BU94" s="116">
        <v>5.0594000000000001</v>
      </c>
      <c r="BV94" s="116">
        <v>0</v>
      </c>
      <c r="BW94" s="116">
        <v>0</v>
      </c>
      <c r="BX94" s="116">
        <v>0</v>
      </c>
      <c r="BY94" s="116">
        <v>0</v>
      </c>
      <c r="BZ94" s="116">
        <v>0</v>
      </c>
      <c r="CA94" s="116">
        <v>0</v>
      </c>
      <c r="CB94" s="116">
        <v>0</v>
      </c>
      <c r="CC94" s="116">
        <v>0</v>
      </c>
      <c r="CD94" s="116">
        <v>0</v>
      </c>
      <c r="CE94" s="116">
        <v>105.3202</v>
      </c>
      <c r="CF94" s="32" t="s">
        <v>135</v>
      </c>
      <c r="CG94" s="32" t="s">
        <v>136</v>
      </c>
      <c r="CH94" s="32" t="s">
        <v>152</v>
      </c>
      <c r="CI94" s="116">
        <v>100.26084</v>
      </c>
      <c r="CJ94" s="116">
        <v>5.0593900000000005</v>
      </c>
      <c r="CK94" s="116">
        <v>0</v>
      </c>
      <c r="CL94" s="116">
        <v>0</v>
      </c>
      <c r="CM94" s="116">
        <v>0</v>
      </c>
      <c r="CN94" s="116">
        <v>0</v>
      </c>
      <c r="CO94" s="113">
        <v>0</v>
      </c>
      <c r="CP94" s="32" t="s">
        <v>134</v>
      </c>
      <c r="CQ94" s="32" t="s">
        <v>115</v>
      </c>
      <c r="CR94" s="32" t="s">
        <v>134</v>
      </c>
      <c r="CS94" s="32" t="s">
        <v>115</v>
      </c>
      <c r="CT94" s="113">
        <v>0.3427</v>
      </c>
      <c r="CU94" s="113">
        <v>0.6573</v>
      </c>
      <c r="CV94" s="33" t="s">
        <v>401</v>
      </c>
    </row>
    <row r="95" spans="2:100">
      <c r="B95" s="123">
        <v>91</v>
      </c>
      <c r="C95" s="124" t="s">
        <v>402</v>
      </c>
      <c r="D95" s="128"/>
      <c r="E95" s="128"/>
      <c r="F95" s="32" t="s">
        <v>115</v>
      </c>
      <c r="G95" s="32" t="s">
        <v>403</v>
      </c>
      <c r="H95" s="32" t="s">
        <v>394</v>
      </c>
      <c r="I95" s="32" t="s">
        <v>189</v>
      </c>
      <c r="J95" s="32" t="s">
        <v>115</v>
      </c>
      <c r="K95" s="32" t="s">
        <v>115</v>
      </c>
      <c r="L95" s="32" t="s">
        <v>404</v>
      </c>
      <c r="M95" s="32" t="s">
        <v>405</v>
      </c>
      <c r="N95" s="32" t="s">
        <v>115</v>
      </c>
      <c r="O95" s="32" t="s">
        <v>115</v>
      </c>
      <c r="P95" s="110" t="s">
        <v>115</v>
      </c>
      <c r="Q95" s="32" t="s">
        <v>115</v>
      </c>
      <c r="R95" s="32" t="s">
        <v>220</v>
      </c>
      <c r="S95" s="32" t="s">
        <v>121</v>
      </c>
      <c r="T95" s="32" t="s">
        <v>115</v>
      </c>
      <c r="U95" s="32" t="s">
        <v>115</v>
      </c>
      <c r="V95" s="32" t="s">
        <v>406</v>
      </c>
      <c r="W95" s="32" t="s">
        <v>123</v>
      </c>
      <c r="X95" s="32" t="s">
        <v>278</v>
      </c>
      <c r="Y95" s="128"/>
      <c r="Z95" s="119" t="s">
        <v>115</v>
      </c>
      <c r="AA95" s="119" t="s">
        <v>115</v>
      </c>
      <c r="AB95" s="32" t="s">
        <v>115</v>
      </c>
      <c r="AC95" s="32" t="s">
        <v>407</v>
      </c>
      <c r="AD95" s="32" t="s">
        <v>115</v>
      </c>
      <c r="AE95" s="32" t="s">
        <v>115</v>
      </c>
      <c r="AF95" s="32" t="s">
        <v>115</v>
      </c>
      <c r="AG95" s="32" t="s">
        <v>408</v>
      </c>
      <c r="AH95" s="32" t="s">
        <v>409</v>
      </c>
      <c r="AI95" s="32">
        <v>5555020</v>
      </c>
      <c r="AJ95" s="32" t="s">
        <v>115</v>
      </c>
      <c r="AK95" s="32" t="s">
        <v>115</v>
      </c>
      <c r="AL95" s="32" t="s">
        <v>115</v>
      </c>
      <c r="AM95" s="32" t="s">
        <v>400</v>
      </c>
      <c r="AN95" s="32" t="s">
        <v>128</v>
      </c>
      <c r="AO95" s="32" t="s">
        <v>129</v>
      </c>
      <c r="AP95" s="32" t="s">
        <v>115</v>
      </c>
      <c r="AQ95" s="32" t="s">
        <v>130</v>
      </c>
      <c r="AR95" s="32">
        <v>2025</v>
      </c>
      <c r="AS95" s="32" t="s">
        <v>115</v>
      </c>
      <c r="AT95" s="32" t="b">
        <v>0</v>
      </c>
      <c r="AU95" s="32" t="s">
        <v>115</v>
      </c>
      <c r="AV95" s="32" t="s">
        <v>115</v>
      </c>
      <c r="AW95" s="32" t="s">
        <v>115</v>
      </c>
      <c r="AX95" s="32" t="b">
        <v>0</v>
      </c>
      <c r="AY95" s="32" t="s">
        <v>115</v>
      </c>
      <c r="AZ95" s="110" t="s">
        <v>115</v>
      </c>
      <c r="BA95" s="32" t="s">
        <v>115</v>
      </c>
      <c r="BB95" s="32" t="s">
        <v>115</v>
      </c>
      <c r="BC95" s="32" t="s">
        <v>115</v>
      </c>
      <c r="BD95" s="32" t="s">
        <v>115</v>
      </c>
      <c r="BE95" s="32" t="s">
        <v>115</v>
      </c>
      <c r="BF95" s="110" t="s">
        <v>115</v>
      </c>
      <c r="BG95" s="32" t="s">
        <v>131</v>
      </c>
      <c r="BH95" s="32" t="s">
        <v>115</v>
      </c>
      <c r="BI95" s="32" t="s">
        <v>162</v>
      </c>
      <c r="BJ95" s="32">
        <v>5</v>
      </c>
      <c r="BK95" s="110" t="s">
        <v>115</v>
      </c>
      <c r="BL95" s="110" t="s">
        <v>115</v>
      </c>
      <c r="BM95" s="110" t="s">
        <v>133</v>
      </c>
      <c r="BN95" s="32" t="s">
        <v>115</v>
      </c>
      <c r="BO95" s="32" t="s">
        <v>115</v>
      </c>
      <c r="BP95" s="32" t="b">
        <v>0</v>
      </c>
      <c r="BQ95" s="116" t="s">
        <v>115</v>
      </c>
      <c r="BR95" s="32" t="s">
        <v>134</v>
      </c>
      <c r="BS95" s="116">
        <v>0</v>
      </c>
      <c r="BT95" s="116">
        <v>4500</v>
      </c>
      <c r="BU95" s="116">
        <v>0</v>
      </c>
      <c r="BV95" s="116">
        <v>0</v>
      </c>
      <c r="BW95" s="116">
        <v>0</v>
      </c>
      <c r="BX95" s="116">
        <v>0</v>
      </c>
      <c r="BY95" s="116">
        <v>0</v>
      </c>
      <c r="BZ95" s="116">
        <v>0</v>
      </c>
      <c r="CA95" s="116">
        <v>0</v>
      </c>
      <c r="CB95" s="116">
        <v>0</v>
      </c>
      <c r="CC95" s="116">
        <v>0</v>
      </c>
      <c r="CD95" s="116">
        <v>2000</v>
      </c>
      <c r="CE95" s="116">
        <v>0</v>
      </c>
      <c r="CF95" s="32" t="s">
        <v>135</v>
      </c>
      <c r="CG95" s="32" t="s">
        <v>136</v>
      </c>
      <c r="CH95" s="32" t="s">
        <v>115</v>
      </c>
      <c r="CI95" s="116">
        <v>0</v>
      </c>
      <c r="CJ95" s="116">
        <v>0</v>
      </c>
      <c r="CK95" s="116">
        <v>0</v>
      </c>
      <c r="CL95" s="116">
        <v>0</v>
      </c>
      <c r="CM95" s="116">
        <v>0</v>
      </c>
      <c r="CN95" s="116">
        <v>0</v>
      </c>
      <c r="CO95" s="113">
        <v>0</v>
      </c>
      <c r="CP95" s="32" t="s">
        <v>134</v>
      </c>
      <c r="CQ95" s="32" t="s">
        <v>115</v>
      </c>
      <c r="CR95" s="32" t="s">
        <v>134</v>
      </c>
      <c r="CS95" s="32" t="s">
        <v>115</v>
      </c>
      <c r="CT95" s="113">
        <v>0.3427</v>
      </c>
      <c r="CU95" s="113">
        <v>0.6573</v>
      </c>
      <c r="CV95" s="33" t="s">
        <v>401</v>
      </c>
    </row>
    <row r="96" spans="2:100">
      <c r="B96" s="31">
        <v>92</v>
      </c>
      <c r="C96" s="32" t="s">
        <v>410</v>
      </c>
      <c r="D96" s="128"/>
      <c r="E96" s="128"/>
      <c r="F96" s="32" t="s">
        <v>411</v>
      </c>
      <c r="G96" s="32" t="s">
        <v>412</v>
      </c>
      <c r="H96" s="32" t="s">
        <v>394</v>
      </c>
      <c r="I96" s="32" t="s">
        <v>189</v>
      </c>
      <c r="J96" s="32" t="s">
        <v>115</v>
      </c>
      <c r="K96" s="32" t="s">
        <v>115</v>
      </c>
      <c r="L96" s="32" t="s">
        <v>404</v>
      </c>
      <c r="M96" s="32" t="s">
        <v>405</v>
      </c>
      <c r="N96" s="32" t="s">
        <v>115</v>
      </c>
      <c r="O96" s="32" t="s">
        <v>115</v>
      </c>
      <c r="P96" s="110">
        <v>45916</v>
      </c>
      <c r="Q96" s="32">
        <v>34</v>
      </c>
      <c r="R96" s="32" t="s">
        <v>220</v>
      </c>
      <c r="S96" s="32" t="s">
        <v>121</v>
      </c>
      <c r="T96" s="32" t="s">
        <v>115</v>
      </c>
      <c r="U96" s="32" t="s">
        <v>214</v>
      </c>
      <c r="V96" s="32" t="s">
        <v>122</v>
      </c>
      <c r="W96" s="32" t="s">
        <v>123</v>
      </c>
      <c r="X96" s="32" t="s">
        <v>115</v>
      </c>
      <c r="Y96" s="128"/>
      <c r="Z96" s="119" t="s">
        <v>115</v>
      </c>
      <c r="AA96" s="119">
        <v>41.321279857637002</v>
      </c>
      <c r="AB96" s="32" t="s">
        <v>115</v>
      </c>
      <c r="AC96" s="32" t="s">
        <v>407</v>
      </c>
      <c r="AD96" s="32" t="s">
        <v>413</v>
      </c>
      <c r="AE96" s="32" t="s">
        <v>414</v>
      </c>
      <c r="AF96" s="32" t="s">
        <v>115</v>
      </c>
      <c r="AG96" s="32" t="s">
        <v>115</v>
      </c>
      <c r="AH96" s="32" t="s">
        <v>115</v>
      </c>
      <c r="AI96" s="32">
        <v>5760484</v>
      </c>
      <c r="AJ96" s="32" t="s">
        <v>415</v>
      </c>
      <c r="AK96" s="32" t="s">
        <v>416</v>
      </c>
      <c r="AL96" s="32">
        <v>6</v>
      </c>
      <c r="AM96" s="32" t="s">
        <v>400</v>
      </c>
      <c r="AN96" s="32" t="s">
        <v>128</v>
      </c>
      <c r="AO96" s="32" t="s">
        <v>129</v>
      </c>
      <c r="AP96" s="32">
        <v>2017</v>
      </c>
      <c r="AQ96" s="32" t="s">
        <v>130</v>
      </c>
      <c r="AR96" s="32">
        <v>2016</v>
      </c>
      <c r="AS96" s="32" t="s">
        <v>115</v>
      </c>
      <c r="AT96" s="32" t="b">
        <v>0</v>
      </c>
      <c r="AU96" s="32" t="s">
        <v>115</v>
      </c>
      <c r="AV96" s="32" t="s">
        <v>115</v>
      </c>
      <c r="AW96" s="32" t="s">
        <v>115</v>
      </c>
      <c r="AX96" s="32" t="b">
        <v>0</v>
      </c>
      <c r="AY96" s="32" t="s">
        <v>115</v>
      </c>
      <c r="AZ96" s="110" t="s">
        <v>115</v>
      </c>
      <c r="BA96" s="32" t="s">
        <v>115</v>
      </c>
      <c r="BB96" s="32" t="s">
        <v>115</v>
      </c>
      <c r="BC96" s="32" t="s">
        <v>115</v>
      </c>
      <c r="BD96" s="32" t="s">
        <v>115</v>
      </c>
      <c r="BE96" s="32" t="s">
        <v>115</v>
      </c>
      <c r="BF96" s="110" t="s">
        <v>115</v>
      </c>
      <c r="BG96" s="32" t="s">
        <v>131</v>
      </c>
      <c r="BH96" s="32" t="s">
        <v>115</v>
      </c>
      <c r="BI96" s="32" t="s">
        <v>195</v>
      </c>
      <c r="BJ96" s="32">
        <v>2</v>
      </c>
      <c r="BK96" s="110">
        <v>43864</v>
      </c>
      <c r="BL96" s="110">
        <v>43921</v>
      </c>
      <c r="BM96" s="110">
        <v>44004</v>
      </c>
      <c r="BN96" s="32" t="s">
        <v>115</v>
      </c>
      <c r="BO96" s="32" t="s">
        <v>115</v>
      </c>
      <c r="BP96" s="32" t="b">
        <v>0</v>
      </c>
      <c r="BQ96" s="116">
        <v>46400</v>
      </c>
      <c r="BR96" s="32" t="s">
        <v>134</v>
      </c>
      <c r="BS96" s="116">
        <v>3033.8793999999998</v>
      </c>
      <c r="BT96" s="116">
        <v>3033.8793999999998</v>
      </c>
      <c r="BU96" s="116">
        <v>45.171300000000002</v>
      </c>
      <c r="BV96" s="116">
        <v>0</v>
      </c>
      <c r="BW96" s="116">
        <v>0</v>
      </c>
      <c r="BX96" s="116">
        <v>0</v>
      </c>
      <c r="BY96" s="116">
        <v>0</v>
      </c>
      <c r="BZ96" s="116">
        <v>0</v>
      </c>
      <c r="CA96" s="116">
        <v>0</v>
      </c>
      <c r="CB96" s="116">
        <v>0</v>
      </c>
      <c r="CC96" s="116">
        <v>0</v>
      </c>
      <c r="CD96" s="116">
        <v>0</v>
      </c>
      <c r="CE96" s="116">
        <v>3033.8793999999998</v>
      </c>
      <c r="CF96" s="32" t="s">
        <v>135</v>
      </c>
      <c r="CG96" s="32" t="s">
        <v>136</v>
      </c>
      <c r="CH96" s="32" t="s">
        <v>152</v>
      </c>
      <c r="CI96" s="116">
        <v>2644.4292500000006</v>
      </c>
      <c r="CJ96" s="116">
        <v>39.738050000000001</v>
      </c>
      <c r="CK96" s="116">
        <v>0</v>
      </c>
      <c r="CL96" s="116">
        <v>0</v>
      </c>
      <c r="CM96" s="116">
        <v>0</v>
      </c>
      <c r="CN96" s="116">
        <v>0</v>
      </c>
      <c r="CO96" s="113">
        <v>0</v>
      </c>
      <c r="CP96" s="32" t="s">
        <v>134</v>
      </c>
      <c r="CQ96" s="32" t="s">
        <v>115</v>
      </c>
      <c r="CR96" s="32" t="s">
        <v>134</v>
      </c>
      <c r="CS96" s="32" t="s">
        <v>115</v>
      </c>
      <c r="CT96" s="113">
        <v>1</v>
      </c>
      <c r="CU96" s="113">
        <v>0</v>
      </c>
      <c r="CV96" s="33" t="s">
        <v>401</v>
      </c>
    </row>
    <row r="97" spans="2:100">
      <c r="B97" s="31">
        <v>93</v>
      </c>
      <c r="C97" s="32" t="s">
        <v>417</v>
      </c>
      <c r="D97" s="128"/>
      <c r="E97" s="128"/>
      <c r="F97" s="32" t="s">
        <v>411</v>
      </c>
      <c r="G97" s="32" t="s">
        <v>412</v>
      </c>
      <c r="H97" s="32" t="s">
        <v>418</v>
      </c>
      <c r="I97" s="32" t="s">
        <v>118</v>
      </c>
      <c r="J97" s="32" t="s">
        <v>115</v>
      </c>
      <c r="K97" s="32" t="s">
        <v>115</v>
      </c>
      <c r="L97" s="32" t="s">
        <v>404</v>
      </c>
      <c r="M97" s="32" t="s">
        <v>405</v>
      </c>
      <c r="N97" s="32" t="s">
        <v>115</v>
      </c>
      <c r="O97" s="32" t="s">
        <v>115</v>
      </c>
      <c r="P97" s="110">
        <v>45916</v>
      </c>
      <c r="Q97" s="32" t="s">
        <v>115</v>
      </c>
      <c r="R97" s="32" t="s">
        <v>220</v>
      </c>
      <c r="S97" s="32" t="s">
        <v>121</v>
      </c>
      <c r="T97" s="32" t="s">
        <v>115</v>
      </c>
      <c r="U97" s="32" t="s">
        <v>214</v>
      </c>
      <c r="V97" s="32" t="s">
        <v>122</v>
      </c>
      <c r="W97" s="32" t="s">
        <v>123</v>
      </c>
      <c r="X97" s="32" t="s">
        <v>115</v>
      </c>
      <c r="Y97" s="128"/>
      <c r="Z97" s="119" t="s">
        <v>115</v>
      </c>
      <c r="AA97" s="119">
        <v>41.321279857637002</v>
      </c>
      <c r="AB97" s="32" t="s">
        <v>115</v>
      </c>
      <c r="AC97" s="32" t="s">
        <v>407</v>
      </c>
      <c r="AD97" s="32" t="s">
        <v>413</v>
      </c>
      <c r="AE97" s="32" t="s">
        <v>414</v>
      </c>
      <c r="AF97" s="32" t="s">
        <v>115</v>
      </c>
      <c r="AG97" s="32" t="s">
        <v>115</v>
      </c>
      <c r="AH97" s="32" t="s">
        <v>115</v>
      </c>
      <c r="AI97" s="32">
        <v>5760568</v>
      </c>
      <c r="AJ97" s="32" t="s">
        <v>415</v>
      </c>
      <c r="AK97" s="32" t="s">
        <v>416</v>
      </c>
      <c r="AL97" s="32">
        <v>6</v>
      </c>
      <c r="AM97" s="32" t="s">
        <v>400</v>
      </c>
      <c r="AN97" s="32" t="s">
        <v>128</v>
      </c>
      <c r="AO97" s="32" t="s">
        <v>129</v>
      </c>
      <c r="AP97" s="32">
        <v>2017</v>
      </c>
      <c r="AQ97" s="32" t="s">
        <v>130</v>
      </c>
      <c r="AR97" s="32">
        <v>2016</v>
      </c>
      <c r="AS97" s="32" t="s">
        <v>115</v>
      </c>
      <c r="AT97" s="32" t="b">
        <v>0</v>
      </c>
      <c r="AU97" s="32" t="s">
        <v>115</v>
      </c>
      <c r="AV97" s="32" t="s">
        <v>115</v>
      </c>
      <c r="AW97" s="32" t="s">
        <v>115</v>
      </c>
      <c r="AX97" s="32" t="b">
        <v>0</v>
      </c>
      <c r="AY97" s="32" t="s">
        <v>115</v>
      </c>
      <c r="AZ97" s="110" t="s">
        <v>115</v>
      </c>
      <c r="BA97" s="32" t="s">
        <v>115</v>
      </c>
      <c r="BB97" s="32" t="s">
        <v>115</v>
      </c>
      <c r="BC97" s="32" t="s">
        <v>115</v>
      </c>
      <c r="BD97" s="32" t="s">
        <v>115</v>
      </c>
      <c r="BE97" s="32" t="s">
        <v>115</v>
      </c>
      <c r="BF97" s="110" t="s">
        <v>115</v>
      </c>
      <c r="BG97" s="32" t="s">
        <v>131</v>
      </c>
      <c r="BH97" s="32" t="s">
        <v>115</v>
      </c>
      <c r="BI97" s="32" t="s">
        <v>195</v>
      </c>
      <c r="BJ97" s="32">
        <v>2</v>
      </c>
      <c r="BK97" s="110">
        <v>43602</v>
      </c>
      <c r="BL97" s="110">
        <v>43921</v>
      </c>
      <c r="BM97" s="110">
        <v>44004</v>
      </c>
      <c r="BN97" s="32" t="s">
        <v>115</v>
      </c>
      <c r="BO97" s="32" t="s">
        <v>115</v>
      </c>
      <c r="BP97" s="32" t="b">
        <v>0</v>
      </c>
      <c r="BQ97" s="116">
        <v>46400</v>
      </c>
      <c r="BR97" s="32" t="s">
        <v>134</v>
      </c>
      <c r="BS97" s="116">
        <v>14301.536700000001</v>
      </c>
      <c r="BT97" s="116">
        <v>14301.536700000001</v>
      </c>
      <c r="BU97" s="116">
        <v>1121.5607</v>
      </c>
      <c r="BV97" s="116">
        <v>0</v>
      </c>
      <c r="BW97" s="116">
        <v>0</v>
      </c>
      <c r="BX97" s="116">
        <v>0</v>
      </c>
      <c r="BY97" s="116">
        <v>0</v>
      </c>
      <c r="BZ97" s="116">
        <v>0</v>
      </c>
      <c r="CA97" s="116">
        <v>0</v>
      </c>
      <c r="CB97" s="116">
        <v>0</v>
      </c>
      <c r="CC97" s="116">
        <v>0</v>
      </c>
      <c r="CD97" s="116">
        <v>0</v>
      </c>
      <c r="CE97" s="116">
        <v>14301.536700000001</v>
      </c>
      <c r="CF97" s="32" t="s">
        <v>135</v>
      </c>
      <c r="CG97" s="32" t="s">
        <v>136</v>
      </c>
      <c r="CH97" s="32" t="s">
        <v>152</v>
      </c>
      <c r="CI97" s="116">
        <v>13037.235650000002</v>
      </c>
      <c r="CJ97" s="116">
        <v>1108.3708300000001</v>
      </c>
      <c r="CK97" s="116">
        <v>0</v>
      </c>
      <c r="CL97" s="116">
        <v>0</v>
      </c>
      <c r="CM97" s="116">
        <v>0</v>
      </c>
      <c r="CN97" s="116">
        <v>0</v>
      </c>
      <c r="CO97" s="113">
        <v>0</v>
      </c>
      <c r="CP97" s="32" t="s">
        <v>134</v>
      </c>
      <c r="CQ97" s="32" t="s">
        <v>115</v>
      </c>
      <c r="CR97" s="32" t="s">
        <v>134</v>
      </c>
      <c r="CS97" s="32" t="s">
        <v>115</v>
      </c>
      <c r="CT97" s="113">
        <v>1</v>
      </c>
      <c r="CU97" s="113">
        <v>0</v>
      </c>
      <c r="CV97" s="33" t="s">
        <v>401</v>
      </c>
    </row>
    <row r="98" spans="2:100">
      <c r="B98" s="31">
        <v>94</v>
      </c>
      <c r="C98" s="32" t="s">
        <v>419</v>
      </c>
      <c r="D98" s="128"/>
      <c r="E98" s="128"/>
      <c r="F98" s="32" t="s">
        <v>420</v>
      </c>
      <c r="G98" s="32" t="s">
        <v>412</v>
      </c>
      <c r="H98" s="32" t="s">
        <v>394</v>
      </c>
      <c r="I98" s="32" t="s">
        <v>189</v>
      </c>
      <c r="J98" s="32" t="s">
        <v>115</v>
      </c>
      <c r="K98" s="32" t="s">
        <v>115</v>
      </c>
      <c r="L98" s="32" t="s">
        <v>404</v>
      </c>
      <c r="M98" s="32" t="s">
        <v>405</v>
      </c>
      <c r="N98" s="32" t="s">
        <v>115</v>
      </c>
      <c r="O98" s="32" t="s">
        <v>115</v>
      </c>
      <c r="P98" s="110">
        <v>45904</v>
      </c>
      <c r="Q98" s="32">
        <v>34</v>
      </c>
      <c r="R98" s="32" t="s">
        <v>220</v>
      </c>
      <c r="S98" s="32" t="s">
        <v>121</v>
      </c>
      <c r="T98" s="32" t="s">
        <v>115</v>
      </c>
      <c r="U98" s="32" t="s">
        <v>214</v>
      </c>
      <c r="V98" s="32" t="s">
        <v>122</v>
      </c>
      <c r="W98" s="32" t="s">
        <v>123</v>
      </c>
      <c r="X98" s="32" t="s">
        <v>115</v>
      </c>
      <c r="Y98" s="128"/>
      <c r="Z98" s="119" t="s">
        <v>115</v>
      </c>
      <c r="AA98" s="119">
        <v>37.881457476690201</v>
      </c>
      <c r="AB98" s="32" t="s">
        <v>115</v>
      </c>
      <c r="AC98" s="32" t="s">
        <v>407</v>
      </c>
      <c r="AD98" s="32" t="s">
        <v>413</v>
      </c>
      <c r="AE98" s="32" t="s">
        <v>414</v>
      </c>
      <c r="AF98" s="32" t="s">
        <v>115</v>
      </c>
      <c r="AG98" s="32" t="s">
        <v>421</v>
      </c>
      <c r="AH98" s="32" t="s">
        <v>422</v>
      </c>
      <c r="AI98" s="32">
        <v>5769038</v>
      </c>
      <c r="AJ98" s="32" t="s">
        <v>415</v>
      </c>
      <c r="AK98" s="32" t="s">
        <v>416</v>
      </c>
      <c r="AL98" s="32">
        <v>6</v>
      </c>
      <c r="AM98" s="32" t="s">
        <v>400</v>
      </c>
      <c r="AN98" s="32" t="s">
        <v>128</v>
      </c>
      <c r="AO98" s="32" t="s">
        <v>129</v>
      </c>
      <c r="AP98" s="32">
        <v>2017</v>
      </c>
      <c r="AQ98" s="32" t="s">
        <v>130</v>
      </c>
      <c r="AR98" s="32">
        <v>2017</v>
      </c>
      <c r="AS98" s="32" t="s">
        <v>115</v>
      </c>
      <c r="AT98" s="32" t="b">
        <v>0</v>
      </c>
      <c r="AU98" s="32" t="s">
        <v>115</v>
      </c>
      <c r="AV98" s="32" t="s">
        <v>115</v>
      </c>
      <c r="AW98" s="32" t="s">
        <v>115</v>
      </c>
      <c r="AX98" s="32" t="b">
        <v>0</v>
      </c>
      <c r="AY98" s="32" t="s">
        <v>115</v>
      </c>
      <c r="AZ98" s="110" t="s">
        <v>115</v>
      </c>
      <c r="BA98" s="32" t="s">
        <v>115</v>
      </c>
      <c r="BB98" s="32" t="s">
        <v>115</v>
      </c>
      <c r="BC98" s="32" t="s">
        <v>115</v>
      </c>
      <c r="BD98" s="32" t="s">
        <v>115</v>
      </c>
      <c r="BE98" s="32" t="s">
        <v>115</v>
      </c>
      <c r="BF98" s="110" t="s">
        <v>115</v>
      </c>
      <c r="BG98" s="32" t="s">
        <v>131</v>
      </c>
      <c r="BH98" s="32" t="s">
        <v>115</v>
      </c>
      <c r="BI98" s="32" t="s">
        <v>195</v>
      </c>
      <c r="BJ98" s="32">
        <v>2</v>
      </c>
      <c r="BK98" s="110">
        <v>43864</v>
      </c>
      <c r="BL98" s="110">
        <v>43921</v>
      </c>
      <c r="BM98" s="110">
        <v>44004</v>
      </c>
      <c r="BN98" s="32" t="s">
        <v>115</v>
      </c>
      <c r="BO98" s="32" t="s">
        <v>115</v>
      </c>
      <c r="BP98" s="32" t="b">
        <v>0</v>
      </c>
      <c r="BQ98" s="116">
        <v>46400</v>
      </c>
      <c r="BR98" s="32" t="s">
        <v>134</v>
      </c>
      <c r="BS98" s="116">
        <v>6086.348</v>
      </c>
      <c r="BT98" s="116">
        <v>6136.1540000000005</v>
      </c>
      <c r="BU98" s="116">
        <v>-86.235500000000002</v>
      </c>
      <c r="BV98" s="116">
        <v>13.126799999999999</v>
      </c>
      <c r="BW98" s="116">
        <v>0</v>
      </c>
      <c r="BX98" s="116">
        <v>204.90989999999999</v>
      </c>
      <c r="BY98" s="116">
        <v>117.28399999999999</v>
      </c>
      <c r="BZ98" s="116">
        <v>0</v>
      </c>
      <c r="CA98" s="116">
        <v>0</v>
      </c>
      <c r="CB98" s="116">
        <v>0</v>
      </c>
      <c r="CC98" s="116">
        <v>0</v>
      </c>
      <c r="CD98" s="116">
        <v>0</v>
      </c>
      <c r="CE98" s="116">
        <v>6018.87</v>
      </c>
      <c r="CF98" s="32" t="s">
        <v>135</v>
      </c>
      <c r="CG98" s="32" t="s">
        <v>136</v>
      </c>
      <c r="CH98" s="32" t="s">
        <v>423</v>
      </c>
      <c r="CI98" s="116">
        <v>5192.8303299999998</v>
      </c>
      <c r="CJ98" s="116">
        <v>-75.683660000000003</v>
      </c>
      <c r="CK98" s="116">
        <v>-162.50174999999999</v>
      </c>
      <c r="CL98" s="116">
        <v>0</v>
      </c>
      <c r="CM98" s="116">
        <v>173.4701</v>
      </c>
      <c r="CN98" s="116">
        <v>51.966270000000002</v>
      </c>
      <c r="CO98" s="113">
        <v>0</v>
      </c>
      <c r="CP98" s="32" t="s">
        <v>134</v>
      </c>
      <c r="CQ98" s="32" t="s">
        <v>115</v>
      </c>
      <c r="CR98" s="32" t="s">
        <v>134</v>
      </c>
      <c r="CS98" s="32" t="s">
        <v>115</v>
      </c>
      <c r="CT98" s="113">
        <v>1</v>
      </c>
      <c r="CU98" s="113">
        <v>0</v>
      </c>
      <c r="CV98" s="33" t="s">
        <v>401</v>
      </c>
    </row>
    <row r="99" spans="2:100">
      <c r="B99" s="31">
        <v>95</v>
      </c>
      <c r="C99" s="32" t="s">
        <v>424</v>
      </c>
      <c r="D99" s="128"/>
      <c r="E99" s="128"/>
      <c r="F99" s="32" t="s">
        <v>425</v>
      </c>
      <c r="G99" s="32" t="s">
        <v>426</v>
      </c>
      <c r="H99" s="32" t="s">
        <v>394</v>
      </c>
      <c r="I99" s="32" t="s">
        <v>189</v>
      </c>
      <c r="J99" s="32" t="s">
        <v>115</v>
      </c>
      <c r="K99" s="32" t="s">
        <v>115</v>
      </c>
      <c r="L99" s="32" t="s">
        <v>404</v>
      </c>
      <c r="M99" s="32" t="s">
        <v>405</v>
      </c>
      <c r="N99" s="32" t="s">
        <v>115</v>
      </c>
      <c r="O99" s="32" t="s">
        <v>115</v>
      </c>
      <c r="P99" s="110">
        <v>45932</v>
      </c>
      <c r="Q99" s="32">
        <v>12</v>
      </c>
      <c r="R99" s="32" t="s">
        <v>220</v>
      </c>
      <c r="S99" s="32" t="s">
        <v>121</v>
      </c>
      <c r="T99" s="32" t="s">
        <v>115</v>
      </c>
      <c r="U99" s="32" t="s">
        <v>214</v>
      </c>
      <c r="V99" s="32" t="s">
        <v>122</v>
      </c>
      <c r="W99" s="32" t="s">
        <v>123</v>
      </c>
      <c r="X99" s="32" t="s">
        <v>115</v>
      </c>
      <c r="Y99" s="128"/>
      <c r="Z99" s="119" t="s">
        <v>115</v>
      </c>
      <c r="AA99" s="119">
        <v>94.5324210889207</v>
      </c>
      <c r="AB99" s="32" t="s">
        <v>115</v>
      </c>
      <c r="AC99" s="32" t="s">
        <v>427</v>
      </c>
      <c r="AD99" s="32" t="s">
        <v>428</v>
      </c>
      <c r="AE99" s="32" t="s">
        <v>414</v>
      </c>
      <c r="AF99" s="32" t="s">
        <v>115</v>
      </c>
      <c r="AG99" s="32" t="s">
        <v>421</v>
      </c>
      <c r="AH99" s="32" t="s">
        <v>422</v>
      </c>
      <c r="AI99" s="32">
        <v>5773128</v>
      </c>
      <c r="AJ99" s="32" t="s">
        <v>429</v>
      </c>
      <c r="AK99" s="32" t="s">
        <v>430</v>
      </c>
      <c r="AL99" s="32">
        <v>1</v>
      </c>
      <c r="AM99" s="32" t="s">
        <v>400</v>
      </c>
      <c r="AN99" s="32" t="s">
        <v>128</v>
      </c>
      <c r="AO99" s="32" t="s">
        <v>129</v>
      </c>
      <c r="AP99" s="32">
        <v>2021</v>
      </c>
      <c r="AQ99" s="32" t="s">
        <v>130</v>
      </c>
      <c r="AR99" s="32">
        <v>2018</v>
      </c>
      <c r="AS99" s="32" t="s">
        <v>115</v>
      </c>
      <c r="AT99" s="32" t="b">
        <v>0</v>
      </c>
      <c r="AU99" s="32" t="s">
        <v>115</v>
      </c>
      <c r="AV99" s="32" t="s">
        <v>115</v>
      </c>
      <c r="AW99" s="32" t="s">
        <v>115</v>
      </c>
      <c r="AX99" s="32" t="b">
        <v>0</v>
      </c>
      <c r="AY99" s="32" t="s">
        <v>115</v>
      </c>
      <c r="AZ99" s="110" t="s">
        <v>115</v>
      </c>
      <c r="BA99" s="32" t="s">
        <v>115</v>
      </c>
      <c r="BB99" s="32" t="s">
        <v>115</v>
      </c>
      <c r="BC99" s="32" t="s">
        <v>115</v>
      </c>
      <c r="BD99" s="32" t="s">
        <v>115</v>
      </c>
      <c r="BE99" s="32" t="s">
        <v>115</v>
      </c>
      <c r="BF99" s="110" t="s">
        <v>115</v>
      </c>
      <c r="BG99" s="32" t="s">
        <v>131</v>
      </c>
      <c r="BH99" s="32" t="s">
        <v>115</v>
      </c>
      <c r="BI99" s="32" t="s">
        <v>195</v>
      </c>
      <c r="BJ99" s="32">
        <v>2</v>
      </c>
      <c r="BK99" s="110">
        <v>44929</v>
      </c>
      <c r="BL99" s="110">
        <v>44804</v>
      </c>
      <c r="BM99" s="110">
        <v>45856</v>
      </c>
      <c r="BN99" s="32" t="s">
        <v>431</v>
      </c>
      <c r="BO99" s="32" t="s">
        <v>115</v>
      </c>
      <c r="BP99" s="32" t="b">
        <v>1</v>
      </c>
      <c r="BQ99" s="116">
        <v>5876</v>
      </c>
      <c r="BR99" s="32" t="s">
        <v>134</v>
      </c>
      <c r="BS99" s="116">
        <v>18060.945899999999</v>
      </c>
      <c r="BT99" s="116">
        <v>17904.8148</v>
      </c>
      <c r="BU99" s="116">
        <v>383.03559999999999</v>
      </c>
      <c r="BV99" s="116">
        <v>1521.7380000000001</v>
      </c>
      <c r="BW99" s="116">
        <v>9492.7167000000009</v>
      </c>
      <c r="BX99" s="116">
        <v>2270.6761999999999</v>
      </c>
      <c r="BY99" s="116">
        <v>3716.4704999999999</v>
      </c>
      <c r="BZ99" s="116">
        <v>0</v>
      </c>
      <c r="CA99" s="116">
        <v>0</v>
      </c>
      <c r="CB99" s="116">
        <v>0</v>
      </c>
      <c r="CC99" s="116">
        <v>0</v>
      </c>
      <c r="CD99" s="116">
        <v>0</v>
      </c>
      <c r="CE99" s="116">
        <v>14188.344299999999</v>
      </c>
      <c r="CF99" s="32" t="s">
        <v>135</v>
      </c>
      <c r="CG99" s="32" t="s">
        <v>136</v>
      </c>
      <c r="CH99" s="32" t="s">
        <v>156</v>
      </c>
      <c r="CI99" s="116">
        <v>0</v>
      </c>
      <c r="CJ99" s="116">
        <v>0</v>
      </c>
      <c r="CK99" s="116">
        <v>0</v>
      </c>
      <c r="CL99" s="116">
        <v>0</v>
      </c>
      <c r="CM99" s="116">
        <v>0</v>
      </c>
      <c r="CN99" s="116">
        <v>17568.205389999999</v>
      </c>
      <c r="CO99" s="113">
        <v>0</v>
      </c>
      <c r="CP99" s="32" t="s">
        <v>134</v>
      </c>
      <c r="CQ99" s="32" t="s">
        <v>115</v>
      </c>
      <c r="CR99" s="32" t="s">
        <v>134</v>
      </c>
      <c r="CS99" s="32" t="s">
        <v>115</v>
      </c>
      <c r="CT99" s="113">
        <v>1</v>
      </c>
      <c r="CU99" s="113">
        <v>0</v>
      </c>
      <c r="CV99" s="33" t="s">
        <v>401</v>
      </c>
    </row>
    <row r="100" spans="2:100">
      <c r="B100" s="31">
        <v>96</v>
      </c>
      <c r="C100" s="32" t="s">
        <v>432</v>
      </c>
      <c r="D100" s="128"/>
      <c r="E100" s="128"/>
      <c r="F100" s="32" t="s">
        <v>425</v>
      </c>
      <c r="G100" s="32" t="s">
        <v>433</v>
      </c>
      <c r="H100" s="32" t="s">
        <v>394</v>
      </c>
      <c r="I100" s="32" t="s">
        <v>189</v>
      </c>
      <c r="J100" s="32" t="s">
        <v>115</v>
      </c>
      <c r="K100" s="32" t="s">
        <v>434</v>
      </c>
      <c r="L100" s="32" t="s">
        <v>404</v>
      </c>
      <c r="M100" s="32" t="s">
        <v>405</v>
      </c>
      <c r="N100" s="32" t="s">
        <v>115</v>
      </c>
      <c r="O100" s="32" t="s">
        <v>115</v>
      </c>
      <c r="P100" s="110">
        <v>45932</v>
      </c>
      <c r="Q100" s="32">
        <v>23</v>
      </c>
      <c r="R100" s="32" t="s">
        <v>220</v>
      </c>
      <c r="S100" s="32" t="s">
        <v>121</v>
      </c>
      <c r="T100" s="32" t="s">
        <v>115</v>
      </c>
      <c r="U100" s="32" t="s">
        <v>214</v>
      </c>
      <c r="V100" s="32" t="s">
        <v>122</v>
      </c>
      <c r="W100" s="32" t="s">
        <v>123</v>
      </c>
      <c r="X100" s="32" t="s">
        <v>115</v>
      </c>
      <c r="Y100" s="128"/>
      <c r="Z100" s="119" t="s">
        <v>115</v>
      </c>
      <c r="AA100" s="119">
        <v>94.5324210889207</v>
      </c>
      <c r="AB100" s="32" t="s">
        <v>115</v>
      </c>
      <c r="AC100" s="32" t="s">
        <v>427</v>
      </c>
      <c r="AD100" s="32" t="s">
        <v>428</v>
      </c>
      <c r="AE100" s="32" t="s">
        <v>414</v>
      </c>
      <c r="AF100" s="32" t="s">
        <v>115</v>
      </c>
      <c r="AG100" s="32" t="s">
        <v>421</v>
      </c>
      <c r="AH100" s="32" t="s">
        <v>422</v>
      </c>
      <c r="AI100" s="32">
        <v>5773129</v>
      </c>
      <c r="AJ100" s="32" t="s">
        <v>435</v>
      </c>
      <c r="AK100" s="32" t="s">
        <v>432</v>
      </c>
      <c r="AL100" s="32">
        <v>1</v>
      </c>
      <c r="AM100" s="32" t="s">
        <v>400</v>
      </c>
      <c r="AN100" s="32" t="s">
        <v>128</v>
      </c>
      <c r="AO100" s="32" t="s">
        <v>129</v>
      </c>
      <c r="AP100" s="32">
        <v>2021</v>
      </c>
      <c r="AQ100" s="32" t="s">
        <v>130</v>
      </c>
      <c r="AR100" s="32">
        <v>2018</v>
      </c>
      <c r="AS100" s="32" t="s">
        <v>115</v>
      </c>
      <c r="AT100" s="32" t="b">
        <v>0</v>
      </c>
      <c r="AU100" s="32" t="s">
        <v>115</v>
      </c>
      <c r="AV100" s="32" t="s">
        <v>115</v>
      </c>
      <c r="AW100" s="32" t="s">
        <v>115</v>
      </c>
      <c r="AX100" s="32" t="b">
        <v>0</v>
      </c>
      <c r="AY100" s="32" t="s">
        <v>115</v>
      </c>
      <c r="AZ100" s="110" t="s">
        <v>115</v>
      </c>
      <c r="BA100" s="32" t="s">
        <v>115</v>
      </c>
      <c r="BB100" s="32" t="s">
        <v>115</v>
      </c>
      <c r="BC100" s="32" t="s">
        <v>115</v>
      </c>
      <c r="BD100" s="32" t="s">
        <v>115</v>
      </c>
      <c r="BE100" s="32" t="s">
        <v>115</v>
      </c>
      <c r="BF100" s="110" t="s">
        <v>115</v>
      </c>
      <c r="BG100" s="32" t="s">
        <v>131</v>
      </c>
      <c r="BH100" s="32" t="s">
        <v>115</v>
      </c>
      <c r="BI100" s="32" t="s">
        <v>436</v>
      </c>
      <c r="BJ100" s="32">
        <v>3</v>
      </c>
      <c r="BK100" s="110">
        <v>44743</v>
      </c>
      <c r="BL100" s="110">
        <v>44804</v>
      </c>
      <c r="BM100" s="110">
        <v>46007</v>
      </c>
      <c r="BN100" s="32" t="s">
        <v>431</v>
      </c>
      <c r="BO100" s="32" t="s">
        <v>115</v>
      </c>
      <c r="BP100" s="32" t="b">
        <v>1</v>
      </c>
      <c r="BQ100" s="116">
        <v>7500</v>
      </c>
      <c r="BR100" s="32" t="s">
        <v>134</v>
      </c>
      <c r="BS100" s="116">
        <v>10215.830599999999</v>
      </c>
      <c r="BT100" s="116">
        <v>11534.7675</v>
      </c>
      <c r="BU100" s="116">
        <v>506.9821</v>
      </c>
      <c r="BV100" s="116">
        <v>2370.3978999999999</v>
      </c>
      <c r="BW100" s="116">
        <v>910.65380000000005</v>
      </c>
      <c r="BX100" s="116">
        <v>4897.1108999999997</v>
      </c>
      <c r="BY100" s="116">
        <v>2277.9335999999998</v>
      </c>
      <c r="BZ100" s="116">
        <v>0</v>
      </c>
      <c r="CA100" s="116">
        <v>0</v>
      </c>
      <c r="CB100" s="116">
        <v>0</v>
      </c>
      <c r="CC100" s="116">
        <v>0</v>
      </c>
      <c r="CD100" s="116">
        <v>0</v>
      </c>
      <c r="CE100" s="116">
        <v>9256.8338999999996</v>
      </c>
      <c r="CF100" s="32" t="s">
        <v>135</v>
      </c>
      <c r="CG100" s="32" t="s">
        <v>136</v>
      </c>
      <c r="CH100" s="32" t="s">
        <v>156</v>
      </c>
      <c r="CI100" s="116">
        <v>0</v>
      </c>
      <c r="CJ100" s="116">
        <v>0</v>
      </c>
      <c r="CK100" s="116">
        <v>0</v>
      </c>
      <c r="CL100" s="116">
        <v>0</v>
      </c>
      <c r="CM100" s="116">
        <v>0</v>
      </c>
      <c r="CN100" s="116">
        <v>0</v>
      </c>
      <c r="CO100" s="113">
        <v>0</v>
      </c>
      <c r="CP100" s="32" t="s">
        <v>134</v>
      </c>
      <c r="CQ100" s="32" t="s">
        <v>115</v>
      </c>
      <c r="CR100" s="32" t="s">
        <v>134</v>
      </c>
      <c r="CS100" s="32" t="s">
        <v>115</v>
      </c>
      <c r="CT100" s="113">
        <v>1</v>
      </c>
      <c r="CU100" s="113">
        <v>0</v>
      </c>
      <c r="CV100" s="33" t="s">
        <v>401</v>
      </c>
    </row>
    <row r="101" spans="2:100">
      <c r="B101" s="31">
        <v>97</v>
      </c>
      <c r="C101" s="32" t="s">
        <v>437</v>
      </c>
      <c r="D101" s="128"/>
      <c r="E101" s="128"/>
      <c r="F101" s="32" t="s">
        <v>438</v>
      </c>
      <c r="G101" s="32" t="s">
        <v>439</v>
      </c>
      <c r="H101" s="32" t="s">
        <v>394</v>
      </c>
      <c r="I101" s="32" t="s">
        <v>189</v>
      </c>
      <c r="J101" s="32" t="s">
        <v>115</v>
      </c>
      <c r="K101" s="32" t="s">
        <v>115</v>
      </c>
      <c r="L101" s="32" t="s">
        <v>404</v>
      </c>
      <c r="M101" s="32" t="s">
        <v>405</v>
      </c>
      <c r="N101" s="32" t="s">
        <v>115</v>
      </c>
      <c r="O101" s="32" t="s">
        <v>115</v>
      </c>
      <c r="P101" s="110">
        <v>45910</v>
      </c>
      <c r="Q101" s="32">
        <v>34</v>
      </c>
      <c r="R101" s="32" t="s">
        <v>220</v>
      </c>
      <c r="S101" s="32" t="s">
        <v>121</v>
      </c>
      <c r="T101" s="32" t="s">
        <v>115</v>
      </c>
      <c r="U101" s="32" t="s">
        <v>194</v>
      </c>
      <c r="V101" s="32" t="s">
        <v>122</v>
      </c>
      <c r="W101" s="32" t="s">
        <v>123</v>
      </c>
      <c r="X101" s="32" t="s">
        <v>115</v>
      </c>
      <c r="Y101" s="128"/>
      <c r="Z101" s="119" t="s">
        <v>115</v>
      </c>
      <c r="AA101" s="119">
        <v>29.1389443035571</v>
      </c>
      <c r="AB101" s="32" t="s">
        <v>115</v>
      </c>
      <c r="AC101" s="32" t="s">
        <v>407</v>
      </c>
      <c r="AD101" s="32" t="s">
        <v>440</v>
      </c>
      <c r="AE101" s="32" t="s">
        <v>441</v>
      </c>
      <c r="AF101" s="32" t="s">
        <v>115</v>
      </c>
      <c r="AG101" s="32" t="s">
        <v>421</v>
      </c>
      <c r="AH101" s="32" t="s">
        <v>422</v>
      </c>
      <c r="AI101" s="32">
        <v>5773132</v>
      </c>
      <c r="AJ101" s="32" t="s">
        <v>442</v>
      </c>
      <c r="AK101" s="32" t="s">
        <v>443</v>
      </c>
      <c r="AL101" s="32">
        <v>1</v>
      </c>
      <c r="AM101" s="32" t="s">
        <v>400</v>
      </c>
      <c r="AN101" s="32" t="s">
        <v>128</v>
      </c>
      <c r="AO101" s="32" t="s">
        <v>129</v>
      </c>
      <c r="AP101" s="32">
        <v>2019</v>
      </c>
      <c r="AQ101" s="32" t="s">
        <v>130</v>
      </c>
      <c r="AR101" s="32">
        <v>2019</v>
      </c>
      <c r="AS101" s="32" t="s">
        <v>115</v>
      </c>
      <c r="AT101" s="32" t="b">
        <v>0</v>
      </c>
      <c r="AU101" s="32" t="s">
        <v>115</v>
      </c>
      <c r="AV101" s="32" t="s">
        <v>115</v>
      </c>
      <c r="AW101" s="32" t="s">
        <v>115</v>
      </c>
      <c r="AX101" s="32" t="b">
        <v>0</v>
      </c>
      <c r="AY101" s="32" t="s">
        <v>115</v>
      </c>
      <c r="AZ101" s="110" t="s">
        <v>115</v>
      </c>
      <c r="BA101" s="32" t="s">
        <v>115</v>
      </c>
      <c r="BB101" s="32" t="s">
        <v>115</v>
      </c>
      <c r="BC101" s="32" t="s">
        <v>115</v>
      </c>
      <c r="BD101" s="32" t="s">
        <v>115</v>
      </c>
      <c r="BE101" s="32" t="s">
        <v>115</v>
      </c>
      <c r="BF101" s="110" t="s">
        <v>115</v>
      </c>
      <c r="BG101" s="32" t="s">
        <v>131</v>
      </c>
      <c r="BH101" s="32" t="s">
        <v>115</v>
      </c>
      <c r="BI101" s="32" t="s">
        <v>195</v>
      </c>
      <c r="BJ101" s="32">
        <v>2</v>
      </c>
      <c r="BK101" s="110">
        <v>44181</v>
      </c>
      <c r="BL101" s="110">
        <v>44196</v>
      </c>
      <c r="BM101" s="110">
        <v>44311</v>
      </c>
      <c r="BN101" s="32" t="s">
        <v>115</v>
      </c>
      <c r="BO101" s="32" t="s">
        <v>115</v>
      </c>
      <c r="BP101" s="32" t="b">
        <v>0</v>
      </c>
      <c r="BQ101" s="116">
        <v>3630</v>
      </c>
      <c r="BR101" s="32" t="s">
        <v>134</v>
      </c>
      <c r="BS101" s="116">
        <v>2119.9807999999998</v>
      </c>
      <c r="BT101" s="116">
        <v>2119.9807999999998</v>
      </c>
      <c r="BU101" s="116">
        <v>1187.4595999999999</v>
      </c>
      <c r="BV101" s="116">
        <v>11.939399999999999</v>
      </c>
      <c r="BW101" s="116">
        <v>4.5854999999999997</v>
      </c>
      <c r="BX101" s="116">
        <v>16.400099999999998</v>
      </c>
      <c r="BY101" s="116">
        <v>15.056100000000001</v>
      </c>
      <c r="BZ101" s="116">
        <v>0</v>
      </c>
      <c r="CA101" s="116">
        <v>0</v>
      </c>
      <c r="CB101" s="116">
        <v>0</v>
      </c>
      <c r="CC101" s="116">
        <v>0</v>
      </c>
      <c r="CD101" s="116">
        <v>0</v>
      </c>
      <c r="CE101" s="116">
        <v>2104.9247</v>
      </c>
      <c r="CF101" s="32" t="s">
        <v>135</v>
      </c>
      <c r="CG101" s="32" t="s">
        <v>136</v>
      </c>
      <c r="CH101" s="32" t="s">
        <v>380</v>
      </c>
      <c r="CI101" s="116">
        <v>0</v>
      </c>
      <c r="CJ101" s="116">
        <v>1719.3296400000004</v>
      </c>
      <c r="CK101" s="116">
        <v>9.8278599999999994</v>
      </c>
      <c r="CL101" s="116">
        <v>3.7744999999999997</v>
      </c>
      <c r="CM101" s="116">
        <v>13.49959</v>
      </c>
      <c r="CN101" s="116">
        <v>12.39331</v>
      </c>
      <c r="CO101" s="113">
        <v>0</v>
      </c>
      <c r="CP101" s="32" t="s">
        <v>134</v>
      </c>
      <c r="CQ101" s="32" t="s">
        <v>115</v>
      </c>
      <c r="CR101" s="32" t="s">
        <v>134</v>
      </c>
      <c r="CS101" s="32" t="s">
        <v>115</v>
      </c>
      <c r="CT101" s="113">
        <v>1</v>
      </c>
      <c r="CU101" s="113">
        <v>0</v>
      </c>
      <c r="CV101" s="33" t="s">
        <v>401</v>
      </c>
    </row>
    <row r="102" spans="2:100">
      <c r="B102" s="31">
        <v>98</v>
      </c>
      <c r="C102" s="32" t="s">
        <v>444</v>
      </c>
      <c r="D102" s="128"/>
      <c r="E102" s="128"/>
      <c r="F102" s="32" t="s">
        <v>445</v>
      </c>
      <c r="G102" s="32" t="s">
        <v>446</v>
      </c>
      <c r="H102" s="32" t="s">
        <v>394</v>
      </c>
      <c r="I102" s="32" t="s">
        <v>189</v>
      </c>
      <c r="J102" s="32" t="s">
        <v>115</v>
      </c>
      <c r="K102" s="32" t="s">
        <v>115</v>
      </c>
      <c r="L102" s="32" t="s">
        <v>404</v>
      </c>
      <c r="M102" s="32" t="s">
        <v>405</v>
      </c>
      <c r="N102" s="32" t="s">
        <v>115</v>
      </c>
      <c r="O102" s="32" t="s">
        <v>115</v>
      </c>
      <c r="P102" s="110">
        <v>45931</v>
      </c>
      <c r="Q102" s="32">
        <v>18</v>
      </c>
      <c r="R102" s="32" t="s">
        <v>220</v>
      </c>
      <c r="S102" s="32" t="s">
        <v>121</v>
      </c>
      <c r="T102" s="32" t="s">
        <v>115</v>
      </c>
      <c r="U102" s="32" t="s">
        <v>214</v>
      </c>
      <c r="V102" s="32" t="s">
        <v>122</v>
      </c>
      <c r="W102" s="32" t="s">
        <v>123</v>
      </c>
      <c r="X102" s="32" t="s">
        <v>115</v>
      </c>
      <c r="Y102" s="128"/>
      <c r="Z102" s="119" t="s">
        <v>115</v>
      </c>
      <c r="AA102" s="119">
        <v>47.516018143181</v>
      </c>
      <c r="AB102" s="32" t="s">
        <v>115</v>
      </c>
      <c r="AC102" s="32" t="s">
        <v>407</v>
      </c>
      <c r="AD102" s="32" t="s">
        <v>440</v>
      </c>
      <c r="AE102" s="32" t="s">
        <v>414</v>
      </c>
      <c r="AF102" s="32" t="s">
        <v>115</v>
      </c>
      <c r="AG102" s="32" t="s">
        <v>115</v>
      </c>
      <c r="AH102" s="32" t="s">
        <v>115</v>
      </c>
      <c r="AI102" s="32">
        <v>5773133</v>
      </c>
      <c r="AJ102" s="32" t="s">
        <v>447</v>
      </c>
      <c r="AK102" s="32" t="s">
        <v>448</v>
      </c>
      <c r="AL102" s="32">
        <v>1</v>
      </c>
      <c r="AM102" s="32" t="s">
        <v>400</v>
      </c>
      <c r="AN102" s="32" t="s">
        <v>128</v>
      </c>
      <c r="AO102" s="32" t="s">
        <v>129</v>
      </c>
      <c r="AP102" s="32">
        <v>2019</v>
      </c>
      <c r="AQ102" s="32" t="s">
        <v>130</v>
      </c>
      <c r="AR102" s="32">
        <v>2019</v>
      </c>
      <c r="AS102" s="32" t="s">
        <v>115</v>
      </c>
      <c r="AT102" s="32" t="b">
        <v>0</v>
      </c>
      <c r="AU102" s="32" t="s">
        <v>115</v>
      </c>
      <c r="AV102" s="32" t="s">
        <v>115</v>
      </c>
      <c r="AW102" s="32" t="s">
        <v>115</v>
      </c>
      <c r="AX102" s="32" t="b">
        <v>0</v>
      </c>
      <c r="AY102" s="32" t="s">
        <v>115</v>
      </c>
      <c r="AZ102" s="110" t="s">
        <v>115</v>
      </c>
      <c r="BA102" s="32" t="s">
        <v>115</v>
      </c>
      <c r="BB102" s="32" t="s">
        <v>115</v>
      </c>
      <c r="BC102" s="32" t="s">
        <v>115</v>
      </c>
      <c r="BD102" s="32" t="s">
        <v>115</v>
      </c>
      <c r="BE102" s="32" t="s">
        <v>115</v>
      </c>
      <c r="BF102" s="110" t="s">
        <v>115</v>
      </c>
      <c r="BG102" s="32" t="s">
        <v>131</v>
      </c>
      <c r="BH102" s="32" t="s">
        <v>115</v>
      </c>
      <c r="BI102" s="32" t="s">
        <v>195</v>
      </c>
      <c r="BJ102" s="32">
        <v>2</v>
      </c>
      <c r="BK102" s="110">
        <v>44179</v>
      </c>
      <c r="BL102" s="110">
        <v>44322</v>
      </c>
      <c r="BM102" s="110">
        <v>44311</v>
      </c>
      <c r="BN102" s="32" t="s">
        <v>115</v>
      </c>
      <c r="BO102" s="32" t="s">
        <v>115</v>
      </c>
      <c r="BP102" s="32" t="b">
        <v>0</v>
      </c>
      <c r="BQ102" s="116">
        <v>3840</v>
      </c>
      <c r="BR102" s="32" t="s">
        <v>134</v>
      </c>
      <c r="BS102" s="116">
        <v>3089.9712</v>
      </c>
      <c r="BT102" s="116">
        <v>3089.9712</v>
      </c>
      <c r="BU102" s="116">
        <v>1654.4045000000001</v>
      </c>
      <c r="BV102" s="116">
        <v>52.677</v>
      </c>
      <c r="BW102" s="116">
        <v>3.4493</v>
      </c>
      <c r="BX102" s="116">
        <v>0</v>
      </c>
      <c r="BY102" s="116">
        <v>0</v>
      </c>
      <c r="BZ102" s="116">
        <v>0</v>
      </c>
      <c r="CA102" s="116">
        <v>0</v>
      </c>
      <c r="CB102" s="116">
        <v>0</v>
      </c>
      <c r="CC102" s="116">
        <v>0</v>
      </c>
      <c r="CD102" s="116">
        <v>0</v>
      </c>
      <c r="CE102" s="116">
        <v>3089.9712</v>
      </c>
      <c r="CF102" s="32" t="s">
        <v>135</v>
      </c>
      <c r="CG102" s="32" t="s">
        <v>136</v>
      </c>
      <c r="CH102" s="32" t="s">
        <v>241</v>
      </c>
      <c r="CI102" s="116">
        <v>0</v>
      </c>
      <c r="CJ102" s="116">
        <v>2542.4197300000001</v>
      </c>
      <c r="CK102" s="116">
        <v>43.765589999999996</v>
      </c>
      <c r="CL102" s="116">
        <v>2.8658099999999997</v>
      </c>
      <c r="CM102" s="116">
        <v>0</v>
      </c>
      <c r="CN102" s="116">
        <v>0</v>
      </c>
      <c r="CO102" s="113">
        <v>0</v>
      </c>
      <c r="CP102" s="32" t="s">
        <v>134</v>
      </c>
      <c r="CQ102" s="32" t="s">
        <v>115</v>
      </c>
      <c r="CR102" s="32" t="s">
        <v>134</v>
      </c>
      <c r="CS102" s="32" t="s">
        <v>115</v>
      </c>
      <c r="CT102" s="113">
        <v>1</v>
      </c>
      <c r="CU102" s="113">
        <v>0</v>
      </c>
      <c r="CV102" s="33" t="s">
        <v>401</v>
      </c>
    </row>
    <row r="103" spans="2:100">
      <c r="B103" s="31">
        <v>99</v>
      </c>
      <c r="C103" s="32" t="s">
        <v>449</v>
      </c>
      <c r="D103" s="128"/>
      <c r="E103" s="128"/>
      <c r="F103" s="32" t="s">
        <v>450</v>
      </c>
      <c r="G103" s="32" t="s">
        <v>451</v>
      </c>
      <c r="H103" s="32" t="s">
        <v>394</v>
      </c>
      <c r="I103" s="32" t="s">
        <v>189</v>
      </c>
      <c r="J103" s="32" t="s">
        <v>115</v>
      </c>
      <c r="K103" s="32" t="s">
        <v>115</v>
      </c>
      <c r="L103" s="32" t="s">
        <v>404</v>
      </c>
      <c r="M103" s="32" t="s">
        <v>405</v>
      </c>
      <c r="N103" s="32" t="s">
        <v>115</v>
      </c>
      <c r="O103" s="32" t="s">
        <v>115</v>
      </c>
      <c r="P103" s="110">
        <v>45933</v>
      </c>
      <c r="Q103" s="32">
        <v>20</v>
      </c>
      <c r="R103" s="32" t="s">
        <v>220</v>
      </c>
      <c r="S103" s="32" t="s">
        <v>121</v>
      </c>
      <c r="T103" s="32" t="s">
        <v>115</v>
      </c>
      <c r="U103" s="32" t="s">
        <v>214</v>
      </c>
      <c r="V103" s="32" t="s">
        <v>122</v>
      </c>
      <c r="W103" s="32" t="s">
        <v>123</v>
      </c>
      <c r="X103" s="32" t="s">
        <v>115</v>
      </c>
      <c r="Y103" s="128"/>
      <c r="Z103" s="119" t="s">
        <v>115</v>
      </c>
      <c r="AA103" s="119">
        <v>53.280299999999698</v>
      </c>
      <c r="AB103" s="32" t="s">
        <v>115</v>
      </c>
      <c r="AC103" s="32" t="s">
        <v>452</v>
      </c>
      <c r="AD103" s="32" t="s">
        <v>453</v>
      </c>
      <c r="AE103" s="32" t="s">
        <v>115</v>
      </c>
      <c r="AF103" s="32" t="s">
        <v>115</v>
      </c>
      <c r="AG103" s="32" t="s">
        <v>115</v>
      </c>
      <c r="AH103" s="32" t="s">
        <v>115</v>
      </c>
      <c r="AI103" s="32">
        <v>5773134</v>
      </c>
      <c r="AJ103" s="32" t="s">
        <v>454</v>
      </c>
      <c r="AK103" s="32" t="s">
        <v>455</v>
      </c>
      <c r="AL103" s="32">
        <v>1</v>
      </c>
      <c r="AM103" s="32" t="s">
        <v>400</v>
      </c>
      <c r="AN103" s="32" t="s">
        <v>128</v>
      </c>
      <c r="AO103" s="32" t="s">
        <v>129</v>
      </c>
      <c r="AP103" s="32">
        <v>2017</v>
      </c>
      <c r="AQ103" s="32" t="s">
        <v>130</v>
      </c>
      <c r="AR103" s="32">
        <v>2018</v>
      </c>
      <c r="AS103" s="32" t="s">
        <v>115</v>
      </c>
      <c r="AT103" s="32" t="b">
        <v>0</v>
      </c>
      <c r="AU103" s="32" t="s">
        <v>115</v>
      </c>
      <c r="AV103" s="32" t="s">
        <v>115</v>
      </c>
      <c r="AW103" s="32" t="s">
        <v>115</v>
      </c>
      <c r="AX103" s="32" t="b">
        <v>0</v>
      </c>
      <c r="AY103" s="32" t="s">
        <v>115</v>
      </c>
      <c r="AZ103" s="110" t="s">
        <v>115</v>
      </c>
      <c r="BA103" s="32" t="s">
        <v>115</v>
      </c>
      <c r="BB103" s="32" t="s">
        <v>115</v>
      </c>
      <c r="BC103" s="32" t="s">
        <v>115</v>
      </c>
      <c r="BD103" s="32" t="s">
        <v>115</v>
      </c>
      <c r="BE103" s="32" t="s">
        <v>115</v>
      </c>
      <c r="BF103" s="110" t="s">
        <v>115</v>
      </c>
      <c r="BG103" s="32" t="s">
        <v>131</v>
      </c>
      <c r="BH103" s="32" t="s">
        <v>115</v>
      </c>
      <c r="BI103" s="32" t="s">
        <v>195</v>
      </c>
      <c r="BJ103" s="32">
        <v>2</v>
      </c>
      <c r="BK103" s="110">
        <v>43174</v>
      </c>
      <c r="BL103" s="110">
        <v>43488</v>
      </c>
      <c r="BM103" s="110">
        <v>43290</v>
      </c>
      <c r="BN103" s="32" t="s">
        <v>115</v>
      </c>
      <c r="BO103" s="32" t="s">
        <v>115</v>
      </c>
      <c r="BP103" s="32" t="b">
        <v>0</v>
      </c>
      <c r="BQ103" s="116">
        <v>3806</v>
      </c>
      <c r="BR103" s="32" t="s">
        <v>134</v>
      </c>
      <c r="BS103" s="116">
        <v>3754.0275000000001</v>
      </c>
      <c r="BT103" s="116">
        <v>3754.0275000000001</v>
      </c>
      <c r="BU103" s="116">
        <v>4.9627999999999997</v>
      </c>
      <c r="BV103" s="116">
        <v>4.7399999999999998E-2</v>
      </c>
      <c r="BW103" s="116">
        <v>0</v>
      </c>
      <c r="BX103" s="116">
        <v>0</v>
      </c>
      <c r="BY103" s="116">
        <v>0</v>
      </c>
      <c r="BZ103" s="116">
        <v>0</v>
      </c>
      <c r="CA103" s="116">
        <v>0</v>
      </c>
      <c r="CB103" s="116">
        <v>0</v>
      </c>
      <c r="CC103" s="116">
        <v>0</v>
      </c>
      <c r="CD103" s="116">
        <v>0</v>
      </c>
      <c r="CE103" s="116">
        <v>3754.0275000000001</v>
      </c>
      <c r="CF103" s="32" t="s">
        <v>135</v>
      </c>
      <c r="CG103" s="32" t="s">
        <v>136</v>
      </c>
      <c r="CH103" s="32" t="s">
        <v>456</v>
      </c>
      <c r="CI103" s="116">
        <v>-9.2859100000000012</v>
      </c>
      <c r="CJ103" s="116">
        <v>4.5421700000000005</v>
      </c>
      <c r="CK103" s="116">
        <v>4.3340000000000004E-2</v>
      </c>
      <c r="CL103" s="116">
        <v>0</v>
      </c>
      <c r="CM103" s="116">
        <v>0</v>
      </c>
      <c r="CN103" s="116">
        <v>0</v>
      </c>
      <c r="CO103" s="113">
        <v>0</v>
      </c>
      <c r="CP103" s="32" t="s">
        <v>134</v>
      </c>
      <c r="CQ103" s="32" t="s">
        <v>115</v>
      </c>
      <c r="CR103" s="32" t="s">
        <v>134</v>
      </c>
      <c r="CS103" s="32" t="s">
        <v>115</v>
      </c>
      <c r="CT103" s="113">
        <v>1</v>
      </c>
      <c r="CU103" s="113">
        <v>0</v>
      </c>
      <c r="CV103" s="33" t="s">
        <v>401</v>
      </c>
    </row>
    <row r="104" spans="2:100">
      <c r="B104" s="31">
        <v>100</v>
      </c>
      <c r="C104" s="32" t="s">
        <v>457</v>
      </c>
      <c r="D104" s="128"/>
      <c r="E104" s="128"/>
      <c r="F104" s="32" t="s">
        <v>458</v>
      </c>
      <c r="G104" s="32" t="s">
        <v>459</v>
      </c>
      <c r="H104" s="32" t="s">
        <v>394</v>
      </c>
      <c r="I104" s="32" t="s">
        <v>189</v>
      </c>
      <c r="J104" s="32" t="s">
        <v>115</v>
      </c>
      <c r="K104" s="32" t="s">
        <v>115</v>
      </c>
      <c r="L104" s="32" t="s">
        <v>404</v>
      </c>
      <c r="M104" s="32" t="s">
        <v>405</v>
      </c>
      <c r="N104" s="32" t="s">
        <v>115</v>
      </c>
      <c r="O104" s="32" t="s">
        <v>115</v>
      </c>
      <c r="P104" s="110">
        <v>45932</v>
      </c>
      <c r="Q104" s="32">
        <v>21</v>
      </c>
      <c r="R104" s="32" t="s">
        <v>220</v>
      </c>
      <c r="S104" s="32" t="s">
        <v>121</v>
      </c>
      <c r="T104" s="32" t="s">
        <v>115</v>
      </c>
      <c r="U104" s="32" t="s">
        <v>214</v>
      </c>
      <c r="V104" s="32" t="s">
        <v>122</v>
      </c>
      <c r="W104" s="32" t="s">
        <v>123</v>
      </c>
      <c r="X104" s="32" t="s">
        <v>115</v>
      </c>
      <c r="Y104" s="128"/>
      <c r="Z104" s="119" t="s">
        <v>115</v>
      </c>
      <c r="AA104" s="119">
        <v>77.661900000000003</v>
      </c>
      <c r="AB104" s="32" t="s">
        <v>115</v>
      </c>
      <c r="AC104" s="32" t="s">
        <v>407</v>
      </c>
      <c r="AD104" s="32" t="s">
        <v>440</v>
      </c>
      <c r="AE104" s="32" t="s">
        <v>115</v>
      </c>
      <c r="AF104" s="32" t="s">
        <v>115</v>
      </c>
      <c r="AG104" s="32" t="s">
        <v>115</v>
      </c>
      <c r="AH104" s="32" t="s">
        <v>115</v>
      </c>
      <c r="AI104" s="32">
        <v>5773135</v>
      </c>
      <c r="AJ104" s="32" t="s">
        <v>460</v>
      </c>
      <c r="AK104" s="32" t="s">
        <v>461</v>
      </c>
      <c r="AL104" s="32">
        <v>1</v>
      </c>
      <c r="AM104" s="32" t="s">
        <v>400</v>
      </c>
      <c r="AN104" s="32" t="s">
        <v>128</v>
      </c>
      <c r="AO104" s="32" t="s">
        <v>129</v>
      </c>
      <c r="AP104" s="32">
        <v>2017</v>
      </c>
      <c r="AQ104" s="32" t="s">
        <v>130</v>
      </c>
      <c r="AR104" s="32">
        <v>2018</v>
      </c>
      <c r="AS104" s="32" t="s">
        <v>115</v>
      </c>
      <c r="AT104" s="32" t="b">
        <v>0</v>
      </c>
      <c r="AU104" s="32" t="s">
        <v>115</v>
      </c>
      <c r="AV104" s="32" t="s">
        <v>115</v>
      </c>
      <c r="AW104" s="32" t="s">
        <v>115</v>
      </c>
      <c r="AX104" s="32" t="b">
        <v>0</v>
      </c>
      <c r="AY104" s="32" t="s">
        <v>115</v>
      </c>
      <c r="AZ104" s="110" t="s">
        <v>115</v>
      </c>
      <c r="BA104" s="32" t="s">
        <v>115</v>
      </c>
      <c r="BB104" s="32" t="s">
        <v>115</v>
      </c>
      <c r="BC104" s="32" t="s">
        <v>115</v>
      </c>
      <c r="BD104" s="32" t="s">
        <v>115</v>
      </c>
      <c r="BE104" s="32" t="s">
        <v>115</v>
      </c>
      <c r="BF104" s="110" t="s">
        <v>115</v>
      </c>
      <c r="BG104" s="32" t="s">
        <v>131</v>
      </c>
      <c r="BH104" s="32" t="s">
        <v>115</v>
      </c>
      <c r="BI104" s="32" t="s">
        <v>195</v>
      </c>
      <c r="BJ104" s="32">
        <v>2</v>
      </c>
      <c r="BK104" s="110">
        <v>43174</v>
      </c>
      <c r="BL104" s="110">
        <v>43488</v>
      </c>
      <c r="BM104" s="110">
        <v>43280</v>
      </c>
      <c r="BN104" s="32" t="s">
        <v>115</v>
      </c>
      <c r="BO104" s="32" t="s">
        <v>115</v>
      </c>
      <c r="BP104" s="32" t="b">
        <v>0</v>
      </c>
      <c r="BQ104" s="116">
        <v>3203</v>
      </c>
      <c r="BR104" s="32" t="s">
        <v>134</v>
      </c>
      <c r="BS104" s="116">
        <v>3540.1817000000001</v>
      </c>
      <c r="BT104" s="116">
        <v>3540.1817000000001</v>
      </c>
      <c r="BU104" s="116">
        <v>3.9426999999999999</v>
      </c>
      <c r="BV104" s="116">
        <v>0</v>
      </c>
      <c r="BW104" s="116">
        <v>0</v>
      </c>
      <c r="BX104" s="116">
        <v>0</v>
      </c>
      <c r="BY104" s="116">
        <v>0</v>
      </c>
      <c r="BZ104" s="116">
        <v>0</v>
      </c>
      <c r="CA104" s="116">
        <v>0</v>
      </c>
      <c r="CB104" s="116">
        <v>0</v>
      </c>
      <c r="CC104" s="116">
        <v>0</v>
      </c>
      <c r="CD104" s="116">
        <v>0</v>
      </c>
      <c r="CE104" s="116">
        <v>3540.1817000000001</v>
      </c>
      <c r="CF104" s="32" t="s">
        <v>135</v>
      </c>
      <c r="CG104" s="32" t="s">
        <v>136</v>
      </c>
      <c r="CH104" s="32" t="s">
        <v>152</v>
      </c>
      <c r="CI104" s="116">
        <v>-16.417849999999994</v>
      </c>
      <c r="CJ104" s="116">
        <v>3.6122100000000001</v>
      </c>
      <c r="CK104" s="116">
        <v>0</v>
      </c>
      <c r="CL104" s="116">
        <v>0</v>
      </c>
      <c r="CM104" s="116">
        <v>0</v>
      </c>
      <c r="CN104" s="116">
        <v>0</v>
      </c>
      <c r="CO104" s="113">
        <v>0</v>
      </c>
      <c r="CP104" s="32" t="s">
        <v>134</v>
      </c>
      <c r="CQ104" s="32" t="s">
        <v>115</v>
      </c>
      <c r="CR104" s="32" t="s">
        <v>134</v>
      </c>
      <c r="CS104" s="32" t="s">
        <v>115</v>
      </c>
      <c r="CT104" s="113">
        <v>1</v>
      </c>
      <c r="CU104" s="113">
        <v>0</v>
      </c>
      <c r="CV104" s="33" t="s">
        <v>401</v>
      </c>
    </row>
    <row r="105" spans="2:100">
      <c r="B105" s="123">
        <v>101</v>
      </c>
      <c r="C105" s="124" t="s">
        <v>462</v>
      </c>
      <c r="D105" s="128"/>
      <c r="E105" s="128"/>
      <c r="F105" s="32" t="s">
        <v>445</v>
      </c>
      <c r="G105" s="32" t="s">
        <v>463</v>
      </c>
      <c r="H105" s="32" t="s">
        <v>394</v>
      </c>
      <c r="I105" s="32" t="s">
        <v>189</v>
      </c>
      <c r="J105" s="32" t="s">
        <v>115</v>
      </c>
      <c r="K105" s="32" t="s">
        <v>464</v>
      </c>
      <c r="L105" s="32" t="s">
        <v>404</v>
      </c>
      <c r="M105" s="32" t="s">
        <v>405</v>
      </c>
      <c r="N105" s="32" t="s">
        <v>115</v>
      </c>
      <c r="O105" s="32" t="s">
        <v>115</v>
      </c>
      <c r="P105" s="110">
        <v>45931</v>
      </c>
      <c r="Q105" s="32">
        <v>33</v>
      </c>
      <c r="R105" s="32" t="s">
        <v>220</v>
      </c>
      <c r="S105" s="32" t="s">
        <v>203</v>
      </c>
      <c r="T105" s="32" t="s">
        <v>203</v>
      </c>
      <c r="U105" s="32" t="s">
        <v>214</v>
      </c>
      <c r="V105" s="32" t="s">
        <v>122</v>
      </c>
      <c r="W105" s="32" t="b">
        <v>0</v>
      </c>
      <c r="X105" s="32" t="s">
        <v>224</v>
      </c>
      <c r="Y105" s="128"/>
      <c r="Z105" s="119" t="s">
        <v>115</v>
      </c>
      <c r="AA105" s="119">
        <v>47.516018143181</v>
      </c>
      <c r="AB105" s="32" t="s">
        <v>115</v>
      </c>
      <c r="AC105" s="32" t="s">
        <v>407</v>
      </c>
      <c r="AD105" s="32" t="s">
        <v>115</v>
      </c>
      <c r="AE105" s="32" t="s">
        <v>115</v>
      </c>
      <c r="AF105" s="32" t="s">
        <v>115</v>
      </c>
      <c r="AG105" s="32" t="s">
        <v>465</v>
      </c>
      <c r="AH105" s="32" t="s">
        <v>422</v>
      </c>
      <c r="AI105" s="32">
        <v>5779902</v>
      </c>
      <c r="AJ105" s="32" t="s">
        <v>466</v>
      </c>
      <c r="AK105" s="32" t="s">
        <v>467</v>
      </c>
      <c r="AL105" s="32">
        <v>1</v>
      </c>
      <c r="AM105" s="32" t="s">
        <v>400</v>
      </c>
      <c r="AN105" s="32" t="s">
        <v>128</v>
      </c>
      <c r="AO105" s="32" t="s">
        <v>129</v>
      </c>
      <c r="AP105" s="32" t="s">
        <v>203</v>
      </c>
      <c r="AQ105" s="32" t="s">
        <v>130</v>
      </c>
      <c r="AR105" s="32">
        <v>2025</v>
      </c>
      <c r="AS105" s="32" t="s">
        <v>115</v>
      </c>
      <c r="AT105" s="32" t="b">
        <v>0</v>
      </c>
      <c r="AU105" s="32" t="s">
        <v>115</v>
      </c>
      <c r="AV105" s="32" t="s">
        <v>115</v>
      </c>
      <c r="AW105" s="32" t="s">
        <v>115</v>
      </c>
      <c r="AX105" s="32" t="b">
        <v>0</v>
      </c>
      <c r="AY105" s="32" t="s">
        <v>115</v>
      </c>
      <c r="AZ105" s="110" t="s">
        <v>115</v>
      </c>
      <c r="BA105" s="32" t="s">
        <v>115</v>
      </c>
      <c r="BB105" s="32" t="s">
        <v>115</v>
      </c>
      <c r="BC105" s="32" t="s">
        <v>115</v>
      </c>
      <c r="BD105" s="32" t="s">
        <v>115</v>
      </c>
      <c r="BE105" s="32" t="s">
        <v>115</v>
      </c>
      <c r="BF105" s="110" t="s">
        <v>115</v>
      </c>
      <c r="BG105" s="32" t="s">
        <v>131</v>
      </c>
      <c r="BH105" s="32" t="s">
        <v>115</v>
      </c>
      <c r="BI105" s="32" t="s">
        <v>468</v>
      </c>
      <c r="BJ105" s="32">
        <v>4</v>
      </c>
      <c r="BK105" s="110">
        <v>46365</v>
      </c>
      <c r="BL105" s="110" t="s">
        <v>115</v>
      </c>
      <c r="BM105" s="110">
        <v>47175</v>
      </c>
      <c r="BN105" s="32" t="s">
        <v>115</v>
      </c>
      <c r="BO105" s="32" t="s">
        <v>115</v>
      </c>
      <c r="BP105" s="32" t="b">
        <v>0</v>
      </c>
      <c r="BQ105" s="116" t="s">
        <v>115</v>
      </c>
      <c r="BR105" s="32" t="s">
        <v>134</v>
      </c>
      <c r="BS105" s="116">
        <v>3.8125</v>
      </c>
      <c r="BT105" s="116">
        <v>3753.904</v>
      </c>
      <c r="BU105" s="116">
        <v>0</v>
      </c>
      <c r="BV105" s="116">
        <v>0</v>
      </c>
      <c r="BW105" s="116">
        <v>0</v>
      </c>
      <c r="BX105" s="116">
        <v>3.8125</v>
      </c>
      <c r="BY105" s="116">
        <v>9.1499999999999998E-2</v>
      </c>
      <c r="BZ105" s="116">
        <v>0</v>
      </c>
      <c r="CA105" s="116">
        <v>1000.0000000000001</v>
      </c>
      <c r="CB105" s="116">
        <v>2000</v>
      </c>
      <c r="CC105" s="116">
        <v>750</v>
      </c>
      <c r="CD105" s="116">
        <v>0</v>
      </c>
      <c r="CE105" s="116">
        <v>3.8125</v>
      </c>
      <c r="CF105" s="32" t="s">
        <v>135</v>
      </c>
      <c r="CG105" s="32" t="s">
        <v>136</v>
      </c>
      <c r="CH105" s="32" t="s">
        <v>469</v>
      </c>
      <c r="CI105" s="116">
        <v>0</v>
      </c>
      <c r="CJ105" s="116">
        <v>0</v>
      </c>
      <c r="CK105" s="116">
        <v>0</v>
      </c>
      <c r="CL105" s="116">
        <v>0</v>
      </c>
      <c r="CM105" s="116">
        <v>0</v>
      </c>
      <c r="CN105" s="116">
        <v>0</v>
      </c>
      <c r="CO105" s="113">
        <v>0</v>
      </c>
      <c r="CP105" s="32" t="s">
        <v>134</v>
      </c>
      <c r="CQ105" s="32" t="s">
        <v>115</v>
      </c>
      <c r="CR105" s="32" t="s">
        <v>279</v>
      </c>
      <c r="CS105" s="32" t="s">
        <v>115</v>
      </c>
      <c r="CT105" s="113">
        <v>1</v>
      </c>
      <c r="CU105" s="113">
        <v>0</v>
      </c>
      <c r="CV105" s="33" t="s">
        <v>470</v>
      </c>
    </row>
    <row r="106" spans="2:100">
      <c r="B106" s="123">
        <v>102</v>
      </c>
      <c r="C106" s="124" t="s">
        <v>471</v>
      </c>
      <c r="D106" s="128"/>
      <c r="E106" s="128"/>
      <c r="F106" s="32" t="s">
        <v>445</v>
      </c>
      <c r="G106" s="32" t="s">
        <v>472</v>
      </c>
      <c r="H106" s="32" t="s">
        <v>394</v>
      </c>
      <c r="I106" s="32" t="s">
        <v>189</v>
      </c>
      <c r="J106" s="32" t="s">
        <v>115</v>
      </c>
      <c r="K106" s="32" t="s">
        <v>466</v>
      </c>
      <c r="L106" s="32" t="s">
        <v>404</v>
      </c>
      <c r="M106" s="32" t="s">
        <v>405</v>
      </c>
      <c r="N106" s="32" t="s">
        <v>115</v>
      </c>
      <c r="O106" s="32" t="s">
        <v>115</v>
      </c>
      <c r="P106" s="110">
        <v>45931</v>
      </c>
      <c r="Q106" s="32">
        <v>33</v>
      </c>
      <c r="R106" s="32" t="s">
        <v>220</v>
      </c>
      <c r="S106" s="32" t="s">
        <v>203</v>
      </c>
      <c r="T106" s="32" t="s">
        <v>203</v>
      </c>
      <c r="U106" s="32" t="s">
        <v>214</v>
      </c>
      <c r="V106" s="32" t="s">
        <v>122</v>
      </c>
      <c r="W106" s="32" t="b">
        <v>0</v>
      </c>
      <c r="X106" s="32" t="s">
        <v>224</v>
      </c>
      <c r="Y106" s="128"/>
      <c r="Z106" s="119" t="s">
        <v>115</v>
      </c>
      <c r="AA106" s="119">
        <v>47.516018143181</v>
      </c>
      <c r="AB106" s="32" t="s">
        <v>115</v>
      </c>
      <c r="AC106" s="32" t="s">
        <v>407</v>
      </c>
      <c r="AD106" s="32" t="s">
        <v>115</v>
      </c>
      <c r="AE106" s="32" t="s">
        <v>115</v>
      </c>
      <c r="AF106" s="32" t="s">
        <v>115</v>
      </c>
      <c r="AG106" s="32" t="s">
        <v>465</v>
      </c>
      <c r="AH106" s="32" t="s">
        <v>422</v>
      </c>
      <c r="AI106" s="32">
        <v>5779903</v>
      </c>
      <c r="AJ106" s="32" t="s">
        <v>464</v>
      </c>
      <c r="AK106" s="32" t="s">
        <v>471</v>
      </c>
      <c r="AL106" s="32">
        <v>1</v>
      </c>
      <c r="AM106" s="32" t="s">
        <v>400</v>
      </c>
      <c r="AN106" s="32" t="s">
        <v>128</v>
      </c>
      <c r="AO106" s="32" t="s">
        <v>129</v>
      </c>
      <c r="AP106" s="32" t="s">
        <v>203</v>
      </c>
      <c r="AQ106" s="32" t="s">
        <v>130</v>
      </c>
      <c r="AR106" s="32">
        <v>2025</v>
      </c>
      <c r="AS106" s="32" t="s">
        <v>115</v>
      </c>
      <c r="AT106" s="32" t="b">
        <v>0</v>
      </c>
      <c r="AU106" s="32" t="s">
        <v>115</v>
      </c>
      <c r="AV106" s="32" t="s">
        <v>115</v>
      </c>
      <c r="AW106" s="32" t="s">
        <v>115</v>
      </c>
      <c r="AX106" s="32" t="b">
        <v>0</v>
      </c>
      <c r="AY106" s="32" t="s">
        <v>115</v>
      </c>
      <c r="AZ106" s="110" t="s">
        <v>115</v>
      </c>
      <c r="BA106" s="32" t="s">
        <v>115</v>
      </c>
      <c r="BB106" s="32" t="s">
        <v>115</v>
      </c>
      <c r="BC106" s="32" t="s">
        <v>115</v>
      </c>
      <c r="BD106" s="32" t="s">
        <v>115</v>
      </c>
      <c r="BE106" s="32" t="s">
        <v>115</v>
      </c>
      <c r="BF106" s="110" t="s">
        <v>115</v>
      </c>
      <c r="BG106" s="32" t="s">
        <v>131</v>
      </c>
      <c r="BH106" s="32" t="s">
        <v>115</v>
      </c>
      <c r="BI106" s="32" t="s">
        <v>468</v>
      </c>
      <c r="BJ106" s="32">
        <v>4</v>
      </c>
      <c r="BK106" s="110">
        <v>46365</v>
      </c>
      <c r="BL106" s="110" t="s">
        <v>115</v>
      </c>
      <c r="BM106" s="110">
        <v>47175</v>
      </c>
      <c r="BN106" s="32" t="s">
        <v>115</v>
      </c>
      <c r="BO106" s="32" t="s">
        <v>115</v>
      </c>
      <c r="BP106" s="32" t="b">
        <v>0</v>
      </c>
      <c r="BQ106" s="116" t="s">
        <v>115</v>
      </c>
      <c r="BR106" s="32" t="s">
        <v>134</v>
      </c>
      <c r="BS106" s="116">
        <v>5.6105999999999998</v>
      </c>
      <c r="BT106" s="116">
        <v>3755.7451999999998</v>
      </c>
      <c r="BU106" s="116">
        <v>0</v>
      </c>
      <c r="BV106" s="116">
        <v>0</v>
      </c>
      <c r="BW106" s="116">
        <v>0</v>
      </c>
      <c r="BX106" s="116">
        <v>5.6105999999999998</v>
      </c>
      <c r="BY106" s="116">
        <v>0.1346</v>
      </c>
      <c r="BZ106" s="116">
        <v>0</v>
      </c>
      <c r="CA106" s="116">
        <v>1000</v>
      </c>
      <c r="CB106" s="116">
        <v>2000</v>
      </c>
      <c r="CC106" s="116">
        <v>750</v>
      </c>
      <c r="CD106" s="116">
        <v>0</v>
      </c>
      <c r="CE106" s="116">
        <v>5.6105999999999998</v>
      </c>
      <c r="CF106" s="32" t="s">
        <v>135</v>
      </c>
      <c r="CG106" s="32" t="s">
        <v>136</v>
      </c>
      <c r="CH106" s="32" t="s">
        <v>469</v>
      </c>
      <c r="CI106" s="116">
        <v>0</v>
      </c>
      <c r="CJ106" s="116">
        <v>0</v>
      </c>
      <c r="CK106" s="116">
        <v>0</v>
      </c>
      <c r="CL106" s="116">
        <v>0</v>
      </c>
      <c r="CM106" s="116">
        <v>0</v>
      </c>
      <c r="CN106" s="116">
        <v>0</v>
      </c>
      <c r="CO106" s="113">
        <v>0</v>
      </c>
      <c r="CP106" s="32" t="s">
        <v>134</v>
      </c>
      <c r="CQ106" s="32" t="s">
        <v>115</v>
      </c>
      <c r="CR106" s="32" t="s">
        <v>279</v>
      </c>
      <c r="CS106" s="32" t="s">
        <v>115</v>
      </c>
      <c r="CT106" s="113">
        <v>1</v>
      </c>
      <c r="CU106" s="113">
        <v>0</v>
      </c>
      <c r="CV106" s="33" t="s">
        <v>470</v>
      </c>
    </row>
    <row r="107" spans="2:100">
      <c r="B107" s="34">
        <v>103</v>
      </c>
      <c r="C107" s="32" t="s">
        <v>473</v>
      </c>
      <c r="D107" s="130"/>
      <c r="E107" s="130"/>
      <c r="F107" s="35" t="s">
        <v>425</v>
      </c>
      <c r="G107" s="35" t="s">
        <v>474</v>
      </c>
      <c r="H107" s="35" t="s">
        <v>418</v>
      </c>
      <c r="I107" s="35" t="s">
        <v>189</v>
      </c>
      <c r="J107" s="35" t="s">
        <v>115</v>
      </c>
      <c r="K107" s="35" t="s">
        <v>115</v>
      </c>
      <c r="L107" s="35" t="s">
        <v>404</v>
      </c>
      <c r="M107" s="35" t="s">
        <v>405</v>
      </c>
      <c r="N107" s="35" t="s">
        <v>115</v>
      </c>
      <c r="O107" s="35" t="s">
        <v>115</v>
      </c>
      <c r="P107" s="111">
        <v>45932</v>
      </c>
      <c r="Q107" s="35" t="s">
        <v>115</v>
      </c>
      <c r="R107" s="35" t="s">
        <v>220</v>
      </c>
      <c r="S107" s="35" t="s">
        <v>121</v>
      </c>
      <c r="T107" s="35" t="s">
        <v>115</v>
      </c>
      <c r="U107" s="35" t="s">
        <v>214</v>
      </c>
      <c r="V107" s="35" t="s">
        <v>122</v>
      </c>
      <c r="W107" s="35" t="s">
        <v>123</v>
      </c>
      <c r="X107" s="35" t="s">
        <v>115</v>
      </c>
      <c r="Y107" s="130"/>
      <c r="Z107" s="120" t="s">
        <v>115</v>
      </c>
      <c r="AA107" s="120">
        <v>94.5324210889207</v>
      </c>
      <c r="AB107" s="35" t="s">
        <v>115</v>
      </c>
      <c r="AC107" s="35" t="s">
        <v>407</v>
      </c>
      <c r="AD107" s="35" t="s">
        <v>475</v>
      </c>
      <c r="AE107" s="35" t="s">
        <v>414</v>
      </c>
      <c r="AF107" s="35" t="s">
        <v>115</v>
      </c>
      <c r="AG107" s="35" t="s">
        <v>421</v>
      </c>
      <c r="AH107" s="35" t="s">
        <v>422</v>
      </c>
      <c r="AI107" s="35">
        <v>5782198</v>
      </c>
      <c r="AJ107" s="35" t="s">
        <v>476</v>
      </c>
      <c r="AK107" s="32" t="s">
        <v>477</v>
      </c>
      <c r="AL107" s="35">
        <v>1</v>
      </c>
      <c r="AM107" s="35" t="s">
        <v>400</v>
      </c>
      <c r="AN107" s="35" t="s">
        <v>128</v>
      </c>
      <c r="AO107" s="35" t="s">
        <v>129</v>
      </c>
      <c r="AP107" s="35">
        <v>2020</v>
      </c>
      <c r="AQ107" s="35" t="s">
        <v>130</v>
      </c>
      <c r="AR107" s="35">
        <v>2019</v>
      </c>
      <c r="AS107" s="35" t="s">
        <v>115</v>
      </c>
      <c r="AT107" s="35" t="b">
        <v>0</v>
      </c>
      <c r="AU107" s="35" t="s">
        <v>115</v>
      </c>
      <c r="AV107" s="35" t="s">
        <v>115</v>
      </c>
      <c r="AW107" s="35" t="s">
        <v>115</v>
      </c>
      <c r="AX107" s="35" t="b">
        <v>0</v>
      </c>
      <c r="AY107" s="35" t="s">
        <v>115</v>
      </c>
      <c r="AZ107" s="111" t="s">
        <v>115</v>
      </c>
      <c r="BA107" s="35" t="s">
        <v>115</v>
      </c>
      <c r="BB107" s="35" t="s">
        <v>115</v>
      </c>
      <c r="BC107" s="35" t="s">
        <v>115</v>
      </c>
      <c r="BD107" s="35" t="s">
        <v>115</v>
      </c>
      <c r="BE107" s="35" t="s">
        <v>115</v>
      </c>
      <c r="BF107" s="111" t="s">
        <v>115</v>
      </c>
      <c r="BG107" s="35" t="s">
        <v>131</v>
      </c>
      <c r="BH107" s="35" t="s">
        <v>115</v>
      </c>
      <c r="BI107" s="35" t="s">
        <v>195</v>
      </c>
      <c r="BJ107" s="35">
        <v>2</v>
      </c>
      <c r="BK107" s="111">
        <v>44783</v>
      </c>
      <c r="BL107" s="111">
        <v>44607</v>
      </c>
      <c r="BM107" s="111">
        <v>45000</v>
      </c>
      <c r="BN107" s="35" t="s">
        <v>234</v>
      </c>
      <c r="BO107" s="35" t="s">
        <v>115</v>
      </c>
      <c r="BP107" s="35" t="b">
        <v>1</v>
      </c>
      <c r="BQ107" s="117">
        <v>7400</v>
      </c>
      <c r="BR107" s="35" t="s">
        <v>134</v>
      </c>
      <c r="BS107" s="117">
        <v>20304.330099999999</v>
      </c>
      <c r="BT107" s="117">
        <v>20309.830099999999</v>
      </c>
      <c r="BU107" s="117">
        <v>2165.5461</v>
      </c>
      <c r="BV107" s="117">
        <v>11921.4298</v>
      </c>
      <c r="BW107" s="117">
        <v>3651.2437</v>
      </c>
      <c r="BX107" s="117">
        <v>1553.1264000000001</v>
      </c>
      <c r="BY107" s="117">
        <v>328.75189999999998</v>
      </c>
      <c r="BZ107" s="117">
        <v>0</v>
      </c>
      <c r="CA107" s="117">
        <v>0</v>
      </c>
      <c r="CB107" s="117">
        <v>0</v>
      </c>
      <c r="CC107" s="117">
        <v>0</v>
      </c>
      <c r="CD107" s="117">
        <v>0</v>
      </c>
      <c r="CE107" s="117">
        <v>19981.0782</v>
      </c>
      <c r="CF107" s="35" t="s">
        <v>135</v>
      </c>
      <c r="CG107" s="35" t="s">
        <v>136</v>
      </c>
      <c r="CH107" s="35" t="s">
        <v>258</v>
      </c>
      <c r="CI107" s="117">
        <v>0</v>
      </c>
      <c r="CJ107" s="117">
        <v>0</v>
      </c>
      <c r="CK107" s="117">
        <v>0</v>
      </c>
      <c r="CL107" s="117">
        <v>18427.951849999998</v>
      </c>
      <c r="CM107" s="117">
        <v>1553.1263899999999</v>
      </c>
      <c r="CN107" s="117">
        <v>329.71646999999996</v>
      </c>
      <c r="CO107" s="114">
        <v>0</v>
      </c>
      <c r="CP107" s="35" t="s">
        <v>134</v>
      </c>
      <c r="CQ107" s="35" t="s">
        <v>115</v>
      </c>
      <c r="CR107" s="35" t="s">
        <v>134</v>
      </c>
      <c r="CS107" s="35" t="s">
        <v>115</v>
      </c>
      <c r="CT107" s="114">
        <v>1</v>
      </c>
      <c r="CU107" s="114">
        <v>0</v>
      </c>
      <c r="CV107" s="36" t="s">
        <v>401</v>
      </c>
    </row>
    <row r="108" spans="2:100">
      <c r="B108" s="28">
        <v>104</v>
      </c>
      <c r="C108" s="32" t="s">
        <v>478</v>
      </c>
      <c r="D108" s="129"/>
      <c r="E108" s="129"/>
      <c r="F108" s="29" t="s">
        <v>425</v>
      </c>
      <c r="G108" s="29" t="s">
        <v>479</v>
      </c>
      <c r="H108" s="29" t="s">
        <v>394</v>
      </c>
      <c r="I108" s="29" t="s">
        <v>189</v>
      </c>
      <c r="J108" s="29" t="s">
        <v>115</v>
      </c>
      <c r="K108" s="29" t="s">
        <v>480</v>
      </c>
      <c r="L108" s="29" t="s">
        <v>404</v>
      </c>
      <c r="M108" s="29" t="s">
        <v>405</v>
      </c>
      <c r="N108" s="29" t="s">
        <v>115</v>
      </c>
      <c r="O108" s="29" t="s">
        <v>115</v>
      </c>
      <c r="P108" s="109">
        <v>45932</v>
      </c>
      <c r="Q108" s="29">
        <v>33</v>
      </c>
      <c r="R108" s="29" t="s">
        <v>220</v>
      </c>
      <c r="S108" s="29" t="s">
        <v>121</v>
      </c>
      <c r="T108" s="29" t="s">
        <v>481</v>
      </c>
      <c r="U108" s="29" t="s">
        <v>214</v>
      </c>
      <c r="V108" s="29" t="s">
        <v>122</v>
      </c>
      <c r="W108" s="29" t="s">
        <v>123</v>
      </c>
      <c r="X108" s="29" t="s">
        <v>115</v>
      </c>
      <c r="Y108" s="129"/>
      <c r="Z108" s="118" t="s">
        <v>115</v>
      </c>
      <c r="AA108" s="118">
        <v>94.5324210889207</v>
      </c>
      <c r="AB108" s="29" t="s">
        <v>115</v>
      </c>
      <c r="AC108" s="29" t="s">
        <v>407</v>
      </c>
      <c r="AD108" s="29" t="s">
        <v>115</v>
      </c>
      <c r="AE108" s="29" t="s">
        <v>482</v>
      </c>
      <c r="AF108" s="29" t="s">
        <v>115</v>
      </c>
      <c r="AG108" s="29" t="s">
        <v>421</v>
      </c>
      <c r="AH108" s="29" t="s">
        <v>422</v>
      </c>
      <c r="AI108" s="29">
        <v>5792705</v>
      </c>
      <c r="AJ108" s="29" t="s">
        <v>483</v>
      </c>
      <c r="AK108" s="32" t="s">
        <v>478</v>
      </c>
      <c r="AL108" s="29">
        <v>2</v>
      </c>
      <c r="AM108" s="29" t="s">
        <v>400</v>
      </c>
      <c r="AN108" s="29" t="s">
        <v>128</v>
      </c>
      <c r="AO108" s="29" t="s">
        <v>129</v>
      </c>
      <c r="AP108" s="29">
        <v>2024</v>
      </c>
      <c r="AQ108" s="29" t="s">
        <v>130</v>
      </c>
      <c r="AR108" s="29">
        <v>2021</v>
      </c>
      <c r="AS108" s="29" t="s">
        <v>115</v>
      </c>
      <c r="AT108" s="29" t="b">
        <v>0</v>
      </c>
      <c r="AU108" s="29" t="s">
        <v>115</v>
      </c>
      <c r="AV108" s="29" t="s">
        <v>115</v>
      </c>
      <c r="AW108" s="29" t="s">
        <v>115</v>
      </c>
      <c r="AX108" s="29" t="b">
        <v>0</v>
      </c>
      <c r="AY108" s="29" t="s">
        <v>115</v>
      </c>
      <c r="AZ108" s="109" t="s">
        <v>115</v>
      </c>
      <c r="BA108" s="29" t="s">
        <v>115</v>
      </c>
      <c r="BB108" s="29" t="s">
        <v>115</v>
      </c>
      <c r="BC108" s="29" t="s">
        <v>115</v>
      </c>
      <c r="BD108" s="29" t="s">
        <v>115</v>
      </c>
      <c r="BE108" s="29" t="s">
        <v>115</v>
      </c>
      <c r="BF108" s="109" t="s">
        <v>115</v>
      </c>
      <c r="BG108" s="29" t="s">
        <v>131</v>
      </c>
      <c r="BH108" s="29" t="s">
        <v>115</v>
      </c>
      <c r="BI108" s="29" t="s">
        <v>484</v>
      </c>
      <c r="BJ108" s="29">
        <v>3</v>
      </c>
      <c r="BK108" s="109">
        <v>45846</v>
      </c>
      <c r="BL108" s="109">
        <v>46193</v>
      </c>
      <c r="BM108" s="109">
        <v>46447</v>
      </c>
      <c r="BN108" s="29" t="s">
        <v>485</v>
      </c>
      <c r="BO108" s="29" t="s">
        <v>115</v>
      </c>
      <c r="BP108" s="29" t="b">
        <v>0</v>
      </c>
      <c r="BQ108" s="115">
        <v>17800</v>
      </c>
      <c r="BR108" s="29" t="s">
        <v>134</v>
      </c>
      <c r="BS108" s="115">
        <v>10023.162899999999</v>
      </c>
      <c r="BT108" s="115">
        <v>17318.205399999999</v>
      </c>
      <c r="BU108" s="115">
        <v>0</v>
      </c>
      <c r="BV108" s="115">
        <v>183.79509999999999</v>
      </c>
      <c r="BW108" s="115">
        <v>555.2989</v>
      </c>
      <c r="BX108" s="115">
        <v>3945.1098999999999</v>
      </c>
      <c r="BY108" s="115">
        <v>6475.2091</v>
      </c>
      <c r="BZ108" s="115">
        <v>4596.6580000000004</v>
      </c>
      <c r="CA108" s="115">
        <v>125.395</v>
      </c>
      <c r="CB108" s="115">
        <v>0</v>
      </c>
      <c r="CC108" s="115">
        <v>0</v>
      </c>
      <c r="CD108" s="115">
        <v>0</v>
      </c>
      <c r="CE108" s="115">
        <v>4684.2038999999995</v>
      </c>
      <c r="CF108" s="29" t="s">
        <v>135</v>
      </c>
      <c r="CG108" s="29" t="s">
        <v>136</v>
      </c>
      <c r="CH108" s="29" t="s">
        <v>486</v>
      </c>
      <c r="CI108" s="115">
        <v>0</v>
      </c>
      <c r="CJ108" s="115">
        <v>0</v>
      </c>
      <c r="CK108" s="115">
        <v>0</v>
      </c>
      <c r="CL108" s="115">
        <v>0</v>
      </c>
      <c r="CM108" s="115">
        <v>0</v>
      </c>
      <c r="CN108" s="115">
        <v>0</v>
      </c>
      <c r="CO108" s="112">
        <v>0</v>
      </c>
      <c r="CP108" s="29" t="s">
        <v>134</v>
      </c>
      <c r="CQ108" s="29" t="s">
        <v>115</v>
      </c>
      <c r="CR108" s="29" t="s">
        <v>279</v>
      </c>
      <c r="CS108" s="29" t="s">
        <v>115</v>
      </c>
      <c r="CT108" s="112">
        <v>1</v>
      </c>
      <c r="CU108" s="112">
        <v>0</v>
      </c>
      <c r="CV108" s="30" t="s">
        <v>401</v>
      </c>
    </row>
    <row r="109" spans="2:100">
      <c r="B109" s="31">
        <v>105</v>
      </c>
      <c r="C109" s="32" t="s">
        <v>487</v>
      </c>
      <c r="D109" s="128"/>
      <c r="E109" s="128"/>
      <c r="F109" s="32" t="s">
        <v>450</v>
      </c>
      <c r="G109" s="32" t="s">
        <v>479</v>
      </c>
      <c r="H109" s="32" t="s">
        <v>394</v>
      </c>
      <c r="I109" s="32" t="s">
        <v>166</v>
      </c>
      <c r="J109" s="32" t="s">
        <v>115</v>
      </c>
      <c r="K109" s="32" t="s">
        <v>480</v>
      </c>
      <c r="L109" s="32" t="s">
        <v>404</v>
      </c>
      <c r="M109" s="32" t="s">
        <v>405</v>
      </c>
      <c r="N109" s="32" t="s">
        <v>115</v>
      </c>
      <c r="O109" s="32" t="s">
        <v>115</v>
      </c>
      <c r="P109" s="110">
        <v>45933</v>
      </c>
      <c r="Q109" s="32">
        <v>12</v>
      </c>
      <c r="R109" s="32" t="s">
        <v>220</v>
      </c>
      <c r="S109" s="32" t="s">
        <v>121</v>
      </c>
      <c r="T109" s="32" t="s">
        <v>481</v>
      </c>
      <c r="U109" s="32" t="s">
        <v>214</v>
      </c>
      <c r="V109" s="32" t="s">
        <v>122</v>
      </c>
      <c r="W109" s="32" t="s">
        <v>123</v>
      </c>
      <c r="X109" s="32" t="s">
        <v>115</v>
      </c>
      <c r="Y109" s="128"/>
      <c r="Z109" s="119" t="s">
        <v>115</v>
      </c>
      <c r="AA109" s="119">
        <v>53.2802559781139</v>
      </c>
      <c r="AB109" s="32" t="s">
        <v>115</v>
      </c>
      <c r="AC109" s="32" t="s">
        <v>407</v>
      </c>
      <c r="AD109" s="32" t="s">
        <v>115</v>
      </c>
      <c r="AE109" s="32" t="s">
        <v>115</v>
      </c>
      <c r="AF109" s="32" t="s">
        <v>115</v>
      </c>
      <c r="AG109" s="32" t="s">
        <v>421</v>
      </c>
      <c r="AH109" s="32" t="s">
        <v>422</v>
      </c>
      <c r="AI109" s="32">
        <v>5802726</v>
      </c>
      <c r="AJ109" s="32" t="s">
        <v>483</v>
      </c>
      <c r="AK109" s="32" t="s">
        <v>478</v>
      </c>
      <c r="AL109" s="32">
        <v>2</v>
      </c>
      <c r="AM109" s="32" t="s">
        <v>400</v>
      </c>
      <c r="AN109" s="32" t="s">
        <v>128</v>
      </c>
      <c r="AO109" s="32" t="s">
        <v>129</v>
      </c>
      <c r="AP109" s="32">
        <v>2024</v>
      </c>
      <c r="AQ109" s="32" t="s">
        <v>130</v>
      </c>
      <c r="AR109" s="32">
        <v>2022</v>
      </c>
      <c r="AS109" s="32" t="s">
        <v>115</v>
      </c>
      <c r="AT109" s="32" t="b">
        <v>0</v>
      </c>
      <c r="AU109" s="32" t="s">
        <v>115</v>
      </c>
      <c r="AV109" s="32" t="s">
        <v>115</v>
      </c>
      <c r="AW109" s="32" t="s">
        <v>115</v>
      </c>
      <c r="AX109" s="32" t="b">
        <v>0</v>
      </c>
      <c r="AY109" s="32" t="s">
        <v>115</v>
      </c>
      <c r="AZ109" s="110" t="s">
        <v>115</v>
      </c>
      <c r="BA109" s="32" t="s">
        <v>115</v>
      </c>
      <c r="BB109" s="32" t="s">
        <v>115</v>
      </c>
      <c r="BC109" s="32" t="s">
        <v>115</v>
      </c>
      <c r="BD109" s="32" t="s">
        <v>115</v>
      </c>
      <c r="BE109" s="32" t="s">
        <v>115</v>
      </c>
      <c r="BF109" s="110" t="s">
        <v>115</v>
      </c>
      <c r="BG109" s="32" t="s">
        <v>131</v>
      </c>
      <c r="BH109" s="32" t="s">
        <v>115</v>
      </c>
      <c r="BI109" s="32" t="s">
        <v>488</v>
      </c>
      <c r="BJ109" s="32">
        <v>4</v>
      </c>
      <c r="BK109" s="110">
        <v>46297</v>
      </c>
      <c r="BL109" s="110">
        <v>46193</v>
      </c>
      <c r="BM109" s="110">
        <v>46325</v>
      </c>
      <c r="BN109" s="32" t="s">
        <v>115</v>
      </c>
      <c r="BO109" s="32" t="s">
        <v>115</v>
      </c>
      <c r="BP109" s="32" t="b">
        <v>1</v>
      </c>
      <c r="BQ109" s="116">
        <v>17800</v>
      </c>
      <c r="BR109" s="32" t="s">
        <v>134</v>
      </c>
      <c r="BS109" s="116">
        <v>386.55680000000001</v>
      </c>
      <c r="BT109" s="116">
        <v>1187.8271999999999</v>
      </c>
      <c r="BU109" s="116">
        <v>0</v>
      </c>
      <c r="BV109" s="116">
        <v>0</v>
      </c>
      <c r="BW109" s="116">
        <v>167.6902</v>
      </c>
      <c r="BX109" s="116">
        <v>105.541</v>
      </c>
      <c r="BY109" s="116">
        <v>185.44799999999998</v>
      </c>
      <c r="BZ109" s="116">
        <v>440.15589999999997</v>
      </c>
      <c r="CA109" s="116">
        <v>275.19600000000003</v>
      </c>
      <c r="CB109" s="116">
        <v>25.686</v>
      </c>
      <c r="CC109" s="116">
        <v>0</v>
      </c>
      <c r="CD109" s="116">
        <v>0</v>
      </c>
      <c r="CE109" s="116">
        <v>273.2312</v>
      </c>
      <c r="CF109" s="32" t="s">
        <v>135</v>
      </c>
      <c r="CG109" s="32" t="s">
        <v>136</v>
      </c>
      <c r="CH109" s="32" t="s">
        <v>489</v>
      </c>
      <c r="CI109" s="116">
        <v>0</v>
      </c>
      <c r="CJ109" s="116">
        <v>0</v>
      </c>
      <c r="CK109" s="116">
        <v>0</v>
      </c>
      <c r="CL109" s="116">
        <v>0</v>
      </c>
      <c r="CM109" s="116">
        <v>0</v>
      </c>
      <c r="CN109" s="116">
        <v>0</v>
      </c>
      <c r="CO109" s="113">
        <v>0</v>
      </c>
      <c r="CP109" s="32" t="s">
        <v>134</v>
      </c>
      <c r="CQ109" s="32" t="s">
        <v>115</v>
      </c>
      <c r="CR109" s="32" t="s">
        <v>134</v>
      </c>
      <c r="CS109" s="32" t="s">
        <v>115</v>
      </c>
      <c r="CT109" s="113">
        <v>1</v>
      </c>
      <c r="CU109" s="113">
        <v>0</v>
      </c>
      <c r="CV109" s="33" t="s">
        <v>401</v>
      </c>
    </row>
    <row r="110" spans="2:100">
      <c r="B110" s="123">
        <v>106</v>
      </c>
      <c r="C110" s="124" t="s">
        <v>490</v>
      </c>
      <c r="D110" s="128"/>
      <c r="E110" s="128"/>
      <c r="F110" s="32" t="s">
        <v>425</v>
      </c>
      <c r="G110" s="32" t="s">
        <v>491</v>
      </c>
      <c r="H110" s="32" t="s">
        <v>394</v>
      </c>
      <c r="I110" s="32" t="s">
        <v>189</v>
      </c>
      <c r="J110" s="32" t="s">
        <v>115</v>
      </c>
      <c r="K110" s="32" t="s">
        <v>492</v>
      </c>
      <c r="L110" s="32" t="s">
        <v>404</v>
      </c>
      <c r="M110" s="32" t="s">
        <v>405</v>
      </c>
      <c r="N110" s="32" t="s">
        <v>115</v>
      </c>
      <c r="O110" s="32" t="s">
        <v>115</v>
      </c>
      <c r="P110" s="110">
        <v>45932</v>
      </c>
      <c r="Q110" s="32">
        <v>11</v>
      </c>
      <c r="R110" s="32" t="s">
        <v>220</v>
      </c>
      <c r="S110" s="32" t="s">
        <v>203</v>
      </c>
      <c r="T110" s="32" t="s">
        <v>203</v>
      </c>
      <c r="U110" s="32" t="s">
        <v>214</v>
      </c>
      <c r="V110" s="32" t="s">
        <v>122</v>
      </c>
      <c r="W110" s="32" t="b">
        <v>0</v>
      </c>
      <c r="X110" s="32" t="s">
        <v>115</v>
      </c>
      <c r="Y110" s="128"/>
      <c r="Z110" s="119" t="s">
        <v>115</v>
      </c>
      <c r="AA110" s="119">
        <v>94.532421088921097</v>
      </c>
      <c r="AB110" s="32" t="s">
        <v>115</v>
      </c>
      <c r="AC110" s="32" t="s">
        <v>407</v>
      </c>
      <c r="AD110" s="32" t="s">
        <v>115</v>
      </c>
      <c r="AE110" s="32" t="s">
        <v>115</v>
      </c>
      <c r="AF110" s="32" t="s">
        <v>115</v>
      </c>
      <c r="AG110" s="32" t="s">
        <v>408</v>
      </c>
      <c r="AH110" s="32" t="s">
        <v>422</v>
      </c>
      <c r="AI110" s="32" t="s">
        <v>493</v>
      </c>
      <c r="AJ110" s="32" t="s">
        <v>203</v>
      </c>
      <c r="AK110" s="32" t="s">
        <v>203</v>
      </c>
      <c r="AL110" s="32" t="s">
        <v>203</v>
      </c>
      <c r="AM110" s="32" t="s">
        <v>400</v>
      </c>
      <c r="AN110" s="32" t="s">
        <v>128</v>
      </c>
      <c r="AO110" s="32" t="s">
        <v>129</v>
      </c>
      <c r="AP110" s="32" t="s">
        <v>203</v>
      </c>
      <c r="AQ110" s="32" t="s">
        <v>130</v>
      </c>
      <c r="AR110" s="32">
        <v>2025</v>
      </c>
      <c r="AS110" s="32" t="s">
        <v>115</v>
      </c>
      <c r="AT110" s="32" t="b">
        <v>0</v>
      </c>
      <c r="AU110" s="32" t="s">
        <v>115</v>
      </c>
      <c r="AV110" s="32" t="s">
        <v>115</v>
      </c>
      <c r="AW110" s="32" t="s">
        <v>115</v>
      </c>
      <c r="AX110" s="32" t="b">
        <v>0</v>
      </c>
      <c r="AY110" s="32" t="s">
        <v>115</v>
      </c>
      <c r="AZ110" s="110" t="s">
        <v>115</v>
      </c>
      <c r="BA110" s="32" t="s">
        <v>115</v>
      </c>
      <c r="BB110" s="32" t="s">
        <v>115</v>
      </c>
      <c r="BC110" s="32" t="s">
        <v>115</v>
      </c>
      <c r="BD110" s="32" t="s">
        <v>115</v>
      </c>
      <c r="BE110" s="32" t="s">
        <v>115</v>
      </c>
      <c r="BF110" s="110" t="s">
        <v>115</v>
      </c>
      <c r="BG110" s="32" t="s">
        <v>131</v>
      </c>
      <c r="BH110" s="32" t="s">
        <v>115</v>
      </c>
      <c r="BI110" s="32" t="s">
        <v>162</v>
      </c>
      <c r="BJ110" s="32">
        <v>5</v>
      </c>
      <c r="BK110" s="110">
        <v>47088</v>
      </c>
      <c r="BL110" s="110" t="s">
        <v>115</v>
      </c>
      <c r="BM110" s="110">
        <v>47453</v>
      </c>
      <c r="BN110" s="32" t="s">
        <v>115</v>
      </c>
      <c r="BO110" s="32" t="s">
        <v>115</v>
      </c>
      <c r="BP110" s="32" t="b">
        <v>0</v>
      </c>
      <c r="BQ110" s="116" t="s">
        <v>115</v>
      </c>
      <c r="BR110" s="32" t="s">
        <v>134</v>
      </c>
      <c r="BS110" s="116">
        <v>0</v>
      </c>
      <c r="BT110" s="116">
        <v>8000</v>
      </c>
      <c r="BU110" s="116">
        <v>0</v>
      </c>
      <c r="BV110" s="116">
        <v>0</v>
      </c>
      <c r="BW110" s="116">
        <v>0</v>
      </c>
      <c r="BX110" s="116">
        <v>0</v>
      </c>
      <c r="BY110" s="116">
        <v>0</v>
      </c>
      <c r="BZ110" s="116">
        <v>0</v>
      </c>
      <c r="CA110" s="116">
        <v>1000</v>
      </c>
      <c r="CB110" s="116">
        <v>3500</v>
      </c>
      <c r="CC110" s="116">
        <v>3000</v>
      </c>
      <c r="CD110" s="116">
        <v>500</v>
      </c>
      <c r="CE110" s="116">
        <v>0</v>
      </c>
      <c r="CF110" s="32" t="s">
        <v>135</v>
      </c>
      <c r="CG110" s="32" t="s">
        <v>136</v>
      </c>
      <c r="CH110" s="32" t="s">
        <v>115</v>
      </c>
      <c r="CI110" s="116">
        <v>0</v>
      </c>
      <c r="CJ110" s="116">
        <v>0</v>
      </c>
      <c r="CK110" s="116">
        <v>0</v>
      </c>
      <c r="CL110" s="116">
        <v>0</v>
      </c>
      <c r="CM110" s="116">
        <v>0</v>
      </c>
      <c r="CN110" s="116">
        <v>0</v>
      </c>
      <c r="CO110" s="113">
        <v>0</v>
      </c>
      <c r="CP110" s="32" t="s">
        <v>134</v>
      </c>
      <c r="CQ110" s="32" t="s">
        <v>115</v>
      </c>
      <c r="CR110" s="32" t="s">
        <v>279</v>
      </c>
      <c r="CS110" s="32" t="s">
        <v>115</v>
      </c>
      <c r="CT110" s="113">
        <v>1</v>
      </c>
      <c r="CU110" s="113">
        <v>0</v>
      </c>
      <c r="CV110" s="33" t="s">
        <v>401</v>
      </c>
    </row>
    <row r="111" spans="2:100">
      <c r="B111" s="123">
        <v>107</v>
      </c>
      <c r="C111" s="124" t="s">
        <v>494</v>
      </c>
      <c r="D111" s="128"/>
      <c r="E111" s="128"/>
      <c r="F111" s="32" t="s">
        <v>445</v>
      </c>
      <c r="G111" s="32" t="s">
        <v>495</v>
      </c>
      <c r="H111" s="32" t="s">
        <v>394</v>
      </c>
      <c r="I111" s="32" t="s">
        <v>189</v>
      </c>
      <c r="J111" s="32" t="s">
        <v>115</v>
      </c>
      <c r="K111" s="32" t="s">
        <v>115</v>
      </c>
      <c r="L111" s="32" t="s">
        <v>404</v>
      </c>
      <c r="M111" s="32" t="s">
        <v>405</v>
      </c>
      <c r="N111" s="32" t="s">
        <v>115</v>
      </c>
      <c r="O111" s="32" t="s">
        <v>115</v>
      </c>
      <c r="P111" s="110">
        <v>45931</v>
      </c>
      <c r="Q111" s="32">
        <v>38</v>
      </c>
      <c r="R111" s="32" t="s">
        <v>220</v>
      </c>
      <c r="S111" s="32" t="s">
        <v>203</v>
      </c>
      <c r="T111" s="32" t="s">
        <v>203</v>
      </c>
      <c r="U111" s="32" t="s">
        <v>214</v>
      </c>
      <c r="V111" s="32" t="s">
        <v>122</v>
      </c>
      <c r="W111" s="32" t="b">
        <v>0</v>
      </c>
      <c r="X111" s="32" t="s">
        <v>115</v>
      </c>
      <c r="Y111" s="128"/>
      <c r="Z111" s="119" t="s">
        <v>115</v>
      </c>
      <c r="AA111" s="119">
        <v>47.516018143181</v>
      </c>
      <c r="AB111" s="32" t="s">
        <v>115</v>
      </c>
      <c r="AC111" s="32" t="s">
        <v>407</v>
      </c>
      <c r="AD111" s="32" t="s">
        <v>115</v>
      </c>
      <c r="AE111" s="32" t="s">
        <v>115</v>
      </c>
      <c r="AF111" s="32" t="s">
        <v>115</v>
      </c>
      <c r="AG111" s="32" t="s">
        <v>496</v>
      </c>
      <c r="AH111" s="32" t="s">
        <v>422</v>
      </c>
      <c r="AI111" s="32" t="s">
        <v>497</v>
      </c>
      <c r="AJ111" s="32" t="s">
        <v>203</v>
      </c>
      <c r="AK111" s="32" t="s">
        <v>203</v>
      </c>
      <c r="AL111" s="32" t="s">
        <v>203</v>
      </c>
      <c r="AM111" s="32" t="s">
        <v>400</v>
      </c>
      <c r="AN111" s="32" t="s">
        <v>128</v>
      </c>
      <c r="AO111" s="32" t="s">
        <v>129</v>
      </c>
      <c r="AP111" s="32" t="s">
        <v>203</v>
      </c>
      <c r="AQ111" s="32" t="s">
        <v>130</v>
      </c>
      <c r="AR111" s="32">
        <v>2025</v>
      </c>
      <c r="AS111" s="32" t="s">
        <v>115</v>
      </c>
      <c r="AT111" s="32" t="b">
        <v>0</v>
      </c>
      <c r="AU111" s="32" t="s">
        <v>115</v>
      </c>
      <c r="AV111" s="32" t="s">
        <v>115</v>
      </c>
      <c r="AW111" s="32" t="s">
        <v>115</v>
      </c>
      <c r="AX111" s="32" t="b">
        <v>0</v>
      </c>
      <c r="AY111" s="32" t="s">
        <v>115</v>
      </c>
      <c r="AZ111" s="110" t="s">
        <v>115</v>
      </c>
      <c r="BA111" s="32" t="s">
        <v>115</v>
      </c>
      <c r="BB111" s="32" t="s">
        <v>115</v>
      </c>
      <c r="BC111" s="32" t="s">
        <v>115</v>
      </c>
      <c r="BD111" s="32" t="s">
        <v>115</v>
      </c>
      <c r="BE111" s="32" t="s">
        <v>115</v>
      </c>
      <c r="BF111" s="110" t="s">
        <v>115</v>
      </c>
      <c r="BG111" s="32" t="s">
        <v>131</v>
      </c>
      <c r="BH111" s="32" t="s">
        <v>115</v>
      </c>
      <c r="BI111" s="32" t="s">
        <v>162</v>
      </c>
      <c r="BJ111" s="32">
        <v>5</v>
      </c>
      <c r="BK111" s="110">
        <v>47088</v>
      </c>
      <c r="BL111" s="110" t="s">
        <v>115</v>
      </c>
      <c r="BM111" s="110">
        <v>47818</v>
      </c>
      <c r="BN111" s="32" t="s">
        <v>115</v>
      </c>
      <c r="BO111" s="32" t="s">
        <v>115</v>
      </c>
      <c r="BP111" s="32" t="b">
        <v>0</v>
      </c>
      <c r="BQ111" s="116" t="s">
        <v>115</v>
      </c>
      <c r="BR111" s="32" t="s">
        <v>134</v>
      </c>
      <c r="BS111" s="116">
        <v>0</v>
      </c>
      <c r="BT111" s="116">
        <v>7500</v>
      </c>
      <c r="BU111" s="116">
        <v>0</v>
      </c>
      <c r="BV111" s="116">
        <v>0</v>
      </c>
      <c r="BW111" s="116">
        <v>0</v>
      </c>
      <c r="BX111" s="116">
        <v>0</v>
      </c>
      <c r="BY111" s="116">
        <v>0</v>
      </c>
      <c r="BZ111" s="116">
        <v>0</v>
      </c>
      <c r="CA111" s="116">
        <v>1500</v>
      </c>
      <c r="CB111" s="116">
        <v>1999.9999999999995</v>
      </c>
      <c r="CC111" s="116">
        <v>3000</v>
      </c>
      <c r="CD111" s="116">
        <v>1000.0000000000002</v>
      </c>
      <c r="CE111" s="116">
        <v>0</v>
      </c>
      <c r="CF111" s="32" t="s">
        <v>135</v>
      </c>
      <c r="CG111" s="32" t="s">
        <v>136</v>
      </c>
      <c r="CH111" s="32" t="s">
        <v>115</v>
      </c>
      <c r="CI111" s="116">
        <v>0</v>
      </c>
      <c r="CJ111" s="116">
        <v>0</v>
      </c>
      <c r="CK111" s="116">
        <v>0</v>
      </c>
      <c r="CL111" s="116">
        <v>0</v>
      </c>
      <c r="CM111" s="116">
        <v>0</v>
      </c>
      <c r="CN111" s="116">
        <v>0</v>
      </c>
      <c r="CO111" s="113">
        <v>0</v>
      </c>
      <c r="CP111" s="32" t="s">
        <v>134</v>
      </c>
      <c r="CQ111" s="32" t="s">
        <v>115</v>
      </c>
      <c r="CR111" s="32" t="s">
        <v>279</v>
      </c>
      <c r="CS111" s="32" t="s">
        <v>115</v>
      </c>
      <c r="CT111" s="113">
        <v>1</v>
      </c>
      <c r="CU111" s="113">
        <v>0</v>
      </c>
      <c r="CV111" s="33" t="s">
        <v>401</v>
      </c>
    </row>
    <row r="112" spans="2:100">
      <c r="B112" s="123">
        <v>108</v>
      </c>
      <c r="C112" s="124" t="s">
        <v>498</v>
      </c>
      <c r="D112" s="128"/>
      <c r="E112" s="128"/>
      <c r="F112" s="32" t="s">
        <v>499</v>
      </c>
      <c r="G112" s="32" t="s">
        <v>500</v>
      </c>
      <c r="H112" s="32" t="s">
        <v>394</v>
      </c>
      <c r="I112" s="32" t="s">
        <v>189</v>
      </c>
      <c r="J112" s="32" t="s">
        <v>115</v>
      </c>
      <c r="K112" s="32" t="s">
        <v>501</v>
      </c>
      <c r="L112" s="32" t="s">
        <v>404</v>
      </c>
      <c r="M112" s="32" t="s">
        <v>405</v>
      </c>
      <c r="N112" s="32" t="s">
        <v>115</v>
      </c>
      <c r="O112" s="32" t="s">
        <v>115</v>
      </c>
      <c r="P112" s="110">
        <v>45715</v>
      </c>
      <c r="Q112" s="32">
        <v>11</v>
      </c>
      <c r="R112" s="32" t="s">
        <v>220</v>
      </c>
      <c r="S112" s="32" t="s">
        <v>203</v>
      </c>
      <c r="T112" s="32" t="s">
        <v>203</v>
      </c>
      <c r="U112" s="32" t="s">
        <v>502</v>
      </c>
      <c r="V112" s="32" t="s">
        <v>122</v>
      </c>
      <c r="W112" s="32" t="b">
        <v>0</v>
      </c>
      <c r="X112" s="32" t="s">
        <v>115</v>
      </c>
      <c r="Y112" s="128"/>
      <c r="Z112" s="119" t="s">
        <v>115</v>
      </c>
      <c r="AA112" s="119" t="s">
        <v>115</v>
      </c>
      <c r="AB112" s="32" t="s">
        <v>115</v>
      </c>
      <c r="AC112" s="32" t="s">
        <v>407</v>
      </c>
      <c r="AD112" s="32" t="s">
        <v>115</v>
      </c>
      <c r="AE112" s="32" t="s">
        <v>115</v>
      </c>
      <c r="AF112" s="32" t="s">
        <v>115</v>
      </c>
      <c r="AG112" s="32" t="s">
        <v>408</v>
      </c>
      <c r="AH112" s="32" t="s">
        <v>422</v>
      </c>
      <c r="AI112" s="32" t="s">
        <v>503</v>
      </c>
      <c r="AJ112" s="32" t="s">
        <v>203</v>
      </c>
      <c r="AK112" s="32" t="s">
        <v>203</v>
      </c>
      <c r="AL112" s="32" t="s">
        <v>203</v>
      </c>
      <c r="AM112" s="32" t="s">
        <v>400</v>
      </c>
      <c r="AN112" s="32" t="s">
        <v>128</v>
      </c>
      <c r="AO112" s="32" t="s">
        <v>129</v>
      </c>
      <c r="AP112" s="32" t="s">
        <v>203</v>
      </c>
      <c r="AQ112" s="32" t="s">
        <v>130</v>
      </c>
      <c r="AR112" s="32">
        <v>2025</v>
      </c>
      <c r="AS112" s="32" t="s">
        <v>115</v>
      </c>
      <c r="AT112" s="32" t="b">
        <v>0</v>
      </c>
      <c r="AU112" s="32" t="s">
        <v>115</v>
      </c>
      <c r="AV112" s="32" t="s">
        <v>115</v>
      </c>
      <c r="AW112" s="32" t="s">
        <v>115</v>
      </c>
      <c r="AX112" s="32" t="b">
        <v>0</v>
      </c>
      <c r="AY112" s="32" t="s">
        <v>115</v>
      </c>
      <c r="AZ112" s="110" t="s">
        <v>115</v>
      </c>
      <c r="BA112" s="32" t="s">
        <v>115</v>
      </c>
      <c r="BB112" s="32" t="s">
        <v>115</v>
      </c>
      <c r="BC112" s="32" t="s">
        <v>115</v>
      </c>
      <c r="BD112" s="32" t="s">
        <v>115</v>
      </c>
      <c r="BE112" s="32" t="s">
        <v>115</v>
      </c>
      <c r="BF112" s="110" t="s">
        <v>115</v>
      </c>
      <c r="BG112" s="32" t="s">
        <v>131</v>
      </c>
      <c r="BH112" s="32" t="s">
        <v>115</v>
      </c>
      <c r="BI112" s="32" t="s">
        <v>162</v>
      </c>
      <c r="BJ112" s="32">
        <v>5</v>
      </c>
      <c r="BK112" s="110">
        <v>47150</v>
      </c>
      <c r="BL112" s="110" t="s">
        <v>115</v>
      </c>
      <c r="BM112" s="110">
        <v>47818</v>
      </c>
      <c r="BN112" s="32" t="s">
        <v>115</v>
      </c>
      <c r="BO112" s="32" t="s">
        <v>115</v>
      </c>
      <c r="BP112" s="32" t="b">
        <v>0</v>
      </c>
      <c r="BQ112" s="116" t="s">
        <v>115</v>
      </c>
      <c r="BR112" s="32" t="s">
        <v>134</v>
      </c>
      <c r="BS112" s="116">
        <v>0</v>
      </c>
      <c r="BT112" s="116">
        <v>2000.0000000000002</v>
      </c>
      <c r="BU112" s="116">
        <v>0</v>
      </c>
      <c r="BV112" s="116">
        <v>0</v>
      </c>
      <c r="BW112" s="116">
        <v>0</v>
      </c>
      <c r="BX112" s="116">
        <v>0</v>
      </c>
      <c r="BY112" s="116">
        <v>0</v>
      </c>
      <c r="BZ112" s="116">
        <v>0</v>
      </c>
      <c r="CA112" s="116">
        <v>0</v>
      </c>
      <c r="CB112" s="116">
        <v>500</v>
      </c>
      <c r="CC112" s="116">
        <v>1000.0000000000002</v>
      </c>
      <c r="CD112" s="116">
        <v>500</v>
      </c>
      <c r="CE112" s="116">
        <v>0</v>
      </c>
      <c r="CF112" s="32" t="s">
        <v>135</v>
      </c>
      <c r="CG112" s="32" t="s">
        <v>136</v>
      </c>
      <c r="CH112" s="32" t="s">
        <v>115</v>
      </c>
      <c r="CI112" s="116">
        <v>0</v>
      </c>
      <c r="CJ112" s="116">
        <v>0</v>
      </c>
      <c r="CK112" s="116">
        <v>0</v>
      </c>
      <c r="CL112" s="116">
        <v>0</v>
      </c>
      <c r="CM112" s="116">
        <v>0</v>
      </c>
      <c r="CN112" s="116">
        <v>0</v>
      </c>
      <c r="CO112" s="113">
        <v>0</v>
      </c>
      <c r="CP112" s="32" t="s">
        <v>134</v>
      </c>
      <c r="CQ112" s="32" t="s">
        <v>115</v>
      </c>
      <c r="CR112" s="32" t="s">
        <v>279</v>
      </c>
      <c r="CS112" s="32" t="s">
        <v>115</v>
      </c>
      <c r="CT112" s="113">
        <v>1</v>
      </c>
      <c r="CU112" s="113">
        <v>0</v>
      </c>
      <c r="CV112" s="33" t="s">
        <v>401</v>
      </c>
    </row>
    <row r="113" spans="2:100">
      <c r="B113" s="123">
        <v>109</v>
      </c>
      <c r="C113" s="124" t="s">
        <v>504</v>
      </c>
      <c r="D113" s="128"/>
      <c r="E113" s="128"/>
      <c r="F113" s="32" t="s">
        <v>458</v>
      </c>
      <c r="G113" s="32" t="s">
        <v>505</v>
      </c>
      <c r="H113" s="32" t="s">
        <v>394</v>
      </c>
      <c r="I113" s="32" t="s">
        <v>189</v>
      </c>
      <c r="J113" s="32" t="s">
        <v>115</v>
      </c>
      <c r="K113" s="32" t="s">
        <v>115</v>
      </c>
      <c r="L113" s="32" t="s">
        <v>404</v>
      </c>
      <c r="M113" s="32" t="s">
        <v>405</v>
      </c>
      <c r="N113" s="32" t="s">
        <v>115</v>
      </c>
      <c r="O113" s="32" t="s">
        <v>115</v>
      </c>
      <c r="P113" s="110">
        <v>45932</v>
      </c>
      <c r="Q113" s="32">
        <v>11</v>
      </c>
      <c r="R113" s="32" t="s">
        <v>220</v>
      </c>
      <c r="S113" s="32" t="s">
        <v>203</v>
      </c>
      <c r="T113" s="32" t="s">
        <v>203</v>
      </c>
      <c r="U113" s="32" t="s">
        <v>214</v>
      </c>
      <c r="V113" s="32" t="s">
        <v>122</v>
      </c>
      <c r="W113" s="32" t="b">
        <v>0</v>
      </c>
      <c r="X113" s="32" t="s">
        <v>115</v>
      </c>
      <c r="Y113" s="128"/>
      <c r="Z113" s="119" t="s">
        <v>115</v>
      </c>
      <c r="AA113" s="119">
        <v>77.661898590259099</v>
      </c>
      <c r="AB113" s="32" t="s">
        <v>115</v>
      </c>
      <c r="AC113" s="32" t="s">
        <v>407</v>
      </c>
      <c r="AD113" s="32" t="s">
        <v>115</v>
      </c>
      <c r="AE113" s="32" t="s">
        <v>115</v>
      </c>
      <c r="AF113" s="32" t="s">
        <v>115</v>
      </c>
      <c r="AG113" s="32" t="s">
        <v>408</v>
      </c>
      <c r="AH113" s="32" t="s">
        <v>422</v>
      </c>
      <c r="AI113" s="32" t="s">
        <v>506</v>
      </c>
      <c r="AJ113" s="32" t="s">
        <v>203</v>
      </c>
      <c r="AK113" s="32" t="s">
        <v>203</v>
      </c>
      <c r="AL113" s="32" t="s">
        <v>203</v>
      </c>
      <c r="AM113" s="32" t="s">
        <v>400</v>
      </c>
      <c r="AN113" s="32" t="s">
        <v>128</v>
      </c>
      <c r="AO113" s="32" t="s">
        <v>129</v>
      </c>
      <c r="AP113" s="32" t="s">
        <v>203</v>
      </c>
      <c r="AQ113" s="32" t="s">
        <v>130</v>
      </c>
      <c r="AR113" s="32">
        <v>2025</v>
      </c>
      <c r="AS113" s="32" t="s">
        <v>115</v>
      </c>
      <c r="AT113" s="32" t="b">
        <v>0</v>
      </c>
      <c r="AU113" s="32" t="s">
        <v>115</v>
      </c>
      <c r="AV113" s="32" t="s">
        <v>115</v>
      </c>
      <c r="AW113" s="32" t="s">
        <v>115</v>
      </c>
      <c r="AX113" s="32" t="b">
        <v>0</v>
      </c>
      <c r="AY113" s="32" t="s">
        <v>115</v>
      </c>
      <c r="AZ113" s="110" t="s">
        <v>115</v>
      </c>
      <c r="BA113" s="32" t="s">
        <v>115</v>
      </c>
      <c r="BB113" s="32" t="s">
        <v>115</v>
      </c>
      <c r="BC113" s="32" t="s">
        <v>115</v>
      </c>
      <c r="BD113" s="32" t="s">
        <v>115</v>
      </c>
      <c r="BE113" s="32" t="s">
        <v>115</v>
      </c>
      <c r="BF113" s="110" t="s">
        <v>115</v>
      </c>
      <c r="BG113" s="32" t="s">
        <v>131</v>
      </c>
      <c r="BH113" s="32" t="s">
        <v>115</v>
      </c>
      <c r="BI113" s="32" t="s">
        <v>162</v>
      </c>
      <c r="BJ113" s="32">
        <v>5</v>
      </c>
      <c r="BK113" s="110">
        <v>47150</v>
      </c>
      <c r="BL113" s="110" t="s">
        <v>115</v>
      </c>
      <c r="BM113" s="110">
        <v>47818</v>
      </c>
      <c r="BN113" s="32" t="s">
        <v>115</v>
      </c>
      <c r="BO113" s="32" t="s">
        <v>115</v>
      </c>
      <c r="BP113" s="32" t="b">
        <v>0</v>
      </c>
      <c r="BQ113" s="116" t="s">
        <v>115</v>
      </c>
      <c r="BR113" s="32" t="s">
        <v>134</v>
      </c>
      <c r="BS113" s="116">
        <v>0</v>
      </c>
      <c r="BT113" s="116">
        <v>2000.0000000000002</v>
      </c>
      <c r="BU113" s="116">
        <v>0</v>
      </c>
      <c r="BV113" s="116">
        <v>0</v>
      </c>
      <c r="BW113" s="116">
        <v>0</v>
      </c>
      <c r="BX113" s="116">
        <v>0</v>
      </c>
      <c r="BY113" s="116">
        <v>0</v>
      </c>
      <c r="BZ113" s="116">
        <v>0</v>
      </c>
      <c r="CA113" s="116">
        <v>0</v>
      </c>
      <c r="CB113" s="116">
        <v>500</v>
      </c>
      <c r="CC113" s="116">
        <v>1000.0000000000002</v>
      </c>
      <c r="CD113" s="116">
        <v>500</v>
      </c>
      <c r="CE113" s="116">
        <v>0</v>
      </c>
      <c r="CF113" s="32" t="s">
        <v>135</v>
      </c>
      <c r="CG113" s="32" t="s">
        <v>136</v>
      </c>
      <c r="CH113" s="32" t="s">
        <v>115</v>
      </c>
      <c r="CI113" s="116">
        <v>0</v>
      </c>
      <c r="CJ113" s="116">
        <v>0</v>
      </c>
      <c r="CK113" s="116">
        <v>0</v>
      </c>
      <c r="CL113" s="116">
        <v>0</v>
      </c>
      <c r="CM113" s="116">
        <v>0</v>
      </c>
      <c r="CN113" s="116">
        <v>0</v>
      </c>
      <c r="CO113" s="113">
        <v>0</v>
      </c>
      <c r="CP113" s="32" t="s">
        <v>134</v>
      </c>
      <c r="CQ113" s="32" t="s">
        <v>115</v>
      </c>
      <c r="CR113" s="32" t="s">
        <v>279</v>
      </c>
      <c r="CS113" s="32" t="s">
        <v>115</v>
      </c>
      <c r="CT113" s="113">
        <v>1</v>
      </c>
      <c r="CU113" s="113">
        <v>0</v>
      </c>
      <c r="CV113" s="33" t="s">
        <v>401</v>
      </c>
    </row>
    <row r="114" spans="2:100">
      <c r="B114" s="123">
        <v>110</v>
      </c>
      <c r="C114" s="124" t="s">
        <v>507</v>
      </c>
      <c r="D114" s="128"/>
      <c r="E114" s="128"/>
      <c r="F114" s="32" t="s">
        <v>425</v>
      </c>
      <c r="G114" s="32" t="s">
        <v>508</v>
      </c>
      <c r="H114" s="32" t="s">
        <v>394</v>
      </c>
      <c r="I114" s="32" t="s">
        <v>189</v>
      </c>
      <c r="J114" s="32" t="s">
        <v>115</v>
      </c>
      <c r="K114" s="32" t="s">
        <v>509</v>
      </c>
      <c r="L114" s="32" t="s">
        <v>404</v>
      </c>
      <c r="M114" s="32" t="s">
        <v>405</v>
      </c>
      <c r="N114" s="32" t="s">
        <v>115</v>
      </c>
      <c r="O114" s="32" t="s">
        <v>115</v>
      </c>
      <c r="P114" s="110">
        <v>45932</v>
      </c>
      <c r="Q114" s="32">
        <v>11</v>
      </c>
      <c r="R114" s="32" t="s">
        <v>220</v>
      </c>
      <c r="S114" s="32" t="s">
        <v>203</v>
      </c>
      <c r="T114" s="32" t="s">
        <v>203</v>
      </c>
      <c r="U114" s="32" t="s">
        <v>214</v>
      </c>
      <c r="V114" s="32" t="s">
        <v>122</v>
      </c>
      <c r="W114" s="32" t="b">
        <v>0</v>
      </c>
      <c r="X114" s="32" t="s">
        <v>115</v>
      </c>
      <c r="Y114" s="128"/>
      <c r="Z114" s="119" t="s">
        <v>115</v>
      </c>
      <c r="AA114" s="119">
        <v>94.532421088921097</v>
      </c>
      <c r="AB114" s="32" t="s">
        <v>115</v>
      </c>
      <c r="AC114" s="32" t="s">
        <v>407</v>
      </c>
      <c r="AD114" s="32" t="s">
        <v>115</v>
      </c>
      <c r="AE114" s="32" t="s">
        <v>115</v>
      </c>
      <c r="AF114" s="32" t="s">
        <v>115</v>
      </c>
      <c r="AG114" s="32" t="s">
        <v>408</v>
      </c>
      <c r="AH114" s="32" t="s">
        <v>422</v>
      </c>
      <c r="AI114" s="32" t="s">
        <v>510</v>
      </c>
      <c r="AJ114" s="32" t="s">
        <v>203</v>
      </c>
      <c r="AK114" s="32" t="s">
        <v>203</v>
      </c>
      <c r="AL114" s="32" t="s">
        <v>203</v>
      </c>
      <c r="AM114" s="32" t="s">
        <v>400</v>
      </c>
      <c r="AN114" s="32" t="s">
        <v>128</v>
      </c>
      <c r="AO114" s="32" t="s">
        <v>129</v>
      </c>
      <c r="AP114" s="32" t="s">
        <v>203</v>
      </c>
      <c r="AQ114" s="32" t="s">
        <v>130</v>
      </c>
      <c r="AR114" s="32">
        <v>2025</v>
      </c>
      <c r="AS114" s="32" t="s">
        <v>115</v>
      </c>
      <c r="AT114" s="32" t="b">
        <v>0</v>
      </c>
      <c r="AU114" s="32" t="s">
        <v>115</v>
      </c>
      <c r="AV114" s="32" t="s">
        <v>115</v>
      </c>
      <c r="AW114" s="32" t="s">
        <v>115</v>
      </c>
      <c r="AX114" s="32" t="b">
        <v>0</v>
      </c>
      <c r="AY114" s="32" t="s">
        <v>115</v>
      </c>
      <c r="AZ114" s="110" t="s">
        <v>115</v>
      </c>
      <c r="BA114" s="32" t="s">
        <v>115</v>
      </c>
      <c r="BB114" s="32" t="s">
        <v>115</v>
      </c>
      <c r="BC114" s="32" t="s">
        <v>115</v>
      </c>
      <c r="BD114" s="32" t="s">
        <v>115</v>
      </c>
      <c r="BE114" s="32" t="s">
        <v>115</v>
      </c>
      <c r="BF114" s="110" t="s">
        <v>115</v>
      </c>
      <c r="BG114" s="32" t="s">
        <v>131</v>
      </c>
      <c r="BH114" s="32" t="s">
        <v>115</v>
      </c>
      <c r="BI114" s="32" t="s">
        <v>162</v>
      </c>
      <c r="BJ114" s="32">
        <v>5</v>
      </c>
      <c r="BK114" s="110">
        <v>47453</v>
      </c>
      <c r="BL114" s="110" t="s">
        <v>115</v>
      </c>
      <c r="BM114" s="110">
        <v>47818</v>
      </c>
      <c r="BN114" s="32" t="s">
        <v>115</v>
      </c>
      <c r="BO114" s="32" t="s">
        <v>115</v>
      </c>
      <c r="BP114" s="32" t="b">
        <v>0</v>
      </c>
      <c r="BQ114" s="116" t="s">
        <v>115</v>
      </c>
      <c r="BR114" s="32" t="s">
        <v>134</v>
      </c>
      <c r="BS114" s="116">
        <v>0</v>
      </c>
      <c r="BT114" s="116">
        <v>8000</v>
      </c>
      <c r="BU114" s="116">
        <v>0</v>
      </c>
      <c r="BV114" s="116">
        <v>0</v>
      </c>
      <c r="BW114" s="116">
        <v>0</v>
      </c>
      <c r="BX114" s="116">
        <v>0</v>
      </c>
      <c r="BY114" s="116">
        <v>0</v>
      </c>
      <c r="BZ114" s="116">
        <v>0</v>
      </c>
      <c r="CA114" s="116">
        <v>0</v>
      </c>
      <c r="CB114" s="116">
        <v>1000.0000000000002</v>
      </c>
      <c r="CC114" s="116">
        <v>3500</v>
      </c>
      <c r="CD114" s="116">
        <v>3000</v>
      </c>
      <c r="CE114" s="116">
        <v>0</v>
      </c>
      <c r="CF114" s="32" t="s">
        <v>135</v>
      </c>
      <c r="CG114" s="32" t="s">
        <v>136</v>
      </c>
      <c r="CH114" s="32" t="s">
        <v>115</v>
      </c>
      <c r="CI114" s="116">
        <v>0</v>
      </c>
      <c r="CJ114" s="116">
        <v>0</v>
      </c>
      <c r="CK114" s="116">
        <v>0</v>
      </c>
      <c r="CL114" s="116">
        <v>0</v>
      </c>
      <c r="CM114" s="116">
        <v>0</v>
      </c>
      <c r="CN114" s="116">
        <v>0</v>
      </c>
      <c r="CO114" s="113">
        <v>0</v>
      </c>
      <c r="CP114" s="32" t="s">
        <v>134</v>
      </c>
      <c r="CQ114" s="32" t="s">
        <v>115</v>
      </c>
      <c r="CR114" s="32" t="s">
        <v>279</v>
      </c>
      <c r="CS114" s="32" t="s">
        <v>115</v>
      </c>
      <c r="CT114" s="113">
        <v>1</v>
      </c>
      <c r="CU114" s="113">
        <v>0</v>
      </c>
      <c r="CV114" s="33" t="s">
        <v>401</v>
      </c>
    </row>
    <row r="115" spans="2:100">
      <c r="B115" s="123">
        <v>111</v>
      </c>
      <c r="C115" s="124" t="s">
        <v>511</v>
      </c>
      <c r="D115" s="128"/>
      <c r="E115" s="128"/>
      <c r="F115" s="32" t="s">
        <v>115</v>
      </c>
      <c r="G115" s="32" t="s">
        <v>512</v>
      </c>
      <c r="H115" s="32" t="s">
        <v>394</v>
      </c>
      <c r="I115" s="32" t="s">
        <v>189</v>
      </c>
      <c r="J115" s="32" t="s">
        <v>115</v>
      </c>
      <c r="K115" s="32" t="s">
        <v>115</v>
      </c>
      <c r="L115" s="32" t="s">
        <v>404</v>
      </c>
      <c r="M115" s="32" t="s">
        <v>513</v>
      </c>
      <c r="N115" s="32" t="s">
        <v>115</v>
      </c>
      <c r="O115" s="32" t="s">
        <v>115</v>
      </c>
      <c r="P115" s="110" t="s">
        <v>115</v>
      </c>
      <c r="Q115" s="32" t="s">
        <v>115</v>
      </c>
      <c r="R115" s="32" t="s">
        <v>220</v>
      </c>
      <c r="S115" s="32" t="s">
        <v>121</v>
      </c>
      <c r="T115" s="32" t="s">
        <v>115</v>
      </c>
      <c r="U115" s="32" t="s">
        <v>115</v>
      </c>
      <c r="V115" s="32" t="s">
        <v>406</v>
      </c>
      <c r="W115" s="32" t="s">
        <v>123</v>
      </c>
      <c r="X115" s="32" t="s">
        <v>278</v>
      </c>
      <c r="Y115" s="128"/>
      <c r="Z115" s="119" t="s">
        <v>115</v>
      </c>
      <c r="AA115" s="119" t="s">
        <v>115</v>
      </c>
      <c r="AB115" s="32" t="s">
        <v>115</v>
      </c>
      <c r="AC115" s="32" t="s">
        <v>514</v>
      </c>
      <c r="AD115" s="32" t="s">
        <v>115</v>
      </c>
      <c r="AE115" s="32" t="s">
        <v>115</v>
      </c>
      <c r="AF115" s="32" t="s">
        <v>115</v>
      </c>
      <c r="AG115" s="32" t="s">
        <v>465</v>
      </c>
      <c r="AH115" s="32" t="s">
        <v>422</v>
      </c>
      <c r="AI115" s="32">
        <v>5555021</v>
      </c>
      <c r="AJ115" s="32" t="s">
        <v>115</v>
      </c>
      <c r="AK115" s="32" t="s">
        <v>115</v>
      </c>
      <c r="AL115" s="32" t="s">
        <v>115</v>
      </c>
      <c r="AM115" s="32" t="s">
        <v>400</v>
      </c>
      <c r="AN115" s="32" t="s">
        <v>128</v>
      </c>
      <c r="AO115" s="32" t="s">
        <v>129</v>
      </c>
      <c r="AP115" s="32" t="s">
        <v>115</v>
      </c>
      <c r="AQ115" s="32" t="s">
        <v>130</v>
      </c>
      <c r="AR115" s="32">
        <v>2025</v>
      </c>
      <c r="AS115" s="32" t="s">
        <v>115</v>
      </c>
      <c r="AT115" s="32" t="b">
        <v>0</v>
      </c>
      <c r="AU115" s="32" t="s">
        <v>115</v>
      </c>
      <c r="AV115" s="32" t="s">
        <v>115</v>
      </c>
      <c r="AW115" s="32" t="s">
        <v>115</v>
      </c>
      <c r="AX115" s="32" t="b">
        <v>0</v>
      </c>
      <c r="AY115" s="32" t="s">
        <v>115</v>
      </c>
      <c r="AZ115" s="110" t="s">
        <v>115</v>
      </c>
      <c r="BA115" s="32" t="s">
        <v>115</v>
      </c>
      <c r="BB115" s="32" t="s">
        <v>115</v>
      </c>
      <c r="BC115" s="32" t="s">
        <v>115</v>
      </c>
      <c r="BD115" s="32" t="s">
        <v>115</v>
      </c>
      <c r="BE115" s="32" t="s">
        <v>115</v>
      </c>
      <c r="BF115" s="110" t="s">
        <v>115</v>
      </c>
      <c r="BG115" s="32" t="s">
        <v>131</v>
      </c>
      <c r="BH115" s="32" t="s">
        <v>115</v>
      </c>
      <c r="BI115" s="32" t="s">
        <v>162</v>
      </c>
      <c r="BJ115" s="32">
        <v>5</v>
      </c>
      <c r="BK115" s="110" t="s">
        <v>115</v>
      </c>
      <c r="BL115" s="110" t="s">
        <v>115</v>
      </c>
      <c r="BM115" s="110" t="s">
        <v>133</v>
      </c>
      <c r="BN115" s="32" t="s">
        <v>115</v>
      </c>
      <c r="BO115" s="32" t="s">
        <v>115</v>
      </c>
      <c r="BP115" s="32" t="b">
        <v>0</v>
      </c>
      <c r="BQ115" s="116" t="s">
        <v>115</v>
      </c>
      <c r="BR115" s="32" t="s">
        <v>134</v>
      </c>
      <c r="BS115" s="116">
        <v>0</v>
      </c>
      <c r="BT115" s="116">
        <v>24188.026999999998</v>
      </c>
      <c r="BU115" s="116">
        <v>0</v>
      </c>
      <c r="BV115" s="116">
        <v>0</v>
      </c>
      <c r="BW115" s="116">
        <v>0</v>
      </c>
      <c r="BX115" s="116">
        <v>0</v>
      </c>
      <c r="BY115" s="116">
        <v>0</v>
      </c>
      <c r="BZ115" s="116">
        <v>0</v>
      </c>
      <c r="CA115" s="116">
        <v>7434.9830000000002</v>
      </c>
      <c r="CB115" s="116">
        <v>0</v>
      </c>
      <c r="CC115" s="116">
        <v>1301.713</v>
      </c>
      <c r="CD115" s="116">
        <v>3069.7049999999999</v>
      </c>
      <c r="CE115" s="116">
        <v>0</v>
      </c>
      <c r="CF115" s="32" t="s">
        <v>135</v>
      </c>
      <c r="CG115" s="32" t="s">
        <v>136</v>
      </c>
      <c r="CH115" s="32" t="s">
        <v>115</v>
      </c>
      <c r="CI115" s="116">
        <v>0</v>
      </c>
      <c r="CJ115" s="116">
        <v>0</v>
      </c>
      <c r="CK115" s="116">
        <v>0</v>
      </c>
      <c r="CL115" s="116">
        <v>0</v>
      </c>
      <c r="CM115" s="116">
        <v>0</v>
      </c>
      <c r="CN115" s="116">
        <v>0</v>
      </c>
      <c r="CO115" s="113">
        <v>0</v>
      </c>
      <c r="CP115" s="32" t="s">
        <v>134</v>
      </c>
      <c r="CQ115" s="32" t="s">
        <v>115</v>
      </c>
      <c r="CR115" s="32" t="s">
        <v>134</v>
      </c>
      <c r="CS115" s="32" t="s">
        <v>115</v>
      </c>
      <c r="CT115" s="113">
        <v>0.3427</v>
      </c>
      <c r="CU115" s="113">
        <v>0.6573</v>
      </c>
      <c r="CV115" s="33" t="s">
        <v>401</v>
      </c>
    </row>
    <row r="116" spans="2:100">
      <c r="B116" s="31">
        <v>112</v>
      </c>
      <c r="C116" s="32" t="s">
        <v>515</v>
      </c>
      <c r="D116" s="128"/>
      <c r="E116" s="128"/>
      <c r="F116" s="32" t="s">
        <v>516</v>
      </c>
      <c r="G116" s="32" t="s">
        <v>517</v>
      </c>
      <c r="H116" s="32" t="s">
        <v>394</v>
      </c>
      <c r="I116" s="32" t="s">
        <v>189</v>
      </c>
      <c r="J116" s="32" t="s">
        <v>115</v>
      </c>
      <c r="K116" s="32" t="s">
        <v>115</v>
      </c>
      <c r="L116" s="32" t="s">
        <v>404</v>
      </c>
      <c r="M116" s="32" t="s">
        <v>513</v>
      </c>
      <c r="N116" s="32" t="s">
        <v>115</v>
      </c>
      <c r="O116" s="32" t="s">
        <v>115</v>
      </c>
      <c r="P116" s="110">
        <v>45878</v>
      </c>
      <c r="Q116" s="32">
        <v>33</v>
      </c>
      <c r="R116" s="32" t="s">
        <v>220</v>
      </c>
      <c r="S116" s="32" t="s">
        <v>203</v>
      </c>
      <c r="T116" s="32" t="s">
        <v>203</v>
      </c>
      <c r="U116" s="32" t="s">
        <v>518</v>
      </c>
      <c r="V116" s="32" t="s">
        <v>122</v>
      </c>
      <c r="W116" s="32" t="b">
        <v>0</v>
      </c>
      <c r="X116" s="32" t="s">
        <v>115</v>
      </c>
      <c r="Y116" s="128"/>
      <c r="Z116" s="119" t="s">
        <v>115</v>
      </c>
      <c r="AA116" s="119">
        <v>2.2491364050418099</v>
      </c>
      <c r="AB116" s="32" t="s">
        <v>115</v>
      </c>
      <c r="AC116" s="32" t="s">
        <v>519</v>
      </c>
      <c r="AD116" s="32" t="s">
        <v>115</v>
      </c>
      <c r="AE116" s="32" t="s">
        <v>115</v>
      </c>
      <c r="AF116" s="32" t="s">
        <v>115</v>
      </c>
      <c r="AG116" s="32">
        <v>3.0021300000000002</v>
      </c>
      <c r="AH116" s="32" t="s">
        <v>422</v>
      </c>
      <c r="AI116" s="32">
        <v>5758495</v>
      </c>
      <c r="AJ116" s="32" t="s">
        <v>520</v>
      </c>
      <c r="AK116" s="32" t="s">
        <v>521</v>
      </c>
      <c r="AL116" s="32">
        <v>1</v>
      </c>
      <c r="AM116" s="32" t="s">
        <v>400</v>
      </c>
      <c r="AN116" s="32" t="s">
        <v>128</v>
      </c>
      <c r="AO116" s="32" t="s">
        <v>129</v>
      </c>
      <c r="AP116" s="32" t="s">
        <v>203</v>
      </c>
      <c r="AQ116" s="32" t="s">
        <v>130</v>
      </c>
      <c r="AR116" s="32">
        <v>2024</v>
      </c>
      <c r="AS116" s="32" t="s">
        <v>115</v>
      </c>
      <c r="AT116" s="32" t="b">
        <v>0</v>
      </c>
      <c r="AU116" s="32" t="s">
        <v>115</v>
      </c>
      <c r="AV116" s="32" t="s">
        <v>115</v>
      </c>
      <c r="AW116" s="32" t="s">
        <v>115</v>
      </c>
      <c r="AX116" s="32" t="b">
        <v>0</v>
      </c>
      <c r="AY116" s="32" t="s">
        <v>115</v>
      </c>
      <c r="AZ116" s="110" t="s">
        <v>115</v>
      </c>
      <c r="BA116" s="32" t="s">
        <v>115</v>
      </c>
      <c r="BB116" s="32" t="s">
        <v>115</v>
      </c>
      <c r="BC116" s="32" t="s">
        <v>115</v>
      </c>
      <c r="BD116" s="32" t="s">
        <v>115</v>
      </c>
      <c r="BE116" s="32" t="s">
        <v>115</v>
      </c>
      <c r="BF116" s="110" t="s">
        <v>115</v>
      </c>
      <c r="BG116" s="32" t="s">
        <v>131</v>
      </c>
      <c r="BH116" s="32" t="s">
        <v>115</v>
      </c>
      <c r="BI116" s="32" t="s">
        <v>468</v>
      </c>
      <c r="BJ116" s="32">
        <v>5</v>
      </c>
      <c r="BK116" s="110">
        <v>47436</v>
      </c>
      <c r="BL116" s="110" t="s">
        <v>115</v>
      </c>
      <c r="BM116" s="110">
        <v>47526</v>
      </c>
      <c r="BN116" s="32" t="s">
        <v>115</v>
      </c>
      <c r="BO116" s="32" t="s">
        <v>115</v>
      </c>
      <c r="BP116" s="32" t="b">
        <v>0</v>
      </c>
      <c r="BQ116" s="116" t="s">
        <v>115</v>
      </c>
      <c r="BR116" s="32" t="s">
        <v>134</v>
      </c>
      <c r="BS116" s="116">
        <v>147.6174</v>
      </c>
      <c r="BT116" s="116">
        <v>1101.2912000000001</v>
      </c>
      <c r="BU116" s="116">
        <v>14.96358</v>
      </c>
      <c r="BV116" s="116">
        <v>14.437909999999999</v>
      </c>
      <c r="BW116" s="116">
        <v>9.6847599999999989</v>
      </c>
      <c r="BX116" s="116">
        <v>11.216659999999999</v>
      </c>
      <c r="BY116" s="116">
        <v>3.6738</v>
      </c>
      <c r="BZ116" s="116">
        <v>0</v>
      </c>
      <c r="CA116" s="116">
        <v>300</v>
      </c>
      <c r="CB116" s="116">
        <v>600</v>
      </c>
      <c r="CC116" s="116">
        <v>49.999999999999993</v>
      </c>
      <c r="CD116" s="116">
        <v>0</v>
      </c>
      <c r="CE116" s="116">
        <v>147.6174</v>
      </c>
      <c r="CF116" s="32" t="s">
        <v>135</v>
      </c>
      <c r="CG116" s="32" t="s">
        <v>136</v>
      </c>
      <c r="CH116" s="32" t="s">
        <v>522</v>
      </c>
      <c r="CI116" s="116">
        <v>0</v>
      </c>
      <c r="CJ116" s="116">
        <v>0</v>
      </c>
      <c r="CK116" s="116">
        <v>0</v>
      </c>
      <c r="CL116" s="116">
        <v>0</v>
      </c>
      <c r="CM116" s="116">
        <v>0</v>
      </c>
      <c r="CN116" s="116">
        <v>0</v>
      </c>
      <c r="CO116" s="113">
        <v>0</v>
      </c>
      <c r="CP116" s="32" t="s">
        <v>134</v>
      </c>
      <c r="CQ116" s="32" t="s">
        <v>115</v>
      </c>
      <c r="CR116" s="32" t="s">
        <v>279</v>
      </c>
      <c r="CS116" s="32" t="s">
        <v>115</v>
      </c>
      <c r="CT116" s="113">
        <v>0</v>
      </c>
      <c r="CU116" s="113">
        <v>1</v>
      </c>
      <c r="CV116" s="33" t="s">
        <v>470</v>
      </c>
    </row>
    <row r="117" spans="2:100">
      <c r="B117" s="28">
        <v>113</v>
      </c>
      <c r="C117" s="32" t="s">
        <v>523</v>
      </c>
      <c r="D117" s="129"/>
      <c r="E117" s="129"/>
      <c r="F117" s="29" t="s">
        <v>211</v>
      </c>
      <c r="G117" s="29" t="s">
        <v>524</v>
      </c>
      <c r="H117" s="29" t="s">
        <v>394</v>
      </c>
      <c r="I117" s="29" t="s">
        <v>189</v>
      </c>
      <c r="J117" s="29" t="s">
        <v>115</v>
      </c>
      <c r="K117" s="29" t="s">
        <v>115</v>
      </c>
      <c r="L117" s="29" t="s">
        <v>404</v>
      </c>
      <c r="M117" s="29" t="s">
        <v>513</v>
      </c>
      <c r="N117" s="29" t="s">
        <v>115</v>
      </c>
      <c r="O117" s="29" t="s">
        <v>115</v>
      </c>
      <c r="P117" s="109">
        <v>45936</v>
      </c>
      <c r="Q117" s="29">
        <v>26</v>
      </c>
      <c r="R117" s="29" t="s">
        <v>220</v>
      </c>
      <c r="S117" s="29" t="s">
        <v>121</v>
      </c>
      <c r="T117" s="29" t="s">
        <v>115</v>
      </c>
      <c r="U117" s="29" t="s">
        <v>214</v>
      </c>
      <c r="V117" s="29" t="s">
        <v>122</v>
      </c>
      <c r="W117" s="29" t="s">
        <v>123</v>
      </c>
      <c r="X117" s="29" t="s">
        <v>115</v>
      </c>
      <c r="Y117" s="129"/>
      <c r="Z117" s="118" t="s">
        <v>115</v>
      </c>
      <c r="AA117" s="118">
        <v>4.21999999999999</v>
      </c>
      <c r="AB117" s="29" t="s">
        <v>115</v>
      </c>
      <c r="AC117" s="29" t="s">
        <v>525</v>
      </c>
      <c r="AD117" s="29" t="s">
        <v>115</v>
      </c>
      <c r="AE117" s="29" t="s">
        <v>115</v>
      </c>
      <c r="AF117" s="29" t="s">
        <v>115</v>
      </c>
      <c r="AG117" s="29" t="s">
        <v>496</v>
      </c>
      <c r="AH117" s="29" t="s">
        <v>422</v>
      </c>
      <c r="AI117" s="29">
        <v>5798814</v>
      </c>
      <c r="AJ117" s="29" t="s">
        <v>526</v>
      </c>
      <c r="AK117" s="32" t="s">
        <v>527</v>
      </c>
      <c r="AL117" s="29">
        <v>5</v>
      </c>
      <c r="AM117" s="29" t="s">
        <v>400</v>
      </c>
      <c r="AN117" s="29" t="s">
        <v>128</v>
      </c>
      <c r="AO117" s="29" t="s">
        <v>129</v>
      </c>
      <c r="AP117" s="29">
        <v>2021</v>
      </c>
      <c r="AQ117" s="29" t="s">
        <v>130</v>
      </c>
      <c r="AR117" s="29">
        <v>2022</v>
      </c>
      <c r="AS117" s="29" t="s">
        <v>115</v>
      </c>
      <c r="AT117" s="29" t="b">
        <v>0</v>
      </c>
      <c r="AU117" s="29" t="s">
        <v>115</v>
      </c>
      <c r="AV117" s="29" t="s">
        <v>115</v>
      </c>
      <c r="AW117" s="29" t="s">
        <v>115</v>
      </c>
      <c r="AX117" s="29" t="b">
        <v>0</v>
      </c>
      <c r="AY117" s="29" t="s">
        <v>115</v>
      </c>
      <c r="AZ117" s="109" t="s">
        <v>115</v>
      </c>
      <c r="BA117" s="29" t="s">
        <v>115</v>
      </c>
      <c r="BB117" s="29" t="s">
        <v>115</v>
      </c>
      <c r="BC117" s="29" t="s">
        <v>115</v>
      </c>
      <c r="BD117" s="29" t="s">
        <v>115</v>
      </c>
      <c r="BE117" s="29" t="s">
        <v>115</v>
      </c>
      <c r="BF117" s="109" t="s">
        <v>115</v>
      </c>
      <c r="BG117" s="29" t="s">
        <v>131</v>
      </c>
      <c r="BH117" s="29" t="s">
        <v>115</v>
      </c>
      <c r="BI117" s="29" t="s">
        <v>195</v>
      </c>
      <c r="BJ117" s="29">
        <v>2</v>
      </c>
      <c r="BK117" s="109">
        <v>44501</v>
      </c>
      <c r="BL117" s="109">
        <v>45107</v>
      </c>
      <c r="BM117" s="109">
        <v>45461</v>
      </c>
      <c r="BN117" s="29" t="s">
        <v>245</v>
      </c>
      <c r="BO117" s="29" t="s">
        <v>115</v>
      </c>
      <c r="BP117" s="29" t="b">
        <v>1</v>
      </c>
      <c r="BQ117" s="115">
        <v>7851</v>
      </c>
      <c r="BR117" s="29" t="s">
        <v>134</v>
      </c>
      <c r="BS117" s="115">
        <v>3005.2640000000001</v>
      </c>
      <c r="BT117" s="115">
        <v>3005.2640000000001</v>
      </c>
      <c r="BU117" s="115">
        <v>0</v>
      </c>
      <c r="BV117" s="115">
        <v>2.7948</v>
      </c>
      <c r="BW117" s="115">
        <v>-0.80159999999999998</v>
      </c>
      <c r="BX117" s="115">
        <v>934.53380000000004</v>
      </c>
      <c r="BY117" s="115">
        <v>2068.7370999999998</v>
      </c>
      <c r="BZ117" s="115">
        <v>0</v>
      </c>
      <c r="CA117" s="115">
        <v>0</v>
      </c>
      <c r="CB117" s="115">
        <v>0</v>
      </c>
      <c r="CC117" s="115">
        <v>0</v>
      </c>
      <c r="CD117" s="115">
        <v>0</v>
      </c>
      <c r="CE117" s="115">
        <v>936.5269000000003</v>
      </c>
      <c r="CF117" s="29" t="s">
        <v>135</v>
      </c>
      <c r="CG117" s="29" t="s">
        <v>136</v>
      </c>
      <c r="CH117" s="29" t="s">
        <v>263</v>
      </c>
      <c r="CI117" s="115">
        <v>0</v>
      </c>
      <c r="CJ117" s="115">
        <v>0</v>
      </c>
      <c r="CK117" s="115">
        <v>0</v>
      </c>
      <c r="CL117" s="115">
        <v>0</v>
      </c>
      <c r="CM117" s="115">
        <v>844.20818000000008</v>
      </c>
      <c r="CN117" s="115">
        <v>1960.87311</v>
      </c>
      <c r="CO117" s="112">
        <v>0</v>
      </c>
      <c r="CP117" s="29" t="s">
        <v>134</v>
      </c>
      <c r="CQ117" s="29" t="s">
        <v>115</v>
      </c>
      <c r="CR117" s="29" t="s">
        <v>134</v>
      </c>
      <c r="CS117" s="29" t="s">
        <v>115</v>
      </c>
      <c r="CT117" s="112">
        <v>0.3427</v>
      </c>
      <c r="CU117" s="112">
        <v>0.6573</v>
      </c>
      <c r="CV117" s="30" t="s">
        <v>401</v>
      </c>
    </row>
    <row r="118" spans="2:100">
      <c r="B118" s="31">
        <v>114</v>
      </c>
      <c r="C118" s="32" t="s">
        <v>528</v>
      </c>
      <c r="D118" s="128"/>
      <c r="E118" s="128"/>
      <c r="F118" s="32" t="s">
        <v>211</v>
      </c>
      <c r="G118" s="32" t="s">
        <v>524</v>
      </c>
      <c r="H118" s="32" t="s">
        <v>394</v>
      </c>
      <c r="I118" s="32" t="s">
        <v>118</v>
      </c>
      <c r="J118" s="32" t="s">
        <v>115</v>
      </c>
      <c r="K118" s="32" t="s">
        <v>115</v>
      </c>
      <c r="L118" s="32" t="s">
        <v>404</v>
      </c>
      <c r="M118" s="32" t="s">
        <v>529</v>
      </c>
      <c r="N118" s="32" t="s">
        <v>115</v>
      </c>
      <c r="O118" s="32" t="s">
        <v>115</v>
      </c>
      <c r="P118" s="110">
        <v>45936</v>
      </c>
      <c r="Q118" s="32">
        <v>27</v>
      </c>
      <c r="R118" s="32" t="s">
        <v>220</v>
      </c>
      <c r="S118" s="32" t="s">
        <v>121</v>
      </c>
      <c r="T118" s="32" t="s">
        <v>115</v>
      </c>
      <c r="U118" s="32" t="s">
        <v>214</v>
      </c>
      <c r="V118" s="32" t="s">
        <v>122</v>
      </c>
      <c r="W118" s="32" t="s">
        <v>123</v>
      </c>
      <c r="X118" s="32" t="s">
        <v>115</v>
      </c>
      <c r="Y118" s="128"/>
      <c r="Z118" s="119" t="s">
        <v>115</v>
      </c>
      <c r="AA118" s="119">
        <v>4.2183959536012301</v>
      </c>
      <c r="AB118" s="32" t="s">
        <v>115</v>
      </c>
      <c r="AC118" s="32" t="s">
        <v>530</v>
      </c>
      <c r="AD118" s="32" t="s">
        <v>115</v>
      </c>
      <c r="AE118" s="32" t="s">
        <v>115</v>
      </c>
      <c r="AF118" s="32" t="s">
        <v>115</v>
      </c>
      <c r="AG118" s="32" t="s">
        <v>115</v>
      </c>
      <c r="AH118" s="32" t="s">
        <v>422</v>
      </c>
      <c r="AI118" s="32">
        <v>5791153</v>
      </c>
      <c r="AJ118" s="32" t="s">
        <v>526</v>
      </c>
      <c r="AK118" s="32" t="s">
        <v>527</v>
      </c>
      <c r="AL118" s="32">
        <v>5</v>
      </c>
      <c r="AM118" s="32" t="s">
        <v>400</v>
      </c>
      <c r="AN118" s="32" t="s">
        <v>128</v>
      </c>
      <c r="AO118" s="32" t="s">
        <v>129</v>
      </c>
      <c r="AP118" s="32">
        <v>2021</v>
      </c>
      <c r="AQ118" s="32" t="s">
        <v>130</v>
      </c>
      <c r="AR118" s="32">
        <v>2020</v>
      </c>
      <c r="AS118" s="32" t="s">
        <v>115</v>
      </c>
      <c r="AT118" s="32" t="b">
        <v>0</v>
      </c>
      <c r="AU118" s="32" t="s">
        <v>115</v>
      </c>
      <c r="AV118" s="32" t="s">
        <v>115</v>
      </c>
      <c r="AW118" s="32" t="s">
        <v>115</v>
      </c>
      <c r="AX118" s="32" t="b">
        <v>0</v>
      </c>
      <c r="AY118" s="32" t="s">
        <v>115</v>
      </c>
      <c r="AZ118" s="110" t="s">
        <v>115</v>
      </c>
      <c r="BA118" s="32" t="s">
        <v>115</v>
      </c>
      <c r="BB118" s="32" t="s">
        <v>115</v>
      </c>
      <c r="BC118" s="32" t="s">
        <v>115</v>
      </c>
      <c r="BD118" s="32" t="s">
        <v>115</v>
      </c>
      <c r="BE118" s="32" t="s">
        <v>115</v>
      </c>
      <c r="BF118" s="110" t="s">
        <v>115</v>
      </c>
      <c r="BG118" s="32" t="s">
        <v>131</v>
      </c>
      <c r="BH118" s="32" t="s">
        <v>115</v>
      </c>
      <c r="BI118" s="32" t="s">
        <v>195</v>
      </c>
      <c r="BJ118" s="32">
        <v>2</v>
      </c>
      <c r="BK118" s="110">
        <v>44501</v>
      </c>
      <c r="BL118" s="110">
        <v>45107</v>
      </c>
      <c r="BM118" s="110">
        <v>45107</v>
      </c>
      <c r="BN118" s="32" t="s">
        <v>115</v>
      </c>
      <c r="BO118" s="32" t="s">
        <v>115</v>
      </c>
      <c r="BP118" s="32" t="b">
        <v>0</v>
      </c>
      <c r="BQ118" s="116">
        <v>7851</v>
      </c>
      <c r="BR118" s="32" t="s">
        <v>134</v>
      </c>
      <c r="BS118" s="116">
        <v>5445.5618000000004</v>
      </c>
      <c r="BT118" s="116">
        <v>5445.5618000000004</v>
      </c>
      <c r="BU118" s="116">
        <v>1456.6548</v>
      </c>
      <c r="BV118" s="116">
        <v>4251.3100999999997</v>
      </c>
      <c r="BW118" s="116">
        <v>1263.0745999999999</v>
      </c>
      <c r="BX118" s="116">
        <v>53.100099999999998</v>
      </c>
      <c r="BY118" s="116">
        <v>-1927.8181999999999</v>
      </c>
      <c r="BZ118" s="116">
        <v>0</v>
      </c>
      <c r="CA118" s="116">
        <v>0</v>
      </c>
      <c r="CB118" s="116">
        <v>0</v>
      </c>
      <c r="CC118" s="116">
        <v>0</v>
      </c>
      <c r="CD118" s="116">
        <v>0</v>
      </c>
      <c r="CE118" s="116">
        <v>7373.38</v>
      </c>
      <c r="CF118" s="32" t="s">
        <v>135</v>
      </c>
      <c r="CG118" s="32" t="s">
        <v>136</v>
      </c>
      <c r="CH118" s="32" t="s">
        <v>258</v>
      </c>
      <c r="CI118" s="116">
        <v>0</v>
      </c>
      <c r="CJ118" s="116">
        <v>0</v>
      </c>
      <c r="CK118" s="116">
        <v>0</v>
      </c>
      <c r="CL118" s="116">
        <v>7320.2798699999994</v>
      </c>
      <c r="CM118" s="116">
        <v>53.100150000000006</v>
      </c>
      <c r="CN118" s="116">
        <v>-1927.8182300000001</v>
      </c>
      <c r="CO118" s="113">
        <v>0</v>
      </c>
      <c r="CP118" s="32" t="s">
        <v>134</v>
      </c>
      <c r="CQ118" s="32" t="s">
        <v>115</v>
      </c>
      <c r="CR118" s="32" t="s">
        <v>134</v>
      </c>
      <c r="CS118" s="32" t="s">
        <v>115</v>
      </c>
      <c r="CT118" s="113">
        <v>1</v>
      </c>
      <c r="CU118" s="113">
        <v>0</v>
      </c>
      <c r="CV118" s="33" t="s">
        <v>401</v>
      </c>
    </row>
    <row r="119" spans="2:100">
      <c r="B119" s="31">
        <v>115</v>
      </c>
      <c r="C119" s="32" t="s">
        <v>531</v>
      </c>
      <c r="D119" s="128"/>
      <c r="E119" s="128"/>
      <c r="F119" s="32" t="s">
        <v>532</v>
      </c>
      <c r="G119" s="32" t="s">
        <v>533</v>
      </c>
      <c r="H119" s="32" t="s">
        <v>394</v>
      </c>
      <c r="I119" s="32" t="s">
        <v>189</v>
      </c>
      <c r="J119" s="32" t="s">
        <v>115</v>
      </c>
      <c r="K119" s="32" t="s">
        <v>115</v>
      </c>
      <c r="L119" s="32" t="s">
        <v>404</v>
      </c>
      <c r="M119" s="32" t="s">
        <v>513</v>
      </c>
      <c r="N119" s="32" t="s">
        <v>115</v>
      </c>
      <c r="O119" s="32" t="s">
        <v>115</v>
      </c>
      <c r="P119" s="110">
        <v>45875</v>
      </c>
      <c r="Q119" s="32">
        <v>25</v>
      </c>
      <c r="R119" s="32" t="s">
        <v>220</v>
      </c>
      <c r="S119" s="32" t="s">
        <v>121</v>
      </c>
      <c r="T119" s="32" t="s">
        <v>115</v>
      </c>
      <c r="U119" s="32" t="s">
        <v>214</v>
      </c>
      <c r="V119" s="32" t="s">
        <v>122</v>
      </c>
      <c r="W119" s="32" t="s">
        <v>123</v>
      </c>
      <c r="X119" s="32" t="s">
        <v>115</v>
      </c>
      <c r="Y119" s="128"/>
      <c r="Z119" s="119" t="s">
        <v>115</v>
      </c>
      <c r="AA119" s="119">
        <v>2.3852899999999901</v>
      </c>
      <c r="AB119" s="32" t="s">
        <v>115</v>
      </c>
      <c r="AC119" s="32" t="s">
        <v>534</v>
      </c>
      <c r="AD119" s="32" t="s">
        <v>535</v>
      </c>
      <c r="AE119" s="32" t="s">
        <v>115</v>
      </c>
      <c r="AF119" s="32" t="s">
        <v>115</v>
      </c>
      <c r="AG119" s="32" t="s">
        <v>115</v>
      </c>
      <c r="AH119" s="32" t="s">
        <v>115</v>
      </c>
      <c r="AI119" s="32">
        <v>5767817</v>
      </c>
      <c r="AJ119" s="32" t="s">
        <v>536</v>
      </c>
      <c r="AK119" s="32" t="s">
        <v>537</v>
      </c>
      <c r="AL119" s="32">
        <v>1</v>
      </c>
      <c r="AM119" s="32" t="s">
        <v>400</v>
      </c>
      <c r="AN119" s="32" t="s">
        <v>128</v>
      </c>
      <c r="AO119" s="32" t="s">
        <v>129</v>
      </c>
      <c r="AP119" s="32">
        <v>2016</v>
      </c>
      <c r="AQ119" s="32" t="s">
        <v>130</v>
      </c>
      <c r="AR119" s="32">
        <v>2017</v>
      </c>
      <c r="AS119" s="32" t="s">
        <v>115</v>
      </c>
      <c r="AT119" s="32" t="b">
        <v>0</v>
      </c>
      <c r="AU119" s="32" t="s">
        <v>115</v>
      </c>
      <c r="AV119" s="32" t="s">
        <v>115</v>
      </c>
      <c r="AW119" s="32" t="s">
        <v>115</v>
      </c>
      <c r="AX119" s="32" t="b">
        <v>0</v>
      </c>
      <c r="AY119" s="32" t="s">
        <v>115</v>
      </c>
      <c r="AZ119" s="110" t="s">
        <v>115</v>
      </c>
      <c r="BA119" s="32" t="s">
        <v>115</v>
      </c>
      <c r="BB119" s="32" t="s">
        <v>115</v>
      </c>
      <c r="BC119" s="32" t="s">
        <v>115</v>
      </c>
      <c r="BD119" s="32" t="s">
        <v>115</v>
      </c>
      <c r="BE119" s="32" t="s">
        <v>115</v>
      </c>
      <c r="BF119" s="110" t="s">
        <v>115</v>
      </c>
      <c r="BG119" s="32" t="s">
        <v>131</v>
      </c>
      <c r="BH119" s="32" t="s">
        <v>115</v>
      </c>
      <c r="BI119" s="32" t="s">
        <v>195</v>
      </c>
      <c r="BJ119" s="32">
        <v>2</v>
      </c>
      <c r="BK119" s="110">
        <v>42808</v>
      </c>
      <c r="BL119" s="110">
        <v>42789</v>
      </c>
      <c r="BM119" s="110">
        <v>43068</v>
      </c>
      <c r="BN119" s="32" t="s">
        <v>485</v>
      </c>
      <c r="BO119" s="32" t="s">
        <v>115</v>
      </c>
      <c r="BP119" s="32" t="b">
        <v>0</v>
      </c>
      <c r="BQ119" s="116">
        <v>3361.83</v>
      </c>
      <c r="BR119" s="32" t="s">
        <v>134</v>
      </c>
      <c r="BS119" s="116">
        <v>3847.6831999999999</v>
      </c>
      <c r="BT119" s="116">
        <v>3847.6831999999999</v>
      </c>
      <c r="BU119" s="116">
        <v>0.70889999999999997</v>
      </c>
      <c r="BV119" s="116">
        <v>2.5499999999999998</v>
      </c>
      <c r="BW119" s="116">
        <v>0</v>
      </c>
      <c r="BX119" s="116">
        <v>0</v>
      </c>
      <c r="BY119" s="116">
        <v>0</v>
      </c>
      <c r="BZ119" s="116">
        <v>0</v>
      </c>
      <c r="CA119" s="116">
        <v>0</v>
      </c>
      <c r="CB119" s="116">
        <v>0</v>
      </c>
      <c r="CC119" s="116">
        <v>0</v>
      </c>
      <c r="CD119" s="116">
        <v>0</v>
      </c>
      <c r="CE119" s="116">
        <v>3847.6831999999999</v>
      </c>
      <c r="CF119" s="32" t="s">
        <v>135</v>
      </c>
      <c r="CG119" s="32" t="s">
        <v>136</v>
      </c>
      <c r="CH119" s="32" t="s">
        <v>456</v>
      </c>
      <c r="CI119" s="116">
        <v>19.040540000000004</v>
      </c>
      <c r="CJ119" s="116">
        <v>0.67403000000000002</v>
      </c>
      <c r="CK119" s="116">
        <v>2.42455</v>
      </c>
      <c r="CL119" s="116">
        <v>0</v>
      </c>
      <c r="CM119" s="116">
        <v>0</v>
      </c>
      <c r="CN119" s="116">
        <v>0</v>
      </c>
      <c r="CO119" s="113">
        <v>0</v>
      </c>
      <c r="CP119" s="32" t="s">
        <v>134</v>
      </c>
      <c r="CQ119" s="32" t="s">
        <v>115</v>
      </c>
      <c r="CR119" s="32" t="s">
        <v>134</v>
      </c>
      <c r="CS119" s="32" t="s">
        <v>115</v>
      </c>
      <c r="CT119" s="113">
        <v>0</v>
      </c>
      <c r="CU119" s="113">
        <v>1</v>
      </c>
      <c r="CV119" s="33" t="s">
        <v>401</v>
      </c>
    </row>
    <row r="120" spans="2:100">
      <c r="B120" s="31">
        <v>116</v>
      </c>
      <c r="C120" s="32" t="s">
        <v>538</v>
      </c>
      <c r="D120" s="128"/>
      <c r="E120" s="128"/>
      <c r="F120" s="32" t="s">
        <v>539</v>
      </c>
      <c r="G120" s="32" t="s">
        <v>540</v>
      </c>
      <c r="H120" s="32" t="s">
        <v>394</v>
      </c>
      <c r="I120" s="32" t="s">
        <v>189</v>
      </c>
      <c r="J120" s="32" t="s">
        <v>115</v>
      </c>
      <c r="K120" s="32" t="s">
        <v>115</v>
      </c>
      <c r="L120" s="32" t="s">
        <v>404</v>
      </c>
      <c r="M120" s="32" t="s">
        <v>513</v>
      </c>
      <c r="N120" s="32" t="s">
        <v>115</v>
      </c>
      <c r="O120" s="32" t="s">
        <v>115</v>
      </c>
      <c r="P120" s="110">
        <v>45909</v>
      </c>
      <c r="Q120" s="32">
        <v>16</v>
      </c>
      <c r="R120" s="32" t="s">
        <v>220</v>
      </c>
      <c r="S120" s="32" t="s">
        <v>541</v>
      </c>
      <c r="T120" s="32" t="s">
        <v>542</v>
      </c>
      <c r="U120" s="32" t="s">
        <v>214</v>
      </c>
      <c r="V120" s="32" t="s">
        <v>122</v>
      </c>
      <c r="W120" s="32" t="s">
        <v>123</v>
      </c>
      <c r="X120" s="32" t="s">
        <v>115</v>
      </c>
      <c r="Y120" s="128"/>
      <c r="Z120" s="119" t="s">
        <v>115</v>
      </c>
      <c r="AA120" s="119">
        <v>15.8314</v>
      </c>
      <c r="AB120" s="32" t="s">
        <v>115</v>
      </c>
      <c r="AC120" s="32" t="s">
        <v>534</v>
      </c>
      <c r="AD120" s="32" t="s">
        <v>543</v>
      </c>
      <c r="AE120" s="32" t="s">
        <v>115</v>
      </c>
      <c r="AF120" s="32" t="s">
        <v>115</v>
      </c>
      <c r="AG120" s="32" t="s">
        <v>115</v>
      </c>
      <c r="AH120" s="32" t="s">
        <v>115</v>
      </c>
      <c r="AI120" s="32">
        <v>5775238</v>
      </c>
      <c r="AJ120" s="32" t="s">
        <v>544</v>
      </c>
      <c r="AK120" s="32" t="s">
        <v>545</v>
      </c>
      <c r="AL120" s="32">
        <v>9</v>
      </c>
      <c r="AM120" s="32" t="s">
        <v>400</v>
      </c>
      <c r="AN120" s="32" t="s">
        <v>128</v>
      </c>
      <c r="AO120" s="32" t="s">
        <v>129</v>
      </c>
      <c r="AP120" s="32">
        <v>2018</v>
      </c>
      <c r="AQ120" s="32" t="s">
        <v>130</v>
      </c>
      <c r="AR120" s="32">
        <v>2019</v>
      </c>
      <c r="AS120" s="32" t="s">
        <v>115</v>
      </c>
      <c r="AT120" s="32" t="b">
        <v>0</v>
      </c>
      <c r="AU120" s="32" t="s">
        <v>115</v>
      </c>
      <c r="AV120" s="32" t="s">
        <v>115</v>
      </c>
      <c r="AW120" s="32" t="s">
        <v>115</v>
      </c>
      <c r="AX120" s="32" t="b">
        <v>0</v>
      </c>
      <c r="AY120" s="32" t="s">
        <v>115</v>
      </c>
      <c r="AZ120" s="110" t="s">
        <v>115</v>
      </c>
      <c r="BA120" s="32" t="s">
        <v>115</v>
      </c>
      <c r="BB120" s="32" t="s">
        <v>115</v>
      </c>
      <c r="BC120" s="32" t="s">
        <v>115</v>
      </c>
      <c r="BD120" s="32" t="s">
        <v>115</v>
      </c>
      <c r="BE120" s="32" t="s">
        <v>115</v>
      </c>
      <c r="BF120" s="110" t="s">
        <v>115</v>
      </c>
      <c r="BG120" s="32" t="s">
        <v>131</v>
      </c>
      <c r="BH120" s="32" t="s">
        <v>115</v>
      </c>
      <c r="BI120" s="32" t="s">
        <v>195</v>
      </c>
      <c r="BJ120" s="32">
        <v>2</v>
      </c>
      <c r="BK120" s="110">
        <v>43269</v>
      </c>
      <c r="BL120" s="110">
        <v>44050</v>
      </c>
      <c r="BM120" s="110">
        <v>43451</v>
      </c>
      <c r="BN120" s="32" t="s">
        <v>115</v>
      </c>
      <c r="BO120" s="32" t="s">
        <v>115</v>
      </c>
      <c r="BP120" s="32" t="b">
        <v>0</v>
      </c>
      <c r="BQ120" s="116">
        <v>39600</v>
      </c>
      <c r="BR120" s="32" t="s">
        <v>134</v>
      </c>
      <c r="BS120" s="116">
        <v>2125.0158000000001</v>
      </c>
      <c r="BT120" s="116">
        <v>2125.0158000000001</v>
      </c>
      <c r="BU120" s="116">
        <v>15.1937</v>
      </c>
      <c r="BV120" s="116">
        <v>4.7725999999999997</v>
      </c>
      <c r="BW120" s="116">
        <v>0</v>
      </c>
      <c r="BX120" s="116">
        <v>0</v>
      </c>
      <c r="BY120" s="116">
        <v>0</v>
      </c>
      <c r="BZ120" s="116">
        <v>0</v>
      </c>
      <c r="CA120" s="116">
        <v>0</v>
      </c>
      <c r="CB120" s="116">
        <v>0</v>
      </c>
      <c r="CC120" s="116">
        <v>0</v>
      </c>
      <c r="CD120" s="116">
        <v>0</v>
      </c>
      <c r="CE120" s="116">
        <v>2125.0158000000001</v>
      </c>
      <c r="CF120" s="32" t="s">
        <v>135</v>
      </c>
      <c r="CG120" s="32" t="s">
        <v>136</v>
      </c>
      <c r="CH120" s="32" t="s">
        <v>456</v>
      </c>
      <c r="CI120" s="116">
        <v>40.252039999999994</v>
      </c>
      <c r="CJ120" s="116">
        <v>15.193660000000001</v>
      </c>
      <c r="CK120" s="116">
        <v>4.7288900000000007</v>
      </c>
      <c r="CL120" s="116">
        <v>0</v>
      </c>
      <c r="CM120" s="116">
        <v>0</v>
      </c>
      <c r="CN120" s="116">
        <v>0</v>
      </c>
      <c r="CO120" s="113">
        <v>0</v>
      </c>
      <c r="CP120" s="32" t="s">
        <v>134</v>
      </c>
      <c r="CQ120" s="32" t="s">
        <v>115</v>
      </c>
      <c r="CR120" s="32" t="s">
        <v>134</v>
      </c>
      <c r="CS120" s="32" t="s">
        <v>115</v>
      </c>
      <c r="CT120" s="113">
        <v>0</v>
      </c>
      <c r="CU120" s="113">
        <v>1</v>
      </c>
      <c r="CV120" s="33" t="s">
        <v>401</v>
      </c>
    </row>
    <row r="121" spans="2:100">
      <c r="B121" s="31">
        <v>117</v>
      </c>
      <c r="C121" s="32" t="s">
        <v>546</v>
      </c>
      <c r="D121" s="128"/>
      <c r="E121" s="128"/>
      <c r="F121" s="32" t="s">
        <v>532</v>
      </c>
      <c r="G121" s="32" t="s">
        <v>547</v>
      </c>
      <c r="H121" s="32" t="s">
        <v>394</v>
      </c>
      <c r="I121" s="32" t="s">
        <v>189</v>
      </c>
      <c r="J121" s="32" t="s">
        <v>115</v>
      </c>
      <c r="K121" s="32" t="s">
        <v>115</v>
      </c>
      <c r="L121" s="32" t="s">
        <v>404</v>
      </c>
      <c r="M121" s="32" t="s">
        <v>513</v>
      </c>
      <c r="N121" s="32" t="s">
        <v>115</v>
      </c>
      <c r="O121" s="32" t="s">
        <v>115</v>
      </c>
      <c r="P121" s="110">
        <v>45880</v>
      </c>
      <c r="Q121" s="32">
        <v>29</v>
      </c>
      <c r="R121" s="32" t="s">
        <v>220</v>
      </c>
      <c r="S121" s="32" t="s">
        <v>548</v>
      </c>
      <c r="T121" s="32" t="s">
        <v>549</v>
      </c>
      <c r="U121" s="32" t="s">
        <v>214</v>
      </c>
      <c r="V121" s="32" t="s">
        <v>122</v>
      </c>
      <c r="W121" s="32" t="s">
        <v>123</v>
      </c>
      <c r="X121" s="32" t="s">
        <v>115</v>
      </c>
      <c r="Y121" s="128"/>
      <c r="Z121" s="119" t="s">
        <v>115</v>
      </c>
      <c r="AA121" s="119">
        <v>1.23090148156604</v>
      </c>
      <c r="AB121" s="32" t="s">
        <v>115</v>
      </c>
      <c r="AC121" s="32" t="s">
        <v>534</v>
      </c>
      <c r="AD121" s="32" t="s">
        <v>550</v>
      </c>
      <c r="AE121" s="32" t="s">
        <v>414</v>
      </c>
      <c r="AF121" s="32" t="s">
        <v>115</v>
      </c>
      <c r="AG121" s="32" t="s">
        <v>115</v>
      </c>
      <c r="AH121" s="32" t="s">
        <v>115</v>
      </c>
      <c r="AI121" s="32">
        <v>5525504</v>
      </c>
      <c r="AJ121" s="32" t="s">
        <v>551</v>
      </c>
      <c r="AK121" s="32" t="s">
        <v>552</v>
      </c>
      <c r="AL121" s="32">
        <v>4</v>
      </c>
      <c r="AM121" s="32" t="s">
        <v>400</v>
      </c>
      <c r="AN121" s="32" t="s">
        <v>128</v>
      </c>
      <c r="AO121" s="32" t="s">
        <v>129</v>
      </c>
      <c r="AP121" s="32">
        <v>2021</v>
      </c>
      <c r="AQ121" s="32" t="s">
        <v>130</v>
      </c>
      <c r="AR121" s="32">
        <v>2019</v>
      </c>
      <c r="AS121" s="32" t="s">
        <v>115</v>
      </c>
      <c r="AT121" s="32" t="b">
        <v>0</v>
      </c>
      <c r="AU121" s="32" t="s">
        <v>115</v>
      </c>
      <c r="AV121" s="32" t="s">
        <v>115</v>
      </c>
      <c r="AW121" s="32" t="s">
        <v>115</v>
      </c>
      <c r="AX121" s="32" t="b">
        <v>0</v>
      </c>
      <c r="AY121" s="32" t="s">
        <v>115</v>
      </c>
      <c r="AZ121" s="110" t="s">
        <v>115</v>
      </c>
      <c r="BA121" s="32" t="s">
        <v>115</v>
      </c>
      <c r="BB121" s="32" t="s">
        <v>115</v>
      </c>
      <c r="BC121" s="32" t="s">
        <v>115</v>
      </c>
      <c r="BD121" s="32" t="s">
        <v>115</v>
      </c>
      <c r="BE121" s="32" t="s">
        <v>115</v>
      </c>
      <c r="BF121" s="110" t="s">
        <v>115</v>
      </c>
      <c r="BG121" s="32" t="s">
        <v>131</v>
      </c>
      <c r="BH121" s="32" t="s">
        <v>115</v>
      </c>
      <c r="BI121" s="32" t="s">
        <v>195</v>
      </c>
      <c r="BJ121" s="32">
        <v>2</v>
      </c>
      <c r="BK121" s="110">
        <v>44830</v>
      </c>
      <c r="BL121" s="110">
        <v>44958</v>
      </c>
      <c r="BM121" s="110">
        <v>44946</v>
      </c>
      <c r="BN121" s="32" t="s">
        <v>115</v>
      </c>
      <c r="BO121" s="32" t="s">
        <v>115</v>
      </c>
      <c r="BP121" s="32" t="b">
        <v>0</v>
      </c>
      <c r="BQ121" s="116">
        <v>9841</v>
      </c>
      <c r="BR121" s="32" t="s">
        <v>134</v>
      </c>
      <c r="BS121" s="116">
        <v>788.6558</v>
      </c>
      <c r="BT121" s="116">
        <v>788.6558</v>
      </c>
      <c r="BU121" s="116">
        <v>97.839600000000004</v>
      </c>
      <c r="BV121" s="116">
        <v>428.59190000000001</v>
      </c>
      <c r="BW121" s="116">
        <v>142.35489999999999</v>
      </c>
      <c r="BX121" s="116">
        <v>0</v>
      </c>
      <c r="BY121" s="116">
        <v>0</v>
      </c>
      <c r="BZ121" s="116">
        <v>0</v>
      </c>
      <c r="CA121" s="116">
        <v>0</v>
      </c>
      <c r="CB121" s="116">
        <v>0</v>
      </c>
      <c r="CC121" s="116">
        <v>0</v>
      </c>
      <c r="CD121" s="116">
        <v>0</v>
      </c>
      <c r="CE121" s="116">
        <v>788.6558</v>
      </c>
      <c r="CF121" s="32" t="s">
        <v>135</v>
      </c>
      <c r="CG121" s="32" t="s">
        <v>136</v>
      </c>
      <c r="CH121" s="32" t="s">
        <v>173</v>
      </c>
      <c r="CI121" s="116">
        <v>100.19029</v>
      </c>
      <c r="CJ121" s="116">
        <v>89.594370000000012</v>
      </c>
      <c r="CK121" s="116">
        <v>412.35992000000005</v>
      </c>
      <c r="CL121" s="116">
        <v>136.96355999999997</v>
      </c>
      <c r="CM121" s="116">
        <v>0</v>
      </c>
      <c r="CN121" s="116">
        <v>0</v>
      </c>
      <c r="CO121" s="113">
        <v>0</v>
      </c>
      <c r="CP121" s="32" t="s">
        <v>134</v>
      </c>
      <c r="CQ121" s="32" t="s">
        <v>115</v>
      </c>
      <c r="CR121" s="32" t="s">
        <v>134</v>
      </c>
      <c r="CS121" s="32" t="s">
        <v>115</v>
      </c>
      <c r="CT121" s="113">
        <v>0</v>
      </c>
      <c r="CU121" s="113">
        <v>1</v>
      </c>
      <c r="CV121" s="33" t="s">
        <v>401</v>
      </c>
    </row>
    <row r="122" spans="2:100">
      <c r="B122" s="31">
        <v>118</v>
      </c>
      <c r="C122" s="32" t="s">
        <v>553</v>
      </c>
      <c r="D122" s="128"/>
      <c r="E122" s="128"/>
      <c r="F122" s="32" t="s">
        <v>532</v>
      </c>
      <c r="G122" s="32" t="s">
        <v>547</v>
      </c>
      <c r="H122" s="32" t="s">
        <v>394</v>
      </c>
      <c r="I122" s="32" t="s">
        <v>189</v>
      </c>
      <c r="J122" s="32" t="s">
        <v>115</v>
      </c>
      <c r="K122" s="32" t="s">
        <v>115</v>
      </c>
      <c r="L122" s="32" t="s">
        <v>404</v>
      </c>
      <c r="M122" s="32" t="s">
        <v>513</v>
      </c>
      <c r="N122" s="32" t="s">
        <v>115</v>
      </c>
      <c r="O122" s="32" t="s">
        <v>115</v>
      </c>
      <c r="P122" s="110">
        <v>45911</v>
      </c>
      <c r="Q122" s="32">
        <v>20</v>
      </c>
      <c r="R122" s="32" t="s">
        <v>220</v>
      </c>
      <c r="S122" s="32" t="s">
        <v>548</v>
      </c>
      <c r="T122" s="32" t="s">
        <v>549</v>
      </c>
      <c r="U122" s="32" t="s">
        <v>214</v>
      </c>
      <c r="V122" s="32" t="s">
        <v>122</v>
      </c>
      <c r="W122" s="32" t="s">
        <v>123</v>
      </c>
      <c r="X122" s="32" t="s">
        <v>115</v>
      </c>
      <c r="Y122" s="128"/>
      <c r="Z122" s="119" t="s">
        <v>115</v>
      </c>
      <c r="AA122" s="119">
        <v>13.1702732245378</v>
      </c>
      <c r="AB122" s="32" t="s">
        <v>115</v>
      </c>
      <c r="AC122" s="32" t="s">
        <v>534</v>
      </c>
      <c r="AD122" s="32" t="s">
        <v>550</v>
      </c>
      <c r="AE122" s="32" t="s">
        <v>414</v>
      </c>
      <c r="AF122" s="32" t="s">
        <v>115</v>
      </c>
      <c r="AG122" s="32" t="s">
        <v>115</v>
      </c>
      <c r="AH122" s="32" t="s">
        <v>115</v>
      </c>
      <c r="AI122" s="32">
        <v>5525505</v>
      </c>
      <c r="AJ122" s="32" t="s">
        <v>551</v>
      </c>
      <c r="AK122" s="32" t="s">
        <v>552</v>
      </c>
      <c r="AL122" s="32">
        <v>4</v>
      </c>
      <c r="AM122" s="32" t="s">
        <v>400</v>
      </c>
      <c r="AN122" s="32" t="s">
        <v>128</v>
      </c>
      <c r="AO122" s="32" t="s">
        <v>129</v>
      </c>
      <c r="AP122" s="32">
        <v>2021</v>
      </c>
      <c r="AQ122" s="32" t="s">
        <v>130</v>
      </c>
      <c r="AR122" s="32">
        <v>2019</v>
      </c>
      <c r="AS122" s="32" t="s">
        <v>115</v>
      </c>
      <c r="AT122" s="32" t="b">
        <v>0</v>
      </c>
      <c r="AU122" s="32" t="s">
        <v>115</v>
      </c>
      <c r="AV122" s="32" t="s">
        <v>115</v>
      </c>
      <c r="AW122" s="32" t="s">
        <v>115</v>
      </c>
      <c r="AX122" s="32" t="b">
        <v>0</v>
      </c>
      <c r="AY122" s="32" t="s">
        <v>115</v>
      </c>
      <c r="AZ122" s="110" t="s">
        <v>115</v>
      </c>
      <c r="BA122" s="32" t="s">
        <v>115</v>
      </c>
      <c r="BB122" s="32" t="s">
        <v>115</v>
      </c>
      <c r="BC122" s="32" t="s">
        <v>115</v>
      </c>
      <c r="BD122" s="32" t="s">
        <v>115</v>
      </c>
      <c r="BE122" s="32" t="s">
        <v>115</v>
      </c>
      <c r="BF122" s="110" t="s">
        <v>115</v>
      </c>
      <c r="BG122" s="32" t="s">
        <v>131</v>
      </c>
      <c r="BH122" s="32" t="s">
        <v>115</v>
      </c>
      <c r="BI122" s="32" t="s">
        <v>195</v>
      </c>
      <c r="BJ122" s="32">
        <v>2</v>
      </c>
      <c r="BK122" s="110">
        <v>44564</v>
      </c>
      <c r="BL122" s="110">
        <v>44958</v>
      </c>
      <c r="BM122" s="110">
        <v>44659</v>
      </c>
      <c r="BN122" s="32" t="s">
        <v>115</v>
      </c>
      <c r="BO122" s="32" t="s">
        <v>115</v>
      </c>
      <c r="BP122" s="32" t="b">
        <v>0</v>
      </c>
      <c r="BQ122" s="116">
        <v>9841</v>
      </c>
      <c r="BR122" s="32" t="s">
        <v>134</v>
      </c>
      <c r="BS122" s="116">
        <v>1848.3513</v>
      </c>
      <c r="BT122" s="116">
        <v>1848.3513</v>
      </c>
      <c r="BU122" s="116">
        <v>292.8014</v>
      </c>
      <c r="BV122" s="116">
        <v>1093.0450000000001</v>
      </c>
      <c r="BW122" s="116">
        <v>30.431699999999999</v>
      </c>
      <c r="BX122" s="116">
        <v>0</v>
      </c>
      <c r="BY122" s="116">
        <v>0</v>
      </c>
      <c r="BZ122" s="116">
        <v>0</v>
      </c>
      <c r="CA122" s="116">
        <v>0</v>
      </c>
      <c r="CB122" s="116">
        <v>0</v>
      </c>
      <c r="CC122" s="116">
        <v>0</v>
      </c>
      <c r="CD122" s="116">
        <v>0</v>
      </c>
      <c r="CE122" s="116">
        <v>1848.3513</v>
      </c>
      <c r="CF122" s="32" t="s">
        <v>135</v>
      </c>
      <c r="CG122" s="32" t="s">
        <v>136</v>
      </c>
      <c r="CH122" s="32" t="s">
        <v>173</v>
      </c>
      <c r="CI122" s="116">
        <v>358.46623999999997</v>
      </c>
      <c r="CJ122" s="116">
        <v>272.14683999999994</v>
      </c>
      <c r="CK122" s="116">
        <v>1061.8999699999999</v>
      </c>
      <c r="CL122" s="116">
        <v>29.564579999999999</v>
      </c>
      <c r="CM122" s="116">
        <v>0</v>
      </c>
      <c r="CN122" s="116">
        <v>0</v>
      </c>
      <c r="CO122" s="113">
        <v>0</v>
      </c>
      <c r="CP122" s="32" t="s">
        <v>134</v>
      </c>
      <c r="CQ122" s="32" t="s">
        <v>115</v>
      </c>
      <c r="CR122" s="32" t="s">
        <v>134</v>
      </c>
      <c r="CS122" s="32" t="s">
        <v>115</v>
      </c>
      <c r="CT122" s="113">
        <v>0</v>
      </c>
      <c r="CU122" s="113">
        <v>1</v>
      </c>
      <c r="CV122" s="33" t="s">
        <v>401</v>
      </c>
    </row>
    <row r="123" spans="2:100">
      <c r="B123" s="31">
        <v>119</v>
      </c>
      <c r="C123" s="32" t="s">
        <v>554</v>
      </c>
      <c r="D123" s="128"/>
      <c r="E123" s="128"/>
      <c r="F123" s="32" t="s">
        <v>532</v>
      </c>
      <c r="G123" s="32" t="s">
        <v>547</v>
      </c>
      <c r="H123" s="32" t="s">
        <v>394</v>
      </c>
      <c r="I123" s="32" t="s">
        <v>189</v>
      </c>
      <c r="J123" s="32" t="s">
        <v>115</v>
      </c>
      <c r="K123" s="32" t="s">
        <v>115</v>
      </c>
      <c r="L123" s="32" t="s">
        <v>404</v>
      </c>
      <c r="M123" s="32" t="s">
        <v>513</v>
      </c>
      <c r="N123" s="32" t="s">
        <v>115</v>
      </c>
      <c r="O123" s="32" t="s">
        <v>115</v>
      </c>
      <c r="P123" s="110">
        <v>45880</v>
      </c>
      <c r="Q123" s="32">
        <v>29</v>
      </c>
      <c r="R123" s="32" t="s">
        <v>220</v>
      </c>
      <c r="S123" s="32" t="s">
        <v>548</v>
      </c>
      <c r="T123" s="32" t="s">
        <v>549</v>
      </c>
      <c r="U123" s="32" t="s">
        <v>214</v>
      </c>
      <c r="V123" s="32" t="s">
        <v>122</v>
      </c>
      <c r="W123" s="32" t="s">
        <v>123</v>
      </c>
      <c r="X123" s="32" t="s">
        <v>115</v>
      </c>
      <c r="Y123" s="128"/>
      <c r="Z123" s="119" t="s">
        <v>115</v>
      </c>
      <c r="AA123" s="119">
        <v>1.23090148156604</v>
      </c>
      <c r="AB123" s="32" t="s">
        <v>115</v>
      </c>
      <c r="AC123" s="32" t="s">
        <v>534</v>
      </c>
      <c r="AD123" s="32" t="s">
        <v>550</v>
      </c>
      <c r="AE123" s="32" t="s">
        <v>414</v>
      </c>
      <c r="AF123" s="32" t="s">
        <v>115</v>
      </c>
      <c r="AG123" s="32" t="s">
        <v>115</v>
      </c>
      <c r="AH123" s="32" t="s">
        <v>115</v>
      </c>
      <c r="AI123" s="32">
        <v>5774460</v>
      </c>
      <c r="AJ123" s="32" t="s">
        <v>551</v>
      </c>
      <c r="AK123" s="32" t="s">
        <v>552</v>
      </c>
      <c r="AL123" s="32">
        <v>4</v>
      </c>
      <c r="AM123" s="32" t="s">
        <v>400</v>
      </c>
      <c r="AN123" s="32" t="s">
        <v>128</v>
      </c>
      <c r="AO123" s="32" t="s">
        <v>129</v>
      </c>
      <c r="AP123" s="32">
        <v>2021</v>
      </c>
      <c r="AQ123" s="32" t="s">
        <v>130</v>
      </c>
      <c r="AR123" s="32">
        <v>2019</v>
      </c>
      <c r="AS123" s="32" t="s">
        <v>115</v>
      </c>
      <c r="AT123" s="32" t="b">
        <v>0</v>
      </c>
      <c r="AU123" s="32" t="s">
        <v>115</v>
      </c>
      <c r="AV123" s="32" t="s">
        <v>115</v>
      </c>
      <c r="AW123" s="32" t="s">
        <v>115</v>
      </c>
      <c r="AX123" s="32" t="b">
        <v>0</v>
      </c>
      <c r="AY123" s="32" t="s">
        <v>115</v>
      </c>
      <c r="AZ123" s="110" t="s">
        <v>115</v>
      </c>
      <c r="BA123" s="32" t="s">
        <v>115</v>
      </c>
      <c r="BB123" s="32" t="s">
        <v>115</v>
      </c>
      <c r="BC123" s="32" t="s">
        <v>115</v>
      </c>
      <c r="BD123" s="32" t="s">
        <v>115</v>
      </c>
      <c r="BE123" s="32" t="s">
        <v>115</v>
      </c>
      <c r="BF123" s="110" t="s">
        <v>115</v>
      </c>
      <c r="BG123" s="32" t="s">
        <v>131</v>
      </c>
      <c r="BH123" s="32" t="s">
        <v>115</v>
      </c>
      <c r="BI123" s="32" t="s">
        <v>195</v>
      </c>
      <c r="BJ123" s="32">
        <v>2</v>
      </c>
      <c r="BK123" s="110">
        <v>44564</v>
      </c>
      <c r="BL123" s="110">
        <v>44958</v>
      </c>
      <c r="BM123" s="110">
        <v>45005</v>
      </c>
      <c r="BN123" s="32" t="s">
        <v>115</v>
      </c>
      <c r="BO123" s="32" t="s">
        <v>115</v>
      </c>
      <c r="BP123" s="32" t="b">
        <v>0</v>
      </c>
      <c r="BQ123" s="116">
        <v>9841</v>
      </c>
      <c r="BR123" s="32" t="s">
        <v>134</v>
      </c>
      <c r="BS123" s="116">
        <v>2139.4965999999999</v>
      </c>
      <c r="BT123" s="116">
        <v>2139.4965999999999</v>
      </c>
      <c r="BU123" s="116">
        <v>433.06610000000001</v>
      </c>
      <c r="BV123" s="116">
        <v>941.81979999999999</v>
      </c>
      <c r="BW123" s="116">
        <v>606.62440000000004</v>
      </c>
      <c r="BX123" s="116">
        <v>-1.4891000000000001</v>
      </c>
      <c r="BY123" s="116">
        <v>14.6457</v>
      </c>
      <c r="BZ123" s="116">
        <v>0</v>
      </c>
      <c r="CA123" s="116">
        <v>0</v>
      </c>
      <c r="CB123" s="116">
        <v>0</v>
      </c>
      <c r="CC123" s="116">
        <v>0</v>
      </c>
      <c r="CD123" s="116">
        <v>0</v>
      </c>
      <c r="CE123" s="116">
        <v>2124.8508999999999</v>
      </c>
      <c r="CF123" s="32" t="s">
        <v>135</v>
      </c>
      <c r="CG123" s="32" t="s">
        <v>136</v>
      </c>
      <c r="CH123" s="32" t="s">
        <v>258</v>
      </c>
      <c r="CI123" s="116">
        <v>0</v>
      </c>
      <c r="CJ123" s="116">
        <v>0</v>
      </c>
      <c r="CK123" s="116">
        <v>0</v>
      </c>
      <c r="CL123" s="116">
        <v>2084.3248099999996</v>
      </c>
      <c r="CM123" s="116">
        <v>-1.4577200000000001</v>
      </c>
      <c r="CN123" s="116">
        <v>14.336690000000001</v>
      </c>
      <c r="CO123" s="113">
        <v>0</v>
      </c>
      <c r="CP123" s="32" t="s">
        <v>134</v>
      </c>
      <c r="CQ123" s="32" t="s">
        <v>115</v>
      </c>
      <c r="CR123" s="32" t="s">
        <v>134</v>
      </c>
      <c r="CS123" s="32" t="s">
        <v>115</v>
      </c>
      <c r="CT123" s="113">
        <v>0</v>
      </c>
      <c r="CU123" s="113">
        <v>1</v>
      </c>
      <c r="CV123" s="33" t="s">
        <v>401</v>
      </c>
    </row>
    <row r="124" spans="2:100">
      <c r="B124" s="31">
        <v>120</v>
      </c>
      <c r="C124" s="32" t="s">
        <v>555</v>
      </c>
      <c r="D124" s="128"/>
      <c r="E124" s="128"/>
      <c r="F124" s="32" t="s">
        <v>556</v>
      </c>
      <c r="G124" s="32" t="s">
        <v>557</v>
      </c>
      <c r="H124" s="32" t="s">
        <v>394</v>
      </c>
      <c r="I124" s="32" t="s">
        <v>189</v>
      </c>
      <c r="J124" s="32" t="s">
        <v>115</v>
      </c>
      <c r="K124" s="32" t="s">
        <v>115</v>
      </c>
      <c r="L124" s="32" t="s">
        <v>404</v>
      </c>
      <c r="M124" s="32" t="s">
        <v>513</v>
      </c>
      <c r="N124" s="32" t="s">
        <v>115</v>
      </c>
      <c r="O124" s="32" t="s">
        <v>115</v>
      </c>
      <c r="P124" s="110">
        <v>45884</v>
      </c>
      <c r="Q124" s="32">
        <v>48</v>
      </c>
      <c r="R124" s="32" t="s">
        <v>220</v>
      </c>
      <c r="S124" s="32" t="s">
        <v>121</v>
      </c>
      <c r="T124" s="32" t="s">
        <v>115</v>
      </c>
      <c r="U124" s="32" t="s">
        <v>214</v>
      </c>
      <c r="V124" s="32" t="s">
        <v>122</v>
      </c>
      <c r="W124" s="32" t="s">
        <v>123</v>
      </c>
      <c r="X124" s="32" t="s">
        <v>115</v>
      </c>
      <c r="Y124" s="128"/>
      <c r="Z124" s="119" t="s">
        <v>115</v>
      </c>
      <c r="AA124" s="119">
        <v>2.01383806308902</v>
      </c>
      <c r="AB124" s="32" t="s">
        <v>115</v>
      </c>
      <c r="AC124" s="32" t="s">
        <v>534</v>
      </c>
      <c r="AD124" s="32" t="s">
        <v>558</v>
      </c>
      <c r="AE124" s="32" t="s">
        <v>414</v>
      </c>
      <c r="AF124" s="32" t="s">
        <v>115</v>
      </c>
      <c r="AG124" s="32" t="s">
        <v>115</v>
      </c>
      <c r="AH124" s="32" t="s">
        <v>115</v>
      </c>
      <c r="AI124" s="32">
        <v>5758485</v>
      </c>
      <c r="AJ124" s="32" t="s">
        <v>559</v>
      </c>
      <c r="AK124" s="32" t="s">
        <v>560</v>
      </c>
      <c r="AL124" s="32">
        <v>1</v>
      </c>
      <c r="AM124" s="32" t="s">
        <v>400</v>
      </c>
      <c r="AN124" s="32" t="s">
        <v>128</v>
      </c>
      <c r="AO124" s="32" t="s">
        <v>129</v>
      </c>
      <c r="AP124" s="32">
        <v>2019</v>
      </c>
      <c r="AQ124" s="32" t="s">
        <v>130</v>
      </c>
      <c r="AR124" s="32">
        <v>2014</v>
      </c>
      <c r="AS124" s="32" t="s">
        <v>115</v>
      </c>
      <c r="AT124" s="32" t="b">
        <v>0</v>
      </c>
      <c r="AU124" s="32" t="s">
        <v>115</v>
      </c>
      <c r="AV124" s="32" t="s">
        <v>115</v>
      </c>
      <c r="AW124" s="32" t="s">
        <v>115</v>
      </c>
      <c r="AX124" s="32" t="b">
        <v>0</v>
      </c>
      <c r="AY124" s="32" t="s">
        <v>115</v>
      </c>
      <c r="AZ124" s="110" t="s">
        <v>115</v>
      </c>
      <c r="BA124" s="32" t="s">
        <v>115</v>
      </c>
      <c r="BB124" s="32" t="s">
        <v>115</v>
      </c>
      <c r="BC124" s="32" t="s">
        <v>115</v>
      </c>
      <c r="BD124" s="32" t="s">
        <v>115</v>
      </c>
      <c r="BE124" s="32" t="s">
        <v>115</v>
      </c>
      <c r="BF124" s="110" t="s">
        <v>115</v>
      </c>
      <c r="BG124" s="32" t="s">
        <v>131</v>
      </c>
      <c r="BH124" s="32" t="s">
        <v>115</v>
      </c>
      <c r="BI124" s="32" t="s">
        <v>195</v>
      </c>
      <c r="BJ124" s="32">
        <v>2</v>
      </c>
      <c r="BK124" s="110">
        <v>43952</v>
      </c>
      <c r="BL124" s="110">
        <v>43644</v>
      </c>
      <c r="BM124" s="110">
        <v>44467</v>
      </c>
      <c r="BN124" s="32" t="s">
        <v>234</v>
      </c>
      <c r="BO124" s="32" t="s">
        <v>115</v>
      </c>
      <c r="BP124" s="32" t="b">
        <v>0</v>
      </c>
      <c r="BQ124" s="116">
        <v>1000</v>
      </c>
      <c r="BR124" s="32" t="s">
        <v>134</v>
      </c>
      <c r="BS124" s="116">
        <v>2933.3546000000001</v>
      </c>
      <c r="BT124" s="116">
        <v>2933.3546000000001</v>
      </c>
      <c r="BU124" s="116">
        <v>1463.9729</v>
      </c>
      <c r="BV124" s="116">
        <v>60.1023</v>
      </c>
      <c r="BW124" s="116">
        <v>0</v>
      </c>
      <c r="BX124" s="116">
        <v>0</v>
      </c>
      <c r="BY124" s="116">
        <v>0</v>
      </c>
      <c r="BZ124" s="116">
        <v>0</v>
      </c>
      <c r="CA124" s="116">
        <v>0</v>
      </c>
      <c r="CB124" s="116">
        <v>0</v>
      </c>
      <c r="CC124" s="116">
        <v>0</v>
      </c>
      <c r="CD124" s="116">
        <v>0</v>
      </c>
      <c r="CE124" s="116">
        <v>2933.3546000000001</v>
      </c>
      <c r="CF124" s="32" t="s">
        <v>135</v>
      </c>
      <c r="CG124" s="32" t="s">
        <v>136</v>
      </c>
      <c r="CH124" s="32" t="s">
        <v>246</v>
      </c>
      <c r="CI124" s="116">
        <v>0</v>
      </c>
      <c r="CJ124" s="116">
        <v>2682.0597599999996</v>
      </c>
      <c r="CK124" s="116">
        <v>55.699920000000006</v>
      </c>
      <c r="CL124" s="116">
        <v>0</v>
      </c>
      <c r="CM124" s="116">
        <v>0</v>
      </c>
      <c r="CN124" s="116">
        <v>0</v>
      </c>
      <c r="CO124" s="113">
        <v>0</v>
      </c>
      <c r="CP124" s="32" t="s">
        <v>134</v>
      </c>
      <c r="CQ124" s="32" t="s">
        <v>115</v>
      </c>
      <c r="CR124" s="32" t="s">
        <v>134</v>
      </c>
      <c r="CS124" s="32" t="s">
        <v>115</v>
      </c>
      <c r="CT124" s="113">
        <v>0</v>
      </c>
      <c r="CU124" s="113">
        <v>1</v>
      </c>
      <c r="CV124" s="33" t="s">
        <v>401</v>
      </c>
    </row>
    <row r="125" spans="2:100">
      <c r="B125" s="31">
        <v>121</v>
      </c>
      <c r="C125" s="32" t="s">
        <v>561</v>
      </c>
      <c r="D125" s="128"/>
      <c r="E125" s="128"/>
      <c r="F125" s="32" t="s">
        <v>562</v>
      </c>
      <c r="G125" s="32" t="s">
        <v>563</v>
      </c>
      <c r="H125" s="32" t="s">
        <v>394</v>
      </c>
      <c r="I125" s="32" t="s">
        <v>189</v>
      </c>
      <c r="J125" s="32" t="s">
        <v>115</v>
      </c>
      <c r="K125" s="32" t="s">
        <v>115</v>
      </c>
      <c r="L125" s="32" t="s">
        <v>404</v>
      </c>
      <c r="M125" s="32" t="s">
        <v>513</v>
      </c>
      <c r="N125" s="32" t="s">
        <v>115</v>
      </c>
      <c r="O125" s="32" t="s">
        <v>115</v>
      </c>
      <c r="P125" s="110">
        <v>45910</v>
      </c>
      <c r="Q125" s="32">
        <v>48</v>
      </c>
      <c r="R125" s="32" t="s">
        <v>220</v>
      </c>
      <c r="S125" s="32" t="s">
        <v>121</v>
      </c>
      <c r="T125" s="32" t="s">
        <v>115</v>
      </c>
      <c r="U125" s="32" t="s">
        <v>214</v>
      </c>
      <c r="V125" s="32" t="s">
        <v>122</v>
      </c>
      <c r="W125" s="32" t="s">
        <v>123</v>
      </c>
      <c r="X125" s="32" t="s">
        <v>115</v>
      </c>
      <c r="Y125" s="128"/>
      <c r="Z125" s="119" t="s">
        <v>115</v>
      </c>
      <c r="AA125" s="119">
        <v>11.347203081256501</v>
      </c>
      <c r="AB125" s="32" t="s">
        <v>115</v>
      </c>
      <c r="AC125" s="32" t="s">
        <v>534</v>
      </c>
      <c r="AD125" s="32" t="s">
        <v>564</v>
      </c>
      <c r="AE125" s="32" t="s">
        <v>414</v>
      </c>
      <c r="AF125" s="32" t="s">
        <v>115</v>
      </c>
      <c r="AG125" s="32" t="s">
        <v>115</v>
      </c>
      <c r="AH125" s="32" t="s">
        <v>115</v>
      </c>
      <c r="AI125" s="32">
        <v>5758486</v>
      </c>
      <c r="AJ125" s="32" t="s">
        <v>565</v>
      </c>
      <c r="AK125" s="32" t="s">
        <v>566</v>
      </c>
      <c r="AL125" s="32">
        <v>1</v>
      </c>
      <c r="AM125" s="32" t="s">
        <v>400</v>
      </c>
      <c r="AN125" s="32" t="s">
        <v>128</v>
      </c>
      <c r="AO125" s="32" t="s">
        <v>129</v>
      </c>
      <c r="AP125" s="32">
        <v>2018</v>
      </c>
      <c r="AQ125" s="32" t="s">
        <v>130</v>
      </c>
      <c r="AR125" s="32">
        <v>2016</v>
      </c>
      <c r="AS125" s="32" t="s">
        <v>115</v>
      </c>
      <c r="AT125" s="32" t="b">
        <v>0</v>
      </c>
      <c r="AU125" s="32" t="s">
        <v>115</v>
      </c>
      <c r="AV125" s="32" t="s">
        <v>115</v>
      </c>
      <c r="AW125" s="32" t="s">
        <v>115</v>
      </c>
      <c r="AX125" s="32" t="b">
        <v>0</v>
      </c>
      <c r="AY125" s="32" t="s">
        <v>115</v>
      </c>
      <c r="AZ125" s="110" t="s">
        <v>115</v>
      </c>
      <c r="BA125" s="32" t="s">
        <v>115</v>
      </c>
      <c r="BB125" s="32" t="s">
        <v>115</v>
      </c>
      <c r="BC125" s="32" t="s">
        <v>115</v>
      </c>
      <c r="BD125" s="32" t="s">
        <v>115</v>
      </c>
      <c r="BE125" s="32" t="s">
        <v>115</v>
      </c>
      <c r="BF125" s="110" t="s">
        <v>115</v>
      </c>
      <c r="BG125" s="32" t="s">
        <v>131</v>
      </c>
      <c r="BH125" s="32" t="s">
        <v>115</v>
      </c>
      <c r="BI125" s="32" t="s">
        <v>195</v>
      </c>
      <c r="BJ125" s="32">
        <v>2</v>
      </c>
      <c r="BK125" s="110">
        <v>43952</v>
      </c>
      <c r="BL125" s="110">
        <v>43644</v>
      </c>
      <c r="BM125" s="110">
        <v>44430</v>
      </c>
      <c r="BN125" s="32" t="s">
        <v>234</v>
      </c>
      <c r="BO125" s="32" t="s">
        <v>115</v>
      </c>
      <c r="BP125" s="32" t="b">
        <v>0</v>
      </c>
      <c r="BQ125" s="116">
        <v>1395</v>
      </c>
      <c r="BR125" s="32" t="s">
        <v>134</v>
      </c>
      <c r="BS125" s="116">
        <v>3083.9380000000001</v>
      </c>
      <c r="BT125" s="116">
        <v>3083.9380000000001</v>
      </c>
      <c r="BU125" s="116">
        <v>1379.0967000000001</v>
      </c>
      <c r="BV125" s="116">
        <v>30.8996</v>
      </c>
      <c r="BW125" s="116">
        <v>0</v>
      </c>
      <c r="BX125" s="116">
        <v>0</v>
      </c>
      <c r="BY125" s="116">
        <v>0</v>
      </c>
      <c r="BZ125" s="116">
        <v>0</v>
      </c>
      <c r="CA125" s="116">
        <v>0</v>
      </c>
      <c r="CB125" s="116">
        <v>0</v>
      </c>
      <c r="CC125" s="116">
        <v>0</v>
      </c>
      <c r="CD125" s="116">
        <v>0</v>
      </c>
      <c r="CE125" s="116">
        <v>3083.9380000000001</v>
      </c>
      <c r="CF125" s="32" t="s">
        <v>135</v>
      </c>
      <c r="CG125" s="32" t="s">
        <v>136</v>
      </c>
      <c r="CH125" s="32" t="s">
        <v>246</v>
      </c>
      <c r="CI125" s="116">
        <v>0</v>
      </c>
      <c r="CJ125" s="116">
        <v>2907.4300700000003</v>
      </c>
      <c r="CK125" s="116">
        <v>29.263800000000003</v>
      </c>
      <c r="CL125" s="116">
        <v>0</v>
      </c>
      <c r="CM125" s="116">
        <v>0</v>
      </c>
      <c r="CN125" s="116">
        <v>0</v>
      </c>
      <c r="CO125" s="113">
        <v>0</v>
      </c>
      <c r="CP125" s="32" t="s">
        <v>134</v>
      </c>
      <c r="CQ125" s="32" t="s">
        <v>115</v>
      </c>
      <c r="CR125" s="32" t="s">
        <v>134</v>
      </c>
      <c r="CS125" s="32" t="s">
        <v>115</v>
      </c>
      <c r="CT125" s="113">
        <v>0</v>
      </c>
      <c r="CU125" s="113">
        <v>1</v>
      </c>
      <c r="CV125" s="33" t="s">
        <v>401</v>
      </c>
    </row>
    <row r="126" spans="2:100">
      <c r="B126" s="31">
        <v>122</v>
      </c>
      <c r="C126" s="32" t="s">
        <v>567</v>
      </c>
      <c r="D126" s="128"/>
      <c r="E126" s="128"/>
      <c r="F126" s="32" t="s">
        <v>568</v>
      </c>
      <c r="G126" s="32" t="s">
        <v>569</v>
      </c>
      <c r="H126" s="32" t="s">
        <v>394</v>
      </c>
      <c r="I126" s="32" t="s">
        <v>189</v>
      </c>
      <c r="J126" s="32" t="s">
        <v>115</v>
      </c>
      <c r="K126" s="32" t="s">
        <v>115</v>
      </c>
      <c r="L126" s="32" t="s">
        <v>404</v>
      </c>
      <c r="M126" s="32" t="s">
        <v>513</v>
      </c>
      <c r="N126" s="32" t="s">
        <v>115</v>
      </c>
      <c r="O126" s="32" t="s">
        <v>115</v>
      </c>
      <c r="P126" s="110">
        <v>45887</v>
      </c>
      <c r="Q126" s="32">
        <v>21</v>
      </c>
      <c r="R126" s="32" t="s">
        <v>220</v>
      </c>
      <c r="S126" s="32" t="s">
        <v>121</v>
      </c>
      <c r="T126" s="32" t="s">
        <v>115</v>
      </c>
      <c r="U126" s="32" t="s">
        <v>194</v>
      </c>
      <c r="V126" s="32" t="s">
        <v>122</v>
      </c>
      <c r="W126" s="32" t="s">
        <v>123</v>
      </c>
      <c r="X126" s="32" t="s">
        <v>115</v>
      </c>
      <c r="Y126" s="128"/>
      <c r="Z126" s="119" t="s">
        <v>115</v>
      </c>
      <c r="AA126" s="119">
        <v>0.96251850785306103</v>
      </c>
      <c r="AB126" s="32" t="s">
        <v>115</v>
      </c>
      <c r="AC126" s="32" t="s">
        <v>397</v>
      </c>
      <c r="AD126" s="32" t="s">
        <v>570</v>
      </c>
      <c r="AE126" s="32" t="s">
        <v>441</v>
      </c>
      <c r="AF126" s="32" t="s">
        <v>115</v>
      </c>
      <c r="AG126" s="32" t="s">
        <v>115</v>
      </c>
      <c r="AH126" s="32" t="s">
        <v>115</v>
      </c>
      <c r="AI126" s="32">
        <v>5758501</v>
      </c>
      <c r="AJ126" s="32" t="s">
        <v>571</v>
      </c>
      <c r="AK126" s="32" t="s">
        <v>572</v>
      </c>
      <c r="AL126" s="32">
        <v>1</v>
      </c>
      <c r="AM126" s="32" t="s">
        <v>400</v>
      </c>
      <c r="AN126" s="32" t="s">
        <v>128</v>
      </c>
      <c r="AO126" s="32" t="s">
        <v>129</v>
      </c>
      <c r="AP126" s="32">
        <v>2018</v>
      </c>
      <c r="AQ126" s="32" t="s">
        <v>130</v>
      </c>
      <c r="AR126" s="32">
        <v>2014</v>
      </c>
      <c r="AS126" s="32" t="s">
        <v>115</v>
      </c>
      <c r="AT126" s="32" t="b">
        <v>0</v>
      </c>
      <c r="AU126" s="32" t="s">
        <v>115</v>
      </c>
      <c r="AV126" s="32" t="s">
        <v>115</v>
      </c>
      <c r="AW126" s="32" t="s">
        <v>115</v>
      </c>
      <c r="AX126" s="32" t="b">
        <v>0</v>
      </c>
      <c r="AY126" s="32" t="s">
        <v>115</v>
      </c>
      <c r="AZ126" s="110" t="s">
        <v>115</v>
      </c>
      <c r="BA126" s="32" t="s">
        <v>115</v>
      </c>
      <c r="BB126" s="32" t="s">
        <v>115</v>
      </c>
      <c r="BC126" s="32" t="s">
        <v>115</v>
      </c>
      <c r="BD126" s="32" t="s">
        <v>115</v>
      </c>
      <c r="BE126" s="32" t="s">
        <v>115</v>
      </c>
      <c r="BF126" s="110" t="s">
        <v>115</v>
      </c>
      <c r="BG126" s="32" t="s">
        <v>131</v>
      </c>
      <c r="BH126" s="32" t="s">
        <v>115</v>
      </c>
      <c r="BI126" s="32" t="s">
        <v>195</v>
      </c>
      <c r="BJ126" s="32">
        <v>2</v>
      </c>
      <c r="BK126" s="110">
        <v>44046</v>
      </c>
      <c r="BL126" s="110">
        <v>43423</v>
      </c>
      <c r="BM126" s="110">
        <v>44105</v>
      </c>
      <c r="BN126" s="32" t="s">
        <v>308</v>
      </c>
      <c r="BO126" s="32" t="s">
        <v>115</v>
      </c>
      <c r="BP126" s="32" t="b">
        <v>0</v>
      </c>
      <c r="BQ126" s="116">
        <v>989</v>
      </c>
      <c r="BR126" s="32" t="s">
        <v>134</v>
      </c>
      <c r="BS126" s="116">
        <v>1295.1783</v>
      </c>
      <c r="BT126" s="116">
        <v>1295.1783</v>
      </c>
      <c r="BU126" s="116">
        <v>7.8863000000000003</v>
      </c>
      <c r="BV126" s="116">
        <v>2.1230000000000002</v>
      </c>
      <c r="BW126" s="116">
        <v>0</v>
      </c>
      <c r="BX126" s="116">
        <v>0</v>
      </c>
      <c r="BY126" s="116">
        <v>0</v>
      </c>
      <c r="BZ126" s="116">
        <v>0</v>
      </c>
      <c r="CA126" s="116">
        <v>0</v>
      </c>
      <c r="CB126" s="116">
        <v>0</v>
      </c>
      <c r="CC126" s="116">
        <v>0</v>
      </c>
      <c r="CD126" s="116">
        <v>0</v>
      </c>
      <c r="CE126" s="116">
        <v>1295.1783</v>
      </c>
      <c r="CF126" s="32" t="s">
        <v>135</v>
      </c>
      <c r="CG126" s="32" t="s">
        <v>136</v>
      </c>
      <c r="CH126" s="32" t="s">
        <v>456</v>
      </c>
      <c r="CI126" s="116">
        <v>1285.1689300000003</v>
      </c>
      <c r="CJ126" s="116">
        <v>7.8863100000000035</v>
      </c>
      <c r="CK126" s="116">
        <v>2.1230299999999995</v>
      </c>
      <c r="CL126" s="116">
        <v>0</v>
      </c>
      <c r="CM126" s="116">
        <v>0</v>
      </c>
      <c r="CN126" s="116">
        <v>0</v>
      </c>
      <c r="CO126" s="113">
        <v>0</v>
      </c>
      <c r="CP126" s="32" t="s">
        <v>134</v>
      </c>
      <c r="CQ126" s="32" t="s">
        <v>115</v>
      </c>
      <c r="CR126" s="32" t="s">
        <v>134</v>
      </c>
      <c r="CS126" s="32" t="s">
        <v>115</v>
      </c>
      <c r="CT126" s="113">
        <v>0.3427</v>
      </c>
      <c r="CU126" s="113">
        <v>0.6573</v>
      </c>
      <c r="CV126" s="33" t="s">
        <v>401</v>
      </c>
    </row>
    <row r="127" spans="2:100">
      <c r="B127" s="31">
        <v>123</v>
      </c>
      <c r="C127" s="32" t="s">
        <v>573</v>
      </c>
      <c r="D127" s="128"/>
      <c r="E127" s="128"/>
      <c r="F127" s="32" t="s">
        <v>574</v>
      </c>
      <c r="G127" s="32" t="s">
        <v>575</v>
      </c>
      <c r="H127" s="32" t="s">
        <v>394</v>
      </c>
      <c r="I127" s="32" t="s">
        <v>189</v>
      </c>
      <c r="J127" s="32" t="s">
        <v>115</v>
      </c>
      <c r="K127" s="32" t="s">
        <v>115</v>
      </c>
      <c r="L127" s="32" t="s">
        <v>404</v>
      </c>
      <c r="M127" s="32" t="s">
        <v>513</v>
      </c>
      <c r="N127" s="32" t="s">
        <v>115</v>
      </c>
      <c r="O127" s="32" t="s">
        <v>115</v>
      </c>
      <c r="P127" s="110">
        <v>45933</v>
      </c>
      <c r="Q127" s="32">
        <v>50</v>
      </c>
      <c r="R127" s="32" t="s">
        <v>220</v>
      </c>
      <c r="S127" s="32" t="s">
        <v>203</v>
      </c>
      <c r="T127" s="32" t="s">
        <v>203</v>
      </c>
      <c r="U127" s="32" t="s">
        <v>214</v>
      </c>
      <c r="V127" s="32" t="s">
        <v>122</v>
      </c>
      <c r="W127" s="32" t="s">
        <v>123</v>
      </c>
      <c r="X127" s="32" t="s">
        <v>115</v>
      </c>
      <c r="Y127" s="128"/>
      <c r="Z127" s="119" t="s">
        <v>115</v>
      </c>
      <c r="AA127" s="119">
        <v>1.7469263463300599</v>
      </c>
      <c r="AB127" s="32" t="s">
        <v>115</v>
      </c>
      <c r="AC127" s="32" t="s">
        <v>534</v>
      </c>
      <c r="AD127" s="32" t="s">
        <v>576</v>
      </c>
      <c r="AE127" s="32" t="s">
        <v>414</v>
      </c>
      <c r="AF127" s="32" t="s">
        <v>115</v>
      </c>
      <c r="AG127" s="32" t="s">
        <v>577</v>
      </c>
      <c r="AH127" s="32" t="s">
        <v>422</v>
      </c>
      <c r="AI127" s="32">
        <v>5778258</v>
      </c>
      <c r="AJ127" s="32" t="s">
        <v>578</v>
      </c>
      <c r="AK127" s="32" t="s">
        <v>579</v>
      </c>
      <c r="AL127" s="32">
        <v>1</v>
      </c>
      <c r="AM127" s="32" t="s">
        <v>400</v>
      </c>
      <c r="AN127" s="32" t="s">
        <v>128</v>
      </c>
      <c r="AO127" s="32" t="s">
        <v>129</v>
      </c>
      <c r="AP127" s="32" t="s">
        <v>203</v>
      </c>
      <c r="AQ127" s="32" t="s">
        <v>130</v>
      </c>
      <c r="AR127" s="32">
        <v>2019</v>
      </c>
      <c r="AS127" s="32" t="s">
        <v>115</v>
      </c>
      <c r="AT127" s="32" t="b">
        <v>0</v>
      </c>
      <c r="AU127" s="32" t="s">
        <v>115</v>
      </c>
      <c r="AV127" s="32" t="s">
        <v>115</v>
      </c>
      <c r="AW127" s="32" t="s">
        <v>115</v>
      </c>
      <c r="AX127" s="32" t="b">
        <v>0</v>
      </c>
      <c r="AY127" s="32" t="s">
        <v>115</v>
      </c>
      <c r="AZ127" s="110" t="s">
        <v>115</v>
      </c>
      <c r="BA127" s="32" t="s">
        <v>115</v>
      </c>
      <c r="BB127" s="32" t="s">
        <v>115</v>
      </c>
      <c r="BC127" s="32" t="s">
        <v>115</v>
      </c>
      <c r="BD127" s="32" t="s">
        <v>115</v>
      </c>
      <c r="BE127" s="32" t="s">
        <v>115</v>
      </c>
      <c r="BF127" s="110" t="s">
        <v>115</v>
      </c>
      <c r="BG127" s="32" t="s">
        <v>131</v>
      </c>
      <c r="BH127" s="32" t="s">
        <v>115</v>
      </c>
      <c r="BI127" s="32" t="s">
        <v>468</v>
      </c>
      <c r="BJ127" s="32">
        <v>4</v>
      </c>
      <c r="BK127" s="110">
        <v>47988</v>
      </c>
      <c r="BL127" s="110" t="s">
        <v>115</v>
      </c>
      <c r="BM127" s="110">
        <v>48191</v>
      </c>
      <c r="BN127" s="32" t="s">
        <v>115</v>
      </c>
      <c r="BO127" s="32" t="s">
        <v>115</v>
      </c>
      <c r="BP127" s="32" t="b">
        <v>0</v>
      </c>
      <c r="BQ127" s="116" t="s">
        <v>115</v>
      </c>
      <c r="BR127" s="32" t="s">
        <v>134</v>
      </c>
      <c r="BS127" s="116">
        <v>42.379899999999999</v>
      </c>
      <c r="BT127" s="116">
        <v>1268.7251000000001</v>
      </c>
      <c r="BU127" s="116">
        <v>2.3849</v>
      </c>
      <c r="BV127" s="116">
        <v>2.5827</v>
      </c>
      <c r="BW127" s="116">
        <v>2.8403</v>
      </c>
      <c r="BX127" s="116">
        <v>1.4529000000000001</v>
      </c>
      <c r="BY127" s="116">
        <v>1.0537000000000001</v>
      </c>
      <c r="BZ127" s="116">
        <v>0</v>
      </c>
      <c r="CA127" s="116">
        <v>0</v>
      </c>
      <c r="CB127" s="116">
        <v>0</v>
      </c>
      <c r="CC127" s="116">
        <v>0</v>
      </c>
      <c r="CD127" s="116">
        <v>0</v>
      </c>
      <c r="CE127" s="116">
        <v>42.379899999999999</v>
      </c>
      <c r="CF127" s="32" t="s">
        <v>135</v>
      </c>
      <c r="CG127" s="32" t="s">
        <v>136</v>
      </c>
      <c r="CH127" s="32" t="s">
        <v>115</v>
      </c>
      <c r="CI127" s="116">
        <v>0</v>
      </c>
      <c r="CJ127" s="116">
        <v>0</v>
      </c>
      <c r="CK127" s="116">
        <v>0</v>
      </c>
      <c r="CL127" s="116">
        <v>0</v>
      </c>
      <c r="CM127" s="116">
        <v>0</v>
      </c>
      <c r="CN127" s="116">
        <v>0</v>
      </c>
      <c r="CO127" s="113">
        <v>0</v>
      </c>
      <c r="CP127" s="32" t="s">
        <v>134</v>
      </c>
      <c r="CQ127" s="32" t="s">
        <v>115</v>
      </c>
      <c r="CR127" s="32" t="s">
        <v>279</v>
      </c>
      <c r="CS127" s="32" t="s">
        <v>115</v>
      </c>
      <c r="CT127" s="113">
        <v>0</v>
      </c>
      <c r="CU127" s="113">
        <v>1</v>
      </c>
      <c r="CV127" s="33" t="s">
        <v>470</v>
      </c>
    </row>
    <row r="128" spans="2:100">
      <c r="B128" s="31">
        <v>124</v>
      </c>
      <c r="C128" s="32" t="s">
        <v>580</v>
      </c>
      <c r="D128" s="128"/>
      <c r="E128" s="128"/>
      <c r="F128" s="32" t="s">
        <v>581</v>
      </c>
      <c r="G128" s="32" t="s">
        <v>582</v>
      </c>
      <c r="H128" s="32" t="s">
        <v>394</v>
      </c>
      <c r="I128" s="32" t="s">
        <v>189</v>
      </c>
      <c r="J128" s="32" t="s">
        <v>115</v>
      </c>
      <c r="K128" s="32" t="s">
        <v>115</v>
      </c>
      <c r="L128" s="32" t="s">
        <v>404</v>
      </c>
      <c r="M128" s="32" t="s">
        <v>513</v>
      </c>
      <c r="N128" s="32" t="s">
        <v>115</v>
      </c>
      <c r="O128" s="32" t="s">
        <v>115</v>
      </c>
      <c r="P128" s="110">
        <v>45905</v>
      </c>
      <c r="Q128" s="32">
        <v>32</v>
      </c>
      <c r="R128" s="32" t="s">
        <v>220</v>
      </c>
      <c r="S128" s="32" t="s">
        <v>221</v>
      </c>
      <c r="T128" s="32" t="s">
        <v>221</v>
      </c>
      <c r="U128" s="32" t="s">
        <v>214</v>
      </c>
      <c r="V128" s="32" t="s">
        <v>122</v>
      </c>
      <c r="W128" s="32" t="s">
        <v>123</v>
      </c>
      <c r="X128" s="32" t="s">
        <v>115</v>
      </c>
      <c r="Y128" s="128"/>
      <c r="Z128" s="119" t="s">
        <v>115</v>
      </c>
      <c r="AA128" s="119">
        <v>1.60743572124659</v>
      </c>
      <c r="AB128" s="32" t="s">
        <v>115</v>
      </c>
      <c r="AC128" s="32" t="s">
        <v>534</v>
      </c>
      <c r="AD128" s="32" t="s">
        <v>115</v>
      </c>
      <c r="AE128" s="32" t="s">
        <v>414</v>
      </c>
      <c r="AF128" s="32" t="s">
        <v>115</v>
      </c>
      <c r="AG128" s="32" t="s">
        <v>115</v>
      </c>
      <c r="AH128" s="32" t="s">
        <v>115</v>
      </c>
      <c r="AI128" s="32">
        <v>5785439</v>
      </c>
      <c r="AJ128" s="32" t="s">
        <v>583</v>
      </c>
      <c r="AK128" s="32" t="s">
        <v>584</v>
      </c>
      <c r="AL128" s="32">
        <v>2</v>
      </c>
      <c r="AM128" s="32" t="s">
        <v>400</v>
      </c>
      <c r="AN128" s="32" t="s">
        <v>128</v>
      </c>
      <c r="AO128" s="32" t="s">
        <v>129</v>
      </c>
      <c r="AP128" s="32">
        <v>2022</v>
      </c>
      <c r="AQ128" s="32" t="s">
        <v>130</v>
      </c>
      <c r="AR128" s="32">
        <v>2021</v>
      </c>
      <c r="AS128" s="32" t="s">
        <v>115</v>
      </c>
      <c r="AT128" s="32" t="b">
        <v>0</v>
      </c>
      <c r="AU128" s="32" t="s">
        <v>115</v>
      </c>
      <c r="AV128" s="32" t="s">
        <v>115</v>
      </c>
      <c r="AW128" s="32" t="s">
        <v>115</v>
      </c>
      <c r="AX128" s="32" t="b">
        <v>0</v>
      </c>
      <c r="AY128" s="32" t="s">
        <v>115</v>
      </c>
      <c r="AZ128" s="110" t="s">
        <v>115</v>
      </c>
      <c r="BA128" s="32" t="s">
        <v>115</v>
      </c>
      <c r="BB128" s="32" t="s">
        <v>115</v>
      </c>
      <c r="BC128" s="32" t="s">
        <v>115</v>
      </c>
      <c r="BD128" s="32" t="s">
        <v>115</v>
      </c>
      <c r="BE128" s="32" t="s">
        <v>115</v>
      </c>
      <c r="BF128" s="110" t="s">
        <v>115</v>
      </c>
      <c r="BG128" s="32" t="s">
        <v>131</v>
      </c>
      <c r="BH128" s="32" t="s">
        <v>115</v>
      </c>
      <c r="BI128" s="32" t="s">
        <v>195</v>
      </c>
      <c r="BJ128" s="32">
        <v>2</v>
      </c>
      <c r="BK128" s="110">
        <v>44705</v>
      </c>
      <c r="BL128" s="110">
        <v>45028</v>
      </c>
      <c r="BM128" s="110">
        <v>45209</v>
      </c>
      <c r="BN128" s="32" t="s">
        <v>308</v>
      </c>
      <c r="BO128" s="32" t="s">
        <v>115</v>
      </c>
      <c r="BP128" s="32" t="b">
        <v>0</v>
      </c>
      <c r="BQ128" s="116">
        <v>4419</v>
      </c>
      <c r="BR128" s="32" t="s">
        <v>134</v>
      </c>
      <c r="BS128" s="116">
        <v>2646.2483000000002</v>
      </c>
      <c r="BT128" s="116">
        <v>2646.2483000000002</v>
      </c>
      <c r="BU128" s="116">
        <v>176.2458</v>
      </c>
      <c r="BV128" s="116">
        <v>1849.0840000000001</v>
      </c>
      <c r="BW128" s="116">
        <v>459.93869999999998</v>
      </c>
      <c r="BX128" s="116">
        <v>59.624899999999997</v>
      </c>
      <c r="BY128" s="116">
        <v>26.8185</v>
      </c>
      <c r="BZ128" s="116">
        <v>0</v>
      </c>
      <c r="CA128" s="116">
        <v>0</v>
      </c>
      <c r="CB128" s="116">
        <v>0</v>
      </c>
      <c r="CC128" s="116">
        <v>0</v>
      </c>
      <c r="CD128" s="116">
        <v>0</v>
      </c>
      <c r="CE128" s="116">
        <v>2619.4298000000003</v>
      </c>
      <c r="CF128" s="32" t="s">
        <v>135</v>
      </c>
      <c r="CG128" s="32" t="s">
        <v>136</v>
      </c>
      <c r="CH128" s="32" t="s">
        <v>258</v>
      </c>
      <c r="CI128" s="116">
        <v>0</v>
      </c>
      <c r="CJ128" s="116">
        <v>0</v>
      </c>
      <c r="CK128" s="116">
        <v>0</v>
      </c>
      <c r="CL128" s="116">
        <v>2426.2532999999999</v>
      </c>
      <c r="CM128" s="116">
        <v>56.227849999999997</v>
      </c>
      <c r="CN128" s="116">
        <v>25.290599999999998</v>
      </c>
      <c r="CO128" s="113">
        <v>0</v>
      </c>
      <c r="CP128" s="32" t="s">
        <v>134</v>
      </c>
      <c r="CQ128" s="32" t="s">
        <v>115</v>
      </c>
      <c r="CR128" s="32" t="s">
        <v>134</v>
      </c>
      <c r="CS128" s="32" t="s">
        <v>115</v>
      </c>
      <c r="CT128" s="113">
        <v>0</v>
      </c>
      <c r="CU128" s="113">
        <v>1</v>
      </c>
      <c r="CV128" s="33" t="s">
        <v>585</v>
      </c>
    </row>
    <row r="129" spans="2:100">
      <c r="B129" s="31">
        <v>125</v>
      </c>
      <c r="C129" s="32" t="s">
        <v>586</v>
      </c>
      <c r="D129" s="128"/>
      <c r="E129" s="128"/>
      <c r="F129" s="32" t="s">
        <v>581</v>
      </c>
      <c r="G129" s="32" t="s">
        <v>582</v>
      </c>
      <c r="H129" s="32" t="s">
        <v>394</v>
      </c>
      <c r="I129" s="32" t="s">
        <v>189</v>
      </c>
      <c r="J129" s="32" t="s">
        <v>115</v>
      </c>
      <c r="K129" s="32" t="s">
        <v>115</v>
      </c>
      <c r="L129" s="32" t="s">
        <v>404</v>
      </c>
      <c r="M129" s="32" t="s">
        <v>513</v>
      </c>
      <c r="N129" s="32" t="s">
        <v>115</v>
      </c>
      <c r="O129" s="32" t="s">
        <v>115</v>
      </c>
      <c r="P129" s="110">
        <v>45936</v>
      </c>
      <c r="Q129" s="32">
        <v>24</v>
      </c>
      <c r="R129" s="32" t="s">
        <v>220</v>
      </c>
      <c r="S129" s="32" t="s">
        <v>221</v>
      </c>
      <c r="T129" s="32" t="s">
        <v>221</v>
      </c>
      <c r="U129" s="32" t="s">
        <v>214</v>
      </c>
      <c r="V129" s="32" t="s">
        <v>122</v>
      </c>
      <c r="W129" s="32" t="s">
        <v>123</v>
      </c>
      <c r="X129" s="32" t="s">
        <v>115</v>
      </c>
      <c r="Y129" s="128"/>
      <c r="Z129" s="119" t="s">
        <v>115</v>
      </c>
      <c r="AA129" s="119">
        <v>9.9849213151599905</v>
      </c>
      <c r="AB129" s="32" t="s">
        <v>115</v>
      </c>
      <c r="AC129" s="32" t="s">
        <v>534</v>
      </c>
      <c r="AD129" s="32" t="s">
        <v>587</v>
      </c>
      <c r="AE129" s="32" t="s">
        <v>414</v>
      </c>
      <c r="AF129" s="32" t="s">
        <v>115</v>
      </c>
      <c r="AG129" s="32" t="s">
        <v>115</v>
      </c>
      <c r="AH129" s="32" t="s">
        <v>115</v>
      </c>
      <c r="AI129" s="32">
        <v>5760302</v>
      </c>
      <c r="AJ129" s="32" t="s">
        <v>583</v>
      </c>
      <c r="AK129" s="32" t="s">
        <v>584</v>
      </c>
      <c r="AL129" s="32">
        <v>2</v>
      </c>
      <c r="AM129" s="32" t="s">
        <v>400</v>
      </c>
      <c r="AN129" s="32" t="s">
        <v>128</v>
      </c>
      <c r="AO129" s="32" t="s">
        <v>129</v>
      </c>
      <c r="AP129" s="32">
        <v>2022</v>
      </c>
      <c r="AQ129" s="32" t="s">
        <v>130</v>
      </c>
      <c r="AR129" s="32">
        <v>2014</v>
      </c>
      <c r="AS129" s="32" t="s">
        <v>115</v>
      </c>
      <c r="AT129" s="32" t="b">
        <v>0</v>
      </c>
      <c r="AU129" s="32" t="s">
        <v>115</v>
      </c>
      <c r="AV129" s="32" t="s">
        <v>115</v>
      </c>
      <c r="AW129" s="32" t="s">
        <v>115</v>
      </c>
      <c r="AX129" s="32" t="b">
        <v>0</v>
      </c>
      <c r="AY129" s="32" t="s">
        <v>115</v>
      </c>
      <c r="AZ129" s="110" t="s">
        <v>115</v>
      </c>
      <c r="BA129" s="32" t="s">
        <v>115</v>
      </c>
      <c r="BB129" s="32" t="s">
        <v>115</v>
      </c>
      <c r="BC129" s="32" t="s">
        <v>115</v>
      </c>
      <c r="BD129" s="32" t="s">
        <v>115</v>
      </c>
      <c r="BE129" s="32" t="s">
        <v>115</v>
      </c>
      <c r="BF129" s="110" t="s">
        <v>115</v>
      </c>
      <c r="BG129" s="32" t="s">
        <v>131</v>
      </c>
      <c r="BH129" s="32" t="s">
        <v>115</v>
      </c>
      <c r="BI129" s="32" t="s">
        <v>195</v>
      </c>
      <c r="BJ129" s="32">
        <v>2</v>
      </c>
      <c r="BK129" s="110">
        <v>44705</v>
      </c>
      <c r="BL129" s="110">
        <v>45028</v>
      </c>
      <c r="BM129" s="110">
        <v>45112</v>
      </c>
      <c r="BN129" s="32" t="s">
        <v>115</v>
      </c>
      <c r="BO129" s="32" t="s">
        <v>115</v>
      </c>
      <c r="BP129" s="32" t="b">
        <v>1</v>
      </c>
      <c r="BQ129" s="116">
        <v>4419</v>
      </c>
      <c r="BR129" s="32" t="s">
        <v>134</v>
      </c>
      <c r="BS129" s="116">
        <v>2131.7799</v>
      </c>
      <c r="BT129" s="116">
        <v>2131.7799</v>
      </c>
      <c r="BU129" s="116">
        <v>176.30879999999999</v>
      </c>
      <c r="BV129" s="116">
        <v>1645.7254</v>
      </c>
      <c r="BW129" s="116">
        <v>110.70659999999999</v>
      </c>
      <c r="BX129" s="116">
        <v>116.0869</v>
      </c>
      <c r="BY129" s="116">
        <v>0</v>
      </c>
      <c r="BZ129" s="116">
        <v>0</v>
      </c>
      <c r="CA129" s="116">
        <v>0</v>
      </c>
      <c r="CB129" s="116">
        <v>0</v>
      </c>
      <c r="CC129" s="116">
        <v>0</v>
      </c>
      <c r="CD129" s="116">
        <v>0</v>
      </c>
      <c r="CE129" s="116">
        <v>2131.7799</v>
      </c>
      <c r="CF129" s="32" t="s">
        <v>135</v>
      </c>
      <c r="CG129" s="32" t="s">
        <v>136</v>
      </c>
      <c r="CH129" s="32" t="s">
        <v>258</v>
      </c>
      <c r="CI129" s="116">
        <v>0</v>
      </c>
      <c r="CJ129" s="116">
        <v>0</v>
      </c>
      <c r="CK129" s="116">
        <v>0</v>
      </c>
      <c r="CL129" s="116">
        <v>1849.1136800000002</v>
      </c>
      <c r="CM129" s="116">
        <v>105.67654</v>
      </c>
      <c r="CN129" s="116">
        <v>0</v>
      </c>
      <c r="CO129" s="113">
        <v>0</v>
      </c>
      <c r="CP129" s="32" t="s">
        <v>134</v>
      </c>
      <c r="CQ129" s="32" t="s">
        <v>115</v>
      </c>
      <c r="CR129" s="32" t="s">
        <v>134</v>
      </c>
      <c r="CS129" s="32" t="s">
        <v>115</v>
      </c>
      <c r="CT129" s="113">
        <v>0</v>
      </c>
      <c r="CU129" s="113">
        <v>1</v>
      </c>
      <c r="CV129" s="33" t="s">
        <v>585</v>
      </c>
    </row>
    <row r="130" spans="2:100">
      <c r="B130" s="31">
        <v>126</v>
      </c>
      <c r="C130" s="32" t="s">
        <v>588</v>
      </c>
      <c r="D130" s="128"/>
      <c r="E130" s="128"/>
      <c r="F130" s="32" t="s">
        <v>589</v>
      </c>
      <c r="G130" s="32" t="s">
        <v>590</v>
      </c>
      <c r="H130" s="32" t="s">
        <v>394</v>
      </c>
      <c r="I130" s="32" t="s">
        <v>189</v>
      </c>
      <c r="J130" s="32" t="s">
        <v>115</v>
      </c>
      <c r="K130" s="32" t="s">
        <v>115</v>
      </c>
      <c r="L130" s="32" t="s">
        <v>404</v>
      </c>
      <c r="M130" s="32" t="s">
        <v>513</v>
      </c>
      <c r="N130" s="32" t="s">
        <v>115</v>
      </c>
      <c r="O130" s="32" t="s">
        <v>115</v>
      </c>
      <c r="P130" s="110">
        <v>45870</v>
      </c>
      <c r="Q130" s="32">
        <v>15</v>
      </c>
      <c r="R130" s="32" t="s">
        <v>220</v>
      </c>
      <c r="S130" s="32" t="s">
        <v>548</v>
      </c>
      <c r="T130" s="32" t="s">
        <v>591</v>
      </c>
      <c r="U130" s="32" t="s">
        <v>214</v>
      </c>
      <c r="V130" s="32" t="s">
        <v>122</v>
      </c>
      <c r="W130" s="32" t="s">
        <v>123</v>
      </c>
      <c r="X130" s="32" t="s">
        <v>115</v>
      </c>
      <c r="Y130" s="128"/>
      <c r="Z130" s="119" t="s">
        <v>115</v>
      </c>
      <c r="AA130" s="119">
        <v>1.8913372481956201</v>
      </c>
      <c r="AB130" s="32" t="s">
        <v>115</v>
      </c>
      <c r="AC130" s="32" t="s">
        <v>534</v>
      </c>
      <c r="AD130" s="32" t="s">
        <v>550</v>
      </c>
      <c r="AE130" s="32" t="s">
        <v>414</v>
      </c>
      <c r="AF130" s="32" t="s">
        <v>115</v>
      </c>
      <c r="AG130" s="32" t="s">
        <v>496</v>
      </c>
      <c r="AH130" s="32" t="s">
        <v>422</v>
      </c>
      <c r="AI130" s="32">
        <v>5764419</v>
      </c>
      <c r="AJ130" s="32" t="s">
        <v>592</v>
      </c>
      <c r="AK130" s="32" t="s">
        <v>593</v>
      </c>
      <c r="AL130" s="32">
        <v>1</v>
      </c>
      <c r="AM130" s="32" t="s">
        <v>400</v>
      </c>
      <c r="AN130" s="32" t="s">
        <v>128</v>
      </c>
      <c r="AO130" s="32" t="s">
        <v>129</v>
      </c>
      <c r="AP130" s="32">
        <v>2022</v>
      </c>
      <c r="AQ130" s="32" t="s">
        <v>130</v>
      </c>
      <c r="AR130" s="32">
        <v>2015</v>
      </c>
      <c r="AS130" s="32" t="s">
        <v>115</v>
      </c>
      <c r="AT130" s="32" t="b">
        <v>0</v>
      </c>
      <c r="AU130" s="32" t="s">
        <v>115</v>
      </c>
      <c r="AV130" s="32" t="s">
        <v>115</v>
      </c>
      <c r="AW130" s="32" t="s">
        <v>115</v>
      </c>
      <c r="AX130" s="32" t="b">
        <v>0</v>
      </c>
      <c r="AY130" s="32" t="s">
        <v>115</v>
      </c>
      <c r="AZ130" s="110" t="s">
        <v>115</v>
      </c>
      <c r="BA130" s="32" t="s">
        <v>115</v>
      </c>
      <c r="BB130" s="32" t="s">
        <v>115</v>
      </c>
      <c r="BC130" s="32" t="s">
        <v>115</v>
      </c>
      <c r="BD130" s="32" t="s">
        <v>115</v>
      </c>
      <c r="BE130" s="32" t="s">
        <v>115</v>
      </c>
      <c r="BF130" s="110" t="s">
        <v>115</v>
      </c>
      <c r="BG130" s="32" t="s">
        <v>131</v>
      </c>
      <c r="BH130" s="32" t="s">
        <v>115</v>
      </c>
      <c r="BI130" s="32" t="s">
        <v>195</v>
      </c>
      <c r="BJ130" s="32">
        <v>2</v>
      </c>
      <c r="BK130" s="110">
        <v>45629</v>
      </c>
      <c r="BL130" s="110">
        <v>45289</v>
      </c>
      <c r="BM130" s="110">
        <v>45764</v>
      </c>
      <c r="BN130" s="32" t="s">
        <v>594</v>
      </c>
      <c r="BO130" s="32" t="s">
        <v>115</v>
      </c>
      <c r="BP130" s="32" t="b">
        <v>1</v>
      </c>
      <c r="BQ130" s="116">
        <v>4553</v>
      </c>
      <c r="BR130" s="32" t="s">
        <v>134</v>
      </c>
      <c r="BS130" s="116">
        <v>4151.893</v>
      </c>
      <c r="BT130" s="116">
        <v>4296.3307000000004</v>
      </c>
      <c r="BU130" s="116">
        <v>60.677300000000002</v>
      </c>
      <c r="BV130" s="116">
        <v>2332.857</v>
      </c>
      <c r="BW130" s="116">
        <v>596.64829999999995</v>
      </c>
      <c r="BX130" s="116">
        <v>803.87559999999996</v>
      </c>
      <c r="BY130" s="116">
        <v>374.20359999999999</v>
      </c>
      <c r="BZ130" s="116">
        <v>99.900300000000001</v>
      </c>
      <c r="CA130" s="116">
        <v>0</v>
      </c>
      <c r="CB130" s="116">
        <v>0</v>
      </c>
      <c r="CC130" s="116">
        <v>0</v>
      </c>
      <c r="CD130" s="116">
        <v>0</v>
      </c>
      <c r="CE130" s="116">
        <v>3822.2267999999999</v>
      </c>
      <c r="CF130" s="32" t="s">
        <v>135</v>
      </c>
      <c r="CG130" s="32" t="s">
        <v>136</v>
      </c>
      <c r="CH130" s="32" t="s">
        <v>235</v>
      </c>
      <c r="CI130" s="116">
        <v>0</v>
      </c>
      <c r="CJ130" s="116">
        <v>0</v>
      </c>
      <c r="CK130" s="116">
        <v>0</v>
      </c>
      <c r="CL130" s="116">
        <v>0</v>
      </c>
      <c r="CM130" s="116">
        <v>0</v>
      </c>
      <c r="CN130" s="116">
        <v>3760.89518</v>
      </c>
      <c r="CO130" s="113">
        <v>0</v>
      </c>
      <c r="CP130" s="32" t="s">
        <v>134</v>
      </c>
      <c r="CQ130" s="32" t="s">
        <v>115</v>
      </c>
      <c r="CR130" s="32" t="s">
        <v>134</v>
      </c>
      <c r="CS130" s="32" t="s">
        <v>115</v>
      </c>
      <c r="CT130" s="113">
        <v>0</v>
      </c>
      <c r="CU130" s="113">
        <v>1</v>
      </c>
      <c r="CV130" s="33" t="s">
        <v>401</v>
      </c>
    </row>
    <row r="131" spans="2:100">
      <c r="B131" s="31">
        <v>127</v>
      </c>
      <c r="C131" s="32" t="s">
        <v>595</v>
      </c>
      <c r="D131" s="128"/>
      <c r="E131" s="128"/>
      <c r="F131" s="32" t="s">
        <v>596</v>
      </c>
      <c r="G131" s="32" t="s">
        <v>597</v>
      </c>
      <c r="H131" s="32" t="s">
        <v>394</v>
      </c>
      <c r="I131" s="32" t="s">
        <v>189</v>
      </c>
      <c r="J131" s="32" t="s">
        <v>115</v>
      </c>
      <c r="K131" s="32" t="s">
        <v>115</v>
      </c>
      <c r="L131" s="32" t="s">
        <v>404</v>
      </c>
      <c r="M131" s="32" t="s">
        <v>513</v>
      </c>
      <c r="N131" s="32" t="s">
        <v>115</v>
      </c>
      <c r="O131" s="32" t="s">
        <v>115</v>
      </c>
      <c r="P131" s="110">
        <v>45918</v>
      </c>
      <c r="Q131" s="32">
        <v>15</v>
      </c>
      <c r="R131" s="32" t="s">
        <v>220</v>
      </c>
      <c r="S131" s="32" t="s">
        <v>548</v>
      </c>
      <c r="T131" s="32" t="s">
        <v>549</v>
      </c>
      <c r="U131" s="32" t="s">
        <v>214</v>
      </c>
      <c r="V131" s="32" t="s">
        <v>122</v>
      </c>
      <c r="W131" s="32" t="s">
        <v>123</v>
      </c>
      <c r="X131" s="32" t="s">
        <v>115</v>
      </c>
      <c r="Y131" s="128"/>
      <c r="Z131" s="119" t="s">
        <v>115</v>
      </c>
      <c r="AA131" s="119">
        <v>18.2104901987659</v>
      </c>
      <c r="AB131" s="32" t="s">
        <v>115</v>
      </c>
      <c r="AC131" s="32" t="s">
        <v>534</v>
      </c>
      <c r="AD131" s="32" t="s">
        <v>598</v>
      </c>
      <c r="AE131" s="32" t="s">
        <v>414</v>
      </c>
      <c r="AF131" s="32" t="s">
        <v>115</v>
      </c>
      <c r="AG131" s="32" t="s">
        <v>496</v>
      </c>
      <c r="AH131" s="32" t="s">
        <v>422</v>
      </c>
      <c r="AI131" s="32">
        <v>5764431</v>
      </c>
      <c r="AJ131" s="32" t="s">
        <v>599</v>
      </c>
      <c r="AK131" s="32" t="s">
        <v>600</v>
      </c>
      <c r="AL131" s="32">
        <v>1</v>
      </c>
      <c r="AM131" s="32" t="s">
        <v>400</v>
      </c>
      <c r="AN131" s="32" t="s">
        <v>128</v>
      </c>
      <c r="AO131" s="32" t="s">
        <v>129</v>
      </c>
      <c r="AP131" s="32">
        <v>2021</v>
      </c>
      <c r="AQ131" s="32" t="s">
        <v>130</v>
      </c>
      <c r="AR131" s="32">
        <v>2016</v>
      </c>
      <c r="AS131" s="32" t="s">
        <v>115</v>
      </c>
      <c r="AT131" s="32" t="b">
        <v>0</v>
      </c>
      <c r="AU131" s="32" t="s">
        <v>115</v>
      </c>
      <c r="AV131" s="32" t="s">
        <v>115</v>
      </c>
      <c r="AW131" s="32" t="s">
        <v>115</v>
      </c>
      <c r="AX131" s="32" t="b">
        <v>0</v>
      </c>
      <c r="AY131" s="32" t="s">
        <v>115</v>
      </c>
      <c r="AZ131" s="110" t="s">
        <v>115</v>
      </c>
      <c r="BA131" s="32" t="s">
        <v>115</v>
      </c>
      <c r="BB131" s="32" t="s">
        <v>115</v>
      </c>
      <c r="BC131" s="32" t="s">
        <v>115</v>
      </c>
      <c r="BD131" s="32" t="s">
        <v>115</v>
      </c>
      <c r="BE131" s="32" t="s">
        <v>115</v>
      </c>
      <c r="BF131" s="110" t="s">
        <v>115</v>
      </c>
      <c r="BG131" s="32" t="s">
        <v>131</v>
      </c>
      <c r="BH131" s="32" t="s">
        <v>115</v>
      </c>
      <c r="BI131" s="32" t="s">
        <v>195</v>
      </c>
      <c r="BJ131" s="32">
        <v>2</v>
      </c>
      <c r="BK131" s="110">
        <v>44547</v>
      </c>
      <c r="BL131" s="110">
        <v>45089</v>
      </c>
      <c r="BM131" s="110">
        <v>45580</v>
      </c>
      <c r="BN131" s="32" t="s">
        <v>308</v>
      </c>
      <c r="BO131" s="32" t="s">
        <v>115</v>
      </c>
      <c r="BP131" s="32" t="b">
        <v>1</v>
      </c>
      <c r="BQ131" s="116">
        <v>8911</v>
      </c>
      <c r="BR131" s="32" t="s">
        <v>134</v>
      </c>
      <c r="BS131" s="116">
        <v>7864.3849</v>
      </c>
      <c r="BT131" s="116">
        <v>7958.8621000000003</v>
      </c>
      <c r="BU131" s="116">
        <v>2553.3688000000002</v>
      </c>
      <c r="BV131" s="116">
        <v>3062.7952</v>
      </c>
      <c r="BW131" s="116">
        <v>68.819000000000003</v>
      </c>
      <c r="BX131" s="116">
        <v>1488.2493999999999</v>
      </c>
      <c r="BY131" s="116">
        <v>514.17939999999999</v>
      </c>
      <c r="BZ131" s="116">
        <v>0</v>
      </c>
      <c r="CA131" s="116">
        <v>0</v>
      </c>
      <c r="CB131" s="116">
        <v>0</v>
      </c>
      <c r="CC131" s="116">
        <v>0</v>
      </c>
      <c r="CD131" s="116">
        <v>0</v>
      </c>
      <c r="CE131" s="116">
        <v>7444.6827000000003</v>
      </c>
      <c r="CF131" s="32" t="s">
        <v>135</v>
      </c>
      <c r="CG131" s="32" t="s">
        <v>136</v>
      </c>
      <c r="CH131" s="32" t="s">
        <v>263</v>
      </c>
      <c r="CI131" s="116">
        <v>0</v>
      </c>
      <c r="CJ131" s="116">
        <v>0</v>
      </c>
      <c r="CK131" s="116">
        <v>0</v>
      </c>
      <c r="CL131" s="116">
        <v>0</v>
      </c>
      <c r="CM131" s="116">
        <v>6849.7501599999996</v>
      </c>
      <c r="CN131" s="116">
        <v>410.98087999999996</v>
      </c>
      <c r="CO131" s="113">
        <v>0</v>
      </c>
      <c r="CP131" s="32" t="s">
        <v>134</v>
      </c>
      <c r="CQ131" s="32" t="s">
        <v>115</v>
      </c>
      <c r="CR131" s="32" t="s">
        <v>134</v>
      </c>
      <c r="CS131" s="32" t="s">
        <v>115</v>
      </c>
      <c r="CT131" s="113">
        <v>0</v>
      </c>
      <c r="CU131" s="113">
        <v>1</v>
      </c>
      <c r="CV131" s="33" t="s">
        <v>401</v>
      </c>
    </row>
    <row r="132" spans="2:100">
      <c r="B132" s="31">
        <v>128</v>
      </c>
      <c r="C132" s="32" t="s">
        <v>601</v>
      </c>
      <c r="D132" s="128"/>
      <c r="E132" s="128"/>
      <c r="F132" s="32" t="s">
        <v>602</v>
      </c>
      <c r="G132" s="32" t="s">
        <v>603</v>
      </c>
      <c r="H132" s="32" t="s">
        <v>394</v>
      </c>
      <c r="I132" s="32" t="s">
        <v>189</v>
      </c>
      <c r="J132" s="32" t="s">
        <v>115</v>
      </c>
      <c r="K132" s="32" t="s">
        <v>115</v>
      </c>
      <c r="L132" s="32" t="s">
        <v>404</v>
      </c>
      <c r="M132" s="32" t="s">
        <v>513</v>
      </c>
      <c r="N132" s="32" t="s">
        <v>115</v>
      </c>
      <c r="O132" s="32" t="s">
        <v>115</v>
      </c>
      <c r="P132" s="110">
        <v>45931</v>
      </c>
      <c r="Q132" s="32">
        <v>17</v>
      </c>
      <c r="R132" s="32" t="s">
        <v>220</v>
      </c>
      <c r="S132" s="32" t="s">
        <v>203</v>
      </c>
      <c r="T132" s="32" t="s">
        <v>203</v>
      </c>
      <c r="U132" s="32" t="s">
        <v>214</v>
      </c>
      <c r="V132" s="32" t="s">
        <v>122</v>
      </c>
      <c r="W132" s="32" t="s">
        <v>123</v>
      </c>
      <c r="X132" s="32" t="s">
        <v>115</v>
      </c>
      <c r="Y132" s="128"/>
      <c r="Z132" s="119" t="s">
        <v>115</v>
      </c>
      <c r="AA132" s="119">
        <v>27.7610708568434</v>
      </c>
      <c r="AB132" s="32" t="s">
        <v>115</v>
      </c>
      <c r="AC132" s="32" t="s">
        <v>534</v>
      </c>
      <c r="AD132" s="32" t="s">
        <v>587</v>
      </c>
      <c r="AE132" s="32" t="s">
        <v>414</v>
      </c>
      <c r="AF132" s="32" t="s">
        <v>115</v>
      </c>
      <c r="AG132" s="32" t="s">
        <v>496</v>
      </c>
      <c r="AH132" s="32" t="s">
        <v>422</v>
      </c>
      <c r="AI132" s="32">
        <v>5764434</v>
      </c>
      <c r="AJ132" s="32" t="s">
        <v>604</v>
      </c>
      <c r="AK132" s="32" t="s">
        <v>605</v>
      </c>
      <c r="AL132" s="32">
        <v>1</v>
      </c>
      <c r="AM132" s="32" t="s">
        <v>400</v>
      </c>
      <c r="AN132" s="32" t="s">
        <v>128</v>
      </c>
      <c r="AO132" s="32" t="s">
        <v>129</v>
      </c>
      <c r="AP132" s="32" t="s">
        <v>203</v>
      </c>
      <c r="AQ132" s="32" t="s">
        <v>130</v>
      </c>
      <c r="AR132" s="32">
        <v>2016</v>
      </c>
      <c r="AS132" s="32" t="s">
        <v>115</v>
      </c>
      <c r="AT132" s="32" t="b">
        <v>0</v>
      </c>
      <c r="AU132" s="32" t="s">
        <v>115</v>
      </c>
      <c r="AV132" s="32" t="s">
        <v>115</v>
      </c>
      <c r="AW132" s="32" t="s">
        <v>115</v>
      </c>
      <c r="AX132" s="32" t="b">
        <v>0</v>
      </c>
      <c r="AY132" s="32" t="s">
        <v>115</v>
      </c>
      <c r="AZ132" s="110" t="s">
        <v>115</v>
      </c>
      <c r="BA132" s="32" t="s">
        <v>115</v>
      </c>
      <c r="BB132" s="32" t="s">
        <v>115</v>
      </c>
      <c r="BC132" s="32" t="s">
        <v>115</v>
      </c>
      <c r="BD132" s="32" t="s">
        <v>115</v>
      </c>
      <c r="BE132" s="32" t="s">
        <v>115</v>
      </c>
      <c r="BF132" s="110" t="s">
        <v>115</v>
      </c>
      <c r="BG132" s="32" t="s">
        <v>131</v>
      </c>
      <c r="BH132" s="32" t="s">
        <v>115</v>
      </c>
      <c r="BI132" s="32" t="s">
        <v>488</v>
      </c>
      <c r="BJ132" s="32">
        <v>4</v>
      </c>
      <c r="BK132" s="110">
        <v>46946</v>
      </c>
      <c r="BL132" s="110" t="s">
        <v>115</v>
      </c>
      <c r="BM132" s="110">
        <v>47843</v>
      </c>
      <c r="BN132" s="32" t="s">
        <v>115</v>
      </c>
      <c r="BO132" s="32" t="s">
        <v>115</v>
      </c>
      <c r="BP132" s="32" t="b">
        <v>0</v>
      </c>
      <c r="BQ132" s="116" t="s">
        <v>115</v>
      </c>
      <c r="BR132" s="32" t="s">
        <v>134</v>
      </c>
      <c r="BS132" s="116">
        <v>314.29790000000003</v>
      </c>
      <c r="BT132" s="116">
        <v>27765.938399999999</v>
      </c>
      <c r="BU132" s="116">
        <v>41.006999999999998</v>
      </c>
      <c r="BV132" s="116">
        <v>83.322000000000003</v>
      </c>
      <c r="BW132" s="116">
        <v>9.3605</v>
      </c>
      <c r="BX132" s="116">
        <v>161.90260000000001</v>
      </c>
      <c r="BY132" s="116">
        <v>22.025100000000002</v>
      </c>
      <c r="BZ132" s="116">
        <v>23.582999999999998</v>
      </c>
      <c r="CA132" s="116">
        <v>999.99999999999977</v>
      </c>
      <c r="CB132" s="116">
        <v>1218.32</v>
      </c>
      <c r="CC132" s="116">
        <v>9000</v>
      </c>
      <c r="CD132" s="116">
        <v>4000</v>
      </c>
      <c r="CE132" s="116">
        <v>299.72860000000003</v>
      </c>
      <c r="CF132" s="32" t="s">
        <v>135</v>
      </c>
      <c r="CG132" s="32" t="s">
        <v>136</v>
      </c>
      <c r="CH132" s="32" t="s">
        <v>522</v>
      </c>
      <c r="CI132" s="116">
        <v>0</v>
      </c>
      <c r="CJ132" s="116">
        <v>0</v>
      </c>
      <c r="CK132" s="116">
        <v>0</v>
      </c>
      <c r="CL132" s="116">
        <v>0</v>
      </c>
      <c r="CM132" s="116">
        <v>0</v>
      </c>
      <c r="CN132" s="116">
        <v>0</v>
      </c>
      <c r="CO132" s="113">
        <v>0</v>
      </c>
      <c r="CP132" s="32" t="s">
        <v>134</v>
      </c>
      <c r="CQ132" s="32" t="s">
        <v>115</v>
      </c>
      <c r="CR132" s="32" t="s">
        <v>279</v>
      </c>
      <c r="CS132" s="32" t="s">
        <v>115</v>
      </c>
      <c r="CT132" s="113">
        <v>0</v>
      </c>
      <c r="CU132" s="113">
        <v>1</v>
      </c>
      <c r="CV132" s="33" t="s">
        <v>401</v>
      </c>
    </row>
    <row r="133" spans="2:100">
      <c r="B133" s="31">
        <v>129</v>
      </c>
      <c r="C133" s="32" t="s">
        <v>606</v>
      </c>
      <c r="D133" s="128"/>
      <c r="E133" s="128"/>
      <c r="F133" s="32" t="s">
        <v>390</v>
      </c>
      <c r="G133" s="32" t="s">
        <v>607</v>
      </c>
      <c r="H133" s="32" t="s">
        <v>394</v>
      </c>
      <c r="I133" s="32" t="s">
        <v>189</v>
      </c>
      <c r="J133" s="32" t="s">
        <v>115</v>
      </c>
      <c r="K133" s="32" t="s">
        <v>115</v>
      </c>
      <c r="L133" s="32" t="s">
        <v>404</v>
      </c>
      <c r="M133" s="32" t="s">
        <v>513</v>
      </c>
      <c r="N133" s="32" t="s">
        <v>115</v>
      </c>
      <c r="O133" s="32" t="s">
        <v>115</v>
      </c>
      <c r="P133" s="110">
        <v>45936</v>
      </c>
      <c r="Q133" s="32">
        <v>58</v>
      </c>
      <c r="R133" s="32" t="s">
        <v>220</v>
      </c>
      <c r="S133" s="32" t="s">
        <v>121</v>
      </c>
      <c r="T133" s="32" t="s">
        <v>115</v>
      </c>
      <c r="U133" s="32" t="s">
        <v>214</v>
      </c>
      <c r="V133" s="32" t="s">
        <v>122</v>
      </c>
      <c r="W133" s="32" t="s">
        <v>123</v>
      </c>
      <c r="X133" s="32" t="s">
        <v>115</v>
      </c>
      <c r="Y133" s="128"/>
      <c r="Z133" s="119" t="s">
        <v>115</v>
      </c>
      <c r="AA133" s="119">
        <v>1.1293639781402101</v>
      </c>
      <c r="AB133" s="32" t="s">
        <v>115</v>
      </c>
      <c r="AC133" s="32" t="s">
        <v>534</v>
      </c>
      <c r="AD133" s="32" t="s">
        <v>550</v>
      </c>
      <c r="AE133" s="32" t="s">
        <v>414</v>
      </c>
      <c r="AF133" s="32" t="s">
        <v>115</v>
      </c>
      <c r="AG133" s="32" t="s">
        <v>115</v>
      </c>
      <c r="AH133" s="32" t="s">
        <v>115</v>
      </c>
      <c r="AI133" s="32">
        <v>5764437</v>
      </c>
      <c r="AJ133" s="32" t="s">
        <v>608</v>
      </c>
      <c r="AK133" s="32" t="s">
        <v>609</v>
      </c>
      <c r="AL133" s="32">
        <v>1</v>
      </c>
      <c r="AM133" s="32" t="s">
        <v>400</v>
      </c>
      <c r="AN133" s="32" t="s">
        <v>128</v>
      </c>
      <c r="AO133" s="32" t="s">
        <v>129</v>
      </c>
      <c r="AP133" s="32">
        <v>2018</v>
      </c>
      <c r="AQ133" s="32" t="s">
        <v>130</v>
      </c>
      <c r="AR133" s="32">
        <v>2016</v>
      </c>
      <c r="AS133" s="32" t="s">
        <v>115</v>
      </c>
      <c r="AT133" s="32" t="b">
        <v>0</v>
      </c>
      <c r="AU133" s="32" t="s">
        <v>115</v>
      </c>
      <c r="AV133" s="32" t="s">
        <v>115</v>
      </c>
      <c r="AW133" s="32" t="s">
        <v>115</v>
      </c>
      <c r="AX133" s="32" t="b">
        <v>0</v>
      </c>
      <c r="AY133" s="32" t="s">
        <v>115</v>
      </c>
      <c r="AZ133" s="110" t="s">
        <v>115</v>
      </c>
      <c r="BA133" s="32" t="s">
        <v>115</v>
      </c>
      <c r="BB133" s="32" t="s">
        <v>115</v>
      </c>
      <c r="BC133" s="32" t="s">
        <v>115</v>
      </c>
      <c r="BD133" s="32" t="s">
        <v>115</v>
      </c>
      <c r="BE133" s="32" t="s">
        <v>115</v>
      </c>
      <c r="BF133" s="110" t="s">
        <v>115</v>
      </c>
      <c r="BG133" s="32" t="s">
        <v>131</v>
      </c>
      <c r="BH133" s="32" t="s">
        <v>115</v>
      </c>
      <c r="BI133" s="32" t="s">
        <v>195</v>
      </c>
      <c r="BJ133" s="32">
        <v>2</v>
      </c>
      <c r="BK133" s="110">
        <v>43480</v>
      </c>
      <c r="BL133" s="110">
        <v>43566</v>
      </c>
      <c r="BM133" s="110">
        <v>43861</v>
      </c>
      <c r="BN133" s="32" t="s">
        <v>234</v>
      </c>
      <c r="BO133" s="32" t="s">
        <v>115</v>
      </c>
      <c r="BP133" s="32" t="b">
        <v>0</v>
      </c>
      <c r="BQ133" s="116">
        <v>8445</v>
      </c>
      <c r="BR133" s="32" t="s">
        <v>134</v>
      </c>
      <c r="BS133" s="116">
        <v>5982.2437</v>
      </c>
      <c r="BT133" s="116">
        <v>5982.2437</v>
      </c>
      <c r="BU133" s="116">
        <v>94.816400000000002</v>
      </c>
      <c r="BV133" s="116">
        <v>0</v>
      </c>
      <c r="BW133" s="116">
        <v>0</v>
      </c>
      <c r="BX133" s="116">
        <v>0</v>
      </c>
      <c r="BY133" s="116">
        <v>0</v>
      </c>
      <c r="BZ133" s="116">
        <v>0</v>
      </c>
      <c r="CA133" s="116">
        <v>0</v>
      </c>
      <c r="CB133" s="116">
        <v>0</v>
      </c>
      <c r="CC133" s="116">
        <v>0</v>
      </c>
      <c r="CD133" s="116">
        <v>0</v>
      </c>
      <c r="CE133" s="116">
        <v>5982.2437</v>
      </c>
      <c r="CF133" s="32" t="s">
        <v>135</v>
      </c>
      <c r="CG133" s="32" t="s">
        <v>136</v>
      </c>
      <c r="CH133" s="32" t="s">
        <v>152</v>
      </c>
      <c r="CI133" s="116">
        <v>5683.7577699999993</v>
      </c>
      <c r="CJ133" s="116">
        <v>91.394140000000007</v>
      </c>
      <c r="CK133" s="116">
        <v>0</v>
      </c>
      <c r="CL133" s="116">
        <v>0</v>
      </c>
      <c r="CM133" s="116">
        <v>0</v>
      </c>
      <c r="CN133" s="116">
        <v>0</v>
      </c>
      <c r="CO133" s="113">
        <v>0</v>
      </c>
      <c r="CP133" s="32" t="s">
        <v>134</v>
      </c>
      <c r="CQ133" s="32" t="s">
        <v>115</v>
      </c>
      <c r="CR133" s="32" t="s">
        <v>134</v>
      </c>
      <c r="CS133" s="32" t="s">
        <v>115</v>
      </c>
      <c r="CT133" s="113">
        <v>0</v>
      </c>
      <c r="CU133" s="113">
        <v>1</v>
      </c>
      <c r="CV133" s="33" t="s">
        <v>401</v>
      </c>
    </row>
    <row r="134" spans="2:100">
      <c r="B134" s="31">
        <v>130</v>
      </c>
      <c r="C134" s="32" t="s">
        <v>610</v>
      </c>
      <c r="D134" s="128"/>
      <c r="E134" s="128"/>
      <c r="F134" s="32" t="s">
        <v>611</v>
      </c>
      <c r="G134" s="32" t="s">
        <v>612</v>
      </c>
      <c r="H134" s="32" t="s">
        <v>394</v>
      </c>
      <c r="I134" s="32" t="s">
        <v>189</v>
      </c>
      <c r="J134" s="32" t="s">
        <v>115</v>
      </c>
      <c r="K134" s="32" t="s">
        <v>115</v>
      </c>
      <c r="L134" s="32" t="s">
        <v>404</v>
      </c>
      <c r="M134" s="32" t="s">
        <v>513</v>
      </c>
      <c r="N134" s="32" t="s">
        <v>115</v>
      </c>
      <c r="O134" s="32" t="s">
        <v>115</v>
      </c>
      <c r="P134" s="110">
        <v>45875</v>
      </c>
      <c r="Q134" s="32">
        <v>63</v>
      </c>
      <c r="R134" s="32" t="s">
        <v>220</v>
      </c>
      <c r="S134" s="32" t="s">
        <v>203</v>
      </c>
      <c r="T134" s="32" t="s">
        <v>203</v>
      </c>
      <c r="U134" s="32" t="s">
        <v>214</v>
      </c>
      <c r="V134" s="32" t="s">
        <v>122</v>
      </c>
      <c r="W134" s="32" t="s">
        <v>123</v>
      </c>
      <c r="X134" s="32" t="s">
        <v>115</v>
      </c>
      <c r="Y134" s="128"/>
      <c r="Z134" s="119" t="s">
        <v>115</v>
      </c>
      <c r="AA134" s="119">
        <v>0.75208231014982896</v>
      </c>
      <c r="AB134" s="32" t="s">
        <v>115</v>
      </c>
      <c r="AC134" s="32" t="s">
        <v>397</v>
      </c>
      <c r="AD134" s="32" t="s">
        <v>613</v>
      </c>
      <c r="AE134" s="32" t="s">
        <v>414</v>
      </c>
      <c r="AF134" s="32" t="s">
        <v>115</v>
      </c>
      <c r="AG134" s="32" t="s">
        <v>465</v>
      </c>
      <c r="AH134" s="32" t="s">
        <v>422</v>
      </c>
      <c r="AI134" s="32">
        <v>5764439</v>
      </c>
      <c r="AJ134" s="32" t="s">
        <v>614</v>
      </c>
      <c r="AK134" s="32" t="s">
        <v>615</v>
      </c>
      <c r="AL134" s="32">
        <v>1</v>
      </c>
      <c r="AM134" s="32" t="s">
        <v>400</v>
      </c>
      <c r="AN134" s="32" t="s">
        <v>128</v>
      </c>
      <c r="AO134" s="32" t="s">
        <v>129</v>
      </c>
      <c r="AP134" s="32" t="s">
        <v>203</v>
      </c>
      <c r="AQ134" s="32" t="s">
        <v>130</v>
      </c>
      <c r="AR134" s="32">
        <v>2015</v>
      </c>
      <c r="AS134" s="32" t="s">
        <v>115</v>
      </c>
      <c r="AT134" s="32" t="b">
        <v>0</v>
      </c>
      <c r="AU134" s="32" t="s">
        <v>115</v>
      </c>
      <c r="AV134" s="32" t="s">
        <v>115</v>
      </c>
      <c r="AW134" s="32" t="s">
        <v>115</v>
      </c>
      <c r="AX134" s="32" t="b">
        <v>0</v>
      </c>
      <c r="AY134" s="32" t="s">
        <v>115</v>
      </c>
      <c r="AZ134" s="110" t="s">
        <v>115</v>
      </c>
      <c r="BA134" s="32" t="s">
        <v>115</v>
      </c>
      <c r="BB134" s="32" t="s">
        <v>115</v>
      </c>
      <c r="BC134" s="32" t="s">
        <v>115</v>
      </c>
      <c r="BD134" s="32" t="s">
        <v>115</v>
      </c>
      <c r="BE134" s="32" t="s">
        <v>115</v>
      </c>
      <c r="BF134" s="110" t="s">
        <v>115</v>
      </c>
      <c r="BG134" s="32" t="s">
        <v>131</v>
      </c>
      <c r="BH134" s="32" t="s">
        <v>115</v>
      </c>
      <c r="BI134" s="32" t="s">
        <v>468</v>
      </c>
      <c r="BJ134" s="32">
        <v>5</v>
      </c>
      <c r="BK134" s="110">
        <v>48725</v>
      </c>
      <c r="BL134" s="110" t="s">
        <v>115</v>
      </c>
      <c r="BM134" s="110">
        <v>48781</v>
      </c>
      <c r="BN134" s="32" t="s">
        <v>115</v>
      </c>
      <c r="BO134" s="32" t="s">
        <v>115</v>
      </c>
      <c r="BP134" s="32" t="b">
        <v>0</v>
      </c>
      <c r="BQ134" s="116" t="s">
        <v>115</v>
      </c>
      <c r="BR134" s="32" t="s">
        <v>134</v>
      </c>
      <c r="BS134" s="116">
        <v>379.11489999999998</v>
      </c>
      <c r="BT134" s="116">
        <v>1892.1934000000001</v>
      </c>
      <c r="BU134" s="116">
        <v>95.716499999999996</v>
      </c>
      <c r="BV134" s="116">
        <v>160.32130000000001</v>
      </c>
      <c r="BW134" s="116">
        <v>64.522300000000001</v>
      </c>
      <c r="BX134" s="116">
        <v>14.7621</v>
      </c>
      <c r="BY134" s="116">
        <v>17.972300000000001</v>
      </c>
      <c r="BZ134" s="116">
        <v>0</v>
      </c>
      <c r="CA134" s="116">
        <v>0</v>
      </c>
      <c r="CB134" s="116">
        <v>0</v>
      </c>
      <c r="CC134" s="116">
        <v>0</v>
      </c>
      <c r="CD134" s="116">
        <v>0</v>
      </c>
      <c r="CE134" s="116">
        <v>370.2414</v>
      </c>
      <c r="CF134" s="32" t="s">
        <v>135</v>
      </c>
      <c r="CG134" s="32" t="s">
        <v>136</v>
      </c>
      <c r="CH134" s="32" t="s">
        <v>115</v>
      </c>
      <c r="CI134" s="116">
        <v>0</v>
      </c>
      <c r="CJ134" s="116">
        <v>0</v>
      </c>
      <c r="CK134" s="116">
        <v>0</v>
      </c>
      <c r="CL134" s="116">
        <v>0</v>
      </c>
      <c r="CM134" s="116">
        <v>0</v>
      </c>
      <c r="CN134" s="116">
        <v>0</v>
      </c>
      <c r="CO134" s="113">
        <v>0</v>
      </c>
      <c r="CP134" s="32" t="s">
        <v>134</v>
      </c>
      <c r="CQ134" s="32" t="s">
        <v>115</v>
      </c>
      <c r="CR134" s="32" t="s">
        <v>279</v>
      </c>
      <c r="CS134" s="32" t="s">
        <v>115</v>
      </c>
      <c r="CT134" s="113">
        <v>0</v>
      </c>
      <c r="CU134" s="113">
        <v>1</v>
      </c>
      <c r="CV134" s="33" t="s">
        <v>470</v>
      </c>
    </row>
    <row r="135" spans="2:100">
      <c r="B135" s="34">
        <v>131</v>
      </c>
      <c r="C135" s="32" t="s">
        <v>616</v>
      </c>
      <c r="D135" s="130"/>
      <c r="E135" s="130"/>
      <c r="F135" s="35" t="s">
        <v>617</v>
      </c>
      <c r="G135" s="35" t="s">
        <v>618</v>
      </c>
      <c r="H135" s="35" t="s">
        <v>394</v>
      </c>
      <c r="I135" s="35" t="s">
        <v>189</v>
      </c>
      <c r="J135" s="35" t="s">
        <v>115</v>
      </c>
      <c r="K135" s="35" t="s">
        <v>115</v>
      </c>
      <c r="L135" s="35" t="s">
        <v>404</v>
      </c>
      <c r="M135" s="35" t="s">
        <v>513</v>
      </c>
      <c r="N135" s="35" t="s">
        <v>115</v>
      </c>
      <c r="O135" s="35" t="s">
        <v>115</v>
      </c>
      <c r="P135" s="111">
        <v>45931</v>
      </c>
      <c r="Q135" s="35">
        <v>51</v>
      </c>
      <c r="R135" s="35" t="s">
        <v>220</v>
      </c>
      <c r="S135" s="35" t="s">
        <v>221</v>
      </c>
      <c r="T135" s="35" t="s">
        <v>221</v>
      </c>
      <c r="U135" s="35" t="s">
        <v>214</v>
      </c>
      <c r="V135" s="35" t="s">
        <v>122</v>
      </c>
      <c r="W135" s="35" t="s">
        <v>123</v>
      </c>
      <c r="X135" s="35" t="s">
        <v>115</v>
      </c>
      <c r="Y135" s="130"/>
      <c r="Z135" s="120" t="s">
        <v>115</v>
      </c>
      <c r="AA135" s="120">
        <v>0.61928315790895105</v>
      </c>
      <c r="AB135" s="35" t="s">
        <v>115</v>
      </c>
      <c r="AC135" s="35" t="s">
        <v>397</v>
      </c>
      <c r="AD135" s="35" t="s">
        <v>558</v>
      </c>
      <c r="AE135" s="35" t="s">
        <v>414</v>
      </c>
      <c r="AF135" s="35" t="s">
        <v>115</v>
      </c>
      <c r="AG135" s="35" t="s">
        <v>115</v>
      </c>
      <c r="AH135" s="35" t="s">
        <v>115</v>
      </c>
      <c r="AI135" s="35">
        <v>5758487</v>
      </c>
      <c r="AJ135" s="35" t="s">
        <v>619</v>
      </c>
      <c r="AK135" s="32" t="s">
        <v>620</v>
      </c>
      <c r="AL135" s="35">
        <v>1</v>
      </c>
      <c r="AM135" s="35" t="s">
        <v>400</v>
      </c>
      <c r="AN135" s="35" t="s">
        <v>128</v>
      </c>
      <c r="AO135" s="35" t="s">
        <v>129</v>
      </c>
      <c r="AP135" s="35">
        <v>2020</v>
      </c>
      <c r="AQ135" s="35" t="s">
        <v>130</v>
      </c>
      <c r="AR135" s="35">
        <v>2014</v>
      </c>
      <c r="AS135" s="35" t="s">
        <v>115</v>
      </c>
      <c r="AT135" s="35" t="b">
        <v>0</v>
      </c>
      <c r="AU135" s="35" t="s">
        <v>115</v>
      </c>
      <c r="AV135" s="35" t="s">
        <v>115</v>
      </c>
      <c r="AW135" s="35" t="s">
        <v>115</v>
      </c>
      <c r="AX135" s="35" t="b">
        <v>0</v>
      </c>
      <c r="AY135" s="35" t="s">
        <v>115</v>
      </c>
      <c r="AZ135" s="111" t="s">
        <v>115</v>
      </c>
      <c r="BA135" s="35" t="s">
        <v>115</v>
      </c>
      <c r="BB135" s="35" t="s">
        <v>115</v>
      </c>
      <c r="BC135" s="35" t="s">
        <v>115</v>
      </c>
      <c r="BD135" s="35" t="s">
        <v>115</v>
      </c>
      <c r="BE135" s="35" t="s">
        <v>115</v>
      </c>
      <c r="BF135" s="111" t="s">
        <v>115</v>
      </c>
      <c r="BG135" s="35" t="s">
        <v>131</v>
      </c>
      <c r="BH135" s="35" t="s">
        <v>115</v>
      </c>
      <c r="BI135" s="35" t="s">
        <v>195</v>
      </c>
      <c r="BJ135" s="35">
        <v>2</v>
      </c>
      <c r="BK135" s="111">
        <v>44075</v>
      </c>
      <c r="BL135" s="111">
        <v>44180</v>
      </c>
      <c r="BM135" s="111">
        <v>44319</v>
      </c>
      <c r="BN135" s="35" t="s">
        <v>115</v>
      </c>
      <c r="BO135" s="35" t="s">
        <v>115</v>
      </c>
      <c r="BP135" s="35" t="b">
        <v>0</v>
      </c>
      <c r="BQ135" s="117">
        <v>3900</v>
      </c>
      <c r="BR135" s="35" t="s">
        <v>134</v>
      </c>
      <c r="BS135" s="117">
        <v>3247.7100999999998</v>
      </c>
      <c r="BT135" s="117">
        <v>3247.7100999999998</v>
      </c>
      <c r="BU135" s="117">
        <v>1420.5532000000001</v>
      </c>
      <c r="BV135" s="117">
        <v>-0.31850000000000001</v>
      </c>
      <c r="BW135" s="117">
        <v>0</v>
      </c>
      <c r="BX135" s="117">
        <v>0</v>
      </c>
      <c r="BY135" s="117">
        <v>0</v>
      </c>
      <c r="BZ135" s="117">
        <v>0</v>
      </c>
      <c r="CA135" s="117">
        <v>0</v>
      </c>
      <c r="CB135" s="117">
        <v>0</v>
      </c>
      <c r="CC135" s="117">
        <v>0</v>
      </c>
      <c r="CD135" s="117">
        <v>0</v>
      </c>
      <c r="CE135" s="117">
        <v>3247.7100999999998</v>
      </c>
      <c r="CF135" s="35" t="s">
        <v>135</v>
      </c>
      <c r="CG135" s="35" t="s">
        <v>136</v>
      </c>
      <c r="CH135" s="35" t="s">
        <v>246</v>
      </c>
      <c r="CI135" s="117">
        <v>0</v>
      </c>
      <c r="CJ135" s="117">
        <v>3162.8321200000005</v>
      </c>
      <c r="CK135" s="117">
        <v>-0.30963999999999986</v>
      </c>
      <c r="CL135" s="117">
        <v>0</v>
      </c>
      <c r="CM135" s="117">
        <v>0</v>
      </c>
      <c r="CN135" s="117">
        <v>0</v>
      </c>
      <c r="CO135" s="114">
        <v>0</v>
      </c>
      <c r="CP135" s="35" t="s">
        <v>134</v>
      </c>
      <c r="CQ135" s="35" t="s">
        <v>115</v>
      </c>
      <c r="CR135" s="35" t="s">
        <v>134</v>
      </c>
      <c r="CS135" s="35" t="s">
        <v>115</v>
      </c>
      <c r="CT135" s="114">
        <v>0</v>
      </c>
      <c r="CU135" s="114">
        <v>1</v>
      </c>
      <c r="CV135" s="36" t="s">
        <v>621</v>
      </c>
    </row>
    <row r="136" spans="2:100">
      <c r="B136" s="28">
        <v>132</v>
      </c>
      <c r="C136" s="32" t="s">
        <v>622</v>
      </c>
      <c r="D136" s="129"/>
      <c r="E136" s="129"/>
      <c r="F136" s="29" t="s">
        <v>623</v>
      </c>
      <c r="G136" s="29" t="s">
        <v>624</v>
      </c>
      <c r="H136" s="29" t="s">
        <v>394</v>
      </c>
      <c r="I136" s="29" t="s">
        <v>189</v>
      </c>
      <c r="J136" s="29" t="s">
        <v>115</v>
      </c>
      <c r="K136" s="29" t="s">
        <v>115</v>
      </c>
      <c r="L136" s="29" t="s">
        <v>404</v>
      </c>
      <c r="M136" s="29" t="s">
        <v>513</v>
      </c>
      <c r="N136" s="29" t="s">
        <v>115</v>
      </c>
      <c r="O136" s="29" t="s">
        <v>115</v>
      </c>
      <c r="P136" s="109">
        <v>45933</v>
      </c>
      <c r="Q136" s="29">
        <v>55</v>
      </c>
      <c r="R136" s="29" t="s">
        <v>220</v>
      </c>
      <c r="S136" s="29" t="s">
        <v>121</v>
      </c>
      <c r="T136" s="29" t="s">
        <v>115</v>
      </c>
      <c r="U136" s="29" t="s">
        <v>214</v>
      </c>
      <c r="V136" s="29" t="s">
        <v>122</v>
      </c>
      <c r="W136" s="29" t="s">
        <v>123</v>
      </c>
      <c r="X136" s="29" t="s">
        <v>115</v>
      </c>
      <c r="Y136" s="129"/>
      <c r="Z136" s="118" t="s">
        <v>115</v>
      </c>
      <c r="AA136" s="118">
        <v>15.1778633125073</v>
      </c>
      <c r="AB136" s="29" t="s">
        <v>115</v>
      </c>
      <c r="AC136" s="29" t="s">
        <v>534</v>
      </c>
      <c r="AD136" s="29" t="s">
        <v>598</v>
      </c>
      <c r="AE136" s="29" t="s">
        <v>414</v>
      </c>
      <c r="AF136" s="29" t="s">
        <v>115</v>
      </c>
      <c r="AG136" s="29" t="s">
        <v>115</v>
      </c>
      <c r="AH136" s="29" t="s">
        <v>115</v>
      </c>
      <c r="AI136" s="29">
        <v>5760291</v>
      </c>
      <c r="AJ136" s="29" t="s">
        <v>625</v>
      </c>
      <c r="AK136" s="32" t="s">
        <v>626</v>
      </c>
      <c r="AL136" s="29">
        <v>1</v>
      </c>
      <c r="AM136" s="29" t="s">
        <v>400</v>
      </c>
      <c r="AN136" s="29" t="s">
        <v>128</v>
      </c>
      <c r="AO136" s="29" t="s">
        <v>129</v>
      </c>
      <c r="AP136" s="29">
        <v>2018</v>
      </c>
      <c r="AQ136" s="29" t="s">
        <v>130</v>
      </c>
      <c r="AR136" s="29">
        <v>2018</v>
      </c>
      <c r="AS136" s="29" t="s">
        <v>115</v>
      </c>
      <c r="AT136" s="29" t="b">
        <v>0</v>
      </c>
      <c r="AU136" s="29" t="s">
        <v>115</v>
      </c>
      <c r="AV136" s="29" t="s">
        <v>115</v>
      </c>
      <c r="AW136" s="29" t="s">
        <v>115</v>
      </c>
      <c r="AX136" s="29" t="b">
        <v>0</v>
      </c>
      <c r="AY136" s="29" t="s">
        <v>115</v>
      </c>
      <c r="AZ136" s="109" t="s">
        <v>115</v>
      </c>
      <c r="BA136" s="29" t="s">
        <v>115</v>
      </c>
      <c r="BB136" s="29" t="s">
        <v>115</v>
      </c>
      <c r="BC136" s="29" t="s">
        <v>115</v>
      </c>
      <c r="BD136" s="29" t="s">
        <v>115</v>
      </c>
      <c r="BE136" s="29" t="s">
        <v>115</v>
      </c>
      <c r="BF136" s="109" t="s">
        <v>115</v>
      </c>
      <c r="BG136" s="29" t="s">
        <v>131</v>
      </c>
      <c r="BH136" s="29" t="s">
        <v>115</v>
      </c>
      <c r="BI136" s="29" t="s">
        <v>195</v>
      </c>
      <c r="BJ136" s="29">
        <v>2</v>
      </c>
      <c r="BK136" s="109">
        <v>43599</v>
      </c>
      <c r="BL136" s="109">
        <v>43830</v>
      </c>
      <c r="BM136" s="109">
        <v>43880</v>
      </c>
      <c r="BN136" s="29" t="s">
        <v>115</v>
      </c>
      <c r="BO136" s="29" t="s">
        <v>115</v>
      </c>
      <c r="BP136" s="29" t="b">
        <v>0</v>
      </c>
      <c r="BQ136" s="115">
        <v>2971</v>
      </c>
      <c r="BR136" s="29" t="s">
        <v>134</v>
      </c>
      <c r="BS136" s="115">
        <v>3109.2692000000002</v>
      </c>
      <c r="BT136" s="115">
        <v>3109.2692000000002</v>
      </c>
      <c r="BU136" s="115">
        <v>3.5510999999999999</v>
      </c>
      <c r="BV136" s="115">
        <v>0</v>
      </c>
      <c r="BW136" s="115">
        <v>0</v>
      </c>
      <c r="BX136" s="115">
        <v>0</v>
      </c>
      <c r="BY136" s="115">
        <v>0</v>
      </c>
      <c r="BZ136" s="115">
        <v>0</v>
      </c>
      <c r="CA136" s="115">
        <v>0</v>
      </c>
      <c r="CB136" s="115">
        <v>0</v>
      </c>
      <c r="CC136" s="115">
        <v>0</v>
      </c>
      <c r="CD136" s="115">
        <v>0</v>
      </c>
      <c r="CE136" s="115">
        <v>3109.2692000000002</v>
      </c>
      <c r="CF136" s="29" t="s">
        <v>135</v>
      </c>
      <c r="CG136" s="29" t="s">
        <v>136</v>
      </c>
      <c r="CH136" s="29" t="s">
        <v>152</v>
      </c>
      <c r="CI136" s="115">
        <v>3014.1302900000001</v>
      </c>
      <c r="CJ136" s="115">
        <v>3.4414199999999995</v>
      </c>
      <c r="CK136" s="115">
        <v>0</v>
      </c>
      <c r="CL136" s="115">
        <v>0</v>
      </c>
      <c r="CM136" s="115">
        <v>0</v>
      </c>
      <c r="CN136" s="115">
        <v>0</v>
      </c>
      <c r="CO136" s="112">
        <v>0</v>
      </c>
      <c r="CP136" s="29" t="s">
        <v>134</v>
      </c>
      <c r="CQ136" s="29" t="s">
        <v>115</v>
      </c>
      <c r="CR136" s="29" t="s">
        <v>134</v>
      </c>
      <c r="CS136" s="29" t="s">
        <v>115</v>
      </c>
      <c r="CT136" s="112">
        <v>0</v>
      </c>
      <c r="CU136" s="112">
        <v>1</v>
      </c>
      <c r="CV136" s="30" t="s">
        <v>401</v>
      </c>
    </row>
    <row r="137" spans="2:100">
      <c r="B137" s="31">
        <v>133</v>
      </c>
      <c r="C137" s="32" t="s">
        <v>627</v>
      </c>
      <c r="D137" s="128"/>
      <c r="E137" s="128"/>
      <c r="F137" s="32" t="s">
        <v>532</v>
      </c>
      <c r="G137" s="32" t="s">
        <v>628</v>
      </c>
      <c r="H137" s="32" t="s">
        <v>394</v>
      </c>
      <c r="I137" s="32" t="s">
        <v>189</v>
      </c>
      <c r="J137" s="32" t="s">
        <v>115</v>
      </c>
      <c r="K137" s="32" t="s">
        <v>115</v>
      </c>
      <c r="L137" s="32" t="s">
        <v>404</v>
      </c>
      <c r="M137" s="32" t="s">
        <v>513</v>
      </c>
      <c r="N137" s="32" t="s">
        <v>115</v>
      </c>
      <c r="O137" s="32" t="s">
        <v>115</v>
      </c>
      <c r="P137" s="110">
        <v>45876</v>
      </c>
      <c r="Q137" s="32">
        <v>41</v>
      </c>
      <c r="R137" s="32" t="s">
        <v>220</v>
      </c>
      <c r="S137" s="32" t="s">
        <v>541</v>
      </c>
      <c r="T137" s="32" t="s">
        <v>629</v>
      </c>
      <c r="U137" s="32" t="s">
        <v>214</v>
      </c>
      <c r="V137" s="32" t="s">
        <v>122</v>
      </c>
      <c r="W137" s="32" t="s">
        <v>123</v>
      </c>
      <c r="X137" s="32" t="s">
        <v>115</v>
      </c>
      <c r="Y137" s="128"/>
      <c r="Z137" s="119" t="s">
        <v>115</v>
      </c>
      <c r="AA137" s="119">
        <v>7.3776297384115503</v>
      </c>
      <c r="AB137" s="32" t="s">
        <v>115</v>
      </c>
      <c r="AC137" s="32" t="s">
        <v>397</v>
      </c>
      <c r="AD137" s="32" t="s">
        <v>630</v>
      </c>
      <c r="AE137" s="32" t="s">
        <v>414</v>
      </c>
      <c r="AF137" s="32" t="s">
        <v>115</v>
      </c>
      <c r="AG137" s="32" t="s">
        <v>115</v>
      </c>
      <c r="AH137" s="32" t="s">
        <v>115</v>
      </c>
      <c r="AI137" s="32">
        <v>5770123</v>
      </c>
      <c r="AJ137" s="32" t="s">
        <v>631</v>
      </c>
      <c r="AK137" s="32" t="s">
        <v>632</v>
      </c>
      <c r="AL137" s="32">
        <v>8</v>
      </c>
      <c r="AM137" s="32" t="s">
        <v>400</v>
      </c>
      <c r="AN137" s="32" t="s">
        <v>633</v>
      </c>
      <c r="AO137" s="32" t="s">
        <v>129</v>
      </c>
      <c r="AP137" s="32">
        <v>2018</v>
      </c>
      <c r="AQ137" s="32" t="s">
        <v>130</v>
      </c>
      <c r="AR137" s="32">
        <v>2018</v>
      </c>
      <c r="AS137" s="32" t="s">
        <v>115</v>
      </c>
      <c r="AT137" s="32" t="b">
        <v>0</v>
      </c>
      <c r="AU137" s="32" t="s">
        <v>115</v>
      </c>
      <c r="AV137" s="32" t="s">
        <v>115</v>
      </c>
      <c r="AW137" s="32" t="s">
        <v>115</v>
      </c>
      <c r="AX137" s="32" t="b">
        <v>0</v>
      </c>
      <c r="AY137" s="32" t="s">
        <v>115</v>
      </c>
      <c r="AZ137" s="110" t="s">
        <v>115</v>
      </c>
      <c r="BA137" s="32" t="s">
        <v>115</v>
      </c>
      <c r="BB137" s="32" t="s">
        <v>115</v>
      </c>
      <c r="BC137" s="32" t="s">
        <v>115</v>
      </c>
      <c r="BD137" s="32" t="s">
        <v>115</v>
      </c>
      <c r="BE137" s="32" t="s">
        <v>115</v>
      </c>
      <c r="BF137" s="110" t="s">
        <v>115</v>
      </c>
      <c r="BG137" s="32" t="s">
        <v>131</v>
      </c>
      <c r="BH137" s="32" t="s">
        <v>115</v>
      </c>
      <c r="BI137" s="32" t="s">
        <v>195</v>
      </c>
      <c r="BJ137" s="32">
        <v>2</v>
      </c>
      <c r="BK137" s="110">
        <v>43613</v>
      </c>
      <c r="BL137" s="110">
        <v>43241</v>
      </c>
      <c r="BM137" s="110">
        <v>44046</v>
      </c>
      <c r="BN137" s="32" t="s">
        <v>308</v>
      </c>
      <c r="BO137" s="32" t="s">
        <v>115</v>
      </c>
      <c r="BP137" s="32" t="b">
        <v>0</v>
      </c>
      <c r="BQ137" s="116">
        <v>27200</v>
      </c>
      <c r="BR137" s="32" t="s">
        <v>134</v>
      </c>
      <c r="BS137" s="116">
        <v>3810.0223999999998</v>
      </c>
      <c r="BT137" s="116">
        <v>3810.0223999999998</v>
      </c>
      <c r="BU137" s="116">
        <v>98.974699999999999</v>
      </c>
      <c r="BV137" s="116">
        <v>16.634699999999999</v>
      </c>
      <c r="BW137" s="116">
        <v>1.1456999999999999</v>
      </c>
      <c r="BX137" s="116">
        <v>0</v>
      </c>
      <c r="BY137" s="116">
        <v>0</v>
      </c>
      <c r="BZ137" s="116">
        <v>0</v>
      </c>
      <c r="CA137" s="116">
        <v>0</v>
      </c>
      <c r="CB137" s="116">
        <v>0</v>
      </c>
      <c r="CC137" s="116">
        <v>0</v>
      </c>
      <c r="CD137" s="116">
        <v>0</v>
      </c>
      <c r="CE137" s="116">
        <v>3810.0223999999998</v>
      </c>
      <c r="CF137" s="32" t="s">
        <v>135</v>
      </c>
      <c r="CG137" s="32" t="s">
        <v>136</v>
      </c>
      <c r="CH137" s="32" t="s">
        <v>173</v>
      </c>
      <c r="CI137" s="116">
        <v>3459.4028299999995</v>
      </c>
      <c r="CJ137" s="116">
        <v>91.554180000000017</v>
      </c>
      <c r="CK137" s="116">
        <v>15.38757</v>
      </c>
      <c r="CL137" s="116">
        <v>1.05982</v>
      </c>
      <c r="CM137" s="116">
        <v>0</v>
      </c>
      <c r="CN137" s="116">
        <v>0</v>
      </c>
      <c r="CO137" s="113">
        <v>0</v>
      </c>
      <c r="CP137" s="32" t="s">
        <v>134</v>
      </c>
      <c r="CQ137" s="32" t="s">
        <v>115</v>
      </c>
      <c r="CR137" s="32" t="s">
        <v>134</v>
      </c>
      <c r="CS137" s="32" t="s">
        <v>115</v>
      </c>
      <c r="CT137" s="113">
        <v>0</v>
      </c>
      <c r="CU137" s="113">
        <v>1</v>
      </c>
      <c r="CV137" s="33" t="s">
        <v>401</v>
      </c>
    </row>
    <row r="138" spans="2:100">
      <c r="B138" s="31">
        <v>134</v>
      </c>
      <c r="C138" s="32" t="s">
        <v>634</v>
      </c>
      <c r="D138" s="128"/>
      <c r="E138" s="128"/>
      <c r="F138" s="32" t="s">
        <v>635</v>
      </c>
      <c r="G138" s="32" t="s">
        <v>636</v>
      </c>
      <c r="H138" s="32" t="s">
        <v>394</v>
      </c>
      <c r="I138" s="32" t="s">
        <v>189</v>
      </c>
      <c r="J138" s="32" t="s">
        <v>115</v>
      </c>
      <c r="K138" s="32" t="s">
        <v>115</v>
      </c>
      <c r="L138" s="32" t="s">
        <v>404</v>
      </c>
      <c r="M138" s="32" t="s">
        <v>513</v>
      </c>
      <c r="N138" s="32" t="s">
        <v>115</v>
      </c>
      <c r="O138" s="32" t="s">
        <v>115</v>
      </c>
      <c r="P138" s="110">
        <v>45933</v>
      </c>
      <c r="Q138" s="32">
        <v>50</v>
      </c>
      <c r="R138" s="32" t="s">
        <v>220</v>
      </c>
      <c r="S138" s="32" t="s">
        <v>121</v>
      </c>
      <c r="T138" s="32" t="s">
        <v>115</v>
      </c>
      <c r="U138" s="32" t="s">
        <v>214</v>
      </c>
      <c r="V138" s="32" t="s">
        <v>122</v>
      </c>
      <c r="W138" s="32" t="s">
        <v>123</v>
      </c>
      <c r="X138" s="32" t="s">
        <v>115</v>
      </c>
      <c r="Y138" s="128"/>
      <c r="Z138" s="119" t="s">
        <v>115</v>
      </c>
      <c r="AA138" s="119">
        <v>69.382013145941798</v>
      </c>
      <c r="AB138" s="32" t="s">
        <v>115</v>
      </c>
      <c r="AC138" s="32" t="s">
        <v>530</v>
      </c>
      <c r="AD138" s="32" t="s">
        <v>453</v>
      </c>
      <c r="AE138" s="32" t="s">
        <v>414</v>
      </c>
      <c r="AF138" s="32" t="s">
        <v>115</v>
      </c>
      <c r="AG138" s="32" t="s">
        <v>115</v>
      </c>
      <c r="AH138" s="32" t="s">
        <v>115</v>
      </c>
      <c r="AI138" s="32">
        <v>5764661</v>
      </c>
      <c r="AJ138" s="32" t="s">
        <v>637</v>
      </c>
      <c r="AK138" s="32" t="s">
        <v>638</v>
      </c>
      <c r="AL138" s="32">
        <v>2</v>
      </c>
      <c r="AM138" s="32" t="s">
        <v>400</v>
      </c>
      <c r="AN138" s="32" t="s">
        <v>128</v>
      </c>
      <c r="AO138" s="32" t="s">
        <v>129</v>
      </c>
      <c r="AP138" s="32">
        <v>2017</v>
      </c>
      <c r="AQ138" s="32" t="s">
        <v>130</v>
      </c>
      <c r="AR138" s="32">
        <v>2018</v>
      </c>
      <c r="AS138" s="32" t="s">
        <v>115</v>
      </c>
      <c r="AT138" s="32" t="b">
        <v>0</v>
      </c>
      <c r="AU138" s="32" t="s">
        <v>115</v>
      </c>
      <c r="AV138" s="32" t="s">
        <v>115</v>
      </c>
      <c r="AW138" s="32" t="s">
        <v>115</v>
      </c>
      <c r="AX138" s="32" t="b">
        <v>0</v>
      </c>
      <c r="AY138" s="32" t="s">
        <v>115</v>
      </c>
      <c r="AZ138" s="110" t="s">
        <v>115</v>
      </c>
      <c r="BA138" s="32" t="s">
        <v>115</v>
      </c>
      <c r="BB138" s="32" t="s">
        <v>115</v>
      </c>
      <c r="BC138" s="32" t="s">
        <v>115</v>
      </c>
      <c r="BD138" s="32" t="s">
        <v>115</v>
      </c>
      <c r="BE138" s="32" t="s">
        <v>115</v>
      </c>
      <c r="BF138" s="110" t="s">
        <v>115</v>
      </c>
      <c r="BG138" s="32" t="s">
        <v>131</v>
      </c>
      <c r="BH138" s="32" t="s">
        <v>115</v>
      </c>
      <c r="BI138" s="32" t="s">
        <v>195</v>
      </c>
      <c r="BJ138" s="32">
        <v>2</v>
      </c>
      <c r="BK138" s="110">
        <v>43059</v>
      </c>
      <c r="BL138" s="110">
        <v>43677</v>
      </c>
      <c r="BM138" s="110">
        <v>44158</v>
      </c>
      <c r="BN138" s="32" t="s">
        <v>234</v>
      </c>
      <c r="BO138" s="32" t="s">
        <v>115</v>
      </c>
      <c r="BP138" s="32" t="b">
        <v>0</v>
      </c>
      <c r="BQ138" s="116">
        <v>14900</v>
      </c>
      <c r="BR138" s="32" t="s">
        <v>134</v>
      </c>
      <c r="BS138" s="116">
        <v>15300.930899999999</v>
      </c>
      <c r="BT138" s="116">
        <v>15300.930899999999</v>
      </c>
      <c r="BU138" s="116">
        <v>97.376599999999996</v>
      </c>
      <c r="BV138" s="116">
        <v>0</v>
      </c>
      <c r="BW138" s="116">
        <v>0</v>
      </c>
      <c r="BX138" s="116">
        <v>0</v>
      </c>
      <c r="BY138" s="116">
        <v>0</v>
      </c>
      <c r="BZ138" s="116">
        <v>0</v>
      </c>
      <c r="CA138" s="116">
        <v>0</v>
      </c>
      <c r="CB138" s="116">
        <v>0</v>
      </c>
      <c r="CC138" s="116">
        <v>0</v>
      </c>
      <c r="CD138" s="116">
        <v>0</v>
      </c>
      <c r="CE138" s="116">
        <v>15300.930899999999</v>
      </c>
      <c r="CF138" s="32" t="s">
        <v>135</v>
      </c>
      <c r="CG138" s="32" t="s">
        <v>136</v>
      </c>
      <c r="CH138" s="32" t="s">
        <v>152</v>
      </c>
      <c r="CI138" s="116">
        <v>15154.380080000001</v>
      </c>
      <c r="CJ138" s="116">
        <v>97.017260000000007</v>
      </c>
      <c r="CK138" s="116">
        <v>0</v>
      </c>
      <c r="CL138" s="116">
        <v>0</v>
      </c>
      <c r="CM138" s="116">
        <v>0</v>
      </c>
      <c r="CN138" s="116">
        <v>0</v>
      </c>
      <c r="CO138" s="113">
        <v>0</v>
      </c>
      <c r="CP138" s="32" t="s">
        <v>134</v>
      </c>
      <c r="CQ138" s="32" t="s">
        <v>115</v>
      </c>
      <c r="CR138" s="32" t="s">
        <v>134</v>
      </c>
      <c r="CS138" s="32" t="s">
        <v>115</v>
      </c>
      <c r="CT138" s="113">
        <v>1</v>
      </c>
      <c r="CU138" s="113">
        <v>0</v>
      </c>
      <c r="CV138" s="33" t="s">
        <v>401</v>
      </c>
    </row>
    <row r="139" spans="2:100">
      <c r="B139" s="31">
        <v>135</v>
      </c>
      <c r="C139" s="32" t="s">
        <v>639</v>
      </c>
      <c r="D139" s="128"/>
      <c r="E139" s="128"/>
      <c r="F139" s="32" t="s">
        <v>635</v>
      </c>
      <c r="G139" s="32" t="s">
        <v>636</v>
      </c>
      <c r="H139" s="32" t="s">
        <v>394</v>
      </c>
      <c r="I139" s="32" t="s">
        <v>189</v>
      </c>
      <c r="J139" s="32" t="s">
        <v>115</v>
      </c>
      <c r="K139" s="32" t="s">
        <v>115</v>
      </c>
      <c r="L139" s="32" t="s">
        <v>404</v>
      </c>
      <c r="M139" s="32" t="s">
        <v>513</v>
      </c>
      <c r="N139" s="32" t="s">
        <v>115</v>
      </c>
      <c r="O139" s="32" t="s">
        <v>115</v>
      </c>
      <c r="P139" s="110">
        <v>45933</v>
      </c>
      <c r="Q139" s="32">
        <v>51</v>
      </c>
      <c r="R139" s="32" t="s">
        <v>220</v>
      </c>
      <c r="S139" s="32" t="s">
        <v>121</v>
      </c>
      <c r="T139" s="32" t="s">
        <v>115</v>
      </c>
      <c r="U139" s="32" t="s">
        <v>214</v>
      </c>
      <c r="V139" s="32" t="s">
        <v>122</v>
      </c>
      <c r="W139" s="32" t="s">
        <v>123</v>
      </c>
      <c r="X139" s="32" t="s">
        <v>115</v>
      </c>
      <c r="Y139" s="128"/>
      <c r="Z139" s="119" t="s">
        <v>115</v>
      </c>
      <c r="AA139" s="119">
        <v>69.382013145941798</v>
      </c>
      <c r="AB139" s="32" t="s">
        <v>115</v>
      </c>
      <c r="AC139" s="32" t="s">
        <v>530</v>
      </c>
      <c r="AD139" s="32" t="s">
        <v>115</v>
      </c>
      <c r="AE139" s="32" t="s">
        <v>115</v>
      </c>
      <c r="AF139" s="32" t="s">
        <v>115</v>
      </c>
      <c r="AG139" s="32" t="s">
        <v>115</v>
      </c>
      <c r="AH139" s="32" t="s">
        <v>115</v>
      </c>
      <c r="AI139" s="32">
        <v>5793949</v>
      </c>
      <c r="AJ139" s="32" t="s">
        <v>637</v>
      </c>
      <c r="AK139" s="32" t="s">
        <v>638</v>
      </c>
      <c r="AL139" s="32">
        <v>2</v>
      </c>
      <c r="AM139" s="32" t="s">
        <v>400</v>
      </c>
      <c r="AN139" s="32" t="s">
        <v>128</v>
      </c>
      <c r="AO139" s="32" t="s">
        <v>129</v>
      </c>
      <c r="AP139" s="32">
        <v>2017</v>
      </c>
      <c r="AQ139" s="32" t="s">
        <v>130</v>
      </c>
      <c r="AR139" s="32">
        <v>2018</v>
      </c>
      <c r="AS139" s="32" t="s">
        <v>115</v>
      </c>
      <c r="AT139" s="32" t="b">
        <v>0</v>
      </c>
      <c r="AU139" s="32" t="s">
        <v>115</v>
      </c>
      <c r="AV139" s="32" t="s">
        <v>115</v>
      </c>
      <c r="AW139" s="32" t="s">
        <v>115</v>
      </c>
      <c r="AX139" s="32" t="b">
        <v>0</v>
      </c>
      <c r="AY139" s="32" t="s">
        <v>115</v>
      </c>
      <c r="AZ139" s="110" t="s">
        <v>115</v>
      </c>
      <c r="BA139" s="32" t="s">
        <v>115</v>
      </c>
      <c r="BB139" s="32" t="s">
        <v>115</v>
      </c>
      <c r="BC139" s="32" t="s">
        <v>115</v>
      </c>
      <c r="BD139" s="32" t="s">
        <v>115</v>
      </c>
      <c r="BE139" s="32" t="s">
        <v>115</v>
      </c>
      <c r="BF139" s="110" t="s">
        <v>115</v>
      </c>
      <c r="BG139" s="32" t="s">
        <v>131</v>
      </c>
      <c r="BH139" s="32" t="s">
        <v>115</v>
      </c>
      <c r="BI139" s="32" t="s">
        <v>195</v>
      </c>
      <c r="BJ139" s="32">
        <v>2</v>
      </c>
      <c r="BK139" s="110">
        <v>43059</v>
      </c>
      <c r="BL139" s="110">
        <v>43677</v>
      </c>
      <c r="BM139" s="110">
        <v>44645</v>
      </c>
      <c r="BN139" s="32" t="s">
        <v>234</v>
      </c>
      <c r="BO139" s="32" t="s">
        <v>115</v>
      </c>
      <c r="BP139" s="32" t="b">
        <v>0</v>
      </c>
      <c r="BQ139" s="116">
        <v>14900</v>
      </c>
      <c r="BR139" s="32" t="s">
        <v>134</v>
      </c>
      <c r="BS139" s="116">
        <v>2341.2525000000001</v>
      </c>
      <c r="BT139" s="116">
        <v>2341.2525000000001</v>
      </c>
      <c r="BU139" s="116">
        <v>1085.5945999999999</v>
      </c>
      <c r="BV139" s="116">
        <v>1168.5465999999999</v>
      </c>
      <c r="BW139" s="116">
        <v>30.588100000000001</v>
      </c>
      <c r="BX139" s="116">
        <v>-16.596900000000002</v>
      </c>
      <c r="BY139" s="116">
        <v>0</v>
      </c>
      <c r="BZ139" s="116">
        <v>0</v>
      </c>
      <c r="CA139" s="116">
        <v>0</v>
      </c>
      <c r="CB139" s="116">
        <v>0</v>
      </c>
      <c r="CC139" s="116">
        <v>0</v>
      </c>
      <c r="CD139" s="116">
        <v>0</v>
      </c>
      <c r="CE139" s="116">
        <v>2341.2525000000001</v>
      </c>
      <c r="CF139" s="32" t="s">
        <v>135</v>
      </c>
      <c r="CG139" s="32" t="s">
        <v>136</v>
      </c>
      <c r="CH139" s="32" t="s">
        <v>185</v>
      </c>
      <c r="CI139" s="116">
        <v>0</v>
      </c>
      <c r="CJ139" s="116">
        <v>0</v>
      </c>
      <c r="CK139" s="116">
        <v>2319.3910100000003</v>
      </c>
      <c r="CL139" s="116">
        <v>30.482230000000008</v>
      </c>
      <c r="CM139" s="116">
        <v>-16.539450000000002</v>
      </c>
      <c r="CN139" s="116">
        <v>0</v>
      </c>
      <c r="CO139" s="113">
        <v>0</v>
      </c>
      <c r="CP139" s="32" t="s">
        <v>134</v>
      </c>
      <c r="CQ139" s="32" t="s">
        <v>115</v>
      </c>
      <c r="CR139" s="32" t="s">
        <v>134</v>
      </c>
      <c r="CS139" s="32" t="s">
        <v>115</v>
      </c>
      <c r="CT139" s="113">
        <v>1</v>
      </c>
      <c r="CU139" s="113">
        <v>0</v>
      </c>
      <c r="CV139" s="33" t="s">
        <v>401</v>
      </c>
    </row>
    <row r="140" spans="2:100">
      <c r="B140" s="31">
        <v>136</v>
      </c>
      <c r="C140" s="32" t="s">
        <v>640</v>
      </c>
      <c r="D140" s="128"/>
      <c r="E140" s="128"/>
      <c r="F140" s="32" t="s">
        <v>641</v>
      </c>
      <c r="G140" s="32" t="s">
        <v>642</v>
      </c>
      <c r="H140" s="32" t="s">
        <v>394</v>
      </c>
      <c r="I140" s="32" t="s">
        <v>189</v>
      </c>
      <c r="J140" s="32" t="s">
        <v>115</v>
      </c>
      <c r="K140" s="32" t="s">
        <v>115</v>
      </c>
      <c r="L140" s="32" t="s">
        <v>404</v>
      </c>
      <c r="M140" s="32" t="s">
        <v>513</v>
      </c>
      <c r="N140" s="32" t="s">
        <v>115</v>
      </c>
      <c r="O140" s="32" t="s">
        <v>115</v>
      </c>
      <c r="P140" s="110">
        <v>45931</v>
      </c>
      <c r="Q140" s="32">
        <v>21</v>
      </c>
      <c r="R140" s="32" t="s">
        <v>220</v>
      </c>
      <c r="S140" s="32" t="s">
        <v>121</v>
      </c>
      <c r="T140" s="32" t="s">
        <v>115</v>
      </c>
      <c r="U140" s="32" t="s">
        <v>214</v>
      </c>
      <c r="V140" s="32" t="s">
        <v>122</v>
      </c>
      <c r="W140" s="32" t="s">
        <v>123</v>
      </c>
      <c r="X140" s="32" t="s">
        <v>115</v>
      </c>
      <c r="Y140" s="128"/>
      <c r="Z140" s="119" t="s">
        <v>115</v>
      </c>
      <c r="AA140" s="119">
        <v>6.27453328275167</v>
      </c>
      <c r="AB140" s="32" t="s">
        <v>115</v>
      </c>
      <c r="AC140" s="32" t="s">
        <v>397</v>
      </c>
      <c r="AD140" s="32" t="s">
        <v>643</v>
      </c>
      <c r="AE140" s="32" t="s">
        <v>414</v>
      </c>
      <c r="AF140" s="32" t="s">
        <v>115</v>
      </c>
      <c r="AG140" s="32" t="s">
        <v>115</v>
      </c>
      <c r="AH140" s="32" t="s">
        <v>115</v>
      </c>
      <c r="AI140" s="32">
        <v>5774820</v>
      </c>
      <c r="AJ140" s="32" t="s">
        <v>644</v>
      </c>
      <c r="AK140" s="32" t="s">
        <v>645</v>
      </c>
      <c r="AL140" s="32">
        <v>1</v>
      </c>
      <c r="AM140" s="32" t="s">
        <v>400</v>
      </c>
      <c r="AN140" s="32" t="s">
        <v>128</v>
      </c>
      <c r="AO140" s="32" t="s">
        <v>129</v>
      </c>
      <c r="AP140" s="32">
        <v>2019</v>
      </c>
      <c r="AQ140" s="32" t="s">
        <v>130</v>
      </c>
      <c r="AR140" s="32">
        <v>2018</v>
      </c>
      <c r="AS140" s="32" t="s">
        <v>115</v>
      </c>
      <c r="AT140" s="32" t="b">
        <v>0</v>
      </c>
      <c r="AU140" s="32" t="s">
        <v>115</v>
      </c>
      <c r="AV140" s="32" t="s">
        <v>115</v>
      </c>
      <c r="AW140" s="32" t="s">
        <v>115</v>
      </c>
      <c r="AX140" s="32" t="b">
        <v>0</v>
      </c>
      <c r="AY140" s="32" t="s">
        <v>115</v>
      </c>
      <c r="AZ140" s="110" t="s">
        <v>115</v>
      </c>
      <c r="BA140" s="32" t="s">
        <v>115</v>
      </c>
      <c r="BB140" s="32" t="s">
        <v>115</v>
      </c>
      <c r="BC140" s="32" t="s">
        <v>115</v>
      </c>
      <c r="BD140" s="32" t="s">
        <v>115</v>
      </c>
      <c r="BE140" s="32" t="s">
        <v>115</v>
      </c>
      <c r="BF140" s="110" t="s">
        <v>115</v>
      </c>
      <c r="BG140" s="32" t="s">
        <v>131</v>
      </c>
      <c r="BH140" s="32" t="s">
        <v>115</v>
      </c>
      <c r="BI140" s="32" t="s">
        <v>195</v>
      </c>
      <c r="BJ140" s="32">
        <v>2</v>
      </c>
      <c r="BK140" s="110">
        <v>43760</v>
      </c>
      <c r="BL140" s="110">
        <v>43697</v>
      </c>
      <c r="BM140" s="110">
        <v>43845</v>
      </c>
      <c r="BN140" s="32" t="s">
        <v>115</v>
      </c>
      <c r="BO140" s="32" t="s">
        <v>115</v>
      </c>
      <c r="BP140" s="32" t="b">
        <v>0</v>
      </c>
      <c r="BQ140" s="116">
        <v>3600</v>
      </c>
      <c r="BR140" s="32" t="s">
        <v>134</v>
      </c>
      <c r="BS140" s="116">
        <v>1692.8105</v>
      </c>
      <c r="BT140" s="116">
        <v>1692.8105</v>
      </c>
      <c r="BU140" s="116">
        <v>94.821100000000001</v>
      </c>
      <c r="BV140" s="116">
        <v>151.8664</v>
      </c>
      <c r="BW140" s="116">
        <v>113.7299</v>
      </c>
      <c r="BX140" s="116">
        <v>58.5807</v>
      </c>
      <c r="BY140" s="116">
        <v>0</v>
      </c>
      <c r="BZ140" s="116">
        <v>0</v>
      </c>
      <c r="CA140" s="116">
        <v>0</v>
      </c>
      <c r="CB140" s="116">
        <v>0</v>
      </c>
      <c r="CC140" s="116">
        <v>0</v>
      </c>
      <c r="CD140" s="116">
        <v>0</v>
      </c>
      <c r="CE140" s="116">
        <v>1692.8105</v>
      </c>
      <c r="CF140" s="32" t="s">
        <v>135</v>
      </c>
      <c r="CG140" s="32" t="s">
        <v>136</v>
      </c>
      <c r="CH140" s="32" t="s">
        <v>156</v>
      </c>
      <c r="CI140" s="116">
        <v>0</v>
      </c>
      <c r="CJ140" s="116">
        <v>0</v>
      </c>
      <c r="CK140" s="116">
        <v>0</v>
      </c>
      <c r="CL140" s="116">
        <v>0</v>
      </c>
      <c r="CM140" s="116">
        <v>0</v>
      </c>
      <c r="CN140" s="116">
        <v>0</v>
      </c>
      <c r="CO140" s="113">
        <v>0</v>
      </c>
      <c r="CP140" s="32" t="s">
        <v>134</v>
      </c>
      <c r="CQ140" s="32" t="s">
        <v>115</v>
      </c>
      <c r="CR140" s="32" t="s">
        <v>134</v>
      </c>
      <c r="CS140" s="32" t="s">
        <v>115</v>
      </c>
      <c r="CT140" s="113">
        <v>0.3427</v>
      </c>
      <c r="CU140" s="113">
        <v>0.6573</v>
      </c>
      <c r="CV140" s="33" t="s">
        <v>401</v>
      </c>
    </row>
    <row r="141" spans="2:100">
      <c r="B141" s="31">
        <v>137</v>
      </c>
      <c r="C141" s="32" t="s">
        <v>646</v>
      </c>
      <c r="D141" s="128"/>
      <c r="E141" s="128"/>
      <c r="F141" s="32" t="s">
        <v>532</v>
      </c>
      <c r="G141" s="32" t="s">
        <v>647</v>
      </c>
      <c r="H141" s="32" t="s">
        <v>394</v>
      </c>
      <c r="I141" s="32" t="s">
        <v>189</v>
      </c>
      <c r="J141" s="32" t="s">
        <v>115</v>
      </c>
      <c r="K141" s="32" t="s">
        <v>115</v>
      </c>
      <c r="L141" s="32" t="s">
        <v>404</v>
      </c>
      <c r="M141" s="32" t="s">
        <v>513</v>
      </c>
      <c r="N141" s="32" t="s">
        <v>115</v>
      </c>
      <c r="O141" s="32" t="s">
        <v>115</v>
      </c>
      <c r="P141" s="110">
        <v>45911</v>
      </c>
      <c r="Q141" s="32">
        <v>22</v>
      </c>
      <c r="R141" s="32" t="s">
        <v>220</v>
      </c>
      <c r="S141" s="32" t="s">
        <v>203</v>
      </c>
      <c r="T141" s="32" t="s">
        <v>203</v>
      </c>
      <c r="U141" s="32" t="s">
        <v>214</v>
      </c>
      <c r="V141" s="32" t="s">
        <v>122</v>
      </c>
      <c r="W141" s="32" t="s">
        <v>123</v>
      </c>
      <c r="X141" s="32" t="s">
        <v>115</v>
      </c>
      <c r="Y141" s="128"/>
      <c r="Z141" s="119" t="s">
        <v>115</v>
      </c>
      <c r="AA141" s="119">
        <v>13.1702732245378</v>
      </c>
      <c r="AB141" s="32" t="s">
        <v>115</v>
      </c>
      <c r="AC141" s="32" t="s">
        <v>534</v>
      </c>
      <c r="AD141" s="32" t="s">
        <v>598</v>
      </c>
      <c r="AE141" s="32" t="s">
        <v>414</v>
      </c>
      <c r="AF141" s="32" t="s">
        <v>115</v>
      </c>
      <c r="AG141" s="32" t="s">
        <v>465</v>
      </c>
      <c r="AH141" s="32" t="s">
        <v>422</v>
      </c>
      <c r="AI141" s="32">
        <v>5521171</v>
      </c>
      <c r="AJ141" s="32" t="s">
        <v>648</v>
      </c>
      <c r="AK141" s="32" t="s">
        <v>646</v>
      </c>
      <c r="AL141" s="32">
        <v>1</v>
      </c>
      <c r="AM141" s="32" t="s">
        <v>400</v>
      </c>
      <c r="AN141" s="32" t="s">
        <v>128</v>
      </c>
      <c r="AO141" s="32" t="s">
        <v>129</v>
      </c>
      <c r="AP141" s="32" t="s">
        <v>203</v>
      </c>
      <c r="AQ141" s="32" t="s">
        <v>130</v>
      </c>
      <c r="AR141" s="32">
        <v>2019</v>
      </c>
      <c r="AS141" s="32" t="s">
        <v>115</v>
      </c>
      <c r="AT141" s="32" t="b">
        <v>0</v>
      </c>
      <c r="AU141" s="32" t="s">
        <v>115</v>
      </c>
      <c r="AV141" s="32" t="s">
        <v>115</v>
      </c>
      <c r="AW141" s="32" t="s">
        <v>115</v>
      </c>
      <c r="AX141" s="32" t="b">
        <v>0</v>
      </c>
      <c r="AY141" s="32" t="s">
        <v>115</v>
      </c>
      <c r="AZ141" s="110" t="s">
        <v>115</v>
      </c>
      <c r="BA141" s="32" t="s">
        <v>115</v>
      </c>
      <c r="BB141" s="32" t="s">
        <v>115</v>
      </c>
      <c r="BC141" s="32" t="s">
        <v>115</v>
      </c>
      <c r="BD141" s="32" t="s">
        <v>115</v>
      </c>
      <c r="BE141" s="32" t="s">
        <v>115</v>
      </c>
      <c r="BF141" s="110" t="s">
        <v>115</v>
      </c>
      <c r="BG141" s="32" t="s">
        <v>131</v>
      </c>
      <c r="BH141" s="32" t="s">
        <v>115</v>
      </c>
      <c r="BI141" s="32" t="s">
        <v>488</v>
      </c>
      <c r="BJ141" s="32">
        <v>4</v>
      </c>
      <c r="BK141" s="110">
        <v>48239</v>
      </c>
      <c r="BL141" s="110" t="s">
        <v>115</v>
      </c>
      <c r="BM141" s="110">
        <v>48474</v>
      </c>
      <c r="BN141" s="32" t="s">
        <v>115</v>
      </c>
      <c r="BO141" s="32" t="s">
        <v>115</v>
      </c>
      <c r="BP141" s="32" t="b">
        <v>0</v>
      </c>
      <c r="BQ141" s="116" t="s">
        <v>115</v>
      </c>
      <c r="BR141" s="32" t="s">
        <v>134</v>
      </c>
      <c r="BS141" s="116">
        <v>98.494</v>
      </c>
      <c r="BT141" s="116">
        <v>4080.4630999999999</v>
      </c>
      <c r="BU141" s="116">
        <v>18.708100000000002</v>
      </c>
      <c r="BV141" s="116">
        <v>75.808400000000006</v>
      </c>
      <c r="BW141" s="116">
        <v>3.8885999999999998</v>
      </c>
      <c r="BX141" s="116">
        <v>8.8800000000000004E-2</v>
      </c>
      <c r="BY141" s="116">
        <v>0</v>
      </c>
      <c r="BZ141" s="116">
        <v>0</v>
      </c>
      <c r="CA141" s="116">
        <v>0</v>
      </c>
      <c r="CB141" s="116">
        <v>0</v>
      </c>
      <c r="CC141" s="116">
        <v>0</v>
      </c>
      <c r="CD141" s="116">
        <v>0</v>
      </c>
      <c r="CE141" s="116">
        <v>98.494</v>
      </c>
      <c r="CF141" s="32" t="s">
        <v>135</v>
      </c>
      <c r="CG141" s="32" t="s">
        <v>136</v>
      </c>
      <c r="CH141" s="32" t="s">
        <v>649</v>
      </c>
      <c r="CI141" s="116">
        <v>0</v>
      </c>
      <c r="CJ141" s="116">
        <v>12.472110000000001</v>
      </c>
      <c r="CK141" s="116">
        <v>50.538899999999998</v>
      </c>
      <c r="CL141" s="116">
        <v>2.59239</v>
      </c>
      <c r="CM141" s="116">
        <v>5.9220000000000002E-2</v>
      </c>
      <c r="CN141" s="116">
        <v>0</v>
      </c>
      <c r="CO141" s="113">
        <v>0</v>
      </c>
      <c r="CP141" s="32" t="s">
        <v>134</v>
      </c>
      <c r="CQ141" s="32" t="s">
        <v>115</v>
      </c>
      <c r="CR141" s="32" t="s">
        <v>279</v>
      </c>
      <c r="CS141" s="32" t="s">
        <v>115</v>
      </c>
      <c r="CT141" s="113">
        <v>0</v>
      </c>
      <c r="CU141" s="113">
        <v>1</v>
      </c>
      <c r="CV141" s="33" t="s">
        <v>401</v>
      </c>
    </row>
    <row r="142" spans="2:100">
      <c r="B142" s="31">
        <v>138</v>
      </c>
      <c r="C142" s="32" t="s">
        <v>650</v>
      </c>
      <c r="D142" s="128"/>
      <c r="E142" s="128"/>
      <c r="F142" s="32" t="s">
        <v>651</v>
      </c>
      <c r="G142" s="32" t="s">
        <v>652</v>
      </c>
      <c r="H142" s="32" t="s">
        <v>394</v>
      </c>
      <c r="I142" s="32" t="s">
        <v>189</v>
      </c>
      <c r="J142" s="32" t="s">
        <v>115</v>
      </c>
      <c r="K142" s="32" t="s">
        <v>115</v>
      </c>
      <c r="L142" s="32" t="s">
        <v>404</v>
      </c>
      <c r="M142" s="32" t="s">
        <v>513</v>
      </c>
      <c r="N142" s="32" t="s">
        <v>115</v>
      </c>
      <c r="O142" s="32" t="s">
        <v>115</v>
      </c>
      <c r="P142" s="110">
        <v>45910</v>
      </c>
      <c r="Q142" s="32">
        <v>62</v>
      </c>
      <c r="R142" s="32" t="s">
        <v>220</v>
      </c>
      <c r="S142" s="32" t="s">
        <v>121</v>
      </c>
      <c r="T142" s="32" t="s">
        <v>115</v>
      </c>
      <c r="U142" s="32" t="s">
        <v>214</v>
      </c>
      <c r="V142" s="32" t="s">
        <v>122</v>
      </c>
      <c r="W142" s="32" t="s">
        <v>123</v>
      </c>
      <c r="X142" s="32" t="s">
        <v>115</v>
      </c>
      <c r="Y142" s="128"/>
      <c r="Z142" s="119" t="s">
        <v>115</v>
      </c>
      <c r="AA142" s="119">
        <v>1.20523894550369</v>
      </c>
      <c r="AB142" s="32" t="s">
        <v>115</v>
      </c>
      <c r="AC142" s="32" t="s">
        <v>534</v>
      </c>
      <c r="AD142" s="32" t="s">
        <v>598</v>
      </c>
      <c r="AE142" s="32" t="s">
        <v>482</v>
      </c>
      <c r="AF142" s="32" t="s">
        <v>115</v>
      </c>
      <c r="AG142" s="32" t="s">
        <v>496</v>
      </c>
      <c r="AH142" s="32" t="s">
        <v>422</v>
      </c>
      <c r="AI142" s="32">
        <v>5775586</v>
      </c>
      <c r="AJ142" s="32" t="s">
        <v>653</v>
      </c>
      <c r="AK142" s="32" t="s">
        <v>654</v>
      </c>
      <c r="AL142" s="32">
        <v>3</v>
      </c>
      <c r="AM142" s="32" t="s">
        <v>400</v>
      </c>
      <c r="AN142" s="32" t="s">
        <v>128</v>
      </c>
      <c r="AO142" s="32" t="s">
        <v>129</v>
      </c>
      <c r="AP142" s="32">
        <v>2023</v>
      </c>
      <c r="AQ142" s="32" t="s">
        <v>130</v>
      </c>
      <c r="AR142" s="32">
        <v>2018</v>
      </c>
      <c r="AS142" s="32" t="s">
        <v>115</v>
      </c>
      <c r="AT142" s="32" t="b">
        <v>0</v>
      </c>
      <c r="AU142" s="32" t="s">
        <v>115</v>
      </c>
      <c r="AV142" s="32" t="s">
        <v>115</v>
      </c>
      <c r="AW142" s="32" t="s">
        <v>115</v>
      </c>
      <c r="AX142" s="32" t="b">
        <v>0</v>
      </c>
      <c r="AY142" s="32" t="s">
        <v>115</v>
      </c>
      <c r="AZ142" s="110" t="s">
        <v>115</v>
      </c>
      <c r="BA142" s="32" t="s">
        <v>115</v>
      </c>
      <c r="BB142" s="32" t="s">
        <v>115</v>
      </c>
      <c r="BC142" s="32" t="s">
        <v>115</v>
      </c>
      <c r="BD142" s="32" t="s">
        <v>115</v>
      </c>
      <c r="BE142" s="32" t="s">
        <v>115</v>
      </c>
      <c r="BF142" s="110" t="s">
        <v>115</v>
      </c>
      <c r="BG142" s="32" t="s">
        <v>131</v>
      </c>
      <c r="BH142" s="32" t="s">
        <v>115</v>
      </c>
      <c r="BI142" s="32" t="s">
        <v>488</v>
      </c>
      <c r="BJ142" s="32">
        <v>4</v>
      </c>
      <c r="BK142" s="110">
        <v>46132</v>
      </c>
      <c r="BL142" s="110">
        <v>45291</v>
      </c>
      <c r="BM142" s="110">
        <v>46218</v>
      </c>
      <c r="BN142" s="32" t="s">
        <v>308</v>
      </c>
      <c r="BO142" s="32" t="s">
        <v>115</v>
      </c>
      <c r="BP142" s="32" t="b">
        <v>1</v>
      </c>
      <c r="BQ142" s="116">
        <v>500</v>
      </c>
      <c r="BR142" s="32" t="s">
        <v>134</v>
      </c>
      <c r="BS142" s="116">
        <v>474.11160000000001</v>
      </c>
      <c r="BT142" s="116">
        <v>1544.1782000000001</v>
      </c>
      <c r="BU142" s="116">
        <v>2.7029000000000001</v>
      </c>
      <c r="BV142" s="116">
        <v>300.8843</v>
      </c>
      <c r="BW142" s="116">
        <v>129.23910000000001</v>
      </c>
      <c r="BX142" s="116">
        <v>25.225200000000001</v>
      </c>
      <c r="BY142" s="116">
        <v>27.3718</v>
      </c>
      <c r="BZ142" s="116">
        <v>824.22900000000004</v>
      </c>
      <c r="CA142" s="116">
        <v>432.91280000000012</v>
      </c>
      <c r="CB142" s="116">
        <v>0</v>
      </c>
      <c r="CC142" s="116">
        <v>0</v>
      </c>
      <c r="CD142" s="116">
        <v>0</v>
      </c>
      <c r="CE142" s="116">
        <v>458.05160000000001</v>
      </c>
      <c r="CF142" s="32" t="s">
        <v>135</v>
      </c>
      <c r="CG142" s="32" t="s">
        <v>136</v>
      </c>
      <c r="CH142" s="32" t="s">
        <v>655</v>
      </c>
      <c r="CI142" s="116">
        <v>0</v>
      </c>
      <c r="CJ142" s="116">
        <v>0</v>
      </c>
      <c r="CK142" s="116">
        <v>0</v>
      </c>
      <c r="CL142" s="116">
        <v>0</v>
      </c>
      <c r="CM142" s="116">
        <v>0</v>
      </c>
      <c r="CN142" s="116">
        <v>0</v>
      </c>
      <c r="CO142" s="113">
        <v>0</v>
      </c>
      <c r="CP142" s="32" t="s">
        <v>134</v>
      </c>
      <c r="CQ142" s="32" t="s">
        <v>115</v>
      </c>
      <c r="CR142" s="32" t="s">
        <v>134</v>
      </c>
      <c r="CS142" s="32" t="s">
        <v>115</v>
      </c>
      <c r="CT142" s="113">
        <v>0</v>
      </c>
      <c r="CU142" s="113">
        <v>1</v>
      </c>
      <c r="CV142" s="33" t="s">
        <v>401</v>
      </c>
    </row>
    <row r="143" spans="2:100">
      <c r="B143" s="31">
        <v>139</v>
      </c>
      <c r="C143" s="32" t="s">
        <v>656</v>
      </c>
      <c r="D143" s="128"/>
      <c r="E143" s="128"/>
      <c r="F143" s="32" t="s">
        <v>651</v>
      </c>
      <c r="G143" s="32" t="s">
        <v>652</v>
      </c>
      <c r="H143" s="32" t="s">
        <v>394</v>
      </c>
      <c r="I143" s="32" t="s">
        <v>118</v>
      </c>
      <c r="J143" s="32" t="s">
        <v>115</v>
      </c>
      <c r="K143" s="32" t="s">
        <v>115</v>
      </c>
      <c r="L143" s="32" t="s">
        <v>404</v>
      </c>
      <c r="M143" s="32" t="s">
        <v>513</v>
      </c>
      <c r="N143" s="32" t="s">
        <v>115</v>
      </c>
      <c r="O143" s="32" t="s">
        <v>115</v>
      </c>
      <c r="P143" s="110">
        <v>45873</v>
      </c>
      <c r="Q143" s="32" t="s">
        <v>115</v>
      </c>
      <c r="R143" s="32" t="s">
        <v>220</v>
      </c>
      <c r="S143" s="32" t="s">
        <v>121</v>
      </c>
      <c r="T143" s="32" t="s">
        <v>115</v>
      </c>
      <c r="U143" s="32" t="s">
        <v>214</v>
      </c>
      <c r="V143" s="32" t="s">
        <v>122</v>
      </c>
      <c r="W143" s="32" t="s">
        <v>123</v>
      </c>
      <c r="X143" s="32" t="s">
        <v>115</v>
      </c>
      <c r="Y143" s="128"/>
      <c r="Z143" s="119" t="s">
        <v>115</v>
      </c>
      <c r="AA143" s="119">
        <v>1.0126021429863401</v>
      </c>
      <c r="AB143" s="32" t="s">
        <v>115</v>
      </c>
      <c r="AC143" s="32" t="s">
        <v>534</v>
      </c>
      <c r="AD143" s="32" t="s">
        <v>115</v>
      </c>
      <c r="AE143" s="32" t="s">
        <v>115</v>
      </c>
      <c r="AF143" s="32" t="s">
        <v>115</v>
      </c>
      <c r="AG143" s="32" t="s">
        <v>496</v>
      </c>
      <c r="AH143" s="32" t="s">
        <v>422</v>
      </c>
      <c r="AI143" s="32">
        <v>5801080</v>
      </c>
      <c r="AJ143" s="32" t="s">
        <v>653</v>
      </c>
      <c r="AK143" s="32" t="s">
        <v>654</v>
      </c>
      <c r="AL143" s="32">
        <v>3</v>
      </c>
      <c r="AM143" s="32" t="s">
        <v>400</v>
      </c>
      <c r="AN143" s="32" t="s">
        <v>128</v>
      </c>
      <c r="AO143" s="32" t="s">
        <v>129</v>
      </c>
      <c r="AP143" s="32">
        <v>2023</v>
      </c>
      <c r="AQ143" s="32" t="s">
        <v>130</v>
      </c>
      <c r="AR143" s="32">
        <v>2022</v>
      </c>
      <c r="AS143" s="32" t="s">
        <v>115</v>
      </c>
      <c r="AT143" s="32" t="b">
        <v>0</v>
      </c>
      <c r="AU143" s="32" t="s">
        <v>115</v>
      </c>
      <c r="AV143" s="32" t="s">
        <v>115</v>
      </c>
      <c r="AW143" s="32" t="s">
        <v>115</v>
      </c>
      <c r="AX143" s="32" t="b">
        <v>0</v>
      </c>
      <c r="AY143" s="32" t="s">
        <v>115</v>
      </c>
      <c r="AZ143" s="110" t="s">
        <v>115</v>
      </c>
      <c r="BA143" s="32" t="s">
        <v>115</v>
      </c>
      <c r="BB143" s="32" t="s">
        <v>115</v>
      </c>
      <c r="BC143" s="32" t="s">
        <v>115</v>
      </c>
      <c r="BD143" s="32" t="s">
        <v>115</v>
      </c>
      <c r="BE143" s="32" t="s">
        <v>115</v>
      </c>
      <c r="BF143" s="110" t="s">
        <v>115</v>
      </c>
      <c r="BG143" s="32" t="s">
        <v>131</v>
      </c>
      <c r="BH143" s="32" t="s">
        <v>115</v>
      </c>
      <c r="BI143" s="32" t="s">
        <v>488</v>
      </c>
      <c r="BJ143" s="32">
        <v>4</v>
      </c>
      <c r="BK143" s="110">
        <v>46153</v>
      </c>
      <c r="BL143" s="110">
        <v>45291</v>
      </c>
      <c r="BM143" s="110">
        <v>46210</v>
      </c>
      <c r="BN143" s="32" t="s">
        <v>308</v>
      </c>
      <c r="BO143" s="32" t="s">
        <v>115</v>
      </c>
      <c r="BP143" s="32" t="b">
        <v>1</v>
      </c>
      <c r="BQ143" s="116">
        <v>500</v>
      </c>
      <c r="BR143" s="32" t="s">
        <v>134</v>
      </c>
      <c r="BS143" s="116">
        <v>58.165700000000001</v>
      </c>
      <c r="BT143" s="116">
        <v>409.14010000000002</v>
      </c>
      <c r="BU143" s="116">
        <v>0</v>
      </c>
      <c r="BV143" s="116">
        <v>35.059399999999997</v>
      </c>
      <c r="BW143" s="116">
        <v>20.409800000000001</v>
      </c>
      <c r="BX143" s="116">
        <v>1.948</v>
      </c>
      <c r="BY143" s="116">
        <v>3.2617000000000003</v>
      </c>
      <c r="BZ143" s="116">
        <v>84.6845</v>
      </c>
      <c r="CA143" s="116">
        <v>0</v>
      </c>
      <c r="CB143" s="116">
        <v>0</v>
      </c>
      <c r="CC143" s="116">
        <v>0</v>
      </c>
      <c r="CD143" s="116">
        <v>0</v>
      </c>
      <c r="CE143" s="116">
        <v>57.417099999999998</v>
      </c>
      <c r="CF143" s="32" t="s">
        <v>135</v>
      </c>
      <c r="CG143" s="32" t="s">
        <v>136</v>
      </c>
      <c r="CH143" s="32" t="s">
        <v>253</v>
      </c>
      <c r="CI143" s="116">
        <v>0</v>
      </c>
      <c r="CJ143" s="116">
        <v>0</v>
      </c>
      <c r="CK143" s="116">
        <v>0</v>
      </c>
      <c r="CL143" s="116">
        <v>0</v>
      </c>
      <c r="CM143" s="116">
        <v>0</v>
      </c>
      <c r="CN143" s="116">
        <v>0</v>
      </c>
      <c r="CO143" s="113">
        <v>0</v>
      </c>
      <c r="CP143" s="32" t="s">
        <v>134</v>
      </c>
      <c r="CQ143" s="32" t="s">
        <v>115</v>
      </c>
      <c r="CR143" s="32" t="s">
        <v>134</v>
      </c>
      <c r="CS143" s="32" t="s">
        <v>115</v>
      </c>
      <c r="CT143" s="113">
        <v>0</v>
      </c>
      <c r="CU143" s="113">
        <v>1</v>
      </c>
      <c r="CV143" s="33" t="s">
        <v>401</v>
      </c>
    </row>
    <row r="144" spans="2:100">
      <c r="B144" s="31">
        <v>140</v>
      </c>
      <c r="C144" s="32" t="s">
        <v>657</v>
      </c>
      <c r="D144" s="128"/>
      <c r="E144" s="128"/>
      <c r="F144" s="32" t="s">
        <v>658</v>
      </c>
      <c r="G144" s="32" t="s">
        <v>652</v>
      </c>
      <c r="H144" s="32" t="s">
        <v>394</v>
      </c>
      <c r="I144" s="32" t="s">
        <v>118</v>
      </c>
      <c r="J144" s="32" t="s">
        <v>115</v>
      </c>
      <c r="K144" s="32" t="s">
        <v>115</v>
      </c>
      <c r="L144" s="32" t="s">
        <v>404</v>
      </c>
      <c r="M144" s="32" t="s">
        <v>513</v>
      </c>
      <c r="N144" s="32" t="s">
        <v>115</v>
      </c>
      <c r="O144" s="32" t="s">
        <v>115</v>
      </c>
      <c r="P144" s="110">
        <v>45913</v>
      </c>
      <c r="Q144" s="32" t="s">
        <v>115</v>
      </c>
      <c r="R144" s="32" t="s">
        <v>220</v>
      </c>
      <c r="S144" s="32" t="s">
        <v>121</v>
      </c>
      <c r="T144" s="32" t="s">
        <v>115</v>
      </c>
      <c r="U144" s="32" t="s">
        <v>214</v>
      </c>
      <c r="V144" s="32" t="s">
        <v>122</v>
      </c>
      <c r="W144" s="32" t="s">
        <v>123</v>
      </c>
      <c r="X144" s="32" t="s">
        <v>115</v>
      </c>
      <c r="Y144" s="128"/>
      <c r="Z144" s="119" t="s">
        <v>115</v>
      </c>
      <c r="AA144" s="119">
        <v>11.9486193827068</v>
      </c>
      <c r="AB144" s="32" t="s">
        <v>115</v>
      </c>
      <c r="AC144" s="32" t="s">
        <v>534</v>
      </c>
      <c r="AD144" s="32" t="s">
        <v>115</v>
      </c>
      <c r="AE144" s="32" t="s">
        <v>115</v>
      </c>
      <c r="AF144" s="32" t="s">
        <v>115</v>
      </c>
      <c r="AG144" s="32" t="s">
        <v>496</v>
      </c>
      <c r="AH144" s="32" t="s">
        <v>422</v>
      </c>
      <c r="AI144" s="32">
        <v>5801081</v>
      </c>
      <c r="AJ144" s="32" t="s">
        <v>653</v>
      </c>
      <c r="AK144" s="32" t="s">
        <v>654</v>
      </c>
      <c r="AL144" s="32">
        <v>3</v>
      </c>
      <c r="AM144" s="32" t="s">
        <v>400</v>
      </c>
      <c r="AN144" s="32" t="s">
        <v>128</v>
      </c>
      <c r="AO144" s="32" t="s">
        <v>129</v>
      </c>
      <c r="AP144" s="32">
        <v>2023</v>
      </c>
      <c r="AQ144" s="32" t="s">
        <v>130</v>
      </c>
      <c r="AR144" s="32">
        <v>2022</v>
      </c>
      <c r="AS144" s="32" t="s">
        <v>115</v>
      </c>
      <c r="AT144" s="32" t="b">
        <v>0</v>
      </c>
      <c r="AU144" s="32" t="s">
        <v>115</v>
      </c>
      <c r="AV144" s="32" t="s">
        <v>115</v>
      </c>
      <c r="AW144" s="32" t="s">
        <v>115</v>
      </c>
      <c r="AX144" s="32" t="b">
        <v>0</v>
      </c>
      <c r="AY144" s="32" t="s">
        <v>115</v>
      </c>
      <c r="AZ144" s="110" t="s">
        <v>115</v>
      </c>
      <c r="BA144" s="32" t="s">
        <v>115</v>
      </c>
      <c r="BB144" s="32" t="s">
        <v>115</v>
      </c>
      <c r="BC144" s="32" t="s">
        <v>115</v>
      </c>
      <c r="BD144" s="32" t="s">
        <v>115</v>
      </c>
      <c r="BE144" s="32" t="s">
        <v>115</v>
      </c>
      <c r="BF144" s="110" t="s">
        <v>115</v>
      </c>
      <c r="BG144" s="32" t="s">
        <v>131</v>
      </c>
      <c r="BH144" s="32" t="s">
        <v>115</v>
      </c>
      <c r="BI144" s="32" t="s">
        <v>488</v>
      </c>
      <c r="BJ144" s="32">
        <v>4</v>
      </c>
      <c r="BK144" s="110">
        <v>46239</v>
      </c>
      <c r="BL144" s="110">
        <v>45291</v>
      </c>
      <c r="BM144" s="110">
        <v>46282</v>
      </c>
      <c r="BN144" s="32" t="s">
        <v>308</v>
      </c>
      <c r="BO144" s="32" t="s">
        <v>115</v>
      </c>
      <c r="BP144" s="32" t="b">
        <v>1</v>
      </c>
      <c r="BQ144" s="116">
        <v>500</v>
      </c>
      <c r="BR144" s="32" t="s">
        <v>134</v>
      </c>
      <c r="BS144" s="116">
        <v>89.891800000000003</v>
      </c>
      <c r="BT144" s="116">
        <v>456.0478</v>
      </c>
      <c r="BU144" s="116">
        <v>0</v>
      </c>
      <c r="BV144" s="116">
        <v>47.792000000000002</v>
      </c>
      <c r="BW144" s="116">
        <v>32.738799999999998</v>
      </c>
      <c r="BX144" s="116">
        <v>7.4722999999999997</v>
      </c>
      <c r="BY144" s="116">
        <v>4.0327999999999999</v>
      </c>
      <c r="BZ144" s="116">
        <v>339.90809999999993</v>
      </c>
      <c r="CA144" s="116">
        <v>0</v>
      </c>
      <c r="CB144" s="116">
        <v>0</v>
      </c>
      <c r="CC144" s="116">
        <v>0</v>
      </c>
      <c r="CD144" s="116">
        <v>0</v>
      </c>
      <c r="CE144" s="116">
        <v>88.003100000000003</v>
      </c>
      <c r="CF144" s="32" t="s">
        <v>135</v>
      </c>
      <c r="CG144" s="32" t="s">
        <v>136</v>
      </c>
      <c r="CH144" s="32" t="s">
        <v>655</v>
      </c>
      <c r="CI144" s="116">
        <v>0</v>
      </c>
      <c r="CJ144" s="116">
        <v>0</v>
      </c>
      <c r="CK144" s="116">
        <v>0</v>
      </c>
      <c r="CL144" s="116">
        <v>0</v>
      </c>
      <c r="CM144" s="116">
        <v>0</v>
      </c>
      <c r="CN144" s="116">
        <v>0</v>
      </c>
      <c r="CO144" s="113">
        <v>0</v>
      </c>
      <c r="CP144" s="32" t="s">
        <v>134</v>
      </c>
      <c r="CQ144" s="32" t="s">
        <v>115</v>
      </c>
      <c r="CR144" s="32" t="s">
        <v>134</v>
      </c>
      <c r="CS144" s="32" t="s">
        <v>115</v>
      </c>
      <c r="CT144" s="113">
        <v>0</v>
      </c>
      <c r="CU144" s="113">
        <v>1</v>
      </c>
      <c r="CV144" s="33" t="s">
        <v>401</v>
      </c>
    </row>
    <row r="145" spans="2:100">
      <c r="B145" s="28">
        <v>141</v>
      </c>
      <c r="C145" s="32" t="s">
        <v>659</v>
      </c>
      <c r="D145" s="129"/>
      <c r="E145" s="129"/>
      <c r="F145" s="29" t="s">
        <v>660</v>
      </c>
      <c r="G145" s="29" t="s">
        <v>661</v>
      </c>
      <c r="H145" s="29" t="s">
        <v>394</v>
      </c>
      <c r="I145" s="29" t="s">
        <v>189</v>
      </c>
      <c r="J145" s="29" t="s">
        <v>115</v>
      </c>
      <c r="K145" s="29" t="s">
        <v>115</v>
      </c>
      <c r="L145" s="29" t="s">
        <v>404</v>
      </c>
      <c r="M145" s="29" t="s">
        <v>513</v>
      </c>
      <c r="N145" s="29" t="s">
        <v>115</v>
      </c>
      <c r="O145" s="29" t="s">
        <v>115</v>
      </c>
      <c r="P145" s="109">
        <v>45880</v>
      </c>
      <c r="Q145" s="29">
        <v>25</v>
      </c>
      <c r="R145" s="29" t="s">
        <v>220</v>
      </c>
      <c r="S145" s="29" t="s">
        <v>121</v>
      </c>
      <c r="T145" s="29" t="s">
        <v>115</v>
      </c>
      <c r="U145" s="29" t="s">
        <v>214</v>
      </c>
      <c r="V145" s="29" t="s">
        <v>122</v>
      </c>
      <c r="W145" s="29" t="s">
        <v>123</v>
      </c>
      <c r="X145" s="29" t="s">
        <v>115</v>
      </c>
      <c r="Y145" s="129"/>
      <c r="Z145" s="118" t="s">
        <v>115</v>
      </c>
      <c r="AA145" s="118">
        <v>1.03372028013457</v>
      </c>
      <c r="AB145" s="29" t="s">
        <v>115</v>
      </c>
      <c r="AC145" s="29" t="s">
        <v>534</v>
      </c>
      <c r="AD145" s="29" t="s">
        <v>598</v>
      </c>
      <c r="AE145" s="29" t="s">
        <v>414</v>
      </c>
      <c r="AF145" s="29" t="s">
        <v>115</v>
      </c>
      <c r="AG145" s="29" t="s">
        <v>115</v>
      </c>
      <c r="AH145" s="29" t="s">
        <v>115</v>
      </c>
      <c r="AI145" s="29">
        <v>5775588</v>
      </c>
      <c r="AJ145" s="29" t="s">
        <v>662</v>
      </c>
      <c r="AK145" s="32" t="s">
        <v>663</v>
      </c>
      <c r="AL145" s="29">
        <v>1</v>
      </c>
      <c r="AM145" s="29" t="s">
        <v>400</v>
      </c>
      <c r="AN145" s="29" t="s">
        <v>128</v>
      </c>
      <c r="AO145" s="29" t="s">
        <v>129</v>
      </c>
      <c r="AP145" s="29">
        <v>2021</v>
      </c>
      <c r="AQ145" s="29" t="s">
        <v>130</v>
      </c>
      <c r="AR145" s="29">
        <v>2018</v>
      </c>
      <c r="AS145" s="29" t="s">
        <v>115</v>
      </c>
      <c r="AT145" s="29" t="b">
        <v>0</v>
      </c>
      <c r="AU145" s="29" t="s">
        <v>115</v>
      </c>
      <c r="AV145" s="29" t="s">
        <v>115</v>
      </c>
      <c r="AW145" s="29" t="s">
        <v>115</v>
      </c>
      <c r="AX145" s="29" t="b">
        <v>0</v>
      </c>
      <c r="AY145" s="29" t="s">
        <v>115</v>
      </c>
      <c r="AZ145" s="109" t="s">
        <v>115</v>
      </c>
      <c r="BA145" s="29" t="s">
        <v>115</v>
      </c>
      <c r="BB145" s="29" t="s">
        <v>115</v>
      </c>
      <c r="BC145" s="29" t="s">
        <v>115</v>
      </c>
      <c r="BD145" s="29" t="s">
        <v>115</v>
      </c>
      <c r="BE145" s="29" t="s">
        <v>115</v>
      </c>
      <c r="BF145" s="109" t="s">
        <v>115</v>
      </c>
      <c r="BG145" s="29" t="s">
        <v>131</v>
      </c>
      <c r="BH145" s="29" t="s">
        <v>115</v>
      </c>
      <c r="BI145" s="29" t="s">
        <v>195</v>
      </c>
      <c r="BJ145" s="29">
        <v>2</v>
      </c>
      <c r="BK145" s="109">
        <v>44677</v>
      </c>
      <c r="BL145" s="109">
        <v>44789</v>
      </c>
      <c r="BM145" s="109">
        <v>44796</v>
      </c>
      <c r="BN145" s="29" t="s">
        <v>115</v>
      </c>
      <c r="BO145" s="29" t="s">
        <v>115</v>
      </c>
      <c r="BP145" s="29" t="b">
        <v>0</v>
      </c>
      <c r="BQ145" s="115">
        <v>1540</v>
      </c>
      <c r="BR145" s="29" t="s">
        <v>134</v>
      </c>
      <c r="BS145" s="115">
        <v>1476.1501000000001</v>
      </c>
      <c r="BT145" s="115">
        <v>1476.1501000000001</v>
      </c>
      <c r="BU145" s="115">
        <v>291.70609999999999</v>
      </c>
      <c r="BV145" s="115">
        <v>1155.5163</v>
      </c>
      <c r="BW145" s="115">
        <v>0.36280000000000001</v>
      </c>
      <c r="BX145" s="115">
        <v>0</v>
      </c>
      <c r="BY145" s="115">
        <v>0</v>
      </c>
      <c r="BZ145" s="115">
        <v>0</v>
      </c>
      <c r="CA145" s="115">
        <v>0</v>
      </c>
      <c r="CB145" s="115">
        <v>0</v>
      </c>
      <c r="CC145" s="115">
        <v>0</v>
      </c>
      <c r="CD145" s="115">
        <v>0</v>
      </c>
      <c r="CE145" s="115">
        <v>1476.1501000000001</v>
      </c>
      <c r="CF145" s="29" t="s">
        <v>135</v>
      </c>
      <c r="CG145" s="29" t="s">
        <v>136</v>
      </c>
      <c r="CH145" s="29" t="s">
        <v>272</v>
      </c>
      <c r="CI145" s="115">
        <v>0</v>
      </c>
      <c r="CJ145" s="115">
        <v>0</v>
      </c>
      <c r="CK145" s="115">
        <v>1372.9968999999999</v>
      </c>
      <c r="CL145" s="115">
        <v>0.33683000000000002</v>
      </c>
      <c r="CM145" s="115">
        <v>0</v>
      </c>
      <c r="CN145" s="115">
        <v>0</v>
      </c>
      <c r="CO145" s="112">
        <v>0</v>
      </c>
      <c r="CP145" s="29" t="s">
        <v>134</v>
      </c>
      <c r="CQ145" s="29" t="s">
        <v>115</v>
      </c>
      <c r="CR145" s="29" t="s">
        <v>134</v>
      </c>
      <c r="CS145" s="29" t="s">
        <v>115</v>
      </c>
      <c r="CT145" s="112">
        <v>0</v>
      </c>
      <c r="CU145" s="112">
        <v>1</v>
      </c>
      <c r="CV145" s="30" t="s">
        <v>401</v>
      </c>
    </row>
    <row r="146" spans="2:100">
      <c r="B146" s="123">
        <v>142</v>
      </c>
      <c r="C146" s="124" t="s">
        <v>664</v>
      </c>
      <c r="D146" s="128"/>
      <c r="E146" s="128"/>
      <c r="F146" s="32" t="s">
        <v>458</v>
      </c>
      <c r="G146" s="32" t="s">
        <v>665</v>
      </c>
      <c r="H146" s="32" t="s">
        <v>394</v>
      </c>
      <c r="I146" s="32" t="s">
        <v>189</v>
      </c>
      <c r="J146" s="32" t="s">
        <v>115</v>
      </c>
      <c r="K146" s="32" t="s">
        <v>666</v>
      </c>
      <c r="L146" s="32" t="s">
        <v>404</v>
      </c>
      <c r="M146" s="32" t="s">
        <v>513</v>
      </c>
      <c r="N146" s="32" t="s">
        <v>115</v>
      </c>
      <c r="O146" s="32" t="s">
        <v>115</v>
      </c>
      <c r="P146" s="110">
        <v>45903</v>
      </c>
      <c r="Q146" s="32">
        <v>18</v>
      </c>
      <c r="R146" s="32" t="s">
        <v>220</v>
      </c>
      <c r="S146" s="32" t="s">
        <v>203</v>
      </c>
      <c r="T146" s="32" t="s">
        <v>203</v>
      </c>
      <c r="U146" s="32" t="s">
        <v>214</v>
      </c>
      <c r="V146" s="32" t="s">
        <v>122</v>
      </c>
      <c r="W146" s="32" t="b">
        <v>0</v>
      </c>
      <c r="X146" s="32" t="s">
        <v>224</v>
      </c>
      <c r="Y146" s="128"/>
      <c r="Z146" s="119" t="s">
        <v>115</v>
      </c>
      <c r="AA146" s="119">
        <v>16.2493640005939</v>
      </c>
      <c r="AB146" s="32" t="s">
        <v>115</v>
      </c>
      <c r="AC146" s="32" t="s">
        <v>667</v>
      </c>
      <c r="AD146" s="32" t="s">
        <v>115</v>
      </c>
      <c r="AE146" s="32" t="s">
        <v>115</v>
      </c>
      <c r="AF146" s="32" t="s">
        <v>115</v>
      </c>
      <c r="AG146" s="32" t="s">
        <v>465</v>
      </c>
      <c r="AH146" s="32" t="s">
        <v>422</v>
      </c>
      <c r="AI146" s="32">
        <v>5776250</v>
      </c>
      <c r="AJ146" s="32" t="s">
        <v>668</v>
      </c>
      <c r="AK146" s="32" t="s">
        <v>669</v>
      </c>
      <c r="AL146" s="32">
        <v>1</v>
      </c>
      <c r="AM146" s="32" t="s">
        <v>400</v>
      </c>
      <c r="AN146" s="32" t="s">
        <v>128</v>
      </c>
      <c r="AO146" s="32" t="s">
        <v>129</v>
      </c>
      <c r="AP146" s="32" t="s">
        <v>203</v>
      </c>
      <c r="AQ146" s="32" t="s">
        <v>130</v>
      </c>
      <c r="AR146" s="32">
        <v>2025</v>
      </c>
      <c r="AS146" s="32" t="s">
        <v>115</v>
      </c>
      <c r="AT146" s="32" t="b">
        <v>0</v>
      </c>
      <c r="AU146" s="32" t="s">
        <v>115</v>
      </c>
      <c r="AV146" s="32" t="s">
        <v>115</v>
      </c>
      <c r="AW146" s="32" t="s">
        <v>115</v>
      </c>
      <c r="AX146" s="32" t="b">
        <v>0</v>
      </c>
      <c r="AY146" s="32" t="s">
        <v>115</v>
      </c>
      <c r="AZ146" s="110" t="s">
        <v>115</v>
      </c>
      <c r="BA146" s="32" t="s">
        <v>115</v>
      </c>
      <c r="BB146" s="32" t="s">
        <v>115</v>
      </c>
      <c r="BC146" s="32" t="s">
        <v>115</v>
      </c>
      <c r="BD146" s="32" t="s">
        <v>115</v>
      </c>
      <c r="BE146" s="32" t="s">
        <v>115</v>
      </c>
      <c r="BF146" s="110" t="s">
        <v>115</v>
      </c>
      <c r="BG146" s="32" t="s">
        <v>131</v>
      </c>
      <c r="BH146" s="32" t="s">
        <v>115</v>
      </c>
      <c r="BI146" s="32" t="s">
        <v>162</v>
      </c>
      <c r="BJ146" s="32">
        <v>5</v>
      </c>
      <c r="BK146" s="110">
        <v>48241</v>
      </c>
      <c r="BL146" s="110" t="s">
        <v>115</v>
      </c>
      <c r="BM146" s="110">
        <v>48283</v>
      </c>
      <c r="BN146" s="32" t="s">
        <v>115</v>
      </c>
      <c r="BO146" s="32" t="s">
        <v>115</v>
      </c>
      <c r="BP146" s="32" t="b">
        <v>0</v>
      </c>
      <c r="BQ146" s="116" t="s">
        <v>115</v>
      </c>
      <c r="BR146" s="32" t="s">
        <v>134</v>
      </c>
      <c r="BS146" s="116">
        <v>0</v>
      </c>
      <c r="BT146" s="116">
        <v>1650</v>
      </c>
      <c r="BU146" s="116">
        <v>0</v>
      </c>
      <c r="BV146" s="116">
        <v>0</v>
      </c>
      <c r="BW146" s="116">
        <v>0</v>
      </c>
      <c r="BX146" s="116">
        <v>0</v>
      </c>
      <c r="BY146" s="116">
        <v>0</v>
      </c>
      <c r="BZ146" s="116">
        <v>0</v>
      </c>
      <c r="CA146" s="116">
        <v>0</v>
      </c>
      <c r="CB146" s="116">
        <v>0</v>
      </c>
      <c r="CC146" s="116">
        <v>0</v>
      </c>
      <c r="CD146" s="116">
        <v>450</v>
      </c>
      <c r="CE146" s="116">
        <v>0</v>
      </c>
      <c r="CF146" s="32" t="s">
        <v>135</v>
      </c>
      <c r="CG146" s="32" t="s">
        <v>136</v>
      </c>
      <c r="CH146" s="32" t="s">
        <v>115</v>
      </c>
      <c r="CI146" s="116">
        <v>0</v>
      </c>
      <c r="CJ146" s="116">
        <v>0</v>
      </c>
      <c r="CK146" s="116">
        <v>0</v>
      </c>
      <c r="CL146" s="116">
        <v>0</v>
      </c>
      <c r="CM146" s="116">
        <v>0</v>
      </c>
      <c r="CN146" s="116">
        <v>0</v>
      </c>
      <c r="CO146" s="113">
        <v>0</v>
      </c>
      <c r="CP146" s="32" t="s">
        <v>134</v>
      </c>
      <c r="CQ146" s="32" t="s">
        <v>115</v>
      </c>
      <c r="CR146" s="32" t="s">
        <v>279</v>
      </c>
      <c r="CS146" s="32" t="s">
        <v>115</v>
      </c>
      <c r="CT146" s="113">
        <v>0.3427</v>
      </c>
      <c r="CU146" s="113">
        <v>0.6573</v>
      </c>
      <c r="CV146" s="33" t="s">
        <v>401</v>
      </c>
    </row>
    <row r="147" spans="2:100">
      <c r="B147" s="123">
        <v>143</v>
      </c>
      <c r="C147" s="124" t="s">
        <v>670</v>
      </c>
      <c r="D147" s="128"/>
      <c r="E147" s="128"/>
      <c r="F147" s="32" t="s">
        <v>671</v>
      </c>
      <c r="G147" s="32" t="s">
        <v>672</v>
      </c>
      <c r="H147" s="32" t="s">
        <v>394</v>
      </c>
      <c r="I147" s="32" t="s">
        <v>189</v>
      </c>
      <c r="J147" s="32" t="s">
        <v>115</v>
      </c>
      <c r="K147" s="32" t="s">
        <v>673</v>
      </c>
      <c r="L147" s="32" t="s">
        <v>404</v>
      </c>
      <c r="M147" s="32" t="s">
        <v>513</v>
      </c>
      <c r="N147" s="32" t="s">
        <v>115</v>
      </c>
      <c r="O147" s="32" t="s">
        <v>115</v>
      </c>
      <c r="P147" s="110">
        <v>45877</v>
      </c>
      <c r="Q147" s="32">
        <v>24</v>
      </c>
      <c r="R147" s="32" t="s">
        <v>220</v>
      </c>
      <c r="S147" s="32" t="s">
        <v>203</v>
      </c>
      <c r="T147" s="32" t="s">
        <v>203</v>
      </c>
      <c r="U147" s="32" t="s">
        <v>214</v>
      </c>
      <c r="V147" s="32" t="s">
        <v>122</v>
      </c>
      <c r="W147" s="32" t="b">
        <v>0</v>
      </c>
      <c r="X147" s="32" t="s">
        <v>224</v>
      </c>
      <c r="Y147" s="128"/>
      <c r="Z147" s="119" t="s">
        <v>115</v>
      </c>
      <c r="AA147" s="119" t="s">
        <v>115</v>
      </c>
      <c r="AB147" s="32" t="s">
        <v>115</v>
      </c>
      <c r="AC147" s="32" t="s">
        <v>534</v>
      </c>
      <c r="AD147" s="32" t="s">
        <v>115</v>
      </c>
      <c r="AE147" s="32" t="s">
        <v>115</v>
      </c>
      <c r="AF147" s="32" t="s">
        <v>115</v>
      </c>
      <c r="AG147" s="32" t="s">
        <v>465</v>
      </c>
      <c r="AH147" s="32" t="s">
        <v>422</v>
      </c>
      <c r="AI147" s="32">
        <v>5776244</v>
      </c>
      <c r="AJ147" s="32" t="s">
        <v>674</v>
      </c>
      <c r="AK147" s="32" t="s">
        <v>675</v>
      </c>
      <c r="AL147" s="32">
        <v>1</v>
      </c>
      <c r="AM147" s="32" t="s">
        <v>400</v>
      </c>
      <c r="AN147" s="32" t="s">
        <v>128</v>
      </c>
      <c r="AO147" s="32" t="s">
        <v>129</v>
      </c>
      <c r="AP147" s="32" t="s">
        <v>203</v>
      </c>
      <c r="AQ147" s="32" t="s">
        <v>130</v>
      </c>
      <c r="AR147" s="32">
        <v>2025</v>
      </c>
      <c r="AS147" s="32" t="s">
        <v>115</v>
      </c>
      <c r="AT147" s="32" t="b">
        <v>0</v>
      </c>
      <c r="AU147" s="32" t="s">
        <v>115</v>
      </c>
      <c r="AV147" s="32" t="s">
        <v>115</v>
      </c>
      <c r="AW147" s="32" t="s">
        <v>115</v>
      </c>
      <c r="AX147" s="32" t="b">
        <v>0</v>
      </c>
      <c r="AY147" s="32" t="s">
        <v>115</v>
      </c>
      <c r="AZ147" s="110" t="s">
        <v>115</v>
      </c>
      <c r="BA147" s="32" t="s">
        <v>115</v>
      </c>
      <c r="BB147" s="32" t="s">
        <v>115</v>
      </c>
      <c r="BC147" s="32" t="s">
        <v>115</v>
      </c>
      <c r="BD147" s="32" t="s">
        <v>115</v>
      </c>
      <c r="BE147" s="32" t="s">
        <v>115</v>
      </c>
      <c r="BF147" s="110" t="s">
        <v>115</v>
      </c>
      <c r="BG147" s="32" t="s">
        <v>131</v>
      </c>
      <c r="BH147" s="32" t="s">
        <v>115</v>
      </c>
      <c r="BI147" s="32" t="s">
        <v>162</v>
      </c>
      <c r="BJ147" s="32">
        <v>5</v>
      </c>
      <c r="BK147" s="110">
        <v>47665</v>
      </c>
      <c r="BL147" s="110" t="s">
        <v>115</v>
      </c>
      <c r="BM147" s="110">
        <v>47694</v>
      </c>
      <c r="BN147" s="32" t="s">
        <v>115</v>
      </c>
      <c r="BO147" s="32" t="s">
        <v>115</v>
      </c>
      <c r="BP147" s="32" t="b">
        <v>0</v>
      </c>
      <c r="BQ147" s="116" t="s">
        <v>115</v>
      </c>
      <c r="BR147" s="32" t="s">
        <v>134</v>
      </c>
      <c r="BS147" s="116">
        <v>0</v>
      </c>
      <c r="BT147" s="116">
        <v>1000.0000000000002</v>
      </c>
      <c r="BU147" s="116">
        <v>0</v>
      </c>
      <c r="BV147" s="116">
        <v>0</v>
      </c>
      <c r="BW147" s="116">
        <v>0</v>
      </c>
      <c r="BX147" s="116">
        <v>0</v>
      </c>
      <c r="BY147" s="116">
        <v>0</v>
      </c>
      <c r="BZ147" s="116">
        <v>0</v>
      </c>
      <c r="CA147" s="116">
        <v>0</v>
      </c>
      <c r="CB147" s="116">
        <v>0</v>
      </c>
      <c r="CC147" s="116">
        <v>300</v>
      </c>
      <c r="CD147" s="116">
        <v>700.00000000000023</v>
      </c>
      <c r="CE147" s="116">
        <v>0</v>
      </c>
      <c r="CF147" s="32" t="s">
        <v>135</v>
      </c>
      <c r="CG147" s="32" t="s">
        <v>136</v>
      </c>
      <c r="CH147" s="32" t="s">
        <v>522</v>
      </c>
      <c r="CI147" s="116">
        <v>0</v>
      </c>
      <c r="CJ147" s="116">
        <v>0</v>
      </c>
      <c r="CK147" s="116">
        <v>0</v>
      </c>
      <c r="CL147" s="116">
        <v>0</v>
      </c>
      <c r="CM147" s="116">
        <v>0</v>
      </c>
      <c r="CN147" s="116">
        <v>0</v>
      </c>
      <c r="CO147" s="113">
        <v>0</v>
      </c>
      <c r="CP147" s="32" t="s">
        <v>134</v>
      </c>
      <c r="CQ147" s="32" t="s">
        <v>115</v>
      </c>
      <c r="CR147" s="32" t="s">
        <v>279</v>
      </c>
      <c r="CS147" s="32" t="s">
        <v>115</v>
      </c>
      <c r="CT147" s="113">
        <v>0</v>
      </c>
      <c r="CU147" s="113">
        <v>1</v>
      </c>
      <c r="CV147" s="33" t="s">
        <v>401</v>
      </c>
    </row>
    <row r="148" spans="2:100">
      <c r="B148" s="123">
        <v>144</v>
      </c>
      <c r="C148" s="124" t="s">
        <v>676</v>
      </c>
      <c r="D148" s="128"/>
      <c r="E148" s="128"/>
      <c r="F148" s="32" t="s">
        <v>671</v>
      </c>
      <c r="G148" s="32" t="s">
        <v>672</v>
      </c>
      <c r="H148" s="32" t="s">
        <v>394</v>
      </c>
      <c r="I148" s="32" t="s">
        <v>189</v>
      </c>
      <c r="J148" s="32" t="s">
        <v>115</v>
      </c>
      <c r="K148" s="32" t="s">
        <v>677</v>
      </c>
      <c r="L148" s="32" t="s">
        <v>404</v>
      </c>
      <c r="M148" s="32" t="s">
        <v>513</v>
      </c>
      <c r="N148" s="32" t="s">
        <v>115</v>
      </c>
      <c r="O148" s="32" t="s">
        <v>115</v>
      </c>
      <c r="P148" s="110">
        <v>45877</v>
      </c>
      <c r="Q148" s="32">
        <v>24</v>
      </c>
      <c r="R148" s="32" t="s">
        <v>220</v>
      </c>
      <c r="S148" s="32" t="s">
        <v>203</v>
      </c>
      <c r="T148" s="32" t="s">
        <v>203</v>
      </c>
      <c r="U148" s="32" t="s">
        <v>214</v>
      </c>
      <c r="V148" s="32" t="s">
        <v>122</v>
      </c>
      <c r="W148" s="32" t="b">
        <v>0</v>
      </c>
      <c r="X148" s="32" t="s">
        <v>224</v>
      </c>
      <c r="Y148" s="128"/>
      <c r="Z148" s="119" t="s">
        <v>115</v>
      </c>
      <c r="AA148" s="119" t="s">
        <v>115</v>
      </c>
      <c r="AB148" s="32" t="s">
        <v>115</v>
      </c>
      <c r="AC148" s="32" t="s">
        <v>534</v>
      </c>
      <c r="AD148" s="32" t="s">
        <v>115</v>
      </c>
      <c r="AE148" s="32" t="s">
        <v>115</v>
      </c>
      <c r="AF148" s="32" t="s">
        <v>115</v>
      </c>
      <c r="AG148" s="32" t="s">
        <v>465</v>
      </c>
      <c r="AH148" s="32" t="s">
        <v>422</v>
      </c>
      <c r="AI148" s="32">
        <v>5776238</v>
      </c>
      <c r="AJ148" s="32" t="s">
        <v>678</v>
      </c>
      <c r="AK148" s="32" t="s">
        <v>679</v>
      </c>
      <c r="AL148" s="32">
        <v>1</v>
      </c>
      <c r="AM148" s="32" t="s">
        <v>400</v>
      </c>
      <c r="AN148" s="32" t="s">
        <v>128</v>
      </c>
      <c r="AO148" s="32" t="s">
        <v>129</v>
      </c>
      <c r="AP148" s="32" t="s">
        <v>203</v>
      </c>
      <c r="AQ148" s="32" t="s">
        <v>130</v>
      </c>
      <c r="AR148" s="32">
        <v>2025</v>
      </c>
      <c r="AS148" s="32" t="s">
        <v>115</v>
      </c>
      <c r="AT148" s="32" t="b">
        <v>0</v>
      </c>
      <c r="AU148" s="32" t="s">
        <v>115</v>
      </c>
      <c r="AV148" s="32" t="s">
        <v>115</v>
      </c>
      <c r="AW148" s="32" t="s">
        <v>115</v>
      </c>
      <c r="AX148" s="32" t="b">
        <v>0</v>
      </c>
      <c r="AY148" s="32" t="s">
        <v>115</v>
      </c>
      <c r="AZ148" s="110" t="s">
        <v>115</v>
      </c>
      <c r="BA148" s="32" t="s">
        <v>115</v>
      </c>
      <c r="BB148" s="32" t="s">
        <v>115</v>
      </c>
      <c r="BC148" s="32" t="s">
        <v>115</v>
      </c>
      <c r="BD148" s="32" t="s">
        <v>115</v>
      </c>
      <c r="BE148" s="32" t="s">
        <v>115</v>
      </c>
      <c r="BF148" s="110" t="s">
        <v>115</v>
      </c>
      <c r="BG148" s="32" t="s">
        <v>131</v>
      </c>
      <c r="BH148" s="32" t="s">
        <v>115</v>
      </c>
      <c r="BI148" s="32" t="s">
        <v>162</v>
      </c>
      <c r="BJ148" s="32">
        <v>5</v>
      </c>
      <c r="BK148" s="110">
        <v>47543</v>
      </c>
      <c r="BL148" s="110" t="s">
        <v>115</v>
      </c>
      <c r="BM148" s="110">
        <v>47571</v>
      </c>
      <c r="BN148" s="32" t="s">
        <v>115</v>
      </c>
      <c r="BO148" s="32" t="s">
        <v>115</v>
      </c>
      <c r="BP148" s="32" t="b">
        <v>0</v>
      </c>
      <c r="BQ148" s="116" t="s">
        <v>115</v>
      </c>
      <c r="BR148" s="32" t="s">
        <v>134</v>
      </c>
      <c r="BS148" s="116">
        <v>0</v>
      </c>
      <c r="BT148" s="116">
        <v>1000.0000000000002</v>
      </c>
      <c r="BU148" s="116">
        <v>0</v>
      </c>
      <c r="BV148" s="116">
        <v>0</v>
      </c>
      <c r="BW148" s="116">
        <v>0</v>
      </c>
      <c r="BX148" s="116">
        <v>0</v>
      </c>
      <c r="BY148" s="116">
        <v>0</v>
      </c>
      <c r="BZ148" s="116">
        <v>0</v>
      </c>
      <c r="CA148" s="116">
        <v>0</v>
      </c>
      <c r="CB148" s="116">
        <v>0</v>
      </c>
      <c r="CC148" s="116">
        <v>300</v>
      </c>
      <c r="CD148" s="116">
        <v>700.00000000000023</v>
      </c>
      <c r="CE148" s="116">
        <v>0</v>
      </c>
      <c r="CF148" s="32" t="s">
        <v>135</v>
      </c>
      <c r="CG148" s="32" t="s">
        <v>136</v>
      </c>
      <c r="CH148" s="32" t="s">
        <v>522</v>
      </c>
      <c r="CI148" s="116">
        <v>0</v>
      </c>
      <c r="CJ148" s="116">
        <v>0</v>
      </c>
      <c r="CK148" s="116">
        <v>0</v>
      </c>
      <c r="CL148" s="116">
        <v>0</v>
      </c>
      <c r="CM148" s="116">
        <v>0</v>
      </c>
      <c r="CN148" s="116">
        <v>0</v>
      </c>
      <c r="CO148" s="113">
        <v>0</v>
      </c>
      <c r="CP148" s="32" t="s">
        <v>134</v>
      </c>
      <c r="CQ148" s="32" t="s">
        <v>115</v>
      </c>
      <c r="CR148" s="32" t="s">
        <v>279</v>
      </c>
      <c r="CS148" s="32" t="s">
        <v>115</v>
      </c>
      <c r="CT148" s="113">
        <v>0</v>
      </c>
      <c r="CU148" s="113">
        <v>1</v>
      </c>
      <c r="CV148" s="33" t="s">
        <v>401</v>
      </c>
    </row>
    <row r="149" spans="2:100">
      <c r="B149" s="123">
        <v>145</v>
      </c>
      <c r="C149" s="124" t="s">
        <v>680</v>
      </c>
      <c r="D149" s="128"/>
      <c r="E149" s="128"/>
      <c r="F149" s="32" t="s">
        <v>681</v>
      </c>
      <c r="G149" s="32" t="s">
        <v>672</v>
      </c>
      <c r="H149" s="32" t="s">
        <v>394</v>
      </c>
      <c r="I149" s="32" t="s">
        <v>189</v>
      </c>
      <c r="J149" s="32" t="s">
        <v>115</v>
      </c>
      <c r="K149" s="32" t="s">
        <v>682</v>
      </c>
      <c r="L149" s="32" t="s">
        <v>404</v>
      </c>
      <c r="M149" s="32" t="s">
        <v>513</v>
      </c>
      <c r="N149" s="32" t="s">
        <v>115</v>
      </c>
      <c r="O149" s="32" t="s">
        <v>115</v>
      </c>
      <c r="P149" s="110">
        <v>45933</v>
      </c>
      <c r="Q149" s="32">
        <v>24</v>
      </c>
      <c r="R149" s="32" t="s">
        <v>220</v>
      </c>
      <c r="S149" s="32" t="s">
        <v>203</v>
      </c>
      <c r="T149" s="32" t="s">
        <v>203</v>
      </c>
      <c r="U149" s="32" t="s">
        <v>214</v>
      </c>
      <c r="V149" s="32" t="s">
        <v>122</v>
      </c>
      <c r="W149" s="32" t="b">
        <v>0</v>
      </c>
      <c r="X149" s="32" t="s">
        <v>224</v>
      </c>
      <c r="Y149" s="128"/>
      <c r="Z149" s="119" t="s">
        <v>115</v>
      </c>
      <c r="AA149" s="119">
        <v>2.2566388246125602</v>
      </c>
      <c r="AB149" s="32" t="s">
        <v>115</v>
      </c>
      <c r="AC149" s="32" t="s">
        <v>534</v>
      </c>
      <c r="AD149" s="32" t="s">
        <v>115</v>
      </c>
      <c r="AE149" s="32" t="s">
        <v>115</v>
      </c>
      <c r="AF149" s="32" t="s">
        <v>115</v>
      </c>
      <c r="AG149" s="32" t="s">
        <v>465</v>
      </c>
      <c r="AH149" s="32" t="s">
        <v>422</v>
      </c>
      <c r="AI149" s="32">
        <v>5776251</v>
      </c>
      <c r="AJ149" s="32" t="s">
        <v>683</v>
      </c>
      <c r="AK149" s="32" t="s">
        <v>684</v>
      </c>
      <c r="AL149" s="32">
        <v>1</v>
      </c>
      <c r="AM149" s="32" t="s">
        <v>400</v>
      </c>
      <c r="AN149" s="32" t="s">
        <v>128</v>
      </c>
      <c r="AO149" s="32" t="s">
        <v>129</v>
      </c>
      <c r="AP149" s="32" t="s">
        <v>203</v>
      </c>
      <c r="AQ149" s="32" t="s">
        <v>130</v>
      </c>
      <c r="AR149" s="32">
        <v>2025</v>
      </c>
      <c r="AS149" s="32" t="s">
        <v>115</v>
      </c>
      <c r="AT149" s="32" t="b">
        <v>0</v>
      </c>
      <c r="AU149" s="32" t="s">
        <v>115</v>
      </c>
      <c r="AV149" s="32" t="s">
        <v>115</v>
      </c>
      <c r="AW149" s="32" t="s">
        <v>115</v>
      </c>
      <c r="AX149" s="32" t="b">
        <v>0</v>
      </c>
      <c r="AY149" s="32" t="s">
        <v>115</v>
      </c>
      <c r="AZ149" s="110" t="s">
        <v>115</v>
      </c>
      <c r="BA149" s="32" t="s">
        <v>115</v>
      </c>
      <c r="BB149" s="32" t="s">
        <v>115</v>
      </c>
      <c r="BC149" s="32" t="s">
        <v>115</v>
      </c>
      <c r="BD149" s="32" t="s">
        <v>115</v>
      </c>
      <c r="BE149" s="32" t="s">
        <v>115</v>
      </c>
      <c r="BF149" s="110" t="s">
        <v>115</v>
      </c>
      <c r="BG149" s="32" t="s">
        <v>131</v>
      </c>
      <c r="BH149" s="32" t="s">
        <v>115</v>
      </c>
      <c r="BI149" s="32" t="s">
        <v>162</v>
      </c>
      <c r="BJ149" s="32">
        <v>5</v>
      </c>
      <c r="BK149" s="110">
        <v>47557</v>
      </c>
      <c r="BL149" s="110" t="s">
        <v>115</v>
      </c>
      <c r="BM149" s="110">
        <v>47584</v>
      </c>
      <c r="BN149" s="32" t="s">
        <v>115</v>
      </c>
      <c r="BO149" s="32" t="s">
        <v>115</v>
      </c>
      <c r="BP149" s="32" t="b">
        <v>0</v>
      </c>
      <c r="BQ149" s="116" t="s">
        <v>115</v>
      </c>
      <c r="BR149" s="32" t="s">
        <v>134</v>
      </c>
      <c r="BS149" s="116">
        <v>0</v>
      </c>
      <c r="BT149" s="116">
        <v>1000.0000000000002</v>
      </c>
      <c r="BU149" s="116">
        <v>0</v>
      </c>
      <c r="BV149" s="116">
        <v>0</v>
      </c>
      <c r="BW149" s="116">
        <v>0</v>
      </c>
      <c r="BX149" s="116">
        <v>0</v>
      </c>
      <c r="BY149" s="116">
        <v>0</v>
      </c>
      <c r="BZ149" s="116">
        <v>0</v>
      </c>
      <c r="CA149" s="116">
        <v>0</v>
      </c>
      <c r="CB149" s="116">
        <v>0</v>
      </c>
      <c r="CC149" s="116">
        <v>300</v>
      </c>
      <c r="CD149" s="116">
        <v>700.00000000000023</v>
      </c>
      <c r="CE149" s="116">
        <v>0</v>
      </c>
      <c r="CF149" s="32" t="s">
        <v>135</v>
      </c>
      <c r="CG149" s="32" t="s">
        <v>136</v>
      </c>
      <c r="CH149" s="32" t="s">
        <v>522</v>
      </c>
      <c r="CI149" s="116">
        <v>0</v>
      </c>
      <c r="CJ149" s="116">
        <v>0</v>
      </c>
      <c r="CK149" s="116">
        <v>0</v>
      </c>
      <c r="CL149" s="116">
        <v>0</v>
      </c>
      <c r="CM149" s="116">
        <v>0</v>
      </c>
      <c r="CN149" s="116">
        <v>0</v>
      </c>
      <c r="CO149" s="113">
        <v>0</v>
      </c>
      <c r="CP149" s="32" t="s">
        <v>134</v>
      </c>
      <c r="CQ149" s="32" t="s">
        <v>115</v>
      </c>
      <c r="CR149" s="32" t="s">
        <v>279</v>
      </c>
      <c r="CS149" s="32" t="s">
        <v>115</v>
      </c>
      <c r="CT149" s="113">
        <v>0</v>
      </c>
      <c r="CU149" s="113">
        <v>1</v>
      </c>
      <c r="CV149" s="33" t="s">
        <v>401</v>
      </c>
    </row>
    <row r="150" spans="2:100">
      <c r="B150" s="123">
        <v>146</v>
      </c>
      <c r="C150" s="124" t="s">
        <v>685</v>
      </c>
      <c r="D150" s="128"/>
      <c r="E150" s="128"/>
      <c r="F150" s="32" t="s">
        <v>671</v>
      </c>
      <c r="G150" s="32" t="s">
        <v>686</v>
      </c>
      <c r="H150" s="32" t="s">
        <v>394</v>
      </c>
      <c r="I150" s="32" t="s">
        <v>189</v>
      </c>
      <c r="J150" s="32" t="s">
        <v>115</v>
      </c>
      <c r="K150" s="32" t="s">
        <v>687</v>
      </c>
      <c r="L150" s="32" t="s">
        <v>404</v>
      </c>
      <c r="M150" s="32" t="s">
        <v>513</v>
      </c>
      <c r="N150" s="32" t="s">
        <v>115</v>
      </c>
      <c r="O150" s="32" t="s">
        <v>115</v>
      </c>
      <c r="P150" s="110">
        <v>45867</v>
      </c>
      <c r="Q150" s="32">
        <v>24</v>
      </c>
      <c r="R150" s="32" t="s">
        <v>220</v>
      </c>
      <c r="S150" s="32" t="s">
        <v>203</v>
      </c>
      <c r="T150" s="32" t="s">
        <v>203</v>
      </c>
      <c r="U150" s="32" t="s">
        <v>214</v>
      </c>
      <c r="V150" s="32" t="s">
        <v>122</v>
      </c>
      <c r="W150" s="32" t="b">
        <v>0</v>
      </c>
      <c r="X150" s="32" t="s">
        <v>224</v>
      </c>
      <c r="Y150" s="128"/>
      <c r="Z150" s="119" t="s">
        <v>115</v>
      </c>
      <c r="AA150" s="119" t="s">
        <v>115</v>
      </c>
      <c r="AB150" s="32" t="s">
        <v>115</v>
      </c>
      <c r="AC150" s="32" t="s">
        <v>534</v>
      </c>
      <c r="AD150" s="32" t="s">
        <v>115</v>
      </c>
      <c r="AE150" s="32" t="s">
        <v>115</v>
      </c>
      <c r="AF150" s="32" t="s">
        <v>115</v>
      </c>
      <c r="AG150" s="32" t="s">
        <v>465</v>
      </c>
      <c r="AH150" s="32" t="s">
        <v>422</v>
      </c>
      <c r="AI150" s="32">
        <v>5776245</v>
      </c>
      <c r="AJ150" s="32" t="s">
        <v>688</v>
      </c>
      <c r="AK150" s="32" t="s">
        <v>689</v>
      </c>
      <c r="AL150" s="32">
        <v>1</v>
      </c>
      <c r="AM150" s="32" t="s">
        <v>400</v>
      </c>
      <c r="AN150" s="32" t="s">
        <v>128</v>
      </c>
      <c r="AO150" s="32" t="s">
        <v>129</v>
      </c>
      <c r="AP150" s="32" t="s">
        <v>203</v>
      </c>
      <c r="AQ150" s="32" t="s">
        <v>130</v>
      </c>
      <c r="AR150" s="32">
        <v>2025</v>
      </c>
      <c r="AS150" s="32" t="s">
        <v>115</v>
      </c>
      <c r="AT150" s="32" t="b">
        <v>0</v>
      </c>
      <c r="AU150" s="32" t="s">
        <v>115</v>
      </c>
      <c r="AV150" s="32" t="s">
        <v>115</v>
      </c>
      <c r="AW150" s="32" t="s">
        <v>115</v>
      </c>
      <c r="AX150" s="32" t="b">
        <v>0</v>
      </c>
      <c r="AY150" s="32" t="s">
        <v>115</v>
      </c>
      <c r="AZ150" s="110" t="s">
        <v>115</v>
      </c>
      <c r="BA150" s="32" t="s">
        <v>115</v>
      </c>
      <c r="BB150" s="32" t="s">
        <v>115</v>
      </c>
      <c r="BC150" s="32" t="s">
        <v>115</v>
      </c>
      <c r="BD150" s="32" t="s">
        <v>115</v>
      </c>
      <c r="BE150" s="32" t="s">
        <v>115</v>
      </c>
      <c r="BF150" s="110" t="s">
        <v>115</v>
      </c>
      <c r="BG150" s="32" t="s">
        <v>131</v>
      </c>
      <c r="BH150" s="32" t="s">
        <v>115</v>
      </c>
      <c r="BI150" s="32" t="s">
        <v>162</v>
      </c>
      <c r="BJ150" s="32">
        <v>5</v>
      </c>
      <c r="BK150" s="110">
        <v>47543</v>
      </c>
      <c r="BL150" s="110" t="s">
        <v>115</v>
      </c>
      <c r="BM150" s="110">
        <v>47570</v>
      </c>
      <c r="BN150" s="32" t="s">
        <v>115</v>
      </c>
      <c r="BO150" s="32" t="s">
        <v>115</v>
      </c>
      <c r="BP150" s="32" t="b">
        <v>0</v>
      </c>
      <c r="BQ150" s="116" t="s">
        <v>115</v>
      </c>
      <c r="BR150" s="32" t="s">
        <v>134</v>
      </c>
      <c r="BS150" s="116">
        <v>0</v>
      </c>
      <c r="BT150" s="116">
        <v>1000.0000000000002</v>
      </c>
      <c r="BU150" s="116">
        <v>0</v>
      </c>
      <c r="BV150" s="116">
        <v>0</v>
      </c>
      <c r="BW150" s="116">
        <v>0</v>
      </c>
      <c r="BX150" s="116">
        <v>0</v>
      </c>
      <c r="BY150" s="116">
        <v>0</v>
      </c>
      <c r="BZ150" s="116">
        <v>0</v>
      </c>
      <c r="CA150" s="116">
        <v>0</v>
      </c>
      <c r="CB150" s="116">
        <v>0</v>
      </c>
      <c r="CC150" s="116">
        <v>300</v>
      </c>
      <c r="CD150" s="116">
        <v>700.00000000000023</v>
      </c>
      <c r="CE150" s="116">
        <v>0</v>
      </c>
      <c r="CF150" s="32" t="s">
        <v>135</v>
      </c>
      <c r="CG150" s="32" t="s">
        <v>136</v>
      </c>
      <c r="CH150" s="32" t="s">
        <v>522</v>
      </c>
      <c r="CI150" s="116">
        <v>0</v>
      </c>
      <c r="CJ150" s="116">
        <v>0</v>
      </c>
      <c r="CK150" s="116">
        <v>0</v>
      </c>
      <c r="CL150" s="116">
        <v>0</v>
      </c>
      <c r="CM150" s="116">
        <v>0</v>
      </c>
      <c r="CN150" s="116">
        <v>0</v>
      </c>
      <c r="CO150" s="113">
        <v>0</v>
      </c>
      <c r="CP150" s="32" t="s">
        <v>134</v>
      </c>
      <c r="CQ150" s="32" t="s">
        <v>115</v>
      </c>
      <c r="CR150" s="32" t="s">
        <v>279</v>
      </c>
      <c r="CS150" s="32" t="s">
        <v>115</v>
      </c>
      <c r="CT150" s="113">
        <v>0</v>
      </c>
      <c r="CU150" s="113">
        <v>1</v>
      </c>
      <c r="CV150" s="33" t="s">
        <v>401</v>
      </c>
    </row>
    <row r="151" spans="2:100">
      <c r="B151" s="123">
        <v>147</v>
      </c>
      <c r="C151" s="124" t="s">
        <v>690</v>
      </c>
      <c r="D151" s="128"/>
      <c r="E151" s="128"/>
      <c r="F151" s="32" t="s">
        <v>671</v>
      </c>
      <c r="G151" s="32" t="s">
        <v>686</v>
      </c>
      <c r="H151" s="32" t="s">
        <v>394</v>
      </c>
      <c r="I151" s="32" t="s">
        <v>189</v>
      </c>
      <c r="J151" s="32" t="s">
        <v>115</v>
      </c>
      <c r="K151" s="32" t="s">
        <v>691</v>
      </c>
      <c r="L151" s="32" t="s">
        <v>404</v>
      </c>
      <c r="M151" s="32" t="s">
        <v>513</v>
      </c>
      <c r="N151" s="32" t="s">
        <v>115</v>
      </c>
      <c r="O151" s="32" t="s">
        <v>115</v>
      </c>
      <c r="P151" s="110">
        <v>45867</v>
      </c>
      <c r="Q151" s="32">
        <v>24</v>
      </c>
      <c r="R151" s="32" t="s">
        <v>220</v>
      </c>
      <c r="S151" s="32" t="s">
        <v>203</v>
      </c>
      <c r="T151" s="32" t="s">
        <v>203</v>
      </c>
      <c r="U151" s="32" t="s">
        <v>214</v>
      </c>
      <c r="V151" s="32" t="s">
        <v>122</v>
      </c>
      <c r="W151" s="32" t="b">
        <v>0</v>
      </c>
      <c r="X151" s="32" t="s">
        <v>224</v>
      </c>
      <c r="Y151" s="128"/>
      <c r="Z151" s="119" t="s">
        <v>115</v>
      </c>
      <c r="AA151" s="119" t="s">
        <v>115</v>
      </c>
      <c r="AB151" s="32" t="s">
        <v>115</v>
      </c>
      <c r="AC151" s="32" t="s">
        <v>534</v>
      </c>
      <c r="AD151" s="32" t="s">
        <v>115</v>
      </c>
      <c r="AE151" s="32" t="s">
        <v>115</v>
      </c>
      <c r="AF151" s="32" t="s">
        <v>115</v>
      </c>
      <c r="AG151" s="32" t="s">
        <v>465</v>
      </c>
      <c r="AH151" s="32" t="s">
        <v>422</v>
      </c>
      <c r="AI151" s="32">
        <v>5776239</v>
      </c>
      <c r="AJ151" s="32" t="s">
        <v>692</v>
      </c>
      <c r="AK151" s="32" t="s">
        <v>693</v>
      </c>
      <c r="AL151" s="32">
        <v>1</v>
      </c>
      <c r="AM151" s="32" t="s">
        <v>400</v>
      </c>
      <c r="AN151" s="32" t="s">
        <v>128</v>
      </c>
      <c r="AO151" s="32" t="s">
        <v>129</v>
      </c>
      <c r="AP151" s="32" t="s">
        <v>203</v>
      </c>
      <c r="AQ151" s="32" t="s">
        <v>130</v>
      </c>
      <c r="AR151" s="32">
        <v>2025</v>
      </c>
      <c r="AS151" s="32" t="s">
        <v>115</v>
      </c>
      <c r="AT151" s="32" t="b">
        <v>0</v>
      </c>
      <c r="AU151" s="32" t="s">
        <v>115</v>
      </c>
      <c r="AV151" s="32" t="s">
        <v>115</v>
      </c>
      <c r="AW151" s="32" t="s">
        <v>115</v>
      </c>
      <c r="AX151" s="32" t="b">
        <v>0</v>
      </c>
      <c r="AY151" s="32" t="s">
        <v>115</v>
      </c>
      <c r="AZ151" s="110" t="s">
        <v>115</v>
      </c>
      <c r="BA151" s="32" t="s">
        <v>115</v>
      </c>
      <c r="BB151" s="32" t="s">
        <v>115</v>
      </c>
      <c r="BC151" s="32" t="s">
        <v>115</v>
      </c>
      <c r="BD151" s="32" t="s">
        <v>115</v>
      </c>
      <c r="BE151" s="32" t="s">
        <v>115</v>
      </c>
      <c r="BF151" s="110" t="s">
        <v>115</v>
      </c>
      <c r="BG151" s="32" t="s">
        <v>131</v>
      </c>
      <c r="BH151" s="32" t="s">
        <v>115</v>
      </c>
      <c r="BI151" s="32" t="s">
        <v>162</v>
      </c>
      <c r="BJ151" s="32">
        <v>5</v>
      </c>
      <c r="BK151" s="110">
        <v>47543</v>
      </c>
      <c r="BL151" s="110" t="s">
        <v>115</v>
      </c>
      <c r="BM151" s="110">
        <v>47570</v>
      </c>
      <c r="BN151" s="32" t="s">
        <v>115</v>
      </c>
      <c r="BO151" s="32" t="s">
        <v>115</v>
      </c>
      <c r="BP151" s="32" t="b">
        <v>0</v>
      </c>
      <c r="BQ151" s="116" t="s">
        <v>115</v>
      </c>
      <c r="BR151" s="32" t="s">
        <v>134</v>
      </c>
      <c r="BS151" s="116">
        <v>0</v>
      </c>
      <c r="BT151" s="116">
        <v>1000.0000000000002</v>
      </c>
      <c r="BU151" s="116">
        <v>0</v>
      </c>
      <c r="BV151" s="116">
        <v>0</v>
      </c>
      <c r="BW151" s="116">
        <v>0</v>
      </c>
      <c r="BX151" s="116">
        <v>0</v>
      </c>
      <c r="BY151" s="116">
        <v>0</v>
      </c>
      <c r="BZ151" s="116">
        <v>0</v>
      </c>
      <c r="CA151" s="116">
        <v>0</v>
      </c>
      <c r="CB151" s="116">
        <v>0</v>
      </c>
      <c r="CC151" s="116">
        <v>300</v>
      </c>
      <c r="CD151" s="116">
        <v>700.00000000000023</v>
      </c>
      <c r="CE151" s="116">
        <v>0</v>
      </c>
      <c r="CF151" s="32" t="s">
        <v>135</v>
      </c>
      <c r="CG151" s="32" t="s">
        <v>136</v>
      </c>
      <c r="CH151" s="32" t="s">
        <v>522</v>
      </c>
      <c r="CI151" s="116">
        <v>0</v>
      </c>
      <c r="CJ151" s="116">
        <v>0</v>
      </c>
      <c r="CK151" s="116">
        <v>0</v>
      </c>
      <c r="CL151" s="116">
        <v>0</v>
      </c>
      <c r="CM151" s="116">
        <v>0</v>
      </c>
      <c r="CN151" s="116">
        <v>0</v>
      </c>
      <c r="CO151" s="113">
        <v>0</v>
      </c>
      <c r="CP151" s="32" t="s">
        <v>134</v>
      </c>
      <c r="CQ151" s="32" t="s">
        <v>115</v>
      </c>
      <c r="CR151" s="32" t="s">
        <v>279</v>
      </c>
      <c r="CS151" s="32" t="s">
        <v>115</v>
      </c>
      <c r="CT151" s="113">
        <v>0</v>
      </c>
      <c r="CU151" s="113">
        <v>1</v>
      </c>
      <c r="CV151" s="33" t="s">
        <v>401</v>
      </c>
    </row>
    <row r="152" spans="2:100">
      <c r="B152" s="123">
        <v>148</v>
      </c>
      <c r="C152" s="124" t="s">
        <v>694</v>
      </c>
      <c r="D152" s="128"/>
      <c r="E152" s="128"/>
      <c r="F152" s="32" t="s">
        <v>681</v>
      </c>
      <c r="G152" s="32" t="s">
        <v>686</v>
      </c>
      <c r="H152" s="32" t="s">
        <v>394</v>
      </c>
      <c r="I152" s="32" t="s">
        <v>189</v>
      </c>
      <c r="J152" s="32" t="s">
        <v>115</v>
      </c>
      <c r="K152" s="32" t="s">
        <v>695</v>
      </c>
      <c r="L152" s="32" t="s">
        <v>404</v>
      </c>
      <c r="M152" s="32" t="s">
        <v>513</v>
      </c>
      <c r="N152" s="32" t="s">
        <v>115</v>
      </c>
      <c r="O152" s="32" t="s">
        <v>115</v>
      </c>
      <c r="P152" s="110">
        <v>45933</v>
      </c>
      <c r="Q152" s="32">
        <v>24</v>
      </c>
      <c r="R152" s="32" t="s">
        <v>220</v>
      </c>
      <c r="S152" s="32" t="s">
        <v>203</v>
      </c>
      <c r="T152" s="32" t="s">
        <v>203</v>
      </c>
      <c r="U152" s="32" t="s">
        <v>214</v>
      </c>
      <c r="V152" s="32" t="s">
        <v>122</v>
      </c>
      <c r="W152" s="32" t="b">
        <v>0</v>
      </c>
      <c r="X152" s="32" t="s">
        <v>224</v>
      </c>
      <c r="Y152" s="128"/>
      <c r="Z152" s="119" t="s">
        <v>115</v>
      </c>
      <c r="AA152" s="119">
        <v>2.2566388246125602</v>
      </c>
      <c r="AB152" s="32" t="s">
        <v>115</v>
      </c>
      <c r="AC152" s="32" t="s">
        <v>534</v>
      </c>
      <c r="AD152" s="32" t="s">
        <v>115</v>
      </c>
      <c r="AE152" s="32" t="s">
        <v>115</v>
      </c>
      <c r="AF152" s="32" t="s">
        <v>115</v>
      </c>
      <c r="AG152" s="32" t="s">
        <v>465</v>
      </c>
      <c r="AH152" s="32" t="s">
        <v>422</v>
      </c>
      <c r="AI152" s="32">
        <v>5776252</v>
      </c>
      <c r="AJ152" s="32" t="s">
        <v>696</v>
      </c>
      <c r="AK152" s="32" t="s">
        <v>697</v>
      </c>
      <c r="AL152" s="32">
        <v>1</v>
      </c>
      <c r="AM152" s="32" t="s">
        <v>400</v>
      </c>
      <c r="AN152" s="32" t="s">
        <v>128</v>
      </c>
      <c r="AO152" s="32" t="s">
        <v>129</v>
      </c>
      <c r="AP152" s="32" t="s">
        <v>203</v>
      </c>
      <c r="AQ152" s="32" t="s">
        <v>130</v>
      </c>
      <c r="AR152" s="32">
        <v>2025</v>
      </c>
      <c r="AS152" s="32" t="s">
        <v>115</v>
      </c>
      <c r="AT152" s="32" t="b">
        <v>0</v>
      </c>
      <c r="AU152" s="32" t="s">
        <v>115</v>
      </c>
      <c r="AV152" s="32" t="s">
        <v>115</v>
      </c>
      <c r="AW152" s="32" t="s">
        <v>115</v>
      </c>
      <c r="AX152" s="32" t="b">
        <v>0</v>
      </c>
      <c r="AY152" s="32" t="s">
        <v>115</v>
      </c>
      <c r="AZ152" s="110" t="s">
        <v>115</v>
      </c>
      <c r="BA152" s="32" t="s">
        <v>115</v>
      </c>
      <c r="BB152" s="32" t="s">
        <v>115</v>
      </c>
      <c r="BC152" s="32" t="s">
        <v>115</v>
      </c>
      <c r="BD152" s="32" t="s">
        <v>115</v>
      </c>
      <c r="BE152" s="32" t="s">
        <v>115</v>
      </c>
      <c r="BF152" s="110" t="s">
        <v>115</v>
      </c>
      <c r="BG152" s="32" t="s">
        <v>131</v>
      </c>
      <c r="BH152" s="32" t="s">
        <v>115</v>
      </c>
      <c r="BI152" s="32" t="s">
        <v>162</v>
      </c>
      <c r="BJ152" s="32">
        <v>5</v>
      </c>
      <c r="BK152" s="110">
        <v>47557</v>
      </c>
      <c r="BL152" s="110" t="s">
        <v>115</v>
      </c>
      <c r="BM152" s="110">
        <v>47584</v>
      </c>
      <c r="BN152" s="32" t="s">
        <v>115</v>
      </c>
      <c r="BO152" s="32" t="s">
        <v>115</v>
      </c>
      <c r="BP152" s="32" t="b">
        <v>0</v>
      </c>
      <c r="BQ152" s="116" t="s">
        <v>115</v>
      </c>
      <c r="BR152" s="32" t="s">
        <v>134</v>
      </c>
      <c r="BS152" s="116">
        <v>0</v>
      </c>
      <c r="BT152" s="116">
        <v>1000.0000000000002</v>
      </c>
      <c r="BU152" s="116">
        <v>0</v>
      </c>
      <c r="BV152" s="116">
        <v>0</v>
      </c>
      <c r="BW152" s="116">
        <v>0</v>
      </c>
      <c r="BX152" s="116">
        <v>0</v>
      </c>
      <c r="BY152" s="116">
        <v>0</v>
      </c>
      <c r="BZ152" s="116">
        <v>0</v>
      </c>
      <c r="CA152" s="116">
        <v>0</v>
      </c>
      <c r="CB152" s="116">
        <v>0</v>
      </c>
      <c r="CC152" s="116">
        <v>300</v>
      </c>
      <c r="CD152" s="116">
        <v>700.00000000000023</v>
      </c>
      <c r="CE152" s="116">
        <v>0</v>
      </c>
      <c r="CF152" s="32" t="s">
        <v>135</v>
      </c>
      <c r="CG152" s="32" t="s">
        <v>136</v>
      </c>
      <c r="CH152" s="32" t="s">
        <v>522</v>
      </c>
      <c r="CI152" s="116">
        <v>0</v>
      </c>
      <c r="CJ152" s="116">
        <v>0</v>
      </c>
      <c r="CK152" s="116">
        <v>0</v>
      </c>
      <c r="CL152" s="116">
        <v>0</v>
      </c>
      <c r="CM152" s="116">
        <v>0</v>
      </c>
      <c r="CN152" s="116">
        <v>0</v>
      </c>
      <c r="CO152" s="113">
        <v>0</v>
      </c>
      <c r="CP152" s="32" t="s">
        <v>134</v>
      </c>
      <c r="CQ152" s="32" t="s">
        <v>115</v>
      </c>
      <c r="CR152" s="32" t="s">
        <v>279</v>
      </c>
      <c r="CS152" s="32" t="s">
        <v>115</v>
      </c>
      <c r="CT152" s="113">
        <v>0</v>
      </c>
      <c r="CU152" s="113">
        <v>1</v>
      </c>
      <c r="CV152" s="33" t="s">
        <v>401</v>
      </c>
    </row>
    <row r="153" spans="2:100">
      <c r="B153" s="31">
        <v>149</v>
      </c>
      <c r="C153" s="32" t="s">
        <v>698</v>
      </c>
      <c r="D153" s="128"/>
      <c r="E153" s="128"/>
      <c r="F153" s="32" t="s">
        <v>699</v>
      </c>
      <c r="G153" s="32" t="s">
        <v>700</v>
      </c>
      <c r="H153" s="32" t="s">
        <v>394</v>
      </c>
      <c r="I153" s="32" t="s">
        <v>189</v>
      </c>
      <c r="J153" s="32" t="s">
        <v>115</v>
      </c>
      <c r="K153" s="32" t="s">
        <v>115</v>
      </c>
      <c r="L153" s="32" t="s">
        <v>404</v>
      </c>
      <c r="M153" s="32" t="s">
        <v>513</v>
      </c>
      <c r="N153" s="32" t="s">
        <v>115</v>
      </c>
      <c r="O153" s="32" t="s">
        <v>115</v>
      </c>
      <c r="P153" s="110">
        <v>45931</v>
      </c>
      <c r="Q153" s="32">
        <v>62</v>
      </c>
      <c r="R153" s="32" t="s">
        <v>220</v>
      </c>
      <c r="S153" s="32" t="s">
        <v>121</v>
      </c>
      <c r="T153" s="32" t="s">
        <v>115</v>
      </c>
      <c r="U153" s="32" t="s">
        <v>214</v>
      </c>
      <c r="V153" s="32" t="s">
        <v>122</v>
      </c>
      <c r="W153" s="32" t="s">
        <v>123</v>
      </c>
      <c r="X153" s="32" t="s">
        <v>115</v>
      </c>
      <c r="Y153" s="128"/>
      <c r="Z153" s="119" t="s">
        <v>115</v>
      </c>
      <c r="AA153" s="119">
        <v>7.00793690246838</v>
      </c>
      <c r="AB153" s="32" t="s">
        <v>115</v>
      </c>
      <c r="AC153" s="32" t="s">
        <v>701</v>
      </c>
      <c r="AD153" s="32" t="s">
        <v>702</v>
      </c>
      <c r="AE153" s="32" t="s">
        <v>414</v>
      </c>
      <c r="AF153" s="32" t="s">
        <v>115</v>
      </c>
      <c r="AG153" s="32" t="s">
        <v>496</v>
      </c>
      <c r="AH153" s="32" t="s">
        <v>422</v>
      </c>
      <c r="AI153" s="32">
        <v>5776243</v>
      </c>
      <c r="AJ153" s="32" t="s">
        <v>703</v>
      </c>
      <c r="AK153" s="32" t="s">
        <v>704</v>
      </c>
      <c r="AL153" s="32">
        <v>1</v>
      </c>
      <c r="AM153" s="32" t="s">
        <v>400</v>
      </c>
      <c r="AN153" s="32" t="s">
        <v>128</v>
      </c>
      <c r="AO153" s="32" t="s">
        <v>129</v>
      </c>
      <c r="AP153" s="32">
        <v>2025</v>
      </c>
      <c r="AQ153" s="32" t="s">
        <v>130</v>
      </c>
      <c r="AR153" s="32">
        <v>2018</v>
      </c>
      <c r="AS153" s="32" t="s">
        <v>115</v>
      </c>
      <c r="AT153" s="32" t="b">
        <v>0</v>
      </c>
      <c r="AU153" s="32" t="s">
        <v>115</v>
      </c>
      <c r="AV153" s="32" t="s">
        <v>115</v>
      </c>
      <c r="AW153" s="32" t="s">
        <v>115</v>
      </c>
      <c r="AX153" s="32" t="b">
        <v>0</v>
      </c>
      <c r="AY153" s="32" t="s">
        <v>115</v>
      </c>
      <c r="AZ153" s="110" t="s">
        <v>115</v>
      </c>
      <c r="BA153" s="32" t="s">
        <v>115</v>
      </c>
      <c r="BB153" s="32" t="s">
        <v>115</v>
      </c>
      <c r="BC153" s="32" t="s">
        <v>115</v>
      </c>
      <c r="BD153" s="32" t="s">
        <v>115</v>
      </c>
      <c r="BE153" s="32" t="s">
        <v>115</v>
      </c>
      <c r="BF153" s="110" t="s">
        <v>115</v>
      </c>
      <c r="BG153" s="32" t="s">
        <v>131</v>
      </c>
      <c r="BH153" s="32" t="s">
        <v>115</v>
      </c>
      <c r="BI153" s="32" t="s">
        <v>195</v>
      </c>
      <c r="BJ153" s="32">
        <v>2</v>
      </c>
      <c r="BK153" s="110">
        <v>45538</v>
      </c>
      <c r="BL153" s="110">
        <v>45783</v>
      </c>
      <c r="BM153" s="110">
        <v>45817</v>
      </c>
      <c r="BN153" s="32" t="s">
        <v>115</v>
      </c>
      <c r="BO153" s="32" t="s">
        <v>115</v>
      </c>
      <c r="BP153" s="32" t="b">
        <v>1</v>
      </c>
      <c r="BQ153" s="116">
        <v>1927</v>
      </c>
      <c r="BR153" s="32" t="s">
        <v>134</v>
      </c>
      <c r="BS153" s="116">
        <v>1770.942</v>
      </c>
      <c r="BT153" s="116">
        <v>1770.942</v>
      </c>
      <c r="BU153" s="116">
        <v>41.516500000000001</v>
      </c>
      <c r="BV153" s="116">
        <v>429.59519999999998</v>
      </c>
      <c r="BW153" s="116">
        <v>61.380699999999997</v>
      </c>
      <c r="BX153" s="116">
        <v>644.55269999999996</v>
      </c>
      <c r="BY153" s="116">
        <v>590.15430000000003</v>
      </c>
      <c r="BZ153" s="116">
        <v>0</v>
      </c>
      <c r="CA153" s="116">
        <v>0</v>
      </c>
      <c r="CB153" s="116">
        <v>0</v>
      </c>
      <c r="CC153" s="116">
        <v>0</v>
      </c>
      <c r="CD153" s="116">
        <v>0</v>
      </c>
      <c r="CE153" s="116">
        <v>1180.7876999999999</v>
      </c>
      <c r="CF153" s="32" t="s">
        <v>135</v>
      </c>
      <c r="CG153" s="32" t="s">
        <v>136</v>
      </c>
      <c r="CH153" s="32" t="s">
        <v>156</v>
      </c>
      <c r="CI153" s="116">
        <v>0</v>
      </c>
      <c r="CJ153" s="116">
        <v>0</v>
      </c>
      <c r="CK153" s="116">
        <v>0</v>
      </c>
      <c r="CL153" s="116">
        <v>0</v>
      </c>
      <c r="CM153" s="116">
        <v>0</v>
      </c>
      <c r="CN153" s="116">
        <v>1687.6667300000001</v>
      </c>
      <c r="CO153" s="113">
        <v>0</v>
      </c>
      <c r="CP153" s="32" t="s">
        <v>134</v>
      </c>
      <c r="CQ153" s="32" t="s">
        <v>115</v>
      </c>
      <c r="CR153" s="32" t="s">
        <v>134</v>
      </c>
      <c r="CS153" s="32" t="s">
        <v>115</v>
      </c>
      <c r="CT153" s="113">
        <v>0</v>
      </c>
      <c r="CU153" s="113">
        <v>1</v>
      </c>
      <c r="CV153" s="33" t="s">
        <v>401</v>
      </c>
    </row>
    <row r="154" spans="2:100">
      <c r="B154" s="123">
        <v>150</v>
      </c>
      <c r="C154" s="124" t="s">
        <v>705</v>
      </c>
      <c r="D154" s="128"/>
      <c r="E154" s="128"/>
      <c r="F154" s="32" t="s">
        <v>458</v>
      </c>
      <c r="G154" s="32" t="s">
        <v>706</v>
      </c>
      <c r="H154" s="32" t="s">
        <v>394</v>
      </c>
      <c r="I154" s="32" t="s">
        <v>189</v>
      </c>
      <c r="J154" s="32" t="s">
        <v>115</v>
      </c>
      <c r="K154" s="32" t="s">
        <v>115</v>
      </c>
      <c r="L154" s="32" t="s">
        <v>404</v>
      </c>
      <c r="M154" s="32" t="s">
        <v>513</v>
      </c>
      <c r="N154" s="32" t="s">
        <v>115</v>
      </c>
      <c r="O154" s="32" t="s">
        <v>115</v>
      </c>
      <c r="P154" s="110">
        <v>45874</v>
      </c>
      <c r="Q154" s="32">
        <v>31</v>
      </c>
      <c r="R154" s="32" t="s">
        <v>220</v>
      </c>
      <c r="S154" s="32" t="s">
        <v>203</v>
      </c>
      <c r="T154" s="32" t="s">
        <v>203</v>
      </c>
      <c r="U154" s="32" t="s">
        <v>214</v>
      </c>
      <c r="V154" s="32" t="s">
        <v>122</v>
      </c>
      <c r="W154" s="32" t="b">
        <v>0</v>
      </c>
      <c r="X154" s="32" t="s">
        <v>224</v>
      </c>
      <c r="Y154" s="128"/>
      <c r="Z154" s="119" t="s">
        <v>115</v>
      </c>
      <c r="AA154" s="119">
        <v>0.84207245333030201</v>
      </c>
      <c r="AB154" s="32" t="s">
        <v>115</v>
      </c>
      <c r="AC154" s="32" t="s">
        <v>701</v>
      </c>
      <c r="AD154" s="32" t="s">
        <v>115</v>
      </c>
      <c r="AE154" s="32" t="s">
        <v>115</v>
      </c>
      <c r="AF154" s="32" t="s">
        <v>115</v>
      </c>
      <c r="AG154" s="32" t="s">
        <v>496</v>
      </c>
      <c r="AH154" s="32" t="s">
        <v>422</v>
      </c>
      <c r="AI154" s="32">
        <v>5776253</v>
      </c>
      <c r="AJ154" s="32" t="s">
        <v>707</v>
      </c>
      <c r="AK154" s="32" t="s">
        <v>708</v>
      </c>
      <c r="AL154" s="32">
        <v>1</v>
      </c>
      <c r="AM154" s="32" t="s">
        <v>400</v>
      </c>
      <c r="AN154" s="32" t="s">
        <v>128</v>
      </c>
      <c r="AO154" s="32" t="s">
        <v>129</v>
      </c>
      <c r="AP154" s="32" t="s">
        <v>203</v>
      </c>
      <c r="AQ154" s="32" t="s">
        <v>130</v>
      </c>
      <c r="AR154" s="32">
        <v>2025</v>
      </c>
      <c r="AS154" s="32" t="s">
        <v>115</v>
      </c>
      <c r="AT154" s="32" t="b">
        <v>0</v>
      </c>
      <c r="AU154" s="32" t="s">
        <v>115</v>
      </c>
      <c r="AV154" s="32" t="s">
        <v>115</v>
      </c>
      <c r="AW154" s="32" t="s">
        <v>115</v>
      </c>
      <c r="AX154" s="32" t="b">
        <v>0</v>
      </c>
      <c r="AY154" s="32" t="s">
        <v>115</v>
      </c>
      <c r="AZ154" s="110" t="s">
        <v>115</v>
      </c>
      <c r="BA154" s="32" t="s">
        <v>115</v>
      </c>
      <c r="BB154" s="32" t="s">
        <v>115</v>
      </c>
      <c r="BC154" s="32" t="s">
        <v>115</v>
      </c>
      <c r="BD154" s="32" t="s">
        <v>115</v>
      </c>
      <c r="BE154" s="32" t="s">
        <v>115</v>
      </c>
      <c r="BF154" s="110" t="s">
        <v>115</v>
      </c>
      <c r="BG154" s="32" t="s">
        <v>131</v>
      </c>
      <c r="BH154" s="32" t="s">
        <v>115</v>
      </c>
      <c r="BI154" s="32" t="s">
        <v>162</v>
      </c>
      <c r="BJ154" s="32">
        <v>5</v>
      </c>
      <c r="BK154" s="110">
        <v>47416</v>
      </c>
      <c r="BL154" s="110" t="s">
        <v>115</v>
      </c>
      <c r="BM154" s="110">
        <v>47497</v>
      </c>
      <c r="BN154" s="32" t="s">
        <v>115</v>
      </c>
      <c r="BO154" s="32" t="s">
        <v>115</v>
      </c>
      <c r="BP154" s="32" t="b">
        <v>0</v>
      </c>
      <c r="BQ154" s="116" t="s">
        <v>115</v>
      </c>
      <c r="BR154" s="32" t="s">
        <v>134</v>
      </c>
      <c r="BS154" s="116">
        <v>0</v>
      </c>
      <c r="BT154" s="116">
        <v>1600</v>
      </c>
      <c r="BU154" s="116">
        <v>0</v>
      </c>
      <c r="BV154" s="116">
        <v>0</v>
      </c>
      <c r="BW154" s="116">
        <v>0</v>
      </c>
      <c r="BX154" s="116">
        <v>0</v>
      </c>
      <c r="BY154" s="116">
        <v>0</v>
      </c>
      <c r="BZ154" s="116">
        <v>0</v>
      </c>
      <c r="CA154" s="116">
        <v>0</v>
      </c>
      <c r="CB154" s="116">
        <v>0</v>
      </c>
      <c r="CC154" s="116">
        <v>300</v>
      </c>
      <c r="CD154" s="116">
        <v>900</v>
      </c>
      <c r="CE154" s="116">
        <v>0</v>
      </c>
      <c r="CF154" s="32" t="s">
        <v>135</v>
      </c>
      <c r="CG154" s="32" t="s">
        <v>136</v>
      </c>
      <c r="CH154" s="32" t="s">
        <v>522</v>
      </c>
      <c r="CI154" s="116">
        <v>0</v>
      </c>
      <c r="CJ154" s="116">
        <v>0</v>
      </c>
      <c r="CK154" s="116">
        <v>0</v>
      </c>
      <c r="CL154" s="116">
        <v>0</v>
      </c>
      <c r="CM154" s="116">
        <v>0</v>
      </c>
      <c r="CN154" s="116">
        <v>0</v>
      </c>
      <c r="CO154" s="113">
        <v>0</v>
      </c>
      <c r="CP154" s="32" t="s">
        <v>134</v>
      </c>
      <c r="CQ154" s="32" t="s">
        <v>115</v>
      </c>
      <c r="CR154" s="32" t="s">
        <v>279</v>
      </c>
      <c r="CS154" s="32" t="s">
        <v>115</v>
      </c>
      <c r="CT154" s="113">
        <v>0</v>
      </c>
      <c r="CU154" s="113">
        <v>1</v>
      </c>
      <c r="CV154" s="33" t="s">
        <v>401</v>
      </c>
    </row>
    <row r="155" spans="2:100">
      <c r="B155" s="31">
        <v>151</v>
      </c>
      <c r="C155" s="32" t="s">
        <v>709</v>
      </c>
      <c r="D155" s="128"/>
      <c r="E155" s="128"/>
      <c r="F155" s="32" t="s">
        <v>710</v>
      </c>
      <c r="G155" s="32" t="s">
        <v>711</v>
      </c>
      <c r="H155" s="32" t="s">
        <v>394</v>
      </c>
      <c r="I155" s="32" t="s">
        <v>189</v>
      </c>
      <c r="J155" s="32" t="s">
        <v>115</v>
      </c>
      <c r="K155" s="32" t="s">
        <v>115</v>
      </c>
      <c r="L155" s="32" t="s">
        <v>404</v>
      </c>
      <c r="M155" s="32" t="s">
        <v>513</v>
      </c>
      <c r="N155" s="32" t="s">
        <v>115</v>
      </c>
      <c r="O155" s="32" t="s">
        <v>115</v>
      </c>
      <c r="P155" s="110">
        <v>45931</v>
      </c>
      <c r="Q155" s="32">
        <v>59</v>
      </c>
      <c r="R155" s="32" t="s">
        <v>220</v>
      </c>
      <c r="S155" s="32" t="s">
        <v>121</v>
      </c>
      <c r="T155" s="32" t="s">
        <v>115</v>
      </c>
      <c r="U155" s="32" t="s">
        <v>214</v>
      </c>
      <c r="V155" s="32" t="s">
        <v>122</v>
      </c>
      <c r="W155" s="32" t="s">
        <v>123</v>
      </c>
      <c r="X155" s="32" t="s">
        <v>115</v>
      </c>
      <c r="Y155" s="128"/>
      <c r="Z155" s="119" t="s">
        <v>115</v>
      </c>
      <c r="AA155" s="119">
        <v>0.88679732075898199</v>
      </c>
      <c r="AB155" s="32" t="s">
        <v>115</v>
      </c>
      <c r="AC155" s="32" t="s">
        <v>701</v>
      </c>
      <c r="AD155" s="32" t="s">
        <v>550</v>
      </c>
      <c r="AE155" s="32" t="s">
        <v>414</v>
      </c>
      <c r="AF155" s="32" t="s">
        <v>115</v>
      </c>
      <c r="AG155" s="32" t="s">
        <v>115</v>
      </c>
      <c r="AH155" s="32" t="s">
        <v>115</v>
      </c>
      <c r="AI155" s="32">
        <v>5776249</v>
      </c>
      <c r="AJ155" s="32" t="s">
        <v>712</v>
      </c>
      <c r="AK155" s="32" t="s">
        <v>713</v>
      </c>
      <c r="AL155" s="32">
        <v>1</v>
      </c>
      <c r="AM155" s="32" t="s">
        <v>400</v>
      </c>
      <c r="AN155" s="32" t="s">
        <v>128</v>
      </c>
      <c r="AO155" s="32" t="s">
        <v>129</v>
      </c>
      <c r="AP155" s="32">
        <v>2019</v>
      </c>
      <c r="AQ155" s="32" t="s">
        <v>130</v>
      </c>
      <c r="AR155" s="32">
        <v>2019</v>
      </c>
      <c r="AS155" s="32" t="s">
        <v>115</v>
      </c>
      <c r="AT155" s="32" t="b">
        <v>0</v>
      </c>
      <c r="AU155" s="32" t="s">
        <v>115</v>
      </c>
      <c r="AV155" s="32" t="s">
        <v>115</v>
      </c>
      <c r="AW155" s="32" t="s">
        <v>115</v>
      </c>
      <c r="AX155" s="32" t="b">
        <v>0</v>
      </c>
      <c r="AY155" s="32" t="s">
        <v>115</v>
      </c>
      <c r="AZ155" s="110" t="s">
        <v>115</v>
      </c>
      <c r="BA155" s="32" t="s">
        <v>115</v>
      </c>
      <c r="BB155" s="32" t="s">
        <v>115</v>
      </c>
      <c r="BC155" s="32" t="s">
        <v>115</v>
      </c>
      <c r="BD155" s="32" t="s">
        <v>115</v>
      </c>
      <c r="BE155" s="32" t="s">
        <v>115</v>
      </c>
      <c r="BF155" s="110" t="s">
        <v>115</v>
      </c>
      <c r="BG155" s="32" t="s">
        <v>131</v>
      </c>
      <c r="BH155" s="32" t="s">
        <v>115</v>
      </c>
      <c r="BI155" s="32" t="s">
        <v>195</v>
      </c>
      <c r="BJ155" s="32">
        <v>2</v>
      </c>
      <c r="BK155" s="110">
        <v>43654</v>
      </c>
      <c r="BL155" s="110">
        <v>43857</v>
      </c>
      <c r="BM155" s="110">
        <v>43774</v>
      </c>
      <c r="BN155" s="32" t="s">
        <v>115</v>
      </c>
      <c r="BO155" s="32" t="s">
        <v>115</v>
      </c>
      <c r="BP155" s="32" t="b">
        <v>0</v>
      </c>
      <c r="BQ155" s="116">
        <v>3900</v>
      </c>
      <c r="BR155" s="32" t="s">
        <v>134</v>
      </c>
      <c r="BS155" s="116">
        <v>2228.1925999999999</v>
      </c>
      <c r="BT155" s="116">
        <v>2228.1925999999999</v>
      </c>
      <c r="BU155" s="116">
        <v>6.6131000000000002</v>
      </c>
      <c r="BV155" s="116">
        <v>1.2891999999999999</v>
      </c>
      <c r="BW155" s="116">
        <v>0</v>
      </c>
      <c r="BX155" s="116">
        <v>0</v>
      </c>
      <c r="BY155" s="116">
        <v>0</v>
      </c>
      <c r="BZ155" s="116">
        <v>0</v>
      </c>
      <c r="CA155" s="116">
        <v>0</v>
      </c>
      <c r="CB155" s="116">
        <v>0</v>
      </c>
      <c r="CC155" s="116">
        <v>0</v>
      </c>
      <c r="CD155" s="116">
        <v>0</v>
      </c>
      <c r="CE155" s="116">
        <v>2228.1925999999999</v>
      </c>
      <c r="CF155" s="32" t="s">
        <v>135</v>
      </c>
      <c r="CG155" s="32" t="s">
        <v>136</v>
      </c>
      <c r="CH155" s="32" t="s">
        <v>456</v>
      </c>
      <c r="CI155" s="116">
        <v>173.71665000000002</v>
      </c>
      <c r="CJ155" s="116">
        <v>6.4586200000000007</v>
      </c>
      <c r="CK155" s="116">
        <v>1.2591199999999998</v>
      </c>
      <c r="CL155" s="116">
        <v>0</v>
      </c>
      <c r="CM155" s="116">
        <v>0</v>
      </c>
      <c r="CN155" s="116">
        <v>0</v>
      </c>
      <c r="CO155" s="113">
        <v>0</v>
      </c>
      <c r="CP155" s="32" t="s">
        <v>134</v>
      </c>
      <c r="CQ155" s="32" t="s">
        <v>115</v>
      </c>
      <c r="CR155" s="32" t="s">
        <v>134</v>
      </c>
      <c r="CS155" s="32" t="s">
        <v>115</v>
      </c>
      <c r="CT155" s="113">
        <v>0</v>
      </c>
      <c r="CU155" s="113">
        <v>1</v>
      </c>
      <c r="CV155" s="33" t="s">
        <v>401</v>
      </c>
    </row>
    <row r="156" spans="2:100">
      <c r="B156" s="31">
        <v>152</v>
      </c>
      <c r="C156" s="32" t="s">
        <v>714</v>
      </c>
      <c r="D156" s="128"/>
      <c r="E156" s="128"/>
      <c r="F156" s="32" t="s">
        <v>589</v>
      </c>
      <c r="G156" s="32" t="s">
        <v>715</v>
      </c>
      <c r="H156" s="32" t="s">
        <v>394</v>
      </c>
      <c r="I156" s="32" t="s">
        <v>189</v>
      </c>
      <c r="J156" s="32" t="s">
        <v>115</v>
      </c>
      <c r="K156" s="32" t="s">
        <v>115</v>
      </c>
      <c r="L156" s="32" t="s">
        <v>404</v>
      </c>
      <c r="M156" s="32" t="s">
        <v>513</v>
      </c>
      <c r="N156" s="32" t="s">
        <v>115</v>
      </c>
      <c r="O156" s="32" t="s">
        <v>115</v>
      </c>
      <c r="P156" s="110">
        <v>45875</v>
      </c>
      <c r="Q156" s="32">
        <v>74</v>
      </c>
      <c r="R156" s="32" t="s">
        <v>220</v>
      </c>
      <c r="S156" s="32" t="s">
        <v>121</v>
      </c>
      <c r="T156" s="32" t="s">
        <v>115</v>
      </c>
      <c r="U156" s="32" t="s">
        <v>214</v>
      </c>
      <c r="V156" s="32" t="s">
        <v>122</v>
      </c>
      <c r="W156" s="32" t="s">
        <v>123</v>
      </c>
      <c r="X156" s="32" t="s">
        <v>115</v>
      </c>
      <c r="Y156" s="128"/>
      <c r="Z156" s="119" t="s">
        <v>115</v>
      </c>
      <c r="AA156" s="119">
        <v>2.0602091561893201</v>
      </c>
      <c r="AB156" s="32" t="s">
        <v>115</v>
      </c>
      <c r="AC156" s="32" t="s">
        <v>701</v>
      </c>
      <c r="AD156" s="32" t="s">
        <v>702</v>
      </c>
      <c r="AE156" s="32" t="s">
        <v>414</v>
      </c>
      <c r="AF156" s="32" t="s">
        <v>115</v>
      </c>
      <c r="AG156" s="32" t="s">
        <v>115</v>
      </c>
      <c r="AH156" s="32" t="s">
        <v>115</v>
      </c>
      <c r="AI156" s="32">
        <v>5776254</v>
      </c>
      <c r="AJ156" s="32" t="s">
        <v>716</v>
      </c>
      <c r="AK156" s="32" t="s">
        <v>717</v>
      </c>
      <c r="AL156" s="32">
        <v>1</v>
      </c>
      <c r="AM156" s="32" t="s">
        <v>400</v>
      </c>
      <c r="AN156" s="32" t="s">
        <v>128</v>
      </c>
      <c r="AO156" s="32" t="s">
        <v>129</v>
      </c>
      <c r="AP156" s="32">
        <v>2019</v>
      </c>
      <c r="AQ156" s="32" t="s">
        <v>130</v>
      </c>
      <c r="AR156" s="32">
        <v>2018</v>
      </c>
      <c r="AS156" s="32" t="s">
        <v>115</v>
      </c>
      <c r="AT156" s="32" t="b">
        <v>0</v>
      </c>
      <c r="AU156" s="32" t="s">
        <v>115</v>
      </c>
      <c r="AV156" s="32" t="s">
        <v>115</v>
      </c>
      <c r="AW156" s="32" t="s">
        <v>115</v>
      </c>
      <c r="AX156" s="32" t="b">
        <v>0</v>
      </c>
      <c r="AY156" s="32" t="s">
        <v>115</v>
      </c>
      <c r="AZ156" s="110" t="s">
        <v>115</v>
      </c>
      <c r="BA156" s="32" t="s">
        <v>115</v>
      </c>
      <c r="BB156" s="32" t="s">
        <v>115</v>
      </c>
      <c r="BC156" s="32" t="s">
        <v>115</v>
      </c>
      <c r="BD156" s="32" t="s">
        <v>115</v>
      </c>
      <c r="BE156" s="32" t="s">
        <v>115</v>
      </c>
      <c r="BF156" s="110" t="s">
        <v>115</v>
      </c>
      <c r="BG156" s="32" t="s">
        <v>131</v>
      </c>
      <c r="BH156" s="32" t="s">
        <v>115</v>
      </c>
      <c r="BI156" s="32" t="s">
        <v>195</v>
      </c>
      <c r="BJ156" s="32">
        <v>2</v>
      </c>
      <c r="BK156" s="110">
        <v>43700</v>
      </c>
      <c r="BL156" s="110">
        <v>43829</v>
      </c>
      <c r="BM156" s="110">
        <v>43767</v>
      </c>
      <c r="BN156" s="32" t="s">
        <v>115</v>
      </c>
      <c r="BO156" s="32" t="s">
        <v>115</v>
      </c>
      <c r="BP156" s="32" t="b">
        <v>0</v>
      </c>
      <c r="BQ156" s="116">
        <v>1672</v>
      </c>
      <c r="BR156" s="32" t="s">
        <v>134</v>
      </c>
      <c r="BS156" s="116">
        <v>1028.9051999999999</v>
      </c>
      <c r="BT156" s="116">
        <v>1028.9051999999999</v>
      </c>
      <c r="BU156" s="116">
        <v>3.6709000000000001</v>
      </c>
      <c r="BV156" s="116">
        <v>0</v>
      </c>
      <c r="BW156" s="116">
        <v>0</v>
      </c>
      <c r="BX156" s="116">
        <v>0</v>
      </c>
      <c r="BY156" s="116">
        <v>0</v>
      </c>
      <c r="BZ156" s="116">
        <v>0</v>
      </c>
      <c r="CA156" s="116">
        <v>0</v>
      </c>
      <c r="CB156" s="116">
        <v>0</v>
      </c>
      <c r="CC156" s="116">
        <v>0</v>
      </c>
      <c r="CD156" s="116">
        <v>0</v>
      </c>
      <c r="CE156" s="116">
        <v>1028.9051999999999</v>
      </c>
      <c r="CF156" s="32" t="s">
        <v>135</v>
      </c>
      <c r="CG156" s="32" t="s">
        <v>136</v>
      </c>
      <c r="CH156" s="32" t="s">
        <v>152</v>
      </c>
      <c r="CI156" s="116">
        <v>71.700029999999984</v>
      </c>
      <c r="CJ156" s="116">
        <v>3.48122</v>
      </c>
      <c r="CK156" s="116">
        <v>0</v>
      </c>
      <c r="CL156" s="116">
        <v>0</v>
      </c>
      <c r="CM156" s="116">
        <v>0</v>
      </c>
      <c r="CN156" s="116">
        <v>0</v>
      </c>
      <c r="CO156" s="113">
        <v>0</v>
      </c>
      <c r="CP156" s="32" t="s">
        <v>134</v>
      </c>
      <c r="CQ156" s="32" t="s">
        <v>115</v>
      </c>
      <c r="CR156" s="32" t="s">
        <v>134</v>
      </c>
      <c r="CS156" s="32" t="s">
        <v>115</v>
      </c>
      <c r="CT156" s="113">
        <v>0</v>
      </c>
      <c r="CU156" s="113">
        <v>1</v>
      </c>
      <c r="CV156" s="33" t="s">
        <v>401</v>
      </c>
    </row>
    <row r="157" spans="2:100">
      <c r="B157" s="31">
        <v>153</v>
      </c>
      <c r="C157" s="32" t="s">
        <v>718</v>
      </c>
      <c r="D157" s="128"/>
      <c r="E157" s="128"/>
      <c r="F157" s="32" t="s">
        <v>719</v>
      </c>
      <c r="G157" s="32" t="s">
        <v>720</v>
      </c>
      <c r="H157" s="32" t="s">
        <v>394</v>
      </c>
      <c r="I157" s="32" t="s">
        <v>189</v>
      </c>
      <c r="J157" s="32" t="s">
        <v>115</v>
      </c>
      <c r="K157" s="32" t="s">
        <v>115</v>
      </c>
      <c r="L157" s="32" t="s">
        <v>404</v>
      </c>
      <c r="M157" s="32" t="s">
        <v>513</v>
      </c>
      <c r="N157" s="32" t="s">
        <v>115</v>
      </c>
      <c r="O157" s="32" t="s">
        <v>115</v>
      </c>
      <c r="P157" s="110">
        <v>45877</v>
      </c>
      <c r="Q157" s="32">
        <v>56</v>
      </c>
      <c r="R157" s="32" t="s">
        <v>220</v>
      </c>
      <c r="S157" s="32" t="s">
        <v>203</v>
      </c>
      <c r="T157" s="32" t="s">
        <v>203</v>
      </c>
      <c r="U157" s="32" t="s">
        <v>214</v>
      </c>
      <c r="V157" s="32" t="s">
        <v>122</v>
      </c>
      <c r="W157" s="32" t="s">
        <v>123</v>
      </c>
      <c r="X157" s="32" t="s">
        <v>115</v>
      </c>
      <c r="Y157" s="128"/>
      <c r="Z157" s="119" t="s">
        <v>115</v>
      </c>
      <c r="AA157" s="119">
        <v>15.2256074491806</v>
      </c>
      <c r="AB157" s="32" t="s">
        <v>115</v>
      </c>
      <c r="AC157" s="32" t="s">
        <v>701</v>
      </c>
      <c r="AD157" s="32" t="s">
        <v>702</v>
      </c>
      <c r="AE157" s="32" t="s">
        <v>414</v>
      </c>
      <c r="AF157" s="32" t="s">
        <v>115</v>
      </c>
      <c r="AG157" s="32" t="s">
        <v>496</v>
      </c>
      <c r="AH157" s="32" t="s">
        <v>422</v>
      </c>
      <c r="AI157" s="32">
        <v>5776248</v>
      </c>
      <c r="AJ157" s="32" t="s">
        <v>721</v>
      </c>
      <c r="AK157" s="32" t="s">
        <v>722</v>
      </c>
      <c r="AL157" s="32">
        <v>1</v>
      </c>
      <c r="AM157" s="32" t="s">
        <v>400</v>
      </c>
      <c r="AN157" s="32" t="s">
        <v>128</v>
      </c>
      <c r="AO157" s="32" t="s">
        <v>129</v>
      </c>
      <c r="AP157" s="32" t="s">
        <v>203</v>
      </c>
      <c r="AQ157" s="32" t="s">
        <v>130</v>
      </c>
      <c r="AR157" s="32">
        <v>2018</v>
      </c>
      <c r="AS157" s="32" t="s">
        <v>115</v>
      </c>
      <c r="AT157" s="32" t="b">
        <v>0</v>
      </c>
      <c r="AU157" s="32" t="s">
        <v>115</v>
      </c>
      <c r="AV157" s="32" t="s">
        <v>115</v>
      </c>
      <c r="AW157" s="32" t="s">
        <v>115</v>
      </c>
      <c r="AX157" s="32" t="b">
        <v>0</v>
      </c>
      <c r="AY157" s="32" t="s">
        <v>115</v>
      </c>
      <c r="AZ157" s="110" t="s">
        <v>115</v>
      </c>
      <c r="BA157" s="32" t="s">
        <v>115</v>
      </c>
      <c r="BB157" s="32" t="s">
        <v>115</v>
      </c>
      <c r="BC157" s="32" t="s">
        <v>115</v>
      </c>
      <c r="BD157" s="32" t="s">
        <v>115</v>
      </c>
      <c r="BE157" s="32" t="s">
        <v>115</v>
      </c>
      <c r="BF157" s="110" t="s">
        <v>115</v>
      </c>
      <c r="BG157" s="32" t="s">
        <v>131</v>
      </c>
      <c r="BH157" s="32" t="s">
        <v>115</v>
      </c>
      <c r="BI157" s="32" t="s">
        <v>468</v>
      </c>
      <c r="BJ157" s="32">
        <v>4</v>
      </c>
      <c r="BK157" s="110">
        <v>46629</v>
      </c>
      <c r="BL157" s="110" t="s">
        <v>115</v>
      </c>
      <c r="BM157" s="110">
        <v>46749</v>
      </c>
      <c r="BN157" s="32" t="s">
        <v>115</v>
      </c>
      <c r="BO157" s="32" t="s">
        <v>115</v>
      </c>
      <c r="BP157" s="32" t="b">
        <v>0</v>
      </c>
      <c r="BQ157" s="116" t="s">
        <v>115</v>
      </c>
      <c r="BR157" s="32" t="s">
        <v>134</v>
      </c>
      <c r="BS157" s="116">
        <v>430.95190000000002</v>
      </c>
      <c r="BT157" s="116">
        <v>2018.2889</v>
      </c>
      <c r="BU157" s="116">
        <v>47.414200000000001</v>
      </c>
      <c r="BV157" s="116">
        <v>299.0127</v>
      </c>
      <c r="BW157" s="116">
        <v>64.853999999999999</v>
      </c>
      <c r="BX157" s="116">
        <v>16.238499999999998</v>
      </c>
      <c r="BY157" s="116">
        <v>10.3428</v>
      </c>
      <c r="BZ157" s="116">
        <v>0</v>
      </c>
      <c r="CA157" s="116">
        <v>889.06100000000004</v>
      </c>
      <c r="CB157" s="116">
        <v>568.82100000000003</v>
      </c>
      <c r="CC157" s="116">
        <v>50</v>
      </c>
      <c r="CD157" s="116">
        <v>0</v>
      </c>
      <c r="CE157" s="116">
        <v>430.95190000000002</v>
      </c>
      <c r="CF157" s="32" t="s">
        <v>135</v>
      </c>
      <c r="CG157" s="32" t="s">
        <v>136</v>
      </c>
      <c r="CH157" s="32" t="s">
        <v>723</v>
      </c>
      <c r="CI157" s="116">
        <v>0</v>
      </c>
      <c r="CJ157" s="116">
        <v>0</v>
      </c>
      <c r="CK157" s="116">
        <v>0</v>
      </c>
      <c r="CL157" s="116">
        <v>0</v>
      </c>
      <c r="CM157" s="116">
        <v>0</v>
      </c>
      <c r="CN157" s="116">
        <v>0</v>
      </c>
      <c r="CO157" s="113">
        <v>0</v>
      </c>
      <c r="CP157" s="32" t="s">
        <v>134</v>
      </c>
      <c r="CQ157" s="32" t="s">
        <v>115</v>
      </c>
      <c r="CR157" s="32" t="s">
        <v>279</v>
      </c>
      <c r="CS157" s="32" t="s">
        <v>115</v>
      </c>
      <c r="CT157" s="113">
        <v>0</v>
      </c>
      <c r="CU157" s="113">
        <v>1</v>
      </c>
      <c r="CV157" s="33" t="s">
        <v>470</v>
      </c>
    </row>
    <row r="158" spans="2:100">
      <c r="B158" s="31">
        <v>154</v>
      </c>
      <c r="C158" s="32" t="s">
        <v>724</v>
      </c>
      <c r="D158" s="128"/>
      <c r="E158" s="128"/>
      <c r="F158" s="32" t="s">
        <v>725</v>
      </c>
      <c r="G158" s="32" t="s">
        <v>726</v>
      </c>
      <c r="H158" s="32" t="s">
        <v>394</v>
      </c>
      <c r="I158" s="32" t="s">
        <v>189</v>
      </c>
      <c r="J158" s="32" t="s">
        <v>115</v>
      </c>
      <c r="K158" s="32" t="s">
        <v>115</v>
      </c>
      <c r="L158" s="32" t="s">
        <v>404</v>
      </c>
      <c r="M158" s="32" t="s">
        <v>513</v>
      </c>
      <c r="N158" s="32" t="s">
        <v>115</v>
      </c>
      <c r="O158" s="32" t="s">
        <v>115</v>
      </c>
      <c r="P158" s="110">
        <v>45908</v>
      </c>
      <c r="Q158" s="32">
        <v>77</v>
      </c>
      <c r="R158" s="32" t="s">
        <v>220</v>
      </c>
      <c r="S158" s="32" t="s">
        <v>548</v>
      </c>
      <c r="T158" s="32" t="s">
        <v>727</v>
      </c>
      <c r="U158" s="32" t="s">
        <v>214</v>
      </c>
      <c r="V158" s="32" t="s">
        <v>122</v>
      </c>
      <c r="W158" s="32" t="s">
        <v>123</v>
      </c>
      <c r="X158" s="32" t="s">
        <v>115</v>
      </c>
      <c r="Y158" s="128"/>
      <c r="Z158" s="119" t="s">
        <v>115</v>
      </c>
      <c r="AA158" s="119">
        <v>8.04642607287734</v>
      </c>
      <c r="AB158" s="32" t="s">
        <v>115</v>
      </c>
      <c r="AC158" s="32" t="s">
        <v>397</v>
      </c>
      <c r="AD158" s="32" t="s">
        <v>598</v>
      </c>
      <c r="AE158" s="32" t="s">
        <v>441</v>
      </c>
      <c r="AF158" s="32" t="s">
        <v>115</v>
      </c>
      <c r="AG158" s="32" t="s">
        <v>496</v>
      </c>
      <c r="AH158" s="32" t="s">
        <v>422</v>
      </c>
      <c r="AI158" s="32">
        <v>5776821</v>
      </c>
      <c r="AJ158" s="32" t="s">
        <v>728</v>
      </c>
      <c r="AK158" s="32" t="s">
        <v>729</v>
      </c>
      <c r="AL158" s="32">
        <v>1</v>
      </c>
      <c r="AM158" s="32" t="s">
        <v>400</v>
      </c>
      <c r="AN158" s="32" t="s">
        <v>128</v>
      </c>
      <c r="AO158" s="32" t="s">
        <v>129</v>
      </c>
      <c r="AP158" s="32">
        <v>2024</v>
      </c>
      <c r="AQ158" s="32" t="s">
        <v>130</v>
      </c>
      <c r="AR158" s="32">
        <v>2018</v>
      </c>
      <c r="AS158" s="32" t="s">
        <v>115</v>
      </c>
      <c r="AT158" s="32" t="b">
        <v>0</v>
      </c>
      <c r="AU158" s="32" t="s">
        <v>115</v>
      </c>
      <c r="AV158" s="32" t="s">
        <v>115</v>
      </c>
      <c r="AW158" s="32" t="s">
        <v>115</v>
      </c>
      <c r="AX158" s="32" t="b">
        <v>0</v>
      </c>
      <c r="AY158" s="32" t="s">
        <v>115</v>
      </c>
      <c r="AZ158" s="110" t="s">
        <v>115</v>
      </c>
      <c r="BA158" s="32" t="s">
        <v>115</v>
      </c>
      <c r="BB158" s="32" t="s">
        <v>115</v>
      </c>
      <c r="BC158" s="32" t="s">
        <v>115</v>
      </c>
      <c r="BD158" s="32" t="s">
        <v>115</v>
      </c>
      <c r="BE158" s="32" t="s">
        <v>115</v>
      </c>
      <c r="BF158" s="110" t="s">
        <v>115</v>
      </c>
      <c r="BG158" s="32" t="s">
        <v>131</v>
      </c>
      <c r="BH158" s="32" t="s">
        <v>115</v>
      </c>
      <c r="BI158" s="32" t="s">
        <v>195</v>
      </c>
      <c r="BJ158" s="32">
        <v>2</v>
      </c>
      <c r="BK158" s="110">
        <v>45623</v>
      </c>
      <c r="BL158" s="110">
        <v>45708</v>
      </c>
      <c r="BM158" s="110">
        <v>45719</v>
      </c>
      <c r="BN158" s="32" t="s">
        <v>115</v>
      </c>
      <c r="BO158" s="32" t="s">
        <v>115</v>
      </c>
      <c r="BP158" s="32" t="b">
        <v>1</v>
      </c>
      <c r="BQ158" s="116">
        <v>2200</v>
      </c>
      <c r="BR158" s="32" t="s">
        <v>134</v>
      </c>
      <c r="BS158" s="116">
        <v>1562.9131</v>
      </c>
      <c r="BT158" s="116">
        <v>1928.0563</v>
      </c>
      <c r="BU158" s="116">
        <v>0</v>
      </c>
      <c r="BV158" s="116">
        <v>9.4814000000000007</v>
      </c>
      <c r="BW158" s="116">
        <v>195.33500000000001</v>
      </c>
      <c r="BX158" s="116">
        <v>694.94989999999996</v>
      </c>
      <c r="BY158" s="116">
        <v>728.29</v>
      </c>
      <c r="BZ158" s="116">
        <v>3.4216000000000002</v>
      </c>
      <c r="CA158" s="116">
        <v>0</v>
      </c>
      <c r="CB158" s="116">
        <v>0</v>
      </c>
      <c r="CC158" s="116">
        <v>0</v>
      </c>
      <c r="CD158" s="116">
        <v>0</v>
      </c>
      <c r="CE158" s="116">
        <v>899.7663</v>
      </c>
      <c r="CF158" s="32" t="s">
        <v>135</v>
      </c>
      <c r="CG158" s="32" t="s">
        <v>136</v>
      </c>
      <c r="CH158" s="32" t="s">
        <v>235</v>
      </c>
      <c r="CI158" s="116">
        <v>0</v>
      </c>
      <c r="CJ158" s="116">
        <v>0</v>
      </c>
      <c r="CK158" s="116">
        <v>0</v>
      </c>
      <c r="CL158" s="116">
        <v>0</v>
      </c>
      <c r="CM158" s="116">
        <v>0</v>
      </c>
      <c r="CN158" s="116">
        <v>1422.3118299999999</v>
      </c>
      <c r="CO158" s="113">
        <v>0</v>
      </c>
      <c r="CP158" s="32" t="s">
        <v>134</v>
      </c>
      <c r="CQ158" s="32" t="s">
        <v>115</v>
      </c>
      <c r="CR158" s="32" t="s">
        <v>134</v>
      </c>
      <c r="CS158" s="32" t="s">
        <v>115</v>
      </c>
      <c r="CT158" s="113">
        <v>0</v>
      </c>
      <c r="CU158" s="113">
        <v>1</v>
      </c>
      <c r="CV158" s="33" t="s">
        <v>401</v>
      </c>
    </row>
    <row r="159" spans="2:100">
      <c r="B159" s="31">
        <v>155</v>
      </c>
      <c r="C159" s="32" t="s">
        <v>730</v>
      </c>
      <c r="D159" s="128"/>
      <c r="E159" s="128"/>
      <c r="F159" s="32" t="s">
        <v>532</v>
      </c>
      <c r="G159" s="32" t="s">
        <v>731</v>
      </c>
      <c r="H159" s="32" t="s">
        <v>394</v>
      </c>
      <c r="I159" s="32" t="s">
        <v>189</v>
      </c>
      <c r="J159" s="32" t="s">
        <v>115</v>
      </c>
      <c r="K159" s="32" t="s">
        <v>115</v>
      </c>
      <c r="L159" s="32" t="s">
        <v>404</v>
      </c>
      <c r="M159" s="32" t="s">
        <v>513</v>
      </c>
      <c r="N159" s="32" t="s">
        <v>115</v>
      </c>
      <c r="O159" s="32" t="s">
        <v>115</v>
      </c>
      <c r="P159" s="110">
        <v>45875</v>
      </c>
      <c r="Q159" s="32">
        <v>44</v>
      </c>
      <c r="R159" s="32" t="s">
        <v>220</v>
      </c>
      <c r="S159" s="32" t="s">
        <v>203</v>
      </c>
      <c r="T159" s="32" t="s">
        <v>203</v>
      </c>
      <c r="U159" s="32" t="s">
        <v>214</v>
      </c>
      <c r="V159" s="32" t="s">
        <v>122</v>
      </c>
      <c r="W159" s="32" t="b">
        <v>0</v>
      </c>
      <c r="X159" s="32" t="s">
        <v>115</v>
      </c>
      <c r="Y159" s="128"/>
      <c r="Z159" s="119" t="s">
        <v>115</v>
      </c>
      <c r="AA159" s="119">
        <v>2.3852884269710701</v>
      </c>
      <c r="AB159" s="32" t="s">
        <v>115</v>
      </c>
      <c r="AC159" s="32" t="s">
        <v>534</v>
      </c>
      <c r="AD159" s="32">
        <v>177</v>
      </c>
      <c r="AE159" s="32" t="s">
        <v>482</v>
      </c>
      <c r="AF159" s="32" t="s">
        <v>115</v>
      </c>
      <c r="AG159" s="32" t="s">
        <v>577</v>
      </c>
      <c r="AH159" s="32" t="s">
        <v>422</v>
      </c>
      <c r="AI159" s="32">
        <v>5776823</v>
      </c>
      <c r="AJ159" s="32" t="s">
        <v>732</v>
      </c>
      <c r="AK159" s="32" t="s">
        <v>733</v>
      </c>
      <c r="AL159" s="32">
        <v>1</v>
      </c>
      <c r="AM159" s="32" t="s">
        <v>400</v>
      </c>
      <c r="AN159" s="32" t="s">
        <v>128</v>
      </c>
      <c r="AO159" s="32" t="s">
        <v>129</v>
      </c>
      <c r="AP159" s="32" t="s">
        <v>203</v>
      </c>
      <c r="AQ159" s="32" t="s">
        <v>130</v>
      </c>
      <c r="AR159" s="32">
        <v>2019</v>
      </c>
      <c r="AS159" s="32" t="s">
        <v>115</v>
      </c>
      <c r="AT159" s="32" t="b">
        <v>0</v>
      </c>
      <c r="AU159" s="32" t="s">
        <v>115</v>
      </c>
      <c r="AV159" s="32" t="s">
        <v>115</v>
      </c>
      <c r="AW159" s="32" t="s">
        <v>115</v>
      </c>
      <c r="AX159" s="32" t="b">
        <v>0</v>
      </c>
      <c r="AY159" s="32" t="s">
        <v>115</v>
      </c>
      <c r="AZ159" s="110" t="s">
        <v>115</v>
      </c>
      <c r="BA159" s="32" t="s">
        <v>115</v>
      </c>
      <c r="BB159" s="32" t="s">
        <v>115</v>
      </c>
      <c r="BC159" s="32" t="s">
        <v>115</v>
      </c>
      <c r="BD159" s="32" t="s">
        <v>115</v>
      </c>
      <c r="BE159" s="32" t="s">
        <v>115</v>
      </c>
      <c r="BF159" s="110" t="s">
        <v>115</v>
      </c>
      <c r="BG159" s="32" t="s">
        <v>131</v>
      </c>
      <c r="BH159" s="32" t="s">
        <v>115</v>
      </c>
      <c r="BI159" s="32" t="s">
        <v>162</v>
      </c>
      <c r="BJ159" s="32">
        <v>5</v>
      </c>
      <c r="BK159" s="110">
        <v>48442</v>
      </c>
      <c r="BL159" s="110" t="s">
        <v>115</v>
      </c>
      <c r="BM159" s="110">
        <v>48470</v>
      </c>
      <c r="BN159" s="32" t="s">
        <v>115</v>
      </c>
      <c r="BO159" s="32" t="s">
        <v>115</v>
      </c>
      <c r="BP159" s="32" t="b">
        <v>0</v>
      </c>
      <c r="BQ159" s="116" t="s">
        <v>115</v>
      </c>
      <c r="BR159" s="32" t="s">
        <v>134</v>
      </c>
      <c r="BS159" s="116">
        <v>0</v>
      </c>
      <c r="BT159" s="116">
        <v>4179.9444000000003</v>
      </c>
      <c r="BU159" s="116">
        <v>0</v>
      </c>
      <c r="BV159" s="116">
        <v>0</v>
      </c>
      <c r="BW159" s="116">
        <v>0</v>
      </c>
      <c r="BX159" s="116">
        <v>0</v>
      </c>
      <c r="BY159" s="116">
        <v>0</v>
      </c>
      <c r="BZ159" s="116">
        <v>0</v>
      </c>
      <c r="CA159" s="116">
        <v>0</v>
      </c>
      <c r="CB159" s="116">
        <v>0</v>
      </c>
      <c r="CC159" s="116">
        <v>600</v>
      </c>
      <c r="CD159" s="116">
        <v>1500</v>
      </c>
      <c r="CE159" s="116">
        <v>0</v>
      </c>
      <c r="CF159" s="32" t="s">
        <v>135</v>
      </c>
      <c r="CG159" s="32" t="s">
        <v>136</v>
      </c>
      <c r="CH159" s="32" t="s">
        <v>115</v>
      </c>
      <c r="CI159" s="116">
        <v>0</v>
      </c>
      <c r="CJ159" s="116">
        <v>0</v>
      </c>
      <c r="CK159" s="116">
        <v>0</v>
      </c>
      <c r="CL159" s="116">
        <v>0</v>
      </c>
      <c r="CM159" s="116">
        <v>0</v>
      </c>
      <c r="CN159" s="116">
        <v>0</v>
      </c>
      <c r="CO159" s="113">
        <v>0</v>
      </c>
      <c r="CP159" s="32" t="s">
        <v>134</v>
      </c>
      <c r="CQ159" s="32" t="s">
        <v>115</v>
      </c>
      <c r="CR159" s="32" t="s">
        <v>279</v>
      </c>
      <c r="CS159" s="32" t="s">
        <v>115</v>
      </c>
      <c r="CT159" s="113">
        <v>0</v>
      </c>
      <c r="CU159" s="113">
        <v>1</v>
      </c>
      <c r="CV159" s="33" t="s">
        <v>401</v>
      </c>
    </row>
    <row r="160" spans="2:100">
      <c r="B160" s="31">
        <v>156</v>
      </c>
      <c r="C160" s="32" t="s">
        <v>734</v>
      </c>
      <c r="D160" s="128"/>
      <c r="E160" s="128"/>
      <c r="F160" s="32" t="s">
        <v>390</v>
      </c>
      <c r="G160" s="32" t="s">
        <v>735</v>
      </c>
      <c r="H160" s="32" t="s">
        <v>394</v>
      </c>
      <c r="I160" s="32" t="s">
        <v>189</v>
      </c>
      <c r="J160" s="32" t="s">
        <v>115</v>
      </c>
      <c r="K160" s="32" t="s">
        <v>115</v>
      </c>
      <c r="L160" s="32" t="s">
        <v>404</v>
      </c>
      <c r="M160" s="32" t="s">
        <v>513</v>
      </c>
      <c r="N160" s="32" t="s">
        <v>115</v>
      </c>
      <c r="O160" s="32" t="s">
        <v>115</v>
      </c>
      <c r="P160" s="110">
        <v>45937</v>
      </c>
      <c r="Q160" s="32">
        <v>50</v>
      </c>
      <c r="R160" s="32" t="s">
        <v>220</v>
      </c>
      <c r="S160" s="32" t="s">
        <v>203</v>
      </c>
      <c r="T160" s="32" t="s">
        <v>203</v>
      </c>
      <c r="U160" s="32" t="s">
        <v>214</v>
      </c>
      <c r="V160" s="32" t="s">
        <v>122</v>
      </c>
      <c r="W160" s="32" t="s">
        <v>123</v>
      </c>
      <c r="X160" s="32" t="s">
        <v>115</v>
      </c>
      <c r="Y160" s="128"/>
      <c r="Z160" s="119" t="s">
        <v>115</v>
      </c>
      <c r="AA160" s="119">
        <v>1.19697990547314</v>
      </c>
      <c r="AB160" s="32" t="s">
        <v>115</v>
      </c>
      <c r="AC160" s="32" t="s">
        <v>530</v>
      </c>
      <c r="AD160" s="32" t="s">
        <v>115</v>
      </c>
      <c r="AE160" s="32" t="s">
        <v>482</v>
      </c>
      <c r="AF160" s="32" t="s">
        <v>115</v>
      </c>
      <c r="AG160" s="32" t="s">
        <v>496</v>
      </c>
      <c r="AH160" s="32" t="s">
        <v>422</v>
      </c>
      <c r="AI160" s="32">
        <v>5782012</v>
      </c>
      <c r="AJ160" s="32" t="s">
        <v>736</v>
      </c>
      <c r="AK160" s="32" t="s">
        <v>737</v>
      </c>
      <c r="AL160" s="32">
        <v>2</v>
      </c>
      <c r="AM160" s="32" t="s">
        <v>400</v>
      </c>
      <c r="AN160" s="32" t="s">
        <v>128</v>
      </c>
      <c r="AO160" s="32" t="s">
        <v>129</v>
      </c>
      <c r="AP160" s="32" t="s">
        <v>203</v>
      </c>
      <c r="AQ160" s="32" t="s">
        <v>130</v>
      </c>
      <c r="AR160" s="32">
        <v>2021</v>
      </c>
      <c r="AS160" s="32" t="s">
        <v>115</v>
      </c>
      <c r="AT160" s="32" t="b">
        <v>0</v>
      </c>
      <c r="AU160" s="32" t="s">
        <v>115</v>
      </c>
      <c r="AV160" s="32" t="s">
        <v>115</v>
      </c>
      <c r="AW160" s="32" t="s">
        <v>115</v>
      </c>
      <c r="AX160" s="32" t="b">
        <v>0</v>
      </c>
      <c r="AY160" s="32" t="s">
        <v>115</v>
      </c>
      <c r="AZ160" s="110" t="s">
        <v>115</v>
      </c>
      <c r="BA160" s="32" t="s">
        <v>115</v>
      </c>
      <c r="BB160" s="32" t="s">
        <v>115</v>
      </c>
      <c r="BC160" s="32" t="s">
        <v>115</v>
      </c>
      <c r="BD160" s="32" t="s">
        <v>115</v>
      </c>
      <c r="BE160" s="32" t="s">
        <v>115</v>
      </c>
      <c r="BF160" s="110" t="s">
        <v>115</v>
      </c>
      <c r="BG160" s="32" t="s">
        <v>131</v>
      </c>
      <c r="BH160" s="32" t="s">
        <v>115</v>
      </c>
      <c r="BI160" s="32" t="s">
        <v>468</v>
      </c>
      <c r="BJ160" s="32">
        <v>4</v>
      </c>
      <c r="BK160" s="110">
        <v>46906</v>
      </c>
      <c r="BL160" s="110" t="s">
        <v>115</v>
      </c>
      <c r="BM160" s="110">
        <v>46960</v>
      </c>
      <c r="BN160" s="32" t="s">
        <v>115</v>
      </c>
      <c r="BO160" s="32" t="s">
        <v>115</v>
      </c>
      <c r="BP160" s="32" t="b">
        <v>0</v>
      </c>
      <c r="BQ160" s="116" t="s">
        <v>115</v>
      </c>
      <c r="BR160" s="32" t="s">
        <v>134</v>
      </c>
      <c r="BS160" s="116">
        <v>180.48240000000001</v>
      </c>
      <c r="BT160" s="116">
        <v>880.79250000000002</v>
      </c>
      <c r="BU160" s="116">
        <v>52.231900000000003</v>
      </c>
      <c r="BV160" s="116">
        <v>112.7572</v>
      </c>
      <c r="BW160" s="116">
        <v>15.4933</v>
      </c>
      <c r="BX160" s="116">
        <v>0</v>
      </c>
      <c r="BY160" s="116">
        <v>0</v>
      </c>
      <c r="BZ160" s="116">
        <v>0</v>
      </c>
      <c r="CA160" s="116">
        <v>365.9704000000001</v>
      </c>
      <c r="CB160" s="116">
        <v>237.41690000000003</v>
      </c>
      <c r="CC160" s="116">
        <v>50</v>
      </c>
      <c r="CD160" s="116">
        <v>0</v>
      </c>
      <c r="CE160" s="116">
        <v>180.48240000000001</v>
      </c>
      <c r="CF160" s="32" t="s">
        <v>135</v>
      </c>
      <c r="CG160" s="32" t="s">
        <v>136</v>
      </c>
      <c r="CH160" s="32" t="s">
        <v>738</v>
      </c>
      <c r="CI160" s="116">
        <v>0</v>
      </c>
      <c r="CJ160" s="116">
        <v>0</v>
      </c>
      <c r="CK160" s="116">
        <v>0</v>
      </c>
      <c r="CL160" s="116">
        <v>0</v>
      </c>
      <c r="CM160" s="116">
        <v>0</v>
      </c>
      <c r="CN160" s="116">
        <v>0</v>
      </c>
      <c r="CO160" s="113">
        <v>0</v>
      </c>
      <c r="CP160" s="32" t="s">
        <v>134</v>
      </c>
      <c r="CQ160" s="32" t="s">
        <v>115</v>
      </c>
      <c r="CR160" s="32" t="s">
        <v>279</v>
      </c>
      <c r="CS160" s="32" t="s">
        <v>115</v>
      </c>
      <c r="CT160" s="113">
        <v>0</v>
      </c>
      <c r="CU160" s="113">
        <v>1</v>
      </c>
      <c r="CV160" s="33" t="s">
        <v>470</v>
      </c>
    </row>
    <row r="161" spans="2:100">
      <c r="B161" s="123">
        <v>157</v>
      </c>
      <c r="C161" s="124" t="s">
        <v>739</v>
      </c>
      <c r="D161" s="128"/>
      <c r="E161" s="128"/>
      <c r="F161" s="32" t="s">
        <v>740</v>
      </c>
      <c r="G161" s="32" t="s">
        <v>741</v>
      </c>
      <c r="H161" s="32" t="s">
        <v>394</v>
      </c>
      <c r="I161" s="32" t="s">
        <v>189</v>
      </c>
      <c r="J161" s="32" t="s">
        <v>115</v>
      </c>
      <c r="K161" s="32">
        <v>5800102</v>
      </c>
      <c r="L161" s="32" t="s">
        <v>404</v>
      </c>
      <c r="M161" s="32" t="s">
        <v>513</v>
      </c>
      <c r="N161" s="32" t="s">
        <v>115</v>
      </c>
      <c r="O161" s="32" t="s">
        <v>115</v>
      </c>
      <c r="P161" s="110">
        <v>45919</v>
      </c>
      <c r="Q161" s="32">
        <v>31</v>
      </c>
      <c r="R161" s="32" t="s">
        <v>220</v>
      </c>
      <c r="S161" s="32" t="s">
        <v>203</v>
      </c>
      <c r="T161" s="32" t="s">
        <v>203</v>
      </c>
      <c r="U161" s="32" t="s">
        <v>214</v>
      </c>
      <c r="V161" s="32" t="s">
        <v>122</v>
      </c>
      <c r="W161" s="32" t="b">
        <v>0</v>
      </c>
      <c r="X161" s="32" t="s">
        <v>224</v>
      </c>
      <c r="Y161" s="128"/>
      <c r="Z161" s="119" t="s">
        <v>115</v>
      </c>
      <c r="AA161" s="119">
        <v>42.107625737040301</v>
      </c>
      <c r="AB161" s="32" t="s">
        <v>115</v>
      </c>
      <c r="AC161" s="32" t="s">
        <v>530</v>
      </c>
      <c r="AD161" s="32" t="s">
        <v>115</v>
      </c>
      <c r="AE161" s="32" t="s">
        <v>115</v>
      </c>
      <c r="AF161" s="32" t="s">
        <v>115</v>
      </c>
      <c r="AG161" s="32" t="s">
        <v>577</v>
      </c>
      <c r="AH161" s="32" t="s">
        <v>422</v>
      </c>
      <c r="AI161" s="32">
        <v>5777561</v>
      </c>
      <c r="AJ161" s="32" t="s">
        <v>742</v>
      </c>
      <c r="AK161" s="32" t="s">
        <v>743</v>
      </c>
      <c r="AL161" s="32">
        <v>1</v>
      </c>
      <c r="AM161" s="32" t="s">
        <v>400</v>
      </c>
      <c r="AN161" s="32" t="s">
        <v>128</v>
      </c>
      <c r="AO161" s="32" t="s">
        <v>129</v>
      </c>
      <c r="AP161" s="32" t="s">
        <v>203</v>
      </c>
      <c r="AQ161" s="32" t="s">
        <v>130</v>
      </c>
      <c r="AR161" s="32">
        <v>2025</v>
      </c>
      <c r="AS161" s="32" t="s">
        <v>115</v>
      </c>
      <c r="AT161" s="32" t="b">
        <v>0</v>
      </c>
      <c r="AU161" s="32" t="s">
        <v>115</v>
      </c>
      <c r="AV161" s="32" t="s">
        <v>115</v>
      </c>
      <c r="AW161" s="32" t="s">
        <v>115</v>
      </c>
      <c r="AX161" s="32" t="b">
        <v>0</v>
      </c>
      <c r="AY161" s="32" t="s">
        <v>115</v>
      </c>
      <c r="AZ161" s="110" t="s">
        <v>115</v>
      </c>
      <c r="BA161" s="32" t="s">
        <v>115</v>
      </c>
      <c r="BB161" s="32" t="s">
        <v>115</v>
      </c>
      <c r="BC161" s="32" t="s">
        <v>115</v>
      </c>
      <c r="BD161" s="32" t="s">
        <v>115</v>
      </c>
      <c r="BE161" s="32" t="s">
        <v>115</v>
      </c>
      <c r="BF161" s="110" t="s">
        <v>115</v>
      </c>
      <c r="BG161" s="32" t="s">
        <v>131</v>
      </c>
      <c r="BH161" s="32" t="s">
        <v>115</v>
      </c>
      <c r="BI161" s="32" t="s">
        <v>162</v>
      </c>
      <c r="BJ161" s="32">
        <v>5</v>
      </c>
      <c r="BK161" s="110">
        <v>47674</v>
      </c>
      <c r="BL161" s="110" t="s">
        <v>115</v>
      </c>
      <c r="BM161" s="110">
        <v>47716</v>
      </c>
      <c r="BN161" s="32" t="s">
        <v>115</v>
      </c>
      <c r="BO161" s="32" t="s">
        <v>115</v>
      </c>
      <c r="BP161" s="32" t="b">
        <v>0</v>
      </c>
      <c r="BQ161" s="116" t="s">
        <v>115</v>
      </c>
      <c r="BR161" s="32" t="s">
        <v>134</v>
      </c>
      <c r="BS161" s="116">
        <v>0</v>
      </c>
      <c r="BT161" s="116">
        <v>1000</v>
      </c>
      <c r="BU161" s="116">
        <v>0</v>
      </c>
      <c r="BV161" s="116">
        <v>0</v>
      </c>
      <c r="BW161" s="116">
        <v>0</v>
      </c>
      <c r="BX161" s="116">
        <v>0</v>
      </c>
      <c r="BY161" s="116">
        <v>0</v>
      </c>
      <c r="BZ161" s="116">
        <v>0</v>
      </c>
      <c r="CA161" s="116">
        <v>0</v>
      </c>
      <c r="CB161" s="116">
        <v>0</v>
      </c>
      <c r="CC161" s="116">
        <v>350</v>
      </c>
      <c r="CD161" s="116">
        <v>650</v>
      </c>
      <c r="CE161" s="116">
        <v>0</v>
      </c>
      <c r="CF161" s="32" t="s">
        <v>135</v>
      </c>
      <c r="CG161" s="32" t="s">
        <v>136</v>
      </c>
      <c r="CH161" s="32" t="s">
        <v>522</v>
      </c>
      <c r="CI161" s="116">
        <v>0</v>
      </c>
      <c r="CJ161" s="116">
        <v>0</v>
      </c>
      <c r="CK161" s="116">
        <v>0</v>
      </c>
      <c r="CL161" s="116">
        <v>0</v>
      </c>
      <c r="CM161" s="116">
        <v>0</v>
      </c>
      <c r="CN161" s="116">
        <v>0</v>
      </c>
      <c r="CO161" s="113">
        <v>0</v>
      </c>
      <c r="CP161" s="32" t="s">
        <v>134</v>
      </c>
      <c r="CQ161" s="32" t="s">
        <v>115</v>
      </c>
      <c r="CR161" s="32" t="s">
        <v>279</v>
      </c>
      <c r="CS161" s="32" t="s">
        <v>115</v>
      </c>
      <c r="CT161" s="113">
        <v>1</v>
      </c>
      <c r="CU161" s="113">
        <v>0</v>
      </c>
      <c r="CV161" s="33" t="s">
        <v>401</v>
      </c>
    </row>
    <row r="162" spans="2:100">
      <c r="B162" s="123">
        <v>158</v>
      </c>
      <c r="C162" s="124" t="s">
        <v>744</v>
      </c>
      <c r="D162" s="128"/>
      <c r="E162" s="128"/>
      <c r="F162" s="32" t="s">
        <v>458</v>
      </c>
      <c r="G162" s="32" t="s">
        <v>745</v>
      </c>
      <c r="H162" s="32" t="s">
        <v>394</v>
      </c>
      <c r="I162" s="32" t="s">
        <v>189</v>
      </c>
      <c r="J162" s="32" t="s">
        <v>115</v>
      </c>
      <c r="K162" s="32" t="s">
        <v>115</v>
      </c>
      <c r="L162" s="32" t="s">
        <v>404</v>
      </c>
      <c r="M162" s="32" t="s">
        <v>513</v>
      </c>
      <c r="N162" s="32" t="s">
        <v>115</v>
      </c>
      <c r="O162" s="32" t="s">
        <v>115</v>
      </c>
      <c r="P162" s="110">
        <v>45932</v>
      </c>
      <c r="Q162" s="32">
        <v>21</v>
      </c>
      <c r="R162" s="32" t="s">
        <v>220</v>
      </c>
      <c r="S162" s="32" t="s">
        <v>203</v>
      </c>
      <c r="T162" s="32" t="s">
        <v>203</v>
      </c>
      <c r="U162" s="32" t="s">
        <v>214</v>
      </c>
      <c r="V162" s="32" t="s">
        <v>122</v>
      </c>
      <c r="W162" s="32" t="s">
        <v>123</v>
      </c>
      <c r="X162" s="32" t="s">
        <v>224</v>
      </c>
      <c r="Y162" s="128"/>
      <c r="Z162" s="119" t="s">
        <v>115</v>
      </c>
      <c r="AA162" s="119">
        <v>77.661898590259</v>
      </c>
      <c r="AB162" s="32" t="s">
        <v>115</v>
      </c>
      <c r="AC162" s="32" t="s">
        <v>701</v>
      </c>
      <c r="AD162" s="32" t="s">
        <v>746</v>
      </c>
      <c r="AE162" s="32" t="s">
        <v>482</v>
      </c>
      <c r="AF162" s="32" t="s">
        <v>115</v>
      </c>
      <c r="AG162" s="32" t="s">
        <v>577</v>
      </c>
      <c r="AH162" s="32" t="s">
        <v>422</v>
      </c>
      <c r="AI162" s="32">
        <v>5777301</v>
      </c>
      <c r="AJ162" s="32" t="s">
        <v>747</v>
      </c>
      <c r="AK162" s="32" t="s">
        <v>748</v>
      </c>
      <c r="AL162" s="32">
        <v>4</v>
      </c>
      <c r="AM162" s="32" t="s">
        <v>400</v>
      </c>
      <c r="AN162" s="32" t="s">
        <v>128</v>
      </c>
      <c r="AO162" s="32" t="s">
        <v>129</v>
      </c>
      <c r="AP162" s="32" t="s">
        <v>203</v>
      </c>
      <c r="AQ162" s="32" t="s">
        <v>130</v>
      </c>
      <c r="AR162" s="32">
        <v>2025</v>
      </c>
      <c r="AS162" s="32" t="s">
        <v>115</v>
      </c>
      <c r="AT162" s="32" t="b">
        <v>0</v>
      </c>
      <c r="AU162" s="32" t="s">
        <v>115</v>
      </c>
      <c r="AV162" s="32" t="s">
        <v>115</v>
      </c>
      <c r="AW162" s="32" t="s">
        <v>115</v>
      </c>
      <c r="AX162" s="32" t="b">
        <v>0</v>
      </c>
      <c r="AY162" s="32" t="s">
        <v>115</v>
      </c>
      <c r="AZ162" s="110" t="s">
        <v>115</v>
      </c>
      <c r="BA162" s="32" t="s">
        <v>115</v>
      </c>
      <c r="BB162" s="32" t="s">
        <v>115</v>
      </c>
      <c r="BC162" s="32" t="s">
        <v>115</v>
      </c>
      <c r="BD162" s="32" t="s">
        <v>115</v>
      </c>
      <c r="BE162" s="32" t="s">
        <v>115</v>
      </c>
      <c r="BF162" s="110" t="s">
        <v>115</v>
      </c>
      <c r="BG162" s="32" t="s">
        <v>131</v>
      </c>
      <c r="BH162" s="32" t="s">
        <v>115</v>
      </c>
      <c r="BI162" s="32" t="s">
        <v>162</v>
      </c>
      <c r="BJ162" s="32">
        <v>5</v>
      </c>
      <c r="BK162" s="110">
        <v>49251</v>
      </c>
      <c r="BL162" s="110" t="s">
        <v>115</v>
      </c>
      <c r="BM162" s="110">
        <v>49297</v>
      </c>
      <c r="BN162" s="32" t="s">
        <v>115</v>
      </c>
      <c r="BO162" s="32" t="s">
        <v>115</v>
      </c>
      <c r="BP162" s="32" t="b">
        <v>0</v>
      </c>
      <c r="BQ162" s="116" t="s">
        <v>115</v>
      </c>
      <c r="BR162" s="32" t="s">
        <v>134</v>
      </c>
      <c r="BS162" s="116">
        <v>0</v>
      </c>
      <c r="BT162" s="116">
        <v>1000.0000000000002</v>
      </c>
      <c r="BU162" s="116">
        <v>0</v>
      </c>
      <c r="BV162" s="116">
        <v>0</v>
      </c>
      <c r="BW162" s="116">
        <v>0</v>
      </c>
      <c r="BX162" s="116">
        <v>0</v>
      </c>
      <c r="BY162" s="116">
        <v>0</v>
      </c>
      <c r="BZ162" s="116">
        <v>0</v>
      </c>
      <c r="CA162" s="116">
        <v>0</v>
      </c>
      <c r="CB162" s="116">
        <v>0</v>
      </c>
      <c r="CC162" s="116">
        <v>300</v>
      </c>
      <c r="CD162" s="116">
        <v>700.00000000000023</v>
      </c>
      <c r="CE162" s="116">
        <v>0</v>
      </c>
      <c r="CF162" s="32" t="s">
        <v>135</v>
      </c>
      <c r="CG162" s="32" t="s">
        <v>136</v>
      </c>
      <c r="CH162" s="32" t="s">
        <v>115</v>
      </c>
      <c r="CI162" s="116">
        <v>0</v>
      </c>
      <c r="CJ162" s="116">
        <v>0</v>
      </c>
      <c r="CK162" s="116">
        <v>0</v>
      </c>
      <c r="CL162" s="116">
        <v>0</v>
      </c>
      <c r="CM162" s="116">
        <v>0</v>
      </c>
      <c r="CN162" s="116">
        <v>0</v>
      </c>
      <c r="CO162" s="113">
        <v>0</v>
      </c>
      <c r="CP162" s="32" t="s">
        <v>134</v>
      </c>
      <c r="CQ162" s="32" t="s">
        <v>115</v>
      </c>
      <c r="CR162" s="32" t="s">
        <v>279</v>
      </c>
      <c r="CS162" s="32" t="s">
        <v>115</v>
      </c>
      <c r="CT162" s="113">
        <v>0</v>
      </c>
      <c r="CU162" s="113">
        <v>1</v>
      </c>
      <c r="CV162" s="33" t="s">
        <v>401</v>
      </c>
    </row>
    <row r="163" spans="2:100">
      <c r="B163" s="125">
        <v>159</v>
      </c>
      <c r="C163" s="124" t="s">
        <v>749</v>
      </c>
      <c r="D163" s="130"/>
      <c r="E163" s="130"/>
      <c r="F163" s="35" t="s">
        <v>458</v>
      </c>
      <c r="G163" s="35" t="s">
        <v>750</v>
      </c>
      <c r="H163" s="35" t="s">
        <v>394</v>
      </c>
      <c r="I163" s="35" t="s">
        <v>189</v>
      </c>
      <c r="J163" s="35" t="s">
        <v>115</v>
      </c>
      <c r="K163" s="35" t="s">
        <v>751</v>
      </c>
      <c r="L163" s="35" t="s">
        <v>404</v>
      </c>
      <c r="M163" s="35" t="s">
        <v>513</v>
      </c>
      <c r="N163" s="35" t="s">
        <v>115</v>
      </c>
      <c r="O163" s="35" t="s">
        <v>115</v>
      </c>
      <c r="P163" s="111">
        <v>45932</v>
      </c>
      <c r="Q163" s="35">
        <v>28</v>
      </c>
      <c r="R163" s="35" t="s">
        <v>220</v>
      </c>
      <c r="S163" s="35" t="s">
        <v>203</v>
      </c>
      <c r="T163" s="35" t="s">
        <v>203</v>
      </c>
      <c r="U163" s="35" t="s">
        <v>214</v>
      </c>
      <c r="V163" s="35" t="s">
        <v>122</v>
      </c>
      <c r="W163" s="35" t="s">
        <v>123</v>
      </c>
      <c r="X163" s="35" t="s">
        <v>224</v>
      </c>
      <c r="Y163" s="130"/>
      <c r="Z163" s="120" t="s">
        <v>115</v>
      </c>
      <c r="AA163" s="120">
        <v>77.661900000000003</v>
      </c>
      <c r="AB163" s="35" t="s">
        <v>115</v>
      </c>
      <c r="AC163" s="35" t="s">
        <v>701</v>
      </c>
      <c r="AD163" s="35" t="s">
        <v>746</v>
      </c>
      <c r="AE163" s="35" t="s">
        <v>482</v>
      </c>
      <c r="AF163" s="35" t="s">
        <v>115</v>
      </c>
      <c r="AG163" s="35" t="s">
        <v>577</v>
      </c>
      <c r="AH163" s="35" t="s">
        <v>422</v>
      </c>
      <c r="AI163" s="35">
        <v>5777302</v>
      </c>
      <c r="AJ163" s="35" t="s">
        <v>747</v>
      </c>
      <c r="AK163" s="32" t="s">
        <v>748</v>
      </c>
      <c r="AL163" s="35">
        <v>4</v>
      </c>
      <c r="AM163" s="35" t="s">
        <v>400</v>
      </c>
      <c r="AN163" s="35" t="s">
        <v>128</v>
      </c>
      <c r="AO163" s="35" t="s">
        <v>129</v>
      </c>
      <c r="AP163" s="35" t="s">
        <v>203</v>
      </c>
      <c r="AQ163" s="35" t="s">
        <v>130</v>
      </c>
      <c r="AR163" s="35">
        <v>2025</v>
      </c>
      <c r="AS163" s="35" t="s">
        <v>115</v>
      </c>
      <c r="AT163" s="35" t="b">
        <v>0</v>
      </c>
      <c r="AU163" s="35" t="s">
        <v>115</v>
      </c>
      <c r="AV163" s="35" t="s">
        <v>115</v>
      </c>
      <c r="AW163" s="35" t="s">
        <v>115</v>
      </c>
      <c r="AX163" s="35" t="b">
        <v>0</v>
      </c>
      <c r="AY163" s="35" t="s">
        <v>115</v>
      </c>
      <c r="AZ163" s="111" t="s">
        <v>115</v>
      </c>
      <c r="BA163" s="35" t="s">
        <v>115</v>
      </c>
      <c r="BB163" s="35" t="s">
        <v>115</v>
      </c>
      <c r="BC163" s="35" t="s">
        <v>115</v>
      </c>
      <c r="BD163" s="35" t="s">
        <v>115</v>
      </c>
      <c r="BE163" s="35" t="s">
        <v>115</v>
      </c>
      <c r="BF163" s="111" t="s">
        <v>115</v>
      </c>
      <c r="BG163" s="35" t="s">
        <v>131</v>
      </c>
      <c r="BH163" s="35" t="s">
        <v>115</v>
      </c>
      <c r="BI163" s="35" t="s">
        <v>162</v>
      </c>
      <c r="BJ163" s="35">
        <v>5</v>
      </c>
      <c r="BK163" s="111">
        <v>48297</v>
      </c>
      <c r="BL163" s="111" t="s">
        <v>115</v>
      </c>
      <c r="BM163" s="111">
        <v>48338</v>
      </c>
      <c r="BN163" s="35" t="s">
        <v>115</v>
      </c>
      <c r="BO163" s="35" t="s">
        <v>115</v>
      </c>
      <c r="BP163" s="35" t="b">
        <v>0</v>
      </c>
      <c r="BQ163" s="117" t="s">
        <v>115</v>
      </c>
      <c r="BR163" s="35" t="s">
        <v>134</v>
      </c>
      <c r="BS163" s="117">
        <v>0</v>
      </c>
      <c r="BT163" s="117">
        <v>1000.0000000000002</v>
      </c>
      <c r="BU163" s="117">
        <v>0</v>
      </c>
      <c r="BV163" s="117">
        <v>0</v>
      </c>
      <c r="BW163" s="117">
        <v>0</v>
      </c>
      <c r="BX163" s="117">
        <v>0</v>
      </c>
      <c r="BY163" s="117">
        <v>0</v>
      </c>
      <c r="BZ163" s="117">
        <v>0</v>
      </c>
      <c r="CA163" s="117">
        <v>0</v>
      </c>
      <c r="CB163" s="117">
        <v>0</v>
      </c>
      <c r="CC163" s="117">
        <v>300</v>
      </c>
      <c r="CD163" s="117">
        <v>700.00000000000023</v>
      </c>
      <c r="CE163" s="117">
        <v>0</v>
      </c>
      <c r="CF163" s="35" t="s">
        <v>135</v>
      </c>
      <c r="CG163" s="35" t="s">
        <v>136</v>
      </c>
      <c r="CH163" s="35" t="s">
        <v>115</v>
      </c>
      <c r="CI163" s="117">
        <v>0</v>
      </c>
      <c r="CJ163" s="117">
        <v>0</v>
      </c>
      <c r="CK163" s="117">
        <v>0</v>
      </c>
      <c r="CL163" s="117">
        <v>0</v>
      </c>
      <c r="CM163" s="117">
        <v>0</v>
      </c>
      <c r="CN163" s="117">
        <v>0</v>
      </c>
      <c r="CO163" s="114">
        <v>0</v>
      </c>
      <c r="CP163" s="35" t="s">
        <v>134</v>
      </c>
      <c r="CQ163" s="35" t="s">
        <v>115</v>
      </c>
      <c r="CR163" s="35" t="s">
        <v>279</v>
      </c>
      <c r="CS163" s="35" t="s">
        <v>115</v>
      </c>
      <c r="CT163" s="114">
        <v>0</v>
      </c>
      <c r="CU163" s="114">
        <v>1</v>
      </c>
      <c r="CV163" s="36" t="s">
        <v>401</v>
      </c>
    </row>
    <row r="164" spans="2:100">
      <c r="B164" s="121">
        <v>160</v>
      </c>
      <c r="C164" s="124" t="s">
        <v>752</v>
      </c>
      <c r="D164" s="129"/>
      <c r="E164" s="129"/>
      <c r="F164" s="29" t="s">
        <v>458</v>
      </c>
      <c r="G164" s="29" t="s">
        <v>753</v>
      </c>
      <c r="H164" s="29" t="s">
        <v>394</v>
      </c>
      <c r="I164" s="29" t="s">
        <v>189</v>
      </c>
      <c r="J164" s="29" t="s">
        <v>115</v>
      </c>
      <c r="K164" s="29" t="s">
        <v>751</v>
      </c>
      <c r="L164" s="29" t="s">
        <v>404</v>
      </c>
      <c r="M164" s="29" t="s">
        <v>513</v>
      </c>
      <c r="N164" s="29" t="s">
        <v>115</v>
      </c>
      <c r="O164" s="29" t="s">
        <v>115</v>
      </c>
      <c r="P164" s="109">
        <v>45932</v>
      </c>
      <c r="Q164" s="29">
        <v>23</v>
      </c>
      <c r="R164" s="29" t="s">
        <v>220</v>
      </c>
      <c r="S164" s="29" t="s">
        <v>203</v>
      </c>
      <c r="T164" s="29" t="s">
        <v>203</v>
      </c>
      <c r="U164" s="29" t="s">
        <v>214</v>
      </c>
      <c r="V164" s="29" t="s">
        <v>122</v>
      </c>
      <c r="W164" s="29" t="s">
        <v>123</v>
      </c>
      <c r="X164" s="29" t="s">
        <v>224</v>
      </c>
      <c r="Y164" s="129"/>
      <c r="Z164" s="118" t="s">
        <v>115</v>
      </c>
      <c r="AA164" s="118">
        <v>77.661898590259</v>
      </c>
      <c r="AB164" s="29" t="s">
        <v>115</v>
      </c>
      <c r="AC164" s="29" t="s">
        <v>701</v>
      </c>
      <c r="AD164" s="29" t="s">
        <v>746</v>
      </c>
      <c r="AE164" s="29" t="s">
        <v>482</v>
      </c>
      <c r="AF164" s="29" t="s">
        <v>115</v>
      </c>
      <c r="AG164" s="29" t="s">
        <v>577</v>
      </c>
      <c r="AH164" s="29" t="s">
        <v>422</v>
      </c>
      <c r="AI164" s="29">
        <v>5777304</v>
      </c>
      <c r="AJ164" s="29" t="s">
        <v>747</v>
      </c>
      <c r="AK164" s="32" t="s">
        <v>748</v>
      </c>
      <c r="AL164" s="29">
        <v>4</v>
      </c>
      <c r="AM164" s="29" t="s">
        <v>400</v>
      </c>
      <c r="AN164" s="29" t="s">
        <v>128</v>
      </c>
      <c r="AO164" s="29" t="s">
        <v>129</v>
      </c>
      <c r="AP164" s="29" t="s">
        <v>203</v>
      </c>
      <c r="AQ164" s="29" t="s">
        <v>130</v>
      </c>
      <c r="AR164" s="29">
        <v>2025</v>
      </c>
      <c r="AS164" s="29" t="s">
        <v>115</v>
      </c>
      <c r="AT164" s="29" t="b">
        <v>0</v>
      </c>
      <c r="AU164" s="29" t="s">
        <v>115</v>
      </c>
      <c r="AV164" s="29" t="s">
        <v>115</v>
      </c>
      <c r="AW164" s="29" t="s">
        <v>115</v>
      </c>
      <c r="AX164" s="29" t="b">
        <v>0</v>
      </c>
      <c r="AY164" s="29" t="s">
        <v>115</v>
      </c>
      <c r="AZ164" s="109" t="s">
        <v>115</v>
      </c>
      <c r="BA164" s="29" t="s">
        <v>115</v>
      </c>
      <c r="BB164" s="29" t="s">
        <v>115</v>
      </c>
      <c r="BC164" s="29" t="s">
        <v>115</v>
      </c>
      <c r="BD164" s="29" t="s">
        <v>115</v>
      </c>
      <c r="BE164" s="29" t="s">
        <v>115</v>
      </c>
      <c r="BF164" s="109" t="s">
        <v>115</v>
      </c>
      <c r="BG164" s="29" t="s">
        <v>131</v>
      </c>
      <c r="BH164" s="29" t="s">
        <v>115</v>
      </c>
      <c r="BI164" s="29" t="s">
        <v>162</v>
      </c>
      <c r="BJ164" s="29">
        <v>5</v>
      </c>
      <c r="BK164" s="109">
        <v>48297</v>
      </c>
      <c r="BL164" s="109" t="s">
        <v>115</v>
      </c>
      <c r="BM164" s="109">
        <v>48338</v>
      </c>
      <c r="BN164" s="29" t="s">
        <v>115</v>
      </c>
      <c r="BO164" s="29" t="s">
        <v>115</v>
      </c>
      <c r="BP164" s="29" t="b">
        <v>0</v>
      </c>
      <c r="BQ164" s="115" t="s">
        <v>115</v>
      </c>
      <c r="BR164" s="29" t="s">
        <v>134</v>
      </c>
      <c r="BS164" s="115">
        <v>0</v>
      </c>
      <c r="BT164" s="115">
        <v>1000.0000000000002</v>
      </c>
      <c r="BU164" s="115">
        <v>0</v>
      </c>
      <c r="BV164" s="115">
        <v>0</v>
      </c>
      <c r="BW164" s="115">
        <v>0</v>
      </c>
      <c r="BX164" s="115">
        <v>0</v>
      </c>
      <c r="BY164" s="115">
        <v>0</v>
      </c>
      <c r="BZ164" s="115">
        <v>0</v>
      </c>
      <c r="CA164" s="115">
        <v>0</v>
      </c>
      <c r="CB164" s="115">
        <v>0</v>
      </c>
      <c r="CC164" s="115">
        <v>300</v>
      </c>
      <c r="CD164" s="115">
        <v>700.00000000000023</v>
      </c>
      <c r="CE164" s="115">
        <v>0</v>
      </c>
      <c r="CF164" s="29" t="s">
        <v>135</v>
      </c>
      <c r="CG164" s="29" t="s">
        <v>136</v>
      </c>
      <c r="CH164" s="29" t="s">
        <v>115</v>
      </c>
      <c r="CI164" s="115">
        <v>0</v>
      </c>
      <c r="CJ164" s="115">
        <v>0</v>
      </c>
      <c r="CK164" s="115">
        <v>0</v>
      </c>
      <c r="CL164" s="115">
        <v>0</v>
      </c>
      <c r="CM164" s="115">
        <v>0</v>
      </c>
      <c r="CN164" s="115">
        <v>0</v>
      </c>
      <c r="CO164" s="112">
        <v>0</v>
      </c>
      <c r="CP164" s="29" t="s">
        <v>134</v>
      </c>
      <c r="CQ164" s="29" t="s">
        <v>115</v>
      </c>
      <c r="CR164" s="29" t="s">
        <v>279</v>
      </c>
      <c r="CS164" s="29" t="s">
        <v>115</v>
      </c>
      <c r="CT164" s="112">
        <v>0</v>
      </c>
      <c r="CU164" s="112">
        <v>1</v>
      </c>
      <c r="CV164" s="30" t="s">
        <v>401</v>
      </c>
    </row>
    <row r="165" spans="2:100">
      <c r="B165" s="123">
        <v>161</v>
      </c>
      <c r="C165" s="124" t="s">
        <v>754</v>
      </c>
      <c r="D165" s="128"/>
      <c r="E165" s="128"/>
      <c r="F165" s="32" t="s">
        <v>458</v>
      </c>
      <c r="G165" s="32" t="s">
        <v>755</v>
      </c>
      <c r="H165" s="32" t="s">
        <v>394</v>
      </c>
      <c r="I165" s="32" t="s">
        <v>189</v>
      </c>
      <c r="J165" s="32" t="s">
        <v>115</v>
      </c>
      <c r="K165" s="32" t="s">
        <v>751</v>
      </c>
      <c r="L165" s="32" t="s">
        <v>404</v>
      </c>
      <c r="M165" s="32" t="s">
        <v>513</v>
      </c>
      <c r="N165" s="32" t="s">
        <v>115</v>
      </c>
      <c r="O165" s="32" t="s">
        <v>115</v>
      </c>
      <c r="P165" s="110">
        <v>45932</v>
      </c>
      <c r="Q165" s="32">
        <v>28</v>
      </c>
      <c r="R165" s="32" t="s">
        <v>220</v>
      </c>
      <c r="S165" s="32" t="s">
        <v>203</v>
      </c>
      <c r="T165" s="32" t="s">
        <v>203</v>
      </c>
      <c r="U165" s="32" t="s">
        <v>214</v>
      </c>
      <c r="V165" s="32" t="s">
        <v>122</v>
      </c>
      <c r="W165" s="32" t="s">
        <v>123</v>
      </c>
      <c r="X165" s="32" t="s">
        <v>224</v>
      </c>
      <c r="Y165" s="128"/>
      <c r="Z165" s="119" t="s">
        <v>115</v>
      </c>
      <c r="AA165" s="119">
        <v>77.661898590259</v>
      </c>
      <c r="AB165" s="32" t="s">
        <v>115</v>
      </c>
      <c r="AC165" s="32" t="s">
        <v>701</v>
      </c>
      <c r="AD165" s="32" t="s">
        <v>746</v>
      </c>
      <c r="AE165" s="32" t="s">
        <v>482</v>
      </c>
      <c r="AF165" s="32" t="s">
        <v>115</v>
      </c>
      <c r="AG165" s="32" t="s">
        <v>577</v>
      </c>
      <c r="AH165" s="32" t="s">
        <v>422</v>
      </c>
      <c r="AI165" s="32">
        <v>5777303</v>
      </c>
      <c r="AJ165" s="32" t="s">
        <v>747</v>
      </c>
      <c r="AK165" s="32" t="s">
        <v>748</v>
      </c>
      <c r="AL165" s="32">
        <v>4</v>
      </c>
      <c r="AM165" s="32" t="s">
        <v>400</v>
      </c>
      <c r="AN165" s="32" t="s">
        <v>128</v>
      </c>
      <c r="AO165" s="32" t="s">
        <v>129</v>
      </c>
      <c r="AP165" s="32" t="s">
        <v>203</v>
      </c>
      <c r="AQ165" s="32" t="s">
        <v>130</v>
      </c>
      <c r="AR165" s="32">
        <v>2025</v>
      </c>
      <c r="AS165" s="32" t="s">
        <v>115</v>
      </c>
      <c r="AT165" s="32" t="b">
        <v>0</v>
      </c>
      <c r="AU165" s="32" t="s">
        <v>115</v>
      </c>
      <c r="AV165" s="32" t="s">
        <v>115</v>
      </c>
      <c r="AW165" s="32" t="s">
        <v>115</v>
      </c>
      <c r="AX165" s="32" t="b">
        <v>0</v>
      </c>
      <c r="AY165" s="32" t="s">
        <v>115</v>
      </c>
      <c r="AZ165" s="110" t="s">
        <v>115</v>
      </c>
      <c r="BA165" s="32" t="s">
        <v>115</v>
      </c>
      <c r="BB165" s="32" t="s">
        <v>115</v>
      </c>
      <c r="BC165" s="32" t="s">
        <v>115</v>
      </c>
      <c r="BD165" s="32" t="s">
        <v>115</v>
      </c>
      <c r="BE165" s="32" t="s">
        <v>115</v>
      </c>
      <c r="BF165" s="110" t="s">
        <v>115</v>
      </c>
      <c r="BG165" s="32" t="s">
        <v>131</v>
      </c>
      <c r="BH165" s="32" t="s">
        <v>115</v>
      </c>
      <c r="BI165" s="32" t="s">
        <v>162</v>
      </c>
      <c r="BJ165" s="32">
        <v>5</v>
      </c>
      <c r="BK165" s="110">
        <v>48297</v>
      </c>
      <c r="BL165" s="110" t="s">
        <v>115</v>
      </c>
      <c r="BM165" s="110">
        <v>48338</v>
      </c>
      <c r="BN165" s="32" t="s">
        <v>115</v>
      </c>
      <c r="BO165" s="32" t="s">
        <v>115</v>
      </c>
      <c r="BP165" s="32" t="b">
        <v>0</v>
      </c>
      <c r="BQ165" s="116" t="s">
        <v>115</v>
      </c>
      <c r="BR165" s="32" t="s">
        <v>134</v>
      </c>
      <c r="BS165" s="116">
        <v>0</v>
      </c>
      <c r="BT165" s="116">
        <v>1000.0000000000002</v>
      </c>
      <c r="BU165" s="116">
        <v>0</v>
      </c>
      <c r="BV165" s="116">
        <v>0</v>
      </c>
      <c r="BW165" s="116">
        <v>0</v>
      </c>
      <c r="BX165" s="116">
        <v>0</v>
      </c>
      <c r="BY165" s="116">
        <v>0</v>
      </c>
      <c r="BZ165" s="116">
        <v>0</v>
      </c>
      <c r="CA165" s="116">
        <v>0</v>
      </c>
      <c r="CB165" s="116">
        <v>0</v>
      </c>
      <c r="CC165" s="116">
        <v>300</v>
      </c>
      <c r="CD165" s="116">
        <v>700.00000000000023</v>
      </c>
      <c r="CE165" s="116">
        <v>0</v>
      </c>
      <c r="CF165" s="32" t="s">
        <v>135</v>
      </c>
      <c r="CG165" s="32" t="s">
        <v>136</v>
      </c>
      <c r="CH165" s="32" t="s">
        <v>115</v>
      </c>
      <c r="CI165" s="116">
        <v>0</v>
      </c>
      <c r="CJ165" s="116">
        <v>0</v>
      </c>
      <c r="CK165" s="116">
        <v>0</v>
      </c>
      <c r="CL165" s="116">
        <v>0</v>
      </c>
      <c r="CM165" s="116">
        <v>0</v>
      </c>
      <c r="CN165" s="116">
        <v>0</v>
      </c>
      <c r="CO165" s="113">
        <v>0</v>
      </c>
      <c r="CP165" s="32" t="s">
        <v>134</v>
      </c>
      <c r="CQ165" s="32" t="s">
        <v>115</v>
      </c>
      <c r="CR165" s="32" t="s">
        <v>279</v>
      </c>
      <c r="CS165" s="32" t="s">
        <v>115</v>
      </c>
      <c r="CT165" s="113">
        <v>0</v>
      </c>
      <c r="CU165" s="113">
        <v>1</v>
      </c>
      <c r="CV165" s="33" t="s">
        <v>401</v>
      </c>
    </row>
    <row r="166" spans="2:100">
      <c r="B166" s="123">
        <v>162</v>
      </c>
      <c r="C166" s="124" t="s">
        <v>756</v>
      </c>
      <c r="D166" s="128"/>
      <c r="E166" s="128"/>
      <c r="F166" s="32" t="s">
        <v>450</v>
      </c>
      <c r="G166" s="32" t="s">
        <v>757</v>
      </c>
      <c r="H166" s="32" t="s">
        <v>394</v>
      </c>
      <c r="I166" s="32" t="s">
        <v>189</v>
      </c>
      <c r="J166" s="32" t="s">
        <v>115</v>
      </c>
      <c r="K166" s="32" t="s">
        <v>758</v>
      </c>
      <c r="L166" s="32" t="s">
        <v>404</v>
      </c>
      <c r="M166" s="32" t="s">
        <v>513</v>
      </c>
      <c r="N166" s="32" t="s">
        <v>115</v>
      </c>
      <c r="O166" s="32" t="s">
        <v>115</v>
      </c>
      <c r="P166" s="110">
        <v>45933</v>
      </c>
      <c r="Q166" s="32">
        <v>59</v>
      </c>
      <c r="R166" s="32" t="s">
        <v>220</v>
      </c>
      <c r="S166" s="32" t="s">
        <v>203</v>
      </c>
      <c r="T166" s="32" t="s">
        <v>203</v>
      </c>
      <c r="U166" s="32" t="s">
        <v>214</v>
      </c>
      <c r="V166" s="32" t="s">
        <v>122</v>
      </c>
      <c r="W166" s="32" t="b">
        <v>0</v>
      </c>
      <c r="X166" s="32" t="s">
        <v>224</v>
      </c>
      <c r="Y166" s="128"/>
      <c r="Z166" s="119" t="s">
        <v>115</v>
      </c>
      <c r="AA166" s="119">
        <v>53.280255978114198</v>
      </c>
      <c r="AB166" s="32" t="s">
        <v>115</v>
      </c>
      <c r="AC166" s="32" t="s">
        <v>701</v>
      </c>
      <c r="AD166" s="32" t="s">
        <v>115</v>
      </c>
      <c r="AE166" s="32" t="s">
        <v>115</v>
      </c>
      <c r="AF166" s="32" t="s">
        <v>115</v>
      </c>
      <c r="AG166" s="32" t="s">
        <v>577</v>
      </c>
      <c r="AH166" s="32" t="s">
        <v>422</v>
      </c>
      <c r="AI166" s="32">
        <v>5777308</v>
      </c>
      <c r="AJ166" s="32" t="s">
        <v>759</v>
      </c>
      <c r="AK166" s="32" t="s">
        <v>760</v>
      </c>
      <c r="AL166" s="32">
        <v>1</v>
      </c>
      <c r="AM166" s="32" t="s">
        <v>400</v>
      </c>
      <c r="AN166" s="32" t="s">
        <v>128</v>
      </c>
      <c r="AO166" s="32" t="s">
        <v>129</v>
      </c>
      <c r="AP166" s="32" t="s">
        <v>203</v>
      </c>
      <c r="AQ166" s="32" t="s">
        <v>130</v>
      </c>
      <c r="AR166" s="32">
        <v>2025</v>
      </c>
      <c r="AS166" s="32" t="s">
        <v>115</v>
      </c>
      <c r="AT166" s="32" t="b">
        <v>0</v>
      </c>
      <c r="AU166" s="32" t="s">
        <v>115</v>
      </c>
      <c r="AV166" s="32" t="s">
        <v>115</v>
      </c>
      <c r="AW166" s="32" t="s">
        <v>115</v>
      </c>
      <c r="AX166" s="32" t="b">
        <v>0</v>
      </c>
      <c r="AY166" s="32" t="s">
        <v>115</v>
      </c>
      <c r="AZ166" s="110" t="s">
        <v>115</v>
      </c>
      <c r="BA166" s="32" t="s">
        <v>115</v>
      </c>
      <c r="BB166" s="32" t="s">
        <v>115</v>
      </c>
      <c r="BC166" s="32" t="s">
        <v>115</v>
      </c>
      <c r="BD166" s="32" t="s">
        <v>115</v>
      </c>
      <c r="BE166" s="32" t="s">
        <v>115</v>
      </c>
      <c r="BF166" s="110" t="s">
        <v>115</v>
      </c>
      <c r="BG166" s="32" t="s">
        <v>131</v>
      </c>
      <c r="BH166" s="32" t="s">
        <v>115</v>
      </c>
      <c r="BI166" s="32" t="s">
        <v>162</v>
      </c>
      <c r="BJ166" s="32">
        <v>5</v>
      </c>
      <c r="BK166" s="110">
        <v>47680</v>
      </c>
      <c r="BL166" s="110" t="s">
        <v>115</v>
      </c>
      <c r="BM166" s="110">
        <v>47722</v>
      </c>
      <c r="BN166" s="32" t="s">
        <v>115</v>
      </c>
      <c r="BO166" s="32" t="s">
        <v>115</v>
      </c>
      <c r="BP166" s="32" t="b">
        <v>0</v>
      </c>
      <c r="BQ166" s="116" t="s">
        <v>115</v>
      </c>
      <c r="BR166" s="32" t="s">
        <v>134</v>
      </c>
      <c r="BS166" s="116">
        <v>0</v>
      </c>
      <c r="BT166" s="116">
        <v>1000</v>
      </c>
      <c r="BU166" s="116">
        <v>0</v>
      </c>
      <c r="BV166" s="116">
        <v>0</v>
      </c>
      <c r="BW166" s="116">
        <v>0</v>
      </c>
      <c r="BX166" s="116">
        <v>0</v>
      </c>
      <c r="BY166" s="116">
        <v>0</v>
      </c>
      <c r="BZ166" s="116">
        <v>0</v>
      </c>
      <c r="CA166" s="116">
        <v>0</v>
      </c>
      <c r="CB166" s="116">
        <v>0</v>
      </c>
      <c r="CC166" s="116">
        <v>350</v>
      </c>
      <c r="CD166" s="116">
        <v>650</v>
      </c>
      <c r="CE166" s="116">
        <v>0</v>
      </c>
      <c r="CF166" s="32" t="s">
        <v>135</v>
      </c>
      <c r="CG166" s="32" t="s">
        <v>136</v>
      </c>
      <c r="CH166" s="32" t="s">
        <v>522</v>
      </c>
      <c r="CI166" s="116">
        <v>0</v>
      </c>
      <c r="CJ166" s="116">
        <v>0</v>
      </c>
      <c r="CK166" s="116">
        <v>0</v>
      </c>
      <c r="CL166" s="116">
        <v>0</v>
      </c>
      <c r="CM166" s="116">
        <v>0</v>
      </c>
      <c r="CN166" s="116">
        <v>0</v>
      </c>
      <c r="CO166" s="113">
        <v>0</v>
      </c>
      <c r="CP166" s="32" t="s">
        <v>134</v>
      </c>
      <c r="CQ166" s="32" t="s">
        <v>115</v>
      </c>
      <c r="CR166" s="32" t="s">
        <v>279</v>
      </c>
      <c r="CS166" s="32" t="s">
        <v>115</v>
      </c>
      <c r="CT166" s="113">
        <v>0</v>
      </c>
      <c r="CU166" s="113">
        <v>1</v>
      </c>
      <c r="CV166" s="33" t="s">
        <v>401</v>
      </c>
    </row>
    <row r="167" spans="2:100">
      <c r="B167" s="31">
        <v>163</v>
      </c>
      <c r="C167" s="32" t="s">
        <v>761</v>
      </c>
      <c r="D167" s="128"/>
      <c r="E167" s="128"/>
      <c r="F167" s="32" t="s">
        <v>211</v>
      </c>
      <c r="G167" s="32" t="s">
        <v>762</v>
      </c>
      <c r="H167" s="32" t="s">
        <v>394</v>
      </c>
      <c r="I167" s="32" t="s">
        <v>189</v>
      </c>
      <c r="J167" s="32" t="s">
        <v>115</v>
      </c>
      <c r="K167" s="32" t="s">
        <v>115</v>
      </c>
      <c r="L167" s="32" t="s">
        <v>404</v>
      </c>
      <c r="M167" s="32" t="s">
        <v>513</v>
      </c>
      <c r="N167" s="32" t="s">
        <v>115</v>
      </c>
      <c r="O167" s="32" t="s">
        <v>115</v>
      </c>
      <c r="P167" s="110">
        <v>45931</v>
      </c>
      <c r="Q167" s="32">
        <v>26</v>
      </c>
      <c r="R167" s="32" t="s">
        <v>220</v>
      </c>
      <c r="S167" s="32" t="s">
        <v>203</v>
      </c>
      <c r="T167" s="32" t="s">
        <v>203</v>
      </c>
      <c r="U167" s="32" t="s">
        <v>214</v>
      </c>
      <c r="V167" s="32" t="s">
        <v>122</v>
      </c>
      <c r="W167" s="32" t="s">
        <v>123</v>
      </c>
      <c r="X167" s="32" t="s">
        <v>115</v>
      </c>
      <c r="Y167" s="128"/>
      <c r="Z167" s="119" t="s">
        <v>115</v>
      </c>
      <c r="AA167" s="119">
        <v>0.60394558849303503</v>
      </c>
      <c r="AB167" s="32" t="s">
        <v>115</v>
      </c>
      <c r="AC167" s="32" t="s">
        <v>397</v>
      </c>
      <c r="AD167" s="32" t="s">
        <v>702</v>
      </c>
      <c r="AE167" s="32" t="s">
        <v>414</v>
      </c>
      <c r="AF167" s="32" t="s">
        <v>115</v>
      </c>
      <c r="AG167" s="32" t="s">
        <v>496</v>
      </c>
      <c r="AH167" s="32" t="s">
        <v>422</v>
      </c>
      <c r="AI167" s="32">
        <v>5784220</v>
      </c>
      <c r="AJ167" s="32" t="s">
        <v>763</v>
      </c>
      <c r="AK167" s="32" t="s">
        <v>764</v>
      </c>
      <c r="AL167" s="32">
        <v>1</v>
      </c>
      <c r="AM167" s="32" t="s">
        <v>400</v>
      </c>
      <c r="AN167" s="32" t="s">
        <v>128</v>
      </c>
      <c r="AO167" s="32" t="s">
        <v>129</v>
      </c>
      <c r="AP167" s="32" t="s">
        <v>203</v>
      </c>
      <c r="AQ167" s="32" t="s">
        <v>130</v>
      </c>
      <c r="AR167" s="32">
        <v>2019</v>
      </c>
      <c r="AS167" s="32" t="s">
        <v>115</v>
      </c>
      <c r="AT167" s="32" t="b">
        <v>0</v>
      </c>
      <c r="AU167" s="32" t="s">
        <v>115</v>
      </c>
      <c r="AV167" s="32" t="s">
        <v>115</v>
      </c>
      <c r="AW167" s="32" t="s">
        <v>115</v>
      </c>
      <c r="AX167" s="32" t="b">
        <v>0</v>
      </c>
      <c r="AY167" s="32" t="s">
        <v>115</v>
      </c>
      <c r="AZ167" s="110" t="s">
        <v>115</v>
      </c>
      <c r="BA167" s="32" t="s">
        <v>115</v>
      </c>
      <c r="BB167" s="32" t="s">
        <v>115</v>
      </c>
      <c r="BC167" s="32" t="s">
        <v>115</v>
      </c>
      <c r="BD167" s="32" t="s">
        <v>115</v>
      </c>
      <c r="BE167" s="32" t="s">
        <v>115</v>
      </c>
      <c r="BF167" s="110" t="s">
        <v>115</v>
      </c>
      <c r="BG167" s="32" t="s">
        <v>131</v>
      </c>
      <c r="BH167" s="32" t="s">
        <v>115</v>
      </c>
      <c r="BI167" s="32" t="s">
        <v>488</v>
      </c>
      <c r="BJ167" s="32">
        <v>4</v>
      </c>
      <c r="BK167" s="110">
        <v>46252</v>
      </c>
      <c r="BL167" s="110" t="s">
        <v>115</v>
      </c>
      <c r="BM167" s="110">
        <v>46380</v>
      </c>
      <c r="BN167" s="32" t="s">
        <v>115</v>
      </c>
      <c r="BO167" s="32" t="s">
        <v>115</v>
      </c>
      <c r="BP167" s="32" t="b">
        <v>1</v>
      </c>
      <c r="BQ167" s="116" t="s">
        <v>115</v>
      </c>
      <c r="BR167" s="32" t="s">
        <v>134</v>
      </c>
      <c r="BS167" s="116">
        <v>605.42780000000005</v>
      </c>
      <c r="BT167" s="116">
        <v>2537.2676999999999</v>
      </c>
      <c r="BU167" s="116">
        <v>16.785</v>
      </c>
      <c r="BV167" s="116">
        <v>257.77080000000001</v>
      </c>
      <c r="BW167" s="116">
        <v>75.590900000000005</v>
      </c>
      <c r="BX167" s="116">
        <v>209.9717</v>
      </c>
      <c r="BY167" s="116">
        <v>531.64049999999997</v>
      </c>
      <c r="BZ167" s="116">
        <v>1333.4227000000001</v>
      </c>
      <c r="CA167" s="116">
        <v>1053.4563999999998</v>
      </c>
      <c r="CB167" s="116">
        <v>327</v>
      </c>
      <c r="CC167" s="116">
        <v>50</v>
      </c>
      <c r="CD167" s="116">
        <v>0</v>
      </c>
      <c r="CE167" s="116">
        <v>560.11830000000009</v>
      </c>
      <c r="CF167" s="32" t="s">
        <v>135</v>
      </c>
      <c r="CG167" s="32" t="s">
        <v>136</v>
      </c>
      <c r="CH167" s="32" t="s">
        <v>655</v>
      </c>
      <c r="CI167" s="116">
        <v>0</v>
      </c>
      <c r="CJ167" s="116">
        <v>0</v>
      </c>
      <c r="CK167" s="116">
        <v>0</v>
      </c>
      <c r="CL167" s="116">
        <v>0</v>
      </c>
      <c r="CM167" s="116">
        <v>0</v>
      </c>
      <c r="CN167" s="116">
        <v>0</v>
      </c>
      <c r="CO167" s="113">
        <v>0</v>
      </c>
      <c r="CP167" s="32" t="s">
        <v>134</v>
      </c>
      <c r="CQ167" s="32" t="s">
        <v>115</v>
      </c>
      <c r="CR167" s="32" t="s">
        <v>134</v>
      </c>
      <c r="CS167" s="32" t="s">
        <v>115</v>
      </c>
      <c r="CT167" s="113">
        <v>0</v>
      </c>
      <c r="CU167" s="113">
        <v>1</v>
      </c>
      <c r="CV167" s="33" t="s">
        <v>401</v>
      </c>
    </row>
    <row r="168" spans="2:100">
      <c r="B168" s="31">
        <v>164</v>
      </c>
      <c r="C168" s="32" t="s">
        <v>765</v>
      </c>
      <c r="D168" s="128"/>
      <c r="E168" s="128"/>
      <c r="F168" s="32" t="s">
        <v>300</v>
      </c>
      <c r="G168" s="32" t="s">
        <v>766</v>
      </c>
      <c r="H168" s="32" t="s">
        <v>394</v>
      </c>
      <c r="I168" s="32" t="s">
        <v>189</v>
      </c>
      <c r="J168" s="32" t="s">
        <v>115</v>
      </c>
      <c r="K168" s="32" t="s">
        <v>115</v>
      </c>
      <c r="L168" s="32" t="s">
        <v>404</v>
      </c>
      <c r="M168" s="32" t="s">
        <v>513</v>
      </c>
      <c r="N168" s="32" t="s">
        <v>115</v>
      </c>
      <c r="O168" s="32" t="s">
        <v>115</v>
      </c>
      <c r="P168" s="110">
        <v>45905</v>
      </c>
      <c r="Q168" s="32">
        <v>21</v>
      </c>
      <c r="R168" s="32" t="s">
        <v>220</v>
      </c>
      <c r="S168" s="32" t="s">
        <v>121</v>
      </c>
      <c r="T168" s="32" t="s">
        <v>115</v>
      </c>
      <c r="U168" s="32" t="s">
        <v>214</v>
      </c>
      <c r="V168" s="32" t="s">
        <v>122</v>
      </c>
      <c r="W168" s="32" t="s">
        <v>123</v>
      </c>
      <c r="X168" s="32" t="s">
        <v>115</v>
      </c>
      <c r="Y168" s="128"/>
      <c r="Z168" s="119" t="s">
        <v>115</v>
      </c>
      <c r="AA168" s="119">
        <v>10.237187937968001</v>
      </c>
      <c r="AB168" s="32" t="s">
        <v>115</v>
      </c>
      <c r="AC168" s="32" t="s">
        <v>534</v>
      </c>
      <c r="AD168" s="32" t="s">
        <v>767</v>
      </c>
      <c r="AE168" s="32" t="s">
        <v>414</v>
      </c>
      <c r="AF168" s="32" t="s">
        <v>115</v>
      </c>
      <c r="AG168" s="32" t="s">
        <v>115</v>
      </c>
      <c r="AH168" s="32" t="s">
        <v>115</v>
      </c>
      <c r="AI168" s="32">
        <v>5779580</v>
      </c>
      <c r="AJ168" s="32" t="s">
        <v>768</v>
      </c>
      <c r="AK168" s="32" t="s">
        <v>769</v>
      </c>
      <c r="AL168" s="32">
        <v>3</v>
      </c>
      <c r="AM168" s="32" t="s">
        <v>400</v>
      </c>
      <c r="AN168" s="32" t="s">
        <v>128</v>
      </c>
      <c r="AO168" s="32" t="s">
        <v>129</v>
      </c>
      <c r="AP168" s="32">
        <v>2020</v>
      </c>
      <c r="AQ168" s="32" t="s">
        <v>130</v>
      </c>
      <c r="AR168" s="32">
        <v>2018</v>
      </c>
      <c r="AS168" s="32" t="s">
        <v>115</v>
      </c>
      <c r="AT168" s="32" t="b">
        <v>0</v>
      </c>
      <c r="AU168" s="32" t="s">
        <v>115</v>
      </c>
      <c r="AV168" s="32" t="s">
        <v>115</v>
      </c>
      <c r="AW168" s="32" t="s">
        <v>115</v>
      </c>
      <c r="AX168" s="32" t="b">
        <v>0</v>
      </c>
      <c r="AY168" s="32" t="s">
        <v>115</v>
      </c>
      <c r="AZ168" s="110" t="s">
        <v>115</v>
      </c>
      <c r="BA168" s="32" t="s">
        <v>115</v>
      </c>
      <c r="BB168" s="32" t="s">
        <v>115</v>
      </c>
      <c r="BC168" s="32" t="s">
        <v>115</v>
      </c>
      <c r="BD168" s="32" t="s">
        <v>115</v>
      </c>
      <c r="BE168" s="32" t="s">
        <v>115</v>
      </c>
      <c r="BF168" s="110" t="s">
        <v>115</v>
      </c>
      <c r="BG168" s="32" t="s">
        <v>131</v>
      </c>
      <c r="BH168" s="32" t="s">
        <v>115</v>
      </c>
      <c r="BI168" s="32" t="s">
        <v>195</v>
      </c>
      <c r="BJ168" s="32">
        <v>2</v>
      </c>
      <c r="BK168" s="110">
        <v>44179</v>
      </c>
      <c r="BL168" s="110">
        <v>44073</v>
      </c>
      <c r="BM168" s="110">
        <v>44256</v>
      </c>
      <c r="BN168" s="32" t="s">
        <v>431</v>
      </c>
      <c r="BO168" s="32" t="s">
        <v>115</v>
      </c>
      <c r="BP168" s="32" t="b">
        <v>0</v>
      </c>
      <c r="BQ168" s="116">
        <v>587</v>
      </c>
      <c r="BR168" s="32" t="s">
        <v>134</v>
      </c>
      <c r="BS168" s="116">
        <v>1050.0771</v>
      </c>
      <c r="BT168" s="116">
        <v>1050.0771</v>
      </c>
      <c r="BU168" s="116">
        <v>687.00220000000002</v>
      </c>
      <c r="BV168" s="116">
        <v>36.927399999999999</v>
      </c>
      <c r="BW168" s="116">
        <v>4.8399999999999999E-2</v>
      </c>
      <c r="BX168" s="116">
        <v>0</v>
      </c>
      <c r="BY168" s="116">
        <v>0</v>
      </c>
      <c r="BZ168" s="116">
        <v>0</v>
      </c>
      <c r="CA168" s="116">
        <v>0</v>
      </c>
      <c r="CB168" s="116">
        <v>0</v>
      </c>
      <c r="CC168" s="116">
        <v>0</v>
      </c>
      <c r="CD168" s="116">
        <v>0</v>
      </c>
      <c r="CE168" s="116">
        <v>1050.0771</v>
      </c>
      <c r="CF168" s="32" t="s">
        <v>135</v>
      </c>
      <c r="CG168" s="32" t="s">
        <v>136</v>
      </c>
      <c r="CH168" s="32" t="s">
        <v>241</v>
      </c>
      <c r="CI168" s="116">
        <v>0</v>
      </c>
      <c r="CJ168" s="116">
        <v>903.59423000000015</v>
      </c>
      <c r="CK168" s="116">
        <v>-4.9070800000000014</v>
      </c>
      <c r="CL168" s="116">
        <v>4.122E-2</v>
      </c>
      <c r="CM168" s="116">
        <v>0</v>
      </c>
      <c r="CN168" s="116">
        <v>0</v>
      </c>
      <c r="CO168" s="113">
        <v>0</v>
      </c>
      <c r="CP168" s="32" t="s">
        <v>134</v>
      </c>
      <c r="CQ168" s="32" t="s">
        <v>115</v>
      </c>
      <c r="CR168" s="32" t="s">
        <v>134</v>
      </c>
      <c r="CS168" s="32" t="s">
        <v>115</v>
      </c>
      <c r="CT168" s="113">
        <v>0</v>
      </c>
      <c r="CU168" s="113">
        <v>1</v>
      </c>
      <c r="CV168" s="33" t="s">
        <v>401</v>
      </c>
    </row>
    <row r="169" spans="2:100">
      <c r="B169" s="31">
        <v>165</v>
      </c>
      <c r="C169" s="32" t="s">
        <v>770</v>
      </c>
      <c r="D169" s="128"/>
      <c r="E169" s="128"/>
      <c r="F169" s="32" t="s">
        <v>390</v>
      </c>
      <c r="G169" s="32" t="s">
        <v>766</v>
      </c>
      <c r="H169" s="32" t="s">
        <v>394</v>
      </c>
      <c r="I169" s="32" t="s">
        <v>189</v>
      </c>
      <c r="J169" s="32" t="s">
        <v>115</v>
      </c>
      <c r="K169" s="32" t="s">
        <v>115</v>
      </c>
      <c r="L169" s="32" t="s">
        <v>404</v>
      </c>
      <c r="M169" s="32" t="s">
        <v>513</v>
      </c>
      <c r="N169" s="32" t="s">
        <v>115</v>
      </c>
      <c r="O169" s="32" t="s">
        <v>115</v>
      </c>
      <c r="P169" s="110">
        <v>45936</v>
      </c>
      <c r="Q169" s="32">
        <v>51</v>
      </c>
      <c r="R169" s="32" t="s">
        <v>220</v>
      </c>
      <c r="S169" s="32" t="s">
        <v>121</v>
      </c>
      <c r="T169" s="32" t="s">
        <v>115</v>
      </c>
      <c r="U169" s="32" t="s">
        <v>214</v>
      </c>
      <c r="V169" s="32" t="s">
        <v>122</v>
      </c>
      <c r="W169" s="32" t="s">
        <v>123</v>
      </c>
      <c r="X169" s="32" t="s">
        <v>115</v>
      </c>
      <c r="Y169" s="128"/>
      <c r="Z169" s="119" t="s">
        <v>115</v>
      </c>
      <c r="AA169" s="119">
        <v>2.4009340755670401</v>
      </c>
      <c r="AB169" s="32" t="s">
        <v>115</v>
      </c>
      <c r="AC169" s="32" t="s">
        <v>534</v>
      </c>
      <c r="AD169" s="32" t="s">
        <v>767</v>
      </c>
      <c r="AE169" s="32" t="s">
        <v>414</v>
      </c>
      <c r="AF169" s="32" t="s">
        <v>115</v>
      </c>
      <c r="AG169" s="32" t="s">
        <v>496</v>
      </c>
      <c r="AH169" s="32" t="s">
        <v>422</v>
      </c>
      <c r="AI169" s="32">
        <v>5779608</v>
      </c>
      <c r="AJ169" s="32" t="s">
        <v>768</v>
      </c>
      <c r="AK169" s="32" t="s">
        <v>769</v>
      </c>
      <c r="AL169" s="32">
        <v>3</v>
      </c>
      <c r="AM169" s="32" t="s">
        <v>400</v>
      </c>
      <c r="AN169" s="32" t="s">
        <v>128</v>
      </c>
      <c r="AO169" s="32" t="s">
        <v>129</v>
      </c>
      <c r="AP169" s="32">
        <v>2020</v>
      </c>
      <c r="AQ169" s="32" t="s">
        <v>130</v>
      </c>
      <c r="AR169" s="32">
        <v>2019</v>
      </c>
      <c r="AS169" s="32" t="s">
        <v>115</v>
      </c>
      <c r="AT169" s="32" t="b">
        <v>0</v>
      </c>
      <c r="AU169" s="32" t="s">
        <v>115</v>
      </c>
      <c r="AV169" s="32" t="s">
        <v>115</v>
      </c>
      <c r="AW169" s="32" t="s">
        <v>115</v>
      </c>
      <c r="AX169" s="32" t="b">
        <v>0</v>
      </c>
      <c r="AY169" s="32" t="s">
        <v>115</v>
      </c>
      <c r="AZ169" s="110" t="s">
        <v>115</v>
      </c>
      <c r="BA169" s="32" t="s">
        <v>115</v>
      </c>
      <c r="BB169" s="32" t="s">
        <v>115</v>
      </c>
      <c r="BC169" s="32" t="s">
        <v>115</v>
      </c>
      <c r="BD169" s="32" t="s">
        <v>115</v>
      </c>
      <c r="BE169" s="32" t="s">
        <v>115</v>
      </c>
      <c r="BF169" s="110" t="s">
        <v>115</v>
      </c>
      <c r="BG169" s="32" t="s">
        <v>131</v>
      </c>
      <c r="BH169" s="32" t="s">
        <v>115</v>
      </c>
      <c r="BI169" s="32" t="s">
        <v>468</v>
      </c>
      <c r="BJ169" s="32">
        <v>4</v>
      </c>
      <c r="BK169" s="110">
        <v>45690</v>
      </c>
      <c r="BL169" s="110">
        <v>44073</v>
      </c>
      <c r="BM169" s="110">
        <v>45993</v>
      </c>
      <c r="BN169" s="32" t="s">
        <v>431</v>
      </c>
      <c r="BO169" s="32" t="s">
        <v>115</v>
      </c>
      <c r="BP169" s="32" t="b">
        <v>0</v>
      </c>
      <c r="BQ169" s="116">
        <v>587</v>
      </c>
      <c r="BR169" s="32" t="s">
        <v>134</v>
      </c>
      <c r="BS169" s="116">
        <v>702.16729999999995</v>
      </c>
      <c r="BT169" s="116">
        <v>999.55129999999997</v>
      </c>
      <c r="BU169" s="116">
        <v>47.260899999999999</v>
      </c>
      <c r="BV169" s="116">
        <v>24.537700000000001</v>
      </c>
      <c r="BW169" s="116">
        <v>0</v>
      </c>
      <c r="BX169" s="116">
        <v>0</v>
      </c>
      <c r="BY169" s="116">
        <v>297.38400000000001</v>
      </c>
      <c r="BZ169" s="116">
        <v>0</v>
      </c>
      <c r="CA169" s="116">
        <v>0</v>
      </c>
      <c r="CB169" s="116">
        <v>0</v>
      </c>
      <c r="CC169" s="116">
        <v>0</v>
      </c>
      <c r="CD169" s="116">
        <v>0</v>
      </c>
      <c r="CE169" s="116">
        <v>702.16729999999995</v>
      </c>
      <c r="CF169" s="32" t="s">
        <v>135</v>
      </c>
      <c r="CG169" s="32" t="s">
        <v>136</v>
      </c>
      <c r="CH169" s="32" t="s">
        <v>156</v>
      </c>
      <c r="CI169" s="116">
        <v>0</v>
      </c>
      <c r="CJ169" s="116">
        <v>0</v>
      </c>
      <c r="CK169" s="116">
        <v>0</v>
      </c>
      <c r="CL169" s="116">
        <v>0</v>
      </c>
      <c r="CM169" s="116">
        <v>0</v>
      </c>
      <c r="CN169" s="116">
        <v>0</v>
      </c>
      <c r="CO169" s="113">
        <v>0</v>
      </c>
      <c r="CP169" s="32" t="s">
        <v>134</v>
      </c>
      <c r="CQ169" s="32" t="s">
        <v>115</v>
      </c>
      <c r="CR169" s="32" t="s">
        <v>134</v>
      </c>
      <c r="CS169" s="32" t="s">
        <v>115</v>
      </c>
      <c r="CT169" s="113">
        <v>0</v>
      </c>
      <c r="CU169" s="113">
        <v>1</v>
      </c>
      <c r="CV169" s="33" t="s">
        <v>470</v>
      </c>
    </row>
    <row r="170" spans="2:100">
      <c r="B170" s="31">
        <v>166</v>
      </c>
      <c r="C170" s="32" t="s">
        <v>771</v>
      </c>
      <c r="D170" s="128"/>
      <c r="E170" s="128"/>
      <c r="F170" s="32" t="s">
        <v>390</v>
      </c>
      <c r="G170" s="32" t="s">
        <v>766</v>
      </c>
      <c r="H170" s="32" t="s">
        <v>394</v>
      </c>
      <c r="I170" s="32" t="s">
        <v>189</v>
      </c>
      <c r="J170" s="32" t="s">
        <v>115</v>
      </c>
      <c r="K170" s="32" t="s">
        <v>115</v>
      </c>
      <c r="L170" s="32" t="s">
        <v>404</v>
      </c>
      <c r="M170" s="32" t="s">
        <v>513</v>
      </c>
      <c r="N170" s="32" t="s">
        <v>115</v>
      </c>
      <c r="O170" s="32" t="s">
        <v>115</v>
      </c>
      <c r="P170" s="110">
        <v>45882</v>
      </c>
      <c r="Q170" s="32">
        <v>20</v>
      </c>
      <c r="R170" s="32" t="s">
        <v>220</v>
      </c>
      <c r="S170" s="32" t="s">
        <v>121</v>
      </c>
      <c r="T170" s="32" t="s">
        <v>115</v>
      </c>
      <c r="U170" s="32" t="s">
        <v>214</v>
      </c>
      <c r="V170" s="32" t="s">
        <v>122</v>
      </c>
      <c r="W170" s="32" t="s">
        <v>123</v>
      </c>
      <c r="X170" s="32" t="s">
        <v>115</v>
      </c>
      <c r="Y170" s="128"/>
      <c r="Z170" s="119" t="s">
        <v>115</v>
      </c>
      <c r="AA170" s="119">
        <v>2.5058713627801601</v>
      </c>
      <c r="AB170" s="32" t="s">
        <v>115</v>
      </c>
      <c r="AC170" s="32" t="s">
        <v>534</v>
      </c>
      <c r="AD170" s="32" t="s">
        <v>767</v>
      </c>
      <c r="AE170" s="32" t="s">
        <v>414</v>
      </c>
      <c r="AF170" s="32" t="s">
        <v>115</v>
      </c>
      <c r="AG170" s="32" t="s">
        <v>115</v>
      </c>
      <c r="AH170" s="32" t="s">
        <v>115</v>
      </c>
      <c r="AI170" s="32">
        <v>5779658</v>
      </c>
      <c r="AJ170" s="32" t="s">
        <v>768</v>
      </c>
      <c r="AK170" s="32" t="s">
        <v>769</v>
      </c>
      <c r="AL170" s="32">
        <v>3</v>
      </c>
      <c r="AM170" s="32" t="s">
        <v>400</v>
      </c>
      <c r="AN170" s="32" t="s">
        <v>128</v>
      </c>
      <c r="AO170" s="32" t="s">
        <v>129</v>
      </c>
      <c r="AP170" s="32">
        <v>2020</v>
      </c>
      <c r="AQ170" s="32" t="s">
        <v>130</v>
      </c>
      <c r="AR170" s="32">
        <v>2019</v>
      </c>
      <c r="AS170" s="32" t="s">
        <v>115</v>
      </c>
      <c r="AT170" s="32" t="b">
        <v>0</v>
      </c>
      <c r="AU170" s="32" t="s">
        <v>115</v>
      </c>
      <c r="AV170" s="32" t="s">
        <v>115</v>
      </c>
      <c r="AW170" s="32" t="s">
        <v>115</v>
      </c>
      <c r="AX170" s="32" t="b">
        <v>0</v>
      </c>
      <c r="AY170" s="32" t="s">
        <v>115</v>
      </c>
      <c r="AZ170" s="110" t="s">
        <v>115</v>
      </c>
      <c r="BA170" s="32" t="s">
        <v>115</v>
      </c>
      <c r="BB170" s="32" t="s">
        <v>115</v>
      </c>
      <c r="BC170" s="32" t="s">
        <v>115</v>
      </c>
      <c r="BD170" s="32" t="s">
        <v>115</v>
      </c>
      <c r="BE170" s="32" t="s">
        <v>115</v>
      </c>
      <c r="BF170" s="110" t="s">
        <v>115</v>
      </c>
      <c r="BG170" s="32" t="s">
        <v>131</v>
      </c>
      <c r="BH170" s="32" t="s">
        <v>115</v>
      </c>
      <c r="BI170" s="32" t="s">
        <v>195</v>
      </c>
      <c r="BJ170" s="32">
        <v>2</v>
      </c>
      <c r="BK170" s="110">
        <v>44228</v>
      </c>
      <c r="BL170" s="110">
        <v>44073</v>
      </c>
      <c r="BM170" s="110">
        <v>44280</v>
      </c>
      <c r="BN170" s="32" t="s">
        <v>431</v>
      </c>
      <c r="BO170" s="32" t="s">
        <v>115</v>
      </c>
      <c r="BP170" s="32" t="b">
        <v>0</v>
      </c>
      <c r="BQ170" s="116">
        <v>587</v>
      </c>
      <c r="BR170" s="32" t="s">
        <v>134</v>
      </c>
      <c r="BS170" s="116">
        <v>358.19819999999999</v>
      </c>
      <c r="BT170" s="116">
        <v>358.19819999999999</v>
      </c>
      <c r="BU170" s="116">
        <v>172.89359999999999</v>
      </c>
      <c r="BV170" s="116">
        <v>0</v>
      </c>
      <c r="BW170" s="116">
        <v>0</v>
      </c>
      <c r="BX170" s="116">
        <v>0</v>
      </c>
      <c r="BY170" s="116">
        <v>0</v>
      </c>
      <c r="BZ170" s="116">
        <v>0</v>
      </c>
      <c r="CA170" s="116">
        <v>0</v>
      </c>
      <c r="CB170" s="116">
        <v>0</v>
      </c>
      <c r="CC170" s="116">
        <v>0</v>
      </c>
      <c r="CD170" s="116">
        <v>0</v>
      </c>
      <c r="CE170" s="116">
        <v>358.19819999999999</v>
      </c>
      <c r="CF170" s="32" t="s">
        <v>135</v>
      </c>
      <c r="CG170" s="32" t="s">
        <v>136</v>
      </c>
      <c r="CH170" s="32" t="s">
        <v>226</v>
      </c>
      <c r="CI170" s="116">
        <v>0</v>
      </c>
      <c r="CJ170" s="116">
        <v>348.09697999999997</v>
      </c>
      <c r="CK170" s="116">
        <v>0</v>
      </c>
      <c r="CL170" s="116">
        <v>0</v>
      </c>
      <c r="CM170" s="116">
        <v>0</v>
      </c>
      <c r="CN170" s="116">
        <v>0</v>
      </c>
      <c r="CO170" s="113">
        <v>0</v>
      </c>
      <c r="CP170" s="32" t="s">
        <v>134</v>
      </c>
      <c r="CQ170" s="32" t="s">
        <v>115</v>
      </c>
      <c r="CR170" s="32" t="s">
        <v>134</v>
      </c>
      <c r="CS170" s="32" t="s">
        <v>115</v>
      </c>
      <c r="CT170" s="113">
        <v>0</v>
      </c>
      <c r="CU170" s="113">
        <v>1</v>
      </c>
      <c r="CV170" s="33" t="s">
        <v>401</v>
      </c>
    </row>
    <row r="171" spans="2:100">
      <c r="B171" s="123">
        <v>167</v>
      </c>
      <c r="C171" s="124" t="s">
        <v>772</v>
      </c>
      <c r="D171" s="128"/>
      <c r="E171" s="128"/>
      <c r="F171" s="32" t="s">
        <v>773</v>
      </c>
      <c r="G171" s="32" t="s">
        <v>774</v>
      </c>
      <c r="H171" s="32" t="s">
        <v>394</v>
      </c>
      <c r="I171" s="32" t="s">
        <v>189</v>
      </c>
      <c r="J171" s="32" t="s">
        <v>115</v>
      </c>
      <c r="K171" s="32" t="s">
        <v>115</v>
      </c>
      <c r="L171" s="32" t="s">
        <v>404</v>
      </c>
      <c r="M171" s="32" t="s">
        <v>513</v>
      </c>
      <c r="N171" s="32" t="s">
        <v>115</v>
      </c>
      <c r="O171" s="32" t="s">
        <v>115</v>
      </c>
      <c r="P171" s="110">
        <v>45810</v>
      </c>
      <c r="Q171" s="32">
        <v>26</v>
      </c>
      <c r="R171" s="32" t="s">
        <v>220</v>
      </c>
      <c r="S171" s="32" t="s">
        <v>203</v>
      </c>
      <c r="T171" s="32" t="s">
        <v>203</v>
      </c>
      <c r="U171" s="32" t="s">
        <v>214</v>
      </c>
      <c r="V171" s="32" t="s">
        <v>122</v>
      </c>
      <c r="W171" s="32" t="b">
        <v>0</v>
      </c>
      <c r="X171" s="32" t="s">
        <v>224</v>
      </c>
      <c r="Y171" s="128"/>
      <c r="Z171" s="119" t="s">
        <v>115</v>
      </c>
      <c r="AA171" s="119" t="s">
        <v>115</v>
      </c>
      <c r="AB171" s="32" t="s">
        <v>115</v>
      </c>
      <c r="AC171" s="32" t="s">
        <v>534</v>
      </c>
      <c r="AD171" s="32" t="s">
        <v>115</v>
      </c>
      <c r="AE171" s="32" t="s">
        <v>115</v>
      </c>
      <c r="AF171" s="32" t="s">
        <v>115</v>
      </c>
      <c r="AG171" s="32" t="s">
        <v>465</v>
      </c>
      <c r="AH171" s="32" t="s">
        <v>422</v>
      </c>
      <c r="AI171" s="32">
        <v>5779509</v>
      </c>
      <c r="AJ171" s="32" t="s">
        <v>775</v>
      </c>
      <c r="AK171" s="32" t="s">
        <v>776</v>
      </c>
      <c r="AL171" s="32">
        <v>2</v>
      </c>
      <c r="AM171" s="32" t="s">
        <v>400</v>
      </c>
      <c r="AN171" s="32" t="s">
        <v>128</v>
      </c>
      <c r="AO171" s="32" t="s">
        <v>129</v>
      </c>
      <c r="AP171" s="32" t="s">
        <v>203</v>
      </c>
      <c r="AQ171" s="32" t="s">
        <v>130</v>
      </c>
      <c r="AR171" s="32">
        <v>2025</v>
      </c>
      <c r="AS171" s="32" t="s">
        <v>115</v>
      </c>
      <c r="AT171" s="32" t="b">
        <v>0</v>
      </c>
      <c r="AU171" s="32" t="s">
        <v>115</v>
      </c>
      <c r="AV171" s="32" t="s">
        <v>115</v>
      </c>
      <c r="AW171" s="32" t="s">
        <v>115</v>
      </c>
      <c r="AX171" s="32" t="b">
        <v>0</v>
      </c>
      <c r="AY171" s="32" t="s">
        <v>115</v>
      </c>
      <c r="AZ171" s="110" t="s">
        <v>115</v>
      </c>
      <c r="BA171" s="32" t="s">
        <v>115</v>
      </c>
      <c r="BB171" s="32" t="s">
        <v>115</v>
      </c>
      <c r="BC171" s="32" t="s">
        <v>115</v>
      </c>
      <c r="BD171" s="32" t="s">
        <v>115</v>
      </c>
      <c r="BE171" s="32" t="s">
        <v>115</v>
      </c>
      <c r="BF171" s="110" t="s">
        <v>115</v>
      </c>
      <c r="BG171" s="32" t="s">
        <v>131</v>
      </c>
      <c r="BH171" s="32" t="s">
        <v>115</v>
      </c>
      <c r="BI171" s="32" t="s">
        <v>162</v>
      </c>
      <c r="BJ171" s="32">
        <v>5</v>
      </c>
      <c r="BK171" s="110">
        <v>47946</v>
      </c>
      <c r="BL171" s="110" t="s">
        <v>115</v>
      </c>
      <c r="BM171" s="110">
        <v>47991</v>
      </c>
      <c r="BN171" s="32" t="s">
        <v>115</v>
      </c>
      <c r="BO171" s="32" t="s">
        <v>115</v>
      </c>
      <c r="BP171" s="32" t="b">
        <v>0</v>
      </c>
      <c r="BQ171" s="116" t="s">
        <v>115</v>
      </c>
      <c r="BR171" s="32" t="s">
        <v>134</v>
      </c>
      <c r="BS171" s="116">
        <v>0</v>
      </c>
      <c r="BT171" s="116">
        <v>1000.0000000000002</v>
      </c>
      <c r="BU171" s="116">
        <v>0</v>
      </c>
      <c r="BV171" s="116">
        <v>0</v>
      </c>
      <c r="BW171" s="116">
        <v>0</v>
      </c>
      <c r="BX171" s="116">
        <v>0</v>
      </c>
      <c r="BY171" s="116">
        <v>0</v>
      </c>
      <c r="BZ171" s="116">
        <v>0</v>
      </c>
      <c r="CA171" s="116">
        <v>0</v>
      </c>
      <c r="CB171" s="116">
        <v>0</v>
      </c>
      <c r="CC171" s="116">
        <v>300</v>
      </c>
      <c r="CD171" s="116">
        <v>700.00000000000023</v>
      </c>
      <c r="CE171" s="116">
        <v>0</v>
      </c>
      <c r="CF171" s="32" t="s">
        <v>135</v>
      </c>
      <c r="CG171" s="32" t="s">
        <v>136</v>
      </c>
      <c r="CH171" s="32" t="s">
        <v>115</v>
      </c>
      <c r="CI171" s="116">
        <v>0</v>
      </c>
      <c r="CJ171" s="116">
        <v>0</v>
      </c>
      <c r="CK171" s="116">
        <v>0</v>
      </c>
      <c r="CL171" s="116">
        <v>0</v>
      </c>
      <c r="CM171" s="116">
        <v>0</v>
      </c>
      <c r="CN171" s="116">
        <v>0</v>
      </c>
      <c r="CO171" s="113">
        <v>0</v>
      </c>
      <c r="CP171" s="32" t="s">
        <v>134</v>
      </c>
      <c r="CQ171" s="32" t="s">
        <v>115</v>
      </c>
      <c r="CR171" s="32" t="s">
        <v>279</v>
      </c>
      <c r="CS171" s="32" t="s">
        <v>115</v>
      </c>
      <c r="CT171" s="113">
        <v>0</v>
      </c>
      <c r="CU171" s="113">
        <v>1</v>
      </c>
      <c r="CV171" s="33" t="s">
        <v>401</v>
      </c>
    </row>
    <row r="172" spans="2:100">
      <c r="B172" s="123">
        <v>168</v>
      </c>
      <c r="C172" s="124" t="s">
        <v>777</v>
      </c>
      <c r="D172" s="128"/>
      <c r="E172" s="128"/>
      <c r="F172" s="32" t="s">
        <v>773</v>
      </c>
      <c r="G172" s="32" t="s">
        <v>774</v>
      </c>
      <c r="H172" s="32" t="s">
        <v>394</v>
      </c>
      <c r="I172" s="32" t="s">
        <v>189</v>
      </c>
      <c r="J172" s="32" t="s">
        <v>115</v>
      </c>
      <c r="K172" s="32" t="s">
        <v>115</v>
      </c>
      <c r="L172" s="32" t="s">
        <v>404</v>
      </c>
      <c r="M172" s="32" t="s">
        <v>513</v>
      </c>
      <c r="N172" s="32" t="s">
        <v>115</v>
      </c>
      <c r="O172" s="32" t="s">
        <v>115</v>
      </c>
      <c r="P172" s="110">
        <v>45810</v>
      </c>
      <c r="Q172" s="32">
        <v>26</v>
      </c>
      <c r="R172" s="32" t="s">
        <v>220</v>
      </c>
      <c r="S172" s="32" t="s">
        <v>203</v>
      </c>
      <c r="T172" s="32" t="s">
        <v>203</v>
      </c>
      <c r="U172" s="32" t="s">
        <v>214</v>
      </c>
      <c r="V172" s="32" t="s">
        <v>122</v>
      </c>
      <c r="W172" s="32" t="b">
        <v>0</v>
      </c>
      <c r="X172" s="32" t="s">
        <v>224</v>
      </c>
      <c r="Y172" s="128"/>
      <c r="Z172" s="119" t="s">
        <v>115</v>
      </c>
      <c r="AA172" s="119" t="s">
        <v>115</v>
      </c>
      <c r="AB172" s="32" t="s">
        <v>115</v>
      </c>
      <c r="AC172" s="32" t="s">
        <v>534</v>
      </c>
      <c r="AD172" s="32" t="s">
        <v>115</v>
      </c>
      <c r="AE172" s="32" t="s">
        <v>115</v>
      </c>
      <c r="AF172" s="32" t="s">
        <v>115</v>
      </c>
      <c r="AG172" s="32" t="s">
        <v>465</v>
      </c>
      <c r="AH172" s="32" t="s">
        <v>422</v>
      </c>
      <c r="AI172" s="32">
        <v>5779510</v>
      </c>
      <c r="AJ172" s="32" t="s">
        <v>775</v>
      </c>
      <c r="AK172" s="32" t="s">
        <v>776</v>
      </c>
      <c r="AL172" s="32">
        <v>2</v>
      </c>
      <c r="AM172" s="32" t="s">
        <v>400</v>
      </c>
      <c r="AN172" s="32" t="s">
        <v>128</v>
      </c>
      <c r="AO172" s="32" t="s">
        <v>129</v>
      </c>
      <c r="AP172" s="32" t="s">
        <v>203</v>
      </c>
      <c r="AQ172" s="32" t="s">
        <v>130</v>
      </c>
      <c r="AR172" s="32">
        <v>2025</v>
      </c>
      <c r="AS172" s="32" t="s">
        <v>115</v>
      </c>
      <c r="AT172" s="32" t="b">
        <v>0</v>
      </c>
      <c r="AU172" s="32" t="s">
        <v>115</v>
      </c>
      <c r="AV172" s="32" t="s">
        <v>115</v>
      </c>
      <c r="AW172" s="32" t="s">
        <v>115</v>
      </c>
      <c r="AX172" s="32" t="b">
        <v>0</v>
      </c>
      <c r="AY172" s="32" t="s">
        <v>115</v>
      </c>
      <c r="AZ172" s="110" t="s">
        <v>115</v>
      </c>
      <c r="BA172" s="32" t="s">
        <v>115</v>
      </c>
      <c r="BB172" s="32" t="s">
        <v>115</v>
      </c>
      <c r="BC172" s="32" t="s">
        <v>115</v>
      </c>
      <c r="BD172" s="32" t="s">
        <v>115</v>
      </c>
      <c r="BE172" s="32" t="s">
        <v>115</v>
      </c>
      <c r="BF172" s="110" t="s">
        <v>115</v>
      </c>
      <c r="BG172" s="32" t="s">
        <v>131</v>
      </c>
      <c r="BH172" s="32" t="s">
        <v>115</v>
      </c>
      <c r="BI172" s="32" t="s">
        <v>162</v>
      </c>
      <c r="BJ172" s="32">
        <v>5</v>
      </c>
      <c r="BK172" s="110">
        <v>47932</v>
      </c>
      <c r="BL172" s="110" t="s">
        <v>115</v>
      </c>
      <c r="BM172" s="110">
        <v>47991</v>
      </c>
      <c r="BN172" s="32" t="s">
        <v>115</v>
      </c>
      <c r="BO172" s="32" t="s">
        <v>115</v>
      </c>
      <c r="BP172" s="32" t="b">
        <v>0</v>
      </c>
      <c r="BQ172" s="116" t="s">
        <v>115</v>
      </c>
      <c r="BR172" s="32" t="s">
        <v>134</v>
      </c>
      <c r="BS172" s="116">
        <v>0</v>
      </c>
      <c r="BT172" s="116">
        <v>1000.0000000000002</v>
      </c>
      <c r="BU172" s="116">
        <v>0</v>
      </c>
      <c r="BV172" s="116">
        <v>0</v>
      </c>
      <c r="BW172" s="116">
        <v>0</v>
      </c>
      <c r="BX172" s="116">
        <v>0</v>
      </c>
      <c r="BY172" s="116">
        <v>0</v>
      </c>
      <c r="BZ172" s="116">
        <v>0</v>
      </c>
      <c r="CA172" s="116">
        <v>0</v>
      </c>
      <c r="CB172" s="116">
        <v>0</v>
      </c>
      <c r="CC172" s="116">
        <v>300</v>
      </c>
      <c r="CD172" s="116">
        <v>700.00000000000023</v>
      </c>
      <c r="CE172" s="116">
        <v>0</v>
      </c>
      <c r="CF172" s="32" t="s">
        <v>135</v>
      </c>
      <c r="CG172" s="32" t="s">
        <v>136</v>
      </c>
      <c r="CH172" s="32" t="s">
        <v>115</v>
      </c>
      <c r="CI172" s="116">
        <v>0</v>
      </c>
      <c r="CJ172" s="116">
        <v>0</v>
      </c>
      <c r="CK172" s="116">
        <v>0</v>
      </c>
      <c r="CL172" s="116">
        <v>0</v>
      </c>
      <c r="CM172" s="116">
        <v>0</v>
      </c>
      <c r="CN172" s="116">
        <v>0</v>
      </c>
      <c r="CO172" s="113">
        <v>0</v>
      </c>
      <c r="CP172" s="32" t="s">
        <v>134</v>
      </c>
      <c r="CQ172" s="32" t="s">
        <v>115</v>
      </c>
      <c r="CR172" s="32" t="s">
        <v>279</v>
      </c>
      <c r="CS172" s="32" t="s">
        <v>115</v>
      </c>
      <c r="CT172" s="113">
        <v>0</v>
      </c>
      <c r="CU172" s="113">
        <v>1</v>
      </c>
      <c r="CV172" s="33" t="s">
        <v>401</v>
      </c>
    </row>
    <row r="173" spans="2:100">
      <c r="B173" s="28">
        <v>169</v>
      </c>
      <c r="C173" s="32" t="s">
        <v>778</v>
      </c>
      <c r="D173" s="129"/>
      <c r="E173" s="129"/>
      <c r="F173" s="29" t="s">
        <v>779</v>
      </c>
      <c r="G173" s="29" t="s">
        <v>780</v>
      </c>
      <c r="H173" s="29" t="s">
        <v>394</v>
      </c>
      <c r="I173" s="29" t="s">
        <v>189</v>
      </c>
      <c r="J173" s="29" t="s">
        <v>115</v>
      </c>
      <c r="K173" s="29" t="s">
        <v>115</v>
      </c>
      <c r="L173" s="29" t="s">
        <v>404</v>
      </c>
      <c r="M173" s="29" t="s">
        <v>513</v>
      </c>
      <c r="N173" s="29" t="s">
        <v>115</v>
      </c>
      <c r="O173" s="29" t="s">
        <v>115</v>
      </c>
      <c r="P173" s="109">
        <v>45932</v>
      </c>
      <c r="Q173" s="29">
        <v>28</v>
      </c>
      <c r="R173" s="29" t="s">
        <v>220</v>
      </c>
      <c r="S173" s="29" t="s">
        <v>121</v>
      </c>
      <c r="T173" s="29" t="s">
        <v>115</v>
      </c>
      <c r="U173" s="29" t="s">
        <v>214</v>
      </c>
      <c r="V173" s="29" t="s">
        <v>122</v>
      </c>
      <c r="W173" s="29" t="s">
        <v>123</v>
      </c>
      <c r="X173" s="29" t="s">
        <v>115</v>
      </c>
      <c r="Y173" s="129"/>
      <c r="Z173" s="118" t="s">
        <v>115</v>
      </c>
      <c r="AA173" s="118">
        <v>0.81883534947440295</v>
      </c>
      <c r="AB173" s="29" t="s">
        <v>115</v>
      </c>
      <c r="AC173" s="29" t="s">
        <v>397</v>
      </c>
      <c r="AD173" s="29" t="s">
        <v>781</v>
      </c>
      <c r="AE173" s="29" t="s">
        <v>414</v>
      </c>
      <c r="AF173" s="29" t="s">
        <v>115</v>
      </c>
      <c r="AG173" s="29" t="s">
        <v>115</v>
      </c>
      <c r="AH173" s="29" t="s">
        <v>115</v>
      </c>
      <c r="AI173" s="29">
        <v>5780244</v>
      </c>
      <c r="AJ173" s="29" t="s">
        <v>782</v>
      </c>
      <c r="AK173" s="32" t="s">
        <v>783</v>
      </c>
      <c r="AL173" s="29">
        <v>1</v>
      </c>
      <c r="AM173" s="29" t="s">
        <v>400</v>
      </c>
      <c r="AN173" s="29" t="s">
        <v>128</v>
      </c>
      <c r="AO173" s="29" t="s">
        <v>129</v>
      </c>
      <c r="AP173" s="29">
        <v>2019</v>
      </c>
      <c r="AQ173" s="29" t="s">
        <v>130</v>
      </c>
      <c r="AR173" s="29">
        <v>2019</v>
      </c>
      <c r="AS173" s="29" t="s">
        <v>115</v>
      </c>
      <c r="AT173" s="29" t="b">
        <v>0</v>
      </c>
      <c r="AU173" s="29" t="s">
        <v>115</v>
      </c>
      <c r="AV173" s="29" t="s">
        <v>115</v>
      </c>
      <c r="AW173" s="29" t="s">
        <v>115</v>
      </c>
      <c r="AX173" s="29" t="b">
        <v>0</v>
      </c>
      <c r="AY173" s="29" t="s">
        <v>115</v>
      </c>
      <c r="AZ173" s="109" t="s">
        <v>115</v>
      </c>
      <c r="BA173" s="29" t="s">
        <v>115</v>
      </c>
      <c r="BB173" s="29" t="s">
        <v>115</v>
      </c>
      <c r="BC173" s="29" t="s">
        <v>115</v>
      </c>
      <c r="BD173" s="29" t="s">
        <v>115</v>
      </c>
      <c r="BE173" s="29" t="s">
        <v>115</v>
      </c>
      <c r="BF173" s="109" t="s">
        <v>115</v>
      </c>
      <c r="BG173" s="29" t="s">
        <v>131</v>
      </c>
      <c r="BH173" s="29" t="s">
        <v>115</v>
      </c>
      <c r="BI173" s="29" t="s">
        <v>195</v>
      </c>
      <c r="BJ173" s="29">
        <v>2</v>
      </c>
      <c r="BK173" s="109">
        <v>44013</v>
      </c>
      <c r="BL173" s="109">
        <v>43712</v>
      </c>
      <c r="BM173" s="109">
        <v>44651</v>
      </c>
      <c r="BN173" s="29" t="s">
        <v>234</v>
      </c>
      <c r="BO173" s="29" t="s">
        <v>115</v>
      </c>
      <c r="BP173" s="29" t="b">
        <v>0</v>
      </c>
      <c r="BQ173" s="115">
        <v>4146</v>
      </c>
      <c r="BR173" s="29" t="s">
        <v>134</v>
      </c>
      <c r="BS173" s="115">
        <v>5175.0861000000004</v>
      </c>
      <c r="BT173" s="115">
        <v>5175.0861000000004</v>
      </c>
      <c r="BU173" s="115">
        <v>1116.2525000000001</v>
      </c>
      <c r="BV173" s="115">
        <v>265.14170000000001</v>
      </c>
      <c r="BW173" s="115">
        <v>468.7647</v>
      </c>
      <c r="BX173" s="115">
        <v>-79.782300000000006</v>
      </c>
      <c r="BY173" s="115">
        <v>0</v>
      </c>
      <c r="BZ173" s="115">
        <v>0</v>
      </c>
      <c r="CA173" s="115">
        <v>0</v>
      </c>
      <c r="CB173" s="115">
        <v>0</v>
      </c>
      <c r="CC173" s="115">
        <v>0</v>
      </c>
      <c r="CD173" s="115">
        <v>0</v>
      </c>
      <c r="CE173" s="115">
        <v>5175.0861000000004</v>
      </c>
      <c r="CF173" s="29" t="s">
        <v>135</v>
      </c>
      <c r="CG173" s="29" t="s">
        <v>136</v>
      </c>
      <c r="CH173" s="29" t="s">
        <v>185</v>
      </c>
      <c r="CI173" s="115">
        <v>0</v>
      </c>
      <c r="CJ173" s="115">
        <v>0</v>
      </c>
      <c r="CK173" s="115">
        <v>4590.8046199999999</v>
      </c>
      <c r="CL173" s="115">
        <v>447.18889999999999</v>
      </c>
      <c r="CM173" s="115">
        <v>-76.110140000000001</v>
      </c>
      <c r="CN173" s="115">
        <v>0</v>
      </c>
      <c r="CO173" s="112">
        <v>0</v>
      </c>
      <c r="CP173" s="29" t="s">
        <v>134</v>
      </c>
      <c r="CQ173" s="29" t="s">
        <v>115</v>
      </c>
      <c r="CR173" s="29" t="s">
        <v>134</v>
      </c>
      <c r="CS173" s="29" t="s">
        <v>115</v>
      </c>
      <c r="CT173" s="112">
        <v>0</v>
      </c>
      <c r="CU173" s="112">
        <v>1</v>
      </c>
      <c r="CV173" s="30" t="s">
        <v>401</v>
      </c>
    </row>
    <row r="174" spans="2:100">
      <c r="B174" s="31">
        <v>170</v>
      </c>
      <c r="C174" s="32" t="s">
        <v>784</v>
      </c>
      <c r="D174" s="128"/>
      <c r="E174" s="128"/>
      <c r="F174" s="32" t="s">
        <v>785</v>
      </c>
      <c r="G174" s="32" t="s">
        <v>786</v>
      </c>
      <c r="H174" s="32" t="s">
        <v>394</v>
      </c>
      <c r="I174" s="32" t="s">
        <v>189</v>
      </c>
      <c r="J174" s="32" t="s">
        <v>115</v>
      </c>
      <c r="K174" s="32" t="s">
        <v>115</v>
      </c>
      <c r="L174" s="32" t="s">
        <v>404</v>
      </c>
      <c r="M174" s="32" t="s">
        <v>513</v>
      </c>
      <c r="N174" s="32" t="s">
        <v>115</v>
      </c>
      <c r="O174" s="32" t="s">
        <v>115</v>
      </c>
      <c r="P174" s="110">
        <v>45936</v>
      </c>
      <c r="Q174" s="32">
        <v>33</v>
      </c>
      <c r="R174" s="32" t="s">
        <v>220</v>
      </c>
      <c r="S174" s="32" t="s">
        <v>548</v>
      </c>
      <c r="T174" s="32" t="s">
        <v>787</v>
      </c>
      <c r="U174" s="32" t="s">
        <v>214</v>
      </c>
      <c r="V174" s="32" t="s">
        <v>122</v>
      </c>
      <c r="W174" s="32" t="s">
        <v>123</v>
      </c>
      <c r="X174" s="32" t="s">
        <v>115</v>
      </c>
      <c r="Y174" s="128"/>
      <c r="Z174" s="119" t="s">
        <v>115</v>
      </c>
      <c r="AA174" s="119">
        <v>0.90512789137378702</v>
      </c>
      <c r="AB174" s="32" t="s">
        <v>115</v>
      </c>
      <c r="AC174" s="32" t="s">
        <v>397</v>
      </c>
      <c r="AD174" s="32" t="s">
        <v>788</v>
      </c>
      <c r="AE174" s="32" t="s">
        <v>414</v>
      </c>
      <c r="AF174" s="32" t="s">
        <v>115</v>
      </c>
      <c r="AG174" s="32" t="s">
        <v>115</v>
      </c>
      <c r="AH174" s="32" t="s">
        <v>115</v>
      </c>
      <c r="AI174" s="32">
        <v>5781579</v>
      </c>
      <c r="AJ174" s="32" t="s">
        <v>789</v>
      </c>
      <c r="AK174" s="32" t="s">
        <v>784</v>
      </c>
      <c r="AL174" s="32">
        <v>1</v>
      </c>
      <c r="AM174" s="32" t="s">
        <v>400</v>
      </c>
      <c r="AN174" s="32" t="s">
        <v>128</v>
      </c>
      <c r="AO174" s="32" t="s">
        <v>129</v>
      </c>
      <c r="AP174" s="32">
        <v>2023</v>
      </c>
      <c r="AQ174" s="32" t="s">
        <v>130</v>
      </c>
      <c r="AR174" s="32">
        <v>2018</v>
      </c>
      <c r="AS174" s="32" t="s">
        <v>115</v>
      </c>
      <c r="AT174" s="32" t="b">
        <v>0</v>
      </c>
      <c r="AU174" s="32" t="s">
        <v>115</v>
      </c>
      <c r="AV174" s="32" t="s">
        <v>115</v>
      </c>
      <c r="AW174" s="32" t="s">
        <v>115</v>
      </c>
      <c r="AX174" s="32" t="b">
        <v>0</v>
      </c>
      <c r="AY174" s="32" t="s">
        <v>115</v>
      </c>
      <c r="AZ174" s="110" t="s">
        <v>115</v>
      </c>
      <c r="BA174" s="32" t="s">
        <v>115</v>
      </c>
      <c r="BB174" s="32" t="s">
        <v>115</v>
      </c>
      <c r="BC174" s="32" t="s">
        <v>115</v>
      </c>
      <c r="BD174" s="32" t="s">
        <v>115</v>
      </c>
      <c r="BE174" s="32" t="s">
        <v>115</v>
      </c>
      <c r="BF174" s="110" t="s">
        <v>115</v>
      </c>
      <c r="BG174" s="32" t="s">
        <v>131</v>
      </c>
      <c r="BH174" s="32" t="s">
        <v>115</v>
      </c>
      <c r="BI174" s="32" t="s">
        <v>195</v>
      </c>
      <c r="BJ174" s="32">
        <v>2</v>
      </c>
      <c r="BK174" s="110">
        <v>44473</v>
      </c>
      <c r="BL174" s="110">
        <v>44518</v>
      </c>
      <c r="BM174" s="110">
        <v>44518</v>
      </c>
      <c r="BN174" s="32" t="s">
        <v>115</v>
      </c>
      <c r="BO174" s="32" t="s">
        <v>115</v>
      </c>
      <c r="BP174" s="32" t="b">
        <v>0</v>
      </c>
      <c r="BQ174" s="116">
        <v>1038</v>
      </c>
      <c r="BR174" s="32" t="s">
        <v>134</v>
      </c>
      <c r="BS174" s="116">
        <v>1018.4414</v>
      </c>
      <c r="BT174" s="116">
        <v>1018.4414</v>
      </c>
      <c r="BU174" s="116">
        <v>453.7885</v>
      </c>
      <c r="BV174" s="116">
        <v>93.9161</v>
      </c>
      <c r="BW174" s="116">
        <v>0.17180000000000001</v>
      </c>
      <c r="BX174" s="116">
        <v>0</v>
      </c>
      <c r="BY174" s="116">
        <v>0</v>
      </c>
      <c r="BZ174" s="116">
        <v>0</v>
      </c>
      <c r="CA174" s="116">
        <v>0</v>
      </c>
      <c r="CB174" s="116">
        <v>0</v>
      </c>
      <c r="CC174" s="116">
        <v>0</v>
      </c>
      <c r="CD174" s="116">
        <v>0</v>
      </c>
      <c r="CE174" s="116">
        <v>1018.4414</v>
      </c>
      <c r="CF174" s="32" t="s">
        <v>135</v>
      </c>
      <c r="CG174" s="32" t="s">
        <v>136</v>
      </c>
      <c r="CH174" s="32" t="s">
        <v>241</v>
      </c>
      <c r="CI174" s="116">
        <v>0</v>
      </c>
      <c r="CJ174" s="116">
        <v>924.35347999999999</v>
      </c>
      <c r="CK174" s="116">
        <v>93.916099999999986</v>
      </c>
      <c r="CL174" s="116">
        <v>-75.178479999999993</v>
      </c>
      <c r="CM174" s="116">
        <v>0</v>
      </c>
      <c r="CN174" s="116">
        <v>0</v>
      </c>
      <c r="CO174" s="113">
        <v>0</v>
      </c>
      <c r="CP174" s="32" t="s">
        <v>134</v>
      </c>
      <c r="CQ174" s="32" t="s">
        <v>115</v>
      </c>
      <c r="CR174" s="32" t="s">
        <v>134</v>
      </c>
      <c r="CS174" s="32" t="s">
        <v>115</v>
      </c>
      <c r="CT174" s="113">
        <v>0</v>
      </c>
      <c r="CU174" s="113">
        <v>1</v>
      </c>
      <c r="CV174" s="33" t="s">
        <v>401</v>
      </c>
    </row>
    <row r="175" spans="2:100">
      <c r="B175" s="31">
        <v>171</v>
      </c>
      <c r="C175" s="32" t="s">
        <v>790</v>
      </c>
      <c r="D175" s="128"/>
      <c r="E175" s="128"/>
      <c r="F175" s="32" t="s">
        <v>791</v>
      </c>
      <c r="G175" s="32" t="s">
        <v>792</v>
      </c>
      <c r="H175" s="32" t="s">
        <v>394</v>
      </c>
      <c r="I175" s="32" t="s">
        <v>189</v>
      </c>
      <c r="J175" s="32" t="s">
        <v>115</v>
      </c>
      <c r="K175" s="32" t="s">
        <v>115</v>
      </c>
      <c r="L175" s="32" t="s">
        <v>404</v>
      </c>
      <c r="M175" s="32" t="s">
        <v>513</v>
      </c>
      <c r="N175" s="32" t="s">
        <v>115</v>
      </c>
      <c r="O175" s="32" t="s">
        <v>115</v>
      </c>
      <c r="P175" s="110">
        <v>45936</v>
      </c>
      <c r="Q175" s="32">
        <v>31</v>
      </c>
      <c r="R175" s="32" t="s">
        <v>220</v>
      </c>
      <c r="S175" s="32" t="s">
        <v>121</v>
      </c>
      <c r="T175" s="32" t="s">
        <v>115</v>
      </c>
      <c r="U175" s="32" t="s">
        <v>194</v>
      </c>
      <c r="V175" s="32" t="s">
        <v>122</v>
      </c>
      <c r="W175" s="32" t="s">
        <v>123</v>
      </c>
      <c r="X175" s="32" t="s">
        <v>115</v>
      </c>
      <c r="Y175" s="128"/>
      <c r="Z175" s="119" t="s">
        <v>115</v>
      </c>
      <c r="AA175" s="119">
        <v>1.58387986831912</v>
      </c>
      <c r="AB175" s="32" t="s">
        <v>115</v>
      </c>
      <c r="AC175" s="32" t="s">
        <v>397</v>
      </c>
      <c r="AD175" s="32" t="s">
        <v>793</v>
      </c>
      <c r="AE175" s="32" t="s">
        <v>441</v>
      </c>
      <c r="AF175" s="32" t="s">
        <v>115</v>
      </c>
      <c r="AG175" s="32" t="s">
        <v>115</v>
      </c>
      <c r="AH175" s="32" t="s">
        <v>115</v>
      </c>
      <c r="AI175" s="32">
        <v>5781580</v>
      </c>
      <c r="AJ175" s="32" t="s">
        <v>794</v>
      </c>
      <c r="AK175" s="32" t="s">
        <v>795</v>
      </c>
      <c r="AL175" s="32">
        <v>1</v>
      </c>
      <c r="AM175" s="32" t="s">
        <v>400</v>
      </c>
      <c r="AN175" s="32" t="s">
        <v>128</v>
      </c>
      <c r="AO175" s="32" t="s">
        <v>129</v>
      </c>
      <c r="AP175" s="32">
        <v>2023</v>
      </c>
      <c r="AQ175" s="32" t="s">
        <v>130</v>
      </c>
      <c r="AR175" s="32">
        <v>2019</v>
      </c>
      <c r="AS175" s="32" t="s">
        <v>115</v>
      </c>
      <c r="AT175" s="32" t="b">
        <v>0</v>
      </c>
      <c r="AU175" s="32" t="s">
        <v>115</v>
      </c>
      <c r="AV175" s="32" t="s">
        <v>115</v>
      </c>
      <c r="AW175" s="32" t="s">
        <v>115</v>
      </c>
      <c r="AX175" s="32" t="b">
        <v>0</v>
      </c>
      <c r="AY175" s="32" t="s">
        <v>115</v>
      </c>
      <c r="AZ175" s="110" t="s">
        <v>115</v>
      </c>
      <c r="BA175" s="32" t="s">
        <v>115</v>
      </c>
      <c r="BB175" s="32" t="s">
        <v>115</v>
      </c>
      <c r="BC175" s="32" t="s">
        <v>115</v>
      </c>
      <c r="BD175" s="32" t="s">
        <v>115</v>
      </c>
      <c r="BE175" s="32" t="s">
        <v>115</v>
      </c>
      <c r="BF175" s="110" t="s">
        <v>115</v>
      </c>
      <c r="BG175" s="32" t="s">
        <v>131</v>
      </c>
      <c r="BH175" s="32" t="s">
        <v>115</v>
      </c>
      <c r="BI175" s="32" t="s">
        <v>195</v>
      </c>
      <c r="BJ175" s="32">
        <v>2</v>
      </c>
      <c r="BK175" s="110">
        <v>44200</v>
      </c>
      <c r="BL175" s="110">
        <v>44319</v>
      </c>
      <c r="BM175" s="110">
        <v>44319</v>
      </c>
      <c r="BN175" s="32" t="s">
        <v>115</v>
      </c>
      <c r="BO175" s="32" t="s">
        <v>115</v>
      </c>
      <c r="BP175" s="32" t="b">
        <v>0</v>
      </c>
      <c r="BQ175" s="116">
        <v>2101</v>
      </c>
      <c r="BR175" s="32" t="s">
        <v>134</v>
      </c>
      <c r="BS175" s="116">
        <v>2080.5192999999999</v>
      </c>
      <c r="BT175" s="116">
        <v>2080.5192999999999</v>
      </c>
      <c r="BU175" s="116">
        <v>1108.3295000000001</v>
      </c>
      <c r="BV175" s="116">
        <v>5.4288999999999996</v>
      </c>
      <c r="BW175" s="116">
        <v>0.30859999999999999</v>
      </c>
      <c r="BX175" s="116">
        <v>0</v>
      </c>
      <c r="BY175" s="116">
        <v>0</v>
      </c>
      <c r="BZ175" s="116">
        <v>0</v>
      </c>
      <c r="CA175" s="116">
        <v>0</v>
      </c>
      <c r="CB175" s="116">
        <v>0</v>
      </c>
      <c r="CC175" s="116">
        <v>0</v>
      </c>
      <c r="CD175" s="116">
        <v>0</v>
      </c>
      <c r="CE175" s="116">
        <v>2080.5192999999999</v>
      </c>
      <c r="CF175" s="32" t="s">
        <v>135</v>
      </c>
      <c r="CG175" s="32" t="s">
        <v>136</v>
      </c>
      <c r="CH175" s="32" t="s">
        <v>241</v>
      </c>
      <c r="CI175" s="116">
        <v>0</v>
      </c>
      <c r="CJ175" s="116">
        <v>2074.7818200000002</v>
      </c>
      <c r="CK175" s="116">
        <v>4.4738899999999999</v>
      </c>
      <c r="CL175" s="116">
        <v>-206.79102</v>
      </c>
      <c r="CM175" s="116">
        <v>0</v>
      </c>
      <c r="CN175" s="116">
        <v>0</v>
      </c>
      <c r="CO175" s="113">
        <v>0</v>
      </c>
      <c r="CP175" s="32" t="s">
        <v>134</v>
      </c>
      <c r="CQ175" s="32" t="s">
        <v>115</v>
      </c>
      <c r="CR175" s="32" t="s">
        <v>134</v>
      </c>
      <c r="CS175" s="32" t="s">
        <v>115</v>
      </c>
      <c r="CT175" s="113">
        <v>0</v>
      </c>
      <c r="CU175" s="113">
        <v>1</v>
      </c>
      <c r="CV175" s="33" t="s">
        <v>401</v>
      </c>
    </row>
    <row r="176" spans="2:100">
      <c r="B176" s="31">
        <v>172</v>
      </c>
      <c r="C176" s="32" t="s">
        <v>796</v>
      </c>
      <c r="D176" s="128"/>
      <c r="E176" s="128"/>
      <c r="F176" s="32" t="s">
        <v>797</v>
      </c>
      <c r="G176" s="32" t="s">
        <v>798</v>
      </c>
      <c r="H176" s="32" t="s">
        <v>394</v>
      </c>
      <c r="I176" s="32" t="s">
        <v>189</v>
      </c>
      <c r="J176" s="32" t="s">
        <v>115</v>
      </c>
      <c r="K176" s="32" t="s">
        <v>115</v>
      </c>
      <c r="L176" s="32" t="s">
        <v>404</v>
      </c>
      <c r="M176" s="32" t="s">
        <v>513</v>
      </c>
      <c r="N176" s="32" t="s">
        <v>115</v>
      </c>
      <c r="O176" s="32" t="s">
        <v>115</v>
      </c>
      <c r="P176" s="110">
        <v>45931</v>
      </c>
      <c r="Q176" s="32">
        <v>44</v>
      </c>
      <c r="R176" s="32" t="s">
        <v>220</v>
      </c>
      <c r="S176" s="32" t="s">
        <v>548</v>
      </c>
      <c r="T176" s="32" t="s">
        <v>799</v>
      </c>
      <c r="U176" s="32" t="s">
        <v>214</v>
      </c>
      <c r="V176" s="32" t="s">
        <v>122</v>
      </c>
      <c r="W176" s="32" t="s">
        <v>123</v>
      </c>
      <c r="X176" s="32" t="s">
        <v>115</v>
      </c>
      <c r="Y176" s="128"/>
      <c r="Z176" s="119" t="s">
        <v>115</v>
      </c>
      <c r="AA176" s="119">
        <v>1.27620526555999</v>
      </c>
      <c r="AB176" s="32" t="s">
        <v>115</v>
      </c>
      <c r="AC176" s="32" t="s">
        <v>397</v>
      </c>
      <c r="AD176" s="32" t="s">
        <v>788</v>
      </c>
      <c r="AE176" s="32" t="s">
        <v>441</v>
      </c>
      <c r="AF176" s="32" t="s">
        <v>115</v>
      </c>
      <c r="AG176" s="32" t="s">
        <v>496</v>
      </c>
      <c r="AH176" s="32" t="s">
        <v>422</v>
      </c>
      <c r="AI176" s="32">
        <v>5781581</v>
      </c>
      <c r="AJ176" s="32" t="s">
        <v>800</v>
      </c>
      <c r="AK176" s="32" t="s">
        <v>801</v>
      </c>
      <c r="AL176" s="32">
        <v>1</v>
      </c>
      <c r="AM176" s="32" t="s">
        <v>400</v>
      </c>
      <c r="AN176" s="32" t="s">
        <v>128</v>
      </c>
      <c r="AO176" s="32" t="s">
        <v>129</v>
      </c>
      <c r="AP176" s="32">
        <v>2019</v>
      </c>
      <c r="AQ176" s="32" t="s">
        <v>130</v>
      </c>
      <c r="AR176" s="32">
        <v>2024</v>
      </c>
      <c r="AS176" s="32" t="s">
        <v>115</v>
      </c>
      <c r="AT176" s="32" t="b">
        <v>0</v>
      </c>
      <c r="AU176" s="32" t="s">
        <v>115</v>
      </c>
      <c r="AV176" s="32" t="s">
        <v>115</v>
      </c>
      <c r="AW176" s="32" t="s">
        <v>115</v>
      </c>
      <c r="AX176" s="32" t="b">
        <v>0</v>
      </c>
      <c r="AY176" s="32" t="s">
        <v>115</v>
      </c>
      <c r="AZ176" s="110" t="s">
        <v>115</v>
      </c>
      <c r="BA176" s="32" t="s">
        <v>115</v>
      </c>
      <c r="BB176" s="32" t="s">
        <v>115</v>
      </c>
      <c r="BC176" s="32" t="s">
        <v>115</v>
      </c>
      <c r="BD176" s="32" t="s">
        <v>115</v>
      </c>
      <c r="BE176" s="32" t="s">
        <v>115</v>
      </c>
      <c r="BF176" s="110" t="s">
        <v>115</v>
      </c>
      <c r="BG176" s="32" t="s">
        <v>131</v>
      </c>
      <c r="BH176" s="32" t="s">
        <v>115</v>
      </c>
      <c r="BI176" s="32" t="s">
        <v>488</v>
      </c>
      <c r="BJ176" s="32">
        <v>4</v>
      </c>
      <c r="BK176" s="110">
        <v>45937</v>
      </c>
      <c r="BL176" s="110">
        <v>43800</v>
      </c>
      <c r="BM176" s="110">
        <v>46079</v>
      </c>
      <c r="BN176" s="32" t="s">
        <v>308</v>
      </c>
      <c r="BO176" s="32" t="s">
        <v>115</v>
      </c>
      <c r="BP176" s="32" t="b">
        <v>1</v>
      </c>
      <c r="BQ176" s="116">
        <v>1221.5</v>
      </c>
      <c r="BR176" s="32" t="s">
        <v>134</v>
      </c>
      <c r="BS176" s="116">
        <v>547.74429999999995</v>
      </c>
      <c r="BT176" s="116">
        <v>1448.5018</v>
      </c>
      <c r="BU176" s="116">
        <v>26.278300000000002</v>
      </c>
      <c r="BV176" s="116">
        <v>19.572600000000001</v>
      </c>
      <c r="BW176" s="116">
        <v>24.099799999999998</v>
      </c>
      <c r="BX176" s="116">
        <v>32.588299999999997</v>
      </c>
      <c r="BY176" s="116">
        <v>729.88609999999994</v>
      </c>
      <c r="BZ176" s="116">
        <v>257.80259999999998</v>
      </c>
      <c r="CA176" s="116">
        <v>0</v>
      </c>
      <c r="CB176" s="116">
        <v>0</v>
      </c>
      <c r="CC176" s="116">
        <v>0</v>
      </c>
      <c r="CD176" s="116">
        <v>0</v>
      </c>
      <c r="CE176" s="116">
        <v>460.81309999999996</v>
      </c>
      <c r="CF176" s="32" t="s">
        <v>135</v>
      </c>
      <c r="CG176" s="32" t="s">
        <v>136</v>
      </c>
      <c r="CH176" s="32" t="s">
        <v>253</v>
      </c>
      <c r="CI176" s="116">
        <v>0</v>
      </c>
      <c r="CJ176" s="116">
        <v>0</v>
      </c>
      <c r="CK176" s="116">
        <v>0</v>
      </c>
      <c r="CL176" s="116">
        <v>0</v>
      </c>
      <c r="CM176" s="116">
        <v>0</v>
      </c>
      <c r="CN176" s="116">
        <v>0</v>
      </c>
      <c r="CO176" s="113">
        <v>0</v>
      </c>
      <c r="CP176" s="32" t="s">
        <v>134</v>
      </c>
      <c r="CQ176" s="32" t="s">
        <v>115</v>
      </c>
      <c r="CR176" s="32" t="s">
        <v>134</v>
      </c>
      <c r="CS176" s="32" t="s">
        <v>115</v>
      </c>
      <c r="CT176" s="113">
        <v>0</v>
      </c>
      <c r="CU176" s="113">
        <v>1</v>
      </c>
      <c r="CV176" s="33" t="s">
        <v>401</v>
      </c>
    </row>
    <row r="177" spans="2:100">
      <c r="B177" s="31">
        <v>173</v>
      </c>
      <c r="C177" s="32" t="s">
        <v>802</v>
      </c>
      <c r="D177" s="128"/>
      <c r="E177" s="128"/>
      <c r="F177" s="32" t="s">
        <v>803</v>
      </c>
      <c r="G177" s="32" t="s">
        <v>804</v>
      </c>
      <c r="H177" s="32" t="s">
        <v>394</v>
      </c>
      <c r="I177" s="32" t="s">
        <v>189</v>
      </c>
      <c r="J177" s="32" t="s">
        <v>115</v>
      </c>
      <c r="K177" s="32" t="s">
        <v>115</v>
      </c>
      <c r="L177" s="32" t="s">
        <v>404</v>
      </c>
      <c r="M177" s="32" t="s">
        <v>513</v>
      </c>
      <c r="N177" s="32" t="s">
        <v>115</v>
      </c>
      <c r="O177" s="32" t="s">
        <v>115</v>
      </c>
      <c r="P177" s="110">
        <v>45875</v>
      </c>
      <c r="Q177" s="32">
        <v>21</v>
      </c>
      <c r="R177" s="32" t="s">
        <v>220</v>
      </c>
      <c r="S177" s="32" t="s">
        <v>121</v>
      </c>
      <c r="T177" s="32" t="s">
        <v>115</v>
      </c>
      <c r="U177" s="32" t="s">
        <v>194</v>
      </c>
      <c r="V177" s="32" t="s">
        <v>122</v>
      </c>
      <c r="W177" s="32" t="s">
        <v>123</v>
      </c>
      <c r="X177" s="32" t="s">
        <v>115</v>
      </c>
      <c r="Y177" s="128"/>
      <c r="Z177" s="119" t="s">
        <v>115</v>
      </c>
      <c r="AA177" s="119">
        <v>1.1317438646681199</v>
      </c>
      <c r="AB177" s="32" t="s">
        <v>115</v>
      </c>
      <c r="AC177" s="32" t="s">
        <v>397</v>
      </c>
      <c r="AD177" s="32" t="s">
        <v>788</v>
      </c>
      <c r="AE177" s="32" t="s">
        <v>441</v>
      </c>
      <c r="AF177" s="32" t="s">
        <v>115</v>
      </c>
      <c r="AG177" s="32" t="s">
        <v>115</v>
      </c>
      <c r="AH177" s="32" t="s">
        <v>115</v>
      </c>
      <c r="AI177" s="32">
        <v>5781587</v>
      </c>
      <c r="AJ177" s="32" t="s">
        <v>805</v>
      </c>
      <c r="AK177" s="32" t="s">
        <v>806</v>
      </c>
      <c r="AL177" s="32">
        <v>1</v>
      </c>
      <c r="AM177" s="32" t="s">
        <v>400</v>
      </c>
      <c r="AN177" s="32" t="s">
        <v>128</v>
      </c>
      <c r="AO177" s="32" t="s">
        <v>129</v>
      </c>
      <c r="AP177" s="32">
        <v>2023</v>
      </c>
      <c r="AQ177" s="32" t="s">
        <v>130</v>
      </c>
      <c r="AR177" s="32">
        <v>2019</v>
      </c>
      <c r="AS177" s="32" t="s">
        <v>115</v>
      </c>
      <c r="AT177" s="32" t="b">
        <v>0</v>
      </c>
      <c r="AU177" s="32" t="s">
        <v>115</v>
      </c>
      <c r="AV177" s="32" t="s">
        <v>115</v>
      </c>
      <c r="AW177" s="32" t="s">
        <v>115</v>
      </c>
      <c r="AX177" s="32" t="b">
        <v>0</v>
      </c>
      <c r="AY177" s="32" t="s">
        <v>115</v>
      </c>
      <c r="AZ177" s="110" t="s">
        <v>115</v>
      </c>
      <c r="BA177" s="32" t="s">
        <v>115</v>
      </c>
      <c r="BB177" s="32" t="s">
        <v>115</v>
      </c>
      <c r="BC177" s="32" t="s">
        <v>115</v>
      </c>
      <c r="BD177" s="32" t="s">
        <v>115</v>
      </c>
      <c r="BE177" s="32" t="s">
        <v>115</v>
      </c>
      <c r="BF177" s="110" t="s">
        <v>115</v>
      </c>
      <c r="BG177" s="32" t="s">
        <v>131</v>
      </c>
      <c r="BH177" s="32" t="s">
        <v>115</v>
      </c>
      <c r="BI177" s="32" t="s">
        <v>195</v>
      </c>
      <c r="BJ177" s="32">
        <v>2</v>
      </c>
      <c r="BK177" s="110">
        <v>44105</v>
      </c>
      <c r="BL177" s="110">
        <v>44113</v>
      </c>
      <c r="BM177" s="110">
        <v>44113</v>
      </c>
      <c r="BN177" s="32" t="s">
        <v>115</v>
      </c>
      <c r="BO177" s="32" t="s">
        <v>115</v>
      </c>
      <c r="BP177" s="32" t="b">
        <v>0</v>
      </c>
      <c r="BQ177" s="116">
        <v>1220</v>
      </c>
      <c r="BR177" s="32" t="s">
        <v>134</v>
      </c>
      <c r="BS177" s="116">
        <v>1200.8724</v>
      </c>
      <c r="BT177" s="116">
        <v>1200.8724</v>
      </c>
      <c r="BU177" s="116">
        <v>44.040399999999998</v>
      </c>
      <c r="BV177" s="116">
        <v>7.4127999999999998</v>
      </c>
      <c r="BW177" s="116">
        <v>0.30859999999999999</v>
      </c>
      <c r="BX177" s="116">
        <v>0</v>
      </c>
      <c r="BY177" s="116">
        <v>0</v>
      </c>
      <c r="BZ177" s="116">
        <v>0</v>
      </c>
      <c r="CA177" s="116">
        <v>0</v>
      </c>
      <c r="CB177" s="116">
        <v>0</v>
      </c>
      <c r="CC177" s="116">
        <v>0</v>
      </c>
      <c r="CD177" s="116">
        <v>0</v>
      </c>
      <c r="CE177" s="116">
        <v>1200.8724</v>
      </c>
      <c r="CF177" s="32" t="s">
        <v>135</v>
      </c>
      <c r="CG177" s="32" t="s">
        <v>136</v>
      </c>
      <c r="CH177" s="32" t="s">
        <v>241</v>
      </c>
      <c r="CI177" s="116">
        <v>0</v>
      </c>
      <c r="CJ177" s="116">
        <v>1193.15103</v>
      </c>
      <c r="CK177" s="116">
        <v>6.4682799999999991</v>
      </c>
      <c r="CL177" s="116">
        <v>-103.40248</v>
      </c>
      <c r="CM177" s="116">
        <v>0</v>
      </c>
      <c r="CN177" s="116">
        <v>0</v>
      </c>
      <c r="CO177" s="113">
        <v>0</v>
      </c>
      <c r="CP177" s="32" t="s">
        <v>134</v>
      </c>
      <c r="CQ177" s="32" t="s">
        <v>115</v>
      </c>
      <c r="CR177" s="32" t="s">
        <v>134</v>
      </c>
      <c r="CS177" s="32" t="s">
        <v>115</v>
      </c>
      <c r="CT177" s="113">
        <v>0</v>
      </c>
      <c r="CU177" s="113">
        <v>1</v>
      </c>
      <c r="CV177" s="33" t="s">
        <v>401</v>
      </c>
    </row>
    <row r="178" spans="2:100">
      <c r="B178" s="31">
        <v>174</v>
      </c>
      <c r="C178" s="32" t="s">
        <v>807</v>
      </c>
      <c r="D178" s="128"/>
      <c r="E178" s="128"/>
      <c r="F178" s="32" t="s">
        <v>740</v>
      </c>
      <c r="G178" s="32" t="s">
        <v>808</v>
      </c>
      <c r="H178" s="32" t="s">
        <v>394</v>
      </c>
      <c r="I178" s="32" t="s">
        <v>189</v>
      </c>
      <c r="J178" s="32" t="s">
        <v>115</v>
      </c>
      <c r="K178" s="32" t="s">
        <v>115</v>
      </c>
      <c r="L178" s="32" t="s">
        <v>404</v>
      </c>
      <c r="M178" s="32" t="s">
        <v>513</v>
      </c>
      <c r="N178" s="32" t="s">
        <v>115</v>
      </c>
      <c r="O178" s="32" t="s">
        <v>115</v>
      </c>
      <c r="P178" s="110">
        <v>45919</v>
      </c>
      <c r="Q178" s="32">
        <v>56</v>
      </c>
      <c r="R178" s="32" t="s">
        <v>220</v>
      </c>
      <c r="S178" s="32" t="s">
        <v>203</v>
      </c>
      <c r="T178" s="32" t="s">
        <v>203</v>
      </c>
      <c r="U178" s="32" t="s">
        <v>214</v>
      </c>
      <c r="V178" s="32" t="s">
        <v>122</v>
      </c>
      <c r="W178" s="32" t="s">
        <v>123</v>
      </c>
      <c r="X178" s="32" t="s">
        <v>115</v>
      </c>
      <c r="Y178" s="128"/>
      <c r="Z178" s="119" t="s">
        <v>115</v>
      </c>
      <c r="AA178" s="119">
        <v>42.107625737040301</v>
      </c>
      <c r="AB178" s="32" t="s">
        <v>115</v>
      </c>
      <c r="AC178" s="32" t="s">
        <v>530</v>
      </c>
      <c r="AD178" s="32" t="s">
        <v>115</v>
      </c>
      <c r="AE178" s="32" t="s">
        <v>482</v>
      </c>
      <c r="AF178" s="32" t="s">
        <v>115</v>
      </c>
      <c r="AG178" s="32" t="s">
        <v>496</v>
      </c>
      <c r="AH178" s="32" t="s">
        <v>422</v>
      </c>
      <c r="AI178" s="32">
        <v>5782038</v>
      </c>
      <c r="AJ178" s="32" t="s">
        <v>809</v>
      </c>
      <c r="AK178" s="32" t="s">
        <v>810</v>
      </c>
      <c r="AL178" s="32">
        <v>1</v>
      </c>
      <c r="AM178" s="32" t="s">
        <v>400</v>
      </c>
      <c r="AN178" s="32" t="s">
        <v>128</v>
      </c>
      <c r="AO178" s="32" t="s">
        <v>129</v>
      </c>
      <c r="AP178" s="32" t="s">
        <v>203</v>
      </c>
      <c r="AQ178" s="32" t="s">
        <v>130</v>
      </c>
      <c r="AR178" s="32">
        <v>2021</v>
      </c>
      <c r="AS178" s="32" t="s">
        <v>115</v>
      </c>
      <c r="AT178" s="32" t="b">
        <v>0</v>
      </c>
      <c r="AU178" s="32" t="s">
        <v>115</v>
      </c>
      <c r="AV178" s="32" t="s">
        <v>115</v>
      </c>
      <c r="AW178" s="32" t="s">
        <v>115</v>
      </c>
      <c r="AX178" s="32" t="b">
        <v>0</v>
      </c>
      <c r="AY178" s="32" t="s">
        <v>115</v>
      </c>
      <c r="AZ178" s="110" t="s">
        <v>115</v>
      </c>
      <c r="BA178" s="32" t="s">
        <v>115</v>
      </c>
      <c r="BB178" s="32" t="s">
        <v>115</v>
      </c>
      <c r="BC178" s="32" t="s">
        <v>115</v>
      </c>
      <c r="BD178" s="32" t="s">
        <v>115</v>
      </c>
      <c r="BE178" s="32" t="s">
        <v>115</v>
      </c>
      <c r="BF178" s="110" t="s">
        <v>115</v>
      </c>
      <c r="BG178" s="32" t="s">
        <v>131</v>
      </c>
      <c r="BH178" s="32" t="s">
        <v>115</v>
      </c>
      <c r="BI178" s="32" t="s">
        <v>468</v>
      </c>
      <c r="BJ178" s="32">
        <v>4</v>
      </c>
      <c r="BK178" s="110">
        <v>48261</v>
      </c>
      <c r="BL178" s="110" t="s">
        <v>115</v>
      </c>
      <c r="BM178" s="110">
        <v>48395</v>
      </c>
      <c r="BN178" s="32" t="s">
        <v>115</v>
      </c>
      <c r="BO178" s="32" t="s">
        <v>115</v>
      </c>
      <c r="BP178" s="32" t="b">
        <v>0</v>
      </c>
      <c r="BQ178" s="116" t="s">
        <v>115</v>
      </c>
      <c r="BR178" s="32" t="s">
        <v>134</v>
      </c>
      <c r="BS178" s="116">
        <v>102.47150000000001</v>
      </c>
      <c r="BT178" s="116">
        <v>10528.805899999999</v>
      </c>
      <c r="BU178" s="116">
        <v>0</v>
      </c>
      <c r="BV178" s="116">
        <v>86.244900000000001</v>
      </c>
      <c r="BW178" s="116">
        <v>10.6411</v>
      </c>
      <c r="BX178" s="116">
        <v>5.5854999999999997</v>
      </c>
      <c r="BY178" s="116">
        <v>2.4592999999999998</v>
      </c>
      <c r="BZ178" s="116">
        <v>0</v>
      </c>
      <c r="CA178" s="116">
        <v>0</v>
      </c>
      <c r="CB178" s="116">
        <v>0</v>
      </c>
      <c r="CC178" s="116">
        <v>0</v>
      </c>
      <c r="CD178" s="116">
        <v>0</v>
      </c>
      <c r="CE178" s="116">
        <v>102.47150000000001</v>
      </c>
      <c r="CF178" s="32" t="s">
        <v>135</v>
      </c>
      <c r="CG178" s="32" t="s">
        <v>136</v>
      </c>
      <c r="CH178" s="32" t="s">
        <v>115</v>
      </c>
      <c r="CI178" s="116">
        <v>0</v>
      </c>
      <c r="CJ178" s="116">
        <v>0</v>
      </c>
      <c r="CK178" s="116">
        <v>0</v>
      </c>
      <c r="CL178" s="116">
        <v>0</v>
      </c>
      <c r="CM178" s="116">
        <v>0</v>
      </c>
      <c r="CN178" s="116">
        <v>0</v>
      </c>
      <c r="CO178" s="113">
        <v>0</v>
      </c>
      <c r="CP178" s="32" t="s">
        <v>134</v>
      </c>
      <c r="CQ178" s="32" t="s">
        <v>115</v>
      </c>
      <c r="CR178" s="32" t="s">
        <v>279</v>
      </c>
      <c r="CS178" s="32" t="s">
        <v>115</v>
      </c>
      <c r="CT178" s="113">
        <v>1</v>
      </c>
      <c r="CU178" s="113">
        <v>0</v>
      </c>
      <c r="CV178" s="33" t="s">
        <v>470</v>
      </c>
    </row>
    <row r="179" spans="2:100">
      <c r="B179" s="31">
        <v>175</v>
      </c>
      <c r="C179" s="32" t="s">
        <v>811</v>
      </c>
      <c r="D179" s="128"/>
      <c r="E179" s="128"/>
      <c r="F179" s="32" t="s">
        <v>773</v>
      </c>
      <c r="G179" s="32" t="s">
        <v>812</v>
      </c>
      <c r="H179" s="32" t="s">
        <v>394</v>
      </c>
      <c r="I179" s="32" t="s">
        <v>189</v>
      </c>
      <c r="J179" s="32" t="s">
        <v>115</v>
      </c>
      <c r="K179" s="32" t="s">
        <v>115</v>
      </c>
      <c r="L179" s="32" t="s">
        <v>404</v>
      </c>
      <c r="M179" s="32" t="s">
        <v>513</v>
      </c>
      <c r="N179" s="32" t="s">
        <v>115</v>
      </c>
      <c r="O179" s="32" t="s">
        <v>115</v>
      </c>
      <c r="P179" s="110">
        <v>45875</v>
      </c>
      <c r="Q179" s="32">
        <v>34</v>
      </c>
      <c r="R179" s="32" t="s">
        <v>220</v>
      </c>
      <c r="S179" s="32" t="s">
        <v>203</v>
      </c>
      <c r="T179" s="32" t="s">
        <v>203</v>
      </c>
      <c r="U179" s="32" t="s">
        <v>214</v>
      </c>
      <c r="V179" s="32" t="s">
        <v>122</v>
      </c>
      <c r="W179" s="32" t="s">
        <v>123</v>
      </c>
      <c r="X179" s="32" t="s">
        <v>115</v>
      </c>
      <c r="Y179" s="128"/>
      <c r="Z179" s="119" t="s">
        <v>115</v>
      </c>
      <c r="AA179" s="119">
        <v>2.88137910474128</v>
      </c>
      <c r="AB179" s="32" t="s">
        <v>115</v>
      </c>
      <c r="AC179" s="32" t="s">
        <v>534</v>
      </c>
      <c r="AD179" s="32" t="s">
        <v>576</v>
      </c>
      <c r="AE179" s="32" t="s">
        <v>482</v>
      </c>
      <c r="AF179" s="32" t="s">
        <v>115</v>
      </c>
      <c r="AG179" s="32" t="s">
        <v>496</v>
      </c>
      <c r="AH179" s="32" t="s">
        <v>422</v>
      </c>
      <c r="AI179" s="32">
        <v>5782002</v>
      </c>
      <c r="AJ179" s="32" t="s">
        <v>813</v>
      </c>
      <c r="AK179" s="32" t="s">
        <v>814</v>
      </c>
      <c r="AL179" s="32">
        <v>1</v>
      </c>
      <c r="AM179" s="32" t="s">
        <v>400</v>
      </c>
      <c r="AN179" s="32" t="s">
        <v>128</v>
      </c>
      <c r="AO179" s="32" t="s">
        <v>129</v>
      </c>
      <c r="AP179" s="32" t="s">
        <v>203</v>
      </c>
      <c r="AQ179" s="32" t="s">
        <v>130</v>
      </c>
      <c r="AR179" s="32">
        <v>2020</v>
      </c>
      <c r="AS179" s="32" t="s">
        <v>115</v>
      </c>
      <c r="AT179" s="32" t="b">
        <v>0</v>
      </c>
      <c r="AU179" s="32" t="s">
        <v>115</v>
      </c>
      <c r="AV179" s="32" t="s">
        <v>115</v>
      </c>
      <c r="AW179" s="32" t="s">
        <v>115</v>
      </c>
      <c r="AX179" s="32" t="b">
        <v>0</v>
      </c>
      <c r="AY179" s="32" t="s">
        <v>115</v>
      </c>
      <c r="AZ179" s="110" t="s">
        <v>115</v>
      </c>
      <c r="BA179" s="32" t="s">
        <v>115</v>
      </c>
      <c r="BB179" s="32" t="s">
        <v>115</v>
      </c>
      <c r="BC179" s="32" t="s">
        <v>115</v>
      </c>
      <c r="BD179" s="32" t="s">
        <v>115</v>
      </c>
      <c r="BE179" s="32" t="s">
        <v>115</v>
      </c>
      <c r="BF179" s="110" t="s">
        <v>115</v>
      </c>
      <c r="BG179" s="32" t="s">
        <v>131</v>
      </c>
      <c r="BH179" s="32" t="s">
        <v>115</v>
      </c>
      <c r="BI179" s="32" t="s">
        <v>162</v>
      </c>
      <c r="BJ179" s="32">
        <v>5</v>
      </c>
      <c r="BK179" s="110">
        <v>48474</v>
      </c>
      <c r="BL179" s="110" t="s">
        <v>115</v>
      </c>
      <c r="BM179" s="110">
        <v>48600</v>
      </c>
      <c r="BN179" s="32" t="s">
        <v>115</v>
      </c>
      <c r="BO179" s="32" t="s">
        <v>115</v>
      </c>
      <c r="BP179" s="32" t="b">
        <v>0</v>
      </c>
      <c r="BQ179" s="116" t="s">
        <v>115</v>
      </c>
      <c r="BR179" s="32" t="s">
        <v>134</v>
      </c>
      <c r="BS179" s="116">
        <v>0</v>
      </c>
      <c r="BT179" s="116">
        <v>2878.5542</v>
      </c>
      <c r="BU179" s="116">
        <v>0</v>
      </c>
      <c r="BV179" s="116">
        <v>0</v>
      </c>
      <c r="BW179" s="116">
        <v>0</v>
      </c>
      <c r="BX179" s="116">
        <v>0</v>
      </c>
      <c r="BY179" s="116">
        <v>0</v>
      </c>
      <c r="BZ179" s="116">
        <v>0</v>
      </c>
      <c r="CA179" s="116">
        <v>0</v>
      </c>
      <c r="CB179" s="116">
        <v>0</v>
      </c>
      <c r="CC179" s="116">
        <v>0</v>
      </c>
      <c r="CD179" s="116">
        <v>0</v>
      </c>
      <c r="CE179" s="116">
        <v>0</v>
      </c>
      <c r="CF179" s="32" t="s">
        <v>135</v>
      </c>
      <c r="CG179" s="32" t="s">
        <v>136</v>
      </c>
      <c r="CH179" s="32" t="s">
        <v>115</v>
      </c>
      <c r="CI179" s="116">
        <v>0</v>
      </c>
      <c r="CJ179" s="116">
        <v>0</v>
      </c>
      <c r="CK179" s="116">
        <v>0</v>
      </c>
      <c r="CL179" s="116">
        <v>0</v>
      </c>
      <c r="CM179" s="116">
        <v>0</v>
      </c>
      <c r="CN179" s="116">
        <v>0</v>
      </c>
      <c r="CO179" s="113">
        <v>0</v>
      </c>
      <c r="CP179" s="32" t="s">
        <v>134</v>
      </c>
      <c r="CQ179" s="32" t="s">
        <v>115</v>
      </c>
      <c r="CR179" s="32" t="s">
        <v>279</v>
      </c>
      <c r="CS179" s="32" t="s">
        <v>115</v>
      </c>
      <c r="CT179" s="113">
        <v>0</v>
      </c>
      <c r="CU179" s="113">
        <v>1</v>
      </c>
      <c r="CV179" s="33" t="s">
        <v>401</v>
      </c>
    </row>
    <row r="180" spans="2:100">
      <c r="B180" s="31">
        <v>176</v>
      </c>
      <c r="C180" s="32" t="s">
        <v>815</v>
      </c>
      <c r="D180" s="128"/>
      <c r="E180" s="128"/>
      <c r="F180" s="32" t="s">
        <v>816</v>
      </c>
      <c r="G180" s="32" t="s">
        <v>817</v>
      </c>
      <c r="H180" s="32" t="s">
        <v>394</v>
      </c>
      <c r="I180" s="32" t="s">
        <v>189</v>
      </c>
      <c r="J180" s="32" t="s">
        <v>115</v>
      </c>
      <c r="K180" s="32" t="s">
        <v>115</v>
      </c>
      <c r="L180" s="32" t="s">
        <v>404</v>
      </c>
      <c r="M180" s="32" t="s">
        <v>513</v>
      </c>
      <c r="N180" s="32" t="s">
        <v>115</v>
      </c>
      <c r="O180" s="32" t="s">
        <v>115</v>
      </c>
      <c r="P180" s="110" t="s">
        <v>115</v>
      </c>
      <c r="Q180" s="32">
        <v>46</v>
      </c>
      <c r="R180" s="32" t="s">
        <v>220</v>
      </c>
      <c r="S180" s="32" t="s">
        <v>548</v>
      </c>
      <c r="T180" s="32" t="s">
        <v>799</v>
      </c>
      <c r="U180" s="32" t="s">
        <v>518</v>
      </c>
      <c r="V180" s="32" t="s">
        <v>122</v>
      </c>
      <c r="W180" s="32" t="s">
        <v>123</v>
      </c>
      <c r="X180" s="32" t="s">
        <v>115</v>
      </c>
      <c r="Y180" s="128"/>
      <c r="Z180" s="119" t="s">
        <v>115</v>
      </c>
      <c r="AA180" s="119">
        <v>2.83</v>
      </c>
      <c r="AB180" s="32" t="s">
        <v>115</v>
      </c>
      <c r="AC180" s="32" t="s">
        <v>534</v>
      </c>
      <c r="AD180" s="32" t="s">
        <v>818</v>
      </c>
      <c r="AE180" s="32" t="s">
        <v>441</v>
      </c>
      <c r="AF180" s="32" t="s">
        <v>115</v>
      </c>
      <c r="AG180" s="32" t="s">
        <v>496</v>
      </c>
      <c r="AH180" s="32" t="s">
        <v>115</v>
      </c>
      <c r="AI180" s="32">
        <v>5782718</v>
      </c>
      <c r="AJ180" s="32" t="s">
        <v>819</v>
      </c>
      <c r="AK180" s="32" t="s">
        <v>815</v>
      </c>
      <c r="AL180" s="32">
        <v>1</v>
      </c>
      <c r="AM180" s="32" t="s">
        <v>400</v>
      </c>
      <c r="AN180" s="32" t="s">
        <v>128</v>
      </c>
      <c r="AO180" s="32" t="s">
        <v>129</v>
      </c>
      <c r="AP180" s="32">
        <v>2022</v>
      </c>
      <c r="AQ180" s="32" t="s">
        <v>130</v>
      </c>
      <c r="AR180" s="32">
        <v>2020</v>
      </c>
      <c r="AS180" s="32" t="s">
        <v>115</v>
      </c>
      <c r="AT180" s="32" t="b">
        <v>0</v>
      </c>
      <c r="AU180" s="32" t="s">
        <v>115</v>
      </c>
      <c r="AV180" s="32" t="s">
        <v>115</v>
      </c>
      <c r="AW180" s="32" t="s">
        <v>115</v>
      </c>
      <c r="AX180" s="32" t="b">
        <v>0</v>
      </c>
      <c r="AY180" s="32" t="s">
        <v>115</v>
      </c>
      <c r="AZ180" s="110" t="s">
        <v>115</v>
      </c>
      <c r="BA180" s="32" t="s">
        <v>115</v>
      </c>
      <c r="BB180" s="32" t="s">
        <v>115</v>
      </c>
      <c r="BC180" s="32" t="s">
        <v>115</v>
      </c>
      <c r="BD180" s="32" t="s">
        <v>115</v>
      </c>
      <c r="BE180" s="32" t="s">
        <v>115</v>
      </c>
      <c r="BF180" s="110" t="s">
        <v>115</v>
      </c>
      <c r="BG180" s="32" t="s">
        <v>131</v>
      </c>
      <c r="BH180" s="32" t="s">
        <v>115</v>
      </c>
      <c r="BI180" s="32" t="s">
        <v>195</v>
      </c>
      <c r="BJ180" s="32">
        <v>2</v>
      </c>
      <c r="BK180" s="110">
        <v>45190</v>
      </c>
      <c r="BL180" s="110">
        <v>45291</v>
      </c>
      <c r="BM180" s="110">
        <v>45323</v>
      </c>
      <c r="BN180" s="32" t="s">
        <v>115</v>
      </c>
      <c r="BO180" s="32" t="s">
        <v>115</v>
      </c>
      <c r="BP180" s="32" t="b">
        <v>1</v>
      </c>
      <c r="BQ180" s="116">
        <v>985</v>
      </c>
      <c r="BR180" s="32" t="s">
        <v>134</v>
      </c>
      <c r="BS180" s="116">
        <v>1080.4256</v>
      </c>
      <c r="BT180" s="116">
        <v>1080.4256</v>
      </c>
      <c r="BU180" s="116">
        <v>1.1434</v>
      </c>
      <c r="BV180" s="116">
        <v>186.76240000000001</v>
      </c>
      <c r="BW180" s="116">
        <v>765.46699999999998</v>
      </c>
      <c r="BX180" s="116">
        <v>127.0527</v>
      </c>
      <c r="BY180" s="116">
        <v>0</v>
      </c>
      <c r="BZ180" s="116">
        <v>0</v>
      </c>
      <c r="CA180" s="116">
        <v>0</v>
      </c>
      <c r="CB180" s="116">
        <v>0</v>
      </c>
      <c r="CC180" s="116">
        <v>0</v>
      </c>
      <c r="CD180" s="116">
        <v>0</v>
      </c>
      <c r="CE180" s="116">
        <v>1080.4256</v>
      </c>
      <c r="CF180" s="32" t="s">
        <v>135</v>
      </c>
      <c r="CG180" s="32" t="s">
        <v>136</v>
      </c>
      <c r="CH180" s="32" t="s">
        <v>263</v>
      </c>
      <c r="CI180" s="116">
        <v>0</v>
      </c>
      <c r="CJ180" s="116">
        <v>0</v>
      </c>
      <c r="CK180" s="116">
        <v>0</v>
      </c>
      <c r="CL180" s="116">
        <v>0</v>
      </c>
      <c r="CM180" s="116">
        <v>1047.7212099999999</v>
      </c>
      <c r="CN180" s="116">
        <v>0</v>
      </c>
      <c r="CO180" s="113">
        <v>0</v>
      </c>
      <c r="CP180" s="32" t="s">
        <v>134</v>
      </c>
      <c r="CQ180" s="32" t="s">
        <v>115</v>
      </c>
      <c r="CR180" s="32" t="s">
        <v>134</v>
      </c>
      <c r="CS180" s="32" t="s">
        <v>115</v>
      </c>
      <c r="CT180" s="113">
        <v>0</v>
      </c>
      <c r="CU180" s="113">
        <v>1</v>
      </c>
      <c r="CV180" s="33" t="s">
        <v>401</v>
      </c>
    </row>
    <row r="181" spans="2:100">
      <c r="B181" s="31">
        <v>177</v>
      </c>
      <c r="C181" s="32" t="s">
        <v>820</v>
      </c>
      <c r="D181" s="128"/>
      <c r="E181" s="128"/>
      <c r="F181" s="32" t="s">
        <v>660</v>
      </c>
      <c r="G181" s="32" t="s">
        <v>821</v>
      </c>
      <c r="H181" s="32" t="s">
        <v>394</v>
      </c>
      <c r="I181" s="32" t="s">
        <v>189</v>
      </c>
      <c r="J181" s="32" t="s">
        <v>115</v>
      </c>
      <c r="K181" s="32" t="s">
        <v>115</v>
      </c>
      <c r="L181" s="32" t="s">
        <v>404</v>
      </c>
      <c r="M181" s="32" t="s">
        <v>513</v>
      </c>
      <c r="N181" s="32" t="s">
        <v>115</v>
      </c>
      <c r="O181" s="32" t="s">
        <v>115</v>
      </c>
      <c r="P181" s="110">
        <v>45880</v>
      </c>
      <c r="Q181" s="32">
        <v>27</v>
      </c>
      <c r="R181" s="32" t="s">
        <v>220</v>
      </c>
      <c r="S181" s="32" t="s">
        <v>203</v>
      </c>
      <c r="T181" s="32" t="s">
        <v>203</v>
      </c>
      <c r="U181" s="32" t="s">
        <v>214</v>
      </c>
      <c r="V181" s="32" t="s">
        <v>122</v>
      </c>
      <c r="W181" s="32" t="s">
        <v>123</v>
      </c>
      <c r="X181" s="32" t="s">
        <v>115</v>
      </c>
      <c r="Y181" s="128"/>
      <c r="Z181" s="119" t="s">
        <v>115</v>
      </c>
      <c r="AA181" s="119">
        <v>1.03372028013457</v>
      </c>
      <c r="AB181" s="32" t="s">
        <v>115</v>
      </c>
      <c r="AC181" s="32" t="s">
        <v>530</v>
      </c>
      <c r="AD181" s="32" t="s">
        <v>822</v>
      </c>
      <c r="AE181" s="32" t="s">
        <v>482</v>
      </c>
      <c r="AF181" s="32" t="s">
        <v>115</v>
      </c>
      <c r="AG181" s="32" t="s">
        <v>496</v>
      </c>
      <c r="AH181" s="32" t="s">
        <v>422</v>
      </c>
      <c r="AI181" s="32">
        <v>5783118</v>
      </c>
      <c r="AJ181" s="32" t="s">
        <v>823</v>
      </c>
      <c r="AK181" s="32" t="s">
        <v>820</v>
      </c>
      <c r="AL181" s="32">
        <v>1</v>
      </c>
      <c r="AM181" s="32" t="s">
        <v>400</v>
      </c>
      <c r="AN181" s="32" t="s">
        <v>128</v>
      </c>
      <c r="AO181" s="32" t="s">
        <v>129</v>
      </c>
      <c r="AP181" s="32" t="s">
        <v>203</v>
      </c>
      <c r="AQ181" s="32" t="s">
        <v>130</v>
      </c>
      <c r="AR181" s="32">
        <v>2020</v>
      </c>
      <c r="AS181" s="32" t="s">
        <v>115</v>
      </c>
      <c r="AT181" s="32" t="b">
        <v>0</v>
      </c>
      <c r="AU181" s="32" t="s">
        <v>115</v>
      </c>
      <c r="AV181" s="32" t="s">
        <v>115</v>
      </c>
      <c r="AW181" s="32" t="s">
        <v>115</v>
      </c>
      <c r="AX181" s="32" t="b">
        <v>0</v>
      </c>
      <c r="AY181" s="32" t="s">
        <v>115</v>
      </c>
      <c r="AZ181" s="110" t="s">
        <v>115</v>
      </c>
      <c r="BA181" s="32" t="s">
        <v>115</v>
      </c>
      <c r="BB181" s="32" t="s">
        <v>115</v>
      </c>
      <c r="BC181" s="32" t="s">
        <v>115</v>
      </c>
      <c r="BD181" s="32" t="s">
        <v>115</v>
      </c>
      <c r="BE181" s="32" t="s">
        <v>115</v>
      </c>
      <c r="BF181" s="110" t="s">
        <v>115</v>
      </c>
      <c r="BG181" s="32" t="s">
        <v>131</v>
      </c>
      <c r="BH181" s="32" t="s">
        <v>115</v>
      </c>
      <c r="BI181" s="32" t="s">
        <v>468</v>
      </c>
      <c r="BJ181" s="32">
        <v>4</v>
      </c>
      <c r="BK181" s="110">
        <v>48578</v>
      </c>
      <c r="BL181" s="110" t="s">
        <v>115</v>
      </c>
      <c r="BM181" s="110">
        <v>48701</v>
      </c>
      <c r="BN181" s="32" t="s">
        <v>115</v>
      </c>
      <c r="BO181" s="32" t="s">
        <v>115</v>
      </c>
      <c r="BP181" s="32" t="b">
        <v>0</v>
      </c>
      <c r="BQ181" s="116" t="s">
        <v>115</v>
      </c>
      <c r="BR181" s="32" t="s">
        <v>134</v>
      </c>
      <c r="BS181" s="116">
        <v>36.905999999999999</v>
      </c>
      <c r="BT181" s="116">
        <v>2627.4940999999999</v>
      </c>
      <c r="BU181" s="116">
        <v>7.7013999999999996</v>
      </c>
      <c r="BV181" s="116">
        <v>2.2490999999999999</v>
      </c>
      <c r="BW181" s="116">
        <v>2.4735</v>
      </c>
      <c r="BX181" s="116">
        <v>1.2652000000000001</v>
      </c>
      <c r="BY181" s="116">
        <v>0.89639999999999997</v>
      </c>
      <c r="BZ181" s="116">
        <v>0</v>
      </c>
      <c r="CA181" s="116">
        <v>0</v>
      </c>
      <c r="CB181" s="116">
        <v>0</v>
      </c>
      <c r="CC181" s="116">
        <v>0</v>
      </c>
      <c r="CD181" s="116">
        <v>0</v>
      </c>
      <c r="CE181" s="116">
        <v>36.905999999999999</v>
      </c>
      <c r="CF181" s="32" t="s">
        <v>135</v>
      </c>
      <c r="CG181" s="32" t="s">
        <v>136</v>
      </c>
      <c r="CH181" s="32" t="s">
        <v>115</v>
      </c>
      <c r="CI181" s="116">
        <v>0</v>
      </c>
      <c r="CJ181" s="116">
        <v>0</v>
      </c>
      <c r="CK181" s="116">
        <v>0</v>
      </c>
      <c r="CL181" s="116">
        <v>0</v>
      </c>
      <c r="CM181" s="116">
        <v>0</v>
      </c>
      <c r="CN181" s="116">
        <v>0</v>
      </c>
      <c r="CO181" s="113">
        <v>0</v>
      </c>
      <c r="CP181" s="32" t="s">
        <v>134</v>
      </c>
      <c r="CQ181" s="32" t="s">
        <v>115</v>
      </c>
      <c r="CR181" s="32" t="s">
        <v>279</v>
      </c>
      <c r="CS181" s="32" t="s">
        <v>115</v>
      </c>
      <c r="CT181" s="113">
        <v>0</v>
      </c>
      <c r="CU181" s="113">
        <v>1</v>
      </c>
      <c r="CV181" s="33" t="s">
        <v>470</v>
      </c>
    </row>
    <row r="182" spans="2:100">
      <c r="B182" s="31">
        <v>178</v>
      </c>
      <c r="C182" s="32" t="s">
        <v>824</v>
      </c>
      <c r="D182" s="128"/>
      <c r="E182" s="128"/>
      <c r="F182" s="32" t="s">
        <v>825</v>
      </c>
      <c r="G182" s="32" t="s">
        <v>826</v>
      </c>
      <c r="H182" s="32" t="s">
        <v>394</v>
      </c>
      <c r="I182" s="32" t="s">
        <v>189</v>
      </c>
      <c r="J182" s="32" t="s">
        <v>115</v>
      </c>
      <c r="K182" s="32" t="s">
        <v>115</v>
      </c>
      <c r="L182" s="32" t="s">
        <v>404</v>
      </c>
      <c r="M182" s="32" t="s">
        <v>513</v>
      </c>
      <c r="N182" s="32" t="s">
        <v>115</v>
      </c>
      <c r="O182" s="32" t="s">
        <v>115</v>
      </c>
      <c r="P182" s="110">
        <v>45938</v>
      </c>
      <c r="Q182" s="32">
        <v>19</v>
      </c>
      <c r="R182" s="32" t="s">
        <v>220</v>
      </c>
      <c r="S182" s="32" t="s">
        <v>121</v>
      </c>
      <c r="T182" s="32" t="s">
        <v>115</v>
      </c>
      <c r="U182" s="32" t="s">
        <v>214</v>
      </c>
      <c r="V182" s="32" t="s">
        <v>122</v>
      </c>
      <c r="W182" s="32" t="s">
        <v>123</v>
      </c>
      <c r="X182" s="32" t="s">
        <v>115</v>
      </c>
      <c r="Y182" s="128"/>
      <c r="Z182" s="119" t="s">
        <v>115</v>
      </c>
      <c r="AA182" s="119">
        <v>26.194495511281001</v>
      </c>
      <c r="AB182" s="32" t="s">
        <v>115</v>
      </c>
      <c r="AC182" s="32" t="s">
        <v>534</v>
      </c>
      <c r="AD182" s="32" t="s">
        <v>598</v>
      </c>
      <c r="AE182" s="32" t="s">
        <v>441</v>
      </c>
      <c r="AF182" s="32" t="s">
        <v>115</v>
      </c>
      <c r="AG182" s="32" t="s">
        <v>496</v>
      </c>
      <c r="AH182" s="32" t="s">
        <v>422</v>
      </c>
      <c r="AI182" s="32">
        <v>5784719</v>
      </c>
      <c r="AJ182" s="32" t="s">
        <v>827</v>
      </c>
      <c r="AK182" s="32" t="s">
        <v>828</v>
      </c>
      <c r="AL182" s="32">
        <v>1</v>
      </c>
      <c r="AM182" s="32" t="s">
        <v>400</v>
      </c>
      <c r="AN182" s="32" t="s">
        <v>128</v>
      </c>
      <c r="AO182" s="32" t="s">
        <v>129</v>
      </c>
      <c r="AP182" s="32">
        <v>2020</v>
      </c>
      <c r="AQ182" s="32" t="s">
        <v>130</v>
      </c>
      <c r="AR182" s="32">
        <v>2019</v>
      </c>
      <c r="AS182" s="32" t="s">
        <v>115</v>
      </c>
      <c r="AT182" s="32" t="b">
        <v>0</v>
      </c>
      <c r="AU182" s="32" t="s">
        <v>115</v>
      </c>
      <c r="AV182" s="32" t="s">
        <v>115</v>
      </c>
      <c r="AW182" s="32" t="s">
        <v>115</v>
      </c>
      <c r="AX182" s="32" t="b">
        <v>0</v>
      </c>
      <c r="AY182" s="32" t="s">
        <v>115</v>
      </c>
      <c r="AZ182" s="110" t="s">
        <v>115</v>
      </c>
      <c r="BA182" s="32" t="s">
        <v>115</v>
      </c>
      <c r="BB182" s="32" t="s">
        <v>115</v>
      </c>
      <c r="BC182" s="32" t="s">
        <v>115</v>
      </c>
      <c r="BD182" s="32" t="s">
        <v>115</v>
      </c>
      <c r="BE182" s="32" t="s">
        <v>115</v>
      </c>
      <c r="BF182" s="110" t="s">
        <v>115</v>
      </c>
      <c r="BG182" s="32" t="s">
        <v>131</v>
      </c>
      <c r="BH182" s="32" t="s">
        <v>115</v>
      </c>
      <c r="BI182" s="32" t="s">
        <v>829</v>
      </c>
      <c r="BJ182" s="32">
        <v>3</v>
      </c>
      <c r="BK182" s="110">
        <v>44356</v>
      </c>
      <c r="BL182" s="110">
        <v>44651</v>
      </c>
      <c r="BM182" s="110">
        <v>46694</v>
      </c>
      <c r="BN182" s="32" t="s">
        <v>234</v>
      </c>
      <c r="BO182" s="32" t="s">
        <v>115</v>
      </c>
      <c r="BP182" s="32" t="b">
        <v>1</v>
      </c>
      <c r="BQ182" s="116">
        <v>9866</v>
      </c>
      <c r="BR182" s="32" t="s">
        <v>134</v>
      </c>
      <c r="BS182" s="116">
        <v>8186.6998999999996</v>
      </c>
      <c r="BT182" s="116">
        <v>12920.972599999999</v>
      </c>
      <c r="BU182" s="116">
        <v>4312.82</v>
      </c>
      <c r="BV182" s="116">
        <v>1287.0420999999999</v>
      </c>
      <c r="BW182" s="116">
        <v>537.89530000000002</v>
      </c>
      <c r="BX182" s="116">
        <v>827.87139999999999</v>
      </c>
      <c r="BY182" s="116">
        <v>683.65509999999995</v>
      </c>
      <c r="BZ182" s="116">
        <v>1912.5846000000004</v>
      </c>
      <c r="CA182" s="116">
        <v>91.959299999999985</v>
      </c>
      <c r="CB182" s="116">
        <v>0</v>
      </c>
      <c r="CC182" s="116">
        <v>0</v>
      </c>
      <c r="CD182" s="116">
        <v>0</v>
      </c>
      <c r="CE182" s="116">
        <v>7751.5165999999999</v>
      </c>
      <c r="CF182" s="32" t="s">
        <v>135</v>
      </c>
      <c r="CG182" s="32" t="s">
        <v>136</v>
      </c>
      <c r="CH182" s="32" t="s">
        <v>723</v>
      </c>
      <c r="CI182" s="116">
        <v>0</v>
      </c>
      <c r="CJ182" s="116">
        <v>0</v>
      </c>
      <c r="CK182" s="116">
        <v>0</v>
      </c>
      <c r="CL182" s="116">
        <v>0</v>
      </c>
      <c r="CM182" s="116">
        <v>0</v>
      </c>
      <c r="CN182" s="116">
        <v>0</v>
      </c>
      <c r="CO182" s="113">
        <v>0</v>
      </c>
      <c r="CP182" s="32" t="s">
        <v>134</v>
      </c>
      <c r="CQ182" s="32" t="s">
        <v>115</v>
      </c>
      <c r="CR182" s="32" t="s">
        <v>279</v>
      </c>
      <c r="CS182" s="32" t="s">
        <v>115</v>
      </c>
      <c r="CT182" s="113">
        <v>0</v>
      </c>
      <c r="CU182" s="113">
        <v>1</v>
      </c>
      <c r="CV182" s="33" t="s">
        <v>401</v>
      </c>
    </row>
    <row r="183" spans="2:100">
      <c r="B183" s="123">
        <v>179</v>
      </c>
      <c r="C183" s="124" t="s">
        <v>830</v>
      </c>
      <c r="D183" s="128"/>
      <c r="E183" s="128"/>
      <c r="F183" s="32" t="s">
        <v>791</v>
      </c>
      <c r="G183" s="32" t="s">
        <v>831</v>
      </c>
      <c r="H183" s="32" t="s">
        <v>394</v>
      </c>
      <c r="I183" s="32" t="s">
        <v>189</v>
      </c>
      <c r="J183" s="32" t="s">
        <v>115</v>
      </c>
      <c r="K183" s="32" t="s">
        <v>832</v>
      </c>
      <c r="L183" s="32" t="s">
        <v>404</v>
      </c>
      <c r="M183" s="32" t="s">
        <v>513</v>
      </c>
      <c r="N183" s="32" t="s">
        <v>115</v>
      </c>
      <c r="O183" s="32" t="s">
        <v>115</v>
      </c>
      <c r="P183" s="110">
        <v>45936</v>
      </c>
      <c r="Q183" s="32">
        <v>81</v>
      </c>
      <c r="R183" s="32" t="s">
        <v>220</v>
      </c>
      <c r="S183" s="32" t="s">
        <v>203</v>
      </c>
      <c r="T183" s="32" t="s">
        <v>203</v>
      </c>
      <c r="U183" s="32" t="s">
        <v>194</v>
      </c>
      <c r="V183" s="32" t="s">
        <v>122</v>
      </c>
      <c r="W183" s="32" t="b">
        <v>0</v>
      </c>
      <c r="X183" s="32" t="s">
        <v>833</v>
      </c>
      <c r="Y183" s="128"/>
      <c r="Z183" s="119" t="s">
        <v>115</v>
      </c>
      <c r="AA183" s="119">
        <v>1.3099538203387999</v>
      </c>
      <c r="AB183" s="32" t="s">
        <v>115</v>
      </c>
      <c r="AC183" s="32" t="s">
        <v>397</v>
      </c>
      <c r="AD183" s="32" t="s">
        <v>115</v>
      </c>
      <c r="AE183" s="32" t="s">
        <v>115</v>
      </c>
      <c r="AF183" s="32" t="s">
        <v>115</v>
      </c>
      <c r="AG183" s="32" t="s">
        <v>465</v>
      </c>
      <c r="AH183" s="32" t="s">
        <v>422</v>
      </c>
      <c r="AI183" s="32">
        <v>5786079</v>
      </c>
      <c r="AJ183" s="32" t="s">
        <v>834</v>
      </c>
      <c r="AK183" s="32" t="s">
        <v>830</v>
      </c>
      <c r="AL183" s="32">
        <v>1</v>
      </c>
      <c r="AM183" s="32" t="s">
        <v>400</v>
      </c>
      <c r="AN183" s="32" t="s">
        <v>128</v>
      </c>
      <c r="AO183" s="32" t="s">
        <v>129</v>
      </c>
      <c r="AP183" s="32" t="s">
        <v>203</v>
      </c>
      <c r="AQ183" s="32" t="s">
        <v>130</v>
      </c>
      <c r="AR183" s="32">
        <v>2025</v>
      </c>
      <c r="AS183" s="32" t="s">
        <v>115</v>
      </c>
      <c r="AT183" s="32" t="b">
        <v>0</v>
      </c>
      <c r="AU183" s="32" t="s">
        <v>115</v>
      </c>
      <c r="AV183" s="32" t="s">
        <v>115</v>
      </c>
      <c r="AW183" s="32" t="s">
        <v>115</v>
      </c>
      <c r="AX183" s="32" t="b">
        <v>0</v>
      </c>
      <c r="AY183" s="32" t="s">
        <v>115</v>
      </c>
      <c r="AZ183" s="110" t="s">
        <v>115</v>
      </c>
      <c r="BA183" s="32" t="s">
        <v>115</v>
      </c>
      <c r="BB183" s="32" t="s">
        <v>115</v>
      </c>
      <c r="BC183" s="32" t="s">
        <v>115</v>
      </c>
      <c r="BD183" s="32" t="s">
        <v>115</v>
      </c>
      <c r="BE183" s="32" t="s">
        <v>115</v>
      </c>
      <c r="BF183" s="110" t="s">
        <v>115</v>
      </c>
      <c r="BG183" s="32" t="s">
        <v>131</v>
      </c>
      <c r="BH183" s="32" t="s">
        <v>115</v>
      </c>
      <c r="BI183" s="32" t="s">
        <v>488</v>
      </c>
      <c r="BJ183" s="32">
        <v>4</v>
      </c>
      <c r="BK183" s="110">
        <v>46920</v>
      </c>
      <c r="BL183" s="110" t="s">
        <v>115</v>
      </c>
      <c r="BM183" s="110">
        <v>47511</v>
      </c>
      <c r="BN183" s="32" t="s">
        <v>115</v>
      </c>
      <c r="BO183" s="32" t="s">
        <v>115</v>
      </c>
      <c r="BP183" s="32" t="b">
        <v>0</v>
      </c>
      <c r="BQ183" s="116" t="s">
        <v>115</v>
      </c>
      <c r="BR183" s="32" t="s">
        <v>134</v>
      </c>
      <c r="BS183" s="116">
        <v>0</v>
      </c>
      <c r="BT183" s="116">
        <v>2750</v>
      </c>
      <c r="BU183" s="116">
        <v>0</v>
      </c>
      <c r="BV183" s="116">
        <v>0</v>
      </c>
      <c r="BW183" s="116">
        <v>0</v>
      </c>
      <c r="BX183" s="116">
        <v>0</v>
      </c>
      <c r="BY183" s="116">
        <v>-243.43209999999999</v>
      </c>
      <c r="BZ183" s="116">
        <v>0</v>
      </c>
      <c r="CA183" s="116">
        <v>600</v>
      </c>
      <c r="CB183" s="116">
        <v>2000</v>
      </c>
      <c r="CC183" s="116">
        <v>150</v>
      </c>
      <c r="CD183" s="116">
        <v>0</v>
      </c>
      <c r="CE183" s="116">
        <v>243.43209999999999</v>
      </c>
      <c r="CF183" s="32" t="s">
        <v>135</v>
      </c>
      <c r="CG183" s="32" t="s">
        <v>136</v>
      </c>
      <c r="CH183" s="32" t="s">
        <v>115</v>
      </c>
      <c r="CI183" s="116">
        <v>0</v>
      </c>
      <c r="CJ183" s="116">
        <v>0</v>
      </c>
      <c r="CK183" s="116">
        <v>0</v>
      </c>
      <c r="CL183" s="116">
        <v>0</v>
      </c>
      <c r="CM183" s="116">
        <v>0</v>
      </c>
      <c r="CN183" s="116">
        <v>0</v>
      </c>
      <c r="CO183" s="113">
        <v>0</v>
      </c>
      <c r="CP183" s="32" t="s">
        <v>134</v>
      </c>
      <c r="CQ183" s="32" t="s">
        <v>115</v>
      </c>
      <c r="CR183" s="32" t="s">
        <v>279</v>
      </c>
      <c r="CS183" s="32" t="s">
        <v>115</v>
      </c>
      <c r="CT183" s="113">
        <v>0</v>
      </c>
      <c r="CU183" s="113">
        <v>1</v>
      </c>
      <c r="CV183" s="33" t="s">
        <v>401</v>
      </c>
    </row>
    <row r="184" spans="2:100">
      <c r="B184" s="31">
        <v>180</v>
      </c>
      <c r="C184" s="32" t="s">
        <v>835</v>
      </c>
      <c r="D184" s="128"/>
      <c r="E184" s="128"/>
      <c r="F184" s="32" t="s">
        <v>773</v>
      </c>
      <c r="G184" s="32" t="s">
        <v>836</v>
      </c>
      <c r="H184" s="32" t="s">
        <v>394</v>
      </c>
      <c r="I184" s="32" t="s">
        <v>189</v>
      </c>
      <c r="J184" s="32" t="s">
        <v>115</v>
      </c>
      <c r="K184" s="32" t="s">
        <v>115</v>
      </c>
      <c r="L184" s="32" t="s">
        <v>404</v>
      </c>
      <c r="M184" s="32" t="s">
        <v>513</v>
      </c>
      <c r="N184" s="32" t="s">
        <v>115</v>
      </c>
      <c r="O184" s="32" t="s">
        <v>115</v>
      </c>
      <c r="P184" s="110">
        <v>45875</v>
      </c>
      <c r="Q184" s="32">
        <v>25</v>
      </c>
      <c r="R184" s="32" t="s">
        <v>220</v>
      </c>
      <c r="S184" s="32" t="s">
        <v>203</v>
      </c>
      <c r="T184" s="32" t="s">
        <v>203</v>
      </c>
      <c r="U184" s="32" t="s">
        <v>214</v>
      </c>
      <c r="V184" s="32" t="s">
        <v>122</v>
      </c>
      <c r="W184" s="32" t="s">
        <v>123</v>
      </c>
      <c r="X184" s="32" t="s">
        <v>115</v>
      </c>
      <c r="Y184" s="128"/>
      <c r="Z184" s="119" t="s">
        <v>115</v>
      </c>
      <c r="AA184" s="119">
        <v>1.56845703227942</v>
      </c>
      <c r="AB184" s="32" t="s">
        <v>115</v>
      </c>
      <c r="AC184" s="32" t="s">
        <v>534</v>
      </c>
      <c r="AD184" s="32" t="s">
        <v>822</v>
      </c>
      <c r="AE184" s="32" t="s">
        <v>482</v>
      </c>
      <c r="AF184" s="32" t="s">
        <v>115</v>
      </c>
      <c r="AG184" s="32" t="s">
        <v>496</v>
      </c>
      <c r="AH184" s="32" t="s">
        <v>422</v>
      </c>
      <c r="AI184" s="32">
        <v>5787899</v>
      </c>
      <c r="AJ184" s="32" t="s">
        <v>837</v>
      </c>
      <c r="AK184" s="32" t="s">
        <v>838</v>
      </c>
      <c r="AL184" s="32">
        <v>1</v>
      </c>
      <c r="AM184" s="32" t="s">
        <v>400</v>
      </c>
      <c r="AN184" s="32" t="s">
        <v>128</v>
      </c>
      <c r="AO184" s="32" t="s">
        <v>129</v>
      </c>
      <c r="AP184" s="32" t="s">
        <v>203</v>
      </c>
      <c r="AQ184" s="32" t="s">
        <v>130</v>
      </c>
      <c r="AR184" s="32">
        <v>2020</v>
      </c>
      <c r="AS184" s="32" t="s">
        <v>115</v>
      </c>
      <c r="AT184" s="32" t="b">
        <v>0</v>
      </c>
      <c r="AU184" s="32" t="s">
        <v>115</v>
      </c>
      <c r="AV184" s="32" t="s">
        <v>115</v>
      </c>
      <c r="AW184" s="32" t="s">
        <v>115</v>
      </c>
      <c r="AX184" s="32" t="b">
        <v>0</v>
      </c>
      <c r="AY184" s="32" t="s">
        <v>115</v>
      </c>
      <c r="AZ184" s="110" t="s">
        <v>115</v>
      </c>
      <c r="BA184" s="32" t="s">
        <v>115</v>
      </c>
      <c r="BB184" s="32" t="s">
        <v>115</v>
      </c>
      <c r="BC184" s="32" t="s">
        <v>115</v>
      </c>
      <c r="BD184" s="32" t="s">
        <v>115</v>
      </c>
      <c r="BE184" s="32" t="s">
        <v>115</v>
      </c>
      <c r="BF184" s="110" t="s">
        <v>115</v>
      </c>
      <c r="BG184" s="32" t="s">
        <v>131</v>
      </c>
      <c r="BH184" s="32" t="s">
        <v>115</v>
      </c>
      <c r="BI184" s="32" t="s">
        <v>162</v>
      </c>
      <c r="BJ184" s="32">
        <v>5</v>
      </c>
      <c r="BK184" s="110">
        <v>48281</v>
      </c>
      <c r="BL184" s="110" t="s">
        <v>115</v>
      </c>
      <c r="BM184" s="110">
        <v>48402</v>
      </c>
      <c r="BN184" s="32" t="s">
        <v>115</v>
      </c>
      <c r="BO184" s="32" t="s">
        <v>115</v>
      </c>
      <c r="BP184" s="32" t="b">
        <v>0</v>
      </c>
      <c r="BQ184" s="116" t="s">
        <v>115</v>
      </c>
      <c r="BR184" s="32" t="s">
        <v>134</v>
      </c>
      <c r="BS184" s="116">
        <v>0</v>
      </c>
      <c r="BT184" s="116">
        <v>1192.9813999999999</v>
      </c>
      <c r="BU184" s="116">
        <v>0</v>
      </c>
      <c r="BV184" s="116">
        <v>0</v>
      </c>
      <c r="BW184" s="116">
        <v>0</v>
      </c>
      <c r="BX184" s="116">
        <v>0</v>
      </c>
      <c r="BY184" s="116">
        <v>0</v>
      </c>
      <c r="BZ184" s="116">
        <v>0</v>
      </c>
      <c r="CA184" s="116">
        <v>0</v>
      </c>
      <c r="CB184" s="116">
        <v>0</v>
      </c>
      <c r="CC184" s="116">
        <v>0</v>
      </c>
      <c r="CD184" s="116">
        <v>0</v>
      </c>
      <c r="CE184" s="116">
        <v>0</v>
      </c>
      <c r="CF184" s="32" t="s">
        <v>135</v>
      </c>
      <c r="CG184" s="32" t="s">
        <v>136</v>
      </c>
      <c r="CH184" s="32" t="s">
        <v>115</v>
      </c>
      <c r="CI184" s="116">
        <v>0</v>
      </c>
      <c r="CJ184" s="116">
        <v>0</v>
      </c>
      <c r="CK184" s="116">
        <v>0</v>
      </c>
      <c r="CL184" s="116">
        <v>0</v>
      </c>
      <c r="CM184" s="116">
        <v>0</v>
      </c>
      <c r="CN184" s="116">
        <v>0</v>
      </c>
      <c r="CO184" s="113">
        <v>0</v>
      </c>
      <c r="CP184" s="32" t="s">
        <v>134</v>
      </c>
      <c r="CQ184" s="32" t="s">
        <v>115</v>
      </c>
      <c r="CR184" s="32" t="s">
        <v>279</v>
      </c>
      <c r="CS184" s="32" t="s">
        <v>115</v>
      </c>
      <c r="CT184" s="113">
        <v>0</v>
      </c>
      <c r="CU184" s="113">
        <v>1</v>
      </c>
      <c r="CV184" s="33" t="s">
        <v>401</v>
      </c>
    </row>
    <row r="185" spans="2:100">
      <c r="B185" s="31">
        <v>181</v>
      </c>
      <c r="C185" s="32" t="s">
        <v>839</v>
      </c>
      <c r="D185" s="128"/>
      <c r="E185" s="128"/>
      <c r="F185" s="32" t="s">
        <v>532</v>
      </c>
      <c r="G185" s="32" t="s">
        <v>840</v>
      </c>
      <c r="H185" s="32" t="s">
        <v>394</v>
      </c>
      <c r="I185" s="32" t="s">
        <v>189</v>
      </c>
      <c r="J185" s="32" t="s">
        <v>115</v>
      </c>
      <c r="K185" s="32" t="s">
        <v>841</v>
      </c>
      <c r="L185" s="32" t="s">
        <v>404</v>
      </c>
      <c r="M185" s="32" t="s">
        <v>513</v>
      </c>
      <c r="N185" s="32" t="s">
        <v>115</v>
      </c>
      <c r="O185" s="32" t="s">
        <v>115</v>
      </c>
      <c r="P185" s="110">
        <v>45876</v>
      </c>
      <c r="Q185" s="32">
        <v>28</v>
      </c>
      <c r="R185" s="32" t="s">
        <v>220</v>
      </c>
      <c r="S185" s="32" t="s">
        <v>203</v>
      </c>
      <c r="T185" s="32" t="s">
        <v>203</v>
      </c>
      <c r="U185" s="32" t="s">
        <v>214</v>
      </c>
      <c r="V185" s="32" t="s">
        <v>122</v>
      </c>
      <c r="W185" s="32" t="s">
        <v>123</v>
      </c>
      <c r="X185" s="32" t="s">
        <v>278</v>
      </c>
      <c r="Y185" s="128"/>
      <c r="Z185" s="119" t="s">
        <v>115</v>
      </c>
      <c r="AA185" s="119">
        <v>2.1012</v>
      </c>
      <c r="AB185" s="32" t="s">
        <v>115</v>
      </c>
      <c r="AC185" s="32" t="s">
        <v>534</v>
      </c>
      <c r="AD185" s="32" t="s">
        <v>115</v>
      </c>
      <c r="AE185" s="32" t="s">
        <v>115</v>
      </c>
      <c r="AF185" s="32" t="s">
        <v>115</v>
      </c>
      <c r="AG185" s="32" t="s">
        <v>496</v>
      </c>
      <c r="AH185" s="32" t="s">
        <v>422</v>
      </c>
      <c r="AI185" s="32">
        <v>5799738</v>
      </c>
      <c r="AJ185" s="32" t="s">
        <v>842</v>
      </c>
      <c r="AK185" s="32" t="s">
        <v>843</v>
      </c>
      <c r="AL185" s="32">
        <v>4</v>
      </c>
      <c r="AM185" s="32" t="s">
        <v>400</v>
      </c>
      <c r="AN185" s="32" t="s">
        <v>128</v>
      </c>
      <c r="AO185" s="32" t="s">
        <v>129</v>
      </c>
      <c r="AP185" s="32" t="s">
        <v>203</v>
      </c>
      <c r="AQ185" s="32" t="s">
        <v>130</v>
      </c>
      <c r="AR185" s="32">
        <v>2024</v>
      </c>
      <c r="AS185" s="32" t="s">
        <v>115</v>
      </c>
      <c r="AT185" s="32" t="b">
        <v>0</v>
      </c>
      <c r="AU185" s="32" t="s">
        <v>115</v>
      </c>
      <c r="AV185" s="32" t="s">
        <v>115</v>
      </c>
      <c r="AW185" s="32" t="s">
        <v>115</v>
      </c>
      <c r="AX185" s="32" t="b">
        <v>0</v>
      </c>
      <c r="AY185" s="32" t="s">
        <v>115</v>
      </c>
      <c r="AZ185" s="110" t="s">
        <v>115</v>
      </c>
      <c r="BA185" s="32" t="s">
        <v>115</v>
      </c>
      <c r="BB185" s="32" t="s">
        <v>115</v>
      </c>
      <c r="BC185" s="32" t="s">
        <v>115</v>
      </c>
      <c r="BD185" s="32" t="s">
        <v>115</v>
      </c>
      <c r="BE185" s="32" t="s">
        <v>115</v>
      </c>
      <c r="BF185" s="110" t="s">
        <v>115</v>
      </c>
      <c r="BG185" s="32" t="s">
        <v>131</v>
      </c>
      <c r="BH185" s="32" t="s">
        <v>115</v>
      </c>
      <c r="BI185" s="32" t="s">
        <v>468</v>
      </c>
      <c r="BJ185" s="32">
        <v>4</v>
      </c>
      <c r="BK185" s="110">
        <v>48101</v>
      </c>
      <c r="BL185" s="110" t="s">
        <v>115</v>
      </c>
      <c r="BM185" s="110">
        <v>48178</v>
      </c>
      <c r="BN185" s="32" t="s">
        <v>115</v>
      </c>
      <c r="BO185" s="32" t="s">
        <v>115</v>
      </c>
      <c r="BP185" s="32" t="b">
        <v>0</v>
      </c>
      <c r="BQ185" s="116" t="s">
        <v>115</v>
      </c>
      <c r="BR185" s="32" t="s">
        <v>134</v>
      </c>
      <c r="BS185" s="116">
        <v>22.869299999999999</v>
      </c>
      <c r="BT185" s="116">
        <v>822.91690000000006</v>
      </c>
      <c r="BU185" s="116">
        <v>0</v>
      </c>
      <c r="BV185" s="116">
        <v>20.349399999999999</v>
      </c>
      <c r="BW185" s="116">
        <v>1.7358</v>
      </c>
      <c r="BX185" s="116">
        <v>0.78400000000000003</v>
      </c>
      <c r="BY185" s="116">
        <v>0.5554</v>
      </c>
      <c r="BZ185" s="116">
        <v>0</v>
      </c>
      <c r="CA185" s="116">
        <v>0</v>
      </c>
      <c r="CB185" s="116">
        <v>0</v>
      </c>
      <c r="CC185" s="116">
        <v>0</v>
      </c>
      <c r="CD185" s="116">
        <v>0</v>
      </c>
      <c r="CE185" s="116">
        <v>22.869299999999999</v>
      </c>
      <c r="CF185" s="32" t="s">
        <v>135</v>
      </c>
      <c r="CG185" s="32" t="s">
        <v>136</v>
      </c>
      <c r="CH185" s="32" t="s">
        <v>115</v>
      </c>
      <c r="CI185" s="116">
        <v>0</v>
      </c>
      <c r="CJ185" s="116">
        <v>0</v>
      </c>
      <c r="CK185" s="116">
        <v>0</v>
      </c>
      <c r="CL185" s="116">
        <v>0</v>
      </c>
      <c r="CM185" s="116">
        <v>0</v>
      </c>
      <c r="CN185" s="116">
        <v>0</v>
      </c>
      <c r="CO185" s="113">
        <v>0</v>
      </c>
      <c r="CP185" s="32" t="s">
        <v>134</v>
      </c>
      <c r="CQ185" s="32" t="s">
        <v>115</v>
      </c>
      <c r="CR185" s="32" t="s">
        <v>279</v>
      </c>
      <c r="CS185" s="32" t="s">
        <v>115</v>
      </c>
      <c r="CT185" s="113">
        <v>0</v>
      </c>
      <c r="CU185" s="113">
        <v>1</v>
      </c>
      <c r="CV185" s="33" t="s">
        <v>470</v>
      </c>
    </row>
    <row r="186" spans="2:100">
      <c r="B186" s="31">
        <v>182</v>
      </c>
      <c r="C186" s="32" t="s">
        <v>844</v>
      </c>
      <c r="D186" s="128"/>
      <c r="E186" s="128"/>
      <c r="F186" s="32" t="s">
        <v>845</v>
      </c>
      <c r="G186" s="32" t="s">
        <v>846</v>
      </c>
      <c r="H186" s="32" t="s">
        <v>394</v>
      </c>
      <c r="I186" s="32" t="s">
        <v>189</v>
      </c>
      <c r="J186" s="32" t="s">
        <v>115</v>
      </c>
      <c r="K186" s="32" t="s">
        <v>115</v>
      </c>
      <c r="L186" s="32" t="s">
        <v>404</v>
      </c>
      <c r="M186" s="32" t="s">
        <v>513</v>
      </c>
      <c r="N186" s="32" t="s">
        <v>115</v>
      </c>
      <c r="O186" s="32" t="s">
        <v>115</v>
      </c>
      <c r="P186" s="110">
        <v>45876</v>
      </c>
      <c r="Q186" s="32">
        <v>28</v>
      </c>
      <c r="R186" s="32" t="s">
        <v>220</v>
      </c>
      <c r="S186" s="32" t="s">
        <v>203</v>
      </c>
      <c r="T186" s="32" t="s">
        <v>203</v>
      </c>
      <c r="U186" s="32" t="s">
        <v>214</v>
      </c>
      <c r="V186" s="32" t="s">
        <v>122</v>
      </c>
      <c r="W186" s="32" t="s">
        <v>123</v>
      </c>
      <c r="X186" s="32" t="s">
        <v>278</v>
      </c>
      <c r="Y186" s="128"/>
      <c r="Z186" s="119" t="s">
        <v>115</v>
      </c>
      <c r="AA186" s="119">
        <v>3.3451599999999901</v>
      </c>
      <c r="AB186" s="32" t="s">
        <v>115</v>
      </c>
      <c r="AC186" s="32" t="s">
        <v>534</v>
      </c>
      <c r="AD186" s="32" t="s">
        <v>115</v>
      </c>
      <c r="AE186" s="32" t="s">
        <v>115</v>
      </c>
      <c r="AF186" s="32" t="s">
        <v>115</v>
      </c>
      <c r="AG186" s="32" t="s">
        <v>496</v>
      </c>
      <c r="AH186" s="32" t="s">
        <v>422</v>
      </c>
      <c r="AI186" s="32">
        <v>5799739</v>
      </c>
      <c r="AJ186" s="32" t="s">
        <v>842</v>
      </c>
      <c r="AK186" s="32" t="s">
        <v>843</v>
      </c>
      <c r="AL186" s="32">
        <v>4</v>
      </c>
      <c r="AM186" s="32" t="s">
        <v>400</v>
      </c>
      <c r="AN186" s="32" t="s">
        <v>128</v>
      </c>
      <c r="AO186" s="32" t="s">
        <v>129</v>
      </c>
      <c r="AP186" s="32" t="s">
        <v>203</v>
      </c>
      <c r="AQ186" s="32" t="s">
        <v>130</v>
      </c>
      <c r="AR186" s="32">
        <v>2024</v>
      </c>
      <c r="AS186" s="32" t="s">
        <v>115</v>
      </c>
      <c r="AT186" s="32" t="b">
        <v>0</v>
      </c>
      <c r="AU186" s="32" t="s">
        <v>115</v>
      </c>
      <c r="AV186" s="32" t="s">
        <v>115</v>
      </c>
      <c r="AW186" s="32" t="s">
        <v>115</v>
      </c>
      <c r="AX186" s="32" t="b">
        <v>0</v>
      </c>
      <c r="AY186" s="32" t="s">
        <v>115</v>
      </c>
      <c r="AZ186" s="110" t="s">
        <v>115</v>
      </c>
      <c r="BA186" s="32" t="s">
        <v>115</v>
      </c>
      <c r="BB186" s="32" t="s">
        <v>115</v>
      </c>
      <c r="BC186" s="32" t="s">
        <v>115</v>
      </c>
      <c r="BD186" s="32" t="s">
        <v>115</v>
      </c>
      <c r="BE186" s="32" t="s">
        <v>115</v>
      </c>
      <c r="BF186" s="110" t="s">
        <v>115</v>
      </c>
      <c r="BG186" s="32" t="s">
        <v>131</v>
      </c>
      <c r="BH186" s="32" t="s">
        <v>115</v>
      </c>
      <c r="BI186" s="32" t="s">
        <v>468</v>
      </c>
      <c r="BJ186" s="32">
        <v>4</v>
      </c>
      <c r="BK186" s="110">
        <v>48411</v>
      </c>
      <c r="BL186" s="110" t="s">
        <v>115</v>
      </c>
      <c r="BM186" s="110">
        <v>48523</v>
      </c>
      <c r="BN186" s="32" t="s">
        <v>115</v>
      </c>
      <c r="BO186" s="32" t="s">
        <v>115</v>
      </c>
      <c r="BP186" s="32" t="b">
        <v>0</v>
      </c>
      <c r="BQ186" s="116" t="s">
        <v>115</v>
      </c>
      <c r="BR186" s="32" t="s">
        <v>134</v>
      </c>
      <c r="BS186" s="116">
        <v>35.185499999999998</v>
      </c>
      <c r="BT186" s="116">
        <v>1026.5762</v>
      </c>
      <c r="BU186" s="116">
        <v>0</v>
      </c>
      <c r="BV186" s="116">
        <v>31.4178</v>
      </c>
      <c r="BW186" s="116">
        <v>2.5615000000000001</v>
      </c>
      <c r="BX186" s="116">
        <v>1.2062999999999999</v>
      </c>
      <c r="BY186" s="116">
        <v>0.85460000000000003</v>
      </c>
      <c r="BZ186" s="116">
        <v>0</v>
      </c>
      <c r="CA186" s="116">
        <v>0</v>
      </c>
      <c r="CB186" s="116">
        <v>0</v>
      </c>
      <c r="CC186" s="116">
        <v>240.53609999999995</v>
      </c>
      <c r="CD186" s="116">
        <v>750</v>
      </c>
      <c r="CE186" s="116">
        <v>35.185499999999998</v>
      </c>
      <c r="CF186" s="32" t="s">
        <v>135</v>
      </c>
      <c r="CG186" s="32" t="s">
        <v>136</v>
      </c>
      <c r="CH186" s="32" t="s">
        <v>115</v>
      </c>
      <c r="CI186" s="116">
        <v>0</v>
      </c>
      <c r="CJ186" s="116">
        <v>0</v>
      </c>
      <c r="CK186" s="116">
        <v>0</v>
      </c>
      <c r="CL186" s="116">
        <v>0</v>
      </c>
      <c r="CM186" s="116">
        <v>0</v>
      </c>
      <c r="CN186" s="116">
        <v>0</v>
      </c>
      <c r="CO186" s="113">
        <v>0</v>
      </c>
      <c r="CP186" s="32" t="s">
        <v>134</v>
      </c>
      <c r="CQ186" s="32" t="s">
        <v>115</v>
      </c>
      <c r="CR186" s="32" t="s">
        <v>279</v>
      </c>
      <c r="CS186" s="32" t="s">
        <v>115</v>
      </c>
      <c r="CT186" s="113">
        <v>0</v>
      </c>
      <c r="CU186" s="113">
        <v>1</v>
      </c>
      <c r="CV186" s="33" t="s">
        <v>470</v>
      </c>
    </row>
    <row r="187" spans="2:100">
      <c r="B187" s="31">
        <v>183</v>
      </c>
      <c r="C187" s="32" t="s">
        <v>847</v>
      </c>
      <c r="D187" s="128"/>
      <c r="E187" s="128"/>
      <c r="F187" s="32" t="s">
        <v>848</v>
      </c>
      <c r="G187" s="32" t="s">
        <v>849</v>
      </c>
      <c r="H187" s="32" t="s">
        <v>394</v>
      </c>
      <c r="I187" s="32" t="s">
        <v>189</v>
      </c>
      <c r="J187" s="32" t="s">
        <v>115</v>
      </c>
      <c r="K187" s="32" t="s">
        <v>115</v>
      </c>
      <c r="L187" s="32" t="s">
        <v>404</v>
      </c>
      <c r="M187" s="32" t="s">
        <v>513</v>
      </c>
      <c r="N187" s="32" t="s">
        <v>115</v>
      </c>
      <c r="O187" s="32" t="s">
        <v>115</v>
      </c>
      <c r="P187" s="110">
        <v>45909</v>
      </c>
      <c r="Q187" s="32">
        <v>29</v>
      </c>
      <c r="R187" s="32" t="s">
        <v>220</v>
      </c>
      <c r="S187" s="32" t="s">
        <v>548</v>
      </c>
      <c r="T187" s="32" t="s">
        <v>799</v>
      </c>
      <c r="U187" s="32" t="s">
        <v>214</v>
      </c>
      <c r="V187" s="32" t="s">
        <v>122</v>
      </c>
      <c r="W187" s="32" t="s">
        <v>123</v>
      </c>
      <c r="X187" s="32" t="s">
        <v>115</v>
      </c>
      <c r="Y187" s="128"/>
      <c r="Z187" s="119" t="s">
        <v>115</v>
      </c>
      <c r="AA187" s="119">
        <v>4.7327802910912</v>
      </c>
      <c r="AB187" s="32" t="s">
        <v>115</v>
      </c>
      <c r="AC187" s="32" t="s">
        <v>397</v>
      </c>
      <c r="AD187" s="32" t="s">
        <v>115</v>
      </c>
      <c r="AE187" s="32" t="s">
        <v>441</v>
      </c>
      <c r="AF187" s="32" t="s">
        <v>115</v>
      </c>
      <c r="AG187" s="32" t="s">
        <v>115</v>
      </c>
      <c r="AH187" s="32" t="s">
        <v>115</v>
      </c>
      <c r="AI187" s="32">
        <v>5787917</v>
      </c>
      <c r="AJ187" s="32" t="s">
        <v>850</v>
      </c>
      <c r="AK187" s="32" t="s">
        <v>847</v>
      </c>
      <c r="AL187" s="32">
        <v>1</v>
      </c>
      <c r="AM187" s="32" t="s">
        <v>400</v>
      </c>
      <c r="AN187" s="32" t="s">
        <v>128</v>
      </c>
      <c r="AO187" s="32" t="s">
        <v>129</v>
      </c>
      <c r="AP187" s="32">
        <v>2021</v>
      </c>
      <c r="AQ187" s="32" t="s">
        <v>130</v>
      </c>
      <c r="AR187" s="32">
        <v>2020</v>
      </c>
      <c r="AS187" s="32" t="s">
        <v>115</v>
      </c>
      <c r="AT187" s="32" t="b">
        <v>0</v>
      </c>
      <c r="AU187" s="32" t="s">
        <v>115</v>
      </c>
      <c r="AV187" s="32" t="s">
        <v>115</v>
      </c>
      <c r="AW187" s="32" t="s">
        <v>115</v>
      </c>
      <c r="AX187" s="32" t="b">
        <v>0</v>
      </c>
      <c r="AY187" s="32" t="s">
        <v>115</v>
      </c>
      <c r="AZ187" s="110" t="s">
        <v>115</v>
      </c>
      <c r="BA187" s="32" t="s">
        <v>115</v>
      </c>
      <c r="BB187" s="32" t="s">
        <v>115</v>
      </c>
      <c r="BC187" s="32" t="s">
        <v>115</v>
      </c>
      <c r="BD187" s="32" t="s">
        <v>115</v>
      </c>
      <c r="BE187" s="32" t="s">
        <v>115</v>
      </c>
      <c r="BF187" s="110" t="s">
        <v>115</v>
      </c>
      <c r="BG187" s="32" t="s">
        <v>131</v>
      </c>
      <c r="BH187" s="32" t="s">
        <v>115</v>
      </c>
      <c r="BI187" s="32" t="s">
        <v>195</v>
      </c>
      <c r="BJ187" s="32">
        <v>2</v>
      </c>
      <c r="BK187" s="110">
        <v>44375</v>
      </c>
      <c r="BL187" s="110">
        <v>44490</v>
      </c>
      <c r="BM187" s="110">
        <v>44484</v>
      </c>
      <c r="BN187" s="32" t="s">
        <v>115</v>
      </c>
      <c r="BO187" s="32" t="s">
        <v>115</v>
      </c>
      <c r="BP187" s="32" t="b">
        <v>0</v>
      </c>
      <c r="BQ187" s="116">
        <v>1315</v>
      </c>
      <c r="BR187" s="32" t="s">
        <v>134</v>
      </c>
      <c r="BS187" s="116">
        <v>1649.6668999999999</v>
      </c>
      <c r="BT187" s="116">
        <v>1649.6668999999999</v>
      </c>
      <c r="BU187" s="116">
        <v>1541.2239</v>
      </c>
      <c r="BV187" s="116">
        <v>76.119900000000001</v>
      </c>
      <c r="BW187" s="116">
        <v>0</v>
      </c>
      <c r="BX187" s="116">
        <v>0</v>
      </c>
      <c r="BY187" s="116">
        <v>0</v>
      </c>
      <c r="BZ187" s="116">
        <v>0</v>
      </c>
      <c r="CA187" s="116">
        <v>0</v>
      </c>
      <c r="CB187" s="116">
        <v>0</v>
      </c>
      <c r="CC187" s="116">
        <v>0</v>
      </c>
      <c r="CD187" s="116">
        <v>0</v>
      </c>
      <c r="CE187" s="116">
        <v>1649.6668999999999</v>
      </c>
      <c r="CF187" s="32" t="s">
        <v>135</v>
      </c>
      <c r="CG187" s="32" t="s">
        <v>136</v>
      </c>
      <c r="CH187" s="32" t="s">
        <v>246</v>
      </c>
      <c r="CI187" s="116">
        <v>0</v>
      </c>
      <c r="CJ187" s="116">
        <v>1487.0768</v>
      </c>
      <c r="CK187" s="116">
        <v>71.839380000000006</v>
      </c>
      <c r="CL187" s="116">
        <v>0</v>
      </c>
      <c r="CM187" s="116">
        <v>0</v>
      </c>
      <c r="CN187" s="116">
        <v>0</v>
      </c>
      <c r="CO187" s="113">
        <v>0</v>
      </c>
      <c r="CP187" s="32" t="s">
        <v>134</v>
      </c>
      <c r="CQ187" s="32" t="s">
        <v>115</v>
      </c>
      <c r="CR187" s="32" t="s">
        <v>134</v>
      </c>
      <c r="CS187" s="32" t="s">
        <v>115</v>
      </c>
      <c r="CT187" s="113">
        <v>0</v>
      </c>
      <c r="CU187" s="113">
        <v>1</v>
      </c>
      <c r="CV187" s="33" t="s">
        <v>401</v>
      </c>
    </row>
    <row r="188" spans="2:100">
      <c r="B188" s="31">
        <v>184</v>
      </c>
      <c r="C188" s="32" t="s">
        <v>851</v>
      </c>
      <c r="D188" s="128"/>
      <c r="E188" s="128"/>
      <c r="F188" s="32" t="s">
        <v>852</v>
      </c>
      <c r="G188" s="32" t="s">
        <v>853</v>
      </c>
      <c r="H188" s="32" t="s">
        <v>394</v>
      </c>
      <c r="I188" s="32" t="s">
        <v>189</v>
      </c>
      <c r="J188" s="32" t="s">
        <v>115</v>
      </c>
      <c r="K188" s="32" t="s">
        <v>115</v>
      </c>
      <c r="L188" s="32" t="s">
        <v>404</v>
      </c>
      <c r="M188" s="32" t="s">
        <v>513</v>
      </c>
      <c r="N188" s="32" t="s">
        <v>115</v>
      </c>
      <c r="O188" s="32" t="s">
        <v>115</v>
      </c>
      <c r="P188" s="110">
        <v>45881</v>
      </c>
      <c r="Q188" s="32">
        <v>77</v>
      </c>
      <c r="R188" s="32" t="s">
        <v>220</v>
      </c>
      <c r="S188" s="32" t="s">
        <v>121</v>
      </c>
      <c r="T188" s="32" t="s">
        <v>115</v>
      </c>
      <c r="U188" s="32" t="s">
        <v>194</v>
      </c>
      <c r="V188" s="32" t="s">
        <v>122</v>
      </c>
      <c r="W188" s="32" t="s">
        <v>123</v>
      </c>
      <c r="X188" s="32" t="s">
        <v>278</v>
      </c>
      <c r="Y188" s="128"/>
      <c r="Z188" s="119" t="s">
        <v>115</v>
      </c>
      <c r="AA188" s="119">
        <v>2.20173</v>
      </c>
      <c r="AB188" s="32" t="s">
        <v>115</v>
      </c>
      <c r="AC188" s="32" t="s">
        <v>397</v>
      </c>
      <c r="AD188" s="32" t="s">
        <v>115</v>
      </c>
      <c r="AE188" s="32" t="s">
        <v>115</v>
      </c>
      <c r="AF188" s="32" t="s">
        <v>115</v>
      </c>
      <c r="AG188" s="32" t="s">
        <v>115</v>
      </c>
      <c r="AH188" s="32" t="s">
        <v>115</v>
      </c>
      <c r="AI188" s="32">
        <v>5798721</v>
      </c>
      <c r="AJ188" s="32" t="s">
        <v>854</v>
      </c>
      <c r="AK188" s="32" t="s">
        <v>855</v>
      </c>
      <c r="AL188" s="32">
        <v>2</v>
      </c>
      <c r="AM188" s="32" t="s">
        <v>400</v>
      </c>
      <c r="AN188" s="32" t="s">
        <v>128</v>
      </c>
      <c r="AO188" s="32" t="s">
        <v>129</v>
      </c>
      <c r="AP188" s="32">
        <v>2022</v>
      </c>
      <c r="AQ188" s="32" t="s">
        <v>130</v>
      </c>
      <c r="AR188" s="32">
        <v>2021</v>
      </c>
      <c r="AS188" s="32" t="s">
        <v>115</v>
      </c>
      <c r="AT188" s="32" t="b">
        <v>0</v>
      </c>
      <c r="AU188" s="32" t="s">
        <v>115</v>
      </c>
      <c r="AV188" s="32" t="s">
        <v>115</v>
      </c>
      <c r="AW188" s="32" t="s">
        <v>115</v>
      </c>
      <c r="AX188" s="32" t="b">
        <v>0</v>
      </c>
      <c r="AY188" s="32" t="s">
        <v>115</v>
      </c>
      <c r="AZ188" s="110" t="s">
        <v>115</v>
      </c>
      <c r="BA188" s="32" t="s">
        <v>115</v>
      </c>
      <c r="BB188" s="32" t="s">
        <v>115</v>
      </c>
      <c r="BC188" s="32" t="s">
        <v>115</v>
      </c>
      <c r="BD188" s="32" t="s">
        <v>115</v>
      </c>
      <c r="BE188" s="32" t="s">
        <v>115</v>
      </c>
      <c r="BF188" s="110" t="s">
        <v>115</v>
      </c>
      <c r="BG188" s="32" t="s">
        <v>131</v>
      </c>
      <c r="BH188" s="32" t="s">
        <v>115</v>
      </c>
      <c r="BI188" s="32" t="s">
        <v>195</v>
      </c>
      <c r="BJ188" s="32">
        <v>2</v>
      </c>
      <c r="BK188" s="110">
        <v>44886</v>
      </c>
      <c r="BL188" s="110">
        <v>44694</v>
      </c>
      <c r="BM188" s="110">
        <v>44939</v>
      </c>
      <c r="BN188" s="32" t="s">
        <v>308</v>
      </c>
      <c r="BO188" s="32" t="s">
        <v>115</v>
      </c>
      <c r="BP188" s="32" t="b">
        <v>0</v>
      </c>
      <c r="BQ188" s="116">
        <v>1700</v>
      </c>
      <c r="BR188" s="32" t="s">
        <v>134</v>
      </c>
      <c r="BS188" s="116">
        <v>507.96850000000001</v>
      </c>
      <c r="BT188" s="116">
        <v>507.96850000000001</v>
      </c>
      <c r="BU188" s="116">
        <v>8.2809000000000008</v>
      </c>
      <c r="BV188" s="116">
        <v>357.86770000000001</v>
      </c>
      <c r="BW188" s="116">
        <v>141.53960000000001</v>
      </c>
      <c r="BX188" s="116">
        <v>0.28029999999999999</v>
      </c>
      <c r="BY188" s="116">
        <v>0</v>
      </c>
      <c r="BZ188" s="116">
        <v>0</v>
      </c>
      <c r="CA188" s="116">
        <v>0</v>
      </c>
      <c r="CB188" s="116">
        <v>0</v>
      </c>
      <c r="CC188" s="116">
        <v>0</v>
      </c>
      <c r="CD188" s="116">
        <v>0</v>
      </c>
      <c r="CE188" s="116">
        <v>507.96850000000001</v>
      </c>
      <c r="CF188" s="32" t="s">
        <v>135</v>
      </c>
      <c r="CG188" s="32" t="s">
        <v>136</v>
      </c>
      <c r="CH188" s="32" t="s">
        <v>258</v>
      </c>
      <c r="CI188" s="116">
        <v>0</v>
      </c>
      <c r="CJ188" s="116">
        <v>0</v>
      </c>
      <c r="CK188" s="116">
        <v>0</v>
      </c>
      <c r="CL188" s="116">
        <v>459.51165000000003</v>
      </c>
      <c r="CM188" s="116">
        <v>0.25320999999999999</v>
      </c>
      <c r="CN188" s="116">
        <v>0</v>
      </c>
      <c r="CO188" s="113">
        <v>0</v>
      </c>
      <c r="CP188" s="32" t="s">
        <v>134</v>
      </c>
      <c r="CQ188" s="32" t="s">
        <v>115</v>
      </c>
      <c r="CR188" s="32" t="s">
        <v>134</v>
      </c>
      <c r="CS188" s="32" t="s">
        <v>115</v>
      </c>
      <c r="CT188" s="113">
        <v>0</v>
      </c>
      <c r="CU188" s="113">
        <v>1</v>
      </c>
      <c r="CV188" s="33" t="s">
        <v>401</v>
      </c>
    </row>
    <row r="189" spans="2:100">
      <c r="B189" s="31">
        <v>185</v>
      </c>
      <c r="C189" s="32" t="s">
        <v>856</v>
      </c>
      <c r="D189" s="128"/>
      <c r="E189" s="128"/>
      <c r="F189" s="32" t="s">
        <v>852</v>
      </c>
      <c r="G189" s="32" t="s">
        <v>853</v>
      </c>
      <c r="H189" s="32" t="s">
        <v>394</v>
      </c>
      <c r="I189" s="32" t="s">
        <v>189</v>
      </c>
      <c r="J189" s="32" t="s">
        <v>115</v>
      </c>
      <c r="K189" s="32" t="s">
        <v>115</v>
      </c>
      <c r="L189" s="32" t="s">
        <v>404</v>
      </c>
      <c r="M189" s="32" t="s">
        <v>513</v>
      </c>
      <c r="N189" s="32" t="s">
        <v>115</v>
      </c>
      <c r="O189" s="32" t="s">
        <v>115</v>
      </c>
      <c r="P189" s="110">
        <v>45881</v>
      </c>
      <c r="Q189" s="32">
        <v>74</v>
      </c>
      <c r="R189" s="32" t="s">
        <v>220</v>
      </c>
      <c r="S189" s="32" t="s">
        <v>121</v>
      </c>
      <c r="T189" s="32" t="s">
        <v>115</v>
      </c>
      <c r="U189" s="32" t="s">
        <v>194</v>
      </c>
      <c r="V189" s="32" t="s">
        <v>122</v>
      </c>
      <c r="W189" s="32" t="s">
        <v>123</v>
      </c>
      <c r="X189" s="32" t="s">
        <v>115</v>
      </c>
      <c r="Y189" s="128"/>
      <c r="Z189" s="119" t="s">
        <v>115</v>
      </c>
      <c r="AA189" s="119">
        <v>2.20173</v>
      </c>
      <c r="AB189" s="32" t="s">
        <v>115</v>
      </c>
      <c r="AC189" s="32" t="s">
        <v>397</v>
      </c>
      <c r="AD189" s="32" t="s">
        <v>115</v>
      </c>
      <c r="AE189" s="32" t="s">
        <v>441</v>
      </c>
      <c r="AF189" s="32" t="s">
        <v>115</v>
      </c>
      <c r="AG189" s="32" t="s">
        <v>115</v>
      </c>
      <c r="AH189" s="32" t="s">
        <v>115</v>
      </c>
      <c r="AI189" s="32">
        <v>5788719</v>
      </c>
      <c r="AJ189" s="32" t="s">
        <v>854</v>
      </c>
      <c r="AK189" s="32" t="s">
        <v>855</v>
      </c>
      <c r="AL189" s="32">
        <v>2</v>
      </c>
      <c r="AM189" s="32" t="s">
        <v>400</v>
      </c>
      <c r="AN189" s="32" t="s">
        <v>128</v>
      </c>
      <c r="AO189" s="32" t="s">
        <v>129</v>
      </c>
      <c r="AP189" s="32">
        <v>2022</v>
      </c>
      <c r="AQ189" s="32" t="s">
        <v>130</v>
      </c>
      <c r="AR189" s="32">
        <v>2021</v>
      </c>
      <c r="AS189" s="32" t="s">
        <v>115</v>
      </c>
      <c r="AT189" s="32" t="b">
        <v>0</v>
      </c>
      <c r="AU189" s="32" t="s">
        <v>115</v>
      </c>
      <c r="AV189" s="32" t="s">
        <v>115</v>
      </c>
      <c r="AW189" s="32" t="s">
        <v>115</v>
      </c>
      <c r="AX189" s="32" t="b">
        <v>0</v>
      </c>
      <c r="AY189" s="32" t="s">
        <v>115</v>
      </c>
      <c r="AZ189" s="110" t="s">
        <v>115</v>
      </c>
      <c r="BA189" s="32" t="s">
        <v>115</v>
      </c>
      <c r="BB189" s="32" t="s">
        <v>115</v>
      </c>
      <c r="BC189" s="32" t="s">
        <v>115</v>
      </c>
      <c r="BD189" s="32" t="s">
        <v>115</v>
      </c>
      <c r="BE189" s="32" t="s">
        <v>115</v>
      </c>
      <c r="BF189" s="110" t="s">
        <v>115</v>
      </c>
      <c r="BG189" s="32" t="s">
        <v>131</v>
      </c>
      <c r="BH189" s="32" t="s">
        <v>115</v>
      </c>
      <c r="BI189" s="32" t="s">
        <v>195</v>
      </c>
      <c r="BJ189" s="32">
        <v>2</v>
      </c>
      <c r="BK189" s="110">
        <v>44621</v>
      </c>
      <c r="BL189" s="110">
        <v>44694</v>
      </c>
      <c r="BM189" s="110">
        <v>44694</v>
      </c>
      <c r="BN189" s="32" t="s">
        <v>115</v>
      </c>
      <c r="BO189" s="32" t="s">
        <v>115</v>
      </c>
      <c r="BP189" s="32" t="b">
        <v>0</v>
      </c>
      <c r="BQ189" s="116">
        <v>1700</v>
      </c>
      <c r="BR189" s="32" t="s">
        <v>134</v>
      </c>
      <c r="BS189" s="116">
        <v>638.827</v>
      </c>
      <c r="BT189" s="116">
        <v>638.827</v>
      </c>
      <c r="BU189" s="116">
        <v>104.3828</v>
      </c>
      <c r="BV189" s="116">
        <v>495.65050000000002</v>
      </c>
      <c r="BW189" s="116">
        <v>30.306799999999999</v>
      </c>
      <c r="BX189" s="116">
        <v>2.6738</v>
      </c>
      <c r="BY189" s="116">
        <v>0</v>
      </c>
      <c r="BZ189" s="116">
        <v>0</v>
      </c>
      <c r="CA189" s="116">
        <v>0</v>
      </c>
      <c r="CB189" s="116">
        <v>0</v>
      </c>
      <c r="CC189" s="116">
        <v>0</v>
      </c>
      <c r="CD189" s="116">
        <v>0</v>
      </c>
      <c r="CE189" s="116">
        <v>638.827</v>
      </c>
      <c r="CF189" s="32" t="s">
        <v>135</v>
      </c>
      <c r="CG189" s="32" t="s">
        <v>136</v>
      </c>
      <c r="CH189" s="32" t="s">
        <v>185</v>
      </c>
      <c r="CI189" s="116">
        <v>0</v>
      </c>
      <c r="CJ189" s="116">
        <v>0</v>
      </c>
      <c r="CK189" s="116">
        <v>561.84183000000007</v>
      </c>
      <c r="CL189" s="116">
        <v>28.075960000000006</v>
      </c>
      <c r="CM189" s="116">
        <v>2.4770299999999996</v>
      </c>
      <c r="CN189" s="116">
        <v>0</v>
      </c>
      <c r="CO189" s="113">
        <v>0</v>
      </c>
      <c r="CP189" s="32" t="s">
        <v>134</v>
      </c>
      <c r="CQ189" s="32" t="s">
        <v>115</v>
      </c>
      <c r="CR189" s="32" t="s">
        <v>134</v>
      </c>
      <c r="CS189" s="32" t="s">
        <v>115</v>
      </c>
      <c r="CT189" s="113">
        <v>0</v>
      </c>
      <c r="CU189" s="113">
        <v>1</v>
      </c>
      <c r="CV189" s="33" t="s">
        <v>401</v>
      </c>
    </row>
    <row r="190" spans="2:100">
      <c r="B190" s="31">
        <v>186</v>
      </c>
      <c r="C190" s="32" t="s">
        <v>857</v>
      </c>
      <c r="D190" s="128"/>
      <c r="E190" s="128"/>
      <c r="F190" s="32" t="s">
        <v>858</v>
      </c>
      <c r="G190" s="32" t="s">
        <v>859</v>
      </c>
      <c r="H190" s="32" t="s">
        <v>394</v>
      </c>
      <c r="I190" s="32" t="s">
        <v>189</v>
      </c>
      <c r="J190" s="32" t="s">
        <v>115</v>
      </c>
      <c r="K190" s="32" t="s">
        <v>222</v>
      </c>
      <c r="L190" s="32" t="s">
        <v>404</v>
      </c>
      <c r="M190" s="32" t="s">
        <v>513</v>
      </c>
      <c r="N190" s="32" t="s">
        <v>115</v>
      </c>
      <c r="O190" s="32" t="s">
        <v>115</v>
      </c>
      <c r="P190" s="110">
        <v>45903</v>
      </c>
      <c r="Q190" s="32">
        <v>35</v>
      </c>
      <c r="R190" s="32" t="s">
        <v>220</v>
      </c>
      <c r="S190" s="32" t="s">
        <v>548</v>
      </c>
      <c r="T190" s="32" t="s">
        <v>481</v>
      </c>
      <c r="U190" s="32" t="s">
        <v>214</v>
      </c>
      <c r="V190" s="32" t="s">
        <v>122</v>
      </c>
      <c r="W190" s="32" t="s">
        <v>123</v>
      </c>
      <c r="X190" s="32" t="s">
        <v>115</v>
      </c>
      <c r="Y190" s="128"/>
      <c r="Z190" s="119" t="s">
        <v>115</v>
      </c>
      <c r="AA190" s="119">
        <v>4.2121961778757502</v>
      </c>
      <c r="AB190" s="32" t="s">
        <v>115</v>
      </c>
      <c r="AC190" s="32" t="s">
        <v>530</v>
      </c>
      <c r="AD190" s="32" t="s">
        <v>115</v>
      </c>
      <c r="AE190" s="32" t="s">
        <v>482</v>
      </c>
      <c r="AF190" s="32" t="s">
        <v>115</v>
      </c>
      <c r="AG190" s="32" t="s">
        <v>860</v>
      </c>
      <c r="AH190" s="32" t="s">
        <v>422</v>
      </c>
      <c r="AI190" s="32">
        <v>5790388</v>
      </c>
      <c r="AJ190" s="32" t="s">
        <v>861</v>
      </c>
      <c r="AK190" s="32" t="s">
        <v>862</v>
      </c>
      <c r="AL190" s="32">
        <v>10</v>
      </c>
      <c r="AM190" s="32" t="s">
        <v>400</v>
      </c>
      <c r="AN190" s="32" t="s">
        <v>128</v>
      </c>
      <c r="AO190" s="32" t="s">
        <v>129</v>
      </c>
      <c r="AP190" s="32">
        <v>2022</v>
      </c>
      <c r="AQ190" s="32" t="s">
        <v>130</v>
      </c>
      <c r="AR190" s="32">
        <v>2020</v>
      </c>
      <c r="AS190" s="32" t="s">
        <v>115</v>
      </c>
      <c r="AT190" s="32" t="b">
        <v>0</v>
      </c>
      <c r="AU190" s="32" t="s">
        <v>115</v>
      </c>
      <c r="AV190" s="32" t="s">
        <v>115</v>
      </c>
      <c r="AW190" s="32" t="s">
        <v>115</v>
      </c>
      <c r="AX190" s="32" t="b">
        <v>0</v>
      </c>
      <c r="AY190" s="32" t="s">
        <v>115</v>
      </c>
      <c r="AZ190" s="110" t="s">
        <v>115</v>
      </c>
      <c r="BA190" s="32" t="s">
        <v>115</v>
      </c>
      <c r="BB190" s="32" t="s">
        <v>115</v>
      </c>
      <c r="BC190" s="32" t="s">
        <v>115</v>
      </c>
      <c r="BD190" s="32" t="s">
        <v>115</v>
      </c>
      <c r="BE190" s="32" t="s">
        <v>115</v>
      </c>
      <c r="BF190" s="110" t="s">
        <v>115</v>
      </c>
      <c r="BG190" s="32" t="s">
        <v>131</v>
      </c>
      <c r="BH190" s="32" t="s">
        <v>115</v>
      </c>
      <c r="BI190" s="32" t="s">
        <v>488</v>
      </c>
      <c r="BJ190" s="32">
        <v>4</v>
      </c>
      <c r="BK190" s="110">
        <v>45980</v>
      </c>
      <c r="BL190" s="110">
        <v>45169</v>
      </c>
      <c r="BM190" s="110">
        <v>46056</v>
      </c>
      <c r="BN190" s="32" t="s">
        <v>308</v>
      </c>
      <c r="BO190" s="32" t="s">
        <v>115</v>
      </c>
      <c r="BP190" s="32" t="b">
        <v>1</v>
      </c>
      <c r="BQ190" s="116">
        <v>11400</v>
      </c>
      <c r="BR190" s="32" t="s">
        <v>134</v>
      </c>
      <c r="BS190" s="116">
        <v>423.72449999999998</v>
      </c>
      <c r="BT190" s="116">
        <v>750.93619999999999</v>
      </c>
      <c r="BU190" s="116">
        <v>107.172</v>
      </c>
      <c r="BV190" s="116">
        <v>96.061599999999999</v>
      </c>
      <c r="BW190" s="116">
        <v>56.328499999999998</v>
      </c>
      <c r="BX190" s="116">
        <v>120.4213</v>
      </c>
      <c r="BY190" s="116">
        <v>173.4932</v>
      </c>
      <c r="BZ190" s="116">
        <v>196.20509999999999</v>
      </c>
      <c r="CA190" s="116">
        <v>0</v>
      </c>
      <c r="CB190" s="116">
        <v>0</v>
      </c>
      <c r="CC190" s="116">
        <v>0</v>
      </c>
      <c r="CD190" s="116">
        <v>0</v>
      </c>
      <c r="CE190" s="116">
        <v>381.23789999999997</v>
      </c>
      <c r="CF190" s="32" t="s">
        <v>135</v>
      </c>
      <c r="CG190" s="32" t="s">
        <v>136</v>
      </c>
      <c r="CH190" s="32" t="s">
        <v>253</v>
      </c>
      <c r="CI190" s="116">
        <v>0</v>
      </c>
      <c r="CJ190" s="116">
        <v>0</v>
      </c>
      <c r="CK190" s="116">
        <v>0</v>
      </c>
      <c r="CL190" s="116">
        <v>0</v>
      </c>
      <c r="CM190" s="116">
        <v>0</v>
      </c>
      <c r="CN190" s="116">
        <v>0</v>
      </c>
      <c r="CO190" s="113">
        <v>0</v>
      </c>
      <c r="CP190" s="32" t="s">
        <v>134</v>
      </c>
      <c r="CQ190" s="32" t="s">
        <v>115</v>
      </c>
      <c r="CR190" s="32" t="s">
        <v>134</v>
      </c>
      <c r="CS190" s="32" t="s">
        <v>115</v>
      </c>
      <c r="CT190" s="113">
        <v>0</v>
      </c>
      <c r="CU190" s="113">
        <v>1</v>
      </c>
      <c r="CV190" s="33" t="s">
        <v>401</v>
      </c>
    </row>
    <row r="191" spans="2:100">
      <c r="B191" s="34">
        <v>187</v>
      </c>
      <c r="C191" s="32" t="s">
        <v>863</v>
      </c>
      <c r="D191" s="130"/>
      <c r="E191" s="130"/>
      <c r="F191" s="35" t="s">
        <v>589</v>
      </c>
      <c r="G191" s="35" t="s">
        <v>859</v>
      </c>
      <c r="H191" s="35" t="s">
        <v>394</v>
      </c>
      <c r="I191" s="35" t="s">
        <v>189</v>
      </c>
      <c r="J191" s="35" t="s">
        <v>115</v>
      </c>
      <c r="K191" s="35" t="s">
        <v>222</v>
      </c>
      <c r="L191" s="35" t="s">
        <v>404</v>
      </c>
      <c r="M191" s="35" t="s">
        <v>513</v>
      </c>
      <c r="N191" s="35" t="s">
        <v>115</v>
      </c>
      <c r="O191" s="35" t="s">
        <v>115</v>
      </c>
      <c r="P191" s="111">
        <v>45905</v>
      </c>
      <c r="Q191" s="35">
        <v>35</v>
      </c>
      <c r="R191" s="35" t="s">
        <v>220</v>
      </c>
      <c r="S191" s="35" t="s">
        <v>548</v>
      </c>
      <c r="T191" s="35" t="s">
        <v>481</v>
      </c>
      <c r="U191" s="35" t="s">
        <v>214</v>
      </c>
      <c r="V191" s="35" t="s">
        <v>122</v>
      </c>
      <c r="W191" s="35" t="s">
        <v>123</v>
      </c>
      <c r="X191" s="35" t="s">
        <v>115</v>
      </c>
      <c r="Y191" s="130"/>
      <c r="Z191" s="120" t="s">
        <v>115</v>
      </c>
      <c r="AA191" s="120">
        <v>0.41861223893483301</v>
      </c>
      <c r="AB191" s="35" t="s">
        <v>115</v>
      </c>
      <c r="AC191" s="35" t="s">
        <v>530</v>
      </c>
      <c r="AD191" s="35" t="s">
        <v>115</v>
      </c>
      <c r="AE191" s="35" t="s">
        <v>482</v>
      </c>
      <c r="AF191" s="35" t="s">
        <v>115</v>
      </c>
      <c r="AG191" s="35" t="s">
        <v>496</v>
      </c>
      <c r="AH191" s="35" t="s">
        <v>422</v>
      </c>
      <c r="AI191" s="35">
        <v>5790390</v>
      </c>
      <c r="AJ191" s="35" t="s">
        <v>861</v>
      </c>
      <c r="AK191" s="32" t="s">
        <v>862</v>
      </c>
      <c r="AL191" s="35">
        <v>10</v>
      </c>
      <c r="AM191" s="35" t="s">
        <v>400</v>
      </c>
      <c r="AN191" s="35" t="s">
        <v>128</v>
      </c>
      <c r="AO191" s="35" t="s">
        <v>129</v>
      </c>
      <c r="AP191" s="35">
        <v>2022</v>
      </c>
      <c r="AQ191" s="35" t="s">
        <v>130</v>
      </c>
      <c r="AR191" s="35">
        <v>2020</v>
      </c>
      <c r="AS191" s="35" t="s">
        <v>115</v>
      </c>
      <c r="AT191" s="35" t="b">
        <v>0</v>
      </c>
      <c r="AU191" s="35" t="s">
        <v>115</v>
      </c>
      <c r="AV191" s="35" t="s">
        <v>115</v>
      </c>
      <c r="AW191" s="35" t="s">
        <v>115</v>
      </c>
      <c r="AX191" s="35" t="b">
        <v>0</v>
      </c>
      <c r="AY191" s="35" t="s">
        <v>115</v>
      </c>
      <c r="AZ191" s="111" t="s">
        <v>115</v>
      </c>
      <c r="BA191" s="35" t="s">
        <v>115</v>
      </c>
      <c r="BB191" s="35" t="s">
        <v>115</v>
      </c>
      <c r="BC191" s="35" t="s">
        <v>115</v>
      </c>
      <c r="BD191" s="35" t="s">
        <v>115</v>
      </c>
      <c r="BE191" s="35" t="s">
        <v>115</v>
      </c>
      <c r="BF191" s="111" t="s">
        <v>115</v>
      </c>
      <c r="BG191" s="35" t="s">
        <v>131</v>
      </c>
      <c r="BH191" s="35" t="s">
        <v>115</v>
      </c>
      <c r="BI191" s="35" t="s">
        <v>864</v>
      </c>
      <c r="BJ191" s="35">
        <v>3</v>
      </c>
      <c r="BK191" s="111">
        <v>45890</v>
      </c>
      <c r="BL191" s="111">
        <v>45169</v>
      </c>
      <c r="BM191" s="111">
        <v>45982</v>
      </c>
      <c r="BN191" s="35" t="s">
        <v>308</v>
      </c>
      <c r="BO191" s="35" t="s">
        <v>115</v>
      </c>
      <c r="BP191" s="35" t="b">
        <v>1</v>
      </c>
      <c r="BQ191" s="117">
        <v>11400</v>
      </c>
      <c r="BR191" s="35" t="s">
        <v>134</v>
      </c>
      <c r="BS191" s="117">
        <v>225.3031</v>
      </c>
      <c r="BT191" s="117">
        <v>231.3407</v>
      </c>
      <c r="BU191" s="117">
        <v>81.075599999999994</v>
      </c>
      <c r="BV191" s="117">
        <v>118.55840000000001</v>
      </c>
      <c r="BW191" s="117">
        <v>17.762899999999998</v>
      </c>
      <c r="BX191" s="117">
        <v>-16.125900000000001</v>
      </c>
      <c r="BY191" s="117">
        <v>22.927400000000002</v>
      </c>
      <c r="BZ191" s="117">
        <v>0</v>
      </c>
      <c r="CA191" s="117">
        <v>0</v>
      </c>
      <c r="CB191" s="117">
        <v>0</v>
      </c>
      <c r="CC191" s="117">
        <v>0</v>
      </c>
      <c r="CD191" s="117">
        <v>0</v>
      </c>
      <c r="CE191" s="117">
        <v>208.41329999999999</v>
      </c>
      <c r="CF191" s="35" t="s">
        <v>135</v>
      </c>
      <c r="CG191" s="35" t="s">
        <v>136</v>
      </c>
      <c r="CH191" s="35" t="s">
        <v>156</v>
      </c>
      <c r="CI191" s="117">
        <v>0</v>
      </c>
      <c r="CJ191" s="117">
        <v>0</v>
      </c>
      <c r="CK191" s="117">
        <v>0</v>
      </c>
      <c r="CL191" s="117">
        <v>0</v>
      </c>
      <c r="CM191" s="117">
        <v>0</v>
      </c>
      <c r="CN191" s="117">
        <v>0</v>
      </c>
      <c r="CO191" s="114">
        <v>0</v>
      </c>
      <c r="CP191" s="35" t="s">
        <v>134</v>
      </c>
      <c r="CQ191" s="35" t="s">
        <v>115</v>
      </c>
      <c r="CR191" s="35" t="s">
        <v>134</v>
      </c>
      <c r="CS191" s="35" t="s">
        <v>115</v>
      </c>
      <c r="CT191" s="114">
        <v>0</v>
      </c>
      <c r="CU191" s="114">
        <v>1</v>
      </c>
      <c r="CV191" s="36" t="s">
        <v>401</v>
      </c>
    </row>
    <row r="192" spans="2:100">
      <c r="B192" s="28">
        <v>188</v>
      </c>
      <c r="C192" s="32" t="s">
        <v>865</v>
      </c>
      <c r="D192" s="129"/>
      <c r="E192" s="129"/>
      <c r="F192" s="29" t="s">
        <v>425</v>
      </c>
      <c r="G192" s="29" t="s">
        <v>859</v>
      </c>
      <c r="H192" s="29" t="s">
        <v>394</v>
      </c>
      <c r="I192" s="29" t="s">
        <v>189</v>
      </c>
      <c r="J192" s="29" t="s">
        <v>115</v>
      </c>
      <c r="K192" s="29" t="s">
        <v>222</v>
      </c>
      <c r="L192" s="29" t="s">
        <v>404</v>
      </c>
      <c r="M192" s="29" t="s">
        <v>513</v>
      </c>
      <c r="N192" s="29" t="s">
        <v>115</v>
      </c>
      <c r="O192" s="29" t="s">
        <v>115</v>
      </c>
      <c r="P192" s="109">
        <v>45932</v>
      </c>
      <c r="Q192" s="29">
        <v>33</v>
      </c>
      <c r="R192" s="29" t="s">
        <v>220</v>
      </c>
      <c r="S192" s="29" t="s">
        <v>548</v>
      </c>
      <c r="T192" s="29" t="s">
        <v>481</v>
      </c>
      <c r="U192" s="29" t="s">
        <v>214</v>
      </c>
      <c r="V192" s="29" t="s">
        <v>122</v>
      </c>
      <c r="W192" s="29" t="s">
        <v>123</v>
      </c>
      <c r="X192" s="29" t="s">
        <v>115</v>
      </c>
      <c r="Y192" s="129"/>
      <c r="Z192" s="118" t="s">
        <v>115</v>
      </c>
      <c r="AA192" s="118">
        <v>94.5324210889207</v>
      </c>
      <c r="AB192" s="29" t="s">
        <v>115</v>
      </c>
      <c r="AC192" s="29" t="s">
        <v>530</v>
      </c>
      <c r="AD192" s="29" t="s">
        <v>115</v>
      </c>
      <c r="AE192" s="29" t="s">
        <v>115</v>
      </c>
      <c r="AF192" s="29" t="s">
        <v>115</v>
      </c>
      <c r="AG192" s="29" t="s">
        <v>496</v>
      </c>
      <c r="AH192" s="29" t="s">
        <v>422</v>
      </c>
      <c r="AI192" s="29">
        <v>5790391</v>
      </c>
      <c r="AJ192" s="29" t="s">
        <v>861</v>
      </c>
      <c r="AK192" s="32" t="s">
        <v>862</v>
      </c>
      <c r="AL192" s="29">
        <v>10</v>
      </c>
      <c r="AM192" s="29" t="s">
        <v>400</v>
      </c>
      <c r="AN192" s="29" t="s">
        <v>128</v>
      </c>
      <c r="AO192" s="29" t="s">
        <v>129</v>
      </c>
      <c r="AP192" s="29">
        <v>2022</v>
      </c>
      <c r="AQ192" s="29" t="s">
        <v>130</v>
      </c>
      <c r="AR192" s="29">
        <v>2020</v>
      </c>
      <c r="AS192" s="29" t="s">
        <v>115</v>
      </c>
      <c r="AT192" s="29" t="b">
        <v>0</v>
      </c>
      <c r="AU192" s="29" t="s">
        <v>115</v>
      </c>
      <c r="AV192" s="29" t="s">
        <v>115</v>
      </c>
      <c r="AW192" s="29" t="s">
        <v>115</v>
      </c>
      <c r="AX192" s="29" t="b">
        <v>0</v>
      </c>
      <c r="AY192" s="29" t="s">
        <v>115</v>
      </c>
      <c r="AZ192" s="109" t="s">
        <v>115</v>
      </c>
      <c r="BA192" s="29" t="s">
        <v>115</v>
      </c>
      <c r="BB192" s="29" t="s">
        <v>115</v>
      </c>
      <c r="BC192" s="29" t="s">
        <v>115</v>
      </c>
      <c r="BD192" s="29" t="s">
        <v>115</v>
      </c>
      <c r="BE192" s="29" t="s">
        <v>115</v>
      </c>
      <c r="BF192" s="109" t="s">
        <v>115</v>
      </c>
      <c r="BG192" s="29" t="s">
        <v>131</v>
      </c>
      <c r="BH192" s="29" t="s">
        <v>115</v>
      </c>
      <c r="BI192" s="29" t="s">
        <v>488</v>
      </c>
      <c r="BJ192" s="29">
        <v>4</v>
      </c>
      <c r="BK192" s="109">
        <v>45986</v>
      </c>
      <c r="BL192" s="109">
        <v>45169</v>
      </c>
      <c r="BM192" s="109">
        <v>46112</v>
      </c>
      <c r="BN192" s="29" t="s">
        <v>308</v>
      </c>
      <c r="BO192" s="29" t="s">
        <v>115</v>
      </c>
      <c r="BP192" s="29" t="b">
        <v>1</v>
      </c>
      <c r="BQ192" s="115">
        <v>11400</v>
      </c>
      <c r="BR192" s="29" t="s">
        <v>134</v>
      </c>
      <c r="BS192" s="115">
        <v>226.19059999999999</v>
      </c>
      <c r="BT192" s="115">
        <v>404.48070000000001</v>
      </c>
      <c r="BU192" s="115">
        <v>94.138199999999998</v>
      </c>
      <c r="BV192" s="115">
        <v>62.304400000000001</v>
      </c>
      <c r="BW192" s="115">
        <v>18.672699999999999</v>
      </c>
      <c r="BX192" s="115">
        <v>19.599499999999999</v>
      </c>
      <c r="BY192" s="115">
        <v>39.637699999999995</v>
      </c>
      <c r="BZ192" s="115">
        <v>161.28659999999999</v>
      </c>
      <c r="CA192" s="115">
        <v>0</v>
      </c>
      <c r="CB192" s="115">
        <v>0</v>
      </c>
      <c r="CC192" s="115">
        <v>0</v>
      </c>
      <c r="CD192" s="115">
        <v>0</v>
      </c>
      <c r="CE192" s="115">
        <v>203.5564</v>
      </c>
      <c r="CF192" s="29" t="s">
        <v>135</v>
      </c>
      <c r="CG192" s="29" t="s">
        <v>136</v>
      </c>
      <c r="CH192" s="29" t="s">
        <v>253</v>
      </c>
      <c r="CI192" s="115">
        <v>0</v>
      </c>
      <c r="CJ192" s="115">
        <v>0</v>
      </c>
      <c r="CK192" s="115">
        <v>0</v>
      </c>
      <c r="CL192" s="115">
        <v>0</v>
      </c>
      <c r="CM192" s="115">
        <v>0</v>
      </c>
      <c r="CN192" s="115">
        <v>0</v>
      </c>
      <c r="CO192" s="112">
        <v>0</v>
      </c>
      <c r="CP192" s="29" t="s">
        <v>134</v>
      </c>
      <c r="CQ192" s="29" t="s">
        <v>115</v>
      </c>
      <c r="CR192" s="29" t="s">
        <v>134</v>
      </c>
      <c r="CS192" s="29" t="s">
        <v>115</v>
      </c>
      <c r="CT192" s="112">
        <v>0.3427</v>
      </c>
      <c r="CU192" s="112">
        <v>0.6573</v>
      </c>
      <c r="CV192" s="30" t="s">
        <v>401</v>
      </c>
    </row>
    <row r="193" spans="2:100">
      <c r="B193" s="31">
        <v>189</v>
      </c>
      <c r="C193" s="32" t="s">
        <v>866</v>
      </c>
      <c r="D193" s="128"/>
      <c r="E193" s="128"/>
      <c r="F193" s="32" t="s">
        <v>710</v>
      </c>
      <c r="G193" s="32" t="s">
        <v>859</v>
      </c>
      <c r="H193" s="32" t="s">
        <v>394</v>
      </c>
      <c r="I193" s="32" t="s">
        <v>189</v>
      </c>
      <c r="J193" s="32" t="s">
        <v>115</v>
      </c>
      <c r="K193" s="32" t="s">
        <v>222</v>
      </c>
      <c r="L193" s="32" t="s">
        <v>404</v>
      </c>
      <c r="M193" s="32" t="s">
        <v>513</v>
      </c>
      <c r="N193" s="32" t="s">
        <v>115</v>
      </c>
      <c r="O193" s="32" t="s">
        <v>115</v>
      </c>
      <c r="P193" s="110">
        <v>45933</v>
      </c>
      <c r="Q193" s="32">
        <v>35</v>
      </c>
      <c r="R193" s="32" t="s">
        <v>220</v>
      </c>
      <c r="S193" s="32" t="s">
        <v>548</v>
      </c>
      <c r="T193" s="32" t="s">
        <v>481</v>
      </c>
      <c r="U193" s="32" t="s">
        <v>214</v>
      </c>
      <c r="V193" s="32" t="s">
        <v>122</v>
      </c>
      <c r="W193" s="32" t="s">
        <v>123</v>
      </c>
      <c r="X193" s="32" t="s">
        <v>115</v>
      </c>
      <c r="Y193" s="128"/>
      <c r="Z193" s="119" t="s">
        <v>115</v>
      </c>
      <c r="AA193" s="119">
        <v>5.2045802062559803</v>
      </c>
      <c r="AB193" s="32" t="s">
        <v>115</v>
      </c>
      <c r="AC193" s="32" t="s">
        <v>530</v>
      </c>
      <c r="AD193" s="32" t="s">
        <v>115</v>
      </c>
      <c r="AE193" s="32" t="s">
        <v>482</v>
      </c>
      <c r="AF193" s="32" t="s">
        <v>115</v>
      </c>
      <c r="AG193" s="32" t="s">
        <v>860</v>
      </c>
      <c r="AH193" s="32" t="s">
        <v>422</v>
      </c>
      <c r="AI193" s="32">
        <v>5790392</v>
      </c>
      <c r="AJ193" s="32" t="s">
        <v>861</v>
      </c>
      <c r="AK193" s="32" t="s">
        <v>862</v>
      </c>
      <c r="AL193" s="32">
        <v>10</v>
      </c>
      <c r="AM193" s="32" t="s">
        <v>400</v>
      </c>
      <c r="AN193" s="32" t="s">
        <v>128</v>
      </c>
      <c r="AO193" s="32" t="s">
        <v>129</v>
      </c>
      <c r="AP193" s="32">
        <v>2022</v>
      </c>
      <c r="AQ193" s="32" t="s">
        <v>130</v>
      </c>
      <c r="AR193" s="32">
        <v>2020</v>
      </c>
      <c r="AS193" s="32" t="s">
        <v>115</v>
      </c>
      <c r="AT193" s="32" t="b">
        <v>0</v>
      </c>
      <c r="AU193" s="32" t="s">
        <v>115</v>
      </c>
      <c r="AV193" s="32" t="s">
        <v>115</v>
      </c>
      <c r="AW193" s="32" t="s">
        <v>115</v>
      </c>
      <c r="AX193" s="32" t="b">
        <v>0</v>
      </c>
      <c r="AY193" s="32" t="s">
        <v>115</v>
      </c>
      <c r="AZ193" s="110" t="s">
        <v>115</v>
      </c>
      <c r="BA193" s="32" t="s">
        <v>115</v>
      </c>
      <c r="BB193" s="32" t="s">
        <v>115</v>
      </c>
      <c r="BC193" s="32" t="s">
        <v>115</v>
      </c>
      <c r="BD193" s="32" t="s">
        <v>115</v>
      </c>
      <c r="BE193" s="32" t="s">
        <v>115</v>
      </c>
      <c r="BF193" s="110" t="s">
        <v>115</v>
      </c>
      <c r="BG193" s="32" t="s">
        <v>131</v>
      </c>
      <c r="BH193" s="32" t="s">
        <v>115</v>
      </c>
      <c r="BI193" s="32" t="s">
        <v>488</v>
      </c>
      <c r="BJ193" s="32">
        <v>4</v>
      </c>
      <c r="BK193" s="110">
        <v>45957</v>
      </c>
      <c r="BL193" s="110">
        <v>45169</v>
      </c>
      <c r="BM193" s="110">
        <v>46022</v>
      </c>
      <c r="BN193" s="32" t="s">
        <v>308</v>
      </c>
      <c r="BO193" s="32" t="s">
        <v>115</v>
      </c>
      <c r="BP193" s="32" t="b">
        <v>1</v>
      </c>
      <c r="BQ193" s="116">
        <v>11400</v>
      </c>
      <c r="BR193" s="32" t="s">
        <v>134</v>
      </c>
      <c r="BS193" s="116">
        <v>361.2013</v>
      </c>
      <c r="BT193" s="116">
        <v>699.2124</v>
      </c>
      <c r="BU193" s="116">
        <v>93.430300000000003</v>
      </c>
      <c r="BV193" s="116">
        <v>133.2063</v>
      </c>
      <c r="BW193" s="116">
        <v>48.308100000000003</v>
      </c>
      <c r="BX193" s="116">
        <v>48.453600000000002</v>
      </c>
      <c r="BY193" s="116">
        <v>58.022800000000004</v>
      </c>
      <c r="BZ193" s="116">
        <v>309.13650000000001</v>
      </c>
      <c r="CA193" s="116">
        <v>0</v>
      </c>
      <c r="CB193" s="116">
        <v>0</v>
      </c>
      <c r="CC193" s="116">
        <v>0</v>
      </c>
      <c r="CD193" s="116">
        <v>0</v>
      </c>
      <c r="CE193" s="116">
        <v>332.053</v>
      </c>
      <c r="CF193" s="32" t="s">
        <v>135</v>
      </c>
      <c r="CG193" s="32" t="s">
        <v>136</v>
      </c>
      <c r="CH193" s="32" t="s">
        <v>235</v>
      </c>
      <c r="CI193" s="116">
        <v>0</v>
      </c>
      <c r="CJ193" s="116">
        <v>0</v>
      </c>
      <c r="CK193" s="116">
        <v>0</v>
      </c>
      <c r="CL193" s="116">
        <v>0</v>
      </c>
      <c r="CM193" s="116">
        <v>0</v>
      </c>
      <c r="CN193" s="116">
        <v>0</v>
      </c>
      <c r="CO193" s="113">
        <v>0</v>
      </c>
      <c r="CP193" s="32" t="s">
        <v>134</v>
      </c>
      <c r="CQ193" s="32" t="s">
        <v>115</v>
      </c>
      <c r="CR193" s="32" t="s">
        <v>134</v>
      </c>
      <c r="CS193" s="32" t="s">
        <v>115</v>
      </c>
      <c r="CT193" s="113">
        <v>0</v>
      </c>
      <c r="CU193" s="113">
        <v>1</v>
      </c>
      <c r="CV193" s="33" t="s">
        <v>401</v>
      </c>
    </row>
    <row r="194" spans="2:100">
      <c r="B194" s="31">
        <v>190</v>
      </c>
      <c r="C194" s="32" t="s">
        <v>867</v>
      </c>
      <c r="D194" s="128"/>
      <c r="E194" s="128"/>
      <c r="F194" s="32" t="s">
        <v>868</v>
      </c>
      <c r="G194" s="32" t="s">
        <v>859</v>
      </c>
      <c r="H194" s="32" t="s">
        <v>394</v>
      </c>
      <c r="I194" s="32" t="s">
        <v>189</v>
      </c>
      <c r="J194" s="32" t="s">
        <v>115</v>
      </c>
      <c r="K194" s="32" t="s">
        <v>222</v>
      </c>
      <c r="L194" s="32" t="s">
        <v>404</v>
      </c>
      <c r="M194" s="32" t="s">
        <v>513</v>
      </c>
      <c r="N194" s="32" t="s">
        <v>115</v>
      </c>
      <c r="O194" s="32" t="s">
        <v>115</v>
      </c>
      <c r="P194" s="110">
        <v>45931</v>
      </c>
      <c r="Q194" s="32">
        <v>22</v>
      </c>
      <c r="R194" s="32" t="s">
        <v>220</v>
      </c>
      <c r="S194" s="32" t="s">
        <v>548</v>
      </c>
      <c r="T194" s="32" t="s">
        <v>481</v>
      </c>
      <c r="U194" s="32" t="s">
        <v>214</v>
      </c>
      <c r="V194" s="32" t="s">
        <v>122</v>
      </c>
      <c r="W194" s="32" t="s">
        <v>123</v>
      </c>
      <c r="X194" s="32" t="s">
        <v>115</v>
      </c>
      <c r="Y194" s="128"/>
      <c r="Z194" s="119" t="s">
        <v>115</v>
      </c>
      <c r="AA194" s="119">
        <v>0.96949999734039705</v>
      </c>
      <c r="AB194" s="32" t="s">
        <v>115</v>
      </c>
      <c r="AC194" s="32" t="s">
        <v>530</v>
      </c>
      <c r="AD194" s="32" t="s">
        <v>115</v>
      </c>
      <c r="AE194" s="32" t="s">
        <v>482</v>
      </c>
      <c r="AF194" s="32" t="s">
        <v>115</v>
      </c>
      <c r="AG194" s="32" t="s">
        <v>496</v>
      </c>
      <c r="AH194" s="32" t="s">
        <v>422</v>
      </c>
      <c r="AI194" s="32">
        <v>5790393</v>
      </c>
      <c r="AJ194" s="32" t="s">
        <v>861</v>
      </c>
      <c r="AK194" s="32" t="s">
        <v>862</v>
      </c>
      <c r="AL194" s="32">
        <v>10</v>
      </c>
      <c r="AM194" s="32" t="s">
        <v>400</v>
      </c>
      <c r="AN194" s="32" t="s">
        <v>128</v>
      </c>
      <c r="AO194" s="32" t="s">
        <v>129</v>
      </c>
      <c r="AP194" s="32">
        <v>2022</v>
      </c>
      <c r="AQ194" s="32" t="s">
        <v>130</v>
      </c>
      <c r="AR194" s="32">
        <v>2020</v>
      </c>
      <c r="AS194" s="32" t="s">
        <v>115</v>
      </c>
      <c r="AT194" s="32" t="b">
        <v>0</v>
      </c>
      <c r="AU194" s="32" t="s">
        <v>115</v>
      </c>
      <c r="AV194" s="32" t="s">
        <v>115</v>
      </c>
      <c r="AW194" s="32" t="s">
        <v>115</v>
      </c>
      <c r="AX194" s="32" t="b">
        <v>0</v>
      </c>
      <c r="AY194" s="32" t="s">
        <v>115</v>
      </c>
      <c r="AZ194" s="110" t="s">
        <v>115</v>
      </c>
      <c r="BA194" s="32" t="s">
        <v>115</v>
      </c>
      <c r="BB194" s="32" t="s">
        <v>115</v>
      </c>
      <c r="BC194" s="32" t="s">
        <v>115</v>
      </c>
      <c r="BD194" s="32" t="s">
        <v>115</v>
      </c>
      <c r="BE194" s="32" t="s">
        <v>115</v>
      </c>
      <c r="BF194" s="110" t="s">
        <v>115</v>
      </c>
      <c r="BG194" s="32" t="s">
        <v>131</v>
      </c>
      <c r="BH194" s="32" t="s">
        <v>115</v>
      </c>
      <c r="BI194" s="32" t="s">
        <v>864</v>
      </c>
      <c r="BJ194" s="32">
        <v>3</v>
      </c>
      <c r="BK194" s="110">
        <v>45566</v>
      </c>
      <c r="BL194" s="110">
        <v>45169</v>
      </c>
      <c r="BM194" s="110">
        <v>45987</v>
      </c>
      <c r="BN194" s="32" t="s">
        <v>308</v>
      </c>
      <c r="BO194" s="32" t="s">
        <v>115</v>
      </c>
      <c r="BP194" s="32" t="b">
        <v>1</v>
      </c>
      <c r="BQ194" s="116">
        <v>11400</v>
      </c>
      <c r="BR194" s="32" t="s">
        <v>134</v>
      </c>
      <c r="BS194" s="116">
        <v>674.18830000000003</v>
      </c>
      <c r="BT194" s="116">
        <v>1003.1056</v>
      </c>
      <c r="BU194" s="116">
        <v>78.741900000000001</v>
      </c>
      <c r="BV194" s="116">
        <v>136.18860000000001</v>
      </c>
      <c r="BW194" s="116">
        <v>139.13730000000001</v>
      </c>
      <c r="BX194" s="116">
        <v>218.4863</v>
      </c>
      <c r="BY194" s="116">
        <v>317.77719999999999</v>
      </c>
      <c r="BZ194" s="116">
        <v>100.3436</v>
      </c>
      <c r="CA194" s="116">
        <v>0</v>
      </c>
      <c r="CB194" s="116">
        <v>0</v>
      </c>
      <c r="CC194" s="116">
        <v>0</v>
      </c>
      <c r="CD194" s="116">
        <v>0</v>
      </c>
      <c r="CE194" s="116">
        <v>584.98480000000006</v>
      </c>
      <c r="CF194" s="32" t="s">
        <v>135</v>
      </c>
      <c r="CG194" s="32" t="s">
        <v>136</v>
      </c>
      <c r="CH194" s="32" t="s">
        <v>235</v>
      </c>
      <c r="CI194" s="116">
        <v>0</v>
      </c>
      <c r="CJ194" s="116">
        <v>0</v>
      </c>
      <c r="CK194" s="116">
        <v>0</v>
      </c>
      <c r="CL194" s="116">
        <v>0</v>
      </c>
      <c r="CM194" s="116">
        <v>0</v>
      </c>
      <c r="CN194" s="116">
        <v>0</v>
      </c>
      <c r="CO194" s="113">
        <v>0</v>
      </c>
      <c r="CP194" s="32" t="s">
        <v>134</v>
      </c>
      <c r="CQ194" s="32" t="s">
        <v>115</v>
      </c>
      <c r="CR194" s="32" t="s">
        <v>134</v>
      </c>
      <c r="CS194" s="32" t="s">
        <v>115</v>
      </c>
      <c r="CT194" s="113">
        <v>1</v>
      </c>
      <c r="CU194" s="113">
        <v>0</v>
      </c>
      <c r="CV194" s="33" t="s">
        <v>401</v>
      </c>
    </row>
    <row r="195" spans="2:100">
      <c r="B195" s="31">
        <v>191</v>
      </c>
      <c r="C195" s="32" t="s">
        <v>869</v>
      </c>
      <c r="D195" s="128"/>
      <c r="E195" s="128"/>
      <c r="F195" s="32" t="s">
        <v>425</v>
      </c>
      <c r="G195" s="32" t="s">
        <v>859</v>
      </c>
      <c r="H195" s="32" t="s">
        <v>394</v>
      </c>
      <c r="I195" s="32" t="s">
        <v>189</v>
      </c>
      <c r="J195" s="32" t="s">
        <v>115</v>
      </c>
      <c r="K195" s="32" t="s">
        <v>115</v>
      </c>
      <c r="L195" s="32" t="s">
        <v>404</v>
      </c>
      <c r="M195" s="32" t="s">
        <v>513</v>
      </c>
      <c r="N195" s="32" t="s">
        <v>115</v>
      </c>
      <c r="O195" s="32" t="s">
        <v>115</v>
      </c>
      <c r="P195" s="110">
        <v>45932</v>
      </c>
      <c r="Q195" s="32">
        <v>22</v>
      </c>
      <c r="R195" s="32" t="s">
        <v>220</v>
      </c>
      <c r="S195" s="32" t="s">
        <v>548</v>
      </c>
      <c r="T195" s="32" t="s">
        <v>481</v>
      </c>
      <c r="U195" s="32" t="s">
        <v>214</v>
      </c>
      <c r="V195" s="32" t="s">
        <v>122</v>
      </c>
      <c r="W195" s="32" t="s">
        <v>123</v>
      </c>
      <c r="X195" s="32" t="s">
        <v>115</v>
      </c>
      <c r="Y195" s="128"/>
      <c r="Z195" s="119" t="s">
        <v>115</v>
      </c>
      <c r="AA195" s="119">
        <v>94.5324210889207</v>
      </c>
      <c r="AB195" s="32" t="s">
        <v>115</v>
      </c>
      <c r="AC195" s="32" t="s">
        <v>530</v>
      </c>
      <c r="AD195" s="32" t="s">
        <v>115</v>
      </c>
      <c r="AE195" s="32" t="s">
        <v>482</v>
      </c>
      <c r="AF195" s="32" t="s">
        <v>115</v>
      </c>
      <c r="AG195" s="32" t="s">
        <v>496</v>
      </c>
      <c r="AH195" s="32" t="s">
        <v>422</v>
      </c>
      <c r="AI195" s="32">
        <v>5790394</v>
      </c>
      <c r="AJ195" s="32" t="s">
        <v>861</v>
      </c>
      <c r="AK195" s="32" t="s">
        <v>862</v>
      </c>
      <c r="AL195" s="32">
        <v>10</v>
      </c>
      <c r="AM195" s="32" t="s">
        <v>400</v>
      </c>
      <c r="AN195" s="32" t="s">
        <v>128</v>
      </c>
      <c r="AO195" s="32" t="s">
        <v>129</v>
      </c>
      <c r="AP195" s="32">
        <v>2022</v>
      </c>
      <c r="AQ195" s="32" t="s">
        <v>130</v>
      </c>
      <c r="AR195" s="32">
        <v>2020</v>
      </c>
      <c r="AS195" s="32" t="s">
        <v>115</v>
      </c>
      <c r="AT195" s="32" t="b">
        <v>0</v>
      </c>
      <c r="AU195" s="32" t="s">
        <v>115</v>
      </c>
      <c r="AV195" s="32" t="s">
        <v>115</v>
      </c>
      <c r="AW195" s="32" t="s">
        <v>115</v>
      </c>
      <c r="AX195" s="32" t="b">
        <v>0</v>
      </c>
      <c r="AY195" s="32" t="s">
        <v>115</v>
      </c>
      <c r="AZ195" s="110" t="s">
        <v>115</v>
      </c>
      <c r="BA195" s="32" t="s">
        <v>115</v>
      </c>
      <c r="BB195" s="32" t="s">
        <v>115</v>
      </c>
      <c r="BC195" s="32" t="s">
        <v>115</v>
      </c>
      <c r="BD195" s="32" t="s">
        <v>115</v>
      </c>
      <c r="BE195" s="32" t="s">
        <v>115</v>
      </c>
      <c r="BF195" s="110" t="s">
        <v>115</v>
      </c>
      <c r="BG195" s="32" t="s">
        <v>131</v>
      </c>
      <c r="BH195" s="32" t="s">
        <v>115</v>
      </c>
      <c r="BI195" s="32" t="s">
        <v>195</v>
      </c>
      <c r="BJ195" s="32">
        <v>2</v>
      </c>
      <c r="BK195" s="110">
        <v>45628</v>
      </c>
      <c r="BL195" s="110">
        <v>45169</v>
      </c>
      <c r="BM195" s="110">
        <v>45716</v>
      </c>
      <c r="BN195" s="32" t="s">
        <v>308</v>
      </c>
      <c r="BO195" s="32" t="s">
        <v>115</v>
      </c>
      <c r="BP195" s="32" t="b">
        <v>1</v>
      </c>
      <c r="BQ195" s="116">
        <v>11400</v>
      </c>
      <c r="BR195" s="32" t="s">
        <v>134</v>
      </c>
      <c r="BS195" s="116">
        <v>1450.1871000000001</v>
      </c>
      <c r="BT195" s="116">
        <v>1475.9063000000001</v>
      </c>
      <c r="BU195" s="116">
        <v>79.665300000000002</v>
      </c>
      <c r="BV195" s="116">
        <v>205.2663</v>
      </c>
      <c r="BW195" s="116">
        <v>248.55860000000001</v>
      </c>
      <c r="BX195" s="116">
        <v>633.11860000000001</v>
      </c>
      <c r="BY195" s="116">
        <v>290.17399999999998</v>
      </c>
      <c r="BZ195" s="116">
        <v>0</v>
      </c>
      <c r="CA195" s="116">
        <v>0</v>
      </c>
      <c r="CB195" s="116">
        <v>0</v>
      </c>
      <c r="CC195" s="116">
        <v>0</v>
      </c>
      <c r="CD195" s="116">
        <v>0</v>
      </c>
      <c r="CE195" s="116">
        <v>1185.7324000000001</v>
      </c>
      <c r="CF195" s="32" t="s">
        <v>135</v>
      </c>
      <c r="CG195" s="32" t="s">
        <v>136</v>
      </c>
      <c r="CH195" s="32" t="s">
        <v>156</v>
      </c>
      <c r="CI195" s="116">
        <v>0</v>
      </c>
      <c r="CJ195" s="116">
        <v>0</v>
      </c>
      <c r="CK195" s="116">
        <v>0</v>
      </c>
      <c r="CL195" s="116">
        <v>0</v>
      </c>
      <c r="CM195" s="116">
        <v>0</v>
      </c>
      <c r="CN195" s="116">
        <v>1403.7815200000002</v>
      </c>
      <c r="CO195" s="113">
        <v>0</v>
      </c>
      <c r="CP195" s="32" t="s">
        <v>134</v>
      </c>
      <c r="CQ195" s="32" t="s">
        <v>115</v>
      </c>
      <c r="CR195" s="32" t="s">
        <v>134</v>
      </c>
      <c r="CS195" s="32" t="s">
        <v>115</v>
      </c>
      <c r="CT195" s="113">
        <v>1</v>
      </c>
      <c r="CU195" s="113">
        <v>0</v>
      </c>
      <c r="CV195" s="33" t="s">
        <v>401</v>
      </c>
    </row>
    <row r="196" spans="2:100">
      <c r="B196" s="31">
        <v>192</v>
      </c>
      <c r="C196" s="32" t="s">
        <v>870</v>
      </c>
      <c r="D196" s="128"/>
      <c r="E196" s="128"/>
      <c r="F196" s="32" t="s">
        <v>425</v>
      </c>
      <c r="G196" s="32" t="s">
        <v>859</v>
      </c>
      <c r="H196" s="32" t="s">
        <v>394</v>
      </c>
      <c r="I196" s="32" t="s">
        <v>189</v>
      </c>
      <c r="J196" s="32" t="s">
        <v>115</v>
      </c>
      <c r="K196" s="32" t="s">
        <v>115</v>
      </c>
      <c r="L196" s="32" t="s">
        <v>404</v>
      </c>
      <c r="M196" s="32" t="s">
        <v>513</v>
      </c>
      <c r="N196" s="32" t="s">
        <v>115</v>
      </c>
      <c r="O196" s="32" t="s">
        <v>115</v>
      </c>
      <c r="P196" s="110">
        <v>45932</v>
      </c>
      <c r="Q196" s="32">
        <v>22</v>
      </c>
      <c r="R196" s="32" t="s">
        <v>220</v>
      </c>
      <c r="S196" s="32" t="s">
        <v>548</v>
      </c>
      <c r="T196" s="32" t="s">
        <v>481</v>
      </c>
      <c r="U196" s="32" t="s">
        <v>214</v>
      </c>
      <c r="V196" s="32" t="s">
        <v>122</v>
      </c>
      <c r="W196" s="32" t="s">
        <v>123</v>
      </c>
      <c r="X196" s="32" t="s">
        <v>115</v>
      </c>
      <c r="Y196" s="128"/>
      <c r="Z196" s="119" t="s">
        <v>115</v>
      </c>
      <c r="AA196" s="119">
        <v>94.5324210889207</v>
      </c>
      <c r="AB196" s="32" t="s">
        <v>115</v>
      </c>
      <c r="AC196" s="32" t="s">
        <v>530</v>
      </c>
      <c r="AD196" s="32" t="s">
        <v>115</v>
      </c>
      <c r="AE196" s="32" t="s">
        <v>482</v>
      </c>
      <c r="AF196" s="32" t="s">
        <v>115</v>
      </c>
      <c r="AG196" s="32" t="s">
        <v>496</v>
      </c>
      <c r="AH196" s="32" t="s">
        <v>422</v>
      </c>
      <c r="AI196" s="32">
        <v>5790395</v>
      </c>
      <c r="AJ196" s="32" t="s">
        <v>861</v>
      </c>
      <c r="AK196" s="32" t="s">
        <v>862</v>
      </c>
      <c r="AL196" s="32">
        <v>10</v>
      </c>
      <c r="AM196" s="32" t="s">
        <v>400</v>
      </c>
      <c r="AN196" s="32" t="s">
        <v>128</v>
      </c>
      <c r="AO196" s="32" t="s">
        <v>129</v>
      </c>
      <c r="AP196" s="32">
        <v>2022</v>
      </c>
      <c r="AQ196" s="32" t="s">
        <v>130</v>
      </c>
      <c r="AR196" s="32">
        <v>2020</v>
      </c>
      <c r="AS196" s="32" t="s">
        <v>115</v>
      </c>
      <c r="AT196" s="32" t="b">
        <v>0</v>
      </c>
      <c r="AU196" s="32" t="s">
        <v>115</v>
      </c>
      <c r="AV196" s="32" t="s">
        <v>115</v>
      </c>
      <c r="AW196" s="32" t="s">
        <v>115</v>
      </c>
      <c r="AX196" s="32" t="b">
        <v>0</v>
      </c>
      <c r="AY196" s="32" t="s">
        <v>115</v>
      </c>
      <c r="AZ196" s="110" t="s">
        <v>115</v>
      </c>
      <c r="BA196" s="32" t="s">
        <v>115</v>
      </c>
      <c r="BB196" s="32" t="s">
        <v>115</v>
      </c>
      <c r="BC196" s="32" t="s">
        <v>115</v>
      </c>
      <c r="BD196" s="32" t="s">
        <v>115</v>
      </c>
      <c r="BE196" s="32" t="s">
        <v>115</v>
      </c>
      <c r="BF196" s="110" t="s">
        <v>115</v>
      </c>
      <c r="BG196" s="32" t="s">
        <v>131</v>
      </c>
      <c r="BH196" s="32" t="s">
        <v>115</v>
      </c>
      <c r="BI196" s="32" t="s">
        <v>195</v>
      </c>
      <c r="BJ196" s="32">
        <v>2</v>
      </c>
      <c r="BK196" s="110">
        <v>45566</v>
      </c>
      <c r="BL196" s="110">
        <v>45169</v>
      </c>
      <c r="BM196" s="110">
        <v>45748</v>
      </c>
      <c r="BN196" s="32" t="s">
        <v>308</v>
      </c>
      <c r="BO196" s="32" t="s">
        <v>115</v>
      </c>
      <c r="BP196" s="32" t="b">
        <v>1</v>
      </c>
      <c r="BQ196" s="116">
        <v>11400</v>
      </c>
      <c r="BR196" s="32" t="s">
        <v>134</v>
      </c>
      <c r="BS196" s="116">
        <v>767.96630000000005</v>
      </c>
      <c r="BT196" s="116">
        <v>800.19240000000002</v>
      </c>
      <c r="BU196" s="116">
        <v>70.133799999999994</v>
      </c>
      <c r="BV196" s="116">
        <v>103.08929999999999</v>
      </c>
      <c r="BW196" s="116">
        <v>155.852</v>
      </c>
      <c r="BX196" s="116">
        <v>200.86660000000001</v>
      </c>
      <c r="BY196" s="116">
        <v>258.3759</v>
      </c>
      <c r="BZ196" s="116">
        <v>0</v>
      </c>
      <c r="CA196" s="116">
        <v>0</v>
      </c>
      <c r="CB196" s="116">
        <v>0</v>
      </c>
      <c r="CC196" s="116">
        <v>0</v>
      </c>
      <c r="CD196" s="116">
        <v>0</v>
      </c>
      <c r="CE196" s="116">
        <v>541.81650000000002</v>
      </c>
      <c r="CF196" s="32" t="s">
        <v>135</v>
      </c>
      <c r="CG196" s="32" t="s">
        <v>136</v>
      </c>
      <c r="CH196" s="32" t="s">
        <v>156</v>
      </c>
      <c r="CI196" s="116">
        <v>0</v>
      </c>
      <c r="CJ196" s="116">
        <v>0</v>
      </c>
      <c r="CK196" s="116">
        <v>0</v>
      </c>
      <c r="CL196" s="116">
        <v>0</v>
      </c>
      <c r="CM196" s="116">
        <v>0</v>
      </c>
      <c r="CN196" s="116">
        <v>768.51227000000017</v>
      </c>
      <c r="CO196" s="113">
        <v>0</v>
      </c>
      <c r="CP196" s="32" t="s">
        <v>134</v>
      </c>
      <c r="CQ196" s="32" t="s">
        <v>115</v>
      </c>
      <c r="CR196" s="32" t="s">
        <v>134</v>
      </c>
      <c r="CS196" s="32" t="s">
        <v>115</v>
      </c>
      <c r="CT196" s="113">
        <v>1</v>
      </c>
      <c r="CU196" s="113">
        <v>0</v>
      </c>
      <c r="CV196" s="33" t="s">
        <v>401</v>
      </c>
    </row>
    <row r="197" spans="2:100">
      <c r="B197" s="31">
        <v>193</v>
      </c>
      <c r="C197" s="32" t="s">
        <v>871</v>
      </c>
      <c r="D197" s="128"/>
      <c r="E197" s="128"/>
      <c r="F197" s="32" t="s">
        <v>740</v>
      </c>
      <c r="G197" s="32" t="s">
        <v>859</v>
      </c>
      <c r="H197" s="32" t="s">
        <v>394</v>
      </c>
      <c r="I197" s="32" t="s">
        <v>189</v>
      </c>
      <c r="J197" s="32" t="s">
        <v>115</v>
      </c>
      <c r="K197" s="32" t="s">
        <v>222</v>
      </c>
      <c r="L197" s="32" t="s">
        <v>404</v>
      </c>
      <c r="M197" s="32" t="s">
        <v>513</v>
      </c>
      <c r="N197" s="32" t="s">
        <v>115</v>
      </c>
      <c r="O197" s="32" t="s">
        <v>115</v>
      </c>
      <c r="P197" s="110" t="s">
        <v>115</v>
      </c>
      <c r="Q197" s="32">
        <v>35</v>
      </c>
      <c r="R197" s="32" t="s">
        <v>220</v>
      </c>
      <c r="S197" s="32" t="s">
        <v>548</v>
      </c>
      <c r="T197" s="32" t="s">
        <v>481</v>
      </c>
      <c r="U197" s="32" t="s">
        <v>214</v>
      </c>
      <c r="V197" s="32" t="s">
        <v>122</v>
      </c>
      <c r="W197" s="32" t="s">
        <v>123</v>
      </c>
      <c r="X197" s="32" t="s">
        <v>115</v>
      </c>
      <c r="Y197" s="128"/>
      <c r="Z197" s="119" t="s">
        <v>115</v>
      </c>
      <c r="AA197" s="119" t="s">
        <v>115</v>
      </c>
      <c r="AB197" s="32" t="s">
        <v>115</v>
      </c>
      <c r="AC197" s="32" t="s">
        <v>530</v>
      </c>
      <c r="AD197" s="32" t="s">
        <v>115</v>
      </c>
      <c r="AE197" s="32" t="s">
        <v>482</v>
      </c>
      <c r="AF197" s="32" t="s">
        <v>115</v>
      </c>
      <c r="AG197" s="32" t="s">
        <v>496</v>
      </c>
      <c r="AH197" s="32" t="s">
        <v>422</v>
      </c>
      <c r="AI197" s="32">
        <v>5790397</v>
      </c>
      <c r="AJ197" s="32" t="s">
        <v>861</v>
      </c>
      <c r="AK197" s="32" t="s">
        <v>862</v>
      </c>
      <c r="AL197" s="32">
        <v>10</v>
      </c>
      <c r="AM197" s="32" t="s">
        <v>400</v>
      </c>
      <c r="AN197" s="32" t="s">
        <v>128</v>
      </c>
      <c r="AO197" s="32" t="s">
        <v>129</v>
      </c>
      <c r="AP197" s="32">
        <v>2022</v>
      </c>
      <c r="AQ197" s="32" t="s">
        <v>130</v>
      </c>
      <c r="AR197" s="32">
        <v>2020</v>
      </c>
      <c r="AS197" s="32" t="s">
        <v>115</v>
      </c>
      <c r="AT197" s="32" t="b">
        <v>0</v>
      </c>
      <c r="AU197" s="32" t="s">
        <v>115</v>
      </c>
      <c r="AV197" s="32" t="s">
        <v>115</v>
      </c>
      <c r="AW197" s="32" t="s">
        <v>115</v>
      </c>
      <c r="AX197" s="32" t="b">
        <v>0</v>
      </c>
      <c r="AY197" s="32" t="s">
        <v>115</v>
      </c>
      <c r="AZ197" s="110" t="s">
        <v>115</v>
      </c>
      <c r="BA197" s="32" t="s">
        <v>115</v>
      </c>
      <c r="BB197" s="32" t="s">
        <v>115</v>
      </c>
      <c r="BC197" s="32" t="s">
        <v>115</v>
      </c>
      <c r="BD197" s="32" t="s">
        <v>115</v>
      </c>
      <c r="BE197" s="32" t="s">
        <v>115</v>
      </c>
      <c r="BF197" s="110" t="s">
        <v>115</v>
      </c>
      <c r="BG197" s="32" t="s">
        <v>131</v>
      </c>
      <c r="BH197" s="32" t="s">
        <v>115</v>
      </c>
      <c r="BI197" s="32" t="s">
        <v>872</v>
      </c>
      <c r="BJ197" s="32">
        <v>3</v>
      </c>
      <c r="BK197" s="110">
        <v>45931</v>
      </c>
      <c r="BL197" s="110">
        <v>45169</v>
      </c>
      <c r="BM197" s="110">
        <v>46022</v>
      </c>
      <c r="BN197" s="32" t="s">
        <v>308</v>
      </c>
      <c r="BO197" s="32" t="s">
        <v>115</v>
      </c>
      <c r="BP197" s="32" t="b">
        <v>1</v>
      </c>
      <c r="BQ197" s="116">
        <v>11400</v>
      </c>
      <c r="BR197" s="32" t="s">
        <v>134</v>
      </c>
      <c r="BS197" s="116">
        <v>1567.2659000000001</v>
      </c>
      <c r="BT197" s="116">
        <v>2014.1255000000001</v>
      </c>
      <c r="BU197" s="116">
        <v>128.63890000000001</v>
      </c>
      <c r="BV197" s="116">
        <v>154.6454</v>
      </c>
      <c r="BW197" s="116">
        <v>177.4675</v>
      </c>
      <c r="BX197" s="116">
        <v>739.19299999999998</v>
      </c>
      <c r="BY197" s="116">
        <v>662.01440000000002</v>
      </c>
      <c r="BZ197" s="116">
        <v>144.94479999999999</v>
      </c>
      <c r="CA197" s="116">
        <v>0</v>
      </c>
      <c r="CB197" s="116">
        <v>0</v>
      </c>
      <c r="CC197" s="116">
        <v>0</v>
      </c>
      <c r="CD197" s="116">
        <v>0</v>
      </c>
      <c r="CE197" s="116">
        <v>1207.1663000000001</v>
      </c>
      <c r="CF197" s="32" t="s">
        <v>135</v>
      </c>
      <c r="CG197" s="32" t="s">
        <v>136</v>
      </c>
      <c r="CH197" s="32" t="s">
        <v>235</v>
      </c>
      <c r="CI197" s="116">
        <v>0</v>
      </c>
      <c r="CJ197" s="116">
        <v>0</v>
      </c>
      <c r="CK197" s="116">
        <v>0</v>
      </c>
      <c r="CL197" s="116">
        <v>0</v>
      </c>
      <c r="CM197" s="116">
        <v>0</v>
      </c>
      <c r="CN197" s="116">
        <v>0</v>
      </c>
      <c r="CO197" s="113">
        <v>0</v>
      </c>
      <c r="CP197" s="32" t="s">
        <v>134</v>
      </c>
      <c r="CQ197" s="32" t="s">
        <v>115</v>
      </c>
      <c r="CR197" s="32" t="s">
        <v>134</v>
      </c>
      <c r="CS197" s="32" t="s">
        <v>115</v>
      </c>
      <c r="CT197" s="113">
        <v>0.3427</v>
      </c>
      <c r="CU197" s="113">
        <v>0.6573</v>
      </c>
      <c r="CV197" s="33" t="s">
        <v>401</v>
      </c>
    </row>
    <row r="198" spans="2:100">
      <c r="B198" s="31">
        <v>194</v>
      </c>
      <c r="C198" s="32" t="s">
        <v>873</v>
      </c>
      <c r="D198" s="128"/>
      <c r="E198" s="128"/>
      <c r="F198" s="32" t="s">
        <v>874</v>
      </c>
      <c r="G198" s="32" t="s">
        <v>875</v>
      </c>
      <c r="H198" s="32" t="s">
        <v>394</v>
      </c>
      <c r="I198" s="32" t="s">
        <v>189</v>
      </c>
      <c r="J198" s="32" t="s">
        <v>115</v>
      </c>
      <c r="K198" s="32" t="s">
        <v>115</v>
      </c>
      <c r="L198" s="32" t="s">
        <v>404</v>
      </c>
      <c r="M198" s="32" t="s">
        <v>513</v>
      </c>
      <c r="N198" s="32" t="s">
        <v>115</v>
      </c>
      <c r="O198" s="32" t="s">
        <v>115</v>
      </c>
      <c r="P198" s="110">
        <v>45932</v>
      </c>
      <c r="Q198" s="32">
        <v>15</v>
      </c>
      <c r="R198" s="32" t="s">
        <v>220</v>
      </c>
      <c r="S198" s="32" t="s">
        <v>203</v>
      </c>
      <c r="T198" s="32" t="s">
        <v>203</v>
      </c>
      <c r="U198" s="32" t="s">
        <v>214</v>
      </c>
      <c r="V198" s="32" t="s">
        <v>184</v>
      </c>
      <c r="W198" s="32" t="s">
        <v>123</v>
      </c>
      <c r="X198" s="32" t="s">
        <v>115</v>
      </c>
      <c r="Y198" s="128"/>
      <c r="Z198" s="119" t="s">
        <v>115</v>
      </c>
      <c r="AA198" s="119">
        <v>0.53071606621292899</v>
      </c>
      <c r="AB198" s="32" t="s">
        <v>115</v>
      </c>
      <c r="AC198" s="32" t="s">
        <v>397</v>
      </c>
      <c r="AD198" s="32" t="s">
        <v>115</v>
      </c>
      <c r="AE198" s="32" t="s">
        <v>115</v>
      </c>
      <c r="AF198" s="32" t="s">
        <v>115</v>
      </c>
      <c r="AG198" s="32" t="s">
        <v>496</v>
      </c>
      <c r="AH198" s="32" t="s">
        <v>422</v>
      </c>
      <c r="AI198" s="32">
        <v>5795424</v>
      </c>
      <c r="AJ198" s="32" t="s">
        <v>876</v>
      </c>
      <c r="AK198" s="32" t="s">
        <v>877</v>
      </c>
      <c r="AL198" s="32">
        <v>1</v>
      </c>
      <c r="AM198" s="32" t="s">
        <v>400</v>
      </c>
      <c r="AN198" s="32" t="s">
        <v>128</v>
      </c>
      <c r="AO198" s="32" t="s">
        <v>129</v>
      </c>
      <c r="AP198" s="32" t="s">
        <v>203</v>
      </c>
      <c r="AQ198" s="32" t="s">
        <v>130</v>
      </c>
      <c r="AR198" s="32">
        <v>2022</v>
      </c>
      <c r="AS198" s="32" t="s">
        <v>115</v>
      </c>
      <c r="AT198" s="32" t="b">
        <v>0</v>
      </c>
      <c r="AU198" s="32" t="s">
        <v>115</v>
      </c>
      <c r="AV198" s="32" t="s">
        <v>115</v>
      </c>
      <c r="AW198" s="32" t="s">
        <v>115</v>
      </c>
      <c r="AX198" s="32" t="b">
        <v>0</v>
      </c>
      <c r="AY198" s="32" t="s">
        <v>115</v>
      </c>
      <c r="AZ198" s="110" t="s">
        <v>115</v>
      </c>
      <c r="BA198" s="32" t="s">
        <v>115</v>
      </c>
      <c r="BB198" s="32" t="s">
        <v>115</v>
      </c>
      <c r="BC198" s="32" t="s">
        <v>115</v>
      </c>
      <c r="BD198" s="32" t="s">
        <v>115</v>
      </c>
      <c r="BE198" s="32" t="s">
        <v>115</v>
      </c>
      <c r="BF198" s="110" t="s">
        <v>115</v>
      </c>
      <c r="BG198" s="32" t="s">
        <v>131</v>
      </c>
      <c r="BH198" s="32" t="s">
        <v>115</v>
      </c>
      <c r="BI198" s="32" t="s">
        <v>488</v>
      </c>
      <c r="BJ198" s="32">
        <v>4</v>
      </c>
      <c r="BK198" s="110">
        <v>46590</v>
      </c>
      <c r="BL198" s="110" t="s">
        <v>115</v>
      </c>
      <c r="BM198" s="110">
        <v>46800</v>
      </c>
      <c r="BN198" s="32" t="s">
        <v>115</v>
      </c>
      <c r="BO198" s="32" t="s">
        <v>115</v>
      </c>
      <c r="BP198" s="32" t="b">
        <v>0</v>
      </c>
      <c r="BQ198" s="116" t="s">
        <v>115</v>
      </c>
      <c r="BR198" s="32" t="s">
        <v>134</v>
      </c>
      <c r="BS198" s="116">
        <v>748.98559999999998</v>
      </c>
      <c r="BT198" s="116">
        <v>4134.5513000000001</v>
      </c>
      <c r="BU198" s="116">
        <v>0</v>
      </c>
      <c r="BV198" s="116">
        <v>117.24760000000001</v>
      </c>
      <c r="BW198" s="116">
        <v>185.69300000000001</v>
      </c>
      <c r="BX198" s="116">
        <v>390.1053</v>
      </c>
      <c r="BY198" s="116">
        <v>73.70320000000001</v>
      </c>
      <c r="BZ198" s="116">
        <v>2222.7694999999999</v>
      </c>
      <c r="CA198" s="116">
        <v>916.98689999999976</v>
      </c>
      <c r="CB198" s="116">
        <v>0</v>
      </c>
      <c r="CC198" s="116">
        <v>0</v>
      </c>
      <c r="CD198" s="116">
        <v>0</v>
      </c>
      <c r="CE198" s="116">
        <v>693.04589999999996</v>
      </c>
      <c r="CF198" s="32" t="s">
        <v>135</v>
      </c>
      <c r="CG198" s="32" t="s">
        <v>136</v>
      </c>
      <c r="CH198" s="32" t="s">
        <v>878</v>
      </c>
      <c r="CI198" s="116">
        <v>0</v>
      </c>
      <c r="CJ198" s="116">
        <v>0</v>
      </c>
      <c r="CK198" s="116">
        <v>0</v>
      </c>
      <c r="CL198" s="116">
        <v>0</v>
      </c>
      <c r="CM198" s="116">
        <v>0</v>
      </c>
      <c r="CN198" s="116">
        <v>0</v>
      </c>
      <c r="CO198" s="113">
        <v>0</v>
      </c>
      <c r="CP198" s="32" t="s">
        <v>134</v>
      </c>
      <c r="CQ198" s="32" t="s">
        <v>115</v>
      </c>
      <c r="CR198" s="32" t="s">
        <v>279</v>
      </c>
      <c r="CS198" s="32" t="s">
        <v>115</v>
      </c>
      <c r="CT198" s="113">
        <v>0</v>
      </c>
      <c r="CU198" s="113">
        <v>1</v>
      </c>
      <c r="CV198" s="33" t="s">
        <v>879</v>
      </c>
    </row>
    <row r="199" spans="2:100">
      <c r="B199" s="31">
        <v>195</v>
      </c>
      <c r="C199" s="32" t="s">
        <v>880</v>
      </c>
      <c r="D199" s="128"/>
      <c r="E199" s="128"/>
      <c r="F199" s="32" t="s">
        <v>881</v>
      </c>
      <c r="G199" s="32" t="s">
        <v>882</v>
      </c>
      <c r="H199" s="32" t="s">
        <v>394</v>
      </c>
      <c r="I199" s="32" t="s">
        <v>166</v>
      </c>
      <c r="J199" s="32" t="s">
        <v>115</v>
      </c>
      <c r="K199" s="32" t="s">
        <v>115</v>
      </c>
      <c r="L199" s="32" t="s">
        <v>404</v>
      </c>
      <c r="M199" s="32" t="s">
        <v>513</v>
      </c>
      <c r="N199" s="32" t="s">
        <v>115</v>
      </c>
      <c r="O199" s="32" t="s">
        <v>115</v>
      </c>
      <c r="P199" s="110">
        <v>45932</v>
      </c>
      <c r="Q199" s="32">
        <v>21</v>
      </c>
      <c r="R199" s="32" t="s">
        <v>220</v>
      </c>
      <c r="S199" s="32" t="s">
        <v>203</v>
      </c>
      <c r="T199" s="32" t="s">
        <v>203</v>
      </c>
      <c r="U199" s="32" t="s">
        <v>214</v>
      </c>
      <c r="V199" s="32" t="s">
        <v>122</v>
      </c>
      <c r="W199" s="32" t="b">
        <v>0</v>
      </c>
      <c r="X199" s="32" t="s">
        <v>115</v>
      </c>
      <c r="Y199" s="128"/>
      <c r="Z199" s="119" t="s">
        <v>115</v>
      </c>
      <c r="AA199" s="119">
        <v>13.266043174936399</v>
      </c>
      <c r="AB199" s="32" t="s">
        <v>115</v>
      </c>
      <c r="AC199" s="32" t="s">
        <v>530</v>
      </c>
      <c r="AD199" s="32" t="s">
        <v>115</v>
      </c>
      <c r="AE199" s="32" t="s">
        <v>115</v>
      </c>
      <c r="AF199" s="32" t="s">
        <v>115</v>
      </c>
      <c r="AG199" s="32">
        <v>3.0021300000000002</v>
      </c>
      <c r="AH199" s="32" t="s">
        <v>422</v>
      </c>
      <c r="AI199" s="32">
        <v>5792220</v>
      </c>
      <c r="AJ199" s="32" t="s">
        <v>203</v>
      </c>
      <c r="AK199" s="32" t="s">
        <v>203</v>
      </c>
      <c r="AL199" s="32" t="s">
        <v>203</v>
      </c>
      <c r="AM199" s="32" t="s">
        <v>400</v>
      </c>
      <c r="AN199" s="32" t="s">
        <v>128</v>
      </c>
      <c r="AO199" s="32" t="s">
        <v>129</v>
      </c>
      <c r="AP199" s="32" t="s">
        <v>203</v>
      </c>
      <c r="AQ199" s="32" t="s">
        <v>130</v>
      </c>
      <c r="AR199" s="32">
        <v>2024</v>
      </c>
      <c r="AS199" s="32" t="s">
        <v>115</v>
      </c>
      <c r="AT199" s="32" t="b">
        <v>0</v>
      </c>
      <c r="AU199" s="32" t="s">
        <v>115</v>
      </c>
      <c r="AV199" s="32" t="s">
        <v>115</v>
      </c>
      <c r="AW199" s="32" t="s">
        <v>115</v>
      </c>
      <c r="AX199" s="32" t="b">
        <v>0</v>
      </c>
      <c r="AY199" s="32" t="s">
        <v>115</v>
      </c>
      <c r="AZ199" s="110" t="s">
        <v>115</v>
      </c>
      <c r="BA199" s="32" t="s">
        <v>115</v>
      </c>
      <c r="BB199" s="32" t="s">
        <v>115</v>
      </c>
      <c r="BC199" s="32" t="s">
        <v>115</v>
      </c>
      <c r="BD199" s="32" t="s">
        <v>115</v>
      </c>
      <c r="BE199" s="32" t="s">
        <v>115</v>
      </c>
      <c r="BF199" s="110" t="s">
        <v>115</v>
      </c>
      <c r="BG199" s="32" t="s">
        <v>131</v>
      </c>
      <c r="BH199" s="32" t="s">
        <v>115</v>
      </c>
      <c r="BI199" s="32" t="s">
        <v>162</v>
      </c>
      <c r="BJ199" s="32">
        <v>5</v>
      </c>
      <c r="BK199" s="110">
        <v>47543</v>
      </c>
      <c r="BL199" s="110" t="s">
        <v>115</v>
      </c>
      <c r="BM199" s="110">
        <v>47818</v>
      </c>
      <c r="BN199" s="32" t="s">
        <v>115</v>
      </c>
      <c r="BO199" s="32" t="s">
        <v>115</v>
      </c>
      <c r="BP199" s="32" t="b">
        <v>0</v>
      </c>
      <c r="BQ199" s="116" t="s">
        <v>115</v>
      </c>
      <c r="BR199" s="32" t="s">
        <v>134</v>
      </c>
      <c r="BS199" s="116">
        <v>0</v>
      </c>
      <c r="BT199" s="116">
        <v>1200</v>
      </c>
      <c r="BU199" s="116">
        <v>0</v>
      </c>
      <c r="BV199" s="116">
        <v>0</v>
      </c>
      <c r="BW199" s="116">
        <v>0</v>
      </c>
      <c r="BX199" s="116">
        <v>0</v>
      </c>
      <c r="BY199" s="116">
        <v>0</v>
      </c>
      <c r="BZ199" s="116">
        <v>0</v>
      </c>
      <c r="CA199" s="116">
        <v>0</v>
      </c>
      <c r="CB199" s="116">
        <v>0</v>
      </c>
      <c r="CC199" s="116">
        <v>500</v>
      </c>
      <c r="CD199" s="116">
        <v>700</v>
      </c>
      <c r="CE199" s="116">
        <v>0</v>
      </c>
      <c r="CF199" s="32" t="s">
        <v>135</v>
      </c>
      <c r="CG199" s="32" t="s">
        <v>136</v>
      </c>
      <c r="CH199" s="32" t="s">
        <v>115</v>
      </c>
      <c r="CI199" s="116">
        <v>0</v>
      </c>
      <c r="CJ199" s="116">
        <v>0</v>
      </c>
      <c r="CK199" s="116">
        <v>0</v>
      </c>
      <c r="CL199" s="116">
        <v>0</v>
      </c>
      <c r="CM199" s="116">
        <v>0</v>
      </c>
      <c r="CN199" s="116">
        <v>0</v>
      </c>
      <c r="CO199" s="113">
        <v>0</v>
      </c>
      <c r="CP199" s="32" t="s">
        <v>134</v>
      </c>
      <c r="CQ199" s="32" t="s">
        <v>115</v>
      </c>
      <c r="CR199" s="32" t="s">
        <v>279</v>
      </c>
      <c r="CS199" s="32" t="s">
        <v>115</v>
      </c>
      <c r="CT199" s="113">
        <v>1</v>
      </c>
      <c r="CU199" s="113">
        <v>0</v>
      </c>
      <c r="CV199" s="33" t="s">
        <v>401</v>
      </c>
    </row>
    <row r="200" spans="2:100">
      <c r="B200" s="31">
        <v>196</v>
      </c>
      <c r="C200" s="32" t="s">
        <v>883</v>
      </c>
      <c r="D200" s="128"/>
      <c r="E200" s="128"/>
      <c r="F200" s="32" t="s">
        <v>458</v>
      </c>
      <c r="G200" s="32" t="s">
        <v>882</v>
      </c>
      <c r="H200" s="32" t="s">
        <v>394</v>
      </c>
      <c r="I200" s="32" t="s">
        <v>166</v>
      </c>
      <c r="J200" s="32" t="s">
        <v>115</v>
      </c>
      <c r="K200" s="32" t="s">
        <v>115</v>
      </c>
      <c r="L200" s="32" t="s">
        <v>404</v>
      </c>
      <c r="M200" s="32" t="s">
        <v>513</v>
      </c>
      <c r="N200" s="32" t="s">
        <v>115</v>
      </c>
      <c r="O200" s="32" t="s">
        <v>115</v>
      </c>
      <c r="P200" s="110">
        <v>45877</v>
      </c>
      <c r="Q200" s="32">
        <v>21</v>
      </c>
      <c r="R200" s="32" t="s">
        <v>220</v>
      </c>
      <c r="S200" s="32" t="s">
        <v>203</v>
      </c>
      <c r="T200" s="32" t="s">
        <v>203</v>
      </c>
      <c r="U200" s="32" t="s">
        <v>214</v>
      </c>
      <c r="V200" s="32" t="s">
        <v>122</v>
      </c>
      <c r="W200" s="32" t="b">
        <v>0</v>
      </c>
      <c r="X200" s="32" t="s">
        <v>115</v>
      </c>
      <c r="Y200" s="128"/>
      <c r="Z200" s="119" t="s">
        <v>115</v>
      </c>
      <c r="AA200" s="119">
        <v>6.7554906130994201</v>
      </c>
      <c r="AB200" s="32" t="s">
        <v>115</v>
      </c>
      <c r="AC200" s="32" t="s">
        <v>530</v>
      </c>
      <c r="AD200" s="32" t="s">
        <v>115</v>
      </c>
      <c r="AE200" s="32" t="s">
        <v>115</v>
      </c>
      <c r="AF200" s="32" t="s">
        <v>115</v>
      </c>
      <c r="AG200" s="32">
        <v>3.0021300000000002</v>
      </c>
      <c r="AH200" s="32" t="s">
        <v>422</v>
      </c>
      <c r="AI200" s="32">
        <v>5792221</v>
      </c>
      <c r="AJ200" s="32" t="s">
        <v>203</v>
      </c>
      <c r="AK200" s="32" t="s">
        <v>203</v>
      </c>
      <c r="AL200" s="32" t="s">
        <v>203</v>
      </c>
      <c r="AM200" s="32" t="s">
        <v>400</v>
      </c>
      <c r="AN200" s="32" t="s">
        <v>128</v>
      </c>
      <c r="AO200" s="32" t="s">
        <v>129</v>
      </c>
      <c r="AP200" s="32" t="s">
        <v>203</v>
      </c>
      <c r="AQ200" s="32" t="s">
        <v>130</v>
      </c>
      <c r="AR200" s="32">
        <v>2024</v>
      </c>
      <c r="AS200" s="32" t="s">
        <v>115</v>
      </c>
      <c r="AT200" s="32" t="b">
        <v>0</v>
      </c>
      <c r="AU200" s="32" t="s">
        <v>115</v>
      </c>
      <c r="AV200" s="32" t="s">
        <v>115</v>
      </c>
      <c r="AW200" s="32" t="s">
        <v>115</v>
      </c>
      <c r="AX200" s="32" t="b">
        <v>0</v>
      </c>
      <c r="AY200" s="32" t="s">
        <v>115</v>
      </c>
      <c r="AZ200" s="110" t="s">
        <v>115</v>
      </c>
      <c r="BA200" s="32" t="s">
        <v>115</v>
      </c>
      <c r="BB200" s="32" t="s">
        <v>115</v>
      </c>
      <c r="BC200" s="32" t="s">
        <v>115</v>
      </c>
      <c r="BD200" s="32" t="s">
        <v>115</v>
      </c>
      <c r="BE200" s="32" t="s">
        <v>115</v>
      </c>
      <c r="BF200" s="110" t="s">
        <v>115</v>
      </c>
      <c r="BG200" s="32" t="s">
        <v>131</v>
      </c>
      <c r="BH200" s="32" t="s">
        <v>115</v>
      </c>
      <c r="BI200" s="32" t="s">
        <v>162</v>
      </c>
      <c r="BJ200" s="32">
        <v>5</v>
      </c>
      <c r="BK200" s="110">
        <v>47543</v>
      </c>
      <c r="BL200" s="110" t="s">
        <v>115</v>
      </c>
      <c r="BM200" s="110">
        <v>47818</v>
      </c>
      <c r="BN200" s="32" t="s">
        <v>115</v>
      </c>
      <c r="BO200" s="32" t="s">
        <v>115</v>
      </c>
      <c r="BP200" s="32" t="b">
        <v>0</v>
      </c>
      <c r="BQ200" s="116" t="s">
        <v>115</v>
      </c>
      <c r="BR200" s="32" t="s">
        <v>134</v>
      </c>
      <c r="BS200" s="116">
        <v>0</v>
      </c>
      <c r="BT200" s="116">
        <v>1200</v>
      </c>
      <c r="BU200" s="116">
        <v>0</v>
      </c>
      <c r="BV200" s="116">
        <v>0</v>
      </c>
      <c r="BW200" s="116">
        <v>0</v>
      </c>
      <c r="BX200" s="116">
        <v>0</v>
      </c>
      <c r="BY200" s="116">
        <v>0</v>
      </c>
      <c r="BZ200" s="116">
        <v>0</v>
      </c>
      <c r="CA200" s="116">
        <v>0</v>
      </c>
      <c r="CB200" s="116">
        <v>0</v>
      </c>
      <c r="CC200" s="116">
        <v>500</v>
      </c>
      <c r="CD200" s="116">
        <v>700</v>
      </c>
      <c r="CE200" s="116">
        <v>0</v>
      </c>
      <c r="CF200" s="32" t="s">
        <v>135</v>
      </c>
      <c r="CG200" s="32" t="s">
        <v>136</v>
      </c>
      <c r="CH200" s="32" t="s">
        <v>115</v>
      </c>
      <c r="CI200" s="116">
        <v>0</v>
      </c>
      <c r="CJ200" s="116">
        <v>0</v>
      </c>
      <c r="CK200" s="116">
        <v>0</v>
      </c>
      <c r="CL200" s="116">
        <v>0</v>
      </c>
      <c r="CM200" s="116">
        <v>0</v>
      </c>
      <c r="CN200" s="116">
        <v>0</v>
      </c>
      <c r="CO200" s="113">
        <v>0</v>
      </c>
      <c r="CP200" s="32" t="s">
        <v>134</v>
      </c>
      <c r="CQ200" s="32" t="s">
        <v>115</v>
      </c>
      <c r="CR200" s="32" t="s">
        <v>279</v>
      </c>
      <c r="CS200" s="32" t="s">
        <v>115</v>
      </c>
      <c r="CT200" s="113">
        <v>1</v>
      </c>
      <c r="CU200" s="113">
        <v>0</v>
      </c>
      <c r="CV200" s="33" t="s">
        <v>401</v>
      </c>
    </row>
    <row r="201" spans="2:100">
      <c r="B201" s="121">
        <v>197</v>
      </c>
      <c r="C201" s="124" t="s">
        <v>884</v>
      </c>
      <c r="D201" s="129"/>
      <c r="E201" s="129"/>
      <c r="F201" s="29" t="s">
        <v>885</v>
      </c>
      <c r="G201" s="29" t="s">
        <v>886</v>
      </c>
      <c r="H201" s="29" t="s">
        <v>394</v>
      </c>
      <c r="I201" s="29" t="s">
        <v>189</v>
      </c>
      <c r="J201" s="29" t="s">
        <v>115</v>
      </c>
      <c r="K201" s="29" t="s">
        <v>115</v>
      </c>
      <c r="L201" s="29" t="s">
        <v>404</v>
      </c>
      <c r="M201" s="29" t="s">
        <v>513</v>
      </c>
      <c r="N201" s="29" t="s">
        <v>115</v>
      </c>
      <c r="O201" s="29" t="s">
        <v>115</v>
      </c>
      <c r="P201" s="109">
        <v>45927</v>
      </c>
      <c r="Q201" s="29">
        <v>22</v>
      </c>
      <c r="R201" s="29" t="s">
        <v>220</v>
      </c>
      <c r="S201" s="29" t="s">
        <v>203</v>
      </c>
      <c r="T201" s="29" t="s">
        <v>203</v>
      </c>
      <c r="U201" s="29" t="s">
        <v>214</v>
      </c>
      <c r="V201" s="29" t="s">
        <v>122</v>
      </c>
      <c r="W201" s="29" t="b">
        <v>0</v>
      </c>
      <c r="X201" s="29" t="s">
        <v>887</v>
      </c>
      <c r="Y201" s="129"/>
      <c r="Z201" s="118" t="s">
        <v>115</v>
      </c>
      <c r="AA201" s="118">
        <v>17.354003226541099</v>
      </c>
      <c r="AB201" s="29" t="s">
        <v>115</v>
      </c>
      <c r="AC201" s="29" t="s">
        <v>115</v>
      </c>
      <c r="AD201" s="29" t="s">
        <v>115</v>
      </c>
      <c r="AE201" s="29" t="s">
        <v>115</v>
      </c>
      <c r="AF201" s="29" t="s">
        <v>115</v>
      </c>
      <c r="AG201" s="29" t="s">
        <v>465</v>
      </c>
      <c r="AH201" s="29" t="s">
        <v>422</v>
      </c>
      <c r="AI201" s="29">
        <v>5800059</v>
      </c>
      <c r="AJ201" s="29" t="s">
        <v>203</v>
      </c>
      <c r="AK201" s="32" t="s">
        <v>203</v>
      </c>
      <c r="AL201" s="29" t="s">
        <v>203</v>
      </c>
      <c r="AM201" s="29" t="s">
        <v>400</v>
      </c>
      <c r="AN201" s="29" t="s">
        <v>128</v>
      </c>
      <c r="AO201" s="29" t="s">
        <v>129</v>
      </c>
      <c r="AP201" s="29" t="s">
        <v>203</v>
      </c>
      <c r="AQ201" s="29" t="s">
        <v>130</v>
      </c>
      <c r="AR201" s="29">
        <v>2025</v>
      </c>
      <c r="AS201" s="29" t="s">
        <v>115</v>
      </c>
      <c r="AT201" s="29" t="b">
        <v>0</v>
      </c>
      <c r="AU201" s="29" t="s">
        <v>115</v>
      </c>
      <c r="AV201" s="29" t="s">
        <v>115</v>
      </c>
      <c r="AW201" s="29" t="s">
        <v>115</v>
      </c>
      <c r="AX201" s="29" t="b">
        <v>0</v>
      </c>
      <c r="AY201" s="29" t="s">
        <v>115</v>
      </c>
      <c r="AZ201" s="109" t="s">
        <v>115</v>
      </c>
      <c r="BA201" s="29" t="s">
        <v>115</v>
      </c>
      <c r="BB201" s="29" t="s">
        <v>115</v>
      </c>
      <c r="BC201" s="29" t="s">
        <v>115</v>
      </c>
      <c r="BD201" s="29" t="s">
        <v>115</v>
      </c>
      <c r="BE201" s="29" t="s">
        <v>115</v>
      </c>
      <c r="BF201" s="109" t="s">
        <v>115</v>
      </c>
      <c r="BG201" s="29" t="s">
        <v>131</v>
      </c>
      <c r="BH201" s="29" t="s">
        <v>115</v>
      </c>
      <c r="BI201" s="29" t="s">
        <v>162</v>
      </c>
      <c r="BJ201" s="29">
        <v>5</v>
      </c>
      <c r="BK201" s="109">
        <v>47088</v>
      </c>
      <c r="BL201" s="109" t="s">
        <v>115</v>
      </c>
      <c r="BM201" s="109">
        <v>47453</v>
      </c>
      <c r="BN201" s="29" t="s">
        <v>115</v>
      </c>
      <c r="BO201" s="29" t="s">
        <v>115</v>
      </c>
      <c r="BP201" s="29" t="b">
        <v>0</v>
      </c>
      <c r="BQ201" s="115" t="s">
        <v>115</v>
      </c>
      <c r="BR201" s="29" t="s">
        <v>134</v>
      </c>
      <c r="BS201" s="115">
        <v>0</v>
      </c>
      <c r="BT201" s="115">
        <v>3900</v>
      </c>
      <c r="BU201" s="115">
        <v>0</v>
      </c>
      <c r="BV201" s="115">
        <v>0</v>
      </c>
      <c r="BW201" s="115">
        <v>0</v>
      </c>
      <c r="BX201" s="115">
        <v>0</v>
      </c>
      <c r="BY201" s="115">
        <v>0</v>
      </c>
      <c r="BZ201" s="115">
        <v>0</v>
      </c>
      <c r="CA201" s="115">
        <v>900</v>
      </c>
      <c r="CB201" s="115">
        <v>1999.9999999999998</v>
      </c>
      <c r="CC201" s="115">
        <v>999.99999999999977</v>
      </c>
      <c r="CD201" s="115">
        <v>0</v>
      </c>
      <c r="CE201" s="115">
        <v>0</v>
      </c>
      <c r="CF201" s="29" t="s">
        <v>135</v>
      </c>
      <c r="CG201" s="29" t="s">
        <v>136</v>
      </c>
      <c r="CH201" s="29" t="s">
        <v>115</v>
      </c>
      <c r="CI201" s="115">
        <v>0</v>
      </c>
      <c r="CJ201" s="115">
        <v>0</v>
      </c>
      <c r="CK201" s="115">
        <v>0</v>
      </c>
      <c r="CL201" s="115">
        <v>0</v>
      </c>
      <c r="CM201" s="115">
        <v>0</v>
      </c>
      <c r="CN201" s="115">
        <v>0</v>
      </c>
      <c r="CO201" s="112">
        <v>0</v>
      </c>
      <c r="CP201" s="29" t="s">
        <v>134</v>
      </c>
      <c r="CQ201" s="29" t="s">
        <v>115</v>
      </c>
      <c r="CR201" s="29" t="s">
        <v>279</v>
      </c>
      <c r="CS201" s="29" t="s">
        <v>115</v>
      </c>
      <c r="CT201" s="112">
        <v>0.3427</v>
      </c>
      <c r="CU201" s="112">
        <v>0.6573</v>
      </c>
      <c r="CV201" s="30" t="s">
        <v>401</v>
      </c>
    </row>
    <row r="202" spans="2:100">
      <c r="B202" s="123">
        <v>198</v>
      </c>
      <c r="C202" s="124" t="s">
        <v>888</v>
      </c>
      <c r="D202" s="128"/>
      <c r="E202" s="128"/>
      <c r="F202" s="32" t="s">
        <v>635</v>
      </c>
      <c r="G202" s="32" t="s">
        <v>889</v>
      </c>
      <c r="H202" s="32" t="s">
        <v>394</v>
      </c>
      <c r="I202" s="32" t="s">
        <v>189</v>
      </c>
      <c r="J202" s="32" t="s">
        <v>115</v>
      </c>
      <c r="K202" s="32" t="s">
        <v>115</v>
      </c>
      <c r="L202" s="32" t="s">
        <v>404</v>
      </c>
      <c r="M202" s="32" t="s">
        <v>513</v>
      </c>
      <c r="N202" s="32" t="s">
        <v>115</v>
      </c>
      <c r="O202" s="32" t="s">
        <v>115</v>
      </c>
      <c r="P202" s="110">
        <v>45933</v>
      </c>
      <c r="Q202" s="32">
        <v>58</v>
      </c>
      <c r="R202" s="32" t="s">
        <v>220</v>
      </c>
      <c r="S202" s="32" t="s">
        <v>203</v>
      </c>
      <c r="T202" s="32" t="s">
        <v>203</v>
      </c>
      <c r="U202" s="32" t="s">
        <v>214</v>
      </c>
      <c r="V202" s="32" t="s">
        <v>122</v>
      </c>
      <c r="W202" s="32" t="b">
        <v>0</v>
      </c>
      <c r="X202" s="32" t="s">
        <v>887</v>
      </c>
      <c r="Y202" s="128"/>
      <c r="Z202" s="119" t="s">
        <v>115</v>
      </c>
      <c r="AA202" s="119">
        <v>69.382013145942196</v>
      </c>
      <c r="AB202" s="32" t="s">
        <v>115</v>
      </c>
      <c r="AC202" s="32" t="s">
        <v>427</v>
      </c>
      <c r="AD202" s="32" t="s">
        <v>115</v>
      </c>
      <c r="AE202" s="32" t="s">
        <v>115</v>
      </c>
      <c r="AF202" s="32" t="s">
        <v>115</v>
      </c>
      <c r="AG202" s="32" t="s">
        <v>577</v>
      </c>
      <c r="AH202" s="32" t="s">
        <v>422</v>
      </c>
      <c r="AI202" s="32">
        <v>5800104</v>
      </c>
      <c r="AJ202" s="32" t="s">
        <v>203</v>
      </c>
      <c r="AK202" s="32" t="s">
        <v>203</v>
      </c>
      <c r="AL202" s="32" t="s">
        <v>203</v>
      </c>
      <c r="AM202" s="32" t="s">
        <v>400</v>
      </c>
      <c r="AN202" s="32" t="s">
        <v>128</v>
      </c>
      <c r="AO202" s="32" t="s">
        <v>129</v>
      </c>
      <c r="AP202" s="32" t="s">
        <v>203</v>
      </c>
      <c r="AQ202" s="32" t="s">
        <v>130</v>
      </c>
      <c r="AR202" s="32">
        <v>2025</v>
      </c>
      <c r="AS202" s="32" t="s">
        <v>115</v>
      </c>
      <c r="AT202" s="32" t="b">
        <v>0</v>
      </c>
      <c r="AU202" s="32" t="s">
        <v>115</v>
      </c>
      <c r="AV202" s="32" t="s">
        <v>115</v>
      </c>
      <c r="AW202" s="32" t="s">
        <v>115</v>
      </c>
      <c r="AX202" s="32" t="b">
        <v>0</v>
      </c>
      <c r="AY202" s="32" t="s">
        <v>115</v>
      </c>
      <c r="AZ202" s="110" t="s">
        <v>115</v>
      </c>
      <c r="BA202" s="32" t="s">
        <v>115</v>
      </c>
      <c r="BB202" s="32" t="s">
        <v>115</v>
      </c>
      <c r="BC202" s="32" t="s">
        <v>115</v>
      </c>
      <c r="BD202" s="32" t="s">
        <v>115</v>
      </c>
      <c r="BE202" s="32" t="s">
        <v>115</v>
      </c>
      <c r="BF202" s="110" t="s">
        <v>115</v>
      </c>
      <c r="BG202" s="32" t="s">
        <v>131</v>
      </c>
      <c r="BH202" s="32" t="s">
        <v>115</v>
      </c>
      <c r="BI202" s="32" t="s">
        <v>162</v>
      </c>
      <c r="BJ202" s="32">
        <v>5</v>
      </c>
      <c r="BK202" s="110">
        <v>47818</v>
      </c>
      <c r="BL202" s="110" t="s">
        <v>115</v>
      </c>
      <c r="BM202" s="110">
        <v>48549</v>
      </c>
      <c r="BN202" s="32" t="s">
        <v>115</v>
      </c>
      <c r="BO202" s="32" t="s">
        <v>115</v>
      </c>
      <c r="BP202" s="32" t="b">
        <v>0</v>
      </c>
      <c r="BQ202" s="116" t="s">
        <v>115</v>
      </c>
      <c r="BR202" s="32" t="s">
        <v>134</v>
      </c>
      <c r="BS202" s="116">
        <v>0</v>
      </c>
      <c r="BT202" s="116">
        <v>6000</v>
      </c>
      <c r="BU202" s="116">
        <v>0</v>
      </c>
      <c r="BV202" s="116">
        <v>0</v>
      </c>
      <c r="BW202" s="116">
        <v>0</v>
      </c>
      <c r="BX202" s="116">
        <v>0</v>
      </c>
      <c r="BY202" s="116">
        <v>0</v>
      </c>
      <c r="BZ202" s="116">
        <v>0</v>
      </c>
      <c r="CA202" s="116">
        <v>0</v>
      </c>
      <c r="CB202" s="116">
        <v>0</v>
      </c>
      <c r="CC202" s="116">
        <v>1500</v>
      </c>
      <c r="CD202" s="116">
        <v>3500</v>
      </c>
      <c r="CE202" s="116">
        <v>0</v>
      </c>
      <c r="CF202" s="32" t="s">
        <v>135</v>
      </c>
      <c r="CG202" s="32" t="s">
        <v>136</v>
      </c>
      <c r="CH202" s="32" t="s">
        <v>115</v>
      </c>
      <c r="CI202" s="116">
        <v>0</v>
      </c>
      <c r="CJ202" s="116">
        <v>0</v>
      </c>
      <c r="CK202" s="116">
        <v>0</v>
      </c>
      <c r="CL202" s="116">
        <v>0</v>
      </c>
      <c r="CM202" s="116">
        <v>0</v>
      </c>
      <c r="CN202" s="116">
        <v>0</v>
      </c>
      <c r="CO202" s="113">
        <v>0</v>
      </c>
      <c r="CP202" s="32" t="s">
        <v>134</v>
      </c>
      <c r="CQ202" s="32" t="s">
        <v>115</v>
      </c>
      <c r="CR202" s="32" t="s">
        <v>279</v>
      </c>
      <c r="CS202" s="32" t="s">
        <v>115</v>
      </c>
      <c r="CT202" s="113">
        <v>1</v>
      </c>
      <c r="CU202" s="113">
        <v>0</v>
      </c>
      <c r="CV202" s="33" t="s">
        <v>401</v>
      </c>
    </row>
    <row r="203" spans="2:100">
      <c r="B203" s="123">
        <v>199</v>
      </c>
      <c r="C203" s="124" t="s">
        <v>890</v>
      </c>
      <c r="D203" s="128"/>
      <c r="E203" s="128"/>
      <c r="F203" s="32" t="s">
        <v>740</v>
      </c>
      <c r="G203" s="32" t="s">
        <v>891</v>
      </c>
      <c r="H203" s="32" t="s">
        <v>394</v>
      </c>
      <c r="I203" s="32" t="s">
        <v>189</v>
      </c>
      <c r="J203" s="32" t="s">
        <v>115</v>
      </c>
      <c r="K203" s="32">
        <v>5777561</v>
      </c>
      <c r="L203" s="32" t="s">
        <v>404</v>
      </c>
      <c r="M203" s="32" t="s">
        <v>513</v>
      </c>
      <c r="N203" s="32" t="s">
        <v>115</v>
      </c>
      <c r="O203" s="32" t="s">
        <v>115</v>
      </c>
      <c r="P203" s="110">
        <v>45919</v>
      </c>
      <c r="Q203" s="32">
        <v>20</v>
      </c>
      <c r="R203" s="32" t="s">
        <v>220</v>
      </c>
      <c r="S203" s="32" t="s">
        <v>203</v>
      </c>
      <c r="T203" s="32" t="s">
        <v>203</v>
      </c>
      <c r="U203" s="32" t="s">
        <v>214</v>
      </c>
      <c r="V203" s="32" t="s">
        <v>122</v>
      </c>
      <c r="W203" s="32" t="b">
        <v>0</v>
      </c>
      <c r="X203" s="32" t="s">
        <v>887</v>
      </c>
      <c r="Y203" s="128"/>
      <c r="Z203" s="119" t="s">
        <v>115</v>
      </c>
      <c r="AA203" s="119">
        <v>42.107625737040301</v>
      </c>
      <c r="AB203" s="32" t="s">
        <v>115</v>
      </c>
      <c r="AC203" s="32" t="s">
        <v>427</v>
      </c>
      <c r="AD203" s="32" t="s">
        <v>115</v>
      </c>
      <c r="AE203" s="32" t="s">
        <v>115</v>
      </c>
      <c r="AF203" s="32" t="s">
        <v>115</v>
      </c>
      <c r="AG203" s="32" t="s">
        <v>577</v>
      </c>
      <c r="AH203" s="32" t="s">
        <v>422</v>
      </c>
      <c r="AI203" s="32">
        <v>5800102</v>
      </c>
      <c r="AJ203" s="32" t="s">
        <v>203</v>
      </c>
      <c r="AK203" s="32" t="s">
        <v>203</v>
      </c>
      <c r="AL203" s="32" t="s">
        <v>203</v>
      </c>
      <c r="AM203" s="32" t="s">
        <v>400</v>
      </c>
      <c r="AN203" s="32" t="s">
        <v>128</v>
      </c>
      <c r="AO203" s="32" t="s">
        <v>129</v>
      </c>
      <c r="AP203" s="32" t="s">
        <v>203</v>
      </c>
      <c r="AQ203" s="32" t="s">
        <v>130</v>
      </c>
      <c r="AR203" s="32">
        <v>2025</v>
      </c>
      <c r="AS203" s="32" t="s">
        <v>115</v>
      </c>
      <c r="AT203" s="32" t="b">
        <v>0</v>
      </c>
      <c r="AU203" s="32" t="s">
        <v>115</v>
      </c>
      <c r="AV203" s="32" t="s">
        <v>115</v>
      </c>
      <c r="AW203" s="32" t="s">
        <v>115</v>
      </c>
      <c r="AX203" s="32" t="b">
        <v>0</v>
      </c>
      <c r="AY203" s="32" t="s">
        <v>115</v>
      </c>
      <c r="AZ203" s="110" t="s">
        <v>115</v>
      </c>
      <c r="BA203" s="32" t="s">
        <v>115</v>
      </c>
      <c r="BB203" s="32" t="s">
        <v>115</v>
      </c>
      <c r="BC203" s="32" t="s">
        <v>115</v>
      </c>
      <c r="BD203" s="32" t="s">
        <v>115</v>
      </c>
      <c r="BE203" s="32" t="s">
        <v>115</v>
      </c>
      <c r="BF203" s="110" t="s">
        <v>115</v>
      </c>
      <c r="BG203" s="32" t="s">
        <v>131</v>
      </c>
      <c r="BH203" s="32" t="s">
        <v>115</v>
      </c>
      <c r="BI203" s="32" t="s">
        <v>162</v>
      </c>
      <c r="BJ203" s="32">
        <v>5</v>
      </c>
      <c r="BK203" s="110">
        <v>48183</v>
      </c>
      <c r="BL203" s="110" t="s">
        <v>115</v>
      </c>
      <c r="BM203" s="110">
        <v>48914</v>
      </c>
      <c r="BN203" s="32" t="s">
        <v>115</v>
      </c>
      <c r="BO203" s="32" t="s">
        <v>115</v>
      </c>
      <c r="BP203" s="32" t="b">
        <v>0</v>
      </c>
      <c r="BQ203" s="116" t="s">
        <v>115</v>
      </c>
      <c r="BR203" s="32" t="s">
        <v>134</v>
      </c>
      <c r="BS203" s="116">
        <v>0</v>
      </c>
      <c r="BT203" s="116">
        <v>5000</v>
      </c>
      <c r="BU203" s="116">
        <v>0</v>
      </c>
      <c r="BV203" s="116">
        <v>0</v>
      </c>
      <c r="BW203" s="116">
        <v>0</v>
      </c>
      <c r="BX203" s="116">
        <v>0</v>
      </c>
      <c r="BY203" s="116">
        <v>0</v>
      </c>
      <c r="BZ203" s="116">
        <v>0</v>
      </c>
      <c r="CA203" s="116">
        <v>0</v>
      </c>
      <c r="CB203" s="116">
        <v>0</v>
      </c>
      <c r="CC203" s="116">
        <v>0</v>
      </c>
      <c r="CD203" s="116">
        <v>1500</v>
      </c>
      <c r="CE203" s="116">
        <v>0</v>
      </c>
      <c r="CF203" s="32" t="s">
        <v>135</v>
      </c>
      <c r="CG203" s="32" t="s">
        <v>136</v>
      </c>
      <c r="CH203" s="32" t="s">
        <v>115</v>
      </c>
      <c r="CI203" s="116">
        <v>0</v>
      </c>
      <c r="CJ203" s="116">
        <v>0</v>
      </c>
      <c r="CK203" s="116">
        <v>0</v>
      </c>
      <c r="CL203" s="116">
        <v>0</v>
      </c>
      <c r="CM203" s="116">
        <v>0</v>
      </c>
      <c r="CN203" s="116">
        <v>0</v>
      </c>
      <c r="CO203" s="113">
        <v>0</v>
      </c>
      <c r="CP203" s="32" t="s">
        <v>134</v>
      </c>
      <c r="CQ203" s="32" t="s">
        <v>115</v>
      </c>
      <c r="CR203" s="32" t="s">
        <v>279</v>
      </c>
      <c r="CS203" s="32" t="s">
        <v>115</v>
      </c>
      <c r="CT203" s="113">
        <v>1</v>
      </c>
      <c r="CU203" s="113">
        <v>0</v>
      </c>
      <c r="CV203" s="33" t="s">
        <v>401</v>
      </c>
    </row>
    <row r="204" spans="2:100">
      <c r="B204" s="123">
        <v>200</v>
      </c>
      <c r="C204" s="124" t="s">
        <v>892</v>
      </c>
      <c r="D204" s="128"/>
      <c r="E204" s="128"/>
      <c r="F204" s="32" t="s">
        <v>532</v>
      </c>
      <c r="G204" s="32" t="s">
        <v>893</v>
      </c>
      <c r="H204" s="32" t="s">
        <v>394</v>
      </c>
      <c r="I204" s="32" t="s">
        <v>189</v>
      </c>
      <c r="J204" s="32" t="s">
        <v>115</v>
      </c>
      <c r="K204" s="32" t="s">
        <v>115</v>
      </c>
      <c r="L204" s="32" t="s">
        <v>404</v>
      </c>
      <c r="M204" s="32" t="s">
        <v>513</v>
      </c>
      <c r="N204" s="32" t="s">
        <v>115</v>
      </c>
      <c r="O204" s="32" t="s">
        <v>115</v>
      </c>
      <c r="P204" s="110">
        <v>45911</v>
      </c>
      <c r="Q204" s="32">
        <v>22</v>
      </c>
      <c r="R204" s="32" t="s">
        <v>220</v>
      </c>
      <c r="S204" s="32" t="s">
        <v>203</v>
      </c>
      <c r="T204" s="32" t="s">
        <v>203</v>
      </c>
      <c r="U204" s="32" t="s">
        <v>214</v>
      </c>
      <c r="V204" s="32" t="s">
        <v>122</v>
      </c>
      <c r="W204" s="32" t="b">
        <v>0</v>
      </c>
      <c r="X204" s="32" t="s">
        <v>887</v>
      </c>
      <c r="Y204" s="128"/>
      <c r="Z204" s="119" t="s">
        <v>115</v>
      </c>
      <c r="AA204" s="119">
        <v>13.1702732245378</v>
      </c>
      <c r="AB204" s="32" t="s">
        <v>115</v>
      </c>
      <c r="AC204" s="32" t="s">
        <v>667</v>
      </c>
      <c r="AD204" s="32" t="s">
        <v>115</v>
      </c>
      <c r="AE204" s="32" t="s">
        <v>115</v>
      </c>
      <c r="AF204" s="32" t="s">
        <v>115</v>
      </c>
      <c r="AG204" s="32" t="s">
        <v>465</v>
      </c>
      <c r="AH204" s="32" t="s">
        <v>422</v>
      </c>
      <c r="AI204" s="32">
        <v>5800058</v>
      </c>
      <c r="AJ204" s="32" t="s">
        <v>203</v>
      </c>
      <c r="AK204" s="32" t="s">
        <v>203</v>
      </c>
      <c r="AL204" s="32" t="s">
        <v>203</v>
      </c>
      <c r="AM204" s="32" t="s">
        <v>400</v>
      </c>
      <c r="AN204" s="32" t="s">
        <v>128</v>
      </c>
      <c r="AO204" s="32" t="s">
        <v>129</v>
      </c>
      <c r="AP204" s="32" t="s">
        <v>203</v>
      </c>
      <c r="AQ204" s="32" t="s">
        <v>130</v>
      </c>
      <c r="AR204" s="32">
        <v>2025</v>
      </c>
      <c r="AS204" s="32" t="s">
        <v>115</v>
      </c>
      <c r="AT204" s="32" t="b">
        <v>0</v>
      </c>
      <c r="AU204" s="32" t="s">
        <v>115</v>
      </c>
      <c r="AV204" s="32" t="s">
        <v>115</v>
      </c>
      <c r="AW204" s="32" t="s">
        <v>115</v>
      </c>
      <c r="AX204" s="32" t="b">
        <v>0</v>
      </c>
      <c r="AY204" s="32" t="s">
        <v>115</v>
      </c>
      <c r="AZ204" s="110" t="s">
        <v>115</v>
      </c>
      <c r="BA204" s="32" t="s">
        <v>115</v>
      </c>
      <c r="BB204" s="32" t="s">
        <v>115</v>
      </c>
      <c r="BC204" s="32" t="s">
        <v>115</v>
      </c>
      <c r="BD204" s="32" t="s">
        <v>115</v>
      </c>
      <c r="BE204" s="32" t="s">
        <v>115</v>
      </c>
      <c r="BF204" s="110" t="s">
        <v>115</v>
      </c>
      <c r="BG204" s="32" t="s">
        <v>131</v>
      </c>
      <c r="BH204" s="32" t="s">
        <v>115</v>
      </c>
      <c r="BI204" s="32" t="s">
        <v>162</v>
      </c>
      <c r="BJ204" s="32">
        <v>5</v>
      </c>
      <c r="BK204" s="110">
        <v>46784</v>
      </c>
      <c r="BL204" s="110" t="s">
        <v>115</v>
      </c>
      <c r="BM204" s="110">
        <v>47088</v>
      </c>
      <c r="BN204" s="32" t="s">
        <v>115</v>
      </c>
      <c r="BO204" s="32" t="s">
        <v>115</v>
      </c>
      <c r="BP204" s="32" t="b">
        <v>0</v>
      </c>
      <c r="BQ204" s="116" t="s">
        <v>115</v>
      </c>
      <c r="BR204" s="32" t="s">
        <v>134</v>
      </c>
      <c r="BS204" s="116">
        <v>0</v>
      </c>
      <c r="BT204" s="116">
        <v>1400</v>
      </c>
      <c r="BU204" s="116">
        <v>0</v>
      </c>
      <c r="BV204" s="116">
        <v>0</v>
      </c>
      <c r="BW204" s="116">
        <v>0</v>
      </c>
      <c r="BX204" s="116">
        <v>0</v>
      </c>
      <c r="BY204" s="116">
        <v>0</v>
      </c>
      <c r="BZ204" s="116">
        <v>0</v>
      </c>
      <c r="CA204" s="116">
        <v>450</v>
      </c>
      <c r="CB204" s="116">
        <v>900</v>
      </c>
      <c r="CC204" s="116">
        <v>49.999999999999993</v>
      </c>
      <c r="CD204" s="116">
        <v>0</v>
      </c>
      <c r="CE204" s="116">
        <v>0</v>
      </c>
      <c r="CF204" s="32" t="s">
        <v>135</v>
      </c>
      <c r="CG204" s="32" t="s">
        <v>136</v>
      </c>
      <c r="CH204" s="32" t="s">
        <v>115</v>
      </c>
      <c r="CI204" s="116">
        <v>0</v>
      </c>
      <c r="CJ204" s="116">
        <v>0</v>
      </c>
      <c r="CK204" s="116">
        <v>0</v>
      </c>
      <c r="CL204" s="116">
        <v>0</v>
      </c>
      <c r="CM204" s="116">
        <v>0</v>
      </c>
      <c r="CN204" s="116">
        <v>0</v>
      </c>
      <c r="CO204" s="113">
        <v>0</v>
      </c>
      <c r="CP204" s="32" t="s">
        <v>134</v>
      </c>
      <c r="CQ204" s="32" t="s">
        <v>115</v>
      </c>
      <c r="CR204" s="32" t="s">
        <v>279</v>
      </c>
      <c r="CS204" s="32" t="s">
        <v>115</v>
      </c>
      <c r="CT204" s="113">
        <v>0.3427</v>
      </c>
      <c r="CU204" s="113">
        <v>0.6573</v>
      </c>
      <c r="CV204" s="33" t="s">
        <v>401</v>
      </c>
    </row>
    <row r="205" spans="2:100">
      <c r="B205" s="123">
        <v>201</v>
      </c>
      <c r="C205" s="124" t="s">
        <v>894</v>
      </c>
      <c r="D205" s="128"/>
      <c r="E205" s="128"/>
      <c r="F205" s="32" t="s">
        <v>420</v>
      </c>
      <c r="G205" s="32" t="s">
        <v>895</v>
      </c>
      <c r="H205" s="32" t="s">
        <v>394</v>
      </c>
      <c r="I205" s="32" t="s">
        <v>189</v>
      </c>
      <c r="J205" s="32" t="s">
        <v>115</v>
      </c>
      <c r="K205" s="32" t="s">
        <v>115</v>
      </c>
      <c r="L205" s="32" t="s">
        <v>404</v>
      </c>
      <c r="M205" s="32" t="s">
        <v>513</v>
      </c>
      <c r="N205" s="32" t="s">
        <v>115</v>
      </c>
      <c r="O205" s="32" t="s">
        <v>115</v>
      </c>
      <c r="P205" s="110">
        <v>45904</v>
      </c>
      <c r="Q205" s="32">
        <v>27</v>
      </c>
      <c r="R205" s="32" t="s">
        <v>220</v>
      </c>
      <c r="S205" s="32" t="s">
        <v>203</v>
      </c>
      <c r="T205" s="32" t="s">
        <v>203</v>
      </c>
      <c r="U205" s="32" t="s">
        <v>214</v>
      </c>
      <c r="V205" s="32" t="s">
        <v>122</v>
      </c>
      <c r="W205" s="32" t="b">
        <v>0</v>
      </c>
      <c r="X205" s="32" t="s">
        <v>887</v>
      </c>
      <c r="Y205" s="128"/>
      <c r="Z205" s="119" t="s">
        <v>115</v>
      </c>
      <c r="AA205" s="119">
        <v>37.881457476690201</v>
      </c>
      <c r="AB205" s="32" t="s">
        <v>115</v>
      </c>
      <c r="AC205" s="32" t="s">
        <v>896</v>
      </c>
      <c r="AD205" s="32" t="s">
        <v>115</v>
      </c>
      <c r="AE205" s="32" t="s">
        <v>115</v>
      </c>
      <c r="AF205" s="32" t="s">
        <v>115</v>
      </c>
      <c r="AG205" s="32" t="s">
        <v>465</v>
      </c>
      <c r="AH205" s="32" t="s">
        <v>422</v>
      </c>
      <c r="AI205" s="32">
        <v>5800060</v>
      </c>
      <c r="AJ205" s="32" t="s">
        <v>203</v>
      </c>
      <c r="AK205" s="32" t="s">
        <v>203</v>
      </c>
      <c r="AL205" s="32" t="s">
        <v>203</v>
      </c>
      <c r="AM205" s="32" t="s">
        <v>400</v>
      </c>
      <c r="AN205" s="32" t="s">
        <v>128</v>
      </c>
      <c r="AO205" s="32" t="s">
        <v>129</v>
      </c>
      <c r="AP205" s="32" t="s">
        <v>203</v>
      </c>
      <c r="AQ205" s="32" t="s">
        <v>130</v>
      </c>
      <c r="AR205" s="32">
        <v>2025</v>
      </c>
      <c r="AS205" s="32" t="s">
        <v>115</v>
      </c>
      <c r="AT205" s="32" t="b">
        <v>0</v>
      </c>
      <c r="AU205" s="32" t="s">
        <v>115</v>
      </c>
      <c r="AV205" s="32" t="s">
        <v>115</v>
      </c>
      <c r="AW205" s="32" t="s">
        <v>115</v>
      </c>
      <c r="AX205" s="32" t="b">
        <v>0</v>
      </c>
      <c r="AY205" s="32" t="s">
        <v>115</v>
      </c>
      <c r="AZ205" s="110" t="s">
        <v>115</v>
      </c>
      <c r="BA205" s="32" t="s">
        <v>115</v>
      </c>
      <c r="BB205" s="32" t="s">
        <v>115</v>
      </c>
      <c r="BC205" s="32" t="s">
        <v>115</v>
      </c>
      <c r="BD205" s="32" t="s">
        <v>115</v>
      </c>
      <c r="BE205" s="32" t="s">
        <v>115</v>
      </c>
      <c r="BF205" s="110" t="s">
        <v>115</v>
      </c>
      <c r="BG205" s="32" t="s">
        <v>131</v>
      </c>
      <c r="BH205" s="32" t="s">
        <v>115</v>
      </c>
      <c r="BI205" s="32" t="s">
        <v>162</v>
      </c>
      <c r="BJ205" s="32">
        <v>5</v>
      </c>
      <c r="BK205" s="110">
        <v>47088</v>
      </c>
      <c r="BL205" s="110" t="s">
        <v>115</v>
      </c>
      <c r="BM205" s="110">
        <v>47453</v>
      </c>
      <c r="BN205" s="32" t="s">
        <v>115</v>
      </c>
      <c r="BO205" s="32" t="s">
        <v>115</v>
      </c>
      <c r="BP205" s="32" t="b">
        <v>0</v>
      </c>
      <c r="BQ205" s="116" t="s">
        <v>115</v>
      </c>
      <c r="BR205" s="32" t="s">
        <v>134</v>
      </c>
      <c r="BS205" s="116">
        <v>0</v>
      </c>
      <c r="BT205" s="116">
        <v>3900</v>
      </c>
      <c r="BU205" s="116">
        <v>0</v>
      </c>
      <c r="BV205" s="116">
        <v>0</v>
      </c>
      <c r="BW205" s="116">
        <v>0</v>
      </c>
      <c r="BX205" s="116">
        <v>0</v>
      </c>
      <c r="BY205" s="116">
        <v>0</v>
      </c>
      <c r="BZ205" s="116">
        <v>0</v>
      </c>
      <c r="CA205" s="116">
        <v>900</v>
      </c>
      <c r="CB205" s="116">
        <v>2000</v>
      </c>
      <c r="CC205" s="116">
        <v>1000</v>
      </c>
      <c r="CD205" s="116">
        <v>0</v>
      </c>
      <c r="CE205" s="116">
        <v>0</v>
      </c>
      <c r="CF205" s="32" t="s">
        <v>135</v>
      </c>
      <c r="CG205" s="32" t="s">
        <v>136</v>
      </c>
      <c r="CH205" s="32" t="s">
        <v>115</v>
      </c>
      <c r="CI205" s="116">
        <v>0</v>
      </c>
      <c r="CJ205" s="116">
        <v>0</v>
      </c>
      <c r="CK205" s="116">
        <v>0</v>
      </c>
      <c r="CL205" s="116">
        <v>0</v>
      </c>
      <c r="CM205" s="116">
        <v>0</v>
      </c>
      <c r="CN205" s="116">
        <v>0</v>
      </c>
      <c r="CO205" s="113">
        <v>0</v>
      </c>
      <c r="CP205" s="32" t="s">
        <v>134</v>
      </c>
      <c r="CQ205" s="32" t="s">
        <v>115</v>
      </c>
      <c r="CR205" s="32" t="s">
        <v>279</v>
      </c>
      <c r="CS205" s="32" t="s">
        <v>115</v>
      </c>
      <c r="CT205" s="113">
        <v>0.3427</v>
      </c>
      <c r="CU205" s="113">
        <v>0.6573</v>
      </c>
      <c r="CV205" s="33" t="s">
        <v>401</v>
      </c>
    </row>
    <row r="206" spans="2:100">
      <c r="B206" s="123">
        <v>202</v>
      </c>
      <c r="C206" s="124" t="s">
        <v>897</v>
      </c>
      <c r="D206" s="128"/>
      <c r="E206" s="128"/>
      <c r="F206" s="32" t="s">
        <v>635</v>
      </c>
      <c r="G206" s="32" t="s">
        <v>898</v>
      </c>
      <c r="H206" s="32" t="s">
        <v>394</v>
      </c>
      <c r="I206" s="32" t="s">
        <v>189</v>
      </c>
      <c r="J206" s="32" t="s">
        <v>115</v>
      </c>
      <c r="K206" s="32" t="s">
        <v>115</v>
      </c>
      <c r="L206" s="32" t="s">
        <v>404</v>
      </c>
      <c r="M206" s="32" t="s">
        <v>513</v>
      </c>
      <c r="N206" s="32" t="s">
        <v>115</v>
      </c>
      <c r="O206" s="32" t="s">
        <v>115</v>
      </c>
      <c r="P206" s="110">
        <v>45933</v>
      </c>
      <c r="Q206" s="32">
        <v>22</v>
      </c>
      <c r="R206" s="32" t="s">
        <v>220</v>
      </c>
      <c r="S206" s="32" t="s">
        <v>203</v>
      </c>
      <c r="T206" s="32" t="s">
        <v>203</v>
      </c>
      <c r="U206" s="32" t="s">
        <v>214</v>
      </c>
      <c r="V206" s="32" t="s">
        <v>122</v>
      </c>
      <c r="W206" s="32" t="b">
        <v>0</v>
      </c>
      <c r="X206" s="32" t="s">
        <v>887</v>
      </c>
      <c r="Y206" s="128"/>
      <c r="Z206" s="119" t="s">
        <v>115</v>
      </c>
      <c r="AA206" s="119">
        <v>69.382013145942196</v>
      </c>
      <c r="AB206" s="32" t="s">
        <v>115</v>
      </c>
      <c r="AC206" s="32" t="s">
        <v>427</v>
      </c>
      <c r="AD206" s="32" t="s">
        <v>115</v>
      </c>
      <c r="AE206" s="32" t="s">
        <v>115</v>
      </c>
      <c r="AF206" s="32" t="s">
        <v>115</v>
      </c>
      <c r="AG206" s="32" t="s">
        <v>465</v>
      </c>
      <c r="AH206" s="32" t="s">
        <v>422</v>
      </c>
      <c r="AI206" s="32">
        <v>5800106</v>
      </c>
      <c r="AJ206" s="32" t="s">
        <v>203</v>
      </c>
      <c r="AK206" s="32" t="s">
        <v>203</v>
      </c>
      <c r="AL206" s="32" t="s">
        <v>203</v>
      </c>
      <c r="AM206" s="32" t="s">
        <v>400</v>
      </c>
      <c r="AN206" s="32" t="s">
        <v>128</v>
      </c>
      <c r="AO206" s="32" t="s">
        <v>129</v>
      </c>
      <c r="AP206" s="32" t="s">
        <v>203</v>
      </c>
      <c r="AQ206" s="32" t="s">
        <v>130</v>
      </c>
      <c r="AR206" s="32">
        <v>2025</v>
      </c>
      <c r="AS206" s="32" t="s">
        <v>115</v>
      </c>
      <c r="AT206" s="32" t="b">
        <v>0</v>
      </c>
      <c r="AU206" s="32" t="s">
        <v>115</v>
      </c>
      <c r="AV206" s="32" t="s">
        <v>115</v>
      </c>
      <c r="AW206" s="32" t="s">
        <v>115</v>
      </c>
      <c r="AX206" s="32" t="b">
        <v>0</v>
      </c>
      <c r="AY206" s="32" t="s">
        <v>115</v>
      </c>
      <c r="AZ206" s="110" t="s">
        <v>115</v>
      </c>
      <c r="BA206" s="32" t="s">
        <v>115</v>
      </c>
      <c r="BB206" s="32" t="s">
        <v>115</v>
      </c>
      <c r="BC206" s="32" t="s">
        <v>115</v>
      </c>
      <c r="BD206" s="32" t="s">
        <v>115</v>
      </c>
      <c r="BE206" s="32" t="s">
        <v>115</v>
      </c>
      <c r="BF206" s="110" t="s">
        <v>115</v>
      </c>
      <c r="BG206" s="32" t="s">
        <v>131</v>
      </c>
      <c r="BH206" s="32" t="s">
        <v>115</v>
      </c>
      <c r="BI206" s="32" t="s">
        <v>162</v>
      </c>
      <c r="BJ206" s="32">
        <v>5</v>
      </c>
      <c r="BK206" s="110">
        <v>48183</v>
      </c>
      <c r="BL206" s="110" t="s">
        <v>115</v>
      </c>
      <c r="BM206" s="110">
        <v>48914</v>
      </c>
      <c r="BN206" s="32" t="s">
        <v>115</v>
      </c>
      <c r="BO206" s="32" t="s">
        <v>115</v>
      </c>
      <c r="BP206" s="32" t="b">
        <v>0</v>
      </c>
      <c r="BQ206" s="116" t="s">
        <v>115</v>
      </c>
      <c r="BR206" s="32" t="s">
        <v>134</v>
      </c>
      <c r="BS206" s="116">
        <v>0</v>
      </c>
      <c r="BT206" s="116">
        <v>5000</v>
      </c>
      <c r="BU206" s="116">
        <v>0</v>
      </c>
      <c r="BV206" s="116">
        <v>0</v>
      </c>
      <c r="BW206" s="116">
        <v>0</v>
      </c>
      <c r="BX206" s="116">
        <v>0</v>
      </c>
      <c r="BY206" s="116">
        <v>0</v>
      </c>
      <c r="BZ206" s="116">
        <v>0</v>
      </c>
      <c r="CA206" s="116">
        <v>0</v>
      </c>
      <c r="CB206" s="116">
        <v>0</v>
      </c>
      <c r="CC206" s="116">
        <v>0</v>
      </c>
      <c r="CD206" s="116">
        <v>1500</v>
      </c>
      <c r="CE206" s="116">
        <v>0</v>
      </c>
      <c r="CF206" s="32" t="s">
        <v>135</v>
      </c>
      <c r="CG206" s="32" t="s">
        <v>136</v>
      </c>
      <c r="CH206" s="32" t="s">
        <v>115</v>
      </c>
      <c r="CI206" s="116">
        <v>0</v>
      </c>
      <c r="CJ206" s="116">
        <v>0</v>
      </c>
      <c r="CK206" s="116">
        <v>0</v>
      </c>
      <c r="CL206" s="116">
        <v>0</v>
      </c>
      <c r="CM206" s="116">
        <v>0</v>
      </c>
      <c r="CN206" s="116">
        <v>0</v>
      </c>
      <c r="CO206" s="113">
        <v>0</v>
      </c>
      <c r="CP206" s="32" t="s">
        <v>134</v>
      </c>
      <c r="CQ206" s="32" t="s">
        <v>115</v>
      </c>
      <c r="CR206" s="32" t="s">
        <v>279</v>
      </c>
      <c r="CS206" s="32" t="s">
        <v>115</v>
      </c>
      <c r="CT206" s="113">
        <v>1</v>
      </c>
      <c r="CU206" s="113">
        <v>0</v>
      </c>
      <c r="CV206" s="33" t="s">
        <v>401</v>
      </c>
    </row>
    <row r="207" spans="2:100">
      <c r="B207" s="31">
        <v>203</v>
      </c>
      <c r="C207" s="32" t="s">
        <v>899</v>
      </c>
      <c r="D207" s="128"/>
      <c r="E207" s="128"/>
      <c r="F207" s="32" t="s">
        <v>115</v>
      </c>
      <c r="G207" s="32" t="s">
        <v>900</v>
      </c>
      <c r="H207" s="32" t="s">
        <v>394</v>
      </c>
      <c r="I207" s="32" t="s">
        <v>166</v>
      </c>
      <c r="J207" s="32" t="s">
        <v>115</v>
      </c>
      <c r="K207" s="32" t="s">
        <v>115</v>
      </c>
      <c r="L207" s="32" t="s">
        <v>901</v>
      </c>
      <c r="M207" s="32" t="s">
        <v>902</v>
      </c>
      <c r="N207" s="32" t="s">
        <v>903</v>
      </c>
      <c r="O207" s="32" t="s">
        <v>115</v>
      </c>
      <c r="P207" s="110" t="s">
        <v>115</v>
      </c>
      <c r="Q207" s="32" t="s">
        <v>115</v>
      </c>
      <c r="R207" s="32" t="s">
        <v>904</v>
      </c>
      <c r="S207" s="32" t="s">
        <v>121</v>
      </c>
      <c r="T207" s="32" t="s">
        <v>115</v>
      </c>
      <c r="U207" s="32" t="s">
        <v>115</v>
      </c>
      <c r="V207" s="32" t="s">
        <v>184</v>
      </c>
      <c r="W207" s="32" t="s">
        <v>123</v>
      </c>
      <c r="X207" s="32" t="s">
        <v>278</v>
      </c>
      <c r="Y207" s="128"/>
      <c r="Z207" s="119" t="s">
        <v>115</v>
      </c>
      <c r="AA207" s="119" t="s">
        <v>115</v>
      </c>
      <c r="AB207" s="32" t="s">
        <v>115</v>
      </c>
      <c r="AC207" s="32" t="s">
        <v>115</v>
      </c>
      <c r="AD207" s="32" t="s">
        <v>115</v>
      </c>
      <c r="AE207" s="32" t="s">
        <v>115</v>
      </c>
      <c r="AF207" s="32" t="s">
        <v>115</v>
      </c>
      <c r="AG207" s="32" t="s">
        <v>905</v>
      </c>
      <c r="AH207" s="32" t="s">
        <v>127</v>
      </c>
      <c r="AI207" s="32">
        <v>5550658</v>
      </c>
      <c r="AJ207" s="32" t="s">
        <v>115</v>
      </c>
      <c r="AK207" s="32" t="s">
        <v>115</v>
      </c>
      <c r="AL207" s="32" t="s">
        <v>115</v>
      </c>
      <c r="AM207" s="32" t="s">
        <v>400</v>
      </c>
      <c r="AN207" s="32" t="s">
        <v>906</v>
      </c>
      <c r="AO207" s="32" t="s">
        <v>129</v>
      </c>
      <c r="AP207" s="32" t="s">
        <v>115</v>
      </c>
      <c r="AQ207" s="32" t="s">
        <v>130</v>
      </c>
      <c r="AR207" s="32">
        <v>2024</v>
      </c>
      <c r="AS207" s="32" t="s">
        <v>115</v>
      </c>
      <c r="AT207" s="32" t="b">
        <v>0</v>
      </c>
      <c r="AU207" s="32" t="s">
        <v>115</v>
      </c>
      <c r="AV207" s="32" t="s">
        <v>115</v>
      </c>
      <c r="AW207" s="32" t="s">
        <v>115</v>
      </c>
      <c r="AX207" s="32" t="b">
        <v>0</v>
      </c>
      <c r="AY207" s="32" t="s">
        <v>115</v>
      </c>
      <c r="AZ207" s="110" t="s">
        <v>115</v>
      </c>
      <c r="BA207" s="32" t="s">
        <v>115</v>
      </c>
      <c r="BB207" s="32" t="s">
        <v>115</v>
      </c>
      <c r="BC207" s="32" t="s">
        <v>115</v>
      </c>
      <c r="BD207" s="32" t="s">
        <v>115</v>
      </c>
      <c r="BE207" s="32" t="s">
        <v>115</v>
      </c>
      <c r="BF207" s="110" t="s">
        <v>115</v>
      </c>
      <c r="BG207" s="32" t="s">
        <v>131</v>
      </c>
      <c r="BH207" s="32" t="s">
        <v>115</v>
      </c>
      <c r="BI207" s="32" t="s">
        <v>162</v>
      </c>
      <c r="BJ207" s="32">
        <v>5</v>
      </c>
      <c r="BK207" s="110" t="s">
        <v>115</v>
      </c>
      <c r="BL207" s="110" t="s">
        <v>115</v>
      </c>
      <c r="BM207" s="110" t="s">
        <v>133</v>
      </c>
      <c r="BN207" s="32" t="s">
        <v>115</v>
      </c>
      <c r="BO207" s="32" t="s">
        <v>115</v>
      </c>
      <c r="BP207" s="32" t="b">
        <v>0</v>
      </c>
      <c r="BQ207" s="116" t="s">
        <v>115</v>
      </c>
      <c r="BR207" s="32" t="s">
        <v>134</v>
      </c>
      <c r="BS207" s="116">
        <v>0</v>
      </c>
      <c r="BT207" s="116">
        <v>85186.572</v>
      </c>
      <c r="BU207" s="116">
        <v>0</v>
      </c>
      <c r="BV207" s="116">
        <v>0</v>
      </c>
      <c r="BW207" s="116">
        <v>0</v>
      </c>
      <c r="BX207" s="116">
        <v>0</v>
      </c>
      <c r="BY207" s="116">
        <v>10336.572</v>
      </c>
      <c r="BZ207" s="116">
        <v>0</v>
      </c>
      <c r="CA207" s="116">
        <v>1712</v>
      </c>
      <c r="CB207" s="116">
        <v>10373</v>
      </c>
      <c r="CC207" s="116">
        <v>19765</v>
      </c>
      <c r="CD207" s="116">
        <v>21500</v>
      </c>
      <c r="CE207" s="116">
        <v>0</v>
      </c>
      <c r="CF207" s="32" t="s">
        <v>135</v>
      </c>
      <c r="CG207" s="32" t="s">
        <v>136</v>
      </c>
      <c r="CH207" s="32" t="s">
        <v>156</v>
      </c>
      <c r="CI207" s="116">
        <v>0</v>
      </c>
      <c r="CJ207" s="116">
        <v>0</v>
      </c>
      <c r="CK207" s="116">
        <v>0</v>
      </c>
      <c r="CL207" s="116">
        <v>0</v>
      </c>
      <c r="CM207" s="116">
        <v>0</v>
      </c>
      <c r="CN207" s="116">
        <v>0</v>
      </c>
      <c r="CO207" s="113">
        <v>0</v>
      </c>
      <c r="CP207" s="32" t="s">
        <v>134</v>
      </c>
      <c r="CQ207" s="32" t="s">
        <v>115</v>
      </c>
      <c r="CR207" s="32" t="s">
        <v>134</v>
      </c>
      <c r="CS207" s="32" t="s">
        <v>115</v>
      </c>
      <c r="CT207" s="113">
        <v>0.3427</v>
      </c>
      <c r="CU207" s="113">
        <v>0.6573</v>
      </c>
      <c r="CV207" s="33" t="s">
        <v>907</v>
      </c>
    </row>
    <row r="208" spans="2:100">
      <c r="B208" s="123">
        <v>204</v>
      </c>
      <c r="C208" s="124" t="s">
        <v>908</v>
      </c>
      <c r="D208" s="128"/>
      <c r="E208" s="128"/>
      <c r="F208" s="32" t="s">
        <v>115</v>
      </c>
      <c r="G208" s="32" t="s">
        <v>909</v>
      </c>
      <c r="H208" s="32" t="s">
        <v>394</v>
      </c>
      <c r="I208" s="32" t="s">
        <v>166</v>
      </c>
      <c r="J208" s="32" t="s">
        <v>115</v>
      </c>
      <c r="K208" s="32" t="s">
        <v>115</v>
      </c>
      <c r="L208" s="32" t="s">
        <v>901</v>
      </c>
      <c r="M208" s="32" t="s">
        <v>902</v>
      </c>
      <c r="N208" s="32" t="s">
        <v>903</v>
      </c>
      <c r="O208" s="32" t="s">
        <v>115</v>
      </c>
      <c r="P208" s="110" t="s">
        <v>115</v>
      </c>
      <c r="Q208" s="32" t="s">
        <v>115</v>
      </c>
      <c r="R208" s="32" t="s">
        <v>904</v>
      </c>
      <c r="S208" s="32" t="s">
        <v>121</v>
      </c>
      <c r="T208" s="32" t="s">
        <v>115</v>
      </c>
      <c r="U208" s="32" t="s">
        <v>115</v>
      </c>
      <c r="V208" s="32" t="s">
        <v>122</v>
      </c>
      <c r="W208" s="32" t="b">
        <v>0</v>
      </c>
      <c r="X208" s="32" t="s">
        <v>115</v>
      </c>
      <c r="Y208" s="128"/>
      <c r="Z208" s="119" t="s">
        <v>115</v>
      </c>
      <c r="AA208" s="119" t="s">
        <v>115</v>
      </c>
      <c r="AB208" s="32" t="s">
        <v>115</v>
      </c>
      <c r="AC208" s="32" t="s">
        <v>115</v>
      </c>
      <c r="AD208" s="32" t="s">
        <v>115</v>
      </c>
      <c r="AE208" s="32" t="s">
        <v>115</v>
      </c>
      <c r="AF208" s="32" t="s">
        <v>115</v>
      </c>
      <c r="AG208" s="32" t="s">
        <v>910</v>
      </c>
      <c r="AH208" s="32" t="s">
        <v>422</v>
      </c>
      <c r="AI208" s="32">
        <v>5529842</v>
      </c>
      <c r="AJ208" s="32" t="s">
        <v>115</v>
      </c>
      <c r="AK208" s="32" t="s">
        <v>115</v>
      </c>
      <c r="AL208" s="32" t="s">
        <v>115</v>
      </c>
      <c r="AM208" s="32" t="s">
        <v>400</v>
      </c>
      <c r="AN208" s="32" t="s">
        <v>128</v>
      </c>
      <c r="AO208" s="32" t="s">
        <v>129</v>
      </c>
      <c r="AP208" s="32" t="s">
        <v>203</v>
      </c>
      <c r="AQ208" s="32" t="s">
        <v>130</v>
      </c>
      <c r="AR208" s="32">
        <v>2025</v>
      </c>
      <c r="AS208" s="32" t="s">
        <v>115</v>
      </c>
      <c r="AT208" s="32" t="b">
        <v>0</v>
      </c>
      <c r="AU208" s="32" t="s">
        <v>115</v>
      </c>
      <c r="AV208" s="32" t="s">
        <v>115</v>
      </c>
      <c r="AW208" s="32" t="s">
        <v>115</v>
      </c>
      <c r="AX208" s="32" t="b">
        <v>0</v>
      </c>
      <c r="AY208" s="32" t="s">
        <v>203</v>
      </c>
      <c r="AZ208" s="110" t="s">
        <v>203</v>
      </c>
      <c r="BA208" s="32" t="s">
        <v>203</v>
      </c>
      <c r="BB208" s="32" t="s">
        <v>203</v>
      </c>
      <c r="BC208" s="32" t="s">
        <v>203</v>
      </c>
      <c r="BD208" s="32" t="s">
        <v>203</v>
      </c>
      <c r="BE208" s="32" t="s">
        <v>203</v>
      </c>
      <c r="BF208" s="110" t="s">
        <v>203</v>
      </c>
      <c r="BG208" s="32" t="s">
        <v>203</v>
      </c>
      <c r="BH208" s="32" t="s">
        <v>203</v>
      </c>
      <c r="BI208" s="32" t="s">
        <v>162</v>
      </c>
      <c r="BJ208" s="32">
        <v>5</v>
      </c>
      <c r="BK208" s="110" t="s">
        <v>115</v>
      </c>
      <c r="BL208" s="110" t="s">
        <v>115</v>
      </c>
      <c r="BM208" s="110" t="s">
        <v>133</v>
      </c>
      <c r="BN208" s="32" t="s">
        <v>115</v>
      </c>
      <c r="BO208" s="32" t="s">
        <v>115</v>
      </c>
      <c r="BP208" s="32" t="b">
        <v>0</v>
      </c>
      <c r="BQ208" s="116" t="s">
        <v>115</v>
      </c>
      <c r="BR208" s="32" t="s">
        <v>134</v>
      </c>
      <c r="BS208" s="116">
        <v>0</v>
      </c>
      <c r="BT208" s="116">
        <v>10000</v>
      </c>
      <c r="BU208" s="116">
        <v>0</v>
      </c>
      <c r="BV208" s="116">
        <v>0</v>
      </c>
      <c r="BW208" s="116">
        <v>0</v>
      </c>
      <c r="BX208" s="116">
        <v>0</v>
      </c>
      <c r="BY208" s="116">
        <v>0</v>
      </c>
      <c r="BZ208" s="116">
        <v>0</v>
      </c>
      <c r="CA208" s="116">
        <v>2000</v>
      </c>
      <c r="CB208" s="116">
        <v>2000</v>
      </c>
      <c r="CC208" s="116">
        <v>2000</v>
      </c>
      <c r="CD208" s="116">
        <v>2000</v>
      </c>
      <c r="CE208" s="116">
        <v>0</v>
      </c>
      <c r="CF208" s="32" t="s">
        <v>135</v>
      </c>
      <c r="CG208" s="32" t="s">
        <v>136</v>
      </c>
      <c r="CH208" s="32" t="s">
        <v>115</v>
      </c>
      <c r="CI208" s="116">
        <v>0</v>
      </c>
      <c r="CJ208" s="116">
        <v>0</v>
      </c>
      <c r="CK208" s="116">
        <v>0</v>
      </c>
      <c r="CL208" s="116">
        <v>0</v>
      </c>
      <c r="CM208" s="116">
        <v>0</v>
      </c>
      <c r="CN208" s="116">
        <v>0</v>
      </c>
      <c r="CO208" s="113">
        <v>0</v>
      </c>
      <c r="CP208" s="32" t="s">
        <v>134</v>
      </c>
      <c r="CQ208" s="32" t="s">
        <v>115</v>
      </c>
      <c r="CR208" s="32" t="s">
        <v>134</v>
      </c>
      <c r="CS208" s="32" t="s">
        <v>115</v>
      </c>
      <c r="CT208" s="113">
        <v>0.3427</v>
      </c>
      <c r="CU208" s="113">
        <v>0.6573</v>
      </c>
      <c r="CV208" s="33" t="s">
        <v>911</v>
      </c>
    </row>
    <row r="209" spans="2:100">
      <c r="B209" s="123">
        <v>205</v>
      </c>
      <c r="C209" s="124" t="s">
        <v>912</v>
      </c>
      <c r="D209" s="128"/>
      <c r="E209" s="128"/>
      <c r="F209" s="32" t="s">
        <v>115</v>
      </c>
      <c r="G209" s="32" t="s">
        <v>913</v>
      </c>
      <c r="H209" s="32" t="s">
        <v>394</v>
      </c>
      <c r="I209" s="32" t="s">
        <v>166</v>
      </c>
      <c r="J209" s="32" t="s">
        <v>115</v>
      </c>
      <c r="K209" s="32" t="s">
        <v>115</v>
      </c>
      <c r="L209" s="32" t="s">
        <v>901</v>
      </c>
      <c r="M209" s="32" t="s">
        <v>902</v>
      </c>
      <c r="N209" s="32" t="s">
        <v>903</v>
      </c>
      <c r="O209" s="32" t="s">
        <v>115</v>
      </c>
      <c r="P209" s="110" t="s">
        <v>115</v>
      </c>
      <c r="Q209" s="32" t="s">
        <v>115</v>
      </c>
      <c r="R209" s="32" t="s">
        <v>904</v>
      </c>
      <c r="S209" s="32" t="s">
        <v>121</v>
      </c>
      <c r="T209" s="32" t="s">
        <v>115</v>
      </c>
      <c r="U209" s="32" t="s">
        <v>115</v>
      </c>
      <c r="V209" s="32" t="s">
        <v>122</v>
      </c>
      <c r="W209" s="32" t="b">
        <v>0</v>
      </c>
      <c r="X209" s="32" t="s">
        <v>115</v>
      </c>
      <c r="Y209" s="128"/>
      <c r="Z209" s="119" t="s">
        <v>115</v>
      </c>
      <c r="AA209" s="119" t="s">
        <v>115</v>
      </c>
      <c r="AB209" s="32" t="s">
        <v>115</v>
      </c>
      <c r="AC209" s="32" t="s">
        <v>115</v>
      </c>
      <c r="AD209" s="32" t="s">
        <v>115</v>
      </c>
      <c r="AE209" s="32" t="s">
        <v>115</v>
      </c>
      <c r="AF209" s="32" t="s">
        <v>115</v>
      </c>
      <c r="AG209" s="32" t="s">
        <v>496</v>
      </c>
      <c r="AH209" s="32" t="s">
        <v>127</v>
      </c>
      <c r="AI209" s="32" t="s">
        <v>914</v>
      </c>
      <c r="AJ209" s="32" t="s">
        <v>115</v>
      </c>
      <c r="AK209" s="32" t="s">
        <v>115</v>
      </c>
      <c r="AL209" s="32" t="s">
        <v>115</v>
      </c>
      <c r="AM209" s="32" t="s">
        <v>400</v>
      </c>
      <c r="AN209" s="32" t="s">
        <v>128</v>
      </c>
      <c r="AO209" s="32" t="s">
        <v>129</v>
      </c>
      <c r="AP209" s="32" t="s">
        <v>203</v>
      </c>
      <c r="AQ209" s="32" t="s">
        <v>130</v>
      </c>
      <c r="AR209" s="32">
        <v>2025</v>
      </c>
      <c r="AS209" s="32" t="s">
        <v>115</v>
      </c>
      <c r="AT209" s="32" t="b">
        <v>0</v>
      </c>
      <c r="AU209" s="32" t="s">
        <v>115</v>
      </c>
      <c r="AV209" s="32" t="s">
        <v>115</v>
      </c>
      <c r="AW209" s="32" t="s">
        <v>115</v>
      </c>
      <c r="AX209" s="32" t="b">
        <v>0</v>
      </c>
      <c r="AY209" s="32" t="s">
        <v>203</v>
      </c>
      <c r="AZ209" s="110" t="s">
        <v>203</v>
      </c>
      <c r="BA209" s="32" t="s">
        <v>203</v>
      </c>
      <c r="BB209" s="32" t="s">
        <v>203</v>
      </c>
      <c r="BC209" s="32" t="s">
        <v>203</v>
      </c>
      <c r="BD209" s="32" t="s">
        <v>203</v>
      </c>
      <c r="BE209" s="32" t="s">
        <v>203</v>
      </c>
      <c r="BF209" s="110" t="s">
        <v>203</v>
      </c>
      <c r="BG209" s="32" t="s">
        <v>203</v>
      </c>
      <c r="BH209" s="32" t="s">
        <v>203</v>
      </c>
      <c r="BI209" s="32" t="s">
        <v>162</v>
      </c>
      <c r="BJ209" s="32">
        <v>5</v>
      </c>
      <c r="BK209" s="110" t="s">
        <v>115</v>
      </c>
      <c r="BL209" s="110" t="s">
        <v>115</v>
      </c>
      <c r="BM209" s="110" t="s">
        <v>133</v>
      </c>
      <c r="BN209" s="32" t="s">
        <v>115</v>
      </c>
      <c r="BO209" s="32" t="s">
        <v>115</v>
      </c>
      <c r="BP209" s="32" t="b">
        <v>0</v>
      </c>
      <c r="BQ209" s="116" t="s">
        <v>115</v>
      </c>
      <c r="BR209" s="32" t="s">
        <v>134</v>
      </c>
      <c r="BS209" s="116">
        <v>0</v>
      </c>
      <c r="BT209" s="116">
        <v>9999.9999999999982</v>
      </c>
      <c r="BU209" s="116">
        <v>0</v>
      </c>
      <c r="BV209" s="116">
        <v>0</v>
      </c>
      <c r="BW209" s="116">
        <v>0</v>
      </c>
      <c r="BX209" s="116">
        <v>0</v>
      </c>
      <c r="BY209" s="116">
        <v>0</v>
      </c>
      <c r="BZ209" s="116">
        <v>0</v>
      </c>
      <c r="CA209" s="116">
        <v>1999.9999999999995</v>
      </c>
      <c r="CB209" s="116">
        <v>1999.9999999999995</v>
      </c>
      <c r="CC209" s="116">
        <v>1999.9999999999995</v>
      </c>
      <c r="CD209" s="116">
        <v>1999.9999999999995</v>
      </c>
      <c r="CE209" s="116">
        <v>0</v>
      </c>
      <c r="CF209" s="32" t="s">
        <v>135</v>
      </c>
      <c r="CG209" s="32" t="s">
        <v>136</v>
      </c>
      <c r="CH209" s="32" t="s">
        <v>115</v>
      </c>
      <c r="CI209" s="116">
        <v>0</v>
      </c>
      <c r="CJ209" s="116">
        <v>0</v>
      </c>
      <c r="CK209" s="116">
        <v>0</v>
      </c>
      <c r="CL209" s="116">
        <v>0</v>
      </c>
      <c r="CM209" s="116">
        <v>0</v>
      </c>
      <c r="CN209" s="116">
        <v>0</v>
      </c>
      <c r="CO209" s="113">
        <v>0</v>
      </c>
      <c r="CP209" s="32" t="s">
        <v>134</v>
      </c>
      <c r="CQ209" s="32" t="s">
        <v>115</v>
      </c>
      <c r="CR209" s="32" t="s">
        <v>134</v>
      </c>
      <c r="CS209" s="32" t="s">
        <v>115</v>
      </c>
      <c r="CT209" s="113">
        <v>0.3427</v>
      </c>
      <c r="CU209" s="113">
        <v>0.6573</v>
      </c>
      <c r="CV209" s="33" t="s">
        <v>911</v>
      </c>
    </row>
    <row r="210" spans="2:100">
      <c r="B210" s="31">
        <v>206</v>
      </c>
      <c r="C210" s="32" t="s">
        <v>915</v>
      </c>
      <c r="D210" s="128"/>
      <c r="E210" s="128"/>
      <c r="F210" s="32" t="s">
        <v>635</v>
      </c>
      <c r="G210" s="32" t="s">
        <v>916</v>
      </c>
      <c r="H210" s="32" t="s">
        <v>213</v>
      </c>
      <c r="I210" s="32" t="s">
        <v>166</v>
      </c>
      <c r="J210" s="32" t="s">
        <v>115</v>
      </c>
      <c r="K210" s="32" t="s">
        <v>115</v>
      </c>
      <c r="L210" s="32" t="s">
        <v>901</v>
      </c>
      <c r="M210" s="32" t="s">
        <v>902</v>
      </c>
      <c r="N210" s="32" t="s">
        <v>903</v>
      </c>
      <c r="O210" s="32" t="s">
        <v>115</v>
      </c>
      <c r="P210" s="110">
        <v>45933</v>
      </c>
      <c r="Q210" s="32">
        <v>52</v>
      </c>
      <c r="R210" s="32" t="s">
        <v>904</v>
      </c>
      <c r="S210" s="32" t="s">
        <v>121</v>
      </c>
      <c r="T210" s="32" t="s">
        <v>115</v>
      </c>
      <c r="U210" s="32" t="s">
        <v>214</v>
      </c>
      <c r="V210" s="32" t="s">
        <v>122</v>
      </c>
      <c r="W210" s="32" t="s">
        <v>123</v>
      </c>
      <c r="X210" s="32" t="s">
        <v>115</v>
      </c>
      <c r="Y210" s="128"/>
      <c r="Z210" s="119" t="s">
        <v>115</v>
      </c>
      <c r="AA210" s="119">
        <v>69.382013145941798</v>
      </c>
      <c r="AB210" s="32" t="s">
        <v>115</v>
      </c>
      <c r="AC210" s="32" t="s">
        <v>530</v>
      </c>
      <c r="AD210" s="32" t="s">
        <v>453</v>
      </c>
      <c r="AE210" s="32" t="s">
        <v>414</v>
      </c>
      <c r="AF210" s="32" t="s">
        <v>115</v>
      </c>
      <c r="AG210" s="32" t="s">
        <v>115</v>
      </c>
      <c r="AH210" s="32" t="s">
        <v>115</v>
      </c>
      <c r="AI210" s="32">
        <v>5522608</v>
      </c>
      <c r="AJ210" s="32" t="s">
        <v>917</v>
      </c>
      <c r="AK210" s="32" t="s">
        <v>918</v>
      </c>
      <c r="AL210" s="32">
        <v>1</v>
      </c>
      <c r="AM210" s="32" t="s">
        <v>400</v>
      </c>
      <c r="AN210" s="32" t="s">
        <v>128</v>
      </c>
      <c r="AO210" s="32" t="s">
        <v>129</v>
      </c>
      <c r="AP210" s="32">
        <v>2018</v>
      </c>
      <c r="AQ210" s="32" t="s">
        <v>130</v>
      </c>
      <c r="AR210" s="32">
        <v>2018</v>
      </c>
      <c r="AS210" s="32" t="s">
        <v>115</v>
      </c>
      <c r="AT210" s="32" t="b">
        <v>0</v>
      </c>
      <c r="AU210" s="32" t="s">
        <v>115</v>
      </c>
      <c r="AV210" s="32" t="s">
        <v>115</v>
      </c>
      <c r="AW210" s="32" t="s">
        <v>115</v>
      </c>
      <c r="AX210" s="32" t="b">
        <v>0</v>
      </c>
      <c r="AY210" s="32" t="s">
        <v>115</v>
      </c>
      <c r="AZ210" s="110" t="s">
        <v>115</v>
      </c>
      <c r="BA210" s="32" t="s">
        <v>115</v>
      </c>
      <c r="BB210" s="32" t="s">
        <v>115</v>
      </c>
      <c r="BC210" s="32" t="s">
        <v>115</v>
      </c>
      <c r="BD210" s="32" t="s">
        <v>115</v>
      </c>
      <c r="BE210" s="32" t="s">
        <v>115</v>
      </c>
      <c r="BF210" s="110" t="s">
        <v>115</v>
      </c>
      <c r="BG210" s="32" t="s">
        <v>131</v>
      </c>
      <c r="BH210" s="32" t="s">
        <v>115</v>
      </c>
      <c r="BI210" s="32" t="s">
        <v>195</v>
      </c>
      <c r="BJ210" s="32">
        <v>2</v>
      </c>
      <c r="BK210" s="110">
        <v>43346</v>
      </c>
      <c r="BL210" s="110">
        <v>44362</v>
      </c>
      <c r="BM210" s="110">
        <v>44568</v>
      </c>
      <c r="BN210" s="32" t="s">
        <v>234</v>
      </c>
      <c r="BO210" s="32" t="s">
        <v>115</v>
      </c>
      <c r="BP210" s="32" t="b">
        <v>0</v>
      </c>
      <c r="BQ210" s="116">
        <v>1375</v>
      </c>
      <c r="BR210" s="32" t="s">
        <v>134</v>
      </c>
      <c r="BS210" s="116">
        <v>2049.1541000000002</v>
      </c>
      <c r="BT210" s="116">
        <v>2049.1541000000002</v>
      </c>
      <c r="BU210" s="116">
        <v>105.21510000000001</v>
      </c>
      <c r="BV210" s="116">
        <v>96.610799999999998</v>
      </c>
      <c r="BW210" s="116">
        <v>122.4521</v>
      </c>
      <c r="BX210" s="116">
        <v>92.888499999999993</v>
      </c>
      <c r="BY210" s="116">
        <v>0</v>
      </c>
      <c r="BZ210" s="116">
        <v>0</v>
      </c>
      <c r="CA210" s="116">
        <v>0</v>
      </c>
      <c r="CB210" s="116">
        <v>0</v>
      </c>
      <c r="CC210" s="116">
        <v>0</v>
      </c>
      <c r="CD210" s="116">
        <v>0</v>
      </c>
      <c r="CE210" s="116">
        <v>2049.1541000000002</v>
      </c>
      <c r="CF210" s="32" t="s">
        <v>135</v>
      </c>
      <c r="CG210" s="32" t="s">
        <v>136</v>
      </c>
      <c r="CH210" s="32" t="s">
        <v>137</v>
      </c>
      <c r="CI210" s="116">
        <v>252.65782000000002</v>
      </c>
      <c r="CJ210" s="116">
        <v>105.21514000000001</v>
      </c>
      <c r="CK210" s="116">
        <v>96.610849999999985</v>
      </c>
      <c r="CL210" s="116">
        <v>122.45208</v>
      </c>
      <c r="CM210" s="116">
        <v>48.676299999999998</v>
      </c>
      <c r="CN210" s="116">
        <v>0</v>
      </c>
      <c r="CO210" s="113">
        <v>0</v>
      </c>
      <c r="CP210" s="32" t="s">
        <v>134</v>
      </c>
      <c r="CQ210" s="32" t="s">
        <v>115</v>
      </c>
      <c r="CR210" s="32" t="s">
        <v>134</v>
      </c>
      <c r="CS210" s="32" t="s">
        <v>115</v>
      </c>
      <c r="CT210" s="113">
        <v>1</v>
      </c>
      <c r="CU210" s="113">
        <v>0</v>
      </c>
      <c r="CV210" s="33" t="s">
        <v>919</v>
      </c>
    </row>
    <row r="211" spans="2:100">
      <c r="B211" s="31">
        <v>207</v>
      </c>
      <c r="C211" s="32" t="s">
        <v>920</v>
      </c>
      <c r="D211" s="128"/>
      <c r="E211" s="128"/>
      <c r="F211" s="32" t="s">
        <v>921</v>
      </c>
      <c r="G211" s="32" t="s">
        <v>922</v>
      </c>
      <c r="H211" s="32" t="s">
        <v>213</v>
      </c>
      <c r="I211" s="32" t="s">
        <v>166</v>
      </c>
      <c r="J211" s="32" t="s">
        <v>115</v>
      </c>
      <c r="K211" s="32" t="s">
        <v>115</v>
      </c>
      <c r="L211" s="32" t="s">
        <v>901</v>
      </c>
      <c r="M211" s="32" t="s">
        <v>902</v>
      </c>
      <c r="N211" s="32" t="s">
        <v>903</v>
      </c>
      <c r="O211" s="32" t="s">
        <v>115</v>
      </c>
      <c r="P211" s="110">
        <v>45934</v>
      </c>
      <c r="Q211" s="32">
        <v>22</v>
      </c>
      <c r="R211" s="32" t="s">
        <v>904</v>
      </c>
      <c r="S211" s="32" t="s">
        <v>121</v>
      </c>
      <c r="T211" s="32" t="s">
        <v>115</v>
      </c>
      <c r="U211" s="32" t="s">
        <v>214</v>
      </c>
      <c r="V211" s="32" t="s">
        <v>122</v>
      </c>
      <c r="W211" s="32" t="s">
        <v>123</v>
      </c>
      <c r="X211" s="32" t="s">
        <v>115</v>
      </c>
      <c r="Y211" s="128"/>
      <c r="Z211" s="119" t="s">
        <v>115</v>
      </c>
      <c r="AA211" s="119">
        <v>0.723578109954927</v>
      </c>
      <c r="AB211" s="32" t="s">
        <v>115</v>
      </c>
      <c r="AC211" s="32" t="s">
        <v>530</v>
      </c>
      <c r="AD211" s="32" t="s">
        <v>923</v>
      </c>
      <c r="AE211" s="32" t="s">
        <v>414</v>
      </c>
      <c r="AF211" s="32" t="s">
        <v>115</v>
      </c>
      <c r="AG211" s="32" t="s">
        <v>115</v>
      </c>
      <c r="AH211" s="32" t="s">
        <v>115</v>
      </c>
      <c r="AI211" s="32">
        <v>5772224</v>
      </c>
      <c r="AJ211" s="32" t="s">
        <v>924</v>
      </c>
      <c r="AK211" s="32" t="s">
        <v>925</v>
      </c>
      <c r="AL211" s="32">
        <v>1</v>
      </c>
      <c r="AM211" s="32" t="s">
        <v>400</v>
      </c>
      <c r="AN211" s="32" t="s">
        <v>128</v>
      </c>
      <c r="AO211" s="32" t="s">
        <v>129</v>
      </c>
      <c r="AP211" s="32">
        <v>2020</v>
      </c>
      <c r="AQ211" s="32" t="s">
        <v>130</v>
      </c>
      <c r="AR211" s="32">
        <v>2019</v>
      </c>
      <c r="AS211" s="32" t="s">
        <v>115</v>
      </c>
      <c r="AT211" s="32" t="b">
        <v>0</v>
      </c>
      <c r="AU211" s="32" t="s">
        <v>115</v>
      </c>
      <c r="AV211" s="32" t="s">
        <v>115</v>
      </c>
      <c r="AW211" s="32" t="s">
        <v>115</v>
      </c>
      <c r="AX211" s="32" t="b">
        <v>0</v>
      </c>
      <c r="AY211" s="32" t="s">
        <v>115</v>
      </c>
      <c r="AZ211" s="110" t="s">
        <v>115</v>
      </c>
      <c r="BA211" s="32" t="s">
        <v>115</v>
      </c>
      <c r="BB211" s="32" t="s">
        <v>115</v>
      </c>
      <c r="BC211" s="32" t="s">
        <v>115</v>
      </c>
      <c r="BD211" s="32" t="s">
        <v>115</v>
      </c>
      <c r="BE211" s="32" t="s">
        <v>115</v>
      </c>
      <c r="BF211" s="110" t="s">
        <v>115</v>
      </c>
      <c r="BG211" s="32" t="s">
        <v>131</v>
      </c>
      <c r="BH211" s="32" t="s">
        <v>115</v>
      </c>
      <c r="BI211" s="32" t="s">
        <v>195</v>
      </c>
      <c r="BJ211" s="32">
        <v>2</v>
      </c>
      <c r="BK211" s="110">
        <v>43952</v>
      </c>
      <c r="BL211" s="110">
        <v>44035</v>
      </c>
      <c r="BM211" s="110">
        <v>44496</v>
      </c>
      <c r="BN211" s="32" t="s">
        <v>245</v>
      </c>
      <c r="BO211" s="32" t="s">
        <v>115</v>
      </c>
      <c r="BP211" s="32" t="b">
        <v>0</v>
      </c>
      <c r="BQ211" s="116">
        <v>1000</v>
      </c>
      <c r="BR211" s="32" t="s">
        <v>134</v>
      </c>
      <c r="BS211" s="116">
        <v>1509.7460000000001</v>
      </c>
      <c r="BT211" s="116">
        <v>1509.7460000000001</v>
      </c>
      <c r="BU211" s="116">
        <v>204.38839999999999</v>
      </c>
      <c r="BV211" s="116">
        <v>31.3767</v>
      </c>
      <c r="BW211" s="116">
        <v>0.77710000000000001</v>
      </c>
      <c r="BX211" s="116">
        <v>0</v>
      </c>
      <c r="BY211" s="116">
        <v>0</v>
      </c>
      <c r="BZ211" s="116">
        <v>0</v>
      </c>
      <c r="CA211" s="116">
        <v>0</v>
      </c>
      <c r="CB211" s="116">
        <v>0</v>
      </c>
      <c r="CC211" s="116">
        <v>0</v>
      </c>
      <c r="CD211" s="116">
        <v>0</v>
      </c>
      <c r="CE211" s="116">
        <v>1509.7460000000001</v>
      </c>
      <c r="CF211" s="32" t="s">
        <v>135</v>
      </c>
      <c r="CG211" s="32" t="s">
        <v>136</v>
      </c>
      <c r="CH211" s="32" t="s">
        <v>241</v>
      </c>
      <c r="CI211" s="116">
        <v>0</v>
      </c>
      <c r="CJ211" s="116">
        <v>1477.5922399999997</v>
      </c>
      <c r="CK211" s="116">
        <v>31.376670000000004</v>
      </c>
      <c r="CL211" s="116">
        <v>0.77707999999999999</v>
      </c>
      <c r="CM211" s="116">
        <v>0</v>
      </c>
      <c r="CN211" s="116">
        <v>0</v>
      </c>
      <c r="CO211" s="113">
        <v>0</v>
      </c>
      <c r="CP211" s="32" t="s">
        <v>134</v>
      </c>
      <c r="CQ211" s="32" t="s">
        <v>115</v>
      </c>
      <c r="CR211" s="32" t="s">
        <v>134</v>
      </c>
      <c r="CS211" s="32" t="s">
        <v>115</v>
      </c>
      <c r="CT211" s="113">
        <v>1</v>
      </c>
      <c r="CU211" s="113">
        <v>0</v>
      </c>
      <c r="CV211" s="33" t="s">
        <v>919</v>
      </c>
    </row>
    <row r="212" spans="2:100">
      <c r="B212" s="31">
        <v>208</v>
      </c>
      <c r="C212" s="32" t="s">
        <v>926</v>
      </c>
      <c r="D212" s="128"/>
      <c r="E212" s="128"/>
      <c r="F212" s="32" t="s">
        <v>623</v>
      </c>
      <c r="G212" s="32" t="s">
        <v>927</v>
      </c>
      <c r="H212" s="32" t="s">
        <v>213</v>
      </c>
      <c r="I212" s="32" t="s">
        <v>166</v>
      </c>
      <c r="J212" s="32" t="s">
        <v>115</v>
      </c>
      <c r="K212" s="32" t="s">
        <v>115</v>
      </c>
      <c r="L212" s="32" t="s">
        <v>901</v>
      </c>
      <c r="M212" s="32" t="s">
        <v>902</v>
      </c>
      <c r="N212" s="32" t="s">
        <v>903</v>
      </c>
      <c r="O212" s="32" t="s">
        <v>115</v>
      </c>
      <c r="P212" s="110">
        <v>45933</v>
      </c>
      <c r="Q212" s="32">
        <v>20</v>
      </c>
      <c r="R212" s="32" t="s">
        <v>904</v>
      </c>
      <c r="S212" s="32" t="s">
        <v>121</v>
      </c>
      <c r="T212" s="32" t="s">
        <v>115</v>
      </c>
      <c r="U212" s="32" t="s">
        <v>214</v>
      </c>
      <c r="V212" s="32" t="s">
        <v>122</v>
      </c>
      <c r="W212" s="32" t="s">
        <v>123</v>
      </c>
      <c r="X212" s="32" t="s">
        <v>115</v>
      </c>
      <c r="Y212" s="128"/>
      <c r="Z212" s="119" t="s">
        <v>115</v>
      </c>
      <c r="AA212" s="119">
        <v>15.1778633125073</v>
      </c>
      <c r="AB212" s="32" t="s">
        <v>115</v>
      </c>
      <c r="AC212" s="32" t="s">
        <v>530</v>
      </c>
      <c r="AD212" s="32" t="s">
        <v>923</v>
      </c>
      <c r="AE212" s="32" t="s">
        <v>414</v>
      </c>
      <c r="AF212" s="32" t="s">
        <v>115</v>
      </c>
      <c r="AG212" s="32" t="s">
        <v>115</v>
      </c>
      <c r="AH212" s="32" t="s">
        <v>115</v>
      </c>
      <c r="AI212" s="32">
        <v>5772218</v>
      </c>
      <c r="AJ212" s="32" t="s">
        <v>928</v>
      </c>
      <c r="AK212" s="32" t="s">
        <v>929</v>
      </c>
      <c r="AL212" s="32">
        <v>1</v>
      </c>
      <c r="AM212" s="32" t="s">
        <v>400</v>
      </c>
      <c r="AN212" s="32" t="s">
        <v>128</v>
      </c>
      <c r="AO212" s="32" t="s">
        <v>129</v>
      </c>
      <c r="AP212" s="32">
        <v>2020</v>
      </c>
      <c r="AQ212" s="32" t="s">
        <v>130</v>
      </c>
      <c r="AR212" s="32">
        <v>2019</v>
      </c>
      <c r="AS212" s="32" t="s">
        <v>115</v>
      </c>
      <c r="AT212" s="32" t="b">
        <v>0</v>
      </c>
      <c r="AU212" s="32" t="s">
        <v>115</v>
      </c>
      <c r="AV212" s="32" t="s">
        <v>115</v>
      </c>
      <c r="AW212" s="32" t="s">
        <v>115</v>
      </c>
      <c r="AX212" s="32" t="b">
        <v>0</v>
      </c>
      <c r="AY212" s="32" t="s">
        <v>115</v>
      </c>
      <c r="AZ212" s="110" t="s">
        <v>115</v>
      </c>
      <c r="BA212" s="32" t="s">
        <v>115</v>
      </c>
      <c r="BB212" s="32" t="s">
        <v>115</v>
      </c>
      <c r="BC212" s="32" t="s">
        <v>115</v>
      </c>
      <c r="BD212" s="32" t="s">
        <v>115</v>
      </c>
      <c r="BE212" s="32" t="s">
        <v>115</v>
      </c>
      <c r="BF212" s="110" t="s">
        <v>115</v>
      </c>
      <c r="BG212" s="32" t="s">
        <v>131</v>
      </c>
      <c r="BH212" s="32" t="s">
        <v>115</v>
      </c>
      <c r="BI212" s="32" t="s">
        <v>195</v>
      </c>
      <c r="BJ212" s="32">
        <v>2</v>
      </c>
      <c r="BK212" s="110">
        <v>44075</v>
      </c>
      <c r="BL212" s="110">
        <v>44362</v>
      </c>
      <c r="BM212" s="110">
        <v>44496</v>
      </c>
      <c r="BN212" s="32" t="s">
        <v>115</v>
      </c>
      <c r="BO212" s="32" t="s">
        <v>115</v>
      </c>
      <c r="BP212" s="32" t="b">
        <v>0</v>
      </c>
      <c r="BQ212" s="116">
        <v>1740</v>
      </c>
      <c r="BR212" s="32" t="s">
        <v>134</v>
      </c>
      <c r="BS212" s="116">
        <v>1373.0934999999999</v>
      </c>
      <c r="BT212" s="116">
        <v>1373.0934999999999</v>
      </c>
      <c r="BU212" s="116">
        <v>181.9804</v>
      </c>
      <c r="BV212" s="116">
        <v>24.206099999999999</v>
      </c>
      <c r="BW212" s="116">
        <v>0</v>
      </c>
      <c r="BX212" s="116">
        <v>0</v>
      </c>
      <c r="BY212" s="116">
        <v>0</v>
      </c>
      <c r="BZ212" s="116">
        <v>0</v>
      </c>
      <c r="CA212" s="116">
        <v>0</v>
      </c>
      <c r="CB212" s="116">
        <v>0</v>
      </c>
      <c r="CC212" s="116">
        <v>0</v>
      </c>
      <c r="CD212" s="116">
        <v>0</v>
      </c>
      <c r="CE212" s="116">
        <v>1373.0934999999999</v>
      </c>
      <c r="CF212" s="32" t="s">
        <v>135</v>
      </c>
      <c r="CG212" s="32" t="s">
        <v>136</v>
      </c>
      <c r="CH212" s="32" t="s">
        <v>246</v>
      </c>
      <c r="CI212" s="116">
        <v>0</v>
      </c>
      <c r="CJ212" s="116">
        <v>1348.0889999999999</v>
      </c>
      <c r="CK212" s="116">
        <v>25.0045</v>
      </c>
      <c r="CL212" s="116">
        <v>0</v>
      </c>
      <c r="CM212" s="116">
        <v>0</v>
      </c>
      <c r="CN212" s="116">
        <v>0</v>
      </c>
      <c r="CO212" s="113">
        <v>0</v>
      </c>
      <c r="CP212" s="32" t="s">
        <v>134</v>
      </c>
      <c r="CQ212" s="32" t="s">
        <v>115</v>
      </c>
      <c r="CR212" s="32" t="s">
        <v>134</v>
      </c>
      <c r="CS212" s="32" t="s">
        <v>115</v>
      </c>
      <c r="CT212" s="113">
        <v>1</v>
      </c>
      <c r="CU212" s="113">
        <v>0</v>
      </c>
      <c r="CV212" s="33" t="s">
        <v>919</v>
      </c>
    </row>
    <row r="213" spans="2:100">
      <c r="B213" s="31">
        <v>209</v>
      </c>
      <c r="C213" s="32" t="s">
        <v>930</v>
      </c>
      <c r="D213" s="128"/>
      <c r="E213" s="128"/>
      <c r="F213" s="32" t="s">
        <v>931</v>
      </c>
      <c r="G213" s="32" t="s">
        <v>932</v>
      </c>
      <c r="H213" s="32" t="s">
        <v>394</v>
      </c>
      <c r="I213" s="32" t="s">
        <v>166</v>
      </c>
      <c r="J213" s="32" t="s">
        <v>115</v>
      </c>
      <c r="K213" s="32" t="s">
        <v>115</v>
      </c>
      <c r="L213" s="32" t="s">
        <v>901</v>
      </c>
      <c r="M213" s="32" t="s">
        <v>902</v>
      </c>
      <c r="N213" s="32" t="s">
        <v>903</v>
      </c>
      <c r="O213" s="32" t="s">
        <v>115</v>
      </c>
      <c r="P213" s="110">
        <v>45931</v>
      </c>
      <c r="Q213" s="32">
        <v>20</v>
      </c>
      <c r="R213" s="32" t="s">
        <v>904</v>
      </c>
      <c r="S213" s="32" t="s">
        <v>121</v>
      </c>
      <c r="T213" s="32" t="s">
        <v>115</v>
      </c>
      <c r="U213" s="32" t="s">
        <v>214</v>
      </c>
      <c r="V213" s="32" t="s">
        <v>122</v>
      </c>
      <c r="W213" s="32" t="s">
        <v>123</v>
      </c>
      <c r="X213" s="32" t="s">
        <v>278</v>
      </c>
      <c r="Y213" s="128"/>
      <c r="Z213" s="119" t="s">
        <v>115</v>
      </c>
      <c r="AA213" s="119">
        <v>8.5908899999999804</v>
      </c>
      <c r="AB213" s="32" t="s">
        <v>115</v>
      </c>
      <c r="AC213" s="32" t="s">
        <v>530</v>
      </c>
      <c r="AD213" s="32" t="s">
        <v>550</v>
      </c>
      <c r="AE213" s="32" t="s">
        <v>414</v>
      </c>
      <c r="AF213" s="32" t="s">
        <v>115</v>
      </c>
      <c r="AG213" s="32" t="s">
        <v>115</v>
      </c>
      <c r="AH213" s="32" t="s">
        <v>115</v>
      </c>
      <c r="AI213" s="32">
        <v>5783080</v>
      </c>
      <c r="AJ213" s="32" t="s">
        <v>933</v>
      </c>
      <c r="AK213" s="32" t="s">
        <v>934</v>
      </c>
      <c r="AL213" s="32">
        <v>3</v>
      </c>
      <c r="AM213" s="32" t="s">
        <v>400</v>
      </c>
      <c r="AN213" s="32" t="s">
        <v>128</v>
      </c>
      <c r="AO213" s="32" t="s">
        <v>129</v>
      </c>
      <c r="AP213" s="32">
        <v>2020</v>
      </c>
      <c r="AQ213" s="32" t="s">
        <v>130</v>
      </c>
      <c r="AR213" s="32">
        <v>2020</v>
      </c>
      <c r="AS213" s="32" t="s">
        <v>115</v>
      </c>
      <c r="AT213" s="32" t="b">
        <v>0</v>
      </c>
      <c r="AU213" s="32" t="s">
        <v>115</v>
      </c>
      <c r="AV213" s="32" t="s">
        <v>115</v>
      </c>
      <c r="AW213" s="32" t="s">
        <v>115</v>
      </c>
      <c r="AX213" s="32" t="b">
        <v>0</v>
      </c>
      <c r="AY213" s="32" t="s">
        <v>115</v>
      </c>
      <c r="AZ213" s="110" t="s">
        <v>115</v>
      </c>
      <c r="BA213" s="32" t="s">
        <v>115</v>
      </c>
      <c r="BB213" s="32" t="s">
        <v>115</v>
      </c>
      <c r="BC213" s="32" t="s">
        <v>115</v>
      </c>
      <c r="BD213" s="32" t="s">
        <v>115</v>
      </c>
      <c r="BE213" s="32" t="s">
        <v>115</v>
      </c>
      <c r="BF213" s="110" t="s">
        <v>115</v>
      </c>
      <c r="BG213" s="32" t="s">
        <v>131</v>
      </c>
      <c r="BH213" s="32" t="s">
        <v>115</v>
      </c>
      <c r="BI213" s="32" t="s">
        <v>195</v>
      </c>
      <c r="BJ213" s="32">
        <v>2</v>
      </c>
      <c r="BK213" s="110">
        <v>44312</v>
      </c>
      <c r="BL213" s="110">
        <v>44531</v>
      </c>
      <c r="BM213" s="110">
        <v>44517</v>
      </c>
      <c r="BN213" s="32" t="s">
        <v>115</v>
      </c>
      <c r="BO213" s="32" t="s">
        <v>115</v>
      </c>
      <c r="BP213" s="32" t="b">
        <v>0</v>
      </c>
      <c r="BQ213" s="116">
        <v>1127</v>
      </c>
      <c r="BR213" s="32" t="s">
        <v>134</v>
      </c>
      <c r="BS213" s="116">
        <v>952.35770000000002</v>
      </c>
      <c r="BT213" s="116">
        <v>952.35770000000002</v>
      </c>
      <c r="BU213" s="116">
        <v>633.92989999999998</v>
      </c>
      <c r="BV213" s="116">
        <v>36.211599999999997</v>
      </c>
      <c r="BW213" s="116">
        <v>0</v>
      </c>
      <c r="BX213" s="116">
        <v>0</v>
      </c>
      <c r="BY213" s="116">
        <v>0</v>
      </c>
      <c r="BZ213" s="116">
        <v>0</v>
      </c>
      <c r="CA213" s="116">
        <v>0</v>
      </c>
      <c r="CB213" s="116">
        <v>0</v>
      </c>
      <c r="CC213" s="116">
        <v>0</v>
      </c>
      <c r="CD213" s="116">
        <v>0</v>
      </c>
      <c r="CE213" s="116">
        <v>952.35770000000002</v>
      </c>
      <c r="CF213" s="32" t="s">
        <v>135</v>
      </c>
      <c r="CG213" s="32" t="s">
        <v>136</v>
      </c>
      <c r="CH213" s="32" t="s">
        <v>246</v>
      </c>
      <c r="CI213" s="116">
        <v>0</v>
      </c>
      <c r="CJ213" s="116">
        <v>885.86514999999997</v>
      </c>
      <c r="CK213" s="116">
        <v>34.956600000000002</v>
      </c>
      <c r="CL213" s="116">
        <v>0</v>
      </c>
      <c r="CM213" s="116">
        <v>0</v>
      </c>
      <c r="CN213" s="116">
        <v>0</v>
      </c>
      <c r="CO213" s="113">
        <v>0</v>
      </c>
      <c r="CP213" s="32" t="s">
        <v>134</v>
      </c>
      <c r="CQ213" s="32" t="s">
        <v>115</v>
      </c>
      <c r="CR213" s="32" t="s">
        <v>134</v>
      </c>
      <c r="CS213" s="32" t="s">
        <v>115</v>
      </c>
      <c r="CT213" s="113">
        <v>1</v>
      </c>
      <c r="CU213" s="113">
        <v>0</v>
      </c>
      <c r="CV213" s="33" t="s">
        <v>935</v>
      </c>
    </row>
    <row r="214" spans="2:100">
      <c r="B214" s="31">
        <v>210</v>
      </c>
      <c r="C214" s="32" t="s">
        <v>936</v>
      </c>
      <c r="D214" s="128"/>
      <c r="E214" s="128"/>
      <c r="F214" s="32" t="s">
        <v>740</v>
      </c>
      <c r="G214" s="32" t="s">
        <v>937</v>
      </c>
      <c r="H214" s="32" t="s">
        <v>394</v>
      </c>
      <c r="I214" s="32" t="s">
        <v>166</v>
      </c>
      <c r="J214" s="32" t="s">
        <v>115</v>
      </c>
      <c r="K214" s="32" t="s">
        <v>115</v>
      </c>
      <c r="L214" s="32" t="s">
        <v>901</v>
      </c>
      <c r="M214" s="32" t="s">
        <v>902</v>
      </c>
      <c r="N214" s="32" t="s">
        <v>903</v>
      </c>
      <c r="O214" s="32" t="s">
        <v>115</v>
      </c>
      <c r="P214" s="110" t="s">
        <v>115</v>
      </c>
      <c r="Q214" s="32">
        <v>14</v>
      </c>
      <c r="R214" s="32" t="s">
        <v>904</v>
      </c>
      <c r="S214" s="32" t="s">
        <v>121</v>
      </c>
      <c r="T214" s="32" t="s">
        <v>787</v>
      </c>
      <c r="U214" s="32" t="s">
        <v>214</v>
      </c>
      <c r="V214" s="32" t="s">
        <v>122</v>
      </c>
      <c r="W214" s="32" t="s">
        <v>123</v>
      </c>
      <c r="X214" s="32" t="s">
        <v>278</v>
      </c>
      <c r="Y214" s="128"/>
      <c r="Z214" s="119" t="s">
        <v>115</v>
      </c>
      <c r="AA214" s="119" t="s">
        <v>115</v>
      </c>
      <c r="AB214" s="32" t="s">
        <v>115</v>
      </c>
      <c r="AC214" s="32" t="s">
        <v>530</v>
      </c>
      <c r="AD214" s="32" t="s">
        <v>576</v>
      </c>
      <c r="AE214" s="32" t="s">
        <v>414</v>
      </c>
      <c r="AF214" s="32" t="s">
        <v>115</v>
      </c>
      <c r="AG214" s="32" t="s">
        <v>115</v>
      </c>
      <c r="AH214" s="32" t="s">
        <v>115</v>
      </c>
      <c r="AI214" s="32">
        <v>5783081</v>
      </c>
      <c r="AJ214" s="32" t="s">
        <v>933</v>
      </c>
      <c r="AK214" s="32" t="s">
        <v>934</v>
      </c>
      <c r="AL214" s="32">
        <v>3</v>
      </c>
      <c r="AM214" s="32" t="s">
        <v>400</v>
      </c>
      <c r="AN214" s="32" t="s">
        <v>128</v>
      </c>
      <c r="AO214" s="32" t="s">
        <v>129</v>
      </c>
      <c r="AP214" s="32">
        <v>2020</v>
      </c>
      <c r="AQ214" s="32" t="s">
        <v>130</v>
      </c>
      <c r="AR214" s="32">
        <v>2020</v>
      </c>
      <c r="AS214" s="32" t="s">
        <v>115</v>
      </c>
      <c r="AT214" s="32" t="b">
        <v>0</v>
      </c>
      <c r="AU214" s="32" t="s">
        <v>115</v>
      </c>
      <c r="AV214" s="32" t="s">
        <v>115</v>
      </c>
      <c r="AW214" s="32" t="s">
        <v>115</v>
      </c>
      <c r="AX214" s="32" t="b">
        <v>0</v>
      </c>
      <c r="AY214" s="32" t="s">
        <v>115</v>
      </c>
      <c r="AZ214" s="110" t="s">
        <v>115</v>
      </c>
      <c r="BA214" s="32" t="s">
        <v>115</v>
      </c>
      <c r="BB214" s="32" t="s">
        <v>115</v>
      </c>
      <c r="BC214" s="32" t="s">
        <v>115</v>
      </c>
      <c r="BD214" s="32" t="s">
        <v>115</v>
      </c>
      <c r="BE214" s="32" t="s">
        <v>115</v>
      </c>
      <c r="BF214" s="110" t="s">
        <v>115</v>
      </c>
      <c r="BG214" s="32" t="s">
        <v>131</v>
      </c>
      <c r="BH214" s="32" t="s">
        <v>115</v>
      </c>
      <c r="BI214" s="32" t="s">
        <v>195</v>
      </c>
      <c r="BJ214" s="32">
        <v>2</v>
      </c>
      <c r="BK214" s="110">
        <v>44312</v>
      </c>
      <c r="BL214" s="110">
        <v>44531</v>
      </c>
      <c r="BM214" s="110">
        <v>44517</v>
      </c>
      <c r="BN214" s="32" t="s">
        <v>115</v>
      </c>
      <c r="BO214" s="32" t="s">
        <v>115</v>
      </c>
      <c r="BP214" s="32" t="b">
        <v>0</v>
      </c>
      <c r="BQ214" s="116">
        <v>773</v>
      </c>
      <c r="BR214" s="32" t="s">
        <v>134</v>
      </c>
      <c r="BS214" s="116">
        <v>363.2747</v>
      </c>
      <c r="BT214" s="116">
        <v>363.2747</v>
      </c>
      <c r="BU214" s="116">
        <v>221.73429999999999</v>
      </c>
      <c r="BV214" s="116">
        <v>11.3489</v>
      </c>
      <c r="BW214" s="116">
        <v>9.0200000000000002E-2</v>
      </c>
      <c r="BX214" s="116">
        <v>0</v>
      </c>
      <c r="BY214" s="116">
        <v>0</v>
      </c>
      <c r="BZ214" s="116">
        <v>0</v>
      </c>
      <c r="CA214" s="116">
        <v>0</v>
      </c>
      <c r="CB214" s="116">
        <v>0</v>
      </c>
      <c r="CC214" s="116">
        <v>0</v>
      </c>
      <c r="CD214" s="116">
        <v>0</v>
      </c>
      <c r="CE214" s="116">
        <v>363.2747</v>
      </c>
      <c r="CF214" s="32" t="s">
        <v>135</v>
      </c>
      <c r="CG214" s="32" t="s">
        <v>136</v>
      </c>
      <c r="CH214" s="32" t="s">
        <v>241</v>
      </c>
      <c r="CI214" s="116">
        <v>0</v>
      </c>
      <c r="CJ214" s="116">
        <v>300.84215</v>
      </c>
      <c r="CK214" s="116">
        <v>9.6310200000000012</v>
      </c>
      <c r="CL214" s="116">
        <v>7.6499999999999999E-2</v>
      </c>
      <c r="CM214" s="116">
        <v>0</v>
      </c>
      <c r="CN214" s="116">
        <v>0</v>
      </c>
      <c r="CO214" s="113">
        <v>0</v>
      </c>
      <c r="CP214" s="32" t="s">
        <v>134</v>
      </c>
      <c r="CQ214" s="32" t="s">
        <v>115</v>
      </c>
      <c r="CR214" s="32" t="s">
        <v>134</v>
      </c>
      <c r="CS214" s="32" t="s">
        <v>115</v>
      </c>
      <c r="CT214" s="113">
        <v>1</v>
      </c>
      <c r="CU214" s="113">
        <v>0</v>
      </c>
      <c r="CV214" s="33" t="s">
        <v>935</v>
      </c>
    </row>
    <row r="215" spans="2:100">
      <c r="B215" s="31">
        <v>211</v>
      </c>
      <c r="C215" s="32" t="s">
        <v>938</v>
      </c>
      <c r="D215" s="128"/>
      <c r="E215" s="128"/>
      <c r="F215" s="32" t="s">
        <v>939</v>
      </c>
      <c r="G215" s="32" t="s">
        <v>940</v>
      </c>
      <c r="H215" s="32" t="s">
        <v>394</v>
      </c>
      <c r="I215" s="32" t="s">
        <v>166</v>
      </c>
      <c r="J215" s="32" t="s">
        <v>115</v>
      </c>
      <c r="K215" s="32" t="s">
        <v>115</v>
      </c>
      <c r="L215" s="32" t="s">
        <v>901</v>
      </c>
      <c r="M215" s="32" t="s">
        <v>902</v>
      </c>
      <c r="N215" s="32" t="s">
        <v>903</v>
      </c>
      <c r="O215" s="32" t="s">
        <v>115</v>
      </c>
      <c r="P215" s="110" t="s">
        <v>115</v>
      </c>
      <c r="Q215" s="32">
        <v>20</v>
      </c>
      <c r="R215" s="32" t="s">
        <v>904</v>
      </c>
      <c r="S215" s="32" t="s">
        <v>121</v>
      </c>
      <c r="T215" s="32" t="s">
        <v>787</v>
      </c>
      <c r="U215" s="32" t="s">
        <v>214</v>
      </c>
      <c r="V215" s="32" t="s">
        <v>122</v>
      </c>
      <c r="W215" s="32" t="s">
        <v>123</v>
      </c>
      <c r="X215" s="32" t="s">
        <v>278</v>
      </c>
      <c r="Y215" s="128"/>
      <c r="Z215" s="119" t="s">
        <v>115</v>
      </c>
      <c r="AA215" s="119">
        <v>1.21724999999999</v>
      </c>
      <c r="AB215" s="32" t="s">
        <v>115</v>
      </c>
      <c r="AC215" s="32" t="s">
        <v>530</v>
      </c>
      <c r="AD215" s="32" t="s">
        <v>115</v>
      </c>
      <c r="AE215" s="32" t="s">
        <v>414</v>
      </c>
      <c r="AF215" s="32" t="s">
        <v>115</v>
      </c>
      <c r="AG215" s="32" t="s">
        <v>115</v>
      </c>
      <c r="AH215" s="32" t="s">
        <v>115</v>
      </c>
      <c r="AI215" s="32">
        <v>5783088</v>
      </c>
      <c r="AJ215" s="32" t="s">
        <v>933</v>
      </c>
      <c r="AK215" s="32" t="s">
        <v>934</v>
      </c>
      <c r="AL215" s="32">
        <v>3</v>
      </c>
      <c r="AM215" s="32" t="s">
        <v>400</v>
      </c>
      <c r="AN215" s="32" t="s">
        <v>128</v>
      </c>
      <c r="AO215" s="32" t="s">
        <v>129</v>
      </c>
      <c r="AP215" s="32">
        <v>2020</v>
      </c>
      <c r="AQ215" s="32" t="s">
        <v>130</v>
      </c>
      <c r="AR215" s="32">
        <v>2020</v>
      </c>
      <c r="AS215" s="32" t="s">
        <v>115</v>
      </c>
      <c r="AT215" s="32" t="b">
        <v>0</v>
      </c>
      <c r="AU215" s="32" t="s">
        <v>115</v>
      </c>
      <c r="AV215" s="32" t="s">
        <v>115</v>
      </c>
      <c r="AW215" s="32" t="s">
        <v>115</v>
      </c>
      <c r="AX215" s="32" t="b">
        <v>0</v>
      </c>
      <c r="AY215" s="32" t="s">
        <v>115</v>
      </c>
      <c r="AZ215" s="110" t="s">
        <v>115</v>
      </c>
      <c r="BA215" s="32" t="s">
        <v>115</v>
      </c>
      <c r="BB215" s="32" t="s">
        <v>115</v>
      </c>
      <c r="BC215" s="32" t="s">
        <v>115</v>
      </c>
      <c r="BD215" s="32" t="s">
        <v>115</v>
      </c>
      <c r="BE215" s="32" t="s">
        <v>115</v>
      </c>
      <c r="BF215" s="110" t="s">
        <v>115</v>
      </c>
      <c r="BG215" s="32" t="s">
        <v>131</v>
      </c>
      <c r="BH215" s="32" t="s">
        <v>115</v>
      </c>
      <c r="BI215" s="32" t="s">
        <v>195</v>
      </c>
      <c r="BJ215" s="32">
        <v>2</v>
      </c>
      <c r="BK215" s="110">
        <v>44312</v>
      </c>
      <c r="BL215" s="110">
        <v>44531</v>
      </c>
      <c r="BM215" s="110">
        <v>44517</v>
      </c>
      <c r="BN215" s="32" t="s">
        <v>115</v>
      </c>
      <c r="BO215" s="32" t="s">
        <v>115</v>
      </c>
      <c r="BP215" s="32" t="b">
        <v>0</v>
      </c>
      <c r="BQ215" s="116">
        <v>878</v>
      </c>
      <c r="BR215" s="32" t="s">
        <v>134</v>
      </c>
      <c r="BS215" s="116">
        <v>358.39400000000001</v>
      </c>
      <c r="BT215" s="116">
        <v>358.39400000000001</v>
      </c>
      <c r="BU215" s="116">
        <v>172.48769999999999</v>
      </c>
      <c r="BV215" s="116">
        <v>12.200799999999999</v>
      </c>
      <c r="BW215" s="116">
        <v>0</v>
      </c>
      <c r="BX215" s="116">
        <v>0</v>
      </c>
      <c r="BY215" s="116">
        <v>0</v>
      </c>
      <c r="BZ215" s="116">
        <v>0</v>
      </c>
      <c r="CA215" s="116">
        <v>0</v>
      </c>
      <c r="CB215" s="116">
        <v>0</v>
      </c>
      <c r="CC215" s="116">
        <v>0</v>
      </c>
      <c r="CD215" s="116">
        <v>0</v>
      </c>
      <c r="CE215" s="116">
        <v>358.39400000000001</v>
      </c>
      <c r="CF215" s="32" t="s">
        <v>135</v>
      </c>
      <c r="CG215" s="32" t="s">
        <v>136</v>
      </c>
      <c r="CH215" s="32" t="s">
        <v>246</v>
      </c>
      <c r="CI215" s="116">
        <v>0</v>
      </c>
      <c r="CJ215" s="116">
        <v>338.83942999999999</v>
      </c>
      <c r="CK215" s="116">
        <v>11.924860000000001</v>
      </c>
      <c r="CL215" s="116">
        <v>0</v>
      </c>
      <c r="CM215" s="116">
        <v>0</v>
      </c>
      <c r="CN215" s="116">
        <v>0</v>
      </c>
      <c r="CO215" s="113">
        <v>0</v>
      </c>
      <c r="CP215" s="32" t="s">
        <v>134</v>
      </c>
      <c r="CQ215" s="32" t="s">
        <v>115</v>
      </c>
      <c r="CR215" s="32" t="s">
        <v>134</v>
      </c>
      <c r="CS215" s="32" t="s">
        <v>115</v>
      </c>
      <c r="CT215" s="113">
        <v>1</v>
      </c>
      <c r="CU215" s="113">
        <v>0</v>
      </c>
      <c r="CV215" s="33" t="s">
        <v>935</v>
      </c>
    </row>
    <row r="216" spans="2:100">
      <c r="B216" s="123">
        <v>212</v>
      </c>
      <c r="C216" s="124" t="s">
        <v>941</v>
      </c>
      <c r="D216" s="128"/>
      <c r="E216" s="128"/>
      <c r="F216" s="32" t="s">
        <v>942</v>
      </c>
      <c r="G216" s="32" t="s">
        <v>943</v>
      </c>
      <c r="H216" s="32" t="s">
        <v>394</v>
      </c>
      <c r="I216" s="32" t="s">
        <v>166</v>
      </c>
      <c r="J216" s="32" t="s">
        <v>115</v>
      </c>
      <c r="K216" s="32" t="s">
        <v>115</v>
      </c>
      <c r="L216" s="32" t="s">
        <v>944</v>
      </c>
      <c r="M216" s="32" t="s">
        <v>529</v>
      </c>
      <c r="N216" s="32" t="s">
        <v>115</v>
      </c>
      <c r="O216" s="32" t="s">
        <v>115</v>
      </c>
      <c r="P216" s="110">
        <v>45917</v>
      </c>
      <c r="Q216" s="32">
        <v>18</v>
      </c>
      <c r="R216" s="32" t="s">
        <v>115</v>
      </c>
      <c r="S216" s="32" t="s">
        <v>203</v>
      </c>
      <c r="T216" s="32" t="s">
        <v>203</v>
      </c>
      <c r="U216" s="32" t="s">
        <v>214</v>
      </c>
      <c r="V216" s="32" t="s">
        <v>184</v>
      </c>
      <c r="W216" s="32" t="s">
        <v>123</v>
      </c>
      <c r="X216" s="32" t="s">
        <v>115</v>
      </c>
      <c r="Y216" s="128"/>
      <c r="Z216" s="119" t="s">
        <v>115</v>
      </c>
      <c r="AA216" s="119">
        <v>13.4076</v>
      </c>
      <c r="AB216" s="32" t="s">
        <v>115</v>
      </c>
      <c r="AC216" s="32" t="s">
        <v>530</v>
      </c>
      <c r="AD216" s="32" t="s">
        <v>115</v>
      </c>
      <c r="AE216" s="32" t="s">
        <v>115</v>
      </c>
      <c r="AF216" s="32" t="s">
        <v>115</v>
      </c>
      <c r="AG216" s="32" t="s">
        <v>905</v>
      </c>
      <c r="AH216" s="32" t="s">
        <v>127</v>
      </c>
      <c r="AI216" s="32">
        <v>5814698</v>
      </c>
      <c r="AJ216" s="32" t="s">
        <v>945</v>
      </c>
      <c r="AK216" s="32" t="s">
        <v>946</v>
      </c>
      <c r="AL216" s="32">
        <v>8</v>
      </c>
      <c r="AM216" s="32" t="s">
        <v>400</v>
      </c>
      <c r="AN216" s="32" t="s">
        <v>128</v>
      </c>
      <c r="AO216" s="32" t="s">
        <v>129</v>
      </c>
      <c r="AP216" s="32" t="s">
        <v>203</v>
      </c>
      <c r="AQ216" s="32" t="s">
        <v>130</v>
      </c>
      <c r="AR216" s="32">
        <v>2025</v>
      </c>
      <c r="AS216" s="32" t="s">
        <v>115</v>
      </c>
      <c r="AT216" s="32" t="b">
        <v>0</v>
      </c>
      <c r="AU216" s="32" t="s">
        <v>115</v>
      </c>
      <c r="AV216" s="32" t="s">
        <v>115</v>
      </c>
      <c r="AW216" s="32" t="s">
        <v>115</v>
      </c>
      <c r="AX216" s="32" t="b">
        <v>0</v>
      </c>
      <c r="AY216" s="32" t="s">
        <v>115</v>
      </c>
      <c r="AZ216" s="110" t="s">
        <v>115</v>
      </c>
      <c r="BA216" s="32" t="s">
        <v>115</v>
      </c>
      <c r="BB216" s="32" t="s">
        <v>115</v>
      </c>
      <c r="BC216" s="32" t="s">
        <v>115</v>
      </c>
      <c r="BD216" s="32" t="s">
        <v>115</v>
      </c>
      <c r="BE216" s="32" t="s">
        <v>115</v>
      </c>
      <c r="BF216" s="110" t="s">
        <v>115</v>
      </c>
      <c r="BG216" s="32" t="s">
        <v>131</v>
      </c>
      <c r="BH216" s="32" t="s">
        <v>115</v>
      </c>
      <c r="BI216" s="32" t="s">
        <v>162</v>
      </c>
      <c r="BJ216" s="32">
        <v>5</v>
      </c>
      <c r="BK216" s="110">
        <v>46652</v>
      </c>
      <c r="BL216" s="110" t="s">
        <v>115</v>
      </c>
      <c r="BM216" s="110">
        <v>46773</v>
      </c>
      <c r="BN216" s="32" t="s">
        <v>115</v>
      </c>
      <c r="BO216" s="32" t="s">
        <v>115</v>
      </c>
      <c r="BP216" s="32" t="b">
        <v>0</v>
      </c>
      <c r="BQ216" s="116" t="s">
        <v>115</v>
      </c>
      <c r="BR216" s="32" t="s">
        <v>134</v>
      </c>
      <c r="BS216" s="116">
        <v>4.7072000000000003</v>
      </c>
      <c r="BT216" s="116">
        <v>891.11379999999997</v>
      </c>
      <c r="BU216" s="116">
        <v>0</v>
      </c>
      <c r="BV216" s="116">
        <v>0</v>
      </c>
      <c r="BW216" s="116">
        <v>0</v>
      </c>
      <c r="BX216" s="116">
        <v>0</v>
      </c>
      <c r="BY216" s="116">
        <v>47.124200000000002</v>
      </c>
      <c r="BZ216" s="116">
        <v>0</v>
      </c>
      <c r="CA216" s="116">
        <v>0</v>
      </c>
      <c r="CB216" s="116">
        <v>0</v>
      </c>
      <c r="CC216" s="116">
        <v>0</v>
      </c>
      <c r="CD216" s="116">
        <v>0</v>
      </c>
      <c r="CE216" s="116">
        <v>0</v>
      </c>
      <c r="CF216" s="32" t="s">
        <v>135</v>
      </c>
      <c r="CG216" s="32" t="s">
        <v>136</v>
      </c>
      <c r="CH216" s="32" t="s">
        <v>878</v>
      </c>
      <c r="CI216" s="116">
        <v>0</v>
      </c>
      <c r="CJ216" s="116">
        <v>0</v>
      </c>
      <c r="CK216" s="116">
        <v>0</v>
      </c>
      <c r="CL216" s="116">
        <v>0</v>
      </c>
      <c r="CM216" s="116">
        <v>0</v>
      </c>
      <c r="CN216" s="116">
        <v>0</v>
      </c>
      <c r="CO216" s="113">
        <v>0</v>
      </c>
      <c r="CP216" s="32" t="s">
        <v>134</v>
      </c>
      <c r="CQ216" s="32" t="s">
        <v>115</v>
      </c>
      <c r="CR216" s="32" t="s">
        <v>279</v>
      </c>
      <c r="CS216" s="32" t="s">
        <v>115</v>
      </c>
      <c r="CT216" s="113">
        <v>1</v>
      </c>
      <c r="CU216" s="113">
        <v>0</v>
      </c>
      <c r="CV216" s="33" t="s">
        <v>947</v>
      </c>
    </row>
    <row r="217" spans="2:100">
      <c r="B217" s="31">
        <v>213</v>
      </c>
      <c r="C217" s="32" t="s">
        <v>948</v>
      </c>
      <c r="D217" s="128"/>
      <c r="E217" s="128"/>
      <c r="F217" s="32" t="s">
        <v>791</v>
      </c>
      <c r="G217" s="32" t="s">
        <v>949</v>
      </c>
      <c r="H217" s="32" t="s">
        <v>394</v>
      </c>
      <c r="I217" s="32" t="s">
        <v>166</v>
      </c>
      <c r="J217" s="32" t="s">
        <v>115</v>
      </c>
      <c r="K217" s="32" t="s">
        <v>115</v>
      </c>
      <c r="L217" s="32" t="s">
        <v>944</v>
      </c>
      <c r="M217" s="32" t="s">
        <v>529</v>
      </c>
      <c r="N217" s="32" t="s">
        <v>115</v>
      </c>
      <c r="O217" s="32" t="s">
        <v>115</v>
      </c>
      <c r="P217" s="110">
        <v>45936</v>
      </c>
      <c r="Q217" s="32">
        <v>31</v>
      </c>
      <c r="R217" s="32" t="s">
        <v>115</v>
      </c>
      <c r="S217" s="32" t="s">
        <v>121</v>
      </c>
      <c r="T217" s="32" t="s">
        <v>115</v>
      </c>
      <c r="U217" s="32" t="s">
        <v>194</v>
      </c>
      <c r="V217" s="32" t="s">
        <v>184</v>
      </c>
      <c r="W217" s="32" t="s">
        <v>123</v>
      </c>
      <c r="X217" s="32" t="s">
        <v>278</v>
      </c>
      <c r="Y217" s="128"/>
      <c r="Z217" s="119" t="s">
        <v>115</v>
      </c>
      <c r="AA217" s="119">
        <v>1.30994999999999</v>
      </c>
      <c r="AB217" s="32" t="s">
        <v>115</v>
      </c>
      <c r="AC217" s="32" t="s">
        <v>397</v>
      </c>
      <c r="AD217" s="32" t="s">
        <v>115</v>
      </c>
      <c r="AE217" s="32" t="s">
        <v>115</v>
      </c>
      <c r="AF217" s="32" t="s">
        <v>115</v>
      </c>
      <c r="AG217" s="32" t="s">
        <v>905</v>
      </c>
      <c r="AH217" s="32" t="s">
        <v>127</v>
      </c>
      <c r="AI217" s="32">
        <v>5807646</v>
      </c>
      <c r="AJ217" s="32" t="s">
        <v>950</v>
      </c>
      <c r="AK217" s="32" t="s">
        <v>948</v>
      </c>
      <c r="AL217" s="32">
        <v>1</v>
      </c>
      <c r="AM217" s="32" t="s">
        <v>400</v>
      </c>
      <c r="AN217" s="32" t="s">
        <v>128</v>
      </c>
      <c r="AO217" s="32" t="s">
        <v>129</v>
      </c>
      <c r="AP217" s="32">
        <v>2025</v>
      </c>
      <c r="AQ217" s="32" t="s">
        <v>130</v>
      </c>
      <c r="AR217" s="32">
        <v>2024</v>
      </c>
      <c r="AS217" s="32" t="s">
        <v>115</v>
      </c>
      <c r="AT217" s="32" t="b">
        <v>0</v>
      </c>
      <c r="AU217" s="32" t="s">
        <v>115</v>
      </c>
      <c r="AV217" s="32" t="s">
        <v>115</v>
      </c>
      <c r="AW217" s="32" t="s">
        <v>115</v>
      </c>
      <c r="AX217" s="32" t="b">
        <v>0</v>
      </c>
      <c r="AY217" s="32" t="s">
        <v>115</v>
      </c>
      <c r="AZ217" s="110" t="s">
        <v>115</v>
      </c>
      <c r="BA217" s="32" t="s">
        <v>115</v>
      </c>
      <c r="BB217" s="32" t="s">
        <v>115</v>
      </c>
      <c r="BC217" s="32" t="s">
        <v>115</v>
      </c>
      <c r="BD217" s="32" t="s">
        <v>115</v>
      </c>
      <c r="BE217" s="32" t="s">
        <v>115</v>
      </c>
      <c r="BF217" s="110" t="s">
        <v>115</v>
      </c>
      <c r="BG217" s="32" t="s">
        <v>131</v>
      </c>
      <c r="BH217" s="32" t="s">
        <v>115</v>
      </c>
      <c r="BI217" s="32" t="s">
        <v>488</v>
      </c>
      <c r="BJ217" s="32">
        <v>4</v>
      </c>
      <c r="BK217" s="110">
        <v>46092</v>
      </c>
      <c r="BL217" s="110">
        <v>46059</v>
      </c>
      <c r="BM217" s="110">
        <v>46174</v>
      </c>
      <c r="BN217" s="32" t="s">
        <v>115</v>
      </c>
      <c r="BO217" s="32" t="s">
        <v>115</v>
      </c>
      <c r="BP217" s="32" t="b">
        <v>1</v>
      </c>
      <c r="BQ217" s="116">
        <v>4600</v>
      </c>
      <c r="BR217" s="32" t="s">
        <v>134</v>
      </c>
      <c r="BS217" s="116">
        <v>993.60709999999995</v>
      </c>
      <c r="BT217" s="116">
        <v>4003.9416000000001</v>
      </c>
      <c r="BU217" s="116">
        <v>0</v>
      </c>
      <c r="BV217" s="116">
        <v>0</v>
      </c>
      <c r="BW217" s="116">
        <v>0</v>
      </c>
      <c r="BX217" s="116">
        <v>177.49959999999999</v>
      </c>
      <c r="BY217" s="116">
        <v>2393.694</v>
      </c>
      <c r="BZ217" s="116">
        <v>1432.7479000000001</v>
      </c>
      <c r="CA217" s="116">
        <v>0</v>
      </c>
      <c r="CB217" s="116">
        <v>0</v>
      </c>
      <c r="CC217" s="116">
        <v>0</v>
      </c>
      <c r="CD217" s="116">
        <v>0</v>
      </c>
      <c r="CE217" s="116">
        <v>177.49959999999999</v>
      </c>
      <c r="CF217" s="32" t="s">
        <v>135</v>
      </c>
      <c r="CG217" s="32" t="s">
        <v>136</v>
      </c>
      <c r="CH217" s="32" t="s">
        <v>253</v>
      </c>
      <c r="CI217" s="116">
        <v>0</v>
      </c>
      <c r="CJ217" s="116">
        <v>0</v>
      </c>
      <c r="CK217" s="116">
        <v>0</v>
      </c>
      <c r="CL217" s="116">
        <v>0</v>
      </c>
      <c r="CM217" s="116">
        <v>0</v>
      </c>
      <c r="CN217" s="116">
        <v>0</v>
      </c>
      <c r="CO217" s="113">
        <v>0</v>
      </c>
      <c r="CP217" s="32" t="s">
        <v>134</v>
      </c>
      <c r="CQ217" s="32" t="s">
        <v>115</v>
      </c>
      <c r="CR217" s="32" t="s">
        <v>134</v>
      </c>
      <c r="CS217" s="32" t="s">
        <v>115</v>
      </c>
      <c r="CT217" s="113">
        <v>0.3427</v>
      </c>
      <c r="CU217" s="113">
        <v>0.6573</v>
      </c>
      <c r="CV217" s="33" t="s">
        <v>947</v>
      </c>
    </row>
    <row r="218" spans="2:100">
      <c r="B218" s="123">
        <v>214</v>
      </c>
      <c r="C218" s="124" t="s">
        <v>951</v>
      </c>
      <c r="D218" s="128"/>
      <c r="E218" s="128"/>
      <c r="F218" s="32" t="s">
        <v>952</v>
      </c>
      <c r="G218" s="32" t="s">
        <v>953</v>
      </c>
      <c r="H218" s="32" t="s">
        <v>394</v>
      </c>
      <c r="I218" s="32" t="s">
        <v>166</v>
      </c>
      <c r="J218" s="32" t="s">
        <v>115</v>
      </c>
      <c r="K218" s="32" t="s">
        <v>115</v>
      </c>
      <c r="L218" s="32" t="s">
        <v>944</v>
      </c>
      <c r="M218" s="32" t="s">
        <v>529</v>
      </c>
      <c r="N218" s="32" t="s">
        <v>115</v>
      </c>
      <c r="O218" s="32" t="s">
        <v>115</v>
      </c>
      <c r="P218" s="110">
        <v>45870</v>
      </c>
      <c r="Q218" s="32">
        <v>35</v>
      </c>
      <c r="R218" s="32" t="s">
        <v>115</v>
      </c>
      <c r="S218" s="32" t="s">
        <v>203</v>
      </c>
      <c r="T218" s="32" t="s">
        <v>203</v>
      </c>
      <c r="U218" s="32" t="s">
        <v>214</v>
      </c>
      <c r="V218" s="32" t="s">
        <v>184</v>
      </c>
      <c r="W218" s="32" t="s">
        <v>123</v>
      </c>
      <c r="X218" s="32" t="s">
        <v>278</v>
      </c>
      <c r="Y218" s="128"/>
      <c r="Z218" s="119" t="s">
        <v>115</v>
      </c>
      <c r="AA218" s="119">
        <v>3.90842</v>
      </c>
      <c r="AB218" s="32" t="s">
        <v>115</v>
      </c>
      <c r="AC218" s="32" t="s">
        <v>534</v>
      </c>
      <c r="AD218" s="32" t="s">
        <v>115</v>
      </c>
      <c r="AE218" s="32" t="s">
        <v>115</v>
      </c>
      <c r="AF218" s="32" t="s">
        <v>115</v>
      </c>
      <c r="AG218" s="32" t="s">
        <v>905</v>
      </c>
      <c r="AH218" s="32" t="s">
        <v>127</v>
      </c>
      <c r="AI218" s="32">
        <v>5807652</v>
      </c>
      <c r="AJ218" s="32" t="s">
        <v>954</v>
      </c>
      <c r="AK218" s="32" t="s">
        <v>955</v>
      </c>
      <c r="AL218" s="32">
        <v>1</v>
      </c>
      <c r="AM218" s="32" t="s">
        <v>400</v>
      </c>
      <c r="AN218" s="32" t="s">
        <v>128</v>
      </c>
      <c r="AO218" s="32" t="s">
        <v>129</v>
      </c>
      <c r="AP218" s="32" t="s">
        <v>203</v>
      </c>
      <c r="AQ218" s="32" t="s">
        <v>130</v>
      </c>
      <c r="AR218" s="32">
        <v>2024</v>
      </c>
      <c r="AS218" s="32" t="s">
        <v>115</v>
      </c>
      <c r="AT218" s="32" t="b">
        <v>0</v>
      </c>
      <c r="AU218" s="32" t="s">
        <v>115</v>
      </c>
      <c r="AV218" s="32" t="s">
        <v>115</v>
      </c>
      <c r="AW218" s="32" t="s">
        <v>115</v>
      </c>
      <c r="AX218" s="32" t="b">
        <v>0</v>
      </c>
      <c r="AY218" s="32" t="s">
        <v>115</v>
      </c>
      <c r="AZ218" s="110" t="s">
        <v>115</v>
      </c>
      <c r="BA218" s="32" t="s">
        <v>115</v>
      </c>
      <c r="BB218" s="32" t="s">
        <v>115</v>
      </c>
      <c r="BC218" s="32" t="s">
        <v>115</v>
      </c>
      <c r="BD218" s="32" t="s">
        <v>115</v>
      </c>
      <c r="BE218" s="32" t="s">
        <v>115</v>
      </c>
      <c r="BF218" s="110" t="s">
        <v>115</v>
      </c>
      <c r="BG218" s="32" t="s">
        <v>131</v>
      </c>
      <c r="BH218" s="32" t="s">
        <v>115</v>
      </c>
      <c r="BI218" s="32" t="s">
        <v>488</v>
      </c>
      <c r="BJ218" s="32">
        <v>4</v>
      </c>
      <c r="BK218" s="110">
        <v>45932</v>
      </c>
      <c r="BL218" s="110" t="s">
        <v>115</v>
      </c>
      <c r="BM218" s="110">
        <v>46022</v>
      </c>
      <c r="BN218" s="32" t="s">
        <v>115</v>
      </c>
      <c r="BO218" s="32" t="s">
        <v>115</v>
      </c>
      <c r="BP218" s="32" t="b">
        <v>1</v>
      </c>
      <c r="BQ218" s="116" t="s">
        <v>115</v>
      </c>
      <c r="BR218" s="32" t="s">
        <v>134</v>
      </c>
      <c r="BS218" s="116">
        <v>316.79599999999999</v>
      </c>
      <c r="BT218" s="116">
        <v>1037.0787</v>
      </c>
      <c r="BU218" s="116">
        <v>0</v>
      </c>
      <c r="BV218" s="116">
        <v>0</v>
      </c>
      <c r="BW218" s="116">
        <v>0</v>
      </c>
      <c r="BX218" s="116">
        <v>181.7097</v>
      </c>
      <c r="BY218" s="116">
        <v>840.80119999999988</v>
      </c>
      <c r="BZ218" s="116">
        <v>14.5677</v>
      </c>
      <c r="CA218" s="116">
        <v>0</v>
      </c>
      <c r="CB218" s="116">
        <v>0</v>
      </c>
      <c r="CC218" s="116">
        <v>0</v>
      </c>
      <c r="CD218" s="116">
        <v>0</v>
      </c>
      <c r="CE218" s="116">
        <v>181.7097</v>
      </c>
      <c r="CF218" s="32" t="s">
        <v>135</v>
      </c>
      <c r="CG218" s="32" t="s">
        <v>136</v>
      </c>
      <c r="CH218" s="32" t="s">
        <v>235</v>
      </c>
      <c r="CI218" s="116">
        <v>0</v>
      </c>
      <c r="CJ218" s="116">
        <v>0</v>
      </c>
      <c r="CK218" s="116">
        <v>0</v>
      </c>
      <c r="CL218" s="116">
        <v>0</v>
      </c>
      <c r="CM218" s="116">
        <v>0</v>
      </c>
      <c r="CN218" s="116">
        <v>0</v>
      </c>
      <c r="CO218" s="113">
        <v>0</v>
      </c>
      <c r="CP218" s="32" t="s">
        <v>134</v>
      </c>
      <c r="CQ218" s="32" t="s">
        <v>115</v>
      </c>
      <c r="CR218" s="32" t="s">
        <v>134</v>
      </c>
      <c r="CS218" s="32" t="s">
        <v>115</v>
      </c>
      <c r="CT218" s="113">
        <v>0.3427</v>
      </c>
      <c r="CU218" s="113">
        <v>0.6573</v>
      </c>
      <c r="CV218" s="33" t="s">
        <v>947</v>
      </c>
    </row>
    <row r="219" spans="2:100">
      <c r="B219" s="125">
        <v>215</v>
      </c>
      <c r="C219" s="124" t="s">
        <v>956</v>
      </c>
      <c r="D219" s="130"/>
      <c r="E219" s="130"/>
      <c r="F219" s="35" t="s">
        <v>779</v>
      </c>
      <c r="G219" s="35" t="s">
        <v>957</v>
      </c>
      <c r="H219" s="35" t="s">
        <v>394</v>
      </c>
      <c r="I219" s="35" t="s">
        <v>166</v>
      </c>
      <c r="J219" s="35" t="s">
        <v>115</v>
      </c>
      <c r="K219" s="35" t="s">
        <v>115</v>
      </c>
      <c r="L219" s="35" t="s">
        <v>944</v>
      </c>
      <c r="M219" s="35" t="s">
        <v>529</v>
      </c>
      <c r="N219" s="35" t="s">
        <v>115</v>
      </c>
      <c r="O219" s="35" t="s">
        <v>115</v>
      </c>
      <c r="P219" s="111">
        <v>45874</v>
      </c>
      <c r="Q219" s="35">
        <v>7</v>
      </c>
      <c r="R219" s="35" t="s">
        <v>115</v>
      </c>
      <c r="S219" s="35" t="s">
        <v>203</v>
      </c>
      <c r="T219" s="35" t="s">
        <v>203</v>
      </c>
      <c r="U219" s="35" t="s">
        <v>194</v>
      </c>
      <c r="V219" s="35" t="s">
        <v>184</v>
      </c>
      <c r="W219" s="35" t="s">
        <v>123</v>
      </c>
      <c r="X219" s="35" t="s">
        <v>278</v>
      </c>
      <c r="Y219" s="130"/>
      <c r="Z219" s="120" t="s">
        <v>115</v>
      </c>
      <c r="AA219" s="120">
        <v>3.31358</v>
      </c>
      <c r="AB219" s="35" t="s">
        <v>115</v>
      </c>
      <c r="AC219" s="35" t="s">
        <v>534</v>
      </c>
      <c r="AD219" s="35" t="s">
        <v>115</v>
      </c>
      <c r="AE219" s="35" t="s">
        <v>115</v>
      </c>
      <c r="AF219" s="35" t="s">
        <v>115</v>
      </c>
      <c r="AG219" s="35" t="s">
        <v>905</v>
      </c>
      <c r="AH219" s="35" t="s">
        <v>127</v>
      </c>
      <c r="AI219" s="35">
        <v>5810113</v>
      </c>
      <c r="AJ219" s="35" t="s">
        <v>958</v>
      </c>
      <c r="AK219" s="32" t="s">
        <v>959</v>
      </c>
      <c r="AL219" s="35">
        <v>1</v>
      </c>
      <c r="AM219" s="35" t="s">
        <v>400</v>
      </c>
      <c r="AN219" s="35" t="s">
        <v>128</v>
      </c>
      <c r="AO219" s="35" t="s">
        <v>129</v>
      </c>
      <c r="AP219" s="35" t="s">
        <v>203</v>
      </c>
      <c r="AQ219" s="35" t="s">
        <v>130</v>
      </c>
      <c r="AR219" s="35">
        <v>2025</v>
      </c>
      <c r="AS219" s="35" t="s">
        <v>115</v>
      </c>
      <c r="AT219" s="35" t="b">
        <v>0</v>
      </c>
      <c r="AU219" s="35" t="s">
        <v>115</v>
      </c>
      <c r="AV219" s="35" t="s">
        <v>115</v>
      </c>
      <c r="AW219" s="35" t="s">
        <v>115</v>
      </c>
      <c r="AX219" s="35" t="b">
        <v>0</v>
      </c>
      <c r="AY219" s="35" t="s">
        <v>115</v>
      </c>
      <c r="AZ219" s="111" t="s">
        <v>115</v>
      </c>
      <c r="BA219" s="35" t="s">
        <v>115</v>
      </c>
      <c r="BB219" s="35" t="s">
        <v>115</v>
      </c>
      <c r="BC219" s="35" t="s">
        <v>115</v>
      </c>
      <c r="BD219" s="35" t="s">
        <v>115</v>
      </c>
      <c r="BE219" s="35" t="s">
        <v>115</v>
      </c>
      <c r="BF219" s="111" t="s">
        <v>115</v>
      </c>
      <c r="BG219" s="35" t="s">
        <v>131</v>
      </c>
      <c r="BH219" s="35" t="s">
        <v>115</v>
      </c>
      <c r="BI219" s="35" t="s">
        <v>960</v>
      </c>
      <c r="BJ219" s="35">
        <v>5</v>
      </c>
      <c r="BK219" s="111">
        <v>46780</v>
      </c>
      <c r="BL219" s="111" t="s">
        <v>115</v>
      </c>
      <c r="BM219" s="111">
        <v>46967</v>
      </c>
      <c r="BN219" s="35" t="s">
        <v>115</v>
      </c>
      <c r="BO219" s="35" t="s">
        <v>115</v>
      </c>
      <c r="BP219" s="35" t="b">
        <v>0</v>
      </c>
      <c r="BQ219" s="117" t="s">
        <v>115</v>
      </c>
      <c r="BR219" s="35" t="s">
        <v>134</v>
      </c>
      <c r="BS219" s="117">
        <v>21.644600000000001</v>
      </c>
      <c r="BT219" s="117">
        <v>3680.6419999999998</v>
      </c>
      <c r="BU219" s="117">
        <v>0</v>
      </c>
      <c r="BV219" s="117">
        <v>0</v>
      </c>
      <c r="BW219" s="117">
        <v>0</v>
      </c>
      <c r="BX219" s="117">
        <v>0</v>
      </c>
      <c r="BY219" s="117">
        <v>89.302999999999997</v>
      </c>
      <c r="BZ219" s="117">
        <v>1000</v>
      </c>
      <c r="CA219" s="117">
        <v>0</v>
      </c>
      <c r="CB219" s="117">
        <v>0</v>
      </c>
      <c r="CC219" s="117">
        <v>0</v>
      </c>
      <c r="CD219" s="117">
        <v>0</v>
      </c>
      <c r="CE219" s="117">
        <v>0</v>
      </c>
      <c r="CF219" s="35" t="s">
        <v>135</v>
      </c>
      <c r="CG219" s="35" t="s">
        <v>136</v>
      </c>
      <c r="CH219" s="35" t="s">
        <v>738</v>
      </c>
      <c r="CI219" s="117">
        <v>0</v>
      </c>
      <c r="CJ219" s="117">
        <v>0</v>
      </c>
      <c r="CK219" s="117">
        <v>0</v>
      </c>
      <c r="CL219" s="117">
        <v>0</v>
      </c>
      <c r="CM219" s="117">
        <v>0</v>
      </c>
      <c r="CN219" s="117">
        <v>0</v>
      </c>
      <c r="CO219" s="114">
        <v>0</v>
      </c>
      <c r="CP219" s="35" t="s">
        <v>134</v>
      </c>
      <c r="CQ219" s="35" t="s">
        <v>115</v>
      </c>
      <c r="CR219" s="35" t="s">
        <v>279</v>
      </c>
      <c r="CS219" s="35" t="s">
        <v>115</v>
      </c>
      <c r="CT219" s="114">
        <v>0</v>
      </c>
      <c r="CU219" s="114">
        <v>1</v>
      </c>
      <c r="CV219" s="36" t="s">
        <v>947</v>
      </c>
    </row>
    <row r="220" spans="2:100">
      <c r="B220" s="121">
        <v>216</v>
      </c>
      <c r="C220" s="124" t="s">
        <v>961</v>
      </c>
      <c r="D220" s="129"/>
      <c r="E220" s="129"/>
      <c r="F220" s="29" t="s">
        <v>962</v>
      </c>
      <c r="G220" s="29" t="s">
        <v>963</v>
      </c>
      <c r="H220" s="29" t="s">
        <v>394</v>
      </c>
      <c r="I220" s="29" t="s">
        <v>166</v>
      </c>
      <c r="J220" s="29" t="s">
        <v>115</v>
      </c>
      <c r="K220" s="29" t="s">
        <v>115</v>
      </c>
      <c r="L220" s="29" t="s">
        <v>944</v>
      </c>
      <c r="M220" s="29" t="s">
        <v>529</v>
      </c>
      <c r="N220" s="29" t="s">
        <v>115</v>
      </c>
      <c r="O220" s="29" t="s">
        <v>115</v>
      </c>
      <c r="P220" s="109">
        <v>45933</v>
      </c>
      <c r="Q220" s="29">
        <v>6</v>
      </c>
      <c r="R220" s="29" t="s">
        <v>115</v>
      </c>
      <c r="S220" s="29" t="s">
        <v>203</v>
      </c>
      <c r="T220" s="29" t="s">
        <v>203</v>
      </c>
      <c r="U220" s="29" t="s">
        <v>194</v>
      </c>
      <c r="V220" s="29" t="s">
        <v>184</v>
      </c>
      <c r="W220" s="29" t="b">
        <v>0</v>
      </c>
      <c r="X220" s="29" t="s">
        <v>278</v>
      </c>
      <c r="Y220" s="129"/>
      <c r="Z220" s="118" t="s">
        <v>115</v>
      </c>
      <c r="AA220" s="118">
        <v>11.076700000000001</v>
      </c>
      <c r="AB220" s="29" t="s">
        <v>115</v>
      </c>
      <c r="AC220" s="29" t="s">
        <v>534</v>
      </c>
      <c r="AD220" s="29" t="s">
        <v>115</v>
      </c>
      <c r="AE220" s="29" t="s">
        <v>115</v>
      </c>
      <c r="AF220" s="29" t="s">
        <v>115</v>
      </c>
      <c r="AG220" s="29" t="s">
        <v>905</v>
      </c>
      <c r="AH220" s="29" t="s">
        <v>127</v>
      </c>
      <c r="AI220" s="29">
        <v>5810114</v>
      </c>
      <c r="AJ220" s="29" t="s">
        <v>964</v>
      </c>
      <c r="AK220" s="32" t="s">
        <v>965</v>
      </c>
      <c r="AL220" s="29">
        <v>1</v>
      </c>
      <c r="AM220" s="29" t="s">
        <v>400</v>
      </c>
      <c r="AN220" s="29" t="s">
        <v>128</v>
      </c>
      <c r="AO220" s="29" t="s">
        <v>129</v>
      </c>
      <c r="AP220" s="29" t="s">
        <v>203</v>
      </c>
      <c r="AQ220" s="29" t="s">
        <v>130</v>
      </c>
      <c r="AR220" s="29">
        <v>2025</v>
      </c>
      <c r="AS220" s="29" t="s">
        <v>115</v>
      </c>
      <c r="AT220" s="29" t="b">
        <v>0</v>
      </c>
      <c r="AU220" s="29" t="s">
        <v>115</v>
      </c>
      <c r="AV220" s="29" t="s">
        <v>115</v>
      </c>
      <c r="AW220" s="29" t="s">
        <v>115</v>
      </c>
      <c r="AX220" s="29" t="b">
        <v>0</v>
      </c>
      <c r="AY220" s="29" t="s">
        <v>115</v>
      </c>
      <c r="AZ220" s="109" t="s">
        <v>115</v>
      </c>
      <c r="BA220" s="29" t="s">
        <v>115</v>
      </c>
      <c r="BB220" s="29" t="s">
        <v>115</v>
      </c>
      <c r="BC220" s="29" t="s">
        <v>115</v>
      </c>
      <c r="BD220" s="29" t="s">
        <v>115</v>
      </c>
      <c r="BE220" s="29" t="s">
        <v>115</v>
      </c>
      <c r="BF220" s="109" t="s">
        <v>115</v>
      </c>
      <c r="BG220" s="29" t="s">
        <v>131</v>
      </c>
      <c r="BH220" s="29" t="s">
        <v>115</v>
      </c>
      <c r="BI220" s="29" t="s">
        <v>162</v>
      </c>
      <c r="BJ220" s="29">
        <v>5</v>
      </c>
      <c r="BK220" s="109">
        <v>46808</v>
      </c>
      <c r="BL220" s="109" t="s">
        <v>115</v>
      </c>
      <c r="BM220" s="109">
        <v>46994</v>
      </c>
      <c r="BN220" s="29" t="s">
        <v>115</v>
      </c>
      <c r="BO220" s="29" t="s">
        <v>115</v>
      </c>
      <c r="BP220" s="29" t="b">
        <v>0</v>
      </c>
      <c r="BQ220" s="115" t="s">
        <v>115</v>
      </c>
      <c r="BR220" s="29" t="s">
        <v>134</v>
      </c>
      <c r="BS220" s="115">
        <v>15.897399999999999</v>
      </c>
      <c r="BT220" s="115">
        <v>3682.5742</v>
      </c>
      <c r="BU220" s="115">
        <v>0</v>
      </c>
      <c r="BV220" s="115">
        <v>0</v>
      </c>
      <c r="BW220" s="115">
        <v>0</v>
      </c>
      <c r="BX220" s="115">
        <v>1.7176</v>
      </c>
      <c r="BY220" s="115">
        <v>14.4359</v>
      </c>
      <c r="BZ220" s="115">
        <v>1000</v>
      </c>
      <c r="CA220" s="115">
        <v>0</v>
      </c>
      <c r="CB220" s="115">
        <v>0</v>
      </c>
      <c r="CC220" s="115">
        <v>0</v>
      </c>
      <c r="CD220" s="115">
        <v>0</v>
      </c>
      <c r="CE220" s="115">
        <v>1.7174999999999994</v>
      </c>
      <c r="CF220" s="29" t="s">
        <v>135</v>
      </c>
      <c r="CG220" s="29" t="s">
        <v>136</v>
      </c>
      <c r="CH220" s="29" t="s">
        <v>738</v>
      </c>
      <c r="CI220" s="115">
        <v>0</v>
      </c>
      <c r="CJ220" s="115">
        <v>0</v>
      </c>
      <c r="CK220" s="115">
        <v>0</v>
      </c>
      <c r="CL220" s="115">
        <v>0</v>
      </c>
      <c r="CM220" s="115">
        <v>0</v>
      </c>
      <c r="CN220" s="115">
        <v>0</v>
      </c>
      <c r="CO220" s="112">
        <v>0</v>
      </c>
      <c r="CP220" s="29" t="s">
        <v>134</v>
      </c>
      <c r="CQ220" s="29" t="s">
        <v>115</v>
      </c>
      <c r="CR220" s="29" t="s">
        <v>279</v>
      </c>
      <c r="CS220" s="29" t="s">
        <v>115</v>
      </c>
      <c r="CT220" s="112">
        <v>0</v>
      </c>
      <c r="CU220" s="112">
        <v>1</v>
      </c>
      <c r="CV220" s="30" t="s">
        <v>947</v>
      </c>
    </row>
    <row r="221" spans="2:100">
      <c r="B221" s="31">
        <v>217</v>
      </c>
      <c r="C221" s="32" t="s">
        <v>966</v>
      </c>
      <c r="D221" s="128"/>
      <c r="E221" s="128"/>
      <c r="F221" s="32" t="s">
        <v>825</v>
      </c>
      <c r="G221" s="32" t="s">
        <v>967</v>
      </c>
      <c r="H221" s="32" t="s">
        <v>394</v>
      </c>
      <c r="I221" s="32" t="s">
        <v>166</v>
      </c>
      <c r="J221" s="32" t="s">
        <v>115</v>
      </c>
      <c r="K221" s="32" t="s">
        <v>115</v>
      </c>
      <c r="L221" s="32" t="s">
        <v>944</v>
      </c>
      <c r="M221" s="32" t="s">
        <v>529</v>
      </c>
      <c r="N221" s="32" t="s">
        <v>115</v>
      </c>
      <c r="O221" s="32" t="s">
        <v>115</v>
      </c>
      <c r="P221" s="110">
        <v>45938</v>
      </c>
      <c r="Q221" s="32">
        <v>21</v>
      </c>
      <c r="R221" s="32" t="s">
        <v>115</v>
      </c>
      <c r="S221" s="32" t="s">
        <v>121</v>
      </c>
      <c r="T221" s="32" t="s">
        <v>115</v>
      </c>
      <c r="U221" s="32" t="s">
        <v>214</v>
      </c>
      <c r="V221" s="32" t="s">
        <v>184</v>
      </c>
      <c r="W221" s="32" t="s">
        <v>123</v>
      </c>
      <c r="X221" s="32" t="s">
        <v>278</v>
      </c>
      <c r="Y221" s="128"/>
      <c r="Z221" s="119" t="s">
        <v>115</v>
      </c>
      <c r="AA221" s="119">
        <v>26.194500000000001</v>
      </c>
      <c r="AB221" s="32" t="s">
        <v>115</v>
      </c>
      <c r="AC221" s="32" t="s">
        <v>397</v>
      </c>
      <c r="AD221" s="32" t="s">
        <v>115</v>
      </c>
      <c r="AE221" s="32" t="s">
        <v>115</v>
      </c>
      <c r="AF221" s="32" t="s">
        <v>115</v>
      </c>
      <c r="AG221" s="32" t="s">
        <v>905</v>
      </c>
      <c r="AH221" s="32" t="s">
        <v>127</v>
      </c>
      <c r="AI221" s="32">
        <v>5810115</v>
      </c>
      <c r="AJ221" s="32" t="s">
        <v>968</v>
      </c>
      <c r="AK221" s="32" t="s">
        <v>969</v>
      </c>
      <c r="AL221" s="32">
        <v>2</v>
      </c>
      <c r="AM221" s="32" t="s">
        <v>400</v>
      </c>
      <c r="AN221" s="32" t="s">
        <v>128</v>
      </c>
      <c r="AO221" s="32" t="s">
        <v>129</v>
      </c>
      <c r="AP221" s="32">
        <v>2025</v>
      </c>
      <c r="AQ221" s="32" t="s">
        <v>130</v>
      </c>
      <c r="AR221" s="32">
        <v>2024</v>
      </c>
      <c r="AS221" s="32" t="s">
        <v>115</v>
      </c>
      <c r="AT221" s="32" t="b">
        <v>0</v>
      </c>
      <c r="AU221" s="32" t="s">
        <v>115</v>
      </c>
      <c r="AV221" s="32" t="s">
        <v>115</v>
      </c>
      <c r="AW221" s="32" t="s">
        <v>115</v>
      </c>
      <c r="AX221" s="32" t="b">
        <v>0</v>
      </c>
      <c r="AY221" s="32" t="s">
        <v>115</v>
      </c>
      <c r="AZ221" s="110" t="s">
        <v>115</v>
      </c>
      <c r="BA221" s="32" t="s">
        <v>115</v>
      </c>
      <c r="BB221" s="32" t="s">
        <v>115</v>
      </c>
      <c r="BC221" s="32" t="s">
        <v>115</v>
      </c>
      <c r="BD221" s="32" t="s">
        <v>115</v>
      </c>
      <c r="BE221" s="32" t="s">
        <v>115</v>
      </c>
      <c r="BF221" s="110" t="s">
        <v>115</v>
      </c>
      <c r="BG221" s="32" t="s">
        <v>131</v>
      </c>
      <c r="BH221" s="32" t="s">
        <v>115</v>
      </c>
      <c r="BI221" s="32" t="s">
        <v>488</v>
      </c>
      <c r="BJ221" s="32">
        <v>4</v>
      </c>
      <c r="BK221" s="110">
        <v>46114</v>
      </c>
      <c r="BL221" s="110">
        <v>46132</v>
      </c>
      <c r="BM221" s="110">
        <v>46190</v>
      </c>
      <c r="BN221" s="32" t="s">
        <v>115</v>
      </c>
      <c r="BO221" s="32" t="s">
        <v>115</v>
      </c>
      <c r="BP221" s="32" t="b">
        <v>1</v>
      </c>
      <c r="BQ221" s="116">
        <v>3200</v>
      </c>
      <c r="BR221" s="32" t="s">
        <v>134</v>
      </c>
      <c r="BS221" s="116">
        <v>290.8073</v>
      </c>
      <c r="BT221" s="116">
        <v>2554.6986999999999</v>
      </c>
      <c r="BU221" s="116">
        <v>0</v>
      </c>
      <c r="BV221" s="116">
        <v>0</v>
      </c>
      <c r="BW221" s="116">
        <v>0</v>
      </c>
      <c r="BX221" s="116">
        <v>65.447900000000004</v>
      </c>
      <c r="BY221" s="116">
        <v>414.79560000000004</v>
      </c>
      <c r="BZ221" s="116">
        <v>2024.9194</v>
      </c>
      <c r="CA221" s="116">
        <v>0</v>
      </c>
      <c r="CB221" s="116">
        <v>0</v>
      </c>
      <c r="CC221" s="116">
        <v>0</v>
      </c>
      <c r="CD221" s="116">
        <v>0</v>
      </c>
      <c r="CE221" s="116">
        <v>65.447900000000004</v>
      </c>
      <c r="CF221" s="32" t="s">
        <v>135</v>
      </c>
      <c r="CG221" s="32" t="s">
        <v>136</v>
      </c>
      <c r="CH221" s="32" t="s">
        <v>655</v>
      </c>
      <c r="CI221" s="116">
        <v>0</v>
      </c>
      <c r="CJ221" s="116">
        <v>0</v>
      </c>
      <c r="CK221" s="116">
        <v>0</v>
      </c>
      <c r="CL221" s="116">
        <v>0</v>
      </c>
      <c r="CM221" s="116">
        <v>0</v>
      </c>
      <c r="CN221" s="116">
        <v>0</v>
      </c>
      <c r="CO221" s="113">
        <v>0</v>
      </c>
      <c r="CP221" s="32" t="s">
        <v>134</v>
      </c>
      <c r="CQ221" s="32" t="s">
        <v>115</v>
      </c>
      <c r="CR221" s="32" t="s">
        <v>134</v>
      </c>
      <c r="CS221" s="32" t="s">
        <v>115</v>
      </c>
      <c r="CT221" s="113">
        <v>0</v>
      </c>
      <c r="CU221" s="113">
        <v>1</v>
      </c>
      <c r="CV221" s="33" t="s">
        <v>947</v>
      </c>
    </row>
    <row r="222" spans="2:100">
      <c r="B222" s="31">
        <v>218</v>
      </c>
      <c r="C222" s="32" t="s">
        <v>970</v>
      </c>
      <c r="D222" s="128"/>
      <c r="E222" s="128"/>
      <c r="F222" s="32" t="s">
        <v>971</v>
      </c>
      <c r="G222" s="32" t="s">
        <v>972</v>
      </c>
      <c r="H222" s="32" t="s">
        <v>394</v>
      </c>
      <c r="I222" s="32" t="s">
        <v>166</v>
      </c>
      <c r="J222" s="32" t="s">
        <v>115</v>
      </c>
      <c r="K222" s="32" t="s">
        <v>115</v>
      </c>
      <c r="L222" s="32" t="s">
        <v>944</v>
      </c>
      <c r="M222" s="32" t="s">
        <v>529</v>
      </c>
      <c r="N222" s="32" t="s">
        <v>115</v>
      </c>
      <c r="O222" s="32" t="s">
        <v>115</v>
      </c>
      <c r="P222" s="110">
        <v>45933</v>
      </c>
      <c r="Q222" s="32">
        <v>26</v>
      </c>
      <c r="R222" s="32" t="s">
        <v>115</v>
      </c>
      <c r="S222" s="32" t="s">
        <v>121</v>
      </c>
      <c r="T222" s="32" t="s">
        <v>115</v>
      </c>
      <c r="U222" s="32" t="s">
        <v>194</v>
      </c>
      <c r="V222" s="32" t="s">
        <v>184</v>
      </c>
      <c r="W222" s="32" t="s">
        <v>123</v>
      </c>
      <c r="X222" s="32" t="s">
        <v>278</v>
      </c>
      <c r="Y222" s="128"/>
      <c r="Z222" s="119" t="s">
        <v>115</v>
      </c>
      <c r="AA222" s="119">
        <v>2.04488</v>
      </c>
      <c r="AB222" s="32" t="s">
        <v>115</v>
      </c>
      <c r="AC222" s="32" t="s">
        <v>397</v>
      </c>
      <c r="AD222" s="32" t="s">
        <v>115</v>
      </c>
      <c r="AE222" s="32" t="s">
        <v>115</v>
      </c>
      <c r="AF222" s="32" t="s">
        <v>115</v>
      </c>
      <c r="AG222" s="32" t="s">
        <v>905</v>
      </c>
      <c r="AH222" s="32" t="s">
        <v>127</v>
      </c>
      <c r="AI222" s="32">
        <v>5810116</v>
      </c>
      <c r="AJ222" s="32" t="s">
        <v>968</v>
      </c>
      <c r="AK222" s="32" t="s">
        <v>969</v>
      </c>
      <c r="AL222" s="32">
        <v>2</v>
      </c>
      <c r="AM222" s="32" t="s">
        <v>400</v>
      </c>
      <c r="AN222" s="32" t="s">
        <v>128</v>
      </c>
      <c r="AO222" s="32" t="s">
        <v>129</v>
      </c>
      <c r="AP222" s="32">
        <v>2025</v>
      </c>
      <c r="AQ222" s="32" t="s">
        <v>130</v>
      </c>
      <c r="AR222" s="32">
        <v>2024</v>
      </c>
      <c r="AS222" s="32" t="s">
        <v>115</v>
      </c>
      <c r="AT222" s="32" t="b">
        <v>0</v>
      </c>
      <c r="AU222" s="32" t="s">
        <v>115</v>
      </c>
      <c r="AV222" s="32" t="s">
        <v>115</v>
      </c>
      <c r="AW222" s="32" t="s">
        <v>115</v>
      </c>
      <c r="AX222" s="32" t="b">
        <v>0</v>
      </c>
      <c r="AY222" s="32" t="s">
        <v>115</v>
      </c>
      <c r="AZ222" s="110" t="s">
        <v>115</v>
      </c>
      <c r="BA222" s="32" t="s">
        <v>115</v>
      </c>
      <c r="BB222" s="32" t="s">
        <v>115</v>
      </c>
      <c r="BC222" s="32" t="s">
        <v>115</v>
      </c>
      <c r="BD222" s="32" t="s">
        <v>115</v>
      </c>
      <c r="BE222" s="32" t="s">
        <v>115</v>
      </c>
      <c r="BF222" s="110" t="s">
        <v>115</v>
      </c>
      <c r="BG222" s="32" t="s">
        <v>131</v>
      </c>
      <c r="BH222" s="32" t="s">
        <v>115</v>
      </c>
      <c r="BI222" s="32" t="s">
        <v>488</v>
      </c>
      <c r="BJ222" s="32">
        <v>4</v>
      </c>
      <c r="BK222" s="110">
        <v>46058</v>
      </c>
      <c r="BL222" s="110">
        <v>46132</v>
      </c>
      <c r="BM222" s="110">
        <v>46136</v>
      </c>
      <c r="BN222" s="32" t="s">
        <v>115</v>
      </c>
      <c r="BO222" s="32" t="s">
        <v>115</v>
      </c>
      <c r="BP222" s="32" t="b">
        <v>1</v>
      </c>
      <c r="BQ222" s="116">
        <v>3200</v>
      </c>
      <c r="BR222" s="32" t="s">
        <v>134</v>
      </c>
      <c r="BS222" s="116">
        <v>427.33030000000002</v>
      </c>
      <c r="BT222" s="116">
        <v>1837.4412</v>
      </c>
      <c r="BU222" s="116">
        <v>0</v>
      </c>
      <c r="BV222" s="116">
        <v>0</v>
      </c>
      <c r="BW222" s="116">
        <v>0</v>
      </c>
      <c r="BX222" s="116">
        <v>73.583299999999994</v>
      </c>
      <c r="BY222" s="116">
        <v>517.63059999999996</v>
      </c>
      <c r="BZ222" s="116">
        <v>1243.3451</v>
      </c>
      <c r="CA222" s="116">
        <v>0</v>
      </c>
      <c r="CB222" s="116">
        <v>0</v>
      </c>
      <c r="CC222" s="116">
        <v>0</v>
      </c>
      <c r="CD222" s="116">
        <v>0</v>
      </c>
      <c r="CE222" s="116">
        <v>73.58340000000004</v>
      </c>
      <c r="CF222" s="32" t="s">
        <v>135</v>
      </c>
      <c r="CG222" s="32" t="s">
        <v>136</v>
      </c>
      <c r="CH222" s="32" t="s">
        <v>655</v>
      </c>
      <c r="CI222" s="116">
        <v>0</v>
      </c>
      <c r="CJ222" s="116">
        <v>0</v>
      </c>
      <c r="CK222" s="116">
        <v>0</v>
      </c>
      <c r="CL222" s="116">
        <v>0</v>
      </c>
      <c r="CM222" s="116">
        <v>0</v>
      </c>
      <c r="CN222" s="116">
        <v>0</v>
      </c>
      <c r="CO222" s="113">
        <v>0</v>
      </c>
      <c r="CP222" s="32" t="s">
        <v>134</v>
      </c>
      <c r="CQ222" s="32" t="s">
        <v>115</v>
      </c>
      <c r="CR222" s="32" t="s">
        <v>134</v>
      </c>
      <c r="CS222" s="32" t="s">
        <v>115</v>
      </c>
      <c r="CT222" s="113">
        <v>0</v>
      </c>
      <c r="CU222" s="113">
        <v>1</v>
      </c>
      <c r="CV222" s="33" t="s">
        <v>947</v>
      </c>
    </row>
    <row r="223" spans="2:100">
      <c r="B223" s="123">
        <v>219</v>
      </c>
      <c r="C223" s="124" t="s">
        <v>973</v>
      </c>
      <c r="D223" s="128"/>
      <c r="E223" s="128"/>
      <c r="F223" s="32" t="s">
        <v>974</v>
      </c>
      <c r="G223" s="32" t="s">
        <v>963</v>
      </c>
      <c r="H223" s="32" t="s">
        <v>394</v>
      </c>
      <c r="I223" s="32" t="s">
        <v>166</v>
      </c>
      <c r="J223" s="32" t="s">
        <v>115</v>
      </c>
      <c r="K223" s="32" t="s">
        <v>115</v>
      </c>
      <c r="L223" s="32" t="s">
        <v>944</v>
      </c>
      <c r="M223" s="32" t="s">
        <v>529</v>
      </c>
      <c r="N223" s="32" t="s">
        <v>115</v>
      </c>
      <c r="O223" s="32" t="s">
        <v>115</v>
      </c>
      <c r="P223" s="110">
        <v>45875</v>
      </c>
      <c r="Q223" s="32">
        <v>16</v>
      </c>
      <c r="R223" s="32" t="s">
        <v>115</v>
      </c>
      <c r="S223" s="32" t="s">
        <v>203</v>
      </c>
      <c r="T223" s="32" t="s">
        <v>203</v>
      </c>
      <c r="U223" s="32" t="s">
        <v>214</v>
      </c>
      <c r="V223" s="32" t="s">
        <v>184</v>
      </c>
      <c r="W223" s="32" t="s">
        <v>123</v>
      </c>
      <c r="X223" s="32" t="s">
        <v>115</v>
      </c>
      <c r="Y223" s="128"/>
      <c r="Z223" s="119" t="s">
        <v>115</v>
      </c>
      <c r="AA223" s="119">
        <v>0.52277300000000004</v>
      </c>
      <c r="AB223" s="32" t="s">
        <v>115</v>
      </c>
      <c r="AC223" s="32" t="s">
        <v>701</v>
      </c>
      <c r="AD223" s="32" t="s">
        <v>115</v>
      </c>
      <c r="AE223" s="32" t="s">
        <v>115</v>
      </c>
      <c r="AF223" s="32" t="s">
        <v>115</v>
      </c>
      <c r="AG223" s="32" t="s">
        <v>905</v>
      </c>
      <c r="AH223" s="32" t="s">
        <v>127</v>
      </c>
      <c r="AI223" s="32">
        <v>5814607</v>
      </c>
      <c r="AJ223" s="32" t="s">
        <v>975</v>
      </c>
      <c r="AK223" s="32" t="s">
        <v>976</v>
      </c>
      <c r="AL223" s="32">
        <v>2</v>
      </c>
      <c r="AM223" s="32" t="s">
        <v>400</v>
      </c>
      <c r="AN223" s="32" t="s">
        <v>128</v>
      </c>
      <c r="AO223" s="32" t="s">
        <v>129</v>
      </c>
      <c r="AP223" s="32" t="s">
        <v>203</v>
      </c>
      <c r="AQ223" s="32" t="s">
        <v>130</v>
      </c>
      <c r="AR223" s="32">
        <v>2025</v>
      </c>
      <c r="AS223" s="32" t="s">
        <v>115</v>
      </c>
      <c r="AT223" s="32" t="b">
        <v>0</v>
      </c>
      <c r="AU223" s="32" t="s">
        <v>115</v>
      </c>
      <c r="AV223" s="32" t="s">
        <v>115</v>
      </c>
      <c r="AW223" s="32" t="s">
        <v>115</v>
      </c>
      <c r="AX223" s="32" t="b">
        <v>0</v>
      </c>
      <c r="AY223" s="32" t="s">
        <v>115</v>
      </c>
      <c r="AZ223" s="110" t="s">
        <v>115</v>
      </c>
      <c r="BA223" s="32" t="s">
        <v>115</v>
      </c>
      <c r="BB223" s="32" t="s">
        <v>115</v>
      </c>
      <c r="BC223" s="32" t="s">
        <v>115</v>
      </c>
      <c r="BD223" s="32" t="s">
        <v>115</v>
      </c>
      <c r="BE223" s="32" t="s">
        <v>115</v>
      </c>
      <c r="BF223" s="110" t="s">
        <v>115</v>
      </c>
      <c r="BG223" s="32" t="s">
        <v>131</v>
      </c>
      <c r="BH223" s="32" t="s">
        <v>115</v>
      </c>
      <c r="BI223" s="32" t="s">
        <v>960</v>
      </c>
      <c r="BJ223" s="32">
        <v>5</v>
      </c>
      <c r="BK223" s="110">
        <v>46596</v>
      </c>
      <c r="BL223" s="110" t="s">
        <v>115</v>
      </c>
      <c r="BM223" s="110">
        <v>46734</v>
      </c>
      <c r="BN223" s="32" t="s">
        <v>115</v>
      </c>
      <c r="BO223" s="32" t="s">
        <v>115</v>
      </c>
      <c r="BP223" s="32" t="b">
        <v>0</v>
      </c>
      <c r="BQ223" s="116" t="s">
        <v>115</v>
      </c>
      <c r="BR223" s="32" t="s">
        <v>134</v>
      </c>
      <c r="BS223" s="116">
        <v>9.6491000000000007</v>
      </c>
      <c r="BT223" s="116">
        <v>2406.837</v>
      </c>
      <c r="BU223" s="116">
        <v>0</v>
      </c>
      <c r="BV223" s="116">
        <v>0</v>
      </c>
      <c r="BW223" s="116">
        <v>0</v>
      </c>
      <c r="BX223" s="116">
        <v>0</v>
      </c>
      <c r="BY223" s="116">
        <v>92.409000000000006</v>
      </c>
      <c r="BZ223" s="116">
        <v>425</v>
      </c>
      <c r="CA223" s="116">
        <v>500</v>
      </c>
      <c r="CB223" s="116">
        <v>420</v>
      </c>
      <c r="CC223" s="116">
        <v>0</v>
      </c>
      <c r="CD223" s="116">
        <v>0</v>
      </c>
      <c r="CE223" s="116">
        <v>0</v>
      </c>
      <c r="CF223" s="32" t="s">
        <v>135</v>
      </c>
      <c r="CG223" s="32" t="s">
        <v>136</v>
      </c>
      <c r="CH223" s="32" t="s">
        <v>723</v>
      </c>
      <c r="CI223" s="116">
        <v>0</v>
      </c>
      <c r="CJ223" s="116">
        <v>0</v>
      </c>
      <c r="CK223" s="116">
        <v>0</v>
      </c>
      <c r="CL223" s="116">
        <v>0</v>
      </c>
      <c r="CM223" s="116">
        <v>0</v>
      </c>
      <c r="CN223" s="116">
        <v>0</v>
      </c>
      <c r="CO223" s="113">
        <v>0</v>
      </c>
      <c r="CP223" s="32" t="s">
        <v>134</v>
      </c>
      <c r="CQ223" s="32" t="s">
        <v>115</v>
      </c>
      <c r="CR223" s="32" t="s">
        <v>279</v>
      </c>
      <c r="CS223" s="32" t="s">
        <v>115</v>
      </c>
      <c r="CT223" s="113">
        <v>1</v>
      </c>
      <c r="CU223" s="113">
        <v>0</v>
      </c>
      <c r="CV223" s="33" t="s">
        <v>947</v>
      </c>
    </row>
    <row r="224" spans="2:100">
      <c r="B224" s="123">
        <v>220</v>
      </c>
      <c r="C224" s="124" t="s">
        <v>977</v>
      </c>
      <c r="D224" s="128"/>
      <c r="E224" s="128"/>
      <c r="F224" s="32" t="s">
        <v>978</v>
      </c>
      <c r="G224" s="32" t="s">
        <v>963</v>
      </c>
      <c r="H224" s="32" t="s">
        <v>394</v>
      </c>
      <c r="I224" s="32" t="s">
        <v>166</v>
      </c>
      <c r="J224" s="32" t="s">
        <v>115</v>
      </c>
      <c r="K224" s="32" t="s">
        <v>115</v>
      </c>
      <c r="L224" s="32" t="s">
        <v>944</v>
      </c>
      <c r="M224" s="32" t="s">
        <v>529</v>
      </c>
      <c r="N224" s="32" t="s">
        <v>115</v>
      </c>
      <c r="O224" s="32" t="s">
        <v>115</v>
      </c>
      <c r="P224" s="110">
        <v>45876</v>
      </c>
      <c r="Q224" s="32">
        <v>8</v>
      </c>
      <c r="R224" s="32" t="s">
        <v>115</v>
      </c>
      <c r="S224" s="32" t="s">
        <v>203</v>
      </c>
      <c r="T224" s="32" t="s">
        <v>203</v>
      </c>
      <c r="U224" s="32" t="s">
        <v>214</v>
      </c>
      <c r="V224" s="32" t="s">
        <v>184</v>
      </c>
      <c r="W224" s="32" t="s">
        <v>123</v>
      </c>
      <c r="X224" s="32" t="s">
        <v>115</v>
      </c>
      <c r="Y224" s="128"/>
      <c r="Z224" s="119" t="s">
        <v>115</v>
      </c>
      <c r="AA224" s="119">
        <v>0.62111700000000003</v>
      </c>
      <c r="AB224" s="32" t="s">
        <v>115</v>
      </c>
      <c r="AC224" s="32" t="s">
        <v>701</v>
      </c>
      <c r="AD224" s="32" t="s">
        <v>115</v>
      </c>
      <c r="AE224" s="32" t="s">
        <v>115</v>
      </c>
      <c r="AF224" s="32" t="s">
        <v>115</v>
      </c>
      <c r="AG224" s="32" t="s">
        <v>905</v>
      </c>
      <c r="AH224" s="32" t="s">
        <v>127</v>
      </c>
      <c r="AI224" s="32">
        <v>5814608</v>
      </c>
      <c r="AJ224" s="32" t="s">
        <v>975</v>
      </c>
      <c r="AK224" s="32" t="s">
        <v>976</v>
      </c>
      <c r="AL224" s="32">
        <v>2</v>
      </c>
      <c r="AM224" s="32" t="s">
        <v>400</v>
      </c>
      <c r="AN224" s="32" t="s">
        <v>128</v>
      </c>
      <c r="AO224" s="32" t="s">
        <v>129</v>
      </c>
      <c r="AP224" s="32" t="s">
        <v>203</v>
      </c>
      <c r="AQ224" s="32" t="s">
        <v>130</v>
      </c>
      <c r="AR224" s="32">
        <v>2025</v>
      </c>
      <c r="AS224" s="32" t="s">
        <v>115</v>
      </c>
      <c r="AT224" s="32" t="b">
        <v>0</v>
      </c>
      <c r="AU224" s="32" t="s">
        <v>115</v>
      </c>
      <c r="AV224" s="32" t="s">
        <v>115</v>
      </c>
      <c r="AW224" s="32" t="s">
        <v>115</v>
      </c>
      <c r="AX224" s="32" t="b">
        <v>0</v>
      </c>
      <c r="AY224" s="32" t="s">
        <v>115</v>
      </c>
      <c r="AZ224" s="110" t="s">
        <v>115</v>
      </c>
      <c r="BA224" s="32" t="s">
        <v>115</v>
      </c>
      <c r="BB224" s="32" t="s">
        <v>115</v>
      </c>
      <c r="BC224" s="32" t="s">
        <v>115</v>
      </c>
      <c r="BD224" s="32" t="s">
        <v>115</v>
      </c>
      <c r="BE224" s="32" t="s">
        <v>115</v>
      </c>
      <c r="BF224" s="110" t="s">
        <v>115</v>
      </c>
      <c r="BG224" s="32" t="s">
        <v>131</v>
      </c>
      <c r="BH224" s="32" t="s">
        <v>115</v>
      </c>
      <c r="BI224" s="32" t="s">
        <v>960</v>
      </c>
      <c r="BJ224" s="32">
        <v>5</v>
      </c>
      <c r="BK224" s="110">
        <v>46610</v>
      </c>
      <c r="BL224" s="110" t="s">
        <v>115</v>
      </c>
      <c r="BM224" s="110">
        <v>46749</v>
      </c>
      <c r="BN224" s="32" t="s">
        <v>115</v>
      </c>
      <c r="BO224" s="32" t="s">
        <v>115</v>
      </c>
      <c r="BP224" s="32" t="b">
        <v>0</v>
      </c>
      <c r="BQ224" s="116" t="s">
        <v>115</v>
      </c>
      <c r="BR224" s="32" t="s">
        <v>134</v>
      </c>
      <c r="BS224" s="116">
        <v>8.5775000000000006</v>
      </c>
      <c r="BT224" s="116">
        <v>2407.6069000000002</v>
      </c>
      <c r="BU224" s="116">
        <v>0</v>
      </c>
      <c r="BV224" s="116">
        <v>0</v>
      </c>
      <c r="BW224" s="116">
        <v>0</v>
      </c>
      <c r="BX224" s="116">
        <v>0</v>
      </c>
      <c r="BY224" s="116">
        <v>91.337299999999999</v>
      </c>
      <c r="BZ224" s="116">
        <v>425</v>
      </c>
      <c r="CA224" s="116">
        <v>500</v>
      </c>
      <c r="CB224" s="116">
        <v>420</v>
      </c>
      <c r="CC224" s="116">
        <v>0</v>
      </c>
      <c r="CD224" s="116">
        <v>0</v>
      </c>
      <c r="CE224" s="116">
        <v>0</v>
      </c>
      <c r="CF224" s="32" t="s">
        <v>135</v>
      </c>
      <c r="CG224" s="32" t="s">
        <v>136</v>
      </c>
      <c r="CH224" s="32" t="s">
        <v>723</v>
      </c>
      <c r="CI224" s="116">
        <v>0</v>
      </c>
      <c r="CJ224" s="116">
        <v>0</v>
      </c>
      <c r="CK224" s="116">
        <v>0</v>
      </c>
      <c r="CL224" s="116">
        <v>0</v>
      </c>
      <c r="CM224" s="116">
        <v>0</v>
      </c>
      <c r="CN224" s="116">
        <v>0</v>
      </c>
      <c r="CO224" s="113">
        <v>0</v>
      </c>
      <c r="CP224" s="32" t="s">
        <v>134</v>
      </c>
      <c r="CQ224" s="32" t="s">
        <v>115</v>
      </c>
      <c r="CR224" s="32" t="s">
        <v>279</v>
      </c>
      <c r="CS224" s="32" t="s">
        <v>115</v>
      </c>
      <c r="CT224" s="113">
        <v>1</v>
      </c>
      <c r="CU224" s="113">
        <v>0</v>
      </c>
      <c r="CV224" s="33" t="s">
        <v>947</v>
      </c>
    </row>
    <row r="225" spans="2:100">
      <c r="B225" s="123">
        <v>221</v>
      </c>
      <c r="C225" s="124" t="s">
        <v>979</v>
      </c>
      <c r="D225" s="128"/>
      <c r="E225" s="128"/>
      <c r="F225" s="32" t="s">
        <v>848</v>
      </c>
      <c r="G225" s="32" t="s">
        <v>963</v>
      </c>
      <c r="H225" s="32" t="s">
        <v>394</v>
      </c>
      <c r="I225" s="32" t="s">
        <v>166</v>
      </c>
      <c r="J225" s="32" t="s">
        <v>115</v>
      </c>
      <c r="K225" s="32" t="s">
        <v>115</v>
      </c>
      <c r="L225" s="32" t="s">
        <v>944</v>
      </c>
      <c r="M225" s="32" t="s">
        <v>529</v>
      </c>
      <c r="N225" s="32" t="s">
        <v>115</v>
      </c>
      <c r="O225" s="32" t="s">
        <v>115</v>
      </c>
      <c r="P225" s="110">
        <v>45909</v>
      </c>
      <c r="Q225" s="32">
        <v>34</v>
      </c>
      <c r="R225" s="32" t="s">
        <v>115</v>
      </c>
      <c r="S225" s="32" t="s">
        <v>203</v>
      </c>
      <c r="T225" s="32" t="s">
        <v>203</v>
      </c>
      <c r="U225" s="32" t="s">
        <v>214</v>
      </c>
      <c r="V225" s="32" t="s">
        <v>184</v>
      </c>
      <c r="W225" s="32" t="s">
        <v>123</v>
      </c>
      <c r="X225" s="32" t="s">
        <v>115</v>
      </c>
      <c r="Y225" s="128"/>
      <c r="Z225" s="119" t="s">
        <v>115</v>
      </c>
      <c r="AA225" s="119">
        <v>4.73278</v>
      </c>
      <c r="AB225" s="32" t="s">
        <v>115</v>
      </c>
      <c r="AC225" s="32" t="s">
        <v>534</v>
      </c>
      <c r="AD225" s="32" t="s">
        <v>115</v>
      </c>
      <c r="AE225" s="32" t="s">
        <v>115</v>
      </c>
      <c r="AF225" s="32" t="s">
        <v>115</v>
      </c>
      <c r="AG225" s="32" t="s">
        <v>905</v>
      </c>
      <c r="AH225" s="32" t="s">
        <v>127</v>
      </c>
      <c r="AI225" s="32">
        <v>5814609</v>
      </c>
      <c r="AJ225" s="32" t="s">
        <v>980</v>
      </c>
      <c r="AK225" s="32" t="s">
        <v>981</v>
      </c>
      <c r="AL225" s="32">
        <v>2</v>
      </c>
      <c r="AM225" s="32" t="s">
        <v>400</v>
      </c>
      <c r="AN225" s="32" t="s">
        <v>128</v>
      </c>
      <c r="AO225" s="32" t="s">
        <v>129</v>
      </c>
      <c r="AP225" s="32" t="s">
        <v>203</v>
      </c>
      <c r="AQ225" s="32" t="s">
        <v>130</v>
      </c>
      <c r="AR225" s="32">
        <v>2025</v>
      </c>
      <c r="AS225" s="32" t="s">
        <v>115</v>
      </c>
      <c r="AT225" s="32" t="b">
        <v>0</v>
      </c>
      <c r="AU225" s="32" t="s">
        <v>115</v>
      </c>
      <c r="AV225" s="32" t="s">
        <v>115</v>
      </c>
      <c r="AW225" s="32" t="s">
        <v>115</v>
      </c>
      <c r="AX225" s="32" t="b">
        <v>0</v>
      </c>
      <c r="AY225" s="32" t="s">
        <v>115</v>
      </c>
      <c r="AZ225" s="110" t="s">
        <v>115</v>
      </c>
      <c r="BA225" s="32" t="s">
        <v>115</v>
      </c>
      <c r="BB225" s="32" t="s">
        <v>115</v>
      </c>
      <c r="BC225" s="32" t="s">
        <v>115</v>
      </c>
      <c r="BD225" s="32" t="s">
        <v>115</v>
      </c>
      <c r="BE225" s="32" t="s">
        <v>115</v>
      </c>
      <c r="BF225" s="110" t="s">
        <v>115</v>
      </c>
      <c r="BG225" s="32" t="s">
        <v>131</v>
      </c>
      <c r="BH225" s="32" t="s">
        <v>115</v>
      </c>
      <c r="BI225" s="32" t="s">
        <v>960</v>
      </c>
      <c r="BJ225" s="32">
        <v>5</v>
      </c>
      <c r="BK225" s="110">
        <v>46700</v>
      </c>
      <c r="BL225" s="110" t="s">
        <v>115</v>
      </c>
      <c r="BM225" s="110">
        <v>46841</v>
      </c>
      <c r="BN225" s="32" t="s">
        <v>115</v>
      </c>
      <c r="BO225" s="32" t="s">
        <v>115</v>
      </c>
      <c r="BP225" s="32" t="b">
        <v>0</v>
      </c>
      <c r="BQ225" s="116" t="s">
        <v>115</v>
      </c>
      <c r="BR225" s="32" t="s">
        <v>134</v>
      </c>
      <c r="BS225" s="116">
        <v>19.4039</v>
      </c>
      <c r="BT225" s="116">
        <v>1426.1214</v>
      </c>
      <c r="BU225" s="116">
        <v>0</v>
      </c>
      <c r="BV225" s="116">
        <v>0</v>
      </c>
      <c r="BW225" s="116">
        <v>0</v>
      </c>
      <c r="BX225" s="116">
        <v>0</v>
      </c>
      <c r="BY225" s="116">
        <v>81.121399999999994</v>
      </c>
      <c r="BZ225" s="116">
        <v>425</v>
      </c>
      <c r="CA225" s="116">
        <v>500</v>
      </c>
      <c r="CB225" s="116">
        <v>420</v>
      </c>
      <c r="CC225" s="116">
        <v>0</v>
      </c>
      <c r="CD225" s="116">
        <v>0</v>
      </c>
      <c r="CE225" s="116">
        <v>0</v>
      </c>
      <c r="CF225" s="32" t="s">
        <v>135</v>
      </c>
      <c r="CG225" s="32" t="s">
        <v>136</v>
      </c>
      <c r="CH225" s="32" t="s">
        <v>878</v>
      </c>
      <c r="CI225" s="116">
        <v>0</v>
      </c>
      <c r="CJ225" s="116">
        <v>0</v>
      </c>
      <c r="CK225" s="116">
        <v>0</v>
      </c>
      <c r="CL225" s="116">
        <v>0</v>
      </c>
      <c r="CM225" s="116">
        <v>0</v>
      </c>
      <c r="CN225" s="116">
        <v>0</v>
      </c>
      <c r="CO225" s="113">
        <v>0</v>
      </c>
      <c r="CP225" s="32" t="s">
        <v>134</v>
      </c>
      <c r="CQ225" s="32" t="s">
        <v>115</v>
      </c>
      <c r="CR225" s="32" t="s">
        <v>279</v>
      </c>
      <c r="CS225" s="32" t="s">
        <v>115</v>
      </c>
      <c r="CT225" s="113">
        <v>1</v>
      </c>
      <c r="CU225" s="113">
        <v>0</v>
      </c>
      <c r="CV225" s="33" t="s">
        <v>947</v>
      </c>
    </row>
    <row r="226" spans="2:100">
      <c r="B226" s="123">
        <v>222</v>
      </c>
      <c r="C226" s="124" t="s">
        <v>982</v>
      </c>
      <c r="D226" s="128"/>
      <c r="E226" s="128"/>
      <c r="F226" s="32" t="s">
        <v>983</v>
      </c>
      <c r="G226" s="32" t="s">
        <v>963</v>
      </c>
      <c r="H226" s="32" t="s">
        <v>394</v>
      </c>
      <c r="I226" s="32" t="s">
        <v>166</v>
      </c>
      <c r="J226" s="32" t="s">
        <v>115</v>
      </c>
      <c r="K226" s="32" t="s">
        <v>115</v>
      </c>
      <c r="L226" s="32" t="s">
        <v>944</v>
      </c>
      <c r="M226" s="32" t="s">
        <v>529</v>
      </c>
      <c r="N226" s="32" t="s">
        <v>115</v>
      </c>
      <c r="O226" s="32" t="s">
        <v>115</v>
      </c>
      <c r="P226" s="110">
        <v>45882</v>
      </c>
      <c r="Q226" s="32">
        <v>47</v>
      </c>
      <c r="R226" s="32" t="s">
        <v>115</v>
      </c>
      <c r="S226" s="32" t="s">
        <v>203</v>
      </c>
      <c r="T226" s="32" t="s">
        <v>203</v>
      </c>
      <c r="U226" s="32" t="s">
        <v>194</v>
      </c>
      <c r="V226" s="32" t="s">
        <v>184</v>
      </c>
      <c r="W226" s="32" t="s">
        <v>123</v>
      </c>
      <c r="X226" s="32" t="s">
        <v>115</v>
      </c>
      <c r="Y226" s="128"/>
      <c r="Z226" s="119" t="s">
        <v>115</v>
      </c>
      <c r="AA226" s="119">
        <v>3.1824699999999901</v>
      </c>
      <c r="AB226" s="32" t="s">
        <v>115</v>
      </c>
      <c r="AC226" s="32" t="s">
        <v>534</v>
      </c>
      <c r="AD226" s="32" t="s">
        <v>115</v>
      </c>
      <c r="AE226" s="32" t="s">
        <v>115</v>
      </c>
      <c r="AF226" s="32" t="s">
        <v>115</v>
      </c>
      <c r="AG226" s="32" t="s">
        <v>905</v>
      </c>
      <c r="AH226" s="32" t="s">
        <v>127</v>
      </c>
      <c r="AI226" s="32">
        <v>5814610</v>
      </c>
      <c r="AJ226" s="32" t="s">
        <v>980</v>
      </c>
      <c r="AK226" s="32" t="s">
        <v>981</v>
      </c>
      <c r="AL226" s="32">
        <v>2</v>
      </c>
      <c r="AM226" s="32" t="s">
        <v>400</v>
      </c>
      <c r="AN226" s="32" t="s">
        <v>128</v>
      </c>
      <c r="AO226" s="32" t="s">
        <v>129</v>
      </c>
      <c r="AP226" s="32" t="s">
        <v>203</v>
      </c>
      <c r="AQ226" s="32" t="s">
        <v>130</v>
      </c>
      <c r="AR226" s="32">
        <v>2025</v>
      </c>
      <c r="AS226" s="32" t="s">
        <v>115</v>
      </c>
      <c r="AT226" s="32" t="b">
        <v>0</v>
      </c>
      <c r="AU226" s="32" t="s">
        <v>115</v>
      </c>
      <c r="AV226" s="32" t="s">
        <v>115</v>
      </c>
      <c r="AW226" s="32" t="s">
        <v>115</v>
      </c>
      <c r="AX226" s="32" t="b">
        <v>0</v>
      </c>
      <c r="AY226" s="32" t="s">
        <v>115</v>
      </c>
      <c r="AZ226" s="110" t="s">
        <v>115</v>
      </c>
      <c r="BA226" s="32" t="s">
        <v>115</v>
      </c>
      <c r="BB226" s="32" t="s">
        <v>115</v>
      </c>
      <c r="BC226" s="32" t="s">
        <v>115</v>
      </c>
      <c r="BD226" s="32" t="s">
        <v>115</v>
      </c>
      <c r="BE226" s="32" t="s">
        <v>115</v>
      </c>
      <c r="BF226" s="110" t="s">
        <v>115</v>
      </c>
      <c r="BG226" s="32" t="s">
        <v>131</v>
      </c>
      <c r="BH226" s="32" t="s">
        <v>115</v>
      </c>
      <c r="BI226" s="32" t="s">
        <v>960</v>
      </c>
      <c r="BJ226" s="32">
        <v>5</v>
      </c>
      <c r="BK226" s="110">
        <v>46700</v>
      </c>
      <c r="BL226" s="110" t="s">
        <v>115</v>
      </c>
      <c r="BM226" s="110">
        <v>46841</v>
      </c>
      <c r="BN226" s="32" t="s">
        <v>115</v>
      </c>
      <c r="BO226" s="32" t="s">
        <v>115</v>
      </c>
      <c r="BP226" s="32" t="b">
        <v>0</v>
      </c>
      <c r="BQ226" s="116" t="s">
        <v>115</v>
      </c>
      <c r="BR226" s="32" t="s">
        <v>134</v>
      </c>
      <c r="BS226" s="116">
        <v>17.659800000000001</v>
      </c>
      <c r="BT226" s="116">
        <v>1447.8737999999998</v>
      </c>
      <c r="BU226" s="116">
        <v>0</v>
      </c>
      <c r="BV226" s="116">
        <v>0</v>
      </c>
      <c r="BW226" s="116">
        <v>0</v>
      </c>
      <c r="BX226" s="116">
        <v>0</v>
      </c>
      <c r="BY226" s="116">
        <v>102.8738</v>
      </c>
      <c r="BZ226" s="116">
        <v>425</v>
      </c>
      <c r="CA226" s="116">
        <v>500</v>
      </c>
      <c r="CB226" s="116">
        <v>420</v>
      </c>
      <c r="CC226" s="116">
        <v>0</v>
      </c>
      <c r="CD226" s="116">
        <v>0</v>
      </c>
      <c r="CE226" s="116">
        <v>0</v>
      </c>
      <c r="CF226" s="32" t="s">
        <v>135</v>
      </c>
      <c r="CG226" s="32" t="s">
        <v>136</v>
      </c>
      <c r="CH226" s="32" t="s">
        <v>878</v>
      </c>
      <c r="CI226" s="116">
        <v>0</v>
      </c>
      <c r="CJ226" s="116">
        <v>0</v>
      </c>
      <c r="CK226" s="116">
        <v>0</v>
      </c>
      <c r="CL226" s="116">
        <v>0</v>
      </c>
      <c r="CM226" s="116">
        <v>0</v>
      </c>
      <c r="CN226" s="116">
        <v>0</v>
      </c>
      <c r="CO226" s="113">
        <v>0</v>
      </c>
      <c r="CP226" s="32" t="s">
        <v>134</v>
      </c>
      <c r="CQ226" s="32" t="s">
        <v>115</v>
      </c>
      <c r="CR226" s="32" t="s">
        <v>279</v>
      </c>
      <c r="CS226" s="32" t="s">
        <v>115</v>
      </c>
      <c r="CT226" s="113">
        <v>1</v>
      </c>
      <c r="CU226" s="113">
        <v>0</v>
      </c>
      <c r="CV226" s="33" t="s">
        <v>947</v>
      </c>
    </row>
    <row r="227" spans="2:100">
      <c r="B227" s="123">
        <v>223</v>
      </c>
      <c r="C227" s="124" t="s">
        <v>984</v>
      </c>
      <c r="D227" s="128"/>
      <c r="E227" s="128"/>
      <c r="F227" s="32" t="s">
        <v>816</v>
      </c>
      <c r="G227" s="32" t="s">
        <v>963</v>
      </c>
      <c r="H227" s="32" t="s">
        <v>394</v>
      </c>
      <c r="I227" s="32" t="s">
        <v>166</v>
      </c>
      <c r="J227" s="32" t="s">
        <v>115</v>
      </c>
      <c r="K227" s="32" t="s">
        <v>115</v>
      </c>
      <c r="L227" s="32" t="s">
        <v>944</v>
      </c>
      <c r="M227" s="32" t="s">
        <v>529</v>
      </c>
      <c r="N227" s="32" t="s">
        <v>115</v>
      </c>
      <c r="O227" s="32" t="s">
        <v>115</v>
      </c>
      <c r="P227" s="110">
        <v>45908</v>
      </c>
      <c r="Q227" s="32">
        <v>28</v>
      </c>
      <c r="R227" s="32" t="s">
        <v>115</v>
      </c>
      <c r="S227" s="32" t="s">
        <v>203</v>
      </c>
      <c r="T227" s="32" t="s">
        <v>203</v>
      </c>
      <c r="U227" s="32" t="s">
        <v>518</v>
      </c>
      <c r="V227" s="32" t="s">
        <v>184</v>
      </c>
      <c r="W227" s="32" t="s">
        <v>123</v>
      </c>
      <c r="X227" s="32" t="s">
        <v>115</v>
      </c>
      <c r="Y227" s="128"/>
      <c r="Z227" s="119" t="s">
        <v>115</v>
      </c>
      <c r="AA227" s="119">
        <v>2.8266300000000002</v>
      </c>
      <c r="AB227" s="32" t="s">
        <v>115</v>
      </c>
      <c r="AC227" s="32" t="s">
        <v>397</v>
      </c>
      <c r="AD227" s="32" t="s">
        <v>115</v>
      </c>
      <c r="AE227" s="32" t="s">
        <v>115</v>
      </c>
      <c r="AF227" s="32" t="s">
        <v>115</v>
      </c>
      <c r="AG227" s="32" t="s">
        <v>905</v>
      </c>
      <c r="AH227" s="32" t="s">
        <v>127</v>
      </c>
      <c r="AI227" s="32">
        <v>5814612</v>
      </c>
      <c r="AJ227" s="32" t="s">
        <v>985</v>
      </c>
      <c r="AK227" s="32" t="s">
        <v>986</v>
      </c>
      <c r="AL227" s="32">
        <v>2</v>
      </c>
      <c r="AM227" s="32" t="s">
        <v>400</v>
      </c>
      <c r="AN227" s="32" t="s">
        <v>128</v>
      </c>
      <c r="AO227" s="32" t="s">
        <v>129</v>
      </c>
      <c r="AP227" s="32" t="s">
        <v>203</v>
      </c>
      <c r="AQ227" s="32" t="s">
        <v>130</v>
      </c>
      <c r="AR227" s="32">
        <v>2025</v>
      </c>
      <c r="AS227" s="32" t="s">
        <v>115</v>
      </c>
      <c r="AT227" s="32" t="b">
        <v>0</v>
      </c>
      <c r="AU227" s="32" t="s">
        <v>115</v>
      </c>
      <c r="AV227" s="32" t="s">
        <v>115</v>
      </c>
      <c r="AW227" s="32" t="s">
        <v>115</v>
      </c>
      <c r="AX227" s="32" t="b">
        <v>0</v>
      </c>
      <c r="AY227" s="32" t="s">
        <v>115</v>
      </c>
      <c r="AZ227" s="110" t="s">
        <v>115</v>
      </c>
      <c r="BA227" s="32" t="s">
        <v>115</v>
      </c>
      <c r="BB227" s="32" t="s">
        <v>115</v>
      </c>
      <c r="BC227" s="32" t="s">
        <v>115</v>
      </c>
      <c r="BD227" s="32" t="s">
        <v>115</v>
      </c>
      <c r="BE227" s="32" t="s">
        <v>115</v>
      </c>
      <c r="BF227" s="110" t="s">
        <v>115</v>
      </c>
      <c r="BG227" s="32" t="s">
        <v>131</v>
      </c>
      <c r="BH227" s="32" t="s">
        <v>115</v>
      </c>
      <c r="BI227" s="32" t="s">
        <v>960</v>
      </c>
      <c r="BJ227" s="32">
        <v>5</v>
      </c>
      <c r="BK227" s="110">
        <v>46532</v>
      </c>
      <c r="BL227" s="110" t="s">
        <v>115</v>
      </c>
      <c r="BM227" s="110">
        <v>46668</v>
      </c>
      <c r="BN227" s="32" t="s">
        <v>115</v>
      </c>
      <c r="BO227" s="32" t="s">
        <v>115</v>
      </c>
      <c r="BP227" s="32" t="b">
        <v>0</v>
      </c>
      <c r="BQ227" s="116" t="s">
        <v>115</v>
      </c>
      <c r="BR227" s="32" t="s">
        <v>134</v>
      </c>
      <c r="BS227" s="116">
        <v>11.784800000000001</v>
      </c>
      <c r="BT227" s="116">
        <v>2601.5365999999999</v>
      </c>
      <c r="BU227" s="116">
        <v>0</v>
      </c>
      <c r="BV227" s="116">
        <v>0</v>
      </c>
      <c r="BW227" s="116">
        <v>0</v>
      </c>
      <c r="BX227" s="116">
        <v>0</v>
      </c>
      <c r="BY227" s="116">
        <v>63.778099999999995</v>
      </c>
      <c r="BZ227" s="116">
        <v>475</v>
      </c>
      <c r="CA227" s="116">
        <v>1000</v>
      </c>
      <c r="CB227" s="116">
        <v>835</v>
      </c>
      <c r="CC227" s="116">
        <v>0</v>
      </c>
      <c r="CD227" s="116">
        <v>0</v>
      </c>
      <c r="CE227" s="116">
        <v>0</v>
      </c>
      <c r="CF227" s="32" t="s">
        <v>135</v>
      </c>
      <c r="CG227" s="32" t="s">
        <v>136</v>
      </c>
      <c r="CH227" s="32" t="s">
        <v>723</v>
      </c>
      <c r="CI227" s="116">
        <v>0</v>
      </c>
      <c r="CJ227" s="116">
        <v>0</v>
      </c>
      <c r="CK227" s="116">
        <v>0</v>
      </c>
      <c r="CL227" s="116">
        <v>0</v>
      </c>
      <c r="CM227" s="116">
        <v>0</v>
      </c>
      <c r="CN227" s="116">
        <v>0</v>
      </c>
      <c r="CO227" s="113">
        <v>0</v>
      </c>
      <c r="CP227" s="32" t="s">
        <v>134</v>
      </c>
      <c r="CQ227" s="32" t="s">
        <v>115</v>
      </c>
      <c r="CR227" s="32" t="s">
        <v>279</v>
      </c>
      <c r="CS227" s="32" t="s">
        <v>115</v>
      </c>
      <c r="CT227" s="113">
        <v>1</v>
      </c>
      <c r="CU227" s="113">
        <v>0</v>
      </c>
      <c r="CV227" s="33" t="s">
        <v>947</v>
      </c>
    </row>
    <row r="228" spans="2:100">
      <c r="B228" s="123">
        <v>224</v>
      </c>
      <c r="C228" s="124" t="s">
        <v>987</v>
      </c>
      <c r="D228" s="128"/>
      <c r="E228" s="128"/>
      <c r="F228" s="32" t="s">
        <v>988</v>
      </c>
      <c r="G228" s="32" t="s">
        <v>963</v>
      </c>
      <c r="H228" s="32" t="s">
        <v>394</v>
      </c>
      <c r="I228" s="32" t="s">
        <v>166</v>
      </c>
      <c r="J228" s="32" t="s">
        <v>115</v>
      </c>
      <c r="K228" s="32" t="s">
        <v>115</v>
      </c>
      <c r="L228" s="32" t="s">
        <v>944</v>
      </c>
      <c r="M228" s="32" t="s">
        <v>529</v>
      </c>
      <c r="N228" s="32" t="s">
        <v>115</v>
      </c>
      <c r="O228" s="32" t="s">
        <v>115</v>
      </c>
      <c r="P228" s="110">
        <v>45931</v>
      </c>
      <c r="Q228" s="32">
        <v>13</v>
      </c>
      <c r="R228" s="32" t="s">
        <v>115</v>
      </c>
      <c r="S228" s="32" t="s">
        <v>203</v>
      </c>
      <c r="T228" s="32" t="s">
        <v>203</v>
      </c>
      <c r="U228" s="32" t="s">
        <v>194</v>
      </c>
      <c r="V228" s="32" t="s">
        <v>184</v>
      </c>
      <c r="W228" s="32" t="s">
        <v>123</v>
      </c>
      <c r="X228" s="32" t="s">
        <v>115</v>
      </c>
      <c r="Y228" s="128"/>
      <c r="Z228" s="119" t="s">
        <v>115</v>
      </c>
      <c r="AA228" s="119">
        <v>1.2325200000000001</v>
      </c>
      <c r="AB228" s="32" t="s">
        <v>115</v>
      </c>
      <c r="AC228" s="32" t="s">
        <v>397</v>
      </c>
      <c r="AD228" s="32" t="s">
        <v>115</v>
      </c>
      <c r="AE228" s="32" t="s">
        <v>115</v>
      </c>
      <c r="AF228" s="32" t="s">
        <v>115</v>
      </c>
      <c r="AG228" s="32" t="s">
        <v>905</v>
      </c>
      <c r="AH228" s="32" t="s">
        <v>127</v>
      </c>
      <c r="AI228" s="32">
        <v>5814611</v>
      </c>
      <c r="AJ228" s="32" t="s">
        <v>985</v>
      </c>
      <c r="AK228" s="32" t="s">
        <v>986</v>
      </c>
      <c r="AL228" s="32">
        <v>2</v>
      </c>
      <c r="AM228" s="32" t="s">
        <v>400</v>
      </c>
      <c r="AN228" s="32" t="s">
        <v>128</v>
      </c>
      <c r="AO228" s="32" t="s">
        <v>129</v>
      </c>
      <c r="AP228" s="32" t="s">
        <v>203</v>
      </c>
      <c r="AQ228" s="32" t="s">
        <v>130</v>
      </c>
      <c r="AR228" s="32">
        <v>2025</v>
      </c>
      <c r="AS228" s="32" t="s">
        <v>115</v>
      </c>
      <c r="AT228" s="32" t="b">
        <v>0</v>
      </c>
      <c r="AU228" s="32" t="s">
        <v>115</v>
      </c>
      <c r="AV228" s="32" t="s">
        <v>115</v>
      </c>
      <c r="AW228" s="32" t="s">
        <v>115</v>
      </c>
      <c r="AX228" s="32" t="b">
        <v>0</v>
      </c>
      <c r="AY228" s="32" t="s">
        <v>115</v>
      </c>
      <c r="AZ228" s="110" t="s">
        <v>115</v>
      </c>
      <c r="BA228" s="32" t="s">
        <v>115</v>
      </c>
      <c r="BB228" s="32" t="s">
        <v>115</v>
      </c>
      <c r="BC228" s="32" t="s">
        <v>115</v>
      </c>
      <c r="BD228" s="32" t="s">
        <v>115</v>
      </c>
      <c r="BE228" s="32" t="s">
        <v>115</v>
      </c>
      <c r="BF228" s="110" t="s">
        <v>115</v>
      </c>
      <c r="BG228" s="32" t="s">
        <v>131</v>
      </c>
      <c r="BH228" s="32" t="s">
        <v>115</v>
      </c>
      <c r="BI228" s="32" t="s">
        <v>960</v>
      </c>
      <c r="BJ228" s="32">
        <v>5</v>
      </c>
      <c r="BK228" s="110">
        <v>46532</v>
      </c>
      <c r="BL228" s="110" t="s">
        <v>115</v>
      </c>
      <c r="BM228" s="110">
        <v>46668</v>
      </c>
      <c r="BN228" s="32" t="s">
        <v>115</v>
      </c>
      <c r="BO228" s="32" t="s">
        <v>115</v>
      </c>
      <c r="BP228" s="32" t="b">
        <v>0</v>
      </c>
      <c r="BQ228" s="116" t="s">
        <v>115</v>
      </c>
      <c r="BR228" s="32" t="s">
        <v>134</v>
      </c>
      <c r="BS228" s="116">
        <v>13.648999999999999</v>
      </c>
      <c r="BT228" s="116">
        <v>2739.3809999999999</v>
      </c>
      <c r="BU228" s="116">
        <v>0</v>
      </c>
      <c r="BV228" s="116">
        <v>0</v>
      </c>
      <c r="BW228" s="116">
        <v>0</v>
      </c>
      <c r="BX228" s="116">
        <v>0</v>
      </c>
      <c r="BY228" s="116">
        <v>26.811900000000001</v>
      </c>
      <c r="BZ228" s="116">
        <v>475</v>
      </c>
      <c r="CA228" s="116">
        <v>1000</v>
      </c>
      <c r="CB228" s="116">
        <v>835</v>
      </c>
      <c r="CC228" s="116">
        <v>0</v>
      </c>
      <c r="CD228" s="116">
        <v>0</v>
      </c>
      <c r="CE228" s="116">
        <v>0</v>
      </c>
      <c r="CF228" s="32" t="s">
        <v>135</v>
      </c>
      <c r="CG228" s="32" t="s">
        <v>136</v>
      </c>
      <c r="CH228" s="32" t="s">
        <v>723</v>
      </c>
      <c r="CI228" s="116">
        <v>0</v>
      </c>
      <c r="CJ228" s="116">
        <v>0</v>
      </c>
      <c r="CK228" s="116">
        <v>0</v>
      </c>
      <c r="CL228" s="116">
        <v>0</v>
      </c>
      <c r="CM228" s="116">
        <v>0</v>
      </c>
      <c r="CN228" s="116">
        <v>0</v>
      </c>
      <c r="CO228" s="113">
        <v>0</v>
      </c>
      <c r="CP228" s="32" t="s">
        <v>134</v>
      </c>
      <c r="CQ228" s="32" t="s">
        <v>115</v>
      </c>
      <c r="CR228" s="32" t="s">
        <v>279</v>
      </c>
      <c r="CS228" s="32" t="s">
        <v>115</v>
      </c>
      <c r="CT228" s="113">
        <v>1</v>
      </c>
      <c r="CU228" s="113">
        <v>0</v>
      </c>
      <c r="CV228" s="33" t="s">
        <v>947</v>
      </c>
    </row>
    <row r="229" spans="2:100">
      <c r="B229" s="121">
        <v>225</v>
      </c>
      <c r="C229" s="124" t="s">
        <v>989</v>
      </c>
      <c r="D229" s="129"/>
      <c r="E229" s="129"/>
      <c r="F229" s="29" t="s">
        <v>990</v>
      </c>
      <c r="G229" s="29" t="s">
        <v>963</v>
      </c>
      <c r="H229" s="29" t="s">
        <v>394</v>
      </c>
      <c r="I229" s="29" t="s">
        <v>166</v>
      </c>
      <c r="J229" s="29" t="s">
        <v>115</v>
      </c>
      <c r="K229" s="29" t="s">
        <v>115</v>
      </c>
      <c r="L229" s="29" t="s">
        <v>944</v>
      </c>
      <c r="M229" s="29" t="s">
        <v>529</v>
      </c>
      <c r="N229" s="29" t="s">
        <v>115</v>
      </c>
      <c r="O229" s="29" t="s">
        <v>115</v>
      </c>
      <c r="P229" s="109">
        <v>45931</v>
      </c>
      <c r="Q229" s="29">
        <v>11</v>
      </c>
      <c r="R229" s="29" t="s">
        <v>115</v>
      </c>
      <c r="S229" s="29" t="s">
        <v>203</v>
      </c>
      <c r="T229" s="29" t="s">
        <v>203</v>
      </c>
      <c r="U229" s="29" t="s">
        <v>214</v>
      </c>
      <c r="V229" s="29" t="s">
        <v>184</v>
      </c>
      <c r="W229" s="29" t="s">
        <v>123</v>
      </c>
      <c r="X229" s="29" t="s">
        <v>115</v>
      </c>
      <c r="Y229" s="129"/>
      <c r="Z229" s="118" t="s">
        <v>115</v>
      </c>
      <c r="AA229" s="118">
        <v>1.3065500000000001</v>
      </c>
      <c r="AB229" s="29" t="s">
        <v>115</v>
      </c>
      <c r="AC229" s="29" t="s">
        <v>397</v>
      </c>
      <c r="AD229" s="29" t="s">
        <v>115</v>
      </c>
      <c r="AE229" s="29" t="s">
        <v>115</v>
      </c>
      <c r="AF229" s="29" t="s">
        <v>115</v>
      </c>
      <c r="AG229" s="29" t="s">
        <v>905</v>
      </c>
      <c r="AH229" s="29" t="s">
        <v>127</v>
      </c>
      <c r="AI229" s="29">
        <v>5814613</v>
      </c>
      <c r="AJ229" s="29" t="s">
        <v>991</v>
      </c>
      <c r="AK229" s="32" t="s">
        <v>992</v>
      </c>
      <c r="AL229" s="29">
        <v>2</v>
      </c>
      <c r="AM229" s="29" t="s">
        <v>400</v>
      </c>
      <c r="AN229" s="29" t="s">
        <v>128</v>
      </c>
      <c r="AO229" s="29" t="s">
        <v>129</v>
      </c>
      <c r="AP229" s="29" t="s">
        <v>203</v>
      </c>
      <c r="AQ229" s="29" t="s">
        <v>130</v>
      </c>
      <c r="AR229" s="29">
        <v>2025</v>
      </c>
      <c r="AS229" s="29" t="s">
        <v>115</v>
      </c>
      <c r="AT229" s="29" t="b">
        <v>0</v>
      </c>
      <c r="AU229" s="29" t="s">
        <v>115</v>
      </c>
      <c r="AV229" s="29" t="s">
        <v>115</v>
      </c>
      <c r="AW229" s="29" t="s">
        <v>115</v>
      </c>
      <c r="AX229" s="29" t="b">
        <v>0</v>
      </c>
      <c r="AY229" s="29" t="s">
        <v>115</v>
      </c>
      <c r="AZ229" s="109" t="s">
        <v>115</v>
      </c>
      <c r="BA229" s="29" t="s">
        <v>115</v>
      </c>
      <c r="BB229" s="29" t="s">
        <v>115</v>
      </c>
      <c r="BC229" s="29" t="s">
        <v>115</v>
      </c>
      <c r="BD229" s="29" t="s">
        <v>115</v>
      </c>
      <c r="BE229" s="29" t="s">
        <v>115</v>
      </c>
      <c r="BF229" s="109" t="s">
        <v>115</v>
      </c>
      <c r="BG229" s="29" t="s">
        <v>131</v>
      </c>
      <c r="BH229" s="29" t="s">
        <v>115</v>
      </c>
      <c r="BI229" s="29" t="s">
        <v>162</v>
      </c>
      <c r="BJ229" s="29">
        <v>5</v>
      </c>
      <c r="BK229" s="109">
        <v>46633</v>
      </c>
      <c r="BL229" s="109" t="s">
        <v>115</v>
      </c>
      <c r="BM229" s="109">
        <v>46776</v>
      </c>
      <c r="BN229" s="29" t="s">
        <v>115</v>
      </c>
      <c r="BO229" s="29" t="s">
        <v>115</v>
      </c>
      <c r="BP229" s="29" t="b">
        <v>0</v>
      </c>
      <c r="BQ229" s="115" t="s">
        <v>115</v>
      </c>
      <c r="BR229" s="29" t="s">
        <v>134</v>
      </c>
      <c r="BS229" s="115">
        <v>27.135000000000002</v>
      </c>
      <c r="BT229" s="115">
        <v>2628.4872999999998</v>
      </c>
      <c r="BU229" s="115">
        <v>0</v>
      </c>
      <c r="BV229" s="115">
        <v>0</v>
      </c>
      <c r="BW229" s="115">
        <v>0</v>
      </c>
      <c r="BX229" s="115">
        <v>0</v>
      </c>
      <c r="BY229" s="115">
        <v>94.809899999999999</v>
      </c>
      <c r="BZ229" s="115">
        <v>0</v>
      </c>
      <c r="CA229" s="115">
        <v>834</v>
      </c>
      <c r="CB229" s="115">
        <v>667</v>
      </c>
      <c r="CC229" s="115">
        <v>250</v>
      </c>
      <c r="CD229" s="115">
        <v>0</v>
      </c>
      <c r="CE229" s="115">
        <v>0</v>
      </c>
      <c r="CF229" s="29" t="s">
        <v>135</v>
      </c>
      <c r="CG229" s="29" t="s">
        <v>136</v>
      </c>
      <c r="CH229" s="29" t="s">
        <v>993</v>
      </c>
      <c r="CI229" s="115">
        <v>0</v>
      </c>
      <c r="CJ229" s="115">
        <v>0</v>
      </c>
      <c r="CK229" s="115">
        <v>0</v>
      </c>
      <c r="CL229" s="115">
        <v>0</v>
      </c>
      <c r="CM229" s="115">
        <v>0</v>
      </c>
      <c r="CN229" s="115">
        <v>0</v>
      </c>
      <c r="CO229" s="112">
        <v>0</v>
      </c>
      <c r="CP229" s="29" t="s">
        <v>134</v>
      </c>
      <c r="CQ229" s="29" t="s">
        <v>115</v>
      </c>
      <c r="CR229" s="29" t="s">
        <v>279</v>
      </c>
      <c r="CS229" s="29" t="s">
        <v>115</v>
      </c>
      <c r="CT229" s="112">
        <v>1</v>
      </c>
      <c r="CU229" s="112">
        <v>0</v>
      </c>
      <c r="CV229" s="30" t="s">
        <v>947</v>
      </c>
    </row>
    <row r="230" spans="2:100">
      <c r="B230" s="123">
        <v>226</v>
      </c>
      <c r="C230" s="124" t="s">
        <v>994</v>
      </c>
      <c r="D230" s="128"/>
      <c r="E230" s="128"/>
      <c r="F230" s="32" t="s">
        <v>995</v>
      </c>
      <c r="G230" s="32" t="s">
        <v>963</v>
      </c>
      <c r="H230" s="32" t="s">
        <v>394</v>
      </c>
      <c r="I230" s="32" t="s">
        <v>166</v>
      </c>
      <c r="J230" s="32" t="s">
        <v>115</v>
      </c>
      <c r="K230" s="32" t="s">
        <v>115</v>
      </c>
      <c r="L230" s="32" t="s">
        <v>944</v>
      </c>
      <c r="M230" s="32" t="s">
        <v>529</v>
      </c>
      <c r="N230" s="32" t="s">
        <v>115</v>
      </c>
      <c r="O230" s="32" t="s">
        <v>115</v>
      </c>
      <c r="P230" s="110">
        <v>45870</v>
      </c>
      <c r="Q230" s="32">
        <v>9</v>
      </c>
      <c r="R230" s="32" t="s">
        <v>115</v>
      </c>
      <c r="S230" s="32" t="s">
        <v>203</v>
      </c>
      <c r="T230" s="32" t="s">
        <v>203</v>
      </c>
      <c r="U230" s="32" t="s">
        <v>214</v>
      </c>
      <c r="V230" s="32" t="s">
        <v>184</v>
      </c>
      <c r="W230" s="32" t="s">
        <v>123</v>
      </c>
      <c r="X230" s="32" t="s">
        <v>115</v>
      </c>
      <c r="Y230" s="128"/>
      <c r="Z230" s="119" t="s">
        <v>115</v>
      </c>
      <c r="AA230" s="119">
        <v>0.93959000000000004</v>
      </c>
      <c r="AB230" s="32" t="s">
        <v>115</v>
      </c>
      <c r="AC230" s="32" t="s">
        <v>397</v>
      </c>
      <c r="AD230" s="32" t="s">
        <v>115</v>
      </c>
      <c r="AE230" s="32" t="s">
        <v>115</v>
      </c>
      <c r="AF230" s="32" t="s">
        <v>115</v>
      </c>
      <c r="AG230" s="32" t="s">
        <v>905</v>
      </c>
      <c r="AH230" s="32" t="s">
        <v>127</v>
      </c>
      <c r="AI230" s="32">
        <v>5814614</v>
      </c>
      <c r="AJ230" s="32" t="s">
        <v>991</v>
      </c>
      <c r="AK230" s="32" t="s">
        <v>992</v>
      </c>
      <c r="AL230" s="32">
        <v>2</v>
      </c>
      <c r="AM230" s="32" t="s">
        <v>400</v>
      </c>
      <c r="AN230" s="32" t="s">
        <v>128</v>
      </c>
      <c r="AO230" s="32" t="s">
        <v>129</v>
      </c>
      <c r="AP230" s="32" t="s">
        <v>203</v>
      </c>
      <c r="AQ230" s="32" t="s">
        <v>130</v>
      </c>
      <c r="AR230" s="32">
        <v>2025</v>
      </c>
      <c r="AS230" s="32" t="s">
        <v>115</v>
      </c>
      <c r="AT230" s="32" t="b">
        <v>0</v>
      </c>
      <c r="AU230" s="32" t="s">
        <v>115</v>
      </c>
      <c r="AV230" s="32" t="s">
        <v>115</v>
      </c>
      <c r="AW230" s="32" t="s">
        <v>115</v>
      </c>
      <c r="AX230" s="32" t="b">
        <v>0</v>
      </c>
      <c r="AY230" s="32" t="s">
        <v>115</v>
      </c>
      <c r="AZ230" s="110" t="s">
        <v>115</v>
      </c>
      <c r="BA230" s="32" t="s">
        <v>115</v>
      </c>
      <c r="BB230" s="32" t="s">
        <v>115</v>
      </c>
      <c r="BC230" s="32" t="s">
        <v>115</v>
      </c>
      <c r="BD230" s="32" t="s">
        <v>115</v>
      </c>
      <c r="BE230" s="32" t="s">
        <v>115</v>
      </c>
      <c r="BF230" s="110" t="s">
        <v>115</v>
      </c>
      <c r="BG230" s="32" t="s">
        <v>131</v>
      </c>
      <c r="BH230" s="32" t="s">
        <v>115</v>
      </c>
      <c r="BI230" s="32" t="s">
        <v>162</v>
      </c>
      <c r="BJ230" s="32">
        <v>5</v>
      </c>
      <c r="BK230" s="110">
        <v>46685</v>
      </c>
      <c r="BL230" s="110" t="s">
        <v>115</v>
      </c>
      <c r="BM230" s="110">
        <v>46826</v>
      </c>
      <c r="BN230" s="32" t="s">
        <v>115</v>
      </c>
      <c r="BO230" s="32" t="s">
        <v>115</v>
      </c>
      <c r="BP230" s="32" t="b">
        <v>0</v>
      </c>
      <c r="BQ230" s="116" t="s">
        <v>115</v>
      </c>
      <c r="BR230" s="32" t="s">
        <v>134</v>
      </c>
      <c r="BS230" s="116">
        <v>25.3996</v>
      </c>
      <c r="BT230" s="116">
        <v>2668.7222000000002</v>
      </c>
      <c r="BU230" s="116">
        <v>0</v>
      </c>
      <c r="BV230" s="116">
        <v>0</v>
      </c>
      <c r="BW230" s="116">
        <v>0</v>
      </c>
      <c r="BX230" s="116">
        <v>0</v>
      </c>
      <c r="BY230" s="116">
        <v>86.955799999999996</v>
      </c>
      <c r="BZ230" s="116">
        <v>0</v>
      </c>
      <c r="CA230" s="116">
        <v>834</v>
      </c>
      <c r="CB230" s="116">
        <v>667</v>
      </c>
      <c r="CC230" s="116">
        <v>250</v>
      </c>
      <c r="CD230" s="116">
        <v>0</v>
      </c>
      <c r="CE230" s="116">
        <v>0</v>
      </c>
      <c r="CF230" s="32" t="s">
        <v>135</v>
      </c>
      <c r="CG230" s="32" t="s">
        <v>136</v>
      </c>
      <c r="CH230" s="32" t="s">
        <v>993</v>
      </c>
      <c r="CI230" s="116">
        <v>0</v>
      </c>
      <c r="CJ230" s="116">
        <v>0</v>
      </c>
      <c r="CK230" s="116">
        <v>0</v>
      </c>
      <c r="CL230" s="116">
        <v>0</v>
      </c>
      <c r="CM230" s="116">
        <v>0</v>
      </c>
      <c r="CN230" s="116">
        <v>0</v>
      </c>
      <c r="CO230" s="113">
        <v>0</v>
      </c>
      <c r="CP230" s="32" t="s">
        <v>134</v>
      </c>
      <c r="CQ230" s="32" t="s">
        <v>115</v>
      </c>
      <c r="CR230" s="32" t="s">
        <v>279</v>
      </c>
      <c r="CS230" s="32" t="s">
        <v>115</v>
      </c>
      <c r="CT230" s="113">
        <v>1</v>
      </c>
      <c r="CU230" s="113">
        <v>0</v>
      </c>
      <c r="CV230" s="33" t="s">
        <v>947</v>
      </c>
    </row>
    <row r="231" spans="2:100">
      <c r="B231" s="123">
        <v>227</v>
      </c>
      <c r="C231" s="124" t="s">
        <v>996</v>
      </c>
      <c r="D231" s="128"/>
      <c r="E231" s="128"/>
      <c r="F231" s="32" t="s">
        <v>997</v>
      </c>
      <c r="G231" s="32" t="s">
        <v>963</v>
      </c>
      <c r="H231" s="32" t="s">
        <v>394</v>
      </c>
      <c r="I231" s="32" t="s">
        <v>166</v>
      </c>
      <c r="J231" s="32" t="s">
        <v>115</v>
      </c>
      <c r="K231" s="32" t="s">
        <v>115</v>
      </c>
      <c r="L231" s="32" t="s">
        <v>944</v>
      </c>
      <c r="M231" s="32" t="s">
        <v>529</v>
      </c>
      <c r="N231" s="32" t="s">
        <v>115</v>
      </c>
      <c r="O231" s="32" t="s">
        <v>115</v>
      </c>
      <c r="P231" s="110">
        <v>45937</v>
      </c>
      <c r="Q231" s="32">
        <v>19</v>
      </c>
      <c r="R231" s="32" t="s">
        <v>115</v>
      </c>
      <c r="S231" s="32" t="s">
        <v>203</v>
      </c>
      <c r="T231" s="32" t="s">
        <v>203</v>
      </c>
      <c r="U231" s="32" t="s">
        <v>214</v>
      </c>
      <c r="V231" s="32" t="s">
        <v>184</v>
      </c>
      <c r="W231" s="32" t="s">
        <v>123</v>
      </c>
      <c r="X231" s="32" t="s">
        <v>115</v>
      </c>
      <c r="Y231" s="128"/>
      <c r="Z231" s="119" t="s">
        <v>115</v>
      </c>
      <c r="AA231" s="119">
        <v>0.62894600000000001</v>
      </c>
      <c r="AB231" s="32" t="s">
        <v>115</v>
      </c>
      <c r="AC231" s="32" t="s">
        <v>397</v>
      </c>
      <c r="AD231" s="32" t="s">
        <v>115</v>
      </c>
      <c r="AE231" s="32" t="s">
        <v>115</v>
      </c>
      <c r="AF231" s="32" t="s">
        <v>115</v>
      </c>
      <c r="AG231" s="32" t="s">
        <v>905</v>
      </c>
      <c r="AH231" s="32" t="s">
        <v>127</v>
      </c>
      <c r="AI231" s="32">
        <v>5814617</v>
      </c>
      <c r="AJ231" s="32" t="s">
        <v>998</v>
      </c>
      <c r="AK231" s="32" t="s">
        <v>999</v>
      </c>
      <c r="AL231" s="32">
        <v>3</v>
      </c>
      <c r="AM231" s="32" t="s">
        <v>400</v>
      </c>
      <c r="AN231" s="32" t="s">
        <v>128</v>
      </c>
      <c r="AO231" s="32" t="s">
        <v>129</v>
      </c>
      <c r="AP231" s="32" t="s">
        <v>203</v>
      </c>
      <c r="AQ231" s="32" t="s">
        <v>130</v>
      </c>
      <c r="AR231" s="32">
        <v>2025</v>
      </c>
      <c r="AS231" s="32" t="s">
        <v>115</v>
      </c>
      <c r="AT231" s="32" t="b">
        <v>0</v>
      </c>
      <c r="AU231" s="32" t="s">
        <v>115</v>
      </c>
      <c r="AV231" s="32" t="s">
        <v>115</v>
      </c>
      <c r="AW231" s="32" t="s">
        <v>115</v>
      </c>
      <c r="AX231" s="32" t="b">
        <v>0</v>
      </c>
      <c r="AY231" s="32" t="s">
        <v>115</v>
      </c>
      <c r="AZ231" s="110" t="s">
        <v>115</v>
      </c>
      <c r="BA231" s="32" t="s">
        <v>115</v>
      </c>
      <c r="BB231" s="32" t="s">
        <v>115</v>
      </c>
      <c r="BC231" s="32" t="s">
        <v>115</v>
      </c>
      <c r="BD231" s="32" t="s">
        <v>115</v>
      </c>
      <c r="BE231" s="32" t="s">
        <v>115</v>
      </c>
      <c r="BF231" s="110" t="s">
        <v>115</v>
      </c>
      <c r="BG231" s="32" t="s">
        <v>131</v>
      </c>
      <c r="BH231" s="32" t="s">
        <v>115</v>
      </c>
      <c r="BI231" s="32" t="s">
        <v>960</v>
      </c>
      <c r="BJ231" s="32">
        <v>5</v>
      </c>
      <c r="BK231" s="110">
        <v>46700</v>
      </c>
      <c r="BL231" s="110" t="s">
        <v>115</v>
      </c>
      <c r="BM231" s="110">
        <v>46841</v>
      </c>
      <c r="BN231" s="32" t="s">
        <v>115</v>
      </c>
      <c r="BO231" s="32" t="s">
        <v>115</v>
      </c>
      <c r="BP231" s="32" t="b">
        <v>0</v>
      </c>
      <c r="BQ231" s="116" t="s">
        <v>115</v>
      </c>
      <c r="BR231" s="32" t="s">
        <v>134</v>
      </c>
      <c r="BS231" s="116">
        <v>15.9017</v>
      </c>
      <c r="BT231" s="116">
        <v>1416.4069</v>
      </c>
      <c r="BU231" s="116">
        <v>0</v>
      </c>
      <c r="BV231" s="116">
        <v>0</v>
      </c>
      <c r="BW231" s="116">
        <v>0</v>
      </c>
      <c r="BX231" s="116">
        <v>0</v>
      </c>
      <c r="BY231" s="116">
        <v>108.40690000000001</v>
      </c>
      <c r="BZ231" s="116">
        <v>0</v>
      </c>
      <c r="CA231" s="116">
        <v>612</v>
      </c>
      <c r="CB231" s="116">
        <v>501</v>
      </c>
      <c r="CC231" s="116">
        <v>195</v>
      </c>
      <c r="CD231" s="116">
        <v>0</v>
      </c>
      <c r="CE231" s="116">
        <v>0</v>
      </c>
      <c r="CF231" s="32" t="s">
        <v>135</v>
      </c>
      <c r="CG231" s="32" t="s">
        <v>136</v>
      </c>
      <c r="CH231" s="32" t="s">
        <v>878</v>
      </c>
      <c r="CI231" s="116">
        <v>0</v>
      </c>
      <c r="CJ231" s="116">
        <v>0</v>
      </c>
      <c r="CK231" s="116">
        <v>0</v>
      </c>
      <c r="CL231" s="116">
        <v>0</v>
      </c>
      <c r="CM231" s="116">
        <v>0</v>
      </c>
      <c r="CN231" s="116">
        <v>0</v>
      </c>
      <c r="CO231" s="113">
        <v>0</v>
      </c>
      <c r="CP231" s="32" t="s">
        <v>134</v>
      </c>
      <c r="CQ231" s="32" t="s">
        <v>115</v>
      </c>
      <c r="CR231" s="32" t="s">
        <v>279</v>
      </c>
      <c r="CS231" s="32" t="s">
        <v>115</v>
      </c>
      <c r="CT231" s="113">
        <v>1</v>
      </c>
      <c r="CU231" s="113">
        <v>0</v>
      </c>
      <c r="CV231" s="33" t="s">
        <v>947</v>
      </c>
    </row>
    <row r="232" spans="2:100">
      <c r="B232" s="123">
        <v>228</v>
      </c>
      <c r="C232" s="124" t="s">
        <v>1000</v>
      </c>
      <c r="D232" s="128"/>
      <c r="E232" s="128"/>
      <c r="F232" s="32" t="s">
        <v>848</v>
      </c>
      <c r="G232" s="32" t="s">
        <v>963</v>
      </c>
      <c r="H232" s="32" t="s">
        <v>394</v>
      </c>
      <c r="I232" s="32" t="s">
        <v>166</v>
      </c>
      <c r="J232" s="32" t="s">
        <v>115</v>
      </c>
      <c r="K232" s="32" t="s">
        <v>115</v>
      </c>
      <c r="L232" s="32" t="s">
        <v>944</v>
      </c>
      <c r="M232" s="32" t="s">
        <v>529</v>
      </c>
      <c r="N232" s="32" t="s">
        <v>115</v>
      </c>
      <c r="O232" s="32" t="s">
        <v>115</v>
      </c>
      <c r="P232" s="110">
        <v>45909</v>
      </c>
      <c r="Q232" s="32">
        <v>4</v>
      </c>
      <c r="R232" s="32" t="s">
        <v>115</v>
      </c>
      <c r="S232" s="32" t="s">
        <v>203</v>
      </c>
      <c r="T232" s="32" t="s">
        <v>203</v>
      </c>
      <c r="U232" s="32" t="s">
        <v>214</v>
      </c>
      <c r="V232" s="32" t="s">
        <v>184</v>
      </c>
      <c r="W232" s="32" t="s">
        <v>123</v>
      </c>
      <c r="X232" s="32" t="s">
        <v>115</v>
      </c>
      <c r="Y232" s="128"/>
      <c r="Z232" s="119" t="s">
        <v>115</v>
      </c>
      <c r="AA232" s="119">
        <v>4.73278</v>
      </c>
      <c r="AB232" s="32" t="s">
        <v>115</v>
      </c>
      <c r="AC232" s="32" t="s">
        <v>397</v>
      </c>
      <c r="AD232" s="32" t="s">
        <v>115</v>
      </c>
      <c r="AE232" s="32" t="s">
        <v>115</v>
      </c>
      <c r="AF232" s="32" t="s">
        <v>115</v>
      </c>
      <c r="AG232" s="32" t="s">
        <v>905</v>
      </c>
      <c r="AH232" s="32" t="s">
        <v>127</v>
      </c>
      <c r="AI232" s="32">
        <v>5814615</v>
      </c>
      <c r="AJ232" s="32" t="s">
        <v>998</v>
      </c>
      <c r="AK232" s="32" t="s">
        <v>999</v>
      </c>
      <c r="AL232" s="32">
        <v>3</v>
      </c>
      <c r="AM232" s="32" t="s">
        <v>400</v>
      </c>
      <c r="AN232" s="32" t="s">
        <v>128</v>
      </c>
      <c r="AO232" s="32" t="s">
        <v>129</v>
      </c>
      <c r="AP232" s="32" t="s">
        <v>203</v>
      </c>
      <c r="AQ232" s="32" t="s">
        <v>130</v>
      </c>
      <c r="AR232" s="32">
        <v>2025</v>
      </c>
      <c r="AS232" s="32" t="s">
        <v>115</v>
      </c>
      <c r="AT232" s="32" t="b">
        <v>0</v>
      </c>
      <c r="AU232" s="32" t="s">
        <v>115</v>
      </c>
      <c r="AV232" s="32" t="s">
        <v>115</v>
      </c>
      <c r="AW232" s="32" t="s">
        <v>115</v>
      </c>
      <c r="AX232" s="32" t="b">
        <v>0</v>
      </c>
      <c r="AY232" s="32" t="s">
        <v>115</v>
      </c>
      <c r="AZ232" s="110" t="s">
        <v>115</v>
      </c>
      <c r="BA232" s="32" t="s">
        <v>115</v>
      </c>
      <c r="BB232" s="32" t="s">
        <v>115</v>
      </c>
      <c r="BC232" s="32" t="s">
        <v>115</v>
      </c>
      <c r="BD232" s="32" t="s">
        <v>115</v>
      </c>
      <c r="BE232" s="32" t="s">
        <v>115</v>
      </c>
      <c r="BF232" s="110" t="s">
        <v>115</v>
      </c>
      <c r="BG232" s="32" t="s">
        <v>131</v>
      </c>
      <c r="BH232" s="32" t="s">
        <v>115</v>
      </c>
      <c r="BI232" s="32" t="s">
        <v>960</v>
      </c>
      <c r="BJ232" s="32">
        <v>5</v>
      </c>
      <c r="BK232" s="110">
        <v>46653</v>
      </c>
      <c r="BL232" s="110" t="s">
        <v>115</v>
      </c>
      <c r="BM232" s="110">
        <v>46793</v>
      </c>
      <c r="BN232" s="32" t="s">
        <v>115</v>
      </c>
      <c r="BO232" s="32" t="s">
        <v>115</v>
      </c>
      <c r="BP232" s="32" t="b">
        <v>0</v>
      </c>
      <c r="BQ232" s="116" t="s">
        <v>115</v>
      </c>
      <c r="BR232" s="32" t="s">
        <v>134</v>
      </c>
      <c r="BS232" s="116">
        <v>23.968699999999998</v>
      </c>
      <c r="BT232" s="116">
        <v>1448.1907999999999</v>
      </c>
      <c r="BU232" s="116">
        <v>0</v>
      </c>
      <c r="BV232" s="116">
        <v>0</v>
      </c>
      <c r="BW232" s="116">
        <v>0</v>
      </c>
      <c r="BX232" s="116">
        <v>0</v>
      </c>
      <c r="BY232" s="116">
        <v>140.1908</v>
      </c>
      <c r="BZ232" s="116">
        <v>0</v>
      </c>
      <c r="CA232" s="116">
        <v>612</v>
      </c>
      <c r="CB232" s="116">
        <v>501</v>
      </c>
      <c r="CC232" s="116">
        <v>195</v>
      </c>
      <c r="CD232" s="116">
        <v>0</v>
      </c>
      <c r="CE232" s="116">
        <v>0</v>
      </c>
      <c r="CF232" s="32" t="s">
        <v>135</v>
      </c>
      <c r="CG232" s="32" t="s">
        <v>136</v>
      </c>
      <c r="CH232" s="32" t="s">
        <v>878</v>
      </c>
      <c r="CI232" s="116">
        <v>0</v>
      </c>
      <c r="CJ232" s="116">
        <v>0</v>
      </c>
      <c r="CK232" s="116">
        <v>0</v>
      </c>
      <c r="CL232" s="116">
        <v>0</v>
      </c>
      <c r="CM232" s="116">
        <v>0</v>
      </c>
      <c r="CN232" s="116">
        <v>0</v>
      </c>
      <c r="CO232" s="113">
        <v>0</v>
      </c>
      <c r="CP232" s="32" t="s">
        <v>134</v>
      </c>
      <c r="CQ232" s="32" t="s">
        <v>115</v>
      </c>
      <c r="CR232" s="32" t="s">
        <v>279</v>
      </c>
      <c r="CS232" s="32" t="s">
        <v>115</v>
      </c>
      <c r="CT232" s="113">
        <v>1</v>
      </c>
      <c r="CU232" s="113">
        <v>0</v>
      </c>
      <c r="CV232" s="33" t="s">
        <v>947</v>
      </c>
    </row>
    <row r="233" spans="2:100">
      <c r="B233" s="123">
        <v>229</v>
      </c>
      <c r="C233" s="124" t="s">
        <v>1001</v>
      </c>
      <c r="D233" s="128"/>
      <c r="E233" s="128"/>
      <c r="F233" s="32" t="s">
        <v>848</v>
      </c>
      <c r="G233" s="32" t="s">
        <v>963</v>
      </c>
      <c r="H233" s="32" t="s">
        <v>394</v>
      </c>
      <c r="I233" s="32" t="s">
        <v>166</v>
      </c>
      <c r="J233" s="32" t="s">
        <v>115</v>
      </c>
      <c r="K233" s="32" t="s">
        <v>115</v>
      </c>
      <c r="L233" s="32" t="s">
        <v>944</v>
      </c>
      <c r="M233" s="32" t="s">
        <v>529</v>
      </c>
      <c r="N233" s="32" t="s">
        <v>115</v>
      </c>
      <c r="O233" s="32" t="s">
        <v>115</v>
      </c>
      <c r="P233" s="110">
        <v>45936</v>
      </c>
      <c r="Q233" s="32">
        <v>20</v>
      </c>
      <c r="R233" s="32" t="s">
        <v>115</v>
      </c>
      <c r="S233" s="32" t="s">
        <v>203</v>
      </c>
      <c r="T233" s="32" t="s">
        <v>203</v>
      </c>
      <c r="U233" s="32" t="s">
        <v>214</v>
      </c>
      <c r="V233" s="32" t="s">
        <v>184</v>
      </c>
      <c r="W233" s="32" t="s">
        <v>123</v>
      </c>
      <c r="X233" s="32" t="s">
        <v>115</v>
      </c>
      <c r="Y233" s="128"/>
      <c r="Z233" s="119" t="s">
        <v>115</v>
      </c>
      <c r="AA233" s="119">
        <v>0.88867499999999899</v>
      </c>
      <c r="AB233" s="32" t="s">
        <v>115</v>
      </c>
      <c r="AC233" s="32" t="s">
        <v>397</v>
      </c>
      <c r="AD233" s="32" t="s">
        <v>115</v>
      </c>
      <c r="AE233" s="32" t="s">
        <v>115</v>
      </c>
      <c r="AF233" s="32" t="s">
        <v>115</v>
      </c>
      <c r="AG233" s="32" t="s">
        <v>905</v>
      </c>
      <c r="AH233" s="32" t="s">
        <v>127</v>
      </c>
      <c r="AI233" s="32">
        <v>5814616</v>
      </c>
      <c r="AJ233" s="32" t="s">
        <v>998</v>
      </c>
      <c r="AK233" s="32" t="s">
        <v>999</v>
      </c>
      <c r="AL233" s="32">
        <v>3</v>
      </c>
      <c r="AM233" s="32" t="s">
        <v>400</v>
      </c>
      <c r="AN233" s="32" t="s">
        <v>128</v>
      </c>
      <c r="AO233" s="32" t="s">
        <v>129</v>
      </c>
      <c r="AP233" s="32" t="s">
        <v>203</v>
      </c>
      <c r="AQ233" s="32" t="s">
        <v>130</v>
      </c>
      <c r="AR233" s="32">
        <v>2025</v>
      </c>
      <c r="AS233" s="32" t="s">
        <v>115</v>
      </c>
      <c r="AT233" s="32" t="b">
        <v>0</v>
      </c>
      <c r="AU233" s="32" t="s">
        <v>115</v>
      </c>
      <c r="AV233" s="32" t="s">
        <v>115</v>
      </c>
      <c r="AW233" s="32" t="s">
        <v>115</v>
      </c>
      <c r="AX233" s="32" t="b">
        <v>0</v>
      </c>
      <c r="AY233" s="32" t="s">
        <v>115</v>
      </c>
      <c r="AZ233" s="110" t="s">
        <v>115</v>
      </c>
      <c r="BA233" s="32" t="s">
        <v>115</v>
      </c>
      <c r="BB233" s="32" t="s">
        <v>115</v>
      </c>
      <c r="BC233" s="32" t="s">
        <v>115</v>
      </c>
      <c r="BD233" s="32" t="s">
        <v>115</v>
      </c>
      <c r="BE233" s="32" t="s">
        <v>115</v>
      </c>
      <c r="BF233" s="110" t="s">
        <v>115</v>
      </c>
      <c r="BG233" s="32" t="s">
        <v>131</v>
      </c>
      <c r="BH233" s="32" t="s">
        <v>115</v>
      </c>
      <c r="BI233" s="32" t="s">
        <v>960</v>
      </c>
      <c r="BJ233" s="32">
        <v>5</v>
      </c>
      <c r="BK233" s="110">
        <v>46700</v>
      </c>
      <c r="BL233" s="110" t="s">
        <v>115</v>
      </c>
      <c r="BM233" s="110">
        <v>46841</v>
      </c>
      <c r="BN233" s="32" t="s">
        <v>115</v>
      </c>
      <c r="BO233" s="32" t="s">
        <v>115</v>
      </c>
      <c r="BP233" s="32" t="b">
        <v>0</v>
      </c>
      <c r="BQ233" s="116" t="s">
        <v>115</v>
      </c>
      <c r="BR233" s="32" t="s">
        <v>134</v>
      </c>
      <c r="BS233" s="116">
        <v>19.1495</v>
      </c>
      <c r="BT233" s="116">
        <v>1414.4661000000001</v>
      </c>
      <c r="BU233" s="116">
        <v>0</v>
      </c>
      <c r="BV233" s="116">
        <v>0</v>
      </c>
      <c r="BW233" s="116">
        <v>0</v>
      </c>
      <c r="BX233" s="116">
        <v>0</v>
      </c>
      <c r="BY233" s="116">
        <v>106.4661</v>
      </c>
      <c r="BZ233" s="116">
        <v>0</v>
      </c>
      <c r="CA233" s="116">
        <v>612</v>
      </c>
      <c r="CB233" s="116">
        <v>501</v>
      </c>
      <c r="CC233" s="116">
        <v>195</v>
      </c>
      <c r="CD233" s="116">
        <v>0</v>
      </c>
      <c r="CE233" s="116">
        <v>0</v>
      </c>
      <c r="CF233" s="32" t="s">
        <v>135</v>
      </c>
      <c r="CG233" s="32" t="s">
        <v>136</v>
      </c>
      <c r="CH233" s="32" t="s">
        <v>878</v>
      </c>
      <c r="CI233" s="116">
        <v>0</v>
      </c>
      <c r="CJ233" s="116">
        <v>0</v>
      </c>
      <c r="CK233" s="116">
        <v>0</v>
      </c>
      <c r="CL233" s="116">
        <v>0</v>
      </c>
      <c r="CM233" s="116">
        <v>0</v>
      </c>
      <c r="CN233" s="116">
        <v>0</v>
      </c>
      <c r="CO233" s="113">
        <v>0</v>
      </c>
      <c r="CP233" s="32" t="s">
        <v>134</v>
      </c>
      <c r="CQ233" s="32" t="s">
        <v>115</v>
      </c>
      <c r="CR233" s="32" t="s">
        <v>279</v>
      </c>
      <c r="CS233" s="32" t="s">
        <v>115</v>
      </c>
      <c r="CT233" s="113">
        <v>1</v>
      </c>
      <c r="CU233" s="113">
        <v>0</v>
      </c>
      <c r="CV233" s="33" t="s">
        <v>947</v>
      </c>
    </row>
    <row r="234" spans="2:100">
      <c r="B234" s="123">
        <v>230</v>
      </c>
      <c r="C234" s="124" t="s">
        <v>1002</v>
      </c>
      <c r="D234" s="128"/>
      <c r="E234" s="128"/>
      <c r="F234" s="32" t="s">
        <v>797</v>
      </c>
      <c r="G234" s="32" t="s">
        <v>963</v>
      </c>
      <c r="H234" s="32" t="s">
        <v>394</v>
      </c>
      <c r="I234" s="32" t="s">
        <v>166</v>
      </c>
      <c r="J234" s="32" t="s">
        <v>115</v>
      </c>
      <c r="K234" s="32" t="s">
        <v>115</v>
      </c>
      <c r="L234" s="32" t="s">
        <v>944</v>
      </c>
      <c r="M234" s="32" t="s">
        <v>529</v>
      </c>
      <c r="N234" s="32" t="s">
        <v>115</v>
      </c>
      <c r="O234" s="32" t="s">
        <v>115</v>
      </c>
      <c r="P234" s="110">
        <v>45931</v>
      </c>
      <c r="Q234" s="32">
        <v>44</v>
      </c>
      <c r="R234" s="32" t="s">
        <v>115</v>
      </c>
      <c r="S234" s="32" t="s">
        <v>203</v>
      </c>
      <c r="T234" s="32" t="s">
        <v>203</v>
      </c>
      <c r="U234" s="32" t="s">
        <v>214</v>
      </c>
      <c r="V234" s="32" t="s">
        <v>184</v>
      </c>
      <c r="W234" s="32" t="s">
        <v>123</v>
      </c>
      <c r="X234" s="32" t="s">
        <v>115</v>
      </c>
      <c r="Y234" s="128"/>
      <c r="Z234" s="119" t="s">
        <v>115</v>
      </c>
      <c r="AA234" s="119">
        <v>1.2762100000000001</v>
      </c>
      <c r="AB234" s="32" t="s">
        <v>115</v>
      </c>
      <c r="AC234" s="32" t="s">
        <v>397</v>
      </c>
      <c r="AD234" s="32" t="s">
        <v>115</v>
      </c>
      <c r="AE234" s="32" t="s">
        <v>115</v>
      </c>
      <c r="AF234" s="32" t="s">
        <v>115</v>
      </c>
      <c r="AG234" s="32" t="s">
        <v>905</v>
      </c>
      <c r="AH234" s="32" t="s">
        <v>127</v>
      </c>
      <c r="AI234" s="32">
        <v>5814619</v>
      </c>
      <c r="AJ234" s="32" t="s">
        <v>1003</v>
      </c>
      <c r="AK234" s="32" t="s">
        <v>1004</v>
      </c>
      <c r="AL234" s="32">
        <v>2</v>
      </c>
      <c r="AM234" s="32" t="s">
        <v>400</v>
      </c>
      <c r="AN234" s="32" t="s">
        <v>128</v>
      </c>
      <c r="AO234" s="32" t="s">
        <v>129</v>
      </c>
      <c r="AP234" s="32" t="s">
        <v>203</v>
      </c>
      <c r="AQ234" s="32" t="s">
        <v>130</v>
      </c>
      <c r="AR234" s="32">
        <v>2025</v>
      </c>
      <c r="AS234" s="32" t="s">
        <v>115</v>
      </c>
      <c r="AT234" s="32" t="b">
        <v>0</v>
      </c>
      <c r="AU234" s="32" t="s">
        <v>115</v>
      </c>
      <c r="AV234" s="32" t="s">
        <v>115</v>
      </c>
      <c r="AW234" s="32" t="s">
        <v>115</v>
      </c>
      <c r="AX234" s="32" t="b">
        <v>0</v>
      </c>
      <c r="AY234" s="32" t="s">
        <v>115</v>
      </c>
      <c r="AZ234" s="110" t="s">
        <v>115</v>
      </c>
      <c r="BA234" s="32" t="s">
        <v>115</v>
      </c>
      <c r="BB234" s="32" t="s">
        <v>115</v>
      </c>
      <c r="BC234" s="32" t="s">
        <v>115</v>
      </c>
      <c r="BD234" s="32" t="s">
        <v>115</v>
      </c>
      <c r="BE234" s="32" t="s">
        <v>115</v>
      </c>
      <c r="BF234" s="110" t="s">
        <v>115</v>
      </c>
      <c r="BG234" s="32" t="s">
        <v>131</v>
      </c>
      <c r="BH234" s="32" t="s">
        <v>115</v>
      </c>
      <c r="BI234" s="32" t="s">
        <v>960</v>
      </c>
      <c r="BJ234" s="32">
        <v>5</v>
      </c>
      <c r="BK234" s="110">
        <v>46681</v>
      </c>
      <c r="BL234" s="110" t="s">
        <v>115</v>
      </c>
      <c r="BM234" s="110">
        <v>46822</v>
      </c>
      <c r="BN234" s="32" t="s">
        <v>115</v>
      </c>
      <c r="BO234" s="32" t="s">
        <v>115</v>
      </c>
      <c r="BP234" s="32" t="b">
        <v>0</v>
      </c>
      <c r="BQ234" s="116" t="s">
        <v>115</v>
      </c>
      <c r="BR234" s="32" t="s">
        <v>134</v>
      </c>
      <c r="BS234" s="116">
        <v>7.6037999999999997</v>
      </c>
      <c r="BT234" s="116">
        <v>1919.2008000000001</v>
      </c>
      <c r="BU234" s="116">
        <v>0</v>
      </c>
      <c r="BV234" s="116">
        <v>0</v>
      </c>
      <c r="BW234" s="116">
        <v>0</v>
      </c>
      <c r="BX234" s="116">
        <v>0</v>
      </c>
      <c r="BY234" s="116">
        <v>54.750300000000003</v>
      </c>
      <c r="BZ234" s="116">
        <v>400</v>
      </c>
      <c r="CA234" s="116">
        <v>450</v>
      </c>
      <c r="CB234" s="116">
        <v>340</v>
      </c>
      <c r="CC234" s="116">
        <v>0</v>
      </c>
      <c r="CD234" s="116">
        <v>0</v>
      </c>
      <c r="CE234" s="116">
        <v>0</v>
      </c>
      <c r="CF234" s="32" t="s">
        <v>135</v>
      </c>
      <c r="CG234" s="32" t="s">
        <v>136</v>
      </c>
      <c r="CH234" s="32" t="s">
        <v>878</v>
      </c>
      <c r="CI234" s="116">
        <v>0</v>
      </c>
      <c r="CJ234" s="116">
        <v>0</v>
      </c>
      <c r="CK234" s="116">
        <v>0</v>
      </c>
      <c r="CL234" s="116">
        <v>0</v>
      </c>
      <c r="CM234" s="116">
        <v>0</v>
      </c>
      <c r="CN234" s="116">
        <v>0</v>
      </c>
      <c r="CO234" s="113">
        <v>0</v>
      </c>
      <c r="CP234" s="32" t="s">
        <v>134</v>
      </c>
      <c r="CQ234" s="32" t="s">
        <v>115</v>
      </c>
      <c r="CR234" s="32" t="s">
        <v>279</v>
      </c>
      <c r="CS234" s="32" t="s">
        <v>115</v>
      </c>
      <c r="CT234" s="113">
        <v>1</v>
      </c>
      <c r="CU234" s="113">
        <v>0</v>
      </c>
      <c r="CV234" s="33" t="s">
        <v>947</v>
      </c>
    </row>
    <row r="235" spans="2:100">
      <c r="B235" s="123">
        <v>231</v>
      </c>
      <c r="C235" s="124" t="s">
        <v>1005</v>
      </c>
      <c r="D235" s="128"/>
      <c r="E235" s="128"/>
      <c r="F235" s="32" t="s">
        <v>1006</v>
      </c>
      <c r="G235" s="32" t="s">
        <v>963</v>
      </c>
      <c r="H235" s="32" t="s">
        <v>394</v>
      </c>
      <c r="I235" s="32" t="s">
        <v>166</v>
      </c>
      <c r="J235" s="32" t="s">
        <v>115</v>
      </c>
      <c r="K235" s="32" t="s">
        <v>115</v>
      </c>
      <c r="L235" s="32" t="s">
        <v>944</v>
      </c>
      <c r="M235" s="32" t="s">
        <v>529</v>
      </c>
      <c r="N235" s="32" t="s">
        <v>115</v>
      </c>
      <c r="O235" s="32" t="s">
        <v>115</v>
      </c>
      <c r="P235" s="110">
        <v>45904</v>
      </c>
      <c r="Q235" s="32">
        <v>6</v>
      </c>
      <c r="R235" s="32" t="s">
        <v>115</v>
      </c>
      <c r="S235" s="32" t="s">
        <v>203</v>
      </c>
      <c r="T235" s="32" t="s">
        <v>203</v>
      </c>
      <c r="U235" s="32" t="s">
        <v>518</v>
      </c>
      <c r="V235" s="32" t="s">
        <v>184</v>
      </c>
      <c r="W235" s="32" t="s">
        <v>123</v>
      </c>
      <c r="X235" s="32" t="s">
        <v>115</v>
      </c>
      <c r="Y235" s="128"/>
      <c r="Z235" s="119" t="s">
        <v>115</v>
      </c>
      <c r="AA235" s="119">
        <v>0.38584000000000002</v>
      </c>
      <c r="AB235" s="32" t="s">
        <v>115</v>
      </c>
      <c r="AC235" s="32" t="s">
        <v>397</v>
      </c>
      <c r="AD235" s="32" t="s">
        <v>115</v>
      </c>
      <c r="AE235" s="32" t="s">
        <v>115</v>
      </c>
      <c r="AF235" s="32" t="s">
        <v>115</v>
      </c>
      <c r="AG235" s="32" t="s">
        <v>905</v>
      </c>
      <c r="AH235" s="32" t="s">
        <v>127</v>
      </c>
      <c r="AI235" s="32">
        <v>5814618</v>
      </c>
      <c r="AJ235" s="32" t="s">
        <v>1003</v>
      </c>
      <c r="AK235" s="32" t="s">
        <v>1004</v>
      </c>
      <c r="AL235" s="32">
        <v>2</v>
      </c>
      <c r="AM235" s="32" t="s">
        <v>400</v>
      </c>
      <c r="AN235" s="32" t="s">
        <v>128</v>
      </c>
      <c r="AO235" s="32" t="s">
        <v>129</v>
      </c>
      <c r="AP235" s="32" t="s">
        <v>203</v>
      </c>
      <c r="AQ235" s="32" t="s">
        <v>130</v>
      </c>
      <c r="AR235" s="32">
        <v>2025</v>
      </c>
      <c r="AS235" s="32" t="s">
        <v>115</v>
      </c>
      <c r="AT235" s="32" t="b">
        <v>0</v>
      </c>
      <c r="AU235" s="32" t="s">
        <v>115</v>
      </c>
      <c r="AV235" s="32" t="s">
        <v>115</v>
      </c>
      <c r="AW235" s="32" t="s">
        <v>115</v>
      </c>
      <c r="AX235" s="32" t="b">
        <v>0</v>
      </c>
      <c r="AY235" s="32" t="s">
        <v>115</v>
      </c>
      <c r="AZ235" s="110" t="s">
        <v>115</v>
      </c>
      <c r="BA235" s="32" t="s">
        <v>115</v>
      </c>
      <c r="BB235" s="32" t="s">
        <v>115</v>
      </c>
      <c r="BC235" s="32" t="s">
        <v>115</v>
      </c>
      <c r="BD235" s="32" t="s">
        <v>115</v>
      </c>
      <c r="BE235" s="32" t="s">
        <v>115</v>
      </c>
      <c r="BF235" s="110" t="s">
        <v>115</v>
      </c>
      <c r="BG235" s="32" t="s">
        <v>131</v>
      </c>
      <c r="BH235" s="32" t="s">
        <v>115</v>
      </c>
      <c r="BI235" s="32" t="s">
        <v>488</v>
      </c>
      <c r="BJ235" s="32">
        <v>4</v>
      </c>
      <c r="BK235" s="110">
        <v>46087</v>
      </c>
      <c r="BL235" s="110" t="s">
        <v>115</v>
      </c>
      <c r="BM235" s="110">
        <v>46297</v>
      </c>
      <c r="BN235" s="32" t="s">
        <v>115</v>
      </c>
      <c r="BO235" s="32" t="s">
        <v>115</v>
      </c>
      <c r="BP235" s="32" t="b">
        <v>1</v>
      </c>
      <c r="BQ235" s="116" t="s">
        <v>115</v>
      </c>
      <c r="BR235" s="32" t="s">
        <v>134</v>
      </c>
      <c r="BS235" s="116">
        <v>7.7389000000000001</v>
      </c>
      <c r="BT235" s="116">
        <v>1206.7741000000001</v>
      </c>
      <c r="BU235" s="116">
        <v>0</v>
      </c>
      <c r="BV235" s="116">
        <v>0</v>
      </c>
      <c r="BW235" s="116">
        <v>0</v>
      </c>
      <c r="BX235" s="116">
        <v>0</v>
      </c>
      <c r="BY235" s="116">
        <v>16.774100000000001</v>
      </c>
      <c r="BZ235" s="116">
        <v>592.17449999999997</v>
      </c>
      <c r="CA235" s="116">
        <v>450</v>
      </c>
      <c r="CB235" s="116">
        <v>340</v>
      </c>
      <c r="CC235" s="116">
        <v>0</v>
      </c>
      <c r="CD235" s="116">
        <v>0</v>
      </c>
      <c r="CE235" s="116">
        <v>0</v>
      </c>
      <c r="CF235" s="32" t="s">
        <v>135</v>
      </c>
      <c r="CG235" s="32" t="s">
        <v>136</v>
      </c>
      <c r="CH235" s="32" t="s">
        <v>253</v>
      </c>
      <c r="CI235" s="116">
        <v>0</v>
      </c>
      <c r="CJ235" s="116">
        <v>0</v>
      </c>
      <c r="CK235" s="116">
        <v>0</v>
      </c>
      <c r="CL235" s="116">
        <v>0</v>
      </c>
      <c r="CM235" s="116">
        <v>0</v>
      </c>
      <c r="CN235" s="116">
        <v>0</v>
      </c>
      <c r="CO235" s="113">
        <v>0</v>
      </c>
      <c r="CP235" s="32" t="s">
        <v>134</v>
      </c>
      <c r="CQ235" s="32" t="s">
        <v>115</v>
      </c>
      <c r="CR235" s="32" t="s">
        <v>134</v>
      </c>
      <c r="CS235" s="32" t="s">
        <v>115</v>
      </c>
      <c r="CT235" s="113">
        <v>1</v>
      </c>
      <c r="CU235" s="113">
        <v>0</v>
      </c>
      <c r="CV235" s="33" t="s">
        <v>947</v>
      </c>
    </row>
    <row r="236" spans="2:100">
      <c r="B236" s="123">
        <v>232</v>
      </c>
      <c r="C236" s="124" t="s">
        <v>1007</v>
      </c>
      <c r="D236" s="128"/>
      <c r="E236" s="128"/>
      <c r="F236" s="32" t="s">
        <v>458</v>
      </c>
      <c r="G236" s="32" t="s">
        <v>963</v>
      </c>
      <c r="H236" s="32" t="s">
        <v>394</v>
      </c>
      <c r="I236" s="32" t="s">
        <v>166</v>
      </c>
      <c r="J236" s="32" t="s">
        <v>115</v>
      </c>
      <c r="K236" s="32" t="s">
        <v>115</v>
      </c>
      <c r="L236" s="32" t="s">
        <v>944</v>
      </c>
      <c r="M236" s="32" t="s">
        <v>529</v>
      </c>
      <c r="N236" s="32" t="s">
        <v>115</v>
      </c>
      <c r="O236" s="32" t="s">
        <v>115</v>
      </c>
      <c r="P236" s="110">
        <v>45931</v>
      </c>
      <c r="Q236" s="32">
        <v>20</v>
      </c>
      <c r="R236" s="32" t="s">
        <v>115</v>
      </c>
      <c r="S236" s="32" t="s">
        <v>203</v>
      </c>
      <c r="T236" s="32" t="s">
        <v>203</v>
      </c>
      <c r="U236" s="32" t="s">
        <v>194</v>
      </c>
      <c r="V236" s="32" t="s">
        <v>184</v>
      </c>
      <c r="W236" s="32" t="s">
        <v>123</v>
      </c>
      <c r="X236" s="32" t="s">
        <v>115</v>
      </c>
      <c r="Y236" s="128"/>
      <c r="Z236" s="119" t="s">
        <v>115</v>
      </c>
      <c r="AA236" s="119">
        <v>0.12559500000000001</v>
      </c>
      <c r="AB236" s="32" t="s">
        <v>115</v>
      </c>
      <c r="AC236" s="32" t="s">
        <v>534</v>
      </c>
      <c r="AD236" s="32" t="s">
        <v>115</v>
      </c>
      <c r="AE236" s="32" t="s">
        <v>115</v>
      </c>
      <c r="AF236" s="32" t="s">
        <v>115</v>
      </c>
      <c r="AG236" s="32" t="s">
        <v>905</v>
      </c>
      <c r="AH236" s="32" t="s">
        <v>127</v>
      </c>
      <c r="AI236" s="32">
        <v>5814620</v>
      </c>
      <c r="AJ236" s="32" t="s">
        <v>1008</v>
      </c>
      <c r="AK236" s="32" t="s">
        <v>1009</v>
      </c>
      <c r="AL236" s="32">
        <v>2</v>
      </c>
      <c r="AM236" s="32" t="s">
        <v>400</v>
      </c>
      <c r="AN236" s="32" t="s">
        <v>128</v>
      </c>
      <c r="AO236" s="32" t="s">
        <v>129</v>
      </c>
      <c r="AP236" s="32" t="s">
        <v>203</v>
      </c>
      <c r="AQ236" s="32" t="s">
        <v>130</v>
      </c>
      <c r="AR236" s="32">
        <v>2025</v>
      </c>
      <c r="AS236" s="32" t="s">
        <v>115</v>
      </c>
      <c r="AT236" s="32" t="b">
        <v>0</v>
      </c>
      <c r="AU236" s="32" t="s">
        <v>115</v>
      </c>
      <c r="AV236" s="32" t="s">
        <v>115</v>
      </c>
      <c r="AW236" s="32" t="s">
        <v>115</v>
      </c>
      <c r="AX236" s="32" t="b">
        <v>0</v>
      </c>
      <c r="AY236" s="32" t="s">
        <v>115</v>
      </c>
      <c r="AZ236" s="110" t="s">
        <v>115</v>
      </c>
      <c r="BA236" s="32" t="s">
        <v>115</v>
      </c>
      <c r="BB236" s="32" t="s">
        <v>115</v>
      </c>
      <c r="BC236" s="32" t="s">
        <v>115</v>
      </c>
      <c r="BD236" s="32" t="s">
        <v>115</v>
      </c>
      <c r="BE236" s="32" t="s">
        <v>115</v>
      </c>
      <c r="BF236" s="110" t="s">
        <v>115</v>
      </c>
      <c r="BG236" s="32" t="s">
        <v>131</v>
      </c>
      <c r="BH236" s="32" t="s">
        <v>115</v>
      </c>
      <c r="BI236" s="32" t="s">
        <v>960</v>
      </c>
      <c r="BJ236" s="32">
        <v>5</v>
      </c>
      <c r="BK236" s="110">
        <v>46610</v>
      </c>
      <c r="BL236" s="110" t="s">
        <v>115</v>
      </c>
      <c r="BM236" s="110">
        <v>46749</v>
      </c>
      <c r="BN236" s="32" t="s">
        <v>115</v>
      </c>
      <c r="BO236" s="32" t="s">
        <v>115</v>
      </c>
      <c r="BP236" s="32" t="b">
        <v>0</v>
      </c>
      <c r="BQ236" s="116" t="s">
        <v>115</v>
      </c>
      <c r="BR236" s="32" t="s">
        <v>134</v>
      </c>
      <c r="BS236" s="116">
        <v>11.0459</v>
      </c>
      <c r="BT236" s="116">
        <v>1831.7995000000001</v>
      </c>
      <c r="BU236" s="116">
        <v>0</v>
      </c>
      <c r="BV236" s="116">
        <v>0</v>
      </c>
      <c r="BW236" s="116">
        <v>0</v>
      </c>
      <c r="BX236" s="116">
        <v>0</v>
      </c>
      <c r="BY236" s="116">
        <v>107.26990000000001</v>
      </c>
      <c r="BZ236" s="116">
        <v>425</v>
      </c>
      <c r="CA236" s="116">
        <v>450</v>
      </c>
      <c r="CB236" s="116">
        <v>0</v>
      </c>
      <c r="CC236" s="116">
        <v>0</v>
      </c>
      <c r="CD236" s="116">
        <v>0</v>
      </c>
      <c r="CE236" s="116">
        <v>0</v>
      </c>
      <c r="CF236" s="32" t="s">
        <v>135</v>
      </c>
      <c r="CG236" s="32" t="s">
        <v>136</v>
      </c>
      <c r="CH236" s="32" t="s">
        <v>723</v>
      </c>
      <c r="CI236" s="116">
        <v>0</v>
      </c>
      <c r="CJ236" s="116">
        <v>0</v>
      </c>
      <c r="CK236" s="116">
        <v>0</v>
      </c>
      <c r="CL236" s="116">
        <v>0</v>
      </c>
      <c r="CM236" s="116">
        <v>0</v>
      </c>
      <c r="CN236" s="116">
        <v>0</v>
      </c>
      <c r="CO236" s="113">
        <v>0</v>
      </c>
      <c r="CP236" s="32" t="s">
        <v>134</v>
      </c>
      <c r="CQ236" s="32" t="s">
        <v>115</v>
      </c>
      <c r="CR236" s="32" t="s">
        <v>279</v>
      </c>
      <c r="CS236" s="32" t="s">
        <v>115</v>
      </c>
      <c r="CT236" s="113">
        <v>1</v>
      </c>
      <c r="CU236" s="113">
        <v>0</v>
      </c>
      <c r="CV236" s="33" t="s">
        <v>947</v>
      </c>
    </row>
    <row r="237" spans="2:100">
      <c r="B237" s="123">
        <v>233</v>
      </c>
      <c r="C237" s="124" t="s">
        <v>1010</v>
      </c>
      <c r="D237" s="128"/>
      <c r="E237" s="128"/>
      <c r="F237" s="32" t="s">
        <v>458</v>
      </c>
      <c r="G237" s="32" t="s">
        <v>963</v>
      </c>
      <c r="H237" s="32" t="s">
        <v>394</v>
      </c>
      <c r="I237" s="32" t="s">
        <v>166</v>
      </c>
      <c r="J237" s="32" t="s">
        <v>115</v>
      </c>
      <c r="K237" s="32" t="s">
        <v>115</v>
      </c>
      <c r="L237" s="32" t="s">
        <v>944</v>
      </c>
      <c r="M237" s="32" t="s">
        <v>529</v>
      </c>
      <c r="N237" s="32" t="s">
        <v>115</v>
      </c>
      <c r="O237" s="32" t="s">
        <v>115</v>
      </c>
      <c r="P237" s="110">
        <v>45874</v>
      </c>
      <c r="Q237" s="32">
        <v>4</v>
      </c>
      <c r="R237" s="32" t="s">
        <v>115</v>
      </c>
      <c r="S237" s="32" t="s">
        <v>203</v>
      </c>
      <c r="T237" s="32" t="s">
        <v>203</v>
      </c>
      <c r="U237" s="32" t="s">
        <v>214</v>
      </c>
      <c r="V237" s="32" t="s">
        <v>184</v>
      </c>
      <c r="W237" s="32" t="s">
        <v>123</v>
      </c>
      <c r="X237" s="32" t="s">
        <v>115</v>
      </c>
      <c r="Y237" s="128"/>
      <c r="Z237" s="119" t="s">
        <v>115</v>
      </c>
      <c r="AA237" s="119">
        <v>11.0512999999999</v>
      </c>
      <c r="AB237" s="32" t="s">
        <v>115</v>
      </c>
      <c r="AC237" s="32" t="s">
        <v>534</v>
      </c>
      <c r="AD237" s="32" t="s">
        <v>115</v>
      </c>
      <c r="AE237" s="32" t="s">
        <v>115</v>
      </c>
      <c r="AF237" s="32" t="s">
        <v>115</v>
      </c>
      <c r="AG237" s="32" t="s">
        <v>905</v>
      </c>
      <c r="AH237" s="32" t="s">
        <v>127</v>
      </c>
      <c r="AI237" s="32">
        <v>5814621</v>
      </c>
      <c r="AJ237" s="32" t="s">
        <v>1008</v>
      </c>
      <c r="AK237" s="32" t="s">
        <v>1009</v>
      </c>
      <c r="AL237" s="32">
        <v>2</v>
      </c>
      <c r="AM237" s="32" t="s">
        <v>400</v>
      </c>
      <c r="AN237" s="32" t="s">
        <v>128</v>
      </c>
      <c r="AO237" s="32" t="s">
        <v>129</v>
      </c>
      <c r="AP237" s="32" t="s">
        <v>203</v>
      </c>
      <c r="AQ237" s="32" t="s">
        <v>130</v>
      </c>
      <c r="AR237" s="32">
        <v>2025</v>
      </c>
      <c r="AS237" s="32" t="s">
        <v>115</v>
      </c>
      <c r="AT237" s="32" t="b">
        <v>0</v>
      </c>
      <c r="AU237" s="32" t="s">
        <v>115</v>
      </c>
      <c r="AV237" s="32" t="s">
        <v>115</v>
      </c>
      <c r="AW237" s="32" t="s">
        <v>115</v>
      </c>
      <c r="AX237" s="32" t="b">
        <v>0</v>
      </c>
      <c r="AY237" s="32" t="s">
        <v>115</v>
      </c>
      <c r="AZ237" s="110" t="s">
        <v>115</v>
      </c>
      <c r="BA237" s="32" t="s">
        <v>115</v>
      </c>
      <c r="BB237" s="32" t="s">
        <v>115</v>
      </c>
      <c r="BC237" s="32" t="s">
        <v>115</v>
      </c>
      <c r="BD237" s="32" t="s">
        <v>115</v>
      </c>
      <c r="BE237" s="32" t="s">
        <v>115</v>
      </c>
      <c r="BF237" s="110" t="s">
        <v>115</v>
      </c>
      <c r="BG237" s="32" t="s">
        <v>131</v>
      </c>
      <c r="BH237" s="32" t="s">
        <v>115</v>
      </c>
      <c r="BI237" s="32" t="s">
        <v>960</v>
      </c>
      <c r="BJ237" s="32">
        <v>5</v>
      </c>
      <c r="BK237" s="110">
        <v>46624</v>
      </c>
      <c r="BL237" s="110" t="s">
        <v>115</v>
      </c>
      <c r="BM237" s="110">
        <v>46764</v>
      </c>
      <c r="BN237" s="32" t="s">
        <v>115</v>
      </c>
      <c r="BO237" s="32" t="s">
        <v>115</v>
      </c>
      <c r="BP237" s="32" t="b">
        <v>0</v>
      </c>
      <c r="BQ237" s="116" t="s">
        <v>115</v>
      </c>
      <c r="BR237" s="32" t="s">
        <v>134</v>
      </c>
      <c r="BS237" s="116">
        <v>7.6388999999999996</v>
      </c>
      <c r="BT237" s="116">
        <v>1841.8979999999999</v>
      </c>
      <c r="BU237" s="116">
        <v>0</v>
      </c>
      <c r="BV237" s="116">
        <v>0</v>
      </c>
      <c r="BW237" s="116">
        <v>0</v>
      </c>
      <c r="BX237" s="116">
        <v>0</v>
      </c>
      <c r="BY237" s="116">
        <v>108.06790000000001</v>
      </c>
      <c r="BZ237" s="116">
        <v>425</v>
      </c>
      <c r="CA237" s="116">
        <v>450</v>
      </c>
      <c r="CB237" s="116">
        <v>0</v>
      </c>
      <c r="CC237" s="116">
        <v>0</v>
      </c>
      <c r="CD237" s="116">
        <v>0</v>
      </c>
      <c r="CE237" s="116">
        <v>0</v>
      </c>
      <c r="CF237" s="32" t="s">
        <v>135</v>
      </c>
      <c r="CG237" s="32" t="s">
        <v>136</v>
      </c>
      <c r="CH237" s="32" t="s">
        <v>878</v>
      </c>
      <c r="CI237" s="116">
        <v>0</v>
      </c>
      <c r="CJ237" s="116">
        <v>0</v>
      </c>
      <c r="CK237" s="116">
        <v>0</v>
      </c>
      <c r="CL237" s="116">
        <v>0</v>
      </c>
      <c r="CM237" s="116">
        <v>0</v>
      </c>
      <c r="CN237" s="116">
        <v>0</v>
      </c>
      <c r="CO237" s="113">
        <v>0</v>
      </c>
      <c r="CP237" s="32" t="s">
        <v>134</v>
      </c>
      <c r="CQ237" s="32" t="s">
        <v>115</v>
      </c>
      <c r="CR237" s="32" t="s">
        <v>279</v>
      </c>
      <c r="CS237" s="32" t="s">
        <v>115</v>
      </c>
      <c r="CT237" s="113">
        <v>1</v>
      </c>
      <c r="CU237" s="113">
        <v>0</v>
      </c>
      <c r="CV237" s="33" t="s">
        <v>947</v>
      </c>
    </row>
    <row r="238" spans="2:100">
      <c r="B238" s="123">
        <v>234</v>
      </c>
      <c r="C238" s="124" t="s">
        <v>1011</v>
      </c>
      <c r="D238" s="128"/>
      <c r="E238" s="128"/>
      <c r="F238" s="32" t="s">
        <v>1012</v>
      </c>
      <c r="G238" s="32" t="s">
        <v>963</v>
      </c>
      <c r="H238" s="32" t="s">
        <v>394</v>
      </c>
      <c r="I238" s="32" t="s">
        <v>166</v>
      </c>
      <c r="J238" s="32" t="s">
        <v>115</v>
      </c>
      <c r="K238" s="32" t="s">
        <v>115</v>
      </c>
      <c r="L238" s="32" t="s">
        <v>944</v>
      </c>
      <c r="M238" s="32" t="s">
        <v>529</v>
      </c>
      <c r="N238" s="32" t="s">
        <v>115</v>
      </c>
      <c r="O238" s="32" t="s">
        <v>115</v>
      </c>
      <c r="P238" s="110">
        <v>45903</v>
      </c>
      <c r="Q238" s="32">
        <v>16</v>
      </c>
      <c r="R238" s="32" t="s">
        <v>115</v>
      </c>
      <c r="S238" s="32" t="s">
        <v>203</v>
      </c>
      <c r="T238" s="32" t="s">
        <v>203</v>
      </c>
      <c r="U238" s="32" t="s">
        <v>214</v>
      </c>
      <c r="V238" s="32" t="s">
        <v>184</v>
      </c>
      <c r="W238" s="32" t="s">
        <v>123</v>
      </c>
      <c r="X238" s="32" t="s">
        <v>115</v>
      </c>
      <c r="Y238" s="128"/>
      <c r="Z238" s="119" t="s">
        <v>115</v>
      </c>
      <c r="AA238" s="119">
        <v>4.5976299999999899</v>
      </c>
      <c r="AB238" s="32" t="s">
        <v>115</v>
      </c>
      <c r="AC238" s="32" t="s">
        <v>534</v>
      </c>
      <c r="AD238" s="32" t="s">
        <v>115</v>
      </c>
      <c r="AE238" s="32" t="s">
        <v>115</v>
      </c>
      <c r="AF238" s="32" t="s">
        <v>115</v>
      </c>
      <c r="AG238" s="32" t="s">
        <v>905</v>
      </c>
      <c r="AH238" s="32" t="s">
        <v>127</v>
      </c>
      <c r="AI238" s="32">
        <v>5814622</v>
      </c>
      <c r="AJ238" s="32" t="s">
        <v>1013</v>
      </c>
      <c r="AK238" s="32" t="s">
        <v>1014</v>
      </c>
      <c r="AL238" s="32">
        <v>3</v>
      </c>
      <c r="AM238" s="32" t="s">
        <v>400</v>
      </c>
      <c r="AN238" s="32" t="s">
        <v>128</v>
      </c>
      <c r="AO238" s="32" t="s">
        <v>129</v>
      </c>
      <c r="AP238" s="32" t="s">
        <v>203</v>
      </c>
      <c r="AQ238" s="32" t="s">
        <v>130</v>
      </c>
      <c r="AR238" s="32">
        <v>2025</v>
      </c>
      <c r="AS238" s="32" t="s">
        <v>115</v>
      </c>
      <c r="AT238" s="32" t="b">
        <v>0</v>
      </c>
      <c r="AU238" s="32" t="s">
        <v>115</v>
      </c>
      <c r="AV238" s="32" t="s">
        <v>115</v>
      </c>
      <c r="AW238" s="32" t="s">
        <v>115</v>
      </c>
      <c r="AX238" s="32" t="b">
        <v>0</v>
      </c>
      <c r="AY238" s="32" t="s">
        <v>115</v>
      </c>
      <c r="AZ238" s="110" t="s">
        <v>115</v>
      </c>
      <c r="BA238" s="32" t="s">
        <v>115</v>
      </c>
      <c r="BB238" s="32" t="s">
        <v>115</v>
      </c>
      <c r="BC238" s="32" t="s">
        <v>115</v>
      </c>
      <c r="BD238" s="32" t="s">
        <v>115</v>
      </c>
      <c r="BE238" s="32" t="s">
        <v>115</v>
      </c>
      <c r="BF238" s="110" t="s">
        <v>115</v>
      </c>
      <c r="BG238" s="32" t="s">
        <v>131</v>
      </c>
      <c r="BH238" s="32" t="s">
        <v>115</v>
      </c>
      <c r="BI238" s="32" t="s">
        <v>960</v>
      </c>
      <c r="BJ238" s="32">
        <v>5</v>
      </c>
      <c r="BK238" s="110">
        <v>46772</v>
      </c>
      <c r="BL238" s="110" t="s">
        <v>115</v>
      </c>
      <c r="BM238" s="110">
        <v>46820</v>
      </c>
      <c r="BN238" s="32" t="s">
        <v>115</v>
      </c>
      <c r="BO238" s="32" t="s">
        <v>115</v>
      </c>
      <c r="BP238" s="32" t="b">
        <v>0</v>
      </c>
      <c r="BQ238" s="116" t="s">
        <v>115</v>
      </c>
      <c r="BR238" s="32" t="s">
        <v>134</v>
      </c>
      <c r="BS238" s="116">
        <v>7.2613000000000003</v>
      </c>
      <c r="BT238" s="116">
        <v>1255.5264</v>
      </c>
      <c r="BU238" s="116">
        <v>0</v>
      </c>
      <c r="BV238" s="116">
        <v>0</v>
      </c>
      <c r="BW238" s="116">
        <v>0</v>
      </c>
      <c r="BX238" s="116">
        <v>0</v>
      </c>
      <c r="BY238" s="116">
        <v>63.0687</v>
      </c>
      <c r="BZ238" s="116">
        <v>350</v>
      </c>
      <c r="CA238" s="116">
        <v>300</v>
      </c>
      <c r="CB238" s="116">
        <v>0</v>
      </c>
      <c r="CC238" s="116">
        <v>0</v>
      </c>
      <c r="CD238" s="116">
        <v>0</v>
      </c>
      <c r="CE238" s="116">
        <v>0</v>
      </c>
      <c r="CF238" s="32" t="s">
        <v>135</v>
      </c>
      <c r="CG238" s="32" t="s">
        <v>136</v>
      </c>
      <c r="CH238" s="32" t="s">
        <v>878</v>
      </c>
      <c r="CI238" s="116">
        <v>0</v>
      </c>
      <c r="CJ238" s="116">
        <v>0</v>
      </c>
      <c r="CK238" s="116">
        <v>0</v>
      </c>
      <c r="CL238" s="116">
        <v>0</v>
      </c>
      <c r="CM238" s="116">
        <v>0</v>
      </c>
      <c r="CN238" s="116">
        <v>0</v>
      </c>
      <c r="CO238" s="113">
        <v>0</v>
      </c>
      <c r="CP238" s="32" t="s">
        <v>134</v>
      </c>
      <c r="CQ238" s="32" t="s">
        <v>115</v>
      </c>
      <c r="CR238" s="32" t="s">
        <v>279</v>
      </c>
      <c r="CS238" s="32" t="s">
        <v>115</v>
      </c>
      <c r="CT238" s="113">
        <v>1</v>
      </c>
      <c r="CU238" s="113">
        <v>0</v>
      </c>
      <c r="CV238" s="33" t="s">
        <v>947</v>
      </c>
    </row>
    <row r="239" spans="2:100">
      <c r="B239" s="123">
        <v>235</v>
      </c>
      <c r="C239" s="124" t="s">
        <v>1015</v>
      </c>
      <c r="D239" s="128"/>
      <c r="E239" s="128"/>
      <c r="F239" s="32" t="s">
        <v>1016</v>
      </c>
      <c r="G239" s="32" t="s">
        <v>963</v>
      </c>
      <c r="H239" s="32" t="s">
        <v>394</v>
      </c>
      <c r="I239" s="32" t="s">
        <v>166</v>
      </c>
      <c r="J239" s="32" t="s">
        <v>115</v>
      </c>
      <c r="K239" s="32" t="s">
        <v>115</v>
      </c>
      <c r="L239" s="32" t="s">
        <v>944</v>
      </c>
      <c r="M239" s="32" t="s">
        <v>529</v>
      </c>
      <c r="N239" s="32" t="s">
        <v>115</v>
      </c>
      <c r="O239" s="32" t="s">
        <v>115</v>
      </c>
      <c r="P239" s="110">
        <v>45905</v>
      </c>
      <c r="Q239" s="32">
        <v>16</v>
      </c>
      <c r="R239" s="32" t="s">
        <v>115</v>
      </c>
      <c r="S239" s="32" t="s">
        <v>203</v>
      </c>
      <c r="T239" s="32" t="s">
        <v>203</v>
      </c>
      <c r="U239" s="32" t="s">
        <v>214</v>
      </c>
      <c r="V239" s="32" t="s">
        <v>184</v>
      </c>
      <c r="W239" s="32" t="s">
        <v>123</v>
      </c>
      <c r="X239" s="32" t="s">
        <v>115</v>
      </c>
      <c r="Y239" s="128"/>
      <c r="Z239" s="119" t="s">
        <v>115</v>
      </c>
      <c r="AA239" s="119">
        <v>7.4965900000000003</v>
      </c>
      <c r="AB239" s="32" t="s">
        <v>115</v>
      </c>
      <c r="AC239" s="32" t="s">
        <v>534</v>
      </c>
      <c r="AD239" s="32" t="s">
        <v>115</v>
      </c>
      <c r="AE239" s="32" t="s">
        <v>115</v>
      </c>
      <c r="AF239" s="32" t="s">
        <v>115</v>
      </c>
      <c r="AG239" s="32" t="s">
        <v>905</v>
      </c>
      <c r="AH239" s="32" t="s">
        <v>127</v>
      </c>
      <c r="AI239" s="32">
        <v>5814623</v>
      </c>
      <c r="AJ239" s="32" t="s">
        <v>1013</v>
      </c>
      <c r="AK239" s="32" t="s">
        <v>1014</v>
      </c>
      <c r="AL239" s="32">
        <v>3</v>
      </c>
      <c r="AM239" s="32" t="s">
        <v>400</v>
      </c>
      <c r="AN239" s="32" t="s">
        <v>128</v>
      </c>
      <c r="AO239" s="32" t="s">
        <v>129</v>
      </c>
      <c r="AP239" s="32" t="s">
        <v>203</v>
      </c>
      <c r="AQ239" s="32" t="s">
        <v>130</v>
      </c>
      <c r="AR239" s="32">
        <v>2025</v>
      </c>
      <c r="AS239" s="32" t="s">
        <v>115</v>
      </c>
      <c r="AT239" s="32" t="b">
        <v>0</v>
      </c>
      <c r="AU239" s="32" t="s">
        <v>115</v>
      </c>
      <c r="AV239" s="32" t="s">
        <v>115</v>
      </c>
      <c r="AW239" s="32" t="s">
        <v>115</v>
      </c>
      <c r="AX239" s="32" t="b">
        <v>0</v>
      </c>
      <c r="AY239" s="32" t="s">
        <v>115</v>
      </c>
      <c r="AZ239" s="110" t="s">
        <v>115</v>
      </c>
      <c r="BA239" s="32" t="s">
        <v>115</v>
      </c>
      <c r="BB239" s="32" t="s">
        <v>115</v>
      </c>
      <c r="BC239" s="32" t="s">
        <v>115</v>
      </c>
      <c r="BD239" s="32" t="s">
        <v>115</v>
      </c>
      <c r="BE239" s="32" t="s">
        <v>115</v>
      </c>
      <c r="BF239" s="110" t="s">
        <v>115</v>
      </c>
      <c r="BG239" s="32" t="s">
        <v>131</v>
      </c>
      <c r="BH239" s="32" t="s">
        <v>115</v>
      </c>
      <c r="BI239" s="32" t="s">
        <v>960</v>
      </c>
      <c r="BJ239" s="32">
        <v>5</v>
      </c>
      <c r="BK239" s="110">
        <v>46772</v>
      </c>
      <c r="BL239" s="110" t="s">
        <v>115</v>
      </c>
      <c r="BM239" s="110">
        <v>46820</v>
      </c>
      <c r="BN239" s="32" t="s">
        <v>115</v>
      </c>
      <c r="BO239" s="32" t="s">
        <v>115</v>
      </c>
      <c r="BP239" s="32" t="b">
        <v>0</v>
      </c>
      <c r="BQ239" s="116" t="s">
        <v>115</v>
      </c>
      <c r="BR239" s="32" t="s">
        <v>134</v>
      </c>
      <c r="BS239" s="116">
        <v>5.0715000000000003</v>
      </c>
      <c r="BT239" s="116">
        <v>1256.8715999999999</v>
      </c>
      <c r="BU239" s="116">
        <v>0</v>
      </c>
      <c r="BV239" s="116">
        <v>0</v>
      </c>
      <c r="BW239" s="116">
        <v>0</v>
      </c>
      <c r="BX239" s="116">
        <v>0</v>
      </c>
      <c r="BY239" s="116">
        <v>64.591700000000003</v>
      </c>
      <c r="BZ239" s="116">
        <v>350</v>
      </c>
      <c r="CA239" s="116">
        <v>300</v>
      </c>
      <c r="CB239" s="116">
        <v>0</v>
      </c>
      <c r="CC239" s="116">
        <v>0</v>
      </c>
      <c r="CD239" s="116">
        <v>0</v>
      </c>
      <c r="CE239" s="116">
        <v>0</v>
      </c>
      <c r="CF239" s="32" t="s">
        <v>135</v>
      </c>
      <c r="CG239" s="32" t="s">
        <v>136</v>
      </c>
      <c r="CH239" s="32" t="s">
        <v>878</v>
      </c>
      <c r="CI239" s="116">
        <v>0</v>
      </c>
      <c r="CJ239" s="116">
        <v>0</v>
      </c>
      <c r="CK239" s="116">
        <v>0</v>
      </c>
      <c r="CL239" s="116">
        <v>0</v>
      </c>
      <c r="CM239" s="116">
        <v>0</v>
      </c>
      <c r="CN239" s="116">
        <v>0</v>
      </c>
      <c r="CO239" s="113">
        <v>0</v>
      </c>
      <c r="CP239" s="32" t="s">
        <v>134</v>
      </c>
      <c r="CQ239" s="32" t="s">
        <v>115</v>
      </c>
      <c r="CR239" s="32" t="s">
        <v>279</v>
      </c>
      <c r="CS239" s="32" t="s">
        <v>115</v>
      </c>
      <c r="CT239" s="113">
        <v>1</v>
      </c>
      <c r="CU239" s="113">
        <v>0</v>
      </c>
      <c r="CV239" s="33" t="s">
        <v>947</v>
      </c>
    </row>
    <row r="240" spans="2:100">
      <c r="B240" s="123">
        <v>236</v>
      </c>
      <c r="C240" s="124" t="s">
        <v>1017</v>
      </c>
      <c r="D240" s="128"/>
      <c r="E240" s="128"/>
      <c r="F240" s="32" t="s">
        <v>1018</v>
      </c>
      <c r="G240" s="32" t="s">
        <v>963</v>
      </c>
      <c r="H240" s="32" t="s">
        <v>394</v>
      </c>
      <c r="I240" s="32" t="s">
        <v>166</v>
      </c>
      <c r="J240" s="32" t="s">
        <v>115</v>
      </c>
      <c r="K240" s="32" t="s">
        <v>115</v>
      </c>
      <c r="L240" s="32" t="s">
        <v>944</v>
      </c>
      <c r="M240" s="32" t="s">
        <v>529</v>
      </c>
      <c r="N240" s="32" t="s">
        <v>115</v>
      </c>
      <c r="O240" s="32" t="s">
        <v>115</v>
      </c>
      <c r="P240" s="110">
        <v>45870</v>
      </c>
      <c r="Q240" s="32">
        <v>16</v>
      </c>
      <c r="R240" s="32" t="s">
        <v>115</v>
      </c>
      <c r="S240" s="32" t="s">
        <v>203</v>
      </c>
      <c r="T240" s="32" t="s">
        <v>203</v>
      </c>
      <c r="U240" s="32" t="s">
        <v>214</v>
      </c>
      <c r="V240" s="32" t="s">
        <v>184</v>
      </c>
      <c r="W240" s="32" t="s">
        <v>123</v>
      </c>
      <c r="X240" s="32" t="s">
        <v>115</v>
      </c>
      <c r="Y240" s="128"/>
      <c r="Z240" s="119" t="s">
        <v>115</v>
      </c>
      <c r="AA240" s="119">
        <v>5.5992499999999898</v>
      </c>
      <c r="AB240" s="32" t="s">
        <v>115</v>
      </c>
      <c r="AC240" s="32" t="s">
        <v>534</v>
      </c>
      <c r="AD240" s="32" t="s">
        <v>115</v>
      </c>
      <c r="AE240" s="32" t="s">
        <v>115</v>
      </c>
      <c r="AF240" s="32" t="s">
        <v>115</v>
      </c>
      <c r="AG240" s="32" t="s">
        <v>905</v>
      </c>
      <c r="AH240" s="32" t="s">
        <v>127</v>
      </c>
      <c r="AI240" s="32">
        <v>5814624</v>
      </c>
      <c r="AJ240" s="32" t="s">
        <v>1013</v>
      </c>
      <c r="AK240" s="32" t="s">
        <v>1014</v>
      </c>
      <c r="AL240" s="32">
        <v>3</v>
      </c>
      <c r="AM240" s="32" t="s">
        <v>400</v>
      </c>
      <c r="AN240" s="32" t="s">
        <v>128</v>
      </c>
      <c r="AO240" s="32" t="s">
        <v>129</v>
      </c>
      <c r="AP240" s="32" t="s">
        <v>203</v>
      </c>
      <c r="AQ240" s="32" t="s">
        <v>130</v>
      </c>
      <c r="AR240" s="32">
        <v>2025</v>
      </c>
      <c r="AS240" s="32" t="s">
        <v>115</v>
      </c>
      <c r="AT240" s="32" t="b">
        <v>0</v>
      </c>
      <c r="AU240" s="32" t="s">
        <v>115</v>
      </c>
      <c r="AV240" s="32" t="s">
        <v>115</v>
      </c>
      <c r="AW240" s="32" t="s">
        <v>115</v>
      </c>
      <c r="AX240" s="32" t="b">
        <v>0</v>
      </c>
      <c r="AY240" s="32" t="s">
        <v>115</v>
      </c>
      <c r="AZ240" s="110" t="s">
        <v>115</v>
      </c>
      <c r="BA240" s="32" t="s">
        <v>115</v>
      </c>
      <c r="BB240" s="32" t="s">
        <v>115</v>
      </c>
      <c r="BC240" s="32" t="s">
        <v>115</v>
      </c>
      <c r="BD240" s="32" t="s">
        <v>115</v>
      </c>
      <c r="BE240" s="32" t="s">
        <v>115</v>
      </c>
      <c r="BF240" s="110" t="s">
        <v>115</v>
      </c>
      <c r="BG240" s="32" t="s">
        <v>131</v>
      </c>
      <c r="BH240" s="32" t="s">
        <v>115</v>
      </c>
      <c r="BI240" s="32" t="s">
        <v>960</v>
      </c>
      <c r="BJ240" s="32">
        <v>5</v>
      </c>
      <c r="BK240" s="110">
        <v>46772</v>
      </c>
      <c r="BL240" s="110" t="s">
        <v>115</v>
      </c>
      <c r="BM240" s="110">
        <v>46820</v>
      </c>
      <c r="BN240" s="32" t="s">
        <v>115</v>
      </c>
      <c r="BO240" s="32" t="s">
        <v>115</v>
      </c>
      <c r="BP240" s="32" t="b">
        <v>0</v>
      </c>
      <c r="BQ240" s="116" t="s">
        <v>115</v>
      </c>
      <c r="BR240" s="32" t="s">
        <v>134</v>
      </c>
      <c r="BS240" s="116">
        <v>5.3819999999999997</v>
      </c>
      <c r="BT240" s="116">
        <v>1257.0173</v>
      </c>
      <c r="BU240" s="116">
        <v>0</v>
      </c>
      <c r="BV240" s="116">
        <v>0</v>
      </c>
      <c r="BW240" s="116">
        <v>0</v>
      </c>
      <c r="BX240" s="116">
        <v>0</v>
      </c>
      <c r="BY240" s="116">
        <v>65.008700000000005</v>
      </c>
      <c r="BZ240" s="116">
        <v>350</v>
      </c>
      <c r="CA240" s="116">
        <v>300</v>
      </c>
      <c r="CB240" s="116">
        <v>0</v>
      </c>
      <c r="CC240" s="116">
        <v>0</v>
      </c>
      <c r="CD240" s="116">
        <v>0</v>
      </c>
      <c r="CE240" s="116">
        <v>0</v>
      </c>
      <c r="CF240" s="32" t="s">
        <v>135</v>
      </c>
      <c r="CG240" s="32" t="s">
        <v>136</v>
      </c>
      <c r="CH240" s="32" t="s">
        <v>878</v>
      </c>
      <c r="CI240" s="116">
        <v>0</v>
      </c>
      <c r="CJ240" s="116">
        <v>0</v>
      </c>
      <c r="CK240" s="116">
        <v>0</v>
      </c>
      <c r="CL240" s="116">
        <v>0</v>
      </c>
      <c r="CM240" s="116">
        <v>0</v>
      </c>
      <c r="CN240" s="116">
        <v>0</v>
      </c>
      <c r="CO240" s="113">
        <v>0</v>
      </c>
      <c r="CP240" s="32" t="s">
        <v>134</v>
      </c>
      <c r="CQ240" s="32" t="s">
        <v>115</v>
      </c>
      <c r="CR240" s="32" t="s">
        <v>279</v>
      </c>
      <c r="CS240" s="32" t="s">
        <v>115</v>
      </c>
      <c r="CT240" s="113">
        <v>1</v>
      </c>
      <c r="CU240" s="113">
        <v>0</v>
      </c>
      <c r="CV240" s="33" t="s">
        <v>947</v>
      </c>
    </row>
    <row r="241" spans="2:100">
      <c r="B241" s="123">
        <v>237</v>
      </c>
      <c r="C241" s="124" t="s">
        <v>1019</v>
      </c>
      <c r="D241" s="128"/>
      <c r="E241" s="128"/>
      <c r="F241" s="32" t="s">
        <v>1012</v>
      </c>
      <c r="G241" s="32" t="s">
        <v>963</v>
      </c>
      <c r="H241" s="32" t="s">
        <v>394</v>
      </c>
      <c r="I241" s="32" t="s">
        <v>166</v>
      </c>
      <c r="J241" s="32" t="s">
        <v>115</v>
      </c>
      <c r="K241" s="32" t="s">
        <v>115</v>
      </c>
      <c r="L241" s="32" t="s">
        <v>944</v>
      </c>
      <c r="M241" s="32" t="s">
        <v>529</v>
      </c>
      <c r="N241" s="32" t="s">
        <v>115</v>
      </c>
      <c r="O241" s="32" t="s">
        <v>115</v>
      </c>
      <c r="P241" s="110">
        <v>45903</v>
      </c>
      <c r="Q241" s="32">
        <v>16</v>
      </c>
      <c r="R241" s="32" t="s">
        <v>115</v>
      </c>
      <c r="S241" s="32" t="s">
        <v>203</v>
      </c>
      <c r="T241" s="32" t="s">
        <v>203</v>
      </c>
      <c r="U241" s="32" t="s">
        <v>214</v>
      </c>
      <c r="V241" s="32" t="s">
        <v>184</v>
      </c>
      <c r="W241" s="32" t="s">
        <v>123</v>
      </c>
      <c r="X241" s="32" t="s">
        <v>115</v>
      </c>
      <c r="Y241" s="128"/>
      <c r="Z241" s="119" t="s">
        <v>115</v>
      </c>
      <c r="AA241" s="119">
        <v>4.5976299999999899</v>
      </c>
      <c r="AB241" s="32" t="s">
        <v>115</v>
      </c>
      <c r="AC241" s="32" t="s">
        <v>534</v>
      </c>
      <c r="AD241" s="32" t="s">
        <v>115</v>
      </c>
      <c r="AE241" s="32" t="s">
        <v>115</v>
      </c>
      <c r="AF241" s="32" t="s">
        <v>115</v>
      </c>
      <c r="AG241" s="32" t="s">
        <v>905</v>
      </c>
      <c r="AH241" s="32" t="s">
        <v>127</v>
      </c>
      <c r="AI241" s="32">
        <v>5814625</v>
      </c>
      <c r="AJ241" s="32" t="s">
        <v>1020</v>
      </c>
      <c r="AK241" s="32" t="s">
        <v>1021</v>
      </c>
      <c r="AL241" s="32">
        <v>3</v>
      </c>
      <c r="AM241" s="32" t="s">
        <v>400</v>
      </c>
      <c r="AN241" s="32" t="s">
        <v>128</v>
      </c>
      <c r="AO241" s="32" t="s">
        <v>129</v>
      </c>
      <c r="AP241" s="32" t="s">
        <v>203</v>
      </c>
      <c r="AQ241" s="32" t="s">
        <v>130</v>
      </c>
      <c r="AR241" s="32">
        <v>2025</v>
      </c>
      <c r="AS241" s="32" t="s">
        <v>115</v>
      </c>
      <c r="AT241" s="32" t="b">
        <v>0</v>
      </c>
      <c r="AU241" s="32" t="s">
        <v>115</v>
      </c>
      <c r="AV241" s="32" t="s">
        <v>115</v>
      </c>
      <c r="AW241" s="32" t="s">
        <v>115</v>
      </c>
      <c r="AX241" s="32" t="b">
        <v>0</v>
      </c>
      <c r="AY241" s="32" t="s">
        <v>115</v>
      </c>
      <c r="AZ241" s="110" t="s">
        <v>115</v>
      </c>
      <c r="BA241" s="32" t="s">
        <v>115</v>
      </c>
      <c r="BB241" s="32" t="s">
        <v>115</v>
      </c>
      <c r="BC241" s="32" t="s">
        <v>115</v>
      </c>
      <c r="BD241" s="32" t="s">
        <v>115</v>
      </c>
      <c r="BE241" s="32" t="s">
        <v>115</v>
      </c>
      <c r="BF241" s="110" t="s">
        <v>115</v>
      </c>
      <c r="BG241" s="32" t="s">
        <v>131</v>
      </c>
      <c r="BH241" s="32" t="s">
        <v>115</v>
      </c>
      <c r="BI241" s="32" t="s">
        <v>960</v>
      </c>
      <c r="BJ241" s="32">
        <v>5</v>
      </c>
      <c r="BK241" s="110">
        <v>46772</v>
      </c>
      <c r="BL241" s="110" t="s">
        <v>115</v>
      </c>
      <c r="BM241" s="110">
        <v>46820</v>
      </c>
      <c r="BN241" s="32" t="s">
        <v>115</v>
      </c>
      <c r="BO241" s="32" t="s">
        <v>115</v>
      </c>
      <c r="BP241" s="32" t="b">
        <v>0</v>
      </c>
      <c r="BQ241" s="116" t="s">
        <v>115</v>
      </c>
      <c r="BR241" s="32" t="s">
        <v>134</v>
      </c>
      <c r="BS241" s="116">
        <v>7.1776999999999997</v>
      </c>
      <c r="BT241" s="116">
        <v>1259.1884</v>
      </c>
      <c r="BU241" s="116">
        <v>0</v>
      </c>
      <c r="BV241" s="116">
        <v>0</v>
      </c>
      <c r="BW241" s="116">
        <v>0</v>
      </c>
      <c r="BX241" s="116">
        <v>0</v>
      </c>
      <c r="BY241" s="116">
        <v>67.030699999999996</v>
      </c>
      <c r="BZ241" s="116">
        <v>350</v>
      </c>
      <c r="CA241" s="116">
        <v>300</v>
      </c>
      <c r="CB241" s="116">
        <v>0</v>
      </c>
      <c r="CC241" s="116">
        <v>0</v>
      </c>
      <c r="CD241" s="116">
        <v>0</v>
      </c>
      <c r="CE241" s="116">
        <v>0</v>
      </c>
      <c r="CF241" s="32" t="s">
        <v>135</v>
      </c>
      <c r="CG241" s="32" t="s">
        <v>136</v>
      </c>
      <c r="CH241" s="32" t="s">
        <v>878</v>
      </c>
      <c r="CI241" s="116">
        <v>0</v>
      </c>
      <c r="CJ241" s="116">
        <v>0</v>
      </c>
      <c r="CK241" s="116">
        <v>0</v>
      </c>
      <c r="CL241" s="116">
        <v>0</v>
      </c>
      <c r="CM241" s="116">
        <v>0</v>
      </c>
      <c r="CN241" s="116">
        <v>0</v>
      </c>
      <c r="CO241" s="113">
        <v>0</v>
      </c>
      <c r="CP241" s="32" t="s">
        <v>134</v>
      </c>
      <c r="CQ241" s="32" t="s">
        <v>115</v>
      </c>
      <c r="CR241" s="32" t="s">
        <v>279</v>
      </c>
      <c r="CS241" s="32" t="s">
        <v>115</v>
      </c>
      <c r="CT241" s="113">
        <v>1</v>
      </c>
      <c r="CU241" s="113">
        <v>0</v>
      </c>
      <c r="CV241" s="33" t="s">
        <v>947</v>
      </c>
    </row>
    <row r="242" spans="2:100">
      <c r="B242" s="123">
        <v>238</v>
      </c>
      <c r="C242" s="124" t="s">
        <v>1022</v>
      </c>
      <c r="D242" s="128"/>
      <c r="E242" s="128"/>
      <c r="F242" s="32" t="s">
        <v>1016</v>
      </c>
      <c r="G242" s="32" t="s">
        <v>963</v>
      </c>
      <c r="H242" s="32" t="s">
        <v>394</v>
      </c>
      <c r="I242" s="32" t="s">
        <v>166</v>
      </c>
      <c r="J242" s="32" t="s">
        <v>115</v>
      </c>
      <c r="K242" s="32" t="s">
        <v>115</v>
      </c>
      <c r="L242" s="32" t="s">
        <v>944</v>
      </c>
      <c r="M242" s="32" t="s">
        <v>529</v>
      </c>
      <c r="N242" s="32" t="s">
        <v>115</v>
      </c>
      <c r="O242" s="32" t="s">
        <v>115</v>
      </c>
      <c r="P242" s="110">
        <v>45905</v>
      </c>
      <c r="Q242" s="32">
        <v>16</v>
      </c>
      <c r="R242" s="32" t="s">
        <v>115</v>
      </c>
      <c r="S242" s="32" t="s">
        <v>203</v>
      </c>
      <c r="T242" s="32" t="s">
        <v>203</v>
      </c>
      <c r="U242" s="32" t="s">
        <v>214</v>
      </c>
      <c r="V242" s="32" t="s">
        <v>184</v>
      </c>
      <c r="W242" s="32" t="s">
        <v>123</v>
      </c>
      <c r="X242" s="32" t="s">
        <v>115</v>
      </c>
      <c r="Y242" s="128"/>
      <c r="Z242" s="119" t="s">
        <v>115</v>
      </c>
      <c r="AA242" s="119">
        <v>7.4965900000000003</v>
      </c>
      <c r="AB242" s="32" t="s">
        <v>115</v>
      </c>
      <c r="AC242" s="32" t="s">
        <v>534</v>
      </c>
      <c r="AD242" s="32" t="s">
        <v>115</v>
      </c>
      <c r="AE242" s="32" t="s">
        <v>115</v>
      </c>
      <c r="AF242" s="32" t="s">
        <v>115</v>
      </c>
      <c r="AG242" s="32" t="s">
        <v>905</v>
      </c>
      <c r="AH242" s="32" t="s">
        <v>127</v>
      </c>
      <c r="AI242" s="32">
        <v>5814626</v>
      </c>
      <c r="AJ242" s="32" t="s">
        <v>1020</v>
      </c>
      <c r="AK242" s="32" t="s">
        <v>1021</v>
      </c>
      <c r="AL242" s="32">
        <v>3</v>
      </c>
      <c r="AM242" s="32" t="s">
        <v>400</v>
      </c>
      <c r="AN242" s="32" t="s">
        <v>128</v>
      </c>
      <c r="AO242" s="32" t="s">
        <v>129</v>
      </c>
      <c r="AP242" s="32" t="s">
        <v>203</v>
      </c>
      <c r="AQ242" s="32" t="s">
        <v>130</v>
      </c>
      <c r="AR242" s="32">
        <v>2025</v>
      </c>
      <c r="AS242" s="32" t="s">
        <v>115</v>
      </c>
      <c r="AT242" s="32" t="b">
        <v>0</v>
      </c>
      <c r="AU242" s="32" t="s">
        <v>115</v>
      </c>
      <c r="AV242" s="32" t="s">
        <v>115</v>
      </c>
      <c r="AW242" s="32" t="s">
        <v>115</v>
      </c>
      <c r="AX242" s="32" t="b">
        <v>0</v>
      </c>
      <c r="AY242" s="32" t="s">
        <v>115</v>
      </c>
      <c r="AZ242" s="110" t="s">
        <v>115</v>
      </c>
      <c r="BA242" s="32" t="s">
        <v>115</v>
      </c>
      <c r="BB242" s="32" t="s">
        <v>115</v>
      </c>
      <c r="BC242" s="32" t="s">
        <v>115</v>
      </c>
      <c r="BD242" s="32" t="s">
        <v>115</v>
      </c>
      <c r="BE242" s="32" t="s">
        <v>115</v>
      </c>
      <c r="BF242" s="110" t="s">
        <v>115</v>
      </c>
      <c r="BG242" s="32" t="s">
        <v>131</v>
      </c>
      <c r="BH242" s="32" t="s">
        <v>115</v>
      </c>
      <c r="BI242" s="32" t="s">
        <v>960</v>
      </c>
      <c r="BJ242" s="32">
        <v>5</v>
      </c>
      <c r="BK242" s="110">
        <v>46772</v>
      </c>
      <c r="BL242" s="110" t="s">
        <v>115</v>
      </c>
      <c r="BM242" s="110">
        <v>46820</v>
      </c>
      <c r="BN242" s="32" t="s">
        <v>115</v>
      </c>
      <c r="BO242" s="32" t="s">
        <v>115</v>
      </c>
      <c r="BP242" s="32" t="b">
        <v>0</v>
      </c>
      <c r="BQ242" s="116" t="s">
        <v>115</v>
      </c>
      <c r="BR242" s="32" t="s">
        <v>134</v>
      </c>
      <c r="BS242" s="116">
        <v>4.8422000000000001</v>
      </c>
      <c r="BT242" s="116">
        <v>1255.7517</v>
      </c>
      <c r="BU242" s="116">
        <v>0</v>
      </c>
      <c r="BV242" s="116">
        <v>0</v>
      </c>
      <c r="BW242" s="116">
        <v>0</v>
      </c>
      <c r="BX242" s="116">
        <v>0</v>
      </c>
      <c r="BY242" s="116">
        <v>63.313600000000001</v>
      </c>
      <c r="BZ242" s="116">
        <v>350</v>
      </c>
      <c r="CA242" s="116">
        <v>300</v>
      </c>
      <c r="CB242" s="116">
        <v>0</v>
      </c>
      <c r="CC242" s="116">
        <v>0</v>
      </c>
      <c r="CD242" s="116">
        <v>0</v>
      </c>
      <c r="CE242" s="116">
        <v>0</v>
      </c>
      <c r="CF242" s="32" t="s">
        <v>135</v>
      </c>
      <c r="CG242" s="32" t="s">
        <v>136</v>
      </c>
      <c r="CH242" s="32" t="s">
        <v>878</v>
      </c>
      <c r="CI242" s="116">
        <v>0</v>
      </c>
      <c r="CJ242" s="116">
        <v>0</v>
      </c>
      <c r="CK242" s="116">
        <v>0</v>
      </c>
      <c r="CL242" s="116">
        <v>0</v>
      </c>
      <c r="CM242" s="116">
        <v>0</v>
      </c>
      <c r="CN242" s="116">
        <v>0</v>
      </c>
      <c r="CO242" s="113">
        <v>0</v>
      </c>
      <c r="CP242" s="32" t="s">
        <v>134</v>
      </c>
      <c r="CQ242" s="32" t="s">
        <v>115</v>
      </c>
      <c r="CR242" s="32" t="s">
        <v>279</v>
      </c>
      <c r="CS242" s="32" t="s">
        <v>115</v>
      </c>
      <c r="CT242" s="113">
        <v>1</v>
      </c>
      <c r="CU242" s="113">
        <v>0</v>
      </c>
      <c r="CV242" s="33" t="s">
        <v>947</v>
      </c>
    </row>
    <row r="243" spans="2:100">
      <c r="B243" s="123">
        <v>239</v>
      </c>
      <c r="C243" s="124" t="s">
        <v>1023</v>
      </c>
      <c r="D243" s="128"/>
      <c r="E243" s="128"/>
      <c r="F243" s="32" t="s">
        <v>1018</v>
      </c>
      <c r="G243" s="32" t="s">
        <v>963</v>
      </c>
      <c r="H243" s="32" t="s">
        <v>394</v>
      </c>
      <c r="I243" s="32" t="s">
        <v>166</v>
      </c>
      <c r="J243" s="32" t="s">
        <v>115</v>
      </c>
      <c r="K243" s="32" t="s">
        <v>115</v>
      </c>
      <c r="L243" s="32" t="s">
        <v>944</v>
      </c>
      <c r="M243" s="32" t="s">
        <v>529</v>
      </c>
      <c r="N243" s="32" t="s">
        <v>115</v>
      </c>
      <c r="O243" s="32" t="s">
        <v>115</v>
      </c>
      <c r="P243" s="110">
        <v>45870</v>
      </c>
      <c r="Q243" s="32">
        <v>16</v>
      </c>
      <c r="R243" s="32" t="s">
        <v>115</v>
      </c>
      <c r="S243" s="32" t="s">
        <v>203</v>
      </c>
      <c r="T243" s="32" t="s">
        <v>203</v>
      </c>
      <c r="U243" s="32" t="s">
        <v>214</v>
      </c>
      <c r="V243" s="32" t="s">
        <v>184</v>
      </c>
      <c r="W243" s="32" t="s">
        <v>123</v>
      </c>
      <c r="X243" s="32" t="s">
        <v>115</v>
      </c>
      <c r="Y243" s="128"/>
      <c r="Z243" s="119" t="s">
        <v>115</v>
      </c>
      <c r="AA243" s="119">
        <v>5.5992499999999898</v>
      </c>
      <c r="AB243" s="32" t="s">
        <v>115</v>
      </c>
      <c r="AC243" s="32" t="s">
        <v>534</v>
      </c>
      <c r="AD243" s="32" t="s">
        <v>115</v>
      </c>
      <c r="AE243" s="32" t="s">
        <v>115</v>
      </c>
      <c r="AF243" s="32" t="s">
        <v>115</v>
      </c>
      <c r="AG243" s="32" t="s">
        <v>905</v>
      </c>
      <c r="AH243" s="32" t="s">
        <v>127</v>
      </c>
      <c r="AI243" s="32">
        <v>5814627</v>
      </c>
      <c r="AJ243" s="32" t="s">
        <v>1020</v>
      </c>
      <c r="AK243" s="32" t="s">
        <v>1021</v>
      </c>
      <c r="AL243" s="32">
        <v>3</v>
      </c>
      <c r="AM243" s="32" t="s">
        <v>400</v>
      </c>
      <c r="AN243" s="32" t="s">
        <v>128</v>
      </c>
      <c r="AO243" s="32" t="s">
        <v>129</v>
      </c>
      <c r="AP243" s="32" t="s">
        <v>203</v>
      </c>
      <c r="AQ243" s="32" t="s">
        <v>130</v>
      </c>
      <c r="AR243" s="32">
        <v>2025</v>
      </c>
      <c r="AS243" s="32" t="s">
        <v>115</v>
      </c>
      <c r="AT243" s="32" t="b">
        <v>0</v>
      </c>
      <c r="AU243" s="32" t="s">
        <v>115</v>
      </c>
      <c r="AV243" s="32" t="s">
        <v>115</v>
      </c>
      <c r="AW243" s="32" t="s">
        <v>115</v>
      </c>
      <c r="AX243" s="32" t="b">
        <v>0</v>
      </c>
      <c r="AY243" s="32" t="s">
        <v>115</v>
      </c>
      <c r="AZ243" s="110" t="s">
        <v>115</v>
      </c>
      <c r="BA243" s="32" t="s">
        <v>115</v>
      </c>
      <c r="BB243" s="32" t="s">
        <v>115</v>
      </c>
      <c r="BC243" s="32" t="s">
        <v>115</v>
      </c>
      <c r="BD243" s="32" t="s">
        <v>115</v>
      </c>
      <c r="BE243" s="32" t="s">
        <v>115</v>
      </c>
      <c r="BF243" s="110" t="s">
        <v>115</v>
      </c>
      <c r="BG243" s="32" t="s">
        <v>131</v>
      </c>
      <c r="BH243" s="32" t="s">
        <v>115</v>
      </c>
      <c r="BI243" s="32" t="s">
        <v>960</v>
      </c>
      <c r="BJ243" s="32">
        <v>5</v>
      </c>
      <c r="BK243" s="110">
        <v>46772</v>
      </c>
      <c r="BL243" s="110" t="s">
        <v>115</v>
      </c>
      <c r="BM243" s="110">
        <v>46820</v>
      </c>
      <c r="BN243" s="32" t="s">
        <v>115</v>
      </c>
      <c r="BO243" s="32" t="s">
        <v>115</v>
      </c>
      <c r="BP243" s="32" t="b">
        <v>0</v>
      </c>
      <c r="BQ243" s="116" t="s">
        <v>115</v>
      </c>
      <c r="BR243" s="32" t="s">
        <v>134</v>
      </c>
      <c r="BS243" s="116">
        <v>4.8217999999999996</v>
      </c>
      <c r="BT243" s="116">
        <v>1257.9482</v>
      </c>
      <c r="BU243" s="116">
        <v>0</v>
      </c>
      <c r="BV243" s="116">
        <v>0</v>
      </c>
      <c r="BW243" s="116">
        <v>0</v>
      </c>
      <c r="BX243" s="116">
        <v>0</v>
      </c>
      <c r="BY243" s="116">
        <v>70.016199999999998</v>
      </c>
      <c r="BZ243" s="116">
        <v>350</v>
      </c>
      <c r="CA243" s="116">
        <v>300</v>
      </c>
      <c r="CB243" s="116">
        <v>0</v>
      </c>
      <c r="CC243" s="116">
        <v>0</v>
      </c>
      <c r="CD243" s="116">
        <v>0</v>
      </c>
      <c r="CE243" s="116">
        <v>0</v>
      </c>
      <c r="CF243" s="32" t="s">
        <v>135</v>
      </c>
      <c r="CG243" s="32" t="s">
        <v>136</v>
      </c>
      <c r="CH243" s="32" t="s">
        <v>878</v>
      </c>
      <c r="CI243" s="116">
        <v>0</v>
      </c>
      <c r="CJ243" s="116">
        <v>0</v>
      </c>
      <c r="CK243" s="116">
        <v>0</v>
      </c>
      <c r="CL243" s="116">
        <v>0</v>
      </c>
      <c r="CM243" s="116">
        <v>0</v>
      </c>
      <c r="CN243" s="116">
        <v>0</v>
      </c>
      <c r="CO243" s="113">
        <v>0</v>
      </c>
      <c r="CP243" s="32" t="s">
        <v>134</v>
      </c>
      <c r="CQ243" s="32" t="s">
        <v>115</v>
      </c>
      <c r="CR243" s="32" t="s">
        <v>279</v>
      </c>
      <c r="CS243" s="32" t="s">
        <v>115</v>
      </c>
      <c r="CT243" s="113">
        <v>1</v>
      </c>
      <c r="CU243" s="113">
        <v>0</v>
      </c>
      <c r="CV243" s="33" t="s">
        <v>947</v>
      </c>
    </row>
    <row r="244" spans="2:100">
      <c r="B244" s="123">
        <v>240</v>
      </c>
      <c r="C244" s="124" t="s">
        <v>1024</v>
      </c>
      <c r="D244" s="128"/>
      <c r="E244" s="128"/>
      <c r="F244" s="32" t="s">
        <v>1025</v>
      </c>
      <c r="G244" s="32" t="s">
        <v>963</v>
      </c>
      <c r="H244" s="32" t="s">
        <v>394</v>
      </c>
      <c r="I244" s="32" t="s">
        <v>166</v>
      </c>
      <c r="J244" s="32" t="s">
        <v>115</v>
      </c>
      <c r="K244" s="32" t="s">
        <v>115</v>
      </c>
      <c r="L244" s="32" t="s">
        <v>944</v>
      </c>
      <c r="M244" s="32" t="s">
        <v>529</v>
      </c>
      <c r="N244" s="32" t="s">
        <v>115</v>
      </c>
      <c r="O244" s="32" t="s">
        <v>115</v>
      </c>
      <c r="P244" s="110">
        <v>45881</v>
      </c>
      <c r="Q244" s="32">
        <v>11</v>
      </c>
      <c r="R244" s="32" t="s">
        <v>115</v>
      </c>
      <c r="S244" s="32" t="s">
        <v>203</v>
      </c>
      <c r="T244" s="32" t="s">
        <v>203</v>
      </c>
      <c r="U244" s="32" t="s">
        <v>518</v>
      </c>
      <c r="V244" s="32" t="s">
        <v>184</v>
      </c>
      <c r="W244" s="32" t="b">
        <v>0</v>
      </c>
      <c r="X244" s="32" t="s">
        <v>115</v>
      </c>
      <c r="Y244" s="128"/>
      <c r="Z244" s="119" t="s">
        <v>115</v>
      </c>
      <c r="AA244" s="119">
        <v>0.85276700000000005</v>
      </c>
      <c r="AB244" s="32" t="s">
        <v>115</v>
      </c>
      <c r="AC244" s="32" t="s">
        <v>397</v>
      </c>
      <c r="AD244" s="32" t="s">
        <v>115</v>
      </c>
      <c r="AE244" s="32" t="s">
        <v>115</v>
      </c>
      <c r="AF244" s="32" t="s">
        <v>115</v>
      </c>
      <c r="AG244" s="32" t="s">
        <v>905</v>
      </c>
      <c r="AH244" s="32" t="s">
        <v>127</v>
      </c>
      <c r="AI244" s="32">
        <v>5814922</v>
      </c>
      <c r="AJ244" s="32" t="s">
        <v>1026</v>
      </c>
      <c r="AK244" s="32" t="s">
        <v>1027</v>
      </c>
      <c r="AL244" s="32">
        <v>2</v>
      </c>
      <c r="AM244" s="32" t="s">
        <v>400</v>
      </c>
      <c r="AN244" s="32" t="s">
        <v>128</v>
      </c>
      <c r="AO244" s="32" t="s">
        <v>129</v>
      </c>
      <c r="AP244" s="32" t="s">
        <v>203</v>
      </c>
      <c r="AQ244" s="32" t="s">
        <v>130</v>
      </c>
      <c r="AR244" s="32">
        <v>2025</v>
      </c>
      <c r="AS244" s="32" t="s">
        <v>115</v>
      </c>
      <c r="AT244" s="32" t="b">
        <v>0</v>
      </c>
      <c r="AU244" s="32" t="s">
        <v>115</v>
      </c>
      <c r="AV244" s="32" t="s">
        <v>115</v>
      </c>
      <c r="AW244" s="32" t="s">
        <v>115</v>
      </c>
      <c r="AX244" s="32" t="b">
        <v>0</v>
      </c>
      <c r="AY244" s="32" t="s">
        <v>115</v>
      </c>
      <c r="AZ244" s="110" t="s">
        <v>115</v>
      </c>
      <c r="BA244" s="32" t="s">
        <v>115</v>
      </c>
      <c r="BB244" s="32" t="s">
        <v>115</v>
      </c>
      <c r="BC244" s="32" t="s">
        <v>115</v>
      </c>
      <c r="BD244" s="32" t="s">
        <v>115</v>
      </c>
      <c r="BE244" s="32" t="s">
        <v>115</v>
      </c>
      <c r="BF244" s="110" t="s">
        <v>115</v>
      </c>
      <c r="BG244" s="32" t="s">
        <v>131</v>
      </c>
      <c r="BH244" s="32" t="s">
        <v>115</v>
      </c>
      <c r="BI244" s="32" t="s">
        <v>960</v>
      </c>
      <c r="BJ244" s="32">
        <v>5</v>
      </c>
      <c r="BK244" s="110">
        <v>46490</v>
      </c>
      <c r="BL244" s="110" t="s">
        <v>115</v>
      </c>
      <c r="BM244" s="110">
        <v>46576</v>
      </c>
      <c r="BN244" s="32" t="s">
        <v>115</v>
      </c>
      <c r="BO244" s="32" t="s">
        <v>115</v>
      </c>
      <c r="BP244" s="32" t="b">
        <v>0</v>
      </c>
      <c r="BQ244" s="116" t="s">
        <v>115</v>
      </c>
      <c r="BR244" s="32" t="s">
        <v>134</v>
      </c>
      <c r="BS244" s="116">
        <v>3.2225000000000001</v>
      </c>
      <c r="BT244" s="116">
        <v>1632.7058</v>
      </c>
      <c r="BU244" s="116">
        <v>0</v>
      </c>
      <c r="BV244" s="116">
        <v>0</v>
      </c>
      <c r="BW244" s="116">
        <v>0</v>
      </c>
      <c r="BX244" s="116">
        <v>0</v>
      </c>
      <c r="BY244" s="116">
        <v>86.6387</v>
      </c>
      <c r="BZ244" s="116">
        <v>0</v>
      </c>
      <c r="CA244" s="116">
        <v>0</v>
      </c>
      <c r="CB244" s="116">
        <v>0</v>
      </c>
      <c r="CC244" s="116">
        <v>0</v>
      </c>
      <c r="CD244" s="116">
        <v>0</v>
      </c>
      <c r="CE244" s="116">
        <v>0</v>
      </c>
      <c r="CF244" s="32" t="s">
        <v>135</v>
      </c>
      <c r="CG244" s="32" t="s">
        <v>136</v>
      </c>
      <c r="CH244" s="32" t="s">
        <v>486</v>
      </c>
      <c r="CI244" s="116">
        <v>0</v>
      </c>
      <c r="CJ244" s="116">
        <v>0</v>
      </c>
      <c r="CK244" s="116">
        <v>0</v>
      </c>
      <c r="CL244" s="116">
        <v>0</v>
      </c>
      <c r="CM244" s="116">
        <v>0</v>
      </c>
      <c r="CN244" s="116">
        <v>0</v>
      </c>
      <c r="CO244" s="113">
        <v>0</v>
      </c>
      <c r="CP244" s="32" t="s">
        <v>134</v>
      </c>
      <c r="CQ244" s="32" t="s">
        <v>115</v>
      </c>
      <c r="CR244" s="32" t="s">
        <v>279</v>
      </c>
      <c r="CS244" s="32" t="s">
        <v>115</v>
      </c>
      <c r="CT244" s="113">
        <v>1</v>
      </c>
      <c r="CU244" s="113">
        <v>0</v>
      </c>
      <c r="CV244" s="33" t="s">
        <v>947</v>
      </c>
    </row>
    <row r="245" spans="2:100">
      <c r="B245" s="123">
        <v>241</v>
      </c>
      <c r="C245" s="124" t="s">
        <v>1028</v>
      </c>
      <c r="D245" s="128"/>
      <c r="E245" s="128"/>
      <c r="F245" s="32" t="s">
        <v>445</v>
      </c>
      <c r="G245" s="32" t="s">
        <v>963</v>
      </c>
      <c r="H245" s="32" t="s">
        <v>394</v>
      </c>
      <c r="I245" s="32" t="s">
        <v>166</v>
      </c>
      <c r="J245" s="32" t="s">
        <v>115</v>
      </c>
      <c r="K245" s="32" t="s">
        <v>115</v>
      </c>
      <c r="L245" s="32" t="s">
        <v>944</v>
      </c>
      <c r="M245" s="32" t="s">
        <v>529</v>
      </c>
      <c r="N245" s="32" t="s">
        <v>115</v>
      </c>
      <c r="O245" s="32" t="s">
        <v>115</v>
      </c>
      <c r="P245" s="110">
        <v>45931</v>
      </c>
      <c r="Q245" s="32">
        <v>13</v>
      </c>
      <c r="R245" s="32" t="s">
        <v>115</v>
      </c>
      <c r="S245" s="32" t="s">
        <v>203</v>
      </c>
      <c r="T245" s="32" t="s">
        <v>203</v>
      </c>
      <c r="U245" s="32" t="s">
        <v>214</v>
      </c>
      <c r="V245" s="32" t="s">
        <v>184</v>
      </c>
      <c r="W245" s="32" t="b">
        <v>0</v>
      </c>
      <c r="X245" s="32" t="s">
        <v>115</v>
      </c>
      <c r="Y245" s="128"/>
      <c r="Z245" s="119" t="s">
        <v>115</v>
      </c>
      <c r="AA245" s="119">
        <v>47.515999999999998</v>
      </c>
      <c r="AB245" s="32" t="s">
        <v>115</v>
      </c>
      <c r="AC245" s="32" t="s">
        <v>397</v>
      </c>
      <c r="AD245" s="32" t="s">
        <v>115</v>
      </c>
      <c r="AE245" s="32" t="s">
        <v>115</v>
      </c>
      <c r="AF245" s="32" t="s">
        <v>115</v>
      </c>
      <c r="AG245" s="32" t="s">
        <v>905</v>
      </c>
      <c r="AH245" s="32" t="s">
        <v>127</v>
      </c>
      <c r="AI245" s="32">
        <v>5814631</v>
      </c>
      <c r="AJ245" s="32" t="s">
        <v>1026</v>
      </c>
      <c r="AK245" s="32" t="s">
        <v>1027</v>
      </c>
      <c r="AL245" s="32">
        <v>2</v>
      </c>
      <c r="AM245" s="32" t="s">
        <v>400</v>
      </c>
      <c r="AN245" s="32" t="s">
        <v>128</v>
      </c>
      <c r="AO245" s="32" t="s">
        <v>129</v>
      </c>
      <c r="AP245" s="32" t="s">
        <v>203</v>
      </c>
      <c r="AQ245" s="32" t="s">
        <v>130</v>
      </c>
      <c r="AR245" s="32">
        <v>2025</v>
      </c>
      <c r="AS245" s="32" t="s">
        <v>115</v>
      </c>
      <c r="AT245" s="32" t="b">
        <v>0</v>
      </c>
      <c r="AU245" s="32" t="s">
        <v>115</v>
      </c>
      <c r="AV245" s="32" t="s">
        <v>115</v>
      </c>
      <c r="AW245" s="32" t="s">
        <v>115</v>
      </c>
      <c r="AX245" s="32" t="b">
        <v>0</v>
      </c>
      <c r="AY245" s="32" t="s">
        <v>115</v>
      </c>
      <c r="AZ245" s="110" t="s">
        <v>115</v>
      </c>
      <c r="BA245" s="32" t="s">
        <v>115</v>
      </c>
      <c r="BB245" s="32" t="s">
        <v>115</v>
      </c>
      <c r="BC245" s="32" t="s">
        <v>115</v>
      </c>
      <c r="BD245" s="32" t="s">
        <v>115</v>
      </c>
      <c r="BE245" s="32" t="s">
        <v>115</v>
      </c>
      <c r="BF245" s="110" t="s">
        <v>115</v>
      </c>
      <c r="BG245" s="32" t="s">
        <v>131</v>
      </c>
      <c r="BH245" s="32" t="s">
        <v>115</v>
      </c>
      <c r="BI245" s="32" t="s">
        <v>960</v>
      </c>
      <c r="BJ245" s="32">
        <v>5</v>
      </c>
      <c r="BK245" s="110">
        <v>46490</v>
      </c>
      <c r="BL245" s="110" t="s">
        <v>115</v>
      </c>
      <c r="BM245" s="110">
        <v>46576</v>
      </c>
      <c r="BN245" s="32" t="s">
        <v>115</v>
      </c>
      <c r="BO245" s="32" t="s">
        <v>115</v>
      </c>
      <c r="BP245" s="32" t="b">
        <v>0</v>
      </c>
      <c r="BQ245" s="116" t="s">
        <v>115</v>
      </c>
      <c r="BR245" s="32" t="s">
        <v>134</v>
      </c>
      <c r="BS245" s="116">
        <v>3.7662</v>
      </c>
      <c r="BT245" s="116">
        <v>1615.6739</v>
      </c>
      <c r="BU245" s="116">
        <v>0</v>
      </c>
      <c r="BV245" s="116">
        <v>0</v>
      </c>
      <c r="BW245" s="116">
        <v>0</v>
      </c>
      <c r="BX245" s="116">
        <v>0</v>
      </c>
      <c r="BY245" s="116">
        <v>73.344700000000003</v>
      </c>
      <c r="BZ245" s="116">
        <v>0</v>
      </c>
      <c r="CA245" s="116">
        <v>950</v>
      </c>
      <c r="CB245" s="116">
        <v>315</v>
      </c>
      <c r="CC245" s="116">
        <v>0</v>
      </c>
      <c r="CD245" s="116">
        <v>0</v>
      </c>
      <c r="CE245" s="116">
        <v>0</v>
      </c>
      <c r="CF245" s="32" t="s">
        <v>135</v>
      </c>
      <c r="CG245" s="32" t="s">
        <v>136</v>
      </c>
      <c r="CH245" s="32" t="s">
        <v>486</v>
      </c>
      <c r="CI245" s="116">
        <v>0</v>
      </c>
      <c r="CJ245" s="116">
        <v>0</v>
      </c>
      <c r="CK245" s="116">
        <v>0</v>
      </c>
      <c r="CL245" s="116">
        <v>0</v>
      </c>
      <c r="CM245" s="116">
        <v>0</v>
      </c>
      <c r="CN245" s="116">
        <v>0</v>
      </c>
      <c r="CO245" s="113">
        <v>0</v>
      </c>
      <c r="CP245" s="32" t="s">
        <v>134</v>
      </c>
      <c r="CQ245" s="32" t="s">
        <v>115</v>
      </c>
      <c r="CR245" s="32" t="s">
        <v>279</v>
      </c>
      <c r="CS245" s="32" t="s">
        <v>115</v>
      </c>
      <c r="CT245" s="113">
        <v>1</v>
      </c>
      <c r="CU245" s="113">
        <v>0</v>
      </c>
      <c r="CV245" s="33" t="s">
        <v>947</v>
      </c>
    </row>
    <row r="246" spans="2:100">
      <c r="B246" s="123">
        <v>242</v>
      </c>
      <c r="C246" s="124" t="s">
        <v>1029</v>
      </c>
      <c r="D246" s="128"/>
      <c r="E246" s="128"/>
      <c r="F246" s="32" t="s">
        <v>974</v>
      </c>
      <c r="G246" s="32" t="s">
        <v>963</v>
      </c>
      <c r="H246" s="32" t="s">
        <v>394</v>
      </c>
      <c r="I246" s="32" t="s">
        <v>166</v>
      </c>
      <c r="J246" s="32" t="s">
        <v>115</v>
      </c>
      <c r="K246" s="32" t="s">
        <v>115</v>
      </c>
      <c r="L246" s="32" t="s">
        <v>944</v>
      </c>
      <c r="M246" s="32" t="s">
        <v>529</v>
      </c>
      <c r="N246" s="32" t="s">
        <v>115</v>
      </c>
      <c r="O246" s="32" t="s">
        <v>115</v>
      </c>
      <c r="P246" s="110">
        <v>45875</v>
      </c>
      <c r="Q246" s="32">
        <v>6</v>
      </c>
      <c r="R246" s="32" t="s">
        <v>115</v>
      </c>
      <c r="S246" s="32" t="s">
        <v>203</v>
      </c>
      <c r="T246" s="32" t="s">
        <v>203</v>
      </c>
      <c r="U246" s="32" t="s">
        <v>214</v>
      </c>
      <c r="V246" s="32" t="s">
        <v>184</v>
      </c>
      <c r="W246" s="32" t="s">
        <v>123</v>
      </c>
      <c r="X246" s="32" t="s">
        <v>115</v>
      </c>
      <c r="Y246" s="128"/>
      <c r="Z246" s="119" t="s">
        <v>115</v>
      </c>
      <c r="AA246" s="119">
        <v>0.52277300000000004</v>
      </c>
      <c r="AB246" s="32" t="s">
        <v>115</v>
      </c>
      <c r="AC246" s="32" t="s">
        <v>701</v>
      </c>
      <c r="AD246" s="32" t="s">
        <v>115</v>
      </c>
      <c r="AE246" s="32" t="s">
        <v>115</v>
      </c>
      <c r="AF246" s="32" t="s">
        <v>115</v>
      </c>
      <c r="AG246" s="32" t="s">
        <v>905</v>
      </c>
      <c r="AH246" s="32" t="s">
        <v>127</v>
      </c>
      <c r="AI246" s="32">
        <v>5814923</v>
      </c>
      <c r="AJ246" s="32" t="s">
        <v>1030</v>
      </c>
      <c r="AK246" s="32" t="s">
        <v>1031</v>
      </c>
      <c r="AL246" s="32">
        <v>2</v>
      </c>
      <c r="AM246" s="32" t="s">
        <v>400</v>
      </c>
      <c r="AN246" s="32" t="s">
        <v>128</v>
      </c>
      <c r="AO246" s="32" t="s">
        <v>129</v>
      </c>
      <c r="AP246" s="32" t="s">
        <v>203</v>
      </c>
      <c r="AQ246" s="32" t="s">
        <v>130</v>
      </c>
      <c r="AR246" s="32">
        <v>2025</v>
      </c>
      <c r="AS246" s="32" t="s">
        <v>115</v>
      </c>
      <c r="AT246" s="32" t="b">
        <v>0</v>
      </c>
      <c r="AU246" s="32" t="s">
        <v>115</v>
      </c>
      <c r="AV246" s="32" t="s">
        <v>115</v>
      </c>
      <c r="AW246" s="32" t="s">
        <v>115</v>
      </c>
      <c r="AX246" s="32" t="b">
        <v>0</v>
      </c>
      <c r="AY246" s="32" t="s">
        <v>115</v>
      </c>
      <c r="AZ246" s="110" t="s">
        <v>115</v>
      </c>
      <c r="BA246" s="32" t="s">
        <v>115</v>
      </c>
      <c r="BB246" s="32" t="s">
        <v>115</v>
      </c>
      <c r="BC246" s="32" t="s">
        <v>115</v>
      </c>
      <c r="BD246" s="32" t="s">
        <v>115</v>
      </c>
      <c r="BE246" s="32" t="s">
        <v>115</v>
      </c>
      <c r="BF246" s="110" t="s">
        <v>115</v>
      </c>
      <c r="BG246" s="32" t="s">
        <v>131</v>
      </c>
      <c r="BH246" s="32" t="s">
        <v>115</v>
      </c>
      <c r="BI246" s="32" t="s">
        <v>960</v>
      </c>
      <c r="BJ246" s="32">
        <v>5</v>
      </c>
      <c r="BK246" s="110">
        <v>46610</v>
      </c>
      <c r="BL246" s="110" t="s">
        <v>115</v>
      </c>
      <c r="BM246" s="110">
        <v>46749</v>
      </c>
      <c r="BN246" s="32" t="s">
        <v>115</v>
      </c>
      <c r="BO246" s="32" t="s">
        <v>115</v>
      </c>
      <c r="BP246" s="32" t="b">
        <v>0</v>
      </c>
      <c r="BQ246" s="116" t="s">
        <v>115</v>
      </c>
      <c r="BR246" s="32" t="s">
        <v>134</v>
      </c>
      <c r="BS246" s="116">
        <v>8.9027999999999992</v>
      </c>
      <c r="BT246" s="116">
        <v>2408.0481</v>
      </c>
      <c r="BU246" s="116">
        <v>0</v>
      </c>
      <c r="BV246" s="116">
        <v>0</v>
      </c>
      <c r="BW246" s="116">
        <v>0</v>
      </c>
      <c r="BX246" s="116">
        <v>0</v>
      </c>
      <c r="BY246" s="116">
        <v>91.340599999999995</v>
      </c>
      <c r="BZ246" s="116">
        <v>0</v>
      </c>
      <c r="CA246" s="116">
        <v>0</v>
      </c>
      <c r="CB246" s="116">
        <v>0</v>
      </c>
      <c r="CC246" s="116">
        <v>0</v>
      </c>
      <c r="CD246" s="116">
        <v>0</v>
      </c>
      <c r="CE246" s="116">
        <v>0</v>
      </c>
      <c r="CF246" s="32" t="s">
        <v>135</v>
      </c>
      <c r="CG246" s="32" t="s">
        <v>136</v>
      </c>
      <c r="CH246" s="32" t="s">
        <v>723</v>
      </c>
      <c r="CI246" s="116">
        <v>0</v>
      </c>
      <c r="CJ246" s="116">
        <v>0</v>
      </c>
      <c r="CK246" s="116">
        <v>0</v>
      </c>
      <c r="CL246" s="116">
        <v>0</v>
      </c>
      <c r="CM246" s="116">
        <v>0</v>
      </c>
      <c r="CN246" s="116">
        <v>0</v>
      </c>
      <c r="CO246" s="113">
        <v>0</v>
      </c>
      <c r="CP246" s="32" t="s">
        <v>134</v>
      </c>
      <c r="CQ246" s="32" t="s">
        <v>115</v>
      </c>
      <c r="CR246" s="32" t="s">
        <v>279</v>
      </c>
      <c r="CS246" s="32" t="s">
        <v>115</v>
      </c>
      <c r="CT246" s="113">
        <v>1</v>
      </c>
      <c r="CU246" s="113">
        <v>0</v>
      </c>
      <c r="CV246" s="33" t="s">
        <v>947</v>
      </c>
    </row>
    <row r="247" spans="2:100">
      <c r="B247" s="125">
        <v>243</v>
      </c>
      <c r="C247" s="124" t="s">
        <v>1032</v>
      </c>
      <c r="D247" s="130"/>
      <c r="E247" s="130"/>
      <c r="F247" s="35" t="s">
        <v>978</v>
      </c>
      <c r="G247" s="35" t="s">
        <v>963</v>
      </c>
      <c r="H247" s="35" t="s">
        <v>394</v>
      </c>
      <c r="I247" s="35" t="s">
        <v>166</v>
      </c>
      <c r="J247" s="35" t="s">
        <v>115</v>
      </c>
      <c r="K247" s="35" t="s">
        <v>115</v>
      </c>
      <c r="L247" s="35" t="s">
        <v>944</v>
      </c>
      <c r="M247" s="35" t="s">
        <v>529</v>
      </c>
      <c r="N247" s="35" t="s">
        <v>115</v>
      </c>
      <c r="O247" s="35" t="s">
        <v>115</v>
      </c>
      <c r="P247" s="111">
        <v>45931</v>
      </c>
      <c r="Q247" s="35">
        <v>6</v>
      </c>
      <c r="R247" s="35" t="s">
        <v>115</v>
      </c>
      <c r="S247" s="35" t="s">
        <v>203</v>
      </c>
      <c r="T247" s="35" t="s">
        <v>203</v>
      </c>
      <c r="U247" s="35" t="s">
        <v>214</v>
      </c>
      <c r="V247" s="35" t="s">
        <v>184</v>
      </c>
      <c r="W247" s="35" t="s">
        <v>123</v>
      </c>
      <c r="X247" s="35" t="s">
        <v>115</v>
      </c>
      <c r="Y247" s="130"/>
      <c r="Z247" s="120" t="s">
        <v>115</v>
      </c>
      <c r="AA247" s="120">
        <v>3.8969499999999901</v>
      </c>
      <c r="AB247" s="35" t="s">
        <v>115</v>
      </c>
      <c r="AC247" s="35" t="s">
        <v>701</v>
      </c>
      <c r="AD247" s="35" t="s">
        <v>115</v>
      </c>
      <c r="AE247" s="35" t="s">
        <v>115</v>
      </c>
      <c r="AF247" s="35" t="s">
        <v>115</v>
      </c>
      <c r="AG247" s="35" t="s">
        <v>905</v>
      </c>
      <c r="AH247" s="35" t="s">
        <v>127</v>
      </c>
      <c r="AI247" s="35">
        <v>5814632</v>
      </c>
      <c r="AJ247" s="35" t="s">
        <v>1030</v>
      </c>
      <c r="AK247" s="32" t="s">
        <v>1031</v>
      </c>
      <c r="AL247" s="35">
        <v>2</v>
      </c>
      <c r="AM247" s="35" t="s">
        <v>400</v>
      </c>
      <c r="AN247" s="35" t="s">
        <v>128</v>
      </c>
      <c r="AO247" s="35" t="s">
        <v>129</v>
      </c>
      <c r="AP247" s="35" t="s">
        <v>203</v>
      </c>
      <c r="AQ247" s="35" t="s">
        <v>130</v>
      </c>
      <c r="AR247" s="35">
        <v>2025</v>
      </c>
      <c r="AS247" s="35" t="s">
        <v>115</v>
      </c>
      <c r="AT247" s="35" t="b">
        <v>0</v>
      </c>
      <c r="AU247" s="35" t="s">
        <v>115</v>
      </c>
      <c r="AV247" s="35" t="s">
        <v>115</v>
      </c>
      <c r="AW247" s="35" t="s">
        <v>115</v>
      </c>
      <c r="AX247" s="35" t="b">
        <v>0</v>
      </c>
      <c r="AY247" s="35" t="s">
        <v>115</v>
      </c>
      <c r="AZ247" s="111" t="s">
        <v>115</v>
      </c>
      <c r="BA247" s="35" t="s">
        <v>115</v>
      </c>
      <c r="BB247" s="35" t="s">
        <v>115</v>
      </c>
      <c r="BC247" s="35" t="s">
        <v>115</v>
      </c>
      <c r="BD247" s="35" t="s">
        <v>115</v>
      </c>
      <c r="BE247" s="35" t="s">
        <v>115</v>
      </c>
      <c r="BF247" s="111" t="s">
        <v>115</v>
      </c>
      <c r="BG247" s="35" t="s">
        <v>131</v>
      </c>
      <c r="BH247" s="35" t="s">
        <v>115</v>
      </c>
      <c r="BI247" s="35" t="s">
        <v>960</v>
      </c>
      <c r="BJ247" s="35">
        <v>5</v>
      </c>
      <c r="BK247" s="111">
        <v>46610</v>
      </c>
      <c r="BL247" s="111" t="s">
        <v>115</v>
      </c>
      <c r="BM247" s="111">
        <v>46749</v>
      </c>
      <c r="BN247" s="35" t="s">
        <v>115</v>
      </c>
      <c r="BO247" s="35" t="s">
        <v>115</v>
      </c>
      <c r="BP247" s="35" t="b">
        <v>0</v>
      </c>
      <c r="BQ247" s="117" t="s">
        <v>115</v>
      </c>
      <c r="BR247" s="35" t="s">
        <v>134</v>
      </c>
      <c r="BS247" s="117">
        <v>9.3081999999999994</v>
      </c>
      <c r="BT247" s="117">
        <v>2408.4056</v>
      </c>
      <c r="BU247" s="117">
        <v>0</v>
      </c>
      <c r="BV247" s="117">
        <v>0</v>
      </c>
      <c r="BW247" s="117">
        <v>0</v>
      </c>
      <c r="BX247" s="117">
        <v>0</v>
      </c>
      <c r="BY247" s="117">
        <v>90.944800000000001</v>
      </c>
      <c r="BZ247" s="117">
        <v>410</v>
      </c>
      <c r="CA247" s="117">
        <v>585</v>
      </c>
      <c r="CB247" s="117">
        <v>250</v>
      </c>
      <c r="CC247" s="117">
        <v>0</v>
      </c>
      <c r="CD247" s="117">
        <v>0</v>
      </c>
      <c r="CE247" s="117">
        <v>0</v>
      </c>
      <c r="CF247" s="35" t="s">
        <v>135</v>
      </c>
      <c r="CG247" s="35" t="s">
        <v>136</v>
      </c>
      <c r="CH247" s="35" t="s">
        <v>723</v>
      </c>
      <c r="CI247" s="117">
        <v>0</v>
      </c>
      <c r="CJ247" s="117">
        <v>0</v>
      </c>
      <c r="CK247" s="117">
        <v>0</v>
      </c>
      <c r="CL247" s="117">
        <v>0</v>
      </c>
      <c r="CM247" s="117">
        <v>0</v>
      </c>
      <c r="CN247" s="117">
        <v>0</v>
      </c>
      <c r="CO247" s="114">
        <v>0</v>
      </c>
      <c r="CP247" s="35" t="s">
        <v>134</v>
      </c>
      <c r="CQ247" s="35" t="s">
        <v>115</v>
      </c>
      <c r="CR247" s="35" t="s">
        <v>279</v>
      </c>
      <c r="CS247" s="35" t="s">
        <v>115</v>
      </c>
      <c r="CT247" s="114">
        <v>1</v>
      </c>
      <c r="CU247" s="114">
        <v>0</v>
      </c>
      <c r="CV247" s="36" t="s">
        <v>947</v>
      </c>
    </row>
    <row r="248" spans="2:100">
      <c r="B248" s="121">
        <v>244</v>
      </c>
      <c r="C248" s="124" t="s">
        <v>1033</v>
      </c>
      <c r="D248" s="129"/>
      <c r="E248" s="129"/>
      <c r="F248" s="29" t="s">
        <v>1006</v>
      </c>
      <c r="G248" s="29" t="s">
        <v>963</v>
      </c>
      <c r="H248" s="29" t="s">
        <v>394</v>
      </c>
      <c r="I248" s="29" t="s">
        <v>166</v>
      </c>
      <c r="J248" s="29" t="s">
        <v>115</v>
      </c>
      <c r="K248" s="29" t="s">
        <v>115</v>
      </c>
      <c r="L248" s="29" t="s">
        <v>944</v>
      </c>
      <c r="M248" s="29" t="s">
        <v>529</v>
      </c>
      <c r="N248" s="29" t="s">
        <v>115</v>
      </c>
      <c r="O248" s="29" t="s">
        <v>115</v>
      </c>
      <c r="P248" s="109">
        <v>45804</v>
      </c>
      <c r="Q248" s="29">
        <v>50</v>
      </c>
      <c r="R248" s="29" t="s">
        <v>115</v>
      </c>
      <c r="S248" s="29" t="s">
        <v>203</v>
      </c>
      <c r="T248" s="29" t="s">
        <v>203</v>
      </c>
      <c r="U248" s="29" t="s">
        <v>194</v>
      </c>
      <c r="V248" s="29" t="s">
        <v>184</v>
      </c>
      <c r="W248" s="29" t="s">
        <v>123</v>
      </c>
      <c r="X248" s="29" t="s">
        <v>115</v>
      </c>
      <c r="Y248" s="129"/>
      <c r="Z248" s="118" t="s">
        <v>115</v>
      </c>
      <c r="AA248" s="118" t="s">
        <v>115</v>
      </c>
      <c r="AB248" s="29" t="s">
        <v>115</v>
      </c>
      <c r="AC248" s="29" t="s">
        <v>530</v>
      </c>
      <c r="AD248" s="29" t="s">
        <v>115</v>
      </c>
      <c r="AE248" s="29" t="s">
        <v>115</v>
      </c>
      <c r="AF248" s="29" t="s">
        <v>115</v>
      </c>
      <c r="AG248" s="29" t="s">
        <v>905</v>
      </c>
      <c r="AH248" s="29" t="s">
        <v>127</v>
      </c>
      <c r="AI248" s="29">
        <v>5814598</v>
      </c>
      <c r="AJ248" s="29" t="s">
        <v>1034</v>
      </c>
      <c r="AK248" s="32" t="s">
        <v>1035</v>
      </c>
      <c r="AL248" s="29">
        <v>3</v>
      </c>
      <c r="AM248" s="29" t="s">
        <v>400</v>
      </c>
      <c r="AN248" s="29" t="s">
        <v>128</v>
      </c>
      <c r="AO248" s="29" t="s">
        <v>129</v>
      </c>
      <c r="AP248" s="29" t="s">
        <v>203</v>
      </c>
      <c r="AQ248" s="29" t="s">
        <v>130</v>
      </c>
      <c r="AR248" s="29">
        <v>2025</v>
      </c>
      <c r="AS248" s="29" t="s">
        <v>115</v>
      </c>
      <c r="AT248" s="29" t="b">
        <v>0</v>
      </c>
      <c r="AU248" s="29" t="s">
        <v>115</v>
      </c>
      <c r="AV248" s="29" t="s">
        <v>115</v>
      </c>
      <c r="AW248" s="29" t="s">
        <v>115</v>
      </c>
      <c r="AX248" s="29" t="b">
        <v>0</v>
      </c>
      <c r="AY248" s="29" t="s">
        <v>115</v>
      </c>
      <c r="AZ248" s="109" t="s">
        <v>115</v>
      </c>
      <c r="BA248" s="29" t="s">
        <v>115</v>
      </c>
      <c r="BB248" s="29" t="s">
        <v>115</v>
      </c>
      <c r="BC248" s="29" t="s">
        <v>115</v>
      </c>
      <c r="BD248" s="29" t="s">
        <v>115</v>
      </c>
      <c r="BE248" s="29" t="s">
        <v>115</v>
      </c>
      <c r="BF248" s="109" t="s">
        <v>115</v>
      </c>
      <c r="BG248" s="29" t="s">
        <v>131</v>
      </c>
      <c r="BH248" s="29" t="s">
        <v>115</v>
      </c>
      <c r="BI248" s="29" t="s">
        <v>960</v>
      </c>
      <c r="BJ248" s="29">
        <v>5</v>
      </c>
      <c r="BK248" s="109">
        <v>46681</v>
      </c>
      <c r="BL248" s="109" t="s">
        <v>115</v>
      </c>
      <c r="BM248" s="109">
        <v>46822</v>
      </c>
      <c r="BN248" s="29" t="s">
        <v>115</v>
      </c>
      <c r="BO248" s="29" t="s">
        <v>115</v>
      </c>
      <c r="BP248" s="29" t="b">
        <v>0</v>
      </c>
      <c r="BQ248" s="115" t="s">
        <v>115</v>
      </c>
      <c r="BR248" s="29" t="s">
        <v>134</v>
      </c>
      <c r="BS248" s="115">
        <v>5.2605000000000004</v>
      </c>
      <c r="BT248" s="115">
        <v>1879.3215</v>
      </c>
      <c r="BU248" s="115">
        <v>0</v>
      </c>
      <c r="BV248" s="115">
        <v>0</v>
      </c>
      <c r="BW248" s="115">
        <v>0</v>
      </c>
      <c r="BX248" s="115">
        <v>0</v>
      </c>
      <c r="BY248" s="115">
        <v>51.613</v>
      </c>
      <c r="BZ248" s="115">
        <v>405</v>
      </c>
      <c r="CA248" s="115">
        <v>460</v>
      </c>
      <c r="CB248" s="115">
        <v>376</v>
      </c>
      <c r="CC248" s="115">
        <v>0</v>
      </c>
      <c r="CD248" s="115">
        <v>0</v>
      </c>
      <c r="CE248" s="115">
        <v>0</v>
      </c>
      <c r="CF248" s="29" t="s">
        <v>135</v>
      </c>
      <c r="CG248" s="29" t="s">
        <v>136</v>
      </c>
      <c r="CH248" s="29" t="s">
        <v>878</v>
      </c>
      <c r="CI248" s="115">
        <v>0</v>
      </c>
      <c r="CJ248" s="115">
        <v>0</v>
      </c>
      <c r="CK248" s="115">
        <v>0</v>
      </c>
      <c r="CL248" s="115">
        <v>0</v>
      </c>
      <c r="CM248" s="115">
        <v>0</v>
      </c>
      <c r="CN248" s="115">
        <v>0</v>
      </c>
      <c r="CO248" s="112">
        <v>0</v>
      </c>
      <c r="CP248" s="29" t="s">
        <v>134</v>
      </c>
      <c r="CQ248" s="29" t="s">
        <v>115</v>
      </c>
      <c r="CR248" s="29" t="s">
        <v>279</v>
      </c>
      <c r="CS248" s="29" t="s">
        <v>115</v>
      </c>
      <c r="CT248" s="112">
        <v>1</v>
      </c>
      <c r="CU248" s="112">
        <v>0</v>
      </c>
      <c r="CV248" s="30" t="s">
        <v>947</v>
      </c>
    </row>
    <row r="249" spans="2:100">
      <c r="B249" s="123">
        <v>245</v>
      </c>
      <c r="C249" s="124" t="s">
        <v>1036</v>
      </c>
      <c r="D249" s="128"/>
      <c r="E249" s="128"/>
      <c r="F249" s="32" t="s">
        <v>1006</v>
      </c>
      <c r="G249" s="32" t="s">
        <v>963</v>
      </c>
      <c r="H249" s="32" t="s">
        <v>394</v>
      </c>
      <c r="I249" s="32" t="s">
        <v>166</v>
      </c>
      <c r="J249" s="32" t="s">
        <v>115</v>
      </c>
      <c r="K249" s="32" t="s">
        <v>115</v>
      </c>
      <c r="L249" s="32" t="s">
        <v>944</v>
      </c>
      <c r="M249" s="32" t="s">
        <v>529</v>
      </c>
      <c r="N249" s="32" t="s">
        <v>115</v>
      </c>
      <c r="O249" s="32" t="s">
        <v>115</v>
      </c>
      <c r="P249" s="110" t="s">
        <v>115</v>
      </c>
      <c r="Q249" s="32">
        <v>1</v>
      </c>
      <c r="R249" s="32" t="s">
        <v>115</v>
      </c>
      <c r="S249" s="32" t="s">
        <v>203</v>
      </c>
      <c r="T249" s="32" t="s">
        <v>203</v>
      </c>
      <c r="U249" s="32" t="s">
        <v>194</v>
      </c>
      <c r="V249" s="32" t="s">
        <v>184</v>
      </c>
      <c r="W249" s="32" t="s">
        <v>123</v>
      </c>
      <c r="X249" s="32" t="s">
        <v>115</v>
      </c>
      <c r="Y249" s="128"/>
      <c r="Z249" s="119" t="s">
        <v>115</v>
      </c>
      <c r="AA249" s="119">
        <v>1.1575500000000001</v>
      </c>
      <c r="AB249" s="32" t="s">
        <v>115</v>
      </c>
      <c r="AC249" s="32" t="s">
        <v>530</v>
      </c>
      <c r="AD249" s="32" t="s">
        <v>115</v>
      </c>
      <c r="AE249" s="32" t="s">
        <v>115</v>
      </c>
      <c r="AF249" s="32" t="s">
        <v>115</v>
      </c>
      <c r="AG249" s="32" t="s">
        <v>905</v>
      </c>
      <c r="AH249" s="32" t="s">
        <v>127</v>
      </c>
      <c r="AI249" s="32">
        <v>5814633</v>
      </c>
      <c r="AJ249" s="32" t="s">
        <v>1034</v>
      </c>
      <c r="AK249" s="32" t="s">
        <v>1035</v>
      </c>
      <c r="AL249" s="32">
        <v>3</v>
      </c>
      <c r="AM249" s="32" t="s">
        <v>400</v>
      </c>
      <c r="AN249" s="32" t="s">
        <v>128</v>
      </c>
      <c r="AO249" s="32" t="s">
        <v>129</v>
      </c>
      <c r="AP249" s="32" t="s">
        <v>203</v>
      </c>
      <c r="AQ249" s="32" t="s">
        <v>130</v>
      </c>
      <c r="AR249" s="32">
        <v>2025</v>
      </c>
      <c r="AS249" s="32" t="s">
        <v>115</v>
      </c>
      <c r="AT249" s="32" t="b">
        <v>0</v>
      </c>
      <c r="AU249" s="32" t="s">
        <v>115</v>
      </c>
      <c r="AV249" s="32" t="s">
        <v>115</v>
      </c>
      <c r="AW249" s="32" t="s">
        <v>115</v>
      </c>
      <c r="AX249" s="32" t="b">
        <v>0</v>
      </c>
      <c r="AY249" s="32" t="s">
        <v>115</v>
      </c>
      <c r="AZ249" s="110" t="s">
        <v>115</v>
      </c>
      <c r="BA249" s="32" t="s">
        <v>115</v>
      </c>
      <c r="BB249" s="32" t="s">
        <v>115</v>
      </c>
      <c r="BC249" s="32" t="s">
        <v>115</v>
      </c>
      <c r="BD249" s="32" t="s">
        <v>115</v>
      </c>
      <c r="BE249" s="32" t="s">
        <v>115</v>
      </c>
      <c r="BF249" s="110" t="s">
        <v>115</v>
      </c>
      <c r="BG249" s="32" t="s">
        <v>131</v>
      </c>
      <c r="BH249" s="32" t="s">
        <v>115</v>
      </c>
      <c r="BI249" s="32" t="s">
        <v>960</v>
      </c>
      <c r="BJ249" s="32">
        <v>5</v>
      </c>
      <c r="BK249" s="110">
        <v>46681</v>
      </c>
      <c r="BL249" s="110" t="s">
        <v>115</v>
      </c>
      <c r="BM249" s="110">
        <v>46822</v>
      </c>
      <c r="BN249" s="32" t="s">
        <v>115</v>
      </c>
      <c r="BO249" s="32" t="s">
        <v>115</v>
      </c>
      <c r="BP249" s="32" t="b">
        <v>0</v>
      </c>
      <c r="BQ249" s="116" t="s">
        <v>115</v>
      </c>
      <c r="BR249" s="32" t="s">
        <v>134</v>
      </c>
      <c r="BS249" s="116">
        <v>5.0199999999999996</v>
      </c>
      <c r="BT249" s="116">
        <v>1875.5640000000001</v>
      </c>
      <c r="BU249" s="116">
        <v>0</v>
      </c>
      <c r="BV249" s="116">
        <v>0</v>
      </c>
      <c r="BW249" s="116">
        <v>0</v>
      </c>
      <c r="BX249" s="116">
        <v>0</v>
      </c>
      <c r="BY249" s="116">
        <v>48.357900000000001</v>
      </c>
      <c r="BZ249" s="116">
        <v>405</v>
      </c>
      <c r="CA249" s="116">
        <v>460</v>
      </c>
      <c r="CB249" s="116">
        <v>376</v>
      </c>
      <c r="CC249" s="116">
        <v>0</v>
      </c>
      <c r="CD249" s="116">
        <v>0</v>
      </c>
      <c r="CE249" s="116">
        <v>0</v>
      </c>
      <c r="CF249" s="32" t="s">
        <v>135</v>
      </c>
      <c r="CG249" s="32" t="s">
        <v>136</v>
      </c>
      <c r="CH249" s="32" t="s">
        <v>878</v>
      </c>
      <c r="CI249" s="116">
        <v>0</v>
      </c>
      <c r="CJ249" s="116">
        <v>0</v>
      </c>
      <c r="CK249" s="116">
        <v>0</v>
      </c>
      <c r="CL249" s="116">
        <v>0</v>
      </c>
      <c r="CM249" s="116">
        <v>0</v>
      </c>
      <c r="CN249" s="116">
        <v>0</v>
      </c>
      <c r="CO249" s="113">
        <v>0</v>
      </c>
      <c r="CP249" s="32" t="s">
        <v>134</v>
      </c>
      <c r="CQ249" s="32" t="s">
        <v>115</v>
      </c>
      <c r="CR249" s="32" t="s">
        <v>279</v>
      </c>
      <c r="CS249" s="32" t="s">
        <v>115</v>
      </c>
      <c r="CT249" s="113">
        <v>1</v>
      </c>
      <c r="CU249" s="113">
        <v>0</v>
      </c>
      <c r="CV249" s="33" t="s">
        <v>947</v>
      </c>
    </row>
    <row r="250" spans="2:100">
      <c r="B250" s="123">
        <v>246</v>
      </c>
      <c r="C250" s="124" t="s">
        <v>1037</v>
      </c>
      <c r="D250" s="128"/>
      <c r="E250" s="128"/>
      <c r="F250" s="32" t="s">
        <v>438</v>
      </c>
      <c r="G250" s="32" t="s">
        <v>963</v>
      </c>
      <c r="H250" s="32" t="s">
        <v>394</v>
      </c>
      <c r="I250" s="32" t="s">
        <v>166</v>
      </c>
      <c r="J250" s="32" t="s">
        <v>115</v>
      </c>
      <c r="K250" s="32" t="s">
        <v>115</v>
      </c>
      <c r="L250" s="32" t="s">
        <v>944</v>
      </c>
      <c r="M250" s="32" t="s">
        <v>529</v>
      </c>
      <c r="N250" s="32" t="s">
        <v>115</v>
      </c>
      <c r="O250" s="32" t="s">
        <v>115</v>
      </c>
      <c r="P250" s="110">
        <v>45910</v>
      </c>
      <c r="Q250" s="32">
        <v>3</v>
      </c>
      <c r="R250" s="32" t="s">
        <v>115</v>
      </c>
      <c r="S250" s="32" t="s">
        <v>203</v>
      </c>
      <c r="T250" s="32" t="s">
        <v>203</v>
      </c>
      <c r="U250" s="32" t="s">
        <v>194</v>
      </c>
      <c r="V250" s="32" t="s">
        <v>184</v>
      </c>
      <c r="W250" s="32" t="s">
        <v>123</v>
      </c>
      <c r="X250" s="32" t="s">
        <v>115</v>
      </c>
      <c r="Y250" s="128"/>
      <c r="Z250" s="119" t="s">
        <v>115</v>
      </c>
      <c r="AA250" s="119">
        <v>29.1389</v>
      </c>
      <c r="AB250" s="32" t="s">
        <v>115</v>
      </c>
      <c r="AC250" s="32" t="s">
        <v>530</v>
      </c>
      <c r="AD250" s="32" t="s">
        <v>115</v>
      </c>
      <c r="AE250" s="32" t="s">
        <v>115</v>
      </c>
      <c r="AF250" s="32" t="s">
        <v>115</v>
      </c>
      <c r="AG250" s="32" t="s">
        <v>905</v>
      </c>
      <c r="AH250" s="32" t="s">
        <v>127</v>
      </c>
      <c r="AI250" s="32">
        <v>5814634</v>
      </c>
      <c r="AJ250" s="32" t="s">
        <v>1034</v>
      </c>
      <c r="AK250" s="32" t="s">
        <v>1035</v>
      </c>
      <c r="AL250" s="32">
        <v>3</v>
      </c>
      <c r="AM250" s="32" t="s">
        <v>400</v>
      </c>
      <c r="AN250" s="32" t="s">
        <v>128</v>
      </c>
      <c r="AO250" s="32" t="s">
        <v>129</v>
      </c>
      <c r="AP250" s="32" t="s">
        <v>203</v>
      </c>
      <c r="AQ250" s="32" t="s">
        <v>130</v>
      </c>
      <c r="AR250" s="32">
        <v>2025</v>
      </c>
      <c r="AS250" s="32" t="s">
        <v>115</v>
      </c>
      <c r="AT250" s="32" t="b">
        <v>0</v>
      </c>
      <c r="AU250" s="32" t="s">
        <v>115</v>
      </c>
      <c r="AV250" s="32" t="s">
        <v>115</v>
      </c>
      <c r="AW250" s="32" t="s">
        <v>115</v>
      </c>
      <c r="AX250" s="32" t="b">
        <v>0</v>
      </c>
      <c r="AY250" s="32" t="s">
        <v>115</v>
      </c>
      <c r="AZ250" s="110" t="s">
        <v>115</v>
      </c>
      <c r="BA250" s="32" t="s">
        <v>115</v>
      </c>
      <c r="BB250" s="32" t="s">
        <v>115</v>
      </c>
      <c r="BC250" s="32" t="s">
        <v>115</v>
      </c>
      <c r="BD250" s="32" t="s">
        <v>115</v>
      </c>
      <c r="BE250" s="32" t="s">
        <v>115</v>
      </c>
      <c r="BF250" s="110" t="s">
        <v>115</v>
      </c>
      <c r="BG250" s="32" t="s">
        <v>131</v>
      </c>
      <c r="BH250" s="32" t="s">
        <v>115</v>
      </c>
      <c r="BI250" s="32" t="s">
        <v>960</v>
      </c>
      <c r="BJ250" s="32">
        <v>5</v>
      </c>
      <c r="BK250" s="110">
        <v>46681</v>
      </c>
      <c r="BL250" s="110" t="s">
        <v>115</v>
      </c>
      <c r="BM250" s="110">
        <v>46822</v>
      </c>
      <c r="BN250" s="32" t="s">
        <v>115</v>
      </c>
      <c r="BO250" s="32" t="s">
        <v>115</v>
      </c>
      <c r="BP250" s="32" t="b">
        <v>0</v>
      </c>
      <c r="BQ250" s="116" t="s">
        <v>115</v>
      </c>
      <c r="BR250" s="32" t="s">
        <v>134</v>
      </c>
      <c r="BS250" s="116">
        <v>6.3019999999999996</v>
      </c>
      <c r="BT250" s="116">
        <v>1862.6799000000001</v>
      </c>
      <c r="BU250" s="116">
        <v>0</v>
      </c>
      <c r="BV250" s="116">
        <v>0</v>
      </c>
      <c r="BW250" s="116">
        <v>0</v>
      </c>
      <c r="BX250" s="116">
        <v>0</v>
      </c>
      <c r="BY250" s="116">
        <v>44.938200000000002</v>
      </c>
      <c r="BZ250" s="116">
        <v>405</v>
      </c>
      <c r="CA250" s="116">
        <v>460</v>
      </c>
      <c r="CB250" s="116">
        <v>376</v>
      </c>
      <c r="CC250" s="116">
        <v>0</v>
      </c>
      <c r="CD250" s="116">
        <v>0</v>
      </c>
      <c r="CE250" s="116">
        <v>0</v>
      </c>
      <c r="CF250" s="32" t="s">
        <v>135</v>
      </c>
      <c r="CG250" s="32" t="s">
        <v>136</v>
      </c>
      <c r="CH250" s="32" t="s">
        <v>878</v>
      </c>
      <c r="CI250" s="116">
        <v>0</v>
      </c>
      <c r="CJ250" s="116">
        <v>0</v>
      </c>
      <c r="CK250" s="116">
        <v>0</v>
      </c>
      <c r="CL250" s="116">
        <v>0</v>
      </c>
      <c r="CM250" s="116">
        <v>0</v>
      </c>
      <c r="CN250" s="116">
        <v>0</v>
      </c>
      <c r="CO250" s="113">
        <v>0</v>
      </c>
      <c r="CP250" s="32" t="s">
        <v>134</v>
      </c>
      <c r="CQ250" s="32" t="s">
        <v>115</v>
      </c>
      <c r="CR250" s="32" t="s">
        <v>279</v>
      </c>
      <c r="CS250" s="32" t="s">
        <v>115</v>
      </c>
      <c r="CT250" s="113">
        <v>1</v>
      </c>
      <c r="CU250" s="113">
        <v>0</v>
      </c>
      <c r="CV250" s="33" t="s">
        <v>947</v>
      </c>
    </row>
    <row r="251" spans="2:100">
      <c r="B251" s="123">
        <v>247</v>
      </c>
      <c r="C251" s="124" t="s">
        <v>1038</v>
      </c>
      <c r="D251" s="128"/>
      <c r="E251" s="128"/>
      <c r="F251" s="32" t="s">
        <v>445</v>
      </c>
      <c r="G251" s="32" t="s">
        <v>963</v>
      </c>
      <c r="H251" s="32" t="s">
        <v>394</v>
      </c>
      <c r="I251" s="32" t="s">
        <v>166</v>
      </c>
      <c r="J251" s="32" t="s">
        <v>115</v>
      </c>
      <c r="K251" s="32" t="s">
        <v>115</v>
      </c>
      <c r="L251" s="32" t="s">
        <v>944</v>
      </c>
      <c r="M251" s="32" t="s">
        <v>529</v>
      </c>
      <c r="N251" s="32" t="s">
        <v>115</v>
      </c>
      <c r="O251" s="32" t="s">
        <v>115</v>
      </c>
      <c r="P251" s="110">
        <v>45884</v>
      </c>
      <c r="Q251" s="32">
        <v>81</v>
      </c>
      <c r="R251" s="32" t="s">
        <v>115</v>
      </c>
      <c r="S251" s="32" t="s">
        <v>203</v>
      </c>
      <c r="T251" s="32" t="s">
        <v>203</v>
      </c>
      <c r="U251" s="32" t="s">
        <v>194</v>
      </c>
      <c r="V251" s="32" t="s">
        <v>184</v>
      </c>
      <c r="W251" s="32" t="b">
        <v>0</v>
      </c>
      <c r="X251" s="32" t="s">
        <v>115</v>
      </c>
      <c r="Y251" s="128"/>
      <c r="Z251" s="119" t="s">
        <v>115</v>
      </c>
      <c r="AA251" s="119">
        <v>1.49132</v>
      </c>
      <c r="AB251" s="32" t="s">
        <v>115</v>
      </c>
      <c r="AC251" s="32" t="s">
        <v>530</v>
      </c>
      <c r="AD251" s="32" t="s">
        <v>115</v>
      </c>
      <c r="AE251" s="32" t="s">
        <v>115</v>
      </c>
      <c r="AF251" s="32" t="s">
        <v>115</v>
      </c>
      <c r="AG251" s="32" t="s">
        <v>905</v>
      </c>
      <c r="AH251" s="32" t="s">
        <v>127</v>
      </c>
      <c r="AI251" s="32">
        <v>5814599</v>
      </c>
      <c r="AJ251" s="32" t="s">
        <v>1039</v>
      </c>
      <c r="AK251" s="32" t="s">
        <v>1040</v>
      </c>
      <c r="AL251" s="32">
        <v>2</v>
      </c>
      <c r="AM251" s="32" t="s">
        <v>400</v>
      </c>
      <c r="AN251" s="32" t="s">
        <v>128</v>
      </c>
      <c r="AO251" s="32" t="s">
        <v>129</v>
      </c>
      <c r="AP251" s="32" t="s">
        <v>203</v>
      </c>
      <c r="AQ251" s="32" t="s">
        <v>130</v>
      </c>
      <c r="AR251" s="32">
        <v>2025</v>
      </c>
      <c r="AS251" s="32" t="s">
        <v>115</v>
      </c>
      <c r="AT251" s="32" t="b">
        <v>0</v>
      </c>
      <c r="AU251" s="32" t="s">
        <v>115</v>
      </c>
      <c r="AV251" s="32" t="s">
        <v>115</v>
      </c>
      <c r="AW251" s="32" t="s">
        <v>115</v>
      </c>
      <c r="AX251" s="32" t="b">
        <v>0</v>
      </c>
      <c r="AY251" s="32" t="s">
        <v>115</v>
      </c>
      <c r="AZ251" s="110" t="s">
        <v>115</v>
      </c>
      <c r="BA251" s="32" t="s">
        <v>115</v>
      </c>
      <c r="BB251" s="32" t="s">
        <v>115</v>
      </c>
      <c r="BC251" s="32" t="s">
        <v>115</v>
      </c>
      <c r="BD251" s="32" t="s">
        <v>115</v>
      </c>
      <c r="BE251" s="32" t="s">
        <v>115</v>
      </c>
      <c r="BF251" s="110" t="s">
        <v>115</v>
      </c>
      <c r="BG251" s="32" t="s">
        <v>131</v>
      </c>
      <c r="BH251" s="32" t="s">
        <v>115</v>
      </c>
      <c r="BI251" s="32" t="s">
        <v>960</v>
      </c>
      <c r="BJ251" s="32">
        <v>5</v>
      </c>
      <c r="BK251" s="110">
        <v>46490</v>
      </c>
      <c r="BL251" s="110" t="s">
        <v>115</v>
      </c>
      <c r="BM251" s="110">
        <v>46576</v>
      </c>
      <c r="BN251" s="32" t="s">
        <v>115</v>
      </c>
      <c r="BO251" s="32" t="s">
        <v>115</v>
      </c>
      <c r="BP251" s="32" t="b">
        <v>0</v>
      </c>
      <c r="BQ251" s="116" t="s">
        <v>115</v>
      </c>
      <c r="BR251" s="32" t="s">
        <v>134</v>
      </c>
      <c r="BS251" s="116">
        <v>5.4040999999999997</v>
      </c>
      <c r="BT251" s="116">
        <v>1635.1523</v>
      </c>
      <c r="BU251" s="116">
        <v>0</v>
      </c>
      <c r="BV251" s="116">
        <v>0</v>
      </c>
      <c r="BW251" s="116">
        <v>0</v>
      </c>
      <c r="BX251" s="116">
        <v>0</v>
      </c>
      <c r="BY251" s="116">
        <v>88.830100000000002</v>
      </c>
      <c r="BZ251" s="116">
        <v>200</v>
      </c>
      <c r="CA251" s="116">
        <v>0</v>
      </c>
      <c r="CB251" s="116">
        <v>0</v>
      </c>
      <c r="CC251" s="116">
        <v>0</v>
      </c>
      <c r="CD251" s="116">
        <v>0</v>
      </c>
      <c r="CE251" s="116">
        <v>0</v>
      </c>
      <c r="CF251" s="32" t="s">
        <v>135</v>
      </c>
      <c r="CG251" s="32" t="s">
        <v>136</v>
      </c>
      <c r="CH251" s="32" t="s">
        <v>486</v>
      </c>
      <c r="CI251" s="116">
        <v>0</v>
      </c>
      <c r="CJ251" s="116">
        <v>0</v>
      </c>
      <c r="CK251" s="116">
        <v>0</v>
      </c>
      <c r="CL251" s="116">
        <v>0</v>
      </c>
      <c r="CM251" s="116">
        <v>0</v>
      </c>
      <c r="CN251" s="116">
        <v>0</v>
      </c>
      <c r="CO251" s="113">
        <v>0</v>
      </c>
      <c r="CP251" s="32" t="s">
        <v>134</v>
      </c>
      <c r="CQ251" s="32" t="s">
        <v>115</v>
      </c>
      <c r="CR251" s="32" t="s">
        <v>279</v>
      </c>
      <c r="CS251" s="32" t="s">
        <v>115</v>
      </c>
      <c r="CT251" s="113">
        <v>1</v>
      </c>
      <c r="CU251" s="113">
        <v>0</v>
      </c>
      <c r="CV251" s="33" t="s">
        <v>947</v>
      </c>
    </row>
    <row r="252" spans="2:100">
      <c r="B252" s="123">
        <v>248</v>
      </c>
      <c r="C252" s="124" t="s">
        <v>1041</v>
      </c>
      <c r="D252" s="128"/>
      <c r="E252" s="128"/>
      <c r="F252" s="32" t="s">
        <v>1042</v>
      </c>
      <c r="G252" s="32" t="s">
        <v>963</v>
      </c>
      <c r="H252" s="32" t="s">
        <v>394</v>
      </c>
      <c r="I252" s="32" t="s">
        <v>166</v>
      </c>
      <c r="J252" s="32" t="s">
        <v>115</v>
      </c>
      <c r="K252" s="32" t="s">
        <v>115</v>
      </c>
      <c r="L252" s="32" t="s">
        <v>944</v>
      </c>
      <c r="M252" s="32" t="s">
        <v>529</v>
      </c>
      <c r="N252" s="32" t="s">
        <v>115</v>
      </c>
      <c r="O252" s="32" t="s">
        <v>115</v>
      </c>
      <c r="P252" s="110">
        <v>45902</v>
      </c>
      <c r="Q252" s="32">
        <v>22</v>
      </c>
      <c r="R252" s="32" t="s">
        <v>115</v>
      </c>
      <c r="S252" s="32" t="s">
        <v>203</v>
      </c>
      <c r="T252" s="32" t="s">
        <v>203</v>
      </c>
      <c r="U252" s="32" t="s">
        <v>214</v>
      </c>
      <c r="V252" s="32" t="s">
        <v>184</v>
      </c>
      <c r="W252" s="32" t="b">
        <v>0</v>
      </c>
      <c r="X252" s="32" t="s">
        <v>115</v>
      </c>
      <c r="Y252" s="128"/>
      <c r="Z252" s="119" t="s">
        <v>115</v>
      </c>
      <c r="AA252" s="119">
        <v>9.3219399999999997</v>
      </c>
      <c r="AB252" s="32" t="s">
        <v>115</v>
      </c>
      <c r="AC252" s="32" t="s">
        <v>530</v>
      </c>
      <c r="AD252" s="32" t="s">
        <v>115</v>
      </c>
      <c r="AE252" s="32" t="s">
        <v>115</v>
      </c>
      <c r="AF252" s="32" t="s">
        <v>115</v>
      </c>
      <c r="AG252" s="32" t="s">
        <v>905</v>
      </c>
      <c r="AH252" s="32" t="s">
        <v>127</v>
      </c>
      <c r="AI252" s="32">
        <v>5814600</v>
      </c>
      <c r="AJ252" s="32" t="s">
        <v>1039</v>
      </c>
      <c r="AK252" s="32" t="s">
        <v>1040</v>
      </c>
      <c r="AL252" s="32">
        <v>2</v>
      </c>
      <c r="AM252" s="32" t="s">
        <v>400</v>
      </c>
      <c r="AN252" s="32" t="s">
        <v>128</v>
      </c>
      <c r="AO252" s="32" t="s">
        <v>129</v>
      </c>
      <c r="AP252" s="32" t="s">
        <v>203</v>
      </c>
      <c r="AQ252" s="32" t="s">
        <v>130</v>
      </c>
      <c r="AR252" s="32">
        <v>2025</v>
      </c>
      <c r="AS252" s="32" t="s">
        <v>115</v>
      </c>
      <c r="AT252" s="32" t="b">
        <v>0</v>
      </c>
      <c r="AU252" s="32" t="s">
        <v>115</v>
      </c>
      <c r="AV252" s="32" t="s">
        <v>115</v>
      </c>
      <c r="AW252" s="32" t="s">
        <v>115</v>
      </c>
      <c r="AX252" s="32" t="b">
        <v>0</v>
      </c>
      <c r="AY252" s="32" t="s">
        <v>115</v>
      </c>
      <c r="AZ252" s="110" t="s">
        <v>115</v>
      </c>
      <c r="BA252" s="32" t="s">
        <v>115</v>
      </c>
      <c r="BB252" s="32" t="s">
        <v>115</v>
      </c>
      <c r="BC252" s="32" t="s">
        <v>115</v>
      </c>
      <c r="BD252" s="32" t="s">
        <v>115</v>
      </c>
      <c r="BE252" s="32" t="s">
        <v>115</v>
      </c>
      <c r="BF252" s="110" t="s">
        <v>115</v>
      </c>
      <c r="BG252" s="32" t="s">
        <v>131</v>
      </c>
      <c r="BH252" s="32" t="s">
        <v>115</v>
      </c>
      <c r="BI252" s="32" t="s">
        <v>960</v>
      </c>
      <c r="BJ252" s="32">
        <v>5</v>
      </c>
      <c r="BK252" s="110">
        <v>46490</v>
      </c>
      <c r="BL252" s="110" t="s">
        <v>115</v>
      </c>
      <c r="BM252" s="110">
        <v>46576</v>
      </c>
      <c r="BN252" s="32" t="s">
        <v>115</v>
      </c>
      <c r="BO252" s="32" t="s">
        <v>115</v>
      </c>
      <c r="BP252" s="32" t="b">
        <v>0</v>
      </c>
      <c r="BQ252" s="116" t="s">
        <v>115</v>
      </c>
      <c r="BR252" s="32" t="s">
        <v>134</v>
      </c>
      <c r="BS252" s="116">
        <v>1.4688000000000001</v>
      </c>
      <c r="BT252" s="116">
        <v>1630.7032999999999</v>
      </c>
      <c r="BU252" s="116">
        <v>0</v>
      </c>
      <c r="BV252" s="116">
        <v>0</v>
      </c>
      <c r="BW252" s="116">
        <v>0</v>
      </c>
      <c r="BX252" s="116">
        <v>0</v>
      </c>
      <c r="BY252" s="116">
        <v>84.843199999999996</v>
      </c>
      <c r="BZ252" s="116">
        <v>200</v>
      </c>
      <c r="CA252" s="116">
        <v>0</v>
      </c>
      <c r="CB252" s="116">
        <v>0</v>
      </c>
      <c r="CC252" s="116">
        <v>0</v>
      </c>
      <c r="CD252" s="116">
        <v>0</v>
      </c>
      <c r="CE252" s="116">
        <v>0</v>
      </c>
      <c r="CF252" s="32" t="s">
        <v>135</v>
      </c>
      <c r="CG252" s="32" t="s">
        <v>136</v>
      </c>
      <c r="CH252" s="32" t="s">
        <v>486</v>
      </c>
      <c r="CI252" s="116">
        <v>0</v>
      </c>
      <c r="CJ252" s="116">
        <v>0</v>
      </c>
      <c r="CK252" s="116">
        <v>0</v>
      </c>
      <c r="CL252" s="116">
        <v>0</v>
      </c>
      <c r="CM252" s="116">
        <v>0</v>
      </c>
      <c r="CN252" s="116">
        <v>0</v>
      </c>
      <c r="CO252" s="113">
        <v>0</v>
      </c>
      <c r="CP252" s="32" t="s">
        <v>134</v>
      </c>
      <c r="CQ252" s="32" t="s">
        <v>115</v>
      </c>
      <c r="CR252" s="32" t="s">
        <v>279</v>
      </c>
      <c r="CS252" s="32" t="s">
        <v>115</v>
      </c>
      <c r="CT252" s="113">
        <v>1</v>
      </c>
      <c r="CU252" s="113">
        <v>0</v>
      </c>
      <c r="CV252" s="33" t="s">
        <v>947</v>
      </c>
    </row>
    <row r="253" spans="2:100">
      <c r="B253" s="123">
        <v>249</v>
      </c>
      <c r="C253" s="124" t="s">
        <v>1043</v>
      </c>
      <c r="D253" s="128"/>
      <c r="E253" s="128"/>
      <c r="F253" s="32" t="s">
        <v>785</v>
      </c>
      <c r="G253" s="32" t="s">
        <v>963</v>
      </c>
      <c r="H253" s="32" t="s">
        <v>394</v>
      </c>
      <c r="I253" s="32" t="s">
        <v>166</v>
      </c>
      <c r="J253" s="32" t="s">
        <v>115</v>
      </c>
      <c r="K253" s="32" t="s">
        <v>115</v>
      </c>
      <c r="L253" s="32" t="s">
        <v>944</v>
      </c>
      <c r="M253" s="32" t="s">
        <v>529</v>
      </c>
      <c r="N253" s="32" t="s">
        <v>115</v>
      </c>
      <c r="O253" s="32" t="s">
        <v>115</v>
      </c>
      <c r="P253" s="110">
        <v>45877</v>
      </c>
      <c r="Q253" s="32">
        <v>25</v>
      </c>
      <c r="R253" s="32" t="s">
        <v>115</v>
      </c>
      <c r="S253" s="32" t="s">
        <v>203</v>
      </c>
      <c r="T253" s="32" t="s">
        <v>203</v>
      </c>
      <c r="U253" s="32" t="s">
        <v>214</v>
      </c>
      <c r="V253" s="32" t="s">
        <v>184</v>
      </c>
      <c r="W253" s="32" t="b">
        <v>0</v>
      </c>
      <c r="X253" s="32" t="s">
        <v>115</v>
      </c>
      <c r="Y253" s="128"/>
      <c r="Z253" s="119" t="s">
        <v>115</v>
      </c>
      <c r="AA253" s="119">
        <v>3.1949200000000002</v>
      </c>
      <c r="AB253" s="32" t="s">
        <v>115</v>
      </c>
      <c r="AC253" s="32" t="s">
        <v>534</v>
      </c>
      <c r="AD253" s="32" t="s">
        <v>115</v>
      </c>
      <c r="AE253" s="32" t="s">
        <v>115</v>
      </c>
      <c r="AF253" s="32" t="s">
        <v>115</v>
      </c>
      <c r="AG253" s="32" t="s">
        <v>905</v>
      </c>
      <c r="AH253" s="32" t="s">
        <v>127</v>
      </c>
      <c r="AI253" s="32">
        <v>5814602</v>
      </c>
      <c r="AJ253" s="32" t="s">
        <v>1044</v>
      </c>
      <c r="AK253" s="32" t="s">
        <v>1045</v>
      </c>
      <c r="AL253" s="32">
        <v>2</v>
      </c>
      <c r="AM253" s="32" t="s">
        <v>400</v>
      </c>
      <c r="AN253" s="32" t="s">
        <v>128</v>
      </c>
      <c r="AO253" s="32" t="s">
        <v>129</v>
      </c>
      <c r="AP253" s="32" t="s">
        <v>203</v>
      </c>
      <c r="AQ253" s="32" t="s">
        <v>130</v>
      </c>
      <c r="AR253" s="32">
        <v>2025</v>
      </c>
      <c r="AS253" s="32" t="s">
        <v>115</v>
      </c>
      <c r="AT253" s="32" t="b">
        <v>0</v>
      </c>
      <c r="AU253" s="32" t="s">
        <v>115</v>
      </c>
      <c r="AV253" s="32" t="s">
        <v>115</v>
      </c>
      <c r="AW253" s="32" t="s">
        <v>115</v>
      </c>
      <c r="AX253" s="32" t="b">
        <v>0</v>
      </c>
      <c r="AY253" s="32" t="s">
        <v>115</v>
      </c>
      <c r="AZ253" s="110" t="s">
        <v>115</v>
      </c>
      <c r="BA253" s="32" t="s">
        <v>115</v>
      </c>
      <c r="BB253" s="32" t="s">
        <v>115</v>
      </c>
      <c r="BC253" s="32" t="s">
        <v>115</v>
      </c>
      <c r="BD253" s="32" t="s">
        <v>115</v>
      </c>
      <c r="BE253" s="32" t="s">
        <v>115</v>
      </c>
      <c r="BF253" s="110" t="s">
        <v>115</v>
      </c>
      <c r="BG253" s="32" t="s">
        <v>131</v>
      </c>
      <c r="BH253" s="32" t="s">
        <v>115</v>
      </c>
      <c r="BI253" s="32" t="s">
        <v>960</v>
      </c>
      <c r="BJ253" s="32">
        <v>5</v>
      </c>
      <c r="BK253" s="110">
        <v>46490</v>
      </c>
      <c r="BL253" s="110" t="s">
        <v>115</v>
      </c>
      <c r="BM253" s="110">
        <v>46576</v>
      </c>
      <c r="BN253" s="32" t="s">
        <v>115</v>
      </c>
      <c r="BO253" s="32" t="s">
        <v>115</v>
      </c>
      <c r="BP253" s="32" t="b">
        <v>0</v>
      </c>
      <c r="BQ253" s="116" t="s">
        <v>115</v>
      </c>
      <c r="BR253" s="32" t="s">
        <v>134</v>
      </c>
      <c r="BS253" s="116">
        <v>3.6901000000000002</v>
      </c>
      <c r="BT253" s="116">
        <v>1633.21</v>
      </c>
      <c r="BU253" s="116">
        <v>0</v>
      </c>
      <c r="BV253" s="116">
        <v>0</v>
      </c>
      <c r="BW253" s="116">
        <v>0</v>
      </c>
      <c r="BX253" s="116">
        <v>0</v>
      </c>
      <c r="BY253" s="116">
        <v>87.089299999999994</v>
      </c>
      <c r="BZ253" s="116">
        <v>520</v>
      </c>
      <c r="CA253" s="116">
        <v>500</v>
      </c>
      <c r="CB253" s="116">
        <v>0</v>
      </c>
      <c r="CC253" s="116">
        <v>0</v>
      </c>
      <c r="CD253" s="116">
        <v>0</v>
      </c>
      <c r="CE253" s="116">
        <v>0</v>
      </c>
      <c r="CF253" s="32" t="s">
        <v>135</v>
      </c>
      <c r="CG253" s="32" t="s">
        <v>136</v>
      </c>
      <c r="CH253" s="32" t="s">
        <v>486</v>
      </c>
      <c r="CI253" s="116">
        <v>0</v>
      </c>
      <c r="CJ253" s="116">
        <v>0</v>
      </c>
      <c r="CK253" s="116">
        <v>0</v>
      </c>
      <c r="CL253" s="116">
        <v>0</v>
      </c>
      <c r="CM253" s="116">
        <v>0</v>
      </c>
      <c r="CN253" s="116">
        <v>0</v>
      </c>
      <c r="CO253" s="113">
        <v>0</v>
      </c>
      <c r="CP253" s="32" t="s">
        <v>134</v>
      </c>
      <c r="CQ253" s="32" t="s">
        <v>115</v>
      </c>
      <c r="CR253" s="32" t="s">
        <v>279</v>
      </c>
      <c r="CS253" s="32" t="s">
        <v>115</v>
      </c>
      <c r="CT253" s="113">
        <v>1</v>
      </c>
      <c r="CU253" s="113">
        <v>0</v>
      </c>
      <c r="CV253" s="33" t="s">
        <v>947</v>
      </c>
    </row>
    <row r="254" spans="2:100">
      <c r="B254" s="123">
        <v>250</v>
      </c>
      <c r="C254" s="124" t="s">
        <v>1046</v>
      </c>
      <c r="D254" s="128"/>
      <c r="E254" s="128"/>
      <c r="F254" s="32" t="s">
        <v>1047</v>
      </c>
      <c r="G254" s="32" t="s">
        <v>963</v>
      </c>
      <c r="H254" s="32" t="s">
        <v>394</v>
      </c>
      <c r="I254" s="32" t="s">
        <v>166</v>
      </c>
      <c r="J254" s="32" t="s">
        <v>115</v>
      </c>
      <c r="K254" s="32" t="s">
        <v>115</v>
      </c>
      <c r="L254" s="32" t="s">
        <v>944</v>
      </c>
      <c r="M254" s="32" t="s">
        <v>529</v>
      </c>
      <c r="N254" s="32" t="s">
        <v>115</v>
      </c>
      <c r="O254" s="32" t="s">
        <v>115</v>
      </c>
      <c r="P254" s="110">
        <v>45887</v>
      </c>
      <c r="Q254" s="32">
        <v>23</v>
      </c>
      <c r="R254" s="32" t="s">
        <v>115</v>
      </c>
      <c r="S254" s="32" t="s">
        <v>203</v>
      </c>
      <c r="T254" s="32" t="s">
        <v>203</v>
      </c>
      <c r="U254" s="32" t="s">
        <v>214</v>
      </c>
      <c r="V254" s="32" t="s">
        <v>184</v>
      </c>
      <c r="W254" s="32" t="b">
        <v>0</v>
      </c>
      <c r="X254" s="32" t="s">
        <v>115</v>
      </c>
      <c r="Y254" s="128"/>
      <c r="Z254" s="119" t="s">
        <v>115</v>
      </c>
      <c r="AA254" s="119">
        <v>0.79098199999999996</v>
      </c>
      <c r="AB254" s="32" t="s">
        <v>115</v>
      </c>
      <c r="AC254" s="32" t="s">
        <v>534</v>
      </c>
      <c r="AD254" s="32" t="s">
        <v>115</v>
      </c>
      <c r="AE254" s="32" t="s">
        <v>115</v>
      </c>
      <c r="AF254" s="32" t="s">
        <v>115</v>
      </c>
      <c r="AG254" s="32" t="s">
        <v>905</v>
      </c>
      <c r="AH254" s="32" t="s">
        <v>127</v>
      </c>
      <c r="AI254" s="32">
        <v>5814601</v>
      </c>
      <c r="AJ254" s="32" t="s">
        <v>1044</v>
      </c>
      <c r="AK254" s="32" t="s">
        <v>1045</v>
      </c>
      <c r="AL254" s="32">
        <v>2</v>
      </c>
      <c r="AM254" s="32" t="s">
        <v>400</v>
      </c>
      <c r="AN254" s="32" t="s">
        <v>128</v>
      </c>
      <c r="AO254" s="32" t="s">
        <v>129</v>
      </c>
      <c r="AP254" s="32" t="s">
        <v>203</v>
      </c>
      <c r="AQ254" s="32" t="s">
        <v>130</v>
      </c>
      <c r="AR254" s="32">
        <v>2025</v>
      </c>
      <c r="AS254" s="32" t="s">
        <v>115</v>
      </c>
      <c r="AT254" s="32" t="b">
        <v>0</v>
      </c>
      <c r="AU254" s="32" t="s">
        <v>115</v>
      </c>
      <c r="AV254" s="32" t="s">
        <v>115</v>
      </c>
      <c r="AW254" s="32" t="s">
        <v>115</v>
      </c>
      <c r="AX254" s="32" t="b">
        <v>0</v>
      </c>
      <c r="AY254" s="32" t="s">
        <v>115</v>
      </c>
      <c r="AZ254" s="110" t="s">
        <v>115</v>
      </c>
      <c r="BA254" s="32" t="s">
        <v>115</v>
      </c>
      <c r="BB254" s="32" t="s">
        <v>115</v>
      </c>
      <c r="BC254" s="32" t="s">
        <v>115</v>
      </c>
      <c r="BD254" s="32" t="s">
        <v>115</v>
      </c>
      <c r="BE254" s="32" t="s">
        <v>115</v>
      </c>
      <c r="BF254" s="110" t="s">
        <v>115</v>
      </c>
      <c r="BG254" s="32" t="s">
        <v>131</v>
      </c>
      <c r="BH254" s="32" t="s">
        <v>115</v>
      </c>
      <c r="BI254" s="32" t="s">
        <v>960</v>
      </c>
      <c r="BJ254" s="32">
        <v>5</v>
      </c>
      <c r="BK254" s="110">
        <v>46490</v>
      </c>
      <c r="BL254" s="110" t="s">
        <v>115</v>
      </c>
      <c r="BM254" s="110">
        <v>46576</v>
      </c>
      <c r="BN254" s="32" t="s">
        <v>115</v>
      </c>
      <c r="BO254" s="32" t="s">
        <v>115</v>
      </c>
      <c r="BP254" s="32" t="b">
        <v>0</v>
      </c>
      <c r="BQ254" s="116" t="s">
        <v>115</v>
      </c>
      <c r="BR254" s="32" t="s">
        <v>134</v>
      </c>
      <c r="BS254" s="116">
        <v>2.0766</v>
      </c>
      <c r="BT254" s="116">
        <v>1631.3974000000001</v>
      </c>
      <c r="BU254" s="116">
        <v>0</v>
      </c>
      <c r="BV254" s="116">
        <v>0</v>
      </c>
      <c r="BW254" s="116">
        <v>0</v>
      </c>
      <c r="BX254" s="116">
        <v>0</v>
      </c>
      <c r="BY254" s="116">
        <v>85.465500000000006</v>
      </c>
      <c r="BZ254" s="116">
        <v>520</v>
      </c>
      <c r="CA254" s="116">
        <v>500</v>
      </c>
      <c r="CB254" s="116">
        <v>0</v>
      </c>
      <c r="CC254" s="116">
        <v>0</v>
      </c>
      <c r="CD254" s="116">
        <v>0</v>
      </c>
      <c r="CE254" s="116">
        <v>0</v>
      </c>
      <c r="CF254" s="32" t="s">
        <v>135</v>
      </c>
      <c r="CG254" s="32" t="s">
        <v>136</v>
      </c>
      <c r="CH254" s="32" t="s">
        <v>486</v>
      </c>
      <c r="CI254" s="116">
        <v>0</v>
      </c>
      <c r="CJ254" s="116">
        <v>0</v>
      </c>
      <c r="CK254" s="116">
        <v>0</v>
      </c>
      <c r="CL254" s="116">
        <v>0</v>
      </c>
      <c r="CM254" s="116">
        <v>0</v>
      </c>
      <c r="CN254" s="116">
        <v>0</v>
      </c>
      <c r="CO254" s="113">
        <v>0</v>
      </c>
      <c r="CP254" s="32" t="s">
        <v>134</v>
      </c>
      <c r="CQ254" s="32" t="s">
        <v>115</v>
      </c>
      <c r="CR254" s="32" t="s">
        <v>279</v>
      </c>
      <c r="CS254" s="32" t="s">
        <v>115</v>
      </c>
      <c r="CT254" s="113">
        <v>1</v>
      </c>
      <c r="CU254" s="113">
        <v>0</v>
      </c>
      <c r="CV254" s="33" t="s">
        <v>947</v>
      </c>
    </row>
    <row r="255" spans="2:100">
      <c r="B255" s="123">
        <v>251</v>
      </c>
      <c r="C255" s="124" t="s">
        <v>1048</v>
      </c>
      <c r="D255" s="128"/>
      <c r="E255" s="128"/>
      <c r="F255" s="32" t="s">
        <v>445</v>
      </c>
      <c r="G255" s="32" t="s">
        <v>963</v>
      </c>
      <c r="H255" s="32" t="s">
        <v>394</v>
      </c>
      <c r="I255" s="32" t="s">
        <v>166</v>
      </c>
      <c r="J255" s="32" t="s">
        <v>115</v>
      </c>
      <c r="K255" s="32" t="s">
        <v>115</v>
      </c>
      <c r="L255" s="32" t="s">
        <v>944</v>
      </c>
      <c r="M255" s="32" t="s">
        <v>529</v>
      </c>
      <c r="N255" s="32" t="s">
        <v>115</v>
      </c>
      <c r="O255" s="32" t="s">
        <v>115</v>
      </c>
      <c r="P255" s="110">
        <v>45875</v>
      </c>
      <c r="Q255" s="32">
        <v>9</v>
      </c>
      <c r="R255" s="32" t="s">
        <v>115</v>
      </c>
      <c r="S255" s="32" t="s">
        <v>203</v>
      </c>
      <c r="T255" s="32" t="s">
        <v>203</v>
      </c>
      <c r="U255" s="32" t="s">
        <v>518</v>
      </c>
      <c r="V255" s="32" t="s">
        <v>184</v>
      </c>
      <c r="W255" s="32" t="s">
        <v>123</v>
      </c>
      <c r="X255" s="32" t="s">
        <v>115</v>
      </c>
      <c r="Y255" s="128"/>
      <c r="Z255" s="119" t="s">
        <v>115</v>
      </c>
      <c r="AA255" s="119">
        <v>2.9596100000000001</v>
      </c>
      <c r="AB255" s="32" t="s">
        <v>115</v>
      </c>
      <c r="AC255" s="32" t="s">
        <v>530</v>
      </c>
      <c r="AD255" s="32" t="s">
        <v>115</v>
      </c>
      <c r="AE255" s="32" t="s">
        <v>115</v>
      </c>
      <c r="AF255" s="32" t="s">
        <v>115</v>
      </c>
      <c r="AG255" s="32" t="s">
        <v>905</v>
      </c>
      <c r="AH255" s="32" t="s">
        <v>127</v>
      </c>
      <c r="AI255" s="32">
        <v>5814603</v>
      </c>
      <c r="AJ255" s="32" t="s">
        <v>1049</v>
      </c>
      <c r="AK255" s="32" t="s">
        <v>1050</v>
      </c>
      <c r="AL255" s="32">
        <v>2</v>
      </c>
      <c r="AM255" s="32" t="s">
        <v>400</v>
      </c>
      <c r="AN255" s="32" t="s">
        <v>128</v>
      </c>
      <c r="AO255" s="32" t="s">
        <v>129</v>
      </c>
      <c r="AP255" s="32" t="s">
        <v>203</v>
      </c>
      <c r="AQ255" s="32" t="s">
        <v>130</v>
      </c>
      <c r="AR255" s="32">
        <v>2025</v>
      </c>
      <c r="AS255" s="32" t="s">
        <v>115</v>
      </c>
      <c r="AT255" s="32" t="b">
        <v>0</v>
      </c>
      <c r="AU255" s="32" t="s">
        <v>115</v>
      </c>
      <c r="AV255" s="32" t="s">
        <v>115</v>
      </c>
      <c r="AW255" s="32" t="s">
        <v>115</v>
      </c>
      <c r="AX255" s="32" t="b">
        <v>0</v>
      </c>
      <c r="AY255" s="32" t="s">
        <v>115</v>
      </c>
      <c r="AZ255" s="110" t="s">
        <v>115</v>
      </c>
      <c r="BA255" s="32" t="s">
        <v>115</v>
      </c>
      <c r="BB255" s="32" t="s">
        <v>115</v>
      </c>
      <c r="BC255" s="32" t="s">
        <v>115</v>
      </c>
      <c r="BD255" s="32" t="s">
        <v>115</v>
      </c>
      <c r="BE255" s="32" t="s">
        <v>115</v>
      </c>
      <c r="BF255" s="110" t="s">
        <v>115</v>
      </c>
      <c r="BG255" s="32" t="s">
        <v>131</v>
      </c>
      <c r="BH255" s="32" t="s">
        <v>115</v>
      </c>
      <c r="BI255" s="32" t="s">
        <v>960</v>
      </c>
      <c r="BJ255" s="32">
        <v>5</v>
      </c>
      <c r="BK255" s="110">
        <v>46506</v>
      </c>
      <c r="BL255" s="110" t="s">
        <v>115</v>
      </c>
      <c r="BM255" s="110">
        <v>46594</v>
      </c>
      <c r="BN255" s="32" t="s">
        <v>115</v>
      </c>
      <c r="BO255" s="32" t="s">
        <v>115</v>
      </c>
      <c r="BP255" s="32" t="b">
        <v>0</v>
      </c>
      <c r="BQ255" s="116" t="s">
        <v>115</v>
      </c>
      <c r="BR255" s="32" t="s">
        <v>134</v>
      </c>
      <c r="BS255" s="116">
        <v>28.604199999999999</v>
      </c>
      <c r="BT255" s="116">
        <v>1638.752</v>
      </c>
      <c r="BU255" s="116">
        <v>0</v>
      </c>
      <c r="BV255" s="116">
        <v>0</v>
      </c>
      <c r="BW255" s="116">
        <v>0</v>
      </c>
      <c r="BX255" s="116">
        <v>0</v>
      </c>
      <c r="BY255" s="116">
        <v>71.873599999999996</v>
      </c>
      <c r="BZ255" s="116">
        <v>200</v>
      </c>
      <c r="CA255" s="116">
        <v>0</v>
      </c>
      <c r="CB255" s="116">
        <v>0</v>
      </c>
      <c r="CC255" s="116">
        <v>0</v>
      </c>
      <c r="CD255" s="116">
        <v>0</v>
      </c>
      <c r="CE255" s="116">
        <v>0</v>
      </c>
      <c r="CF255" s="32" t="s">
        <v>135</v>
      </c>
      <c r="CG255" s="32" t="s">
        <v>136</v>
      </c>
      <c r="CH255" s="32" t="s">
        <v>486</v>
      </c>
      <c r="CI255" s="116">
        <v>0</v>
      </c>
      <c r="CJ255" s="116">
        <v>0</v>
      </c>
      <c r="CK255" s="116">
        <v>0</v>
      </c>
      <c r="CL255" s="116">
        <v>0</v>
      </c>
      <c r="CM255" s="116">
        <v>0</v>
      </c>
      <c r="CN255" s="116">
        <v>0</v>
      </c>
      <c r="CO255" s="113">
        <v>0</v>
      </c>
      <c r="CP255" s="32" t="s">
        <v>134</v>
      </c>
      <c r="CQ255" s="32" t="s">
        <v>115</v>
      </c>
      <c r="CR255" s="32" t="s">
        <v>279</v>
      </c>
      <c r="CS255" s="32" t="s">
        <v>115</v>
      </c>
      <c r="CT255" s="113">
        <v>1</v>
      </c>
      <c r="CU255" s="113">
        <v>0</v>
      </c>
      <c r="CV255" s="33" t="s">
        <v>947</v>
      </c>
    </row>
    <row r="256" spans="2:100">
      <c r="B256" s="123">
        <v>252</v>
      </c>
      <c r="C256" s="124" t="s">
        <v>1051</v>
      </c>
      <c r="D256" s="128"/>
      <c r="E256" s="128"/>
      <c r="F256" s="32" t="s">
        <v>1042</v>
      </c>
      <c r="G256" s="32" t="s">
        <v>963</v>
      </c>
      <c r="H256" s="32" t="s">
        <v>394</v>
      </c>
      <c r="I256" s="32" t="s">
        <v>166</v>
      </c>
      <c r="J256" s="32" t="s">
        <v>115</v>
      </c>
      <c r="K256" s="32" t="s">
        <v>115</v>
      </c>
      <c r="L256" s="32" t="s">
        <v>944</v>
      </c>
      <c r="M256" s="32" t="s">
        <v>529</v>
      </c>
      <c r="N256" s="32" t="s">
        <v>115</v>
      </c>
      <c r="O256" s="32" t="s">
        <v>115</v>
      </c>
      <c r="P256" s="110">
        <v>45902</v>
      </c>
      <c r="Q256" s="32">
        <v>23</v>
      </c>
      <c r="R256" s="32" t="s">
        <v>115</v>
      </c>
      <c r="S256" s="32" t="s">
        <v>203</v>
      </c>
      <c r="T256" s="32" t="s">
        <v>203</v>
      </c>
      <c r="U256" s="32" t="s">
        <v>214</v>
      </c>
      <c r="V256" s="32" t="s">
        <v>184</v>
      </c>
      <c r="W256" s="32" t="s">
        <v>123</v>
      </c>
      <c r="X256" s="32" t="s">
        <v>115</v>
      </c>
      <c r="Y256" s="128"/>
      <c r="Z256" s="119" t="s">
        <v>115</v>
      </c>
      <c r="AA256" s="119">
        <v>9.3219399999999908</v>
      </c>
      <c r="AB256" s="32" t="s">
        <v>115</v>
      </c>
      <c r="AC256" s="32" t="s">
        <v>530</v>
      </c>
      <c r="AD256" s="32" t="s">
        <v>115</v>
      </c>
      <c r="AE256" s="32" t="s">
        <v>115</v>
      </c>
      <c r="AF256" s="32" t="s">
        <v>115</v>
      </c>
      <c r="AG256" s="32" t="s">
        <v>905</v>
      </c>
      <c r="AH256" s="32" t="s">
        <v>127</v>
      </c>
      <c r="AI256" s="32">
        <v>5814604</v>
      </c>
      <c r="AJ256" s="32" t="s">
        <v>1049</v>
      </c>
      <c r="AK256" s="32" t="s">
        <v>1050</v>
      </c>
      <c r="AL256" s="32">
        <v>2</v>
      </c>
      <c r="AM256" s="32" t="s">
        <v>400</v>
      </c>
      <c r="AN256" s="32" t="s">
        <v>128</v>
      </c>
      <c r="AO256" s="32" t="s">
        <v>129</v>
      </c>
      <c r="AP256" s="32" t="s">
        <v>203</v>
      </c>
      <c r="AQ256" s="32" t="s">
        <v>130</v>
      </c>
      <c r="AR256" s="32">
        <v>2025</v>
      </c>
      <c r="AS256" s="32" t="s">
        <v>115</v>
      </c>
      <c r="AT256" s="32" t="b">
        <v>0</v>
      </c>
      <c r="AU256" s="32" t="s">
        <v>115</v>
      </c>
      <c r="AV256" s="32" t="s">
        <v>115</v>
      </c>
      <c r="AW256" s="32" t="s">
        <v>115</v>
      </c>
      <c r="AX256" s="32" t="b">
        <v>0</v>
      </c>
      <c r="AY256" s="32" t="s">
        <v>115</v>
      </c>
      <c r="AZ256" s="110" t="s">
        <v>115</v>
      </c>
      <c r="BA256" s="32" t="s">
        <v>115</v>
      </c>
      <c r="BB256" s="32" t="s">
        <v>115</v>
      </c>
      <c r="BC256" s="32" t="s">
        <v>115</v>
      </c>
      <c r="BD256" s="32" t="s">
        <v>115</v>
      </c>
      <c r="BE256" s="32" t="s">
        <v>115</v>
      </c>
      <c r="BF256" s="110" t="s">
        <v>115</v>
      </c>
      <c r="BG256" s="32" t="s">
        <v>131</v>
      </c>
      <c r="BH256" s="32" t="s">
        <v>115</v>
      </c>
      <c r="BI256" s="32" t="s">
        <v>960</v>
      </c>
      <c r="BJ256" s="32">
        <v>5</v>
      </c>
      <c r="BK256" s="110">
        <v>46506</v>
      </c>
      <c r="BL256" s="110" t="s">
        <v>115</v>
      </c>
      <c r="BM256" s="110">
        <v>46594</v>
      </c>
      <c r="BN256" s="32" t="s">
        <v>115</v>
      </c>
      <c r="BO256" s="32" t="s">
        <v>115</v>
      </c>
      <c r="BP256" s="32" t="b">
        <v>0</v>
      </c>
      <c r="BQ256" s="116" t="s">
        <v>115</v>
      </c>
      <c r="BR256" s="32" t="s">
        <v>134</v>
      </c>
      <c r="BS256" s="116">
        <v>13.3834</v>
      </c>
      <c r="BT256" s="116">
        <v>1335.1585</v>
      </c>
      <c r="BU256" s="116">
        <v>0</v>
      </c>
      <c r="BV256" s="116">
        <v>0</v>
      </c>
      <c r="BW256" s="116">
        <v>0</v>
      </c>
      <c r="BX256" s="116">
        <v>0</v>
      </c>
      <c r="BY256" s="116">
        <v>54.256799999999998</v>
      </c>
      <c r="BZ256" s="116">
        <v>200</v>
      </c>
      <c r="CA256" s="116">
        <v>0</v>
      </c>
      <c r="CB256" s="116">
        <v>0</v>
      </c>
      <c r="CC256" s="116">
        <v>0</v>
      </c>
      <c r="CD256" s="116">
        <v>0</v>
      </c>
      <c r="CE256" s="116">
        <v>0</v>
      </c>
      <c r="CF256" s="32" t="s">
        <v>135</v>
      </c>
      <c r="CG256" s="32" t="s">
        <v>136</v>
      </c>
      <c r="CH256" s="32" t="s">
        <v>486</v>
      </c>
      <c r="CI256" s="116">
        <v>0</v>
      </c>
      <c r="CJ256" s="116">
        <v>0</v>
      </c>
      <c r="CK256" s="116">
        <v>0</v>
      </c>
      <c r="CL256" s="116">
        <v>0</v>
      </c>
      <c r="CM256" s="116">
        <v>0</v>
      </c>
      <c r="CN256" s="116">
        <v>0</v>
      </c>
      <c r="CO256" s="113">
        <v>0</v>
      </c>
      <c r="CP256" s="32" t="s">
        <v>134</v>
      </c>
      <c r="CQ256" s="32" t="s">
        <v>115</v>
      </c>
      <c r="CR256" s="32" t="s">
        <v>279</v>
      </c>
      <c r="CS256" s="32" t="s">
        <v>115</v>
      </c>
      <c r="CT256" s="113">
        <v>1</v>
      </c>
      <c r="CU256" s="113">
        <v>0</v>
      </c>
      <c r="CV256" s="33" t="s">
        <v>947</v>
      </c>
    </row>
    <row r="257" spans="2:100">
      <c r="B257" s="121">
        <v>253</v>
      </c>
      <c r="C257" s="124" t="s">
        <v>1052</v>
      </c>
      <c r="D257" s="129"/>
      <c r="E257" s="129"/>
      <c r="F257" s="29" t="s">
        <v>1053</v>
      </c>
      <c r="G257" s="29" t="s">
        <v>963</v>
      </c>
      <c r="H257" s="29" t="s">
        <v>394</v>
      </c>
      <c r="I257" s="29" t="s">
        <v>166</v>
      </c>
      <c r="J257" s="29" t="s">
        <v>115</v>
      </c>
      <c r="K257" s="29" t="s">
        <v>115</v>
      </c>
      <c r="L257" s="29" t="s">
        <v>944</v>
      </c>
      <c r="M257" s="29" t="s">
        <v>529</v>
      </c>
      <c r="N257" s="29" t="s">
        <v>115</v>
      </c>
      <c r="O257" s="29" t="s">
        <v>115</v>
      </c>
      <c r="P257" s="109">
        <v>45936</v>
      </c>
      <c r="Q257" s="29">
        <v>25</v>
      </c>
      <c r="R257" s="29" t="s">
        <v>115</v>
      </c>
      <c r="S257" s="29" t="s">
        <v>203</v>
      </c>
      <c r="T257" s="29" t="s">
        <v>203</v>
      </c>
      <c r="U257" s="29" t="s">
        <v>214</v>
      </c>
      <c r="V257" s="29" t="s">
        <v>184</v>
      </c>
      <c r="W257" s="29" t="s">
        <v>123</v>
      </c>
      <c r="X257" s="29" t="s">
        <v>115</v>
      </c>
      <c r="Y257" s="129"/>
      <c r="Z257" s="118" t="s">
        <v>115</v>
      </c>
      <c r="AA257" s="118">
        <v>1.4798899999999899</v>
      </c>
      <c r="AB257" s="29" t="s">
        <v>115</v>
      </c>
      <c r="AC257" s="29" t="s">
        <v>534</v>
      </c>
      <c r="AD257" s="29" t="s">
        <v>115</v>
      </c>
      <c r="AE257" s="29" t="s">
        <v>115</v>
      </c>
      <c r="AF257" s="29" t="s">
        <v>115</v>
      </c>
      <c r="AG257" s="29" t="s">
        <v>905</v>
      </c>
      <c r="AH257" s="29" t="s">
        <v>127</v>
      </c>
      <c r="AI257" s="29">
        <v>5814606</v>
      </c>
      <c r="AJ257" s="29" t="s">
        <v>1054</v>
      </c>
      <c r="AK257" s="32" t="s">
        <v>1055</v>
      </c>
      <c r="AL257" s="29">
        <v>2</v>
      </c>
      <c r="AM257" s="29" t="s">
        <v>400</v>
      </c>
      <c r="AN257" s="29" t="s">
        <v>128</v>
      </c>
      <c r="AO257" s="29" t="s">
        <v>129</v>
      </c>
      <c r="AP257" s="29" t="s">
        <v>203</v>
      </c>
      <c r="AQ257" s="29" t="s">
        <v>130</v>
      </c>
      <c r="AR257" s="29">
        <v>2025</v>
      </c>
      <c r="AS257" s="29" t="s">
        <v>115</v>
      </c>
      <c r="AT257" s="29" t="b">
        <v>0</v>
      </c>
      <c r="AU257" s="29" t="s">
        <v>115</v>
      </c>
      <c r="AV257" s="29" t="s">
        <v>115</v>
      </c>
      <c r="AW257" s="29" t="s">
        <v>115</v>
      </c>
      <c r="AX257" s="29" t="b">
        <v>0</v>
      </c>
      <c r="AY257" s="29" t="s">
        <v>115</v>
      </c>
      <c r="AZ257" s="109" t="s">
        <v>115</v>
      </c>
      <c r="BA257" s="29" t="s">
        <v>115</v>
      </c>
      <c r="BB257" s="29" t="s">
        <v>115</v>
      </c>
      <c r="BC257" s="29" t="s">
        <v>115</v>
      </c>
      <c r="BD257" s="29" t="s">
        <v>115</v>
      </c>
      <c r="BE257" s="29" t="s">
        <v>115</v>
      </c>
      <c r="BF257" s="109" t="s">
        <v>115</v>
      </c>
      <c r="BG257" s="29" t="s">
        <v>131</v>
      </c>
      <c r="BH257" s="29" t="s">
        <v>115</v>
      </c>
      <c r="BI257" s="29" t="s">
        <v>960</v>
      </c>
      <c r="BJ257" s="29">
        <v>5</v>
      </c>
      <c r="BK257" s="109">
        <v>46519</v>
      </c>
      <c r="BL257" s="109" t="s">
        <v>115</v>
      </c>
      <c r="BM257" s="109">
        <v>46657</v>
      </c>
      <c r="BN257" s="29" t="s">
        <v>115</v>
      </c>
      <c r="BO257" s="29" t="s">
        <v>115</v>
      </c>
      <c r="BP257" s="29" t="b">
        <v>0</v>
      </c>
      <c r="BQ257" s="115" t="s">
        <v>115</v>
      </c>
      <c r="BR257" s="29" t="s">
        <v>134</v>
      </c>
      <c r="BS257" s="115">
        <v>17.069600000000001</v>
      </c>
      <c r="BT257" s="115">
        <v>2322.1860000000001</v>
      </c>
      <c r="BU257" s="115">
        <v>0</v>
      </c>
      <c r="BV257" s="115">
        <v>0</v>
      </c>
      <c r="BW257" s="115">
        <v>0</v>
      </c>
      <c r="BX257" s="115">
        <v>0</v>
      </c>
      <c r="BY257" s="115">
        <v>140.52440000000001</v>
      </c>
      <c r="BZ257" s="115">
        <v>520</v>
      </c>
      <c r="CA257" s="115">
        <v>500</v>
      </c>
      <c r="CB257" s="115">
        <v>0</v>
      </c>
      <c r="CC257" s="115">
        <v>0</v>
      </c>
      <c r="CD257" s="115">
        <v>0</v>
      </c>
      <c r="CE257" s="115">
        <v>0</v>
      </c>
      <c r="CF257" s="29" t="s">
        <v>135</v>
      </c>
      <c r="CG257" s="29" t="s">
        <v>136</v>
      </c>
      <c r="CH257" s="29" t="s">
        <v>723</v>
      </c>
      <c r="CI257" s="115">
        <v>0</v>
      </c>
      <c r="CJ257" s="115">
        <v>0</v>
      </c>
      <c r="CK257" s="115">
        <v>0</v>
      </c>
      <c r="CL257" s="115">
        <v>0</v>
      </c>
      <c r="CM257" s="115">
        <v>0</v>
      </c>
      <c r="CN257" s="115">
        <v>0</v>
      </c>
      <c r="CO257" s="112">
        <v>0</v>
      </c>
      <c r="CP257" s="29" t="s">
        <v>134</v>
      </c>
      <c r="CQ257" s="29" t="s">
        <v>115</v>
      </c>
      <c r="CR257" s="29" t="s">
        <v>279</v>
      </c>
      <c r="CS257" s="29" t="s">
        <v>115</v>
      </c>
      <c r="CT257" s="112">
        <v>1</v>
      </c>
      <c r="CU257" s="112">
        <v>0</v>
      </c>
      <c r="CV257" s="30" t="s">
        <v>947</v>
      </c>
    </row>
    <row r="258" spans="2:100">
      <c r="B258" s="123">
        <v>254</v>
      </c>
      <c r="C258" s="124" t="s">
        <v>1056</v>
      </c>
      <c r="D258" s="128"/>
      <c r="E258" s="128"/>
      <c r="F258" s="32" t="s">
        <v>1057</v>
      </c>
      <c r="G258" s="32" t="s">
        <v>963</v>
      </c>
      <c r="H258" s="32" t="s">
        <v>394</v>
      </c>
      <c r="I258" s="32" t="s">
        <v>166</v>
      </c>
      <c r="J258" s="32" t="s">
        <v>115</v>
      </c>
      <c r="K258" s="32" t="s">
        <v>115</v>
      </c>
      <c r="L258" s="32" t="s">
        <v>944</v>
      </c>
      <c r="M258" s="32" t="s">
        <v>529</v>
      </c>
      <c r="N258" s="32" t="s">
        <v>115</v>
      </c>
      <c r="O258" s="32" t="s">
        <v>115</v>
      </c>
      <c r="P258" s="110">
        <v>45937</v>
      </c>
      <c r="Q258" s="32">
        <v>2</v>
      </c>
      <c r="R258" s="32" t="s">
        <v>115</v>
      </c>
      <c r="S258" s="32" t="s">
        <v>203</v>
      </c>
      <c r="T258" s="32" t="s">
        <v>203</v>
      </c>
      <c r="U258" s="32" t="s">
        <v>214</v>
      </c>
      <c r="V258" s="32" t="s">
        <v>184</v>
      </c>
      <c r="W258" s="32" t="s">
        <v>123</v>
      </c>
      <c r="X258" s="32" t="s">
        <v>115</v>
      </c>
      <c r="Y258" s="128"/>
      <c r="Z258" s="119" t="s">
        <v>115</v>
      </c>
      <c r="AA258" s="119">
        <v>0.91803999999999897</v>
      </c>
      <c r="AB258" s="32" t="s">
        <v>115</v>
      </c>
      <c r="AC258" s="32" t="s">
        <v>534</v>
      </c>
      <c r="AD258" s="32" t="s">
        <v>115</v>
      </c>
      <c r="AE258" s="32" t="s">
        <v>115</v>
      </c>
      <c r="AF258" s="32" t="s">
        <v>115</v>
      </c>
      <c r="AG258" s="32" t="s">
        <v>905</v>
      </c>
      <c r="AH258" s="32" t="s">
        <v>127</v>
      </c>
      <c r="AI258" s="32">
        <v>5814605</v>
      </c>
      <c r="AJ258" s="32" t="s">
        <v>1054</v>
      </c>
      <c r="AK258" s="32" t="s">
        <v>1055</v>
      </c>
      <c r="AL258" s="32">
        <v>2</v>
      </c>
      <c r="AM258" s="32" t="s">
        <v>400</v>
      </c>
      <c r="AN258" s="32" t="s">
        <v>128</v>
      </c>
      <c r="AO258" s="32" t="s">
        <v>129</v>
      </c>
      <c r="AP258" s="32" t="s">
        <v>203</v>
      </c>
      <c r="AQ258" s="32" t="s">
        <v>130</v>
      </c>
      <c r="AR258" s="32">
        <v>2025</v>
      </c>
      <c r="AS258" s="32" t="s">
        <v>115</v>
      </c>
      <c r="AT258" s="32" t="b">
        <v>0</v>
      </c>
      <c r="AU258" s="32" t="s">
        <v>115</v>
      </c>
      <c r="AV258" s="32" t="s">
        <v>115</v>
      </c>
      <c r="AW258" s="32" t="s">
        <v>115</v>
      </c>
      <c r="AX258" s="32" t="b">
        <v>0</v>
      </c>
      <c r="AY258" s="32" t="s">
        <v>115</v>
      </c>
      <c r="AZ258" s="110" t="s">
        <v>115</v>
      </c>
      <c r="BA258" s="32" t="s">
        <v>115</v>
      </c>
      <c r="BB258" s="32" t="s">
        <v>115</v>
      </c>
      <c r="BC258" s="32" t="s">
        <v>115</v>
      </c>
      <c r="BD258" s="32" t="s">
        <v>115</v>
      </c>
      <c r="BE258" s="32" t="s">
        <v>115</v>
      </c>
      <c r="BF258" s="110" t="s">
        <v>115</v>
      </c>
      <c r="BG258" s="32" t="s">
        <v>131</v>
      </c>
      <c r="BH258" s="32" t="s">
        <v>115</v>
      </c>
      <c r="BI258" s="32" t="s">
        <v>960</v>
      </c>
      <c r="BJ258" s="32">
        <v>5</v>
      </c>
      <c r="BK258" s="110">
        <v>46519</v>
      </c>
      <c r="BL258" s="110" t="s">
        <v>115</v>
      </c>
      <c r="BM258" s="110">
        <v>46657</v>
      </c>
      <c r="BN258" s="32" t="s">
        <v>115</v>
      </c>
      <c r="BO258" s="32" t="s">
        <v>115</v>
      </c>
      <c r="BP258" s="32" t="b">
        <v>0</v>
      </c>
      <c r="BQ258" s="116" t="s">
        <v>115</v>
      </c>
      <c r="BR258" s="32" t="s">
        <v>134</v>
      </c>
      <c r="BS258" s="116">
        <v>16.534400000000002</v>
      </c>
      <c r="BT258" s="116">
        <v>2255.7078999999999</v>
      </c>
      <c r="BU258" s="116">
        <v>0</v>
      </c>
      <c r="BV258" s="116">
        <v>0</v>
      </c>
      <c r="BW258" s="116">
        <v>0</v>
      </c>
      <c r="BX258" s="116">
        <v>0</v>
      </c>
      <c r="BY258" s="116">
        <v>63.517099999999999</v>
      </c>
      <c r="BZ258" s="116">
        <v>520</v>
      </c>
      <c r="CA258" s="116">
        <v>500</v>
      </c>
      <c r="CB258" s="116">
        <v>0</v>
      </c>
      <c r="CC258" s="116">
        <v>0</v>
      </c>
      <c r="CD258" s="116">
        <v>0</v>
      </c>
      <c r="CE258" s="116">
        <v>0</v>
      </c>
      <c r="CF258" s="32" t="s">
        <v>135</v>
      </c>
      <c r="CG258" s="32" t="s">
        <v>136</v>
      </c>
      <c r="CH258" s="32" t="s">
        <v>723</v>
      </c>
      <c r="CI258" s="116">
        <v>0</v>
      </c>
      <c r="CJ258" s="116">
        <v>0</v>
      </c>
      <c r="CK258" s="116">
        <v>0</v>
      </c>
      <c r="CL258" s="116">
        <v>0</v>
      </c>
      <c r="CM258" s="116">
        <v>0</v>
      </c>
      <c r="CN258" s="116">
        <v>0</v>
      </c>
      <c r="CO258" s="113">
        <v>0</v>
      </c>
      <c r="CP258" s="32" t="s">
        <v>134</v>
      </c>
      <c r="CQ258" s="32" t="s">
        <v>115</v>
      </c>
      <c r="CR258" s="32" t="s">
        <v>279</v>
      </c>
      <c r="CS258" s="32" t="s">
        <v>115</v>
      </c>
      <c r="CT258" s="113">
        <v>1</v>
      </c>
      <c r="CU258" s="113">
        <v>0</v>
      </c>
      <c r="CV258" s="33" t="s">
        <v>947</v>
      </c>
    </row>
    <row r="259" spans="2:100">
      <c r="B259" s="123">
        <v>255</v>
      </c>
      <c r="C259" s="124" t="s">
        <v>1058</v>
      </c>
      <c r="D259" s="128"/>
      <c r="E259" s="128"/>
      <c r="F259" s="32" t="s">
        <v>516</v>
      </c>
      <c r="G259" s="32" t="s">
        <v>963</v>
      </c>
      <c r="H259" s="32" t="s">
        <v>394</v>
      </c>
      <c r="I259" s="32" t="s">
        <v>166</v>
      </c>
      <c r="J259" s="32" t="s">
        <v>115</v>
      </c>
      <c r="K259" s="32" t="s">
        <v>115</v>
      </c>
      <c r="L259" s="32" t="s">
        <v>944</v>
      </c>
      <c r="M259" s="32" t="s">
        <v>529</v>
      </c>
      <c r="N259" s="32" t="s">
        <v>115</v>
      </c>
      <c r="O259" s="32" t="s">
        <v>115</v>
      </c>
      <c r="P259" s="110">
        <v>45878</v>
      </c>
      <c r="Q259" s="32">
        <v>19</v>
      </c>
      <c r="R259" s="32" t="s">
        <v>115</v>
      </c>
      <c r="S259" s="32" t="s">
        <v>203</v>
      </c>
      <c r="T259" s="32" t="s">
        <v>203</v>
      </c>
      <c r="U259" s="32" t="s">
        <v>518</v>
      </c>
      <c r="V259" s="32" t="s">
        <v>184</v>
      </c>
      <c r="W259" s="32" t="s">
        <v>123</v>
      </c>
      <c r="X259" s="32" t="s">
        <v>115</v>
      </c>
      <c r="Y259" s="128"/>
      <c r="Z259" s="119" t="s">
        <v>115</v>
      </c>
      <c r="AA259" s="119">
        <v>2.2491400000000001</v>
      </c>
      <c r="AB259" s="32" t="s">
        <v>115</v>
      </c>
      <c r="AC259" s="32" t="s">
        <v>534</v>
      </c>
      <c r="AD259" s="32" t="s">
        <v>115</v>
      </c>
      <c r="AE259" s="32" t="s">
        <v>115</v>
      </c>
      <c r="AF259" s="32" t="s">
        <v>115</v>
      </c>
      <c r="AG259" s="32" t="s">
        <v>905</v>
      </c>
      <c r="AH259" s="32" t="s">
        <v>422</v>
      </c>
      <c r="AI259" s="32">
        <v>5814783</v>
      </c>
      <c r="AJ259" s="32" t="s">
        <v>1059</v>
      </c>
      <c r="AK259" s="32" t="s">
        <v>1060</v>
      </c>
      <c r="AL259" s="32">
        <v>2</v>
      </c>
      <c r="AM259" s="32" t="s">
        <v>400</v>
      </c>
      <c r="AN259" s="32" t="s">
        <v>128</v>
      </c>
      <c r="AO259" s="32" t="s">
        <v>129</v>
      </c>
      <c r="AP259" s="32" t="s">
        <v>203</v>
      </c>
      <c r="AQ259" s="32" t="s">
        <v>130</v>
      </c>
      <c r="AR259" s="32">
        <v>2025</v>
      </c>
      <c r="AS259" s="32" t="s">
        <v>115</v>
      </c>
      <c r="AT259" s="32" t="b">
        <v>0</v>
      </c>
      <c r="AU259" s="32" t="s">
        <v>115</v>
      </c>
      <c r="AV259" s="32" t="s">
        <v>115</v>
      </c>
      <c r="AW259" s="32" t="s">
        <v>115</v>
      </c>
      <c r="AX259" s="32" t="b">
        <v>0</v>
      </c>
      <c r="AY259" s="32" t="s">
        <v>115</v>
      </c>
      <c r="AZ259" s="110" t="s">
        <v>115</v>
      </c>
      <c r="BA259" s="32" t="s">
        <v>115</v>
      </c>
      <c r="BB259" s="32" t="s">
        <v>115</v>
      </c>
      <c r="BC259" s="32" t="s">
        <v>115</v>
      </c>
      <c r="BD259" s="32" t="s">
        <v>115</v>
      </c>
      <c r="BE259" s="32" t="s">
        <v>115</v>
      </c>
      <c r="BF259" s="110" t="s">
        <v>115</v>
      </c>
      <c r="BG259" s="32" t="s">
        <v>131</v>
      </c>
      <c r="BH259" s="32" t="s">
        <v>115</v>
      </c>
      <c r="BI259" s="32" t="s">
        <v>960</v>
      </c>
      <c r="BJ259" s="32">
        <v>5</v>
      </c>
      <c r="BK259" s="110">
        <v>46464</v>
      </c>
      <c r="BL259" s="110" t="s">
        <v>115</v>
      </c>
      <c r="BM259" s="110">
        <v>46587</v>
      </c>
      <c r="BN259" s="32" t="s">
        <v>115</v>
      </c>
      <c r="BO259" s="32" t="s">
        <v>115</v>
      </c>
      <c r="BP259" s="32" t="b">
        <v>0</v>
      </c>
      <c r="BQ259" s="116" t="s">
        <v>115</v>
      </c>
      <c r="BR259" s="32" t="s">
        <v>134</v>
      </c>
      <c r="BS259" s="116">
        <v>15.8531</v>
      </c>
      <c r="BT259" s="116">
        <v>1383.0253</v>
      </c>
      <c r="BU259" s="116">
        <v>0</v>
      </c>
      <c r="BV259" s="116">
        <v>0</v>
      </c>
      <c r="BW259" s="116">
        <v>0</v>
      </c>
      <c r="BX259" s="116">
        <v>0</v>
      </c>
      <c r="BY259" s="116">
        <v>65.630800000000008</v>
      </c>
      <c r="BZ259" s="116">
        <v>0</v>
      </c>
      <c r="CA259" s="116">
        <v>0</v>
      </c>
      <c r="CB259" s="116">
        <v>0</v>
      </c>
      <c r="CC259" s="116">
        <v>0</v>
      </c>
      <c r="CD259" s="116">
        <v>0</v>
      </c>
      <c r="CE259" s="116">
        <v>0</v>
      </c>
      <c r="CF259" s="32" t="s">
        <v>135</v>
      </c>
      <c r="CG259" s="32" t="s">
        <v>136</v>
      </c>
      <c r="CH259" s="32" t="s">
        <v>486</v>
      </c>
      <c r="CI259" s="116">
        <v>0</v>
      </c>
      <c r="CJ259" s="116">
        <v>0</v>
      </c>
      <c r="CK259" s="116">
        <v>0</v>
      </c>
      <c r="CL259" s="116">
        <v>0</v>
      </c>
      <c r="CM259" s="116">
        <v>0</v>
      </c>
      <c r="CN259" s="116">
        <v>0</v>
      </c>
      <c r="CO259" s="113">
        <v>0</v>
      </c>
      <c r="CP259" s="32" t="s">
        <v>134</v>
      </c>
      <c r="CQ259" s="32" t="s">
        <v>115</v>
      </c>
      <c r="CR259" s="32" t="s">
        <v>279</v>
      </c>
      <c r="CS259" s="32" t="s">
        <v>115</v>
      </c>
      <c r="CT259" s="113">
        <v>1</v>
      </c>
      <c r="CU259" s="113">
        <v>0</v>
      </c>
      <c r="CV259" s="33" t="s">
        <v>947</v>
      </c>
    </row>
    <row r="260" spans="2:100">
      <c r="B260" s="123">
        <v>256</v>
      </c>
      <c r="C260" s="124" t="s">
        <v>1061</v>
      </c>
      <c r="D260" s="128"/>
      <c r="E260" s="128"/>
      <c r="F260" s="32" t="s">
        <v>1042</v>
      </c>
      <c r="G260" s="32" t="s">
        <v>963</v>
      </c>
      <c r="H260" s="32" t="s">
        <v>394</v>
      </c>
      <c r="I260" s="32" t="s">
        <v>166</v>
      </c>
      <c r="J260" s="32" t="s">
        <v>115</v>
      </c>
      <c r="K260" s="32" t="s">
        <v>115</v>
      </c>
      <c r="L260" s="32" t="s">
        <v>944</v>
      </c>
      <c r="M260" s="32" t="s">
        <v>529</v>
      </c>
      <c r="N260" s="32" t="s">
        <v>115</v>
      </c>
      <c r="O260" s="32" t="s">
        <v>115</v>
      </c>
      <c r="P260" s="110">
        <v>45902</v>
      </c>
      <c r="Q260" s="32">
        <v>2</v>
      </c>
      <c r="R260" s="32" t="s">
        <v>115</v>
      </c>
      <c r="S260" s="32" t="s">
        <v>203</v>
      </c>
      <c r="T260" s="32" t="s">
        <v>203</v>
      </c>
      <c r="U260" s="32" t="s">
        <v>214</v>
      </c>
      <c r="V260" s="32" t="s">
        <v>184</v>
      </c>
      <c r="W260" s="32" t="s">
        <v>123</v>
      </c>
      <c r="X260" s="32" t="s">
        <v>115</v>
      </c>
      <c r="Y260" s="128"/>
      <c r="Z260" s="119" t="s">
        <v>115</v>
      </c>
      <c r="AA260" s="119">
        <v>9.3219399999999908</v>
      </c>
      <c r="AB260" s="32" t="s">
        <v>115</v>
      </c>
      <c r="AC260" s="32" t="s">
        <v>534</v>
      </c>
      <c r="AD260" s="32" t="s">
        <v>115</v>
      </c>
      <c r="AE260" s="32" t="s">
        <v>115</v>
      </c>
      <c r="AF260" s="32" t="s">
        <v>115</v>
      </c>
      <c r="AG260" s="32" t="s">
        <v>905</v>
      </c>
      <c r="AH260" s="32" t="s">
        <v>422</v>
      </c>
      <c r="AI260" s="32">
        <v>5814784</v>
      </c>
      <c r="AJ260" s="32" t="s">
        <v>1059</v>
      </c>
      <c r="AK260" s="32" t="s">
        <v>1060</v>
      </c>
      <c r="AL260" s="32">
        <v>2</v>
      </c>
      <c r="AM260" s="32" t="s">
        <v>400</v>
      </c>
      <c r="AN260" s="32" t="s">
        <v>128</v>
      </c>
      <c r="AO260" s="32" t="s">
        <v>129</v>
      </c>
      <c r="AP260" s="32" t="s">
        <v>203</v>
      </c>
      <c r="AQ260" s="32" t="s">
        <v>130</v>
      </c>
      <c r="AR260" s="32">
        <v>2025</v>
      </c>
      <c r="AS260" s="32" t="s">
        <v>115</v>
      </c>
      <c r="AT260" s="32" t="b">
        <v>0</v>
      </c>
      <c r="AU260" s="32" t="s">
        <v>115</v>
      </c>
      <c r="AV260" s="32" t="s">
        <v>115</v>
      </c>
      <c r="AW260" s="32" t="s">
        <v>115</v>
      </c>
      <c r="AX260" s="32" t="b">
        <v>0</v>
      </c>
      <c r="AY260" s="32" t="s">
        <v>115</v>
      </c>
      <c r="AZ260" s="110" t="s">
        <v>115</v>
      </c>
      <c r="BA260" s="32" t="s">
        <v>115</v>
      </c>
      <c r="BB260" s="32" t="s">
        <v>115</v>
      </c>
      <c r="BC260" s="32" t="s">
        <v>115</v>
      </c>
      <c r="BD260" s="32" t="s">
        <v>115</v>
      </c>
      <c r="BE260" s="32" t="s">
        <v>115</v>
      </c>
      <c r="BF260" s="110" t="s">
        <v>115</v>
      </c>
      <c r="BG260" s="32" t="s">
        <v>131</v>
      </c>
      <c r="BH260" s="32" t="s">
        <v>115</v>
      </c>
      <c r="BI260" s="32" t="s">
        <v>960</v>
      </c>
      <c r="BJ260" s="32">
        <v>5</v>
      </c>
      <c r="BK260" s="110">
        <v>46464</v>
      </c>
      <c r="BL260" s="110" t="s">
        <v>115</v>
      </c>
      <c r="BM260" s="110">
        <v>46541</v>
      </c>
      <c r="BN260" s="32" t="s">
        <v>115</v>
      </c>
      <c r="BO260" s="32" t="s">
        <v>115</v>
      </c>
      <c r="BP260" s="32" t="b">
        <v>0</v>
      </c>
      <c r="BQ260" s="116" t="s">
        <v>115</v>
      </c>
      <c r="BR260" s="32" t="s">
        <v>134</v>
      </c>
      <c r="BS260" s="116">
        <v>4.9055</v>
      </c>
      <c r="BT260" s="116">
        <v>916.63630000000001</v>
      </c>
      <c r="BU260" s="116">
        <v>0</v>
      </c>
      <c r="BV260" s="116">
        <v>0</v>
      </c>
      <c r="BW260" s="116">
        <v>0</v>
      </c>
      <c r="BX260" s="116">
        <v>0</v>
      </c>
      <c r="BY260" s="116">
        <v>52.868899999999996</v>
      </c>
      <c r="BZ260" s="116">
        <v>0</v>
      </c>
      <c r="CA260" s="116">
        <v>0</v>
      </c>
      <c r="CB260" s="116">
        <v>0</v>
      </c>
      <c r="CC260" s="116">
        <v>0</v>
      </c>
      <c r="CD260" s="116">
        <v>0</v>
      </c>
      <c r="CE260" s="116">
        <v>0</v>
      </c>
      <c r="CF260" s="32" t="s">
        <v>135</v>
      </c>
      <c r="CG260" s="32" t="s">
        <v>136</v>
      </c>
      <c r="CH260" s="32" t="s">
        <v>486</v>
      </c>
      <c r="CI260" s="116">
        <v>0</v>
      </c>
      <c r="CJ260" s="116">
        <v>0</v>
      </c>
      <c r="CK260" s="116">
        <v>0</v>
      </c>
      <c r="CL260" s="116">
        <v>0</v>
      </c>
      <c r="CM260" s="116">
        <v>0</v>
      </c>
      <c r="CN260" s="116">
        <v>0</v>
      </c>
      <c r="CO260" s="113">
        <v>0</v>
      </c>
      <c r="CP260" s="32" t="s">
        <v>134</v>
      </c>
      <c r="CQ260" s="32" t="s">
        <v>115</v>
      </c>
      <c r="CR260" s="32" t="s">
        <v>279</v>
      </c>
      <c r="CS260" s="32" t="s">
        <v>115</v>
      </c>
      <c r="CT260" s="113">
        <v>1</v>
      </c>
      <c r="CU260" s="113">
        <v>0</v>
      </c>
      <c r="CV260" s="33" t="s">
        <v>947</v>
      </c>
    </row>
    <row r="261" spans="2:100">
      <c r="B261" s="123">
        <v>257</v>
      </c>
      <c r="C261" s="124" t="s">
        <v>1062</v>
      </c>
      <c r="D261" s="128"/>
      <c r="E261" s="128"/>
      <c r="F261" s="32" t="s">
        <v>1063</v>
      </c>
      <c r="G261" s="32" t="s">
        <v>963</v>
      </c>
      <c r="H261" s="32" t="s">
        <v>394</v>
      </c>
      <c r="I261" s="32" t="s">
        <v>166</v>
      </c>
      <c r="J261" s="32" t="s">
        <v>115</v>
      </c>
      <c r="K261" s="32" t="s">
        <v>115</v>
      </c>
      <c r="L261" s="32" t="s">
        <v>944</v>
      </c>
      <c r="M261" s="32" t="s">
        <v>529</v>
      </c>
      <c r="N261" s="32" t="s">
        <v>115</v>
      </c>
      <c r="O261" s="32" t="s">
        <v>115</v>
      </c>
      <c r="P261" s="110">
        <v>45876</v>
      </c>
      <c r="Q261" s="32">
        <v>34</v>
      </c>
      <c r="R261" s="32" t="s">
        <v>115</v>
      </c>
      <c r="S261" s="32" t="s">
        <v>203</v>
      </c>
      <c r="T261" s="32" t="s">
        <v>203</v>
      </c>
      <c r="U261" s="32" t="s">
        <v>214</v>
      </c>
      <c r="V261" s="32" t="s">
        <v>184</v>
      </c>
      <c r="W261" s="32" t="b">
        <v>0</v>
      </c>
      <c r="X261" s="32" t="s">
        <v>115</v>
      </c>
      <c r="Y261" s="128"/>
      <c r="Z261" s="119" t="s">
        <v>115</v>
      </c>
      <c r="AA261" s="119">
        <v>1.7376788931576801</v>
      </c>
      <c r="AB261" s="32" t="s">
        <v>115</v>
      </c>
      <c r="AC261" s="32" t="s">
        <v>534</v>
      </c>
      <c r="AD261" s="32" t="s">
        <v>115</v>
      </c>
      <c r="AE261" s="32" t="s">
        <v>115</v>
      </c>
      <c r="AF261" s="32" t="s">
        <v>115</v>
      </c>
      <c r="AG261" s="32" t="s">
        <v>910</v>
      </c>
      <c r="AH261" s="32" t="s">
        <v>127</v>
      </c>
      <c r="AI261" s="32">
        <v>5814657</v>
      </c>
      <c r="AJ261" s="32" t="s">
        <v>1064</v>
      </c>
      <c r="AK261" s="32" t="s">
        <v>1065</v>
      </c>
      <c r="AL261" s="32">
        <v>1</v>
      </c>
      <c r="AM261" s="32" t="s">
        <v>400</v>
      </c>
      <c r="AN261" s="32" t="s">
        <v>128</v>
      </c>
      <c r="AO261" s="32" t="s">
        <v>129</v>
      </c>
      <c r="AP261" s="32" t="s">
        <v>203</v>
      </c>
      <c r="AQ261" s="32" t="s">
        <v>130</v>
      </c>
      <c r="AR261" s="32">
        <v>2025</v>
      </c>
      <c r="AS261" s="32" t="s">
        <v>115</v>
      </c>
      <c r="AT261" s="32" t="b">
        <v>0</v>
      </c>
      <c r="AU261" s="32" t="s">
        <v>115</v>
      </c>
      <c r="AV261" s="32" t="s">
        <v>115</v>
      </c>
      <c r="AW261" s="32" t="s">
        <v>115</v>
      </c>
      <c r="AX261" s="32" t="b">
        <v>0</v>
      </c>
      <c r="AY261" s="32" t="s">
        <v>115</v>
      </c>
      <c r="AZ261" s="110" t="s">
        <v>115</v>
      </c>
      <c r="BA261" s="32" t="s">
        <v>115</v>
      </c>
      <c r="BB261" s="32" t="s">
        <v>115</v>
      </c>
      <c r="BC261" s="32" t="s">
        <v>115</v>
      </c>
      <c r="BD261" s="32" t="s">
        <v>115</v>
      </c>
      <c r="BE261" s="32" t="s">
        <v>115</v>
      </c>
      <c r="BF261" s="110" t="s">
        <v>115</v>
      </c>
      <c r="BG261" s="32" t="s">
        <v>131</v>
      </c>
      <c r="BH261" s="32" t="s">
        <v>115</v>
      </c>
      <c r="BI261" s="32" t="s">
        <v>960</v>
      </c>
      <c r="BJ261" s="32">
        <v>5</v>
      </c>
      <c r="BK261" s="110">
        <v>46801</v>
      </c>
      <c r="BL261" s="110" t="s">
        <v>115</v>
      </c>
      <c r="BM261" s="110">
        <v>46939</v>
      </c>
      <c r="BN261" s="32" t="s">
        <v>115</v>
      </c>
      <c r="BO261" s="32" t="s">
        <v>115</v>
      </c>
      <c r="BP261" s="32" t="b">
        <v>0</v>
      </c>
      <c r="BQ261" s="116" t="s">
        <v>115</v>
      </c>
      <c r="BR261" s="32" t="s">
        <v>134</v>
      </c>
      <c r="BS261" s="116">
        <v>13.628399999999999</v>
      </c>
      <c r="BT261" s="116">
        <v>2274.0511999999994</v>
      </c>
      <c r="BU261" s="116">
        <v>0</v>
      </c>
      <c r="BV261" s="116">
        <v>0</v>
      </c>
      <c r="BW261" s="116">
        <v>0</v>
      </c>
      <c r="BX261" s="116">
        <v>0</v>
      </c>
      <c r="BY261" s="116">
        <v>104.05119999999999</v>
      </c>
      <c r="BZ261" s="116">
        <v>0</v>
      </c>
      <c r="CA261" s="116">
        <v>999.99999999999977</v>
      </c>
      <c r="CB261" s="116">
        <v>834.99999999999989</v>
      </c>
      <c r="CC261" s="116">
        <v>334.99999999999994</v>
      </c>
      <c r="CD261" s="116">
        <v>0</v>
      </c>
      <c r="CE261" s="116">
        <v>0</v>
      </c>
      <c r="CF261" s="32" t="s">
        <v>135</v>
      </c>
      <c r="CG261" s="32" t="s">
        <v>136</v>
      </c>
      <c r="CH261" s="32" t="s">
        <v>738</v>
      </c>
      <c r="CI261" s="116">
        <v>0</v>
      </c>
      <c r="CJ261" s="116">
        <v>0</v>
      </c>
      <c r="CK261" s="116">
        <v>0</v>
      </c>
      <c r="CL261" s="116">
        <v>0</v>
      </c>
      <c r="CM261" s="116">
        <v>0</v>
      </c>
      <c r="CN261" s="116">
        <v>0</v>
      </c>
      <c r="CO261" s="113">
        <v>0</v>
      </c>
      <c r="CP261" s="32" t="s">
        <v>134</v>
      </c>
      <c r="CQ261" s="32" t="s">
        <v>115</v>
      </c>
      <c r="CR261" s="32" t="s">
        <v>279</v>
      </c>
      <c r="CS261" s="32" t="s">
        <v>115</v>
      </c>
      <c r="CT261" s="113">
        <v>0</v>
      </c>
      <c r="CU261" s="113">
        <v>1</v>
      </c>
      <c r="CV261" s="33" t="s">
        <v>947</v>
      </c>
    </row>
    <row r="262" spans="2:100">
      <c r="B262" s="123">
        <v>258</v>
      </c>
      <c r="C262" s="124" t="s">
        <v>1066</v>
      </c>
      <c r="D262" s="128"/>
      <c r="E262" s="128"/>
      <c r="F262" s="32" t="s">
        <v>458</v>
      </c>
      <c r="G262" s="32" t="s">
        <v>963</v>
      </c>
      <c r="H262" s="32" t="s">
        <v>394</v>
      </c>
      <c r="I262" s="32" t="s">
        <v>166</v>
      </c>
      <c r="J262" s="32" t="s">
        <v>115</v>
      </c>
      <c r="K262" s="32" t="s">
        <v>115</v>
      </c>
      <c r="L262" s="32" t="s">
        <v>944</v>
      </c>
      <c r="M262" s="32" t="s">
        <v>529</v>
      </c>
      <c r="N262" s="32" t="s">
        <v>115</v>
      </c>
      <c r="O262" s="32" t="s">
        <v>115</v>
      </c>
      <c r="P262" s="110">
        <v>45931</v>
      </c>
      <c r="Q262" s="32">
        <v>22</v>
      </c>
      <c r="R262" s="32" t="s">
        <v>115</v>
      </c>
      <c r="S262" s="32" t="s">
        <v>203</v>
      </c>
      <c r="T262" s="32" t="s">
        <v>203</v>
      </c>
      <c r="U262" s="32" t="s">
        <v>194</v>
      </c>
      <c r="V262" s="32" t="s">
        <v>184</v>
      </c>
      <c r="W262" s="32" t="s">
        <v>123</v>
      </c>
      <c r="X262" s="32" t="s">
        <v>115</v>
      </c>
      <c r="Y262" s="128"/>
      <c r="Z262" s="119" t="s">
        <v>115</v>
      </c>
      <c r="AA262" s="119">
        <v>0.12559500000000001</v>
      </c>
      <c r="AB262" s="32" t="s">
        <v>115</v>
      </c>
      <c r="AC262" s="32" t="s">
        <v>530</v>
      </c>
      <c r="AD262" s="32" t="s">
        <v>115</v>
      </c>
      <c r="AE262" s="32" t="s">
        <v>115</v>
      </c>
      <c r="AF262" s="32" t="s">
        <v>115</v>
      </c>
      <c r="AG262" s="32" t="s">
        <v>905</v>
      </c>
      <c r="AH262" s="32" t="s">
        <v>127</v>
      </c>
      <c r="AI262" s="32">
        <v>5814629</v>
      </c>
      <c r="AJ262" s="32" t="s">
        <v>1067</v>
      </c>
      <c r="AK262" s="32" t="s">
        <v>1068</v>
      </c>
      <c r="AL262" s="32">
        <v>3</v>
      </c>
      <c r="AM262" s="32" t="s">
        <v>400</v>
      </c>
      <c r="AN262" s="32" t="s">
        <v>128</v>
      </c>
      <c r="AO262" s="32" t="s">
        <v>129</v>
      </c>
      <c r="AP262" s="32" t="s">
        <v>203</v>
      </c>
      <c r="AQ262" s="32" t="s">
        <v>130</v>
      </c>
      <c r="AR262" s="32">
        <v>2025</v>
      </c>
      <c r="AS262" s="32" t="s">
        <v>115</v>
      </c>
      <c r="AT262" s="32" t="b">
        <v>0</v>
      </c>
      <c r="AU262" s="32" t="s">
        <v>115</v>
      </c>
      <c r="AV262" s="32" t="s">
        <v>115</v>
      </c>
      <c r="AW262" s="32" t="s">
        <v>115</v>
      </c>
      <c r="AX262" s="32" t="b">
        <v>0</v>
      </c>
      <c r="AY262" s="32" t="s">
        <v>115</v>
      </c>
      <c r="AZ262" s="110" t="s">
        <v>115</v>
      </c>
      <c r="BA262" s="32" t="s">
        <v>115</v>
      </c>
      <c r="BB262" s="32" t="s">
        <v>115</v>
      </c>
      <c r="BC262" s="32" t="s">
        <v>115</v>
      </c>
      <c r="BD262" s="32" t="s">
        <v>115</v>
      </c>
      <c r="BE262" s="32" t="s">
        <v>115</v>
      </c>
      <c r="BF262" s="110" t="s">
        <v>115</v>
      </c>
      <c r="BG262" s="32" t="s">
        <v>131</v>
      </c>
      <c r="BH262" s="32" t="s">
        <v>115</v>
      </c>
      <c r="BI262" s="32" t="s">
        <v>960</v>
      </c>
      <c r="BJ262" s="32">
        <v>5</v>
      </c>
      <c r="BK262" s="110">
        <v>46611</v>
      </c>
      <c r="BL262" s="110" t="s">
        <v>115</v>
      </c>
      <c r="BM262" s="110">
        <v>46750</v>
      </c>
      <c r="BN262" s="32" t="s">
        <v>115</v>
      </c>
      <c r="BO262" s="32" t="s">
        <v>115</v>
      </c>
      <c r="BP262" s="32" t="b">
        <v>0</v>
      </c>
      <c r="BQ262" s="116" t="s">
        <v>115</v>
      </c>
      <c r="BR262" s="32" t="s">
        <v>134</v>
      </c>
      <c r="BS262" s="116">
        <v>14.532400000000001</v>
      </c>
      <c r="BT262" s="116">
        <v>1829.5175999999999</v>
      </c>
      <c r="BU262" s="116">
        <v>0</v>
      </c>
      <c r="BV262" s="116">
        <v>0</v>
      </c>
      <c r="BW262" s="116">
        <v>0</v>
      </c>
      <c r="BX262" s="116">
        <v>0</v>
      </c>
      <c r="BY262" s="116">
        <v>105.1409</v>
      </c>
      <c r="BZ262" s="116">
        <v>425</v>
      </c>
      <c r="CA262" s="116">
        <v>450</v>
      </c>
      <c r="CB262" s="116">
        <v>250</v>
      </c>
      <c r="CC262" s="116">
        <v>0</v>
      </c>
      <c r="CD262" s="116">
        <v>0</v>
      </c>
      <c r="CE262" s="116">
        <v>0</v>
      </c>
      <c r="CF262" s="32" t="s">
        <v>135</v>
      </c>
      <c r="CG262" s="32" t="s">
        <v>136</v>
      </c>
      <c r="CH262" s="32" t="s">
        <v>723</v>
      </c>
      <c r="CI262" s="116">
        <v>0</v>
      </c>
      <c r="CJ262" s="116">
        <v>0</v>
      </c>
      <c r="CK262" s="116">
        <v>0</v>
      </c>
      <c r="CL262" s="116">
        <v>0</v>
      </c>
      <c r="CM262" s="116">
        <v>0</v>
      </c>
      <c r="CN262" s="116">
        <v>0</v>
      </c>
      <c r="CO262" s="113">
        <v>0</v>
      </c>
      <c r="CP262" s="32" t="s">
        <v>134</v>
      </c>
      <c r="CQ262" s="32" t="s">
        <v>115</v>
      </c>
      <c r="CR262" s="32" t="s">
        <v>279</v>
      </c>
      <c r="CS262" s="32" t="s">
        <v>115</v>
      </c>
      <c r="CT262" s="113">
        <v>1</v>
      </c>
      <c r="CU262" s="113">
        <v>0</v>
      </c>
      <c r="CV262" s="33" t="s">
        <v>947</v>
      </c>
    </row>
    <row r="263" spans="2:100">
      <c r="B263" s="123">
        <v>259</v>
      </c>
      <c r="C263" s="124" t="s">
        <v>1069</v>
      </c>
      <c r="D263" s="128"/>
      <c r="E263" s="128"/>
      <c r="F263" s="32" t="s">
        <v>458</v>
      </c>
      <c r="G263" s="32" t="s">
        <v>963</v>
      </c>
      <c r="H263" s="32" t="s">
        <v>394</v>
      </c>
      <c r="I263" s="32" t="s">
        <v>166</v>
      </c>
      <c r="J263" s="32" t="s">
        <v>115</v>
      </c>
      <c r="K263" s="32" t="s">
        <v>115</v>
      </c>
      <c r="L263" s="32" t="s">
        <v>944</v>
      </c>
      <c r="M263" s="32" t="s">
        <v>529</v>
      </c>
      <c r="N263" s="32" t="s">
        <v>115</v>
      </c>
      <c r="O263" s="32" t="s">
        <v>115</v>
      </c>
      <c r="P263" s="110">
        <v>45911</v>
      </c>
      <c r="Q263" s="32">
        <v>21</v>
      </c>
      <c r="R263" s="32" t="s">
        <v>115</v>
      </c>
      <c r="S263" s="32" t="s">
        <v>203</v>
      </c>
      <c r="T263" s="32" t="s">
        <v>203</v>
      </c>
      <c r="U263" s="32" t="s">
        <v>194</v>
      </c>
      <c r="V263" s="32" t="s">
        <v>184</v>
      </c>
      <c r="W263" s="32" t="s">
        <v>123</v>
      </c>
      <c r="X263" s="32" t="s">
        <v>115</v>
      </c>
      <c r="Y263" s="128"/>
      <c r="Z263" s="119" t="s">
        <v>115</v>
      </c>
      <c r="AA263" s="119">
        <v>1.6839500000000001</v>
      </c>
      <c r="AB263" s="32" t="s">
        <v>115</v>
      </c>
      <c r="AC263" s="32" t="s">
        <v>530</v>
      </c>
      <c r="AD263" s="32" t="s">
        <v>115</v>
      </c>
      <c r="AE263" s="32" t="s">
        <v>115</v>
      </c>
      <c r="AF263" s="32" t="s">
        <v>115</v>
      </c>
      <c r="AG263" s="32" t="s">
        <v>905</v>
      </c>
      <c r="AH263" s="32" t="s">
        <v>127</v>
      </c>
      <c r="AI263" s="32">
        <v>5814628</v>
      </c>
      <c r="AJ263" s="32" t="s">
        <v>1067</v>
      </c>
      <c r="AK263" s="32" t="s">
        <v>1068</v>
      </c>
      <c r="AL263" s="32">
        <v>3</v>
      </c>
      <c r="AM263" s="32" t="s">
        <v>400</v>
      </c>
      <c r="AN263" s="32" t="s">
        <v>128</v>
      </c>
      <c r="AO263" s="32" t="s">
        <v>129</v>
      </c>
      <c r="AP263" s="32" t="s">
        <v>203</v>
      </c>
      <c r="AQ263" s="32" t="s">
        <v>130</v>
      </c>
      <c r="AR263" s="32">
        <v>2025</v>
      </c>
      <c r="AS263" s="32" t="s">
        <v>115</v>
      </c>
      <c r="AT263" s="32" t="b">
        <v>0</v>
      </c>
      <c r="AU263" s="32" t="s">
        <v>115</v>
      </c>
      <c r="AV263" s="32" t="s">
        <v>115</v>
      </c>
      <c r="AW263" s="32" t="s">
        <v>115</v>
      </c>
      <c r="AX263" s="32" t="b">
        <v>0</v>
      </c>
      <c r="AY263" s="32" t="s">
        <v>115</v>
      </c>
      <c r="AZ263" s="110" t="s">
        <v>115</v>
      </c>
      <c r="BA263" s="32" t="s">
        <v>115</v>
      </c>
      <c r="BB263" s="32" t="s">
        <v>115</v>
      </c>
      <c r="BC263" s="32" t="s">
        <v>115</v>
      </c>
      <c r="BD263" s="32" t="s">
        <v>115</v>
      </c>
      <c r="BE263" s="32" t="s">
        <v>115</v>
      </c>
      <c r="BF263" s="110" t="s">
        <v>115</v>
      </c>
      <c r="BG263" s="32" t="s">
        <v>131</v>
      </c>
      <c r="BH263" s="32" t="s">
        <v>115</v>
      </c>
      <c r="BI263" s="32" t="s">
        <v>960</v>
      </c>
      <c r="BJ263" s="32">
        <v>5</v>
      </c>
      <c r="BK263" s="110">
        <v>46611</v>
      </c>
      <c r="BL263" s="110" t="s">
        <v>115</v>
      </c>
      <c r="BM263" s="110">
        <v>46750</v>
      </c>
      <c r="BN263" s="32" t="s">
        <v>115</v>
      </c>
      <c r="BO263" s="32" t="s">
        <v>115</v>
      </c>
      <c r="BP263" s="32" t="b">
        <v>0</v>
      </c>
      <c r="BQ263" s="116" t="s">
        <v>115</v>
      </c>
      <c r="BR263" s="32" t="s">
        <v>134</v>
      </c>
      <c r="BS263" s="116">
        <v>12.849399999999999</v>
      </c>
      <c r="BT263" s="116">
        <v>1827.5379</v>
      </c>
      <c r="BU263" s="116">
        <v>0</v>
      </c>
      <c r="BV263" s="116">
        <v>0</v>
      </c>
      <c r="BW263" s="116">
        <v>0</v>
      </c>
      <c r="BX263" s="116">
        <v>0</v>
      </c>
      <c r="BY263" s="116">
        <v>103.4175</v>
      </c>
      <c r="BZ263" s="116">
        <v>425</v>
      </c>
      <c r="CA263" s="116">
        <v>450</v>
      </c>
      <c r="CB263" s="116">
        <v>250</v>
      </c>
      <c r="CC263" s="116">
        <v>0</v>
      </c>
      <c r="CD263" s="116">
        <v>0</v>
      </c>
      <c r="CE263" s="116">
        <v>0</v>
      </c>
      <c r="CF263" s="32" t="s">
        <v>135</v>
      </c>
      <c r="CG263" s="32" t="s">
        <v>136</v>
      </c>
      <c r="CH263" s="32" t="s">
        <v>723</v>
      </c>
      <c r="CI263" s="116">
        <v>0</v>
      </c>
      <c r="CJ263" s="116">
        <v>0</v>
      </c>
      <c r="CK263" s="116">
        <v>0</v>
      </c>
      <c r="CL263" s="116">
        <v>0</v>
      </c>
      <c r="CM263" s="116">
        <v>0</v>
      </c>
      <c r="CN263" s="116">
        <v>0</v>
      </c>
      <c r="CO263" s="113">
        <v>0</v>
      </c>
      <c r="CP263" s="32" t="s">
        <v>134</v>
      </c>
      <c r="CQ263" s="32" t="s">
        <v>115</v>
      </c>
      <c r="CR263" s="32" t="s">
        <v>279</v>
      </c>
      <c r="CS263" s="32" t="s">
        <v>115</v>
      </c>
      <c r="CT263" s="113">
        <v>1</v>
      </c>
      <c r="CU263" s="113">
        <v>0</v>
      </c>
      <c r="CV263" s="33" t="s">
        <v>947</v>
      </c>
    </row>
    <row r="264" spans="2:100">
      <c r="B264" s="123">
        <v>260</v>
      </c>
      <c r="C264" s="124" t="s">
        <v>1070</v>
      </c>
      <c r="D264" s="128"/>
      <c r="E264" s="128"/>
      <c r="F264" s="32" t="s">
        <v>458</v>
      </c>
      <c r="G264" s="32" t="s">
        <v>963</v>
      </c>
      <c r="H264" s="32" t="s">
        <v>394</v>
      </c>
      <c r="I264" s="32" t="s">
        <v>166</v>
      </c>
      <c r="J264" s="32" t="s">
        <v>115</v>
      </c>
      <c r="K264" s="32" t="s">
        <v>115</v>
      </c>
      <c r="L264" s="32" t="s">
        <v>944</v>
      </c>
      <c r="M264" s="32" t="s">
        <v>529</v>
      </c>
      <c r="N264" s="32" t="s">
        <v>115</v>
      </c>
      <c r="O264" s="32" t="s">
        <v>115</v>
      </c>
      <c r="P264" s="110">
        <v>45903</v>
      </c>
      <c r="Q264" s="32">
        <v>11</v>
      </c>
      <c r="R264" s="32" t="s">
        <v>115</v>
      </c>
      <c r="S264" s="32" t="s">
        <v>203</v>
      </c>
      <c r="T264" s="32" t="s">
        <v>203</v>
      </c>
      <c r="U264" s="32" t="s">
        <v>214</v>
      </c>
      <c r="V264" s="32" t="s">
        <v>184</v>
      </c>
      <c r="W264" s="32" t="s">
        <v>123</v>
      </c>
      <c r="X264" s="32" t="s">
        <v>115</v>
      </c>
      <c r="Y264" s="128"/>
      <c r="Z264" s="119" t="s">
        <v>115</v>
      </c>
      <c r="AA264" s="119">
        <v>16.249400000000001</v>
      </c>
      <c r="AB264" s="32" t="s">
        <v>115</v>
      </c>
      <c r="AC264" s="32" t="s">
        <v>530</v>
      </c>
      <c r="AD264" s="32" t="s">
        <v>115</v>
      </c>
      <c r="AE264" s="32" t="s">
        <v>115</v>
      </c>
      <c r="AF264" s="32" t="s">
        <v>115</v>
      </c>
      <c r="AG264" s="32" t="s">
        <v>905</v>
      </c>
      <c r="AH264" s="32" t="s">
        <v>127</v>
      </c>
      <c r="AI264" s="32">
        <v>5814630</v>
      </c>
      <c r="AJ264" s="32" t="s">
        <v>1067</v>
      </c>
      <c r="AK264" s="32" t="s">
        <v>1068</v>
      </c>
      <c r="AL264" s="32">
        <v>3</v>
      </c>
      <c r="AM264" s="32" t="s">
        <v>400</v>
      </c>
      <c r="AN264" s="32" t="s">
        <v>128</v>
      </c>
      <c r="AO264" s="32" t="s">
        <v>129</v>
      </c>
      <c r="AP264" s="32" t="s">
        <v>203</v>
      </c>
      <c r="AQ264" s="32" t="s">
        <v>130</v>
      </c>
      <c r="AR264" s="32">
        <v>2025</v>
      </c>
      <c r="AS264" s="32" t="s">
        <v>115</v>
      </c>
      <c r="AT264" s="32" t="b">
        <v>0</v>
      </c>
      <c r="AU264" s="32" t="s">
        <v>115</v>
      </c>
      <c r="AV264" s="32" t="s">
        <v>115</v>
      </c>
      <c r="AW264" s="32" t="s">
        <v>115</v>
      </c>
      <c r="AX264" s="32" t="b">
        <v>0</v>
      </c>
      <c r="AY264" s="32" t="s">
        <v>115</v>
      </c>
      <c r="AZ264" s="110" t="s">
        <v>115</v>
      </c>
      <c r="BA264" s="32" t="s">
        <v>115</v>
      </c>
      <c r="BB264" s="32" t="s">
        <v>115</v>
      </c>
      <c r="BC264" s="32" t="s">
        <v>115</v>
      </c>
      <c r="BD264" s="32" t="s">
        <v>115</v>
      </c>
      <c r="BE264" s="32" t="s">
        <v>115</v>
      </c>
      <c r="BF264" s="110" t="s">
        <v>115</v>
      </c>
      <c r="BG264" s="32" t="s">
        <v>131</v>
      </c>
      <c r="BH264" s="32" t="s">
        <v>115</v>
      </c>
      <c r="BI264" s="32" t="s">
        <v>960</v>
      </c>
      <c r="BJ264" s="32">
        <v>5</v>
      </c>
      <c r="BK264" s="110">
        <v>46611</v>
      </c>
      <c r="BL264" s="110" t="s">
        <v>115</v>
      </c>
      <c r="BM264" s="110">
        <v>46750</v>
      </c>
      <c r="BN264" s="32" t="s">
        <v>115</v>
      </c>
      <c r="BO264" s="32" t="s">
        <v>115</v>
      </c>
      <c r="BP264" s="32" t="b">
        <v>0</v>
      </c>
      <c r="BQ264" s="116" t="s">
        <v>115</v>
      </c>
      <c r="BR264" s="32" t="s">
        <v>134</v>
      </c>
      <c r="BS264" s="116">
        <v>10.5992</v>
      </c>
      <c r="BT264" s="116">
        <v>1827.1186</v>
      </c>
      <c r="BU264" s="116">
        <v>0</v>
      </c>
      <c r="BV264" s="116">
        <v>0</v>
      </c>
      <c r="BW264" s="116">
        <v>0</v>
      </c>
      <c r="BX264" s="116">
        <v>0</v>
      </c>
      <c r="BY264" s="116">
        <v>103.34049999999999</v>
      </c>
      <c r="BZ264" s="116">
        <v>410</v>
      </c>
      <c r="CA264" s="116">
        <v>585</v>
      </c>
      <c r="CB264" s="116">
        <v>250</v>
      </c>
      <c r="CC264" s="116">
        <v>0</v>
      </c>
      <c r="CD264" s="116">
        <v>0</v>
      </c>
      <c r="CE264" s="116">
        <v>0</v>
      </c>
      <c r="CF264" s="32" t="s">
        <v>135</v>
      </c>
      <c r="CG264" s="32" t="s">
        <v>136</v>
      </c>
      <c r="CH264" s="32" t="s">
        <v>723</v>
      </c>
      <c r="CI264" s="116">
        <v>0</v>
      </c>
      <c r="CJ264" s="116">
        <v>0</v>
      </c>
      <c r="CK264" s="116">
        <v>0</v>
      </c>
      <c r="CL264" s="116">
        <v>0</v>
      </c>
      <c r="CM264" s="116">
        <v>0</v>
      </c>
      <c r="CN264" s="116">
        <v>0</v>
      </c>
      <c r="CO264" s="113">
        <v>0</v>
      </c>
      <c r="CP264" s="32" t="s">
        <v>134</v>
      </c>
      <c r="CQ264" s="32" t="s">
        <v>115</v>
      </c>
      <c r="CR264" s="32" t="s">
        <v>279</v>
      </c>
      <c r="CS264" s="32" t="s">
        <v>115</v>
      </c>
      <c r="CT264" s="113">
        <v>1</v>
      </c>
      <c r="CU264" s="113">
        <v>0</v>
      </c>
      <c r="CV264" s="33" t="s">
        <v>947</v>
      </c>
    </row>
    <row r="265" spans="2:100">
      <c r="B265" s="123">
        <v>261</v>
      </c>
      <c r="C265" s="124" t="s">
        <v>1071</v>
      </c>
      <c r="D265" s="128"/>
      <c r="E265" s="128"/>
      <c r="F265" s="32" t="s">
        <v>942</v>
      </c>
      <c r="G265" s="32" t="s">
        <v>963</v>
      </c>
      <c r="H265" s="32" t="s">
        <v>394</v>
      </c>
      <c r="I265" s="32" t="s">
        <v>166</v>
      </c>
      <c r="J265" s="32" t="s">
        <v>115</v>
      </c>
      <c r="K265" s="32" t="s">
        <v>115</v>
      </c>
      <c r="L265" s="32" t="s">
        <v>944</v>
      </c>
      <c r="M265" s="32" t="s">
        <v>529</v>
      </c>
      <c r="N265" s="32" t="s">
        <v>115</v>
      </c>
      <c r="O265" s="32" t="s">
        <v>115</v>
      </c>
      <c r="P265" s="110">
        <v>45917</v>
      </c>
      <c r="Q265" s="32">
        <v>20</v>
      </c>
      <c r="R265" s="32" t="s">
        <v>115</v>
      </c>
      <c r="S265" s="32" t="s">
        <v>203</v>
      </c>
      <c r="T265" s="32" t="s">
        <v>203</v>
      </c>
      <c r="U265" s="32" t="s">
        <v>214</v>
      </c>
      <c r="V265" s="32" t="s">
        <v>184</v>
      </c>
      <c r="W265" s="32" t="b">
        <v>0</v>
      </c>
      <c r="X265" s="32" t="s">
        <v>115</v>
      </c>
      <c r="Y265" s="128"/>
      <c r="Z265" s="119" t="s">
        <v>115</v>
      </c>
      <c r="AA265" s="119">
        <v>13.407618257922699</v>
      </c>
      <c r="AB265" s="32" t="s">
        <v>115</v>
      </c>
      <c r="AC265" s="32" t="s">
        <v>530</v>
      </c>
      <c r="AD265" s="32" t="s">
        <v>115</v>
      </c>
      <c r="AE265" s="32" t="s">
        <v>115</v>
      </c>
      <c r="AF265" s="32" t="s">
        <v>115</v>
      </c>
      <c r="AG265" s="32" t="s">
        <v>905</v>
      </c>
      <c r="AH265" s="32" t="s">
        <v>127</v>
      </c>
      <c r="AI265" s="32" t="s">
        <v>1072</v>
      </c>
      <c r="AJ265" s="32" t="s">
        <v>203</v>
      </c>
      <c r="AK265" s="32" t="s">
        <v>203</v>
      </c>
      <c r="AL265" s="32" t="s">
        <v>203</v>
      </c>
      <c r="AM265" s="32" t="s">
        <v>400</v>
      </c>
      <c r="AN265" s="32" t="s">
        <v>128</v>
      </c>
      <c r="AO265" s="32" t="s">
        <v>129</v>
      </c>
      <c r="AP265" s="32" t="s">
        <v>203</v>
      </c>
      <c r="AQ265" s="32" t="s">
        <v>130</v>
      </c>
      <c r="AR265" s="32">
        <v>2025</v>
      </c>
      <c r="AS265" s="32" t="s">
        <v>115</v>
      </c>
      <c r="AT265" s="32" t="b">
        <v>0</v>
      </c>
      <c r="AU265" s="32" t="s">
        <v>115</v>
      </c>
      <c r="AV265" s="32" t="s">
        <v>115</v>
      </c>
      <c r="AW265" s="32" t="s">
        <v>115</v>
      </c>
      <c r="AX265" s="32" t="b">
        <v>0</v>
      </c>
      <c r="AY265" s="32" t="s">
        <v>115</v>
      </c>
      <c r="AZ265" s="110" t="s">
        <v>115</v>
      </c>
      <c r="BA265" s="32" t="s">
        <v>115</v>
      </c>
      <c r="BB265" s="32" t="s">
        <v>115</v>
      </c>
      <c r="BC265" s="32" t="s">
        <v>115</v>
      </c>
      <c r="BD265" s="32" t="s">
        <v>115</v>
      </c>
      <c r="BE265" s="32" t="s">
        <v>115</v>
      </c>
      <c r="BF265" s="110" t="s">
        <v>115</v>
      </c>
      <c r="BG265" s="32" t="s">
        <v>131</v>
      </c>
      <c r="BH265" s="32" t="s">
        <v>115</v>
      </c>
      <c r="BI265" s="32" t="s">
        <v>162</v>
      </c>
      <c r="BJ265" s="32">
        <v>5</v>
      </c>
      <c r="BK265" s="110">
        <v>47088</v>
      </c>
      <c r="BL265" s="110" t="s">
        <v>115</v>
      </c>
      <c r="BM265" s="110">
        <v>47453</v>
      </c>
      <c r="BN265" s="32" t="s">
        <v>115</v>
      </c>
      <c r="BO265" s="32" t="s">
        <v>115</v>
      </c>
      <c r="BP265" s="32" t="b">
        <v>0</v>
      </c>
      <c r="BQ265" s="116" t="s">
        <v>115</v>
      </c>
      <c r="BR265" s="32" t="s">
        <v>134</v>
      </c>
      <c r="BS265" s="116">
        <v>0</v>
      </c>
      <c r="BT265" s="116">
        <v>1751</v>
      </c>
      <c r="BU265" s="116">
        <v>0</v>
      </c>
      <c r="BV265" s="116">
        <v>0</v>
      </c>
      <c r="BW265" s="116">
        <v>0</v>
      </c>
      <c r="BX265" s="116">
        <v>0</v>
      </c>
      <c r="BY265" s="116">
        <v>0</v>
      </c>
      <c r="BZ265" s="116">
        <v>0</v>
      </c>
      <c r="CA265" s="116">
        <v>834</v>
      </c>
      <c r="CB265" s="116">
        <v>667</v>
      </c>
      <c r="CC265" s="116">
        <v>250</v>
      </c>
      <c r="CD265" s="116">
        <v>0</v>
      </c>
      <c r="CE265" s="116">
        <v>0</v>
      </c>
      <c r="CF265" s="32" t="s">
        <v>135</v>
      </c>
      <c r="CG265" s="32" t="s">
        <v>136</v>
      </c>
      <c r="CH265" s="32" t="s">
        <v>115</v>
      </c>
      <c r="CI265" s="116">
        <v>0</v>
      </c>
      <c r="CJ265" s="116">
        <v>0</v>
      </c>
      <c r="CK265" s="116">
        <v>0</v>
      </c>
      <c r="CL265" s="116">
        <v>0</v>
      </c>
      <c r="CM265" s="116">
        <v>0</v>
      </c>
      <c r="CN265" s="116">
        <v>0</v>
      </c>
      <c r="CO265" s="113">
        <v>0</v>
      </c>
      <c r="CP265" s="32" t="s">
        <v>134</v>
      </c>
      <c r="CQ265" s="32" t="s">
        <v>115</v>
      </c>
      <c r="CR265" s="32" t="s">
        <v>279</v>
      </c>
      <c r="CS265" s="32" t="s">
        <v>115</v>
      </c>
      <c r="CT265" s="113">
        <v>1</v>
      </c>
      <c r="CU265" s="113">
        <v>0</v>
      </c>
      <c r="CV265" s="33" t="s">
        <v>947</v>
      </c>
    </row>
    <row r="266" spans="2:100">
      <c r="B266" s="31">
        <v>262</v>
      </c>
      <c r="C266" s="32" t="s">
        <v>1073</v>
      </c>
      <c r="D266" s="128"/>
      <c r="E266" s="128"/>
      <c r="F266" s="32" t="s">
        <v>962</v>
      </c>
      <c r="G266" s="32" t="s">
        <v>1074</v>
      </c>
      <c r="H266" s="32" t="s">
        <v>394</v>
      </c>
      <c r="I266" s="32" t="s">
        <v>166</v>
      </c>
      <c r="J266" s="32" t="s">
        <v>115</v>
      </c>
      <c r="K266" s="32" t="s">
        <v>115</v>
      </c>
      <c r="L266" s="32" t="s">
        <v>404</v>
      </c>
      <c r="M266" s="32" t="s">
        <v>529</v>
      </c>
      <c r="N266" s="32" t="s">
        <v>115</v>
      </c>
      <c r="O266" s="32" t="s">
        <v>115</v>
      </c>
      <c r="P266" s="110">
        <v>45903</v>
      </c>
      <c r="Q266" s="32">
        <v>20</v>
      </c>
      <c r="R266" s="32" t="s">
        <v>115</v>
      </c>
      <c r="S266" s="32" t="s">
        <v>121</v>
      </c>
      <c r="T266" s="32" t="s">
        <v>115</v>
      </c>
      <c r="U266" s="32" t="s">
        <v>194</v>
      </c>
      <c r="V266" s="32" t="s">
        <v>122</v>
      </c>
      <c r="W266" s="32" t="s">
        <v>123</v>
      </c>
      <c r="X266" s="32" t="s">
        <v>115</v>
      </c>
      <c r="Y266" s="128"/>
      <c r="Z266" s="119" t="s">
        <v>115</v>
      </c>
      <c r="AA266" s="119">
        <v>15.8714</v>
      </c>
      <c r="AB266" s="32" t="s">
        <v>115</v>
      </c>
      <c r="AC266" s="32" t="s">
        <v>667</v>
      </c>
      <c r="AD266" s="32" t="s">
        <v>1075</v>
      </c>
      <c r="AE266" s="32" t="s">
        <v>115</v>
      </c>
      <c r="AF266" s="32" t="s">
        <v>115</v>
      </c>
      <c r="AG266" s="32" t="s">
        <v>115</v>
      </c>
      <c r="AH266" s="32" t="s">
        <v>115</v>
      </c>
      <c r="AI266" s="32">
        <v>5773872</v>
      </c>
      <c r="AJ266" s="32" t="s">
        <v>1076</v>
      </c>
      <c r="AK266" s="32" t="s">
        <v>1073</v>
      </c>
      <c r="AL266" s="32">
        <v>1</v>
      </c>
      <c r="AM266" s="32" t="s">
        <v>400</v>
      </c>
      <c r="AN266" s="32" t="s">
        <v>128</v>
      </c>
      <c r="AO266" s="32" t="s">
        <v>129</v>
      </c>
      <c r="AP266" s="32">
        <v>2017</v>
      </c>
      <c r="AQ266" s="32" t="s">
        <v>130</v>
      </c>
      <c r="AR266" s="32">
        <v>2019</v>
      </c>
      <c r="AS266" s="32" t="s">
        <v>115</v>
      </c>
      <c r="AT266" s="32" t="b">
        <v>0</v>
      </c>
      <c r="AU266" s="32" t="s">
        <v>115</v>
      </c>
      <c r="AV266" s="32" t="s">
        <v>115</v>
      </c>
      <c r="AW266" s="32" t="s">
        <v>115</v>
      </c>
      <c r="AX266" s="32" t="b">
        <v>0</v>
      </c>
      <c r="AY266" s="32" t="s">
        <v>115</v>
      </c>
      <c r="AZ266" s="110" t="s">
        <v>115</v>
      </c>
      <c r="BA266" s="32" t="s">
        <v>115</v>
      </c>
      <c r="BB266" s="32" t="s">
        <v>115</v>
      </c>
      <c r="BC266" s="32" t="s">
        <v>115</v>
      </c>
      <c r="BD266" s="32" t="s">
        <v>115</v>
      </c>
      <c r="BE266" s="32" t="s">
        <v>115</v>
      </c>
      <c r="BF266" s="110" t="s">
        <v>115</v>
      </c>
      <c r="BG266" s="32" t="s">
        <v>131</v>
      </c>
      <c r="BH266" s="32" t="s">
        <v>115</v>
      </c>
      <c r="BI266" s="32" t="s">
        <v>195</v>
      </c>
      <c r="BJ266" s="32">
        <v>2</v>
      </c>
      <c r="BK266" s="110">
        <v>39083</v>
      </c>
      <c r="BL266" s="110">
        <v>43070</v>
      </c>
      <c r="BM266" s="110">
        <v>43340</v>
      </c>
      <c r="BN266" s="32" t="s">
        <v>234</v>
      </c>
      <c r="BO266" s="32" t="s">
        <v>115</v>
      </c>
      <c r="BP266" s="32" t="b">
        <v>0</v>
      </c>
      <c r="BQ266" s="116">
        <v>1950</v>
      </c>
      <c r="BR266" s="32" t="s">
        <v>134</v>
      </c>
      <c r="BS266" s="116">
        <v>1098.915</v>
      </c>
      <c r="BT266" s="116">
        <v>1098.915</v>
      </c>
      <c r="BU266" s="116">
        <v>1.5215000000000001</v>
      </c>
      <c r="BV266" s="116">
        <v>2.8906000000000001</v>
      </c>
      <c r="BW266" s="116">
        <v>0</v>
      </c>
      <c r="BX266" s="116">
        <v>0</v>
      </c>
      <c r="BY266" s="116">
        <v>0</v>
      </c>
      <c r="BZ266" s="116">
        <v>0</v>
      </c>
      <c r="CA266" s="116">
        <v>0</v>
      </c>
      <c r="CB266" s="116">
        <v>0</v>
      </c>
      <c r="CC266" s="116">
        <v>0</v>
      </c>
      <c r="CD266" s="116">
        <v>0</v>
      </c>
      <c r="CE266" s="116">
        <v>1098.915</v>
      </c>
      <c r="CF266" s="32" t="s">
        <v>135</v>
      </c>
      <c r="CG266" s="32" t="s">
        <v>136</v>
      </c>
      <c r="CH266" s="32" t="s">
        <v>456</v>
      </c>
      <c r="CI266" s="116">
        <v>33.570790000000002</v>
      </c>
      <c r="CJ266" s="116">
        <v>1.5214699999999999</v>
      </c>
      <c r="CK266" s="116">
        <v>2.8906300000000003</v>
      </c>
      <c r="CL266" s="116">
        <v>0</v>
      </c>
      <c r="CM266" s="116">
        <v>0</v>
      </c>
      <c r="CN266" s="116">
        <v>0</v>
      </c>
      <c r="CO266" s="113">
        <v>0</v>
      </c>
      <c r="CP266" s="32" t="s">
        <v>134</v>
      </c>
      <c r="CQ266" s="32" t="s">
        <v>115</v>
      </c>
      <c r="CR266" s="32" t="s">
        <v>134</v>
      </c>
      <c r="CS266" s="32" t="s">
        <v>115</v>
      </c>
      <c r="CT266" s="113">
        <v>0</v>
      </c>
      <c r="CU266" s="113">
        <v>1</v>
      </c>
      <c r="CV266" s="33" t="s">
        <v>1077</v>
      </c>
    </row>
    <row r="267" spans="2:100">
      <c r="B267" s="31">
        <v>263</v>
      </c>
      <c r="C267" s="32" t="s">
        <v>1078</v>
      </c>
      <c r="D267" s="128"/>
      <c r="E267" s="128"/>
      <c r="F267" s="32" t="s">
        <v>425</v>
      </c>
      <c r="G267" s="32" t="s">
        <v>1079</v>
      </c>
      <c r="H267" s="32" t="s">
        <v>394</v>
      </c>
      <c r="I267" s="32" t="s">
        <v>189</v>
      </c>
      <c r="J267" s="32" t="s">
        <v>115</v>
      </c>
      <c r="K267" s="32" t="s">
        <v>115</v>
      </c>
      <c r="L267" s="32" t="s">
        <v>395</v>
      </c>
      <c r="M267" s="32" t="s">
        <v>396</v>
      </c>
      <c r="N267" s="32" t="s">
        <v>115</v>
      </c>
      <c r="O267" s="32" t="s">
        <v>115</v>
      </c>
      <c r="P267" s="110">
        <v>45932</v>
      </c>
      <c r="Q267" s="32">
        <v>20</v>
      </c>
      <c r="R267" s="32" t="s">
        <v>115</v>
      </c>
      <c r="S267" s="32" t="s">
        <v>121</v>
      </c>
      <c r="T267" s="32" t="s">
        <v>115</v>
      </c>
      <c r="U267" s="32" t="s">
        <v>214</v>
      </c>
      <c r="V267" s="32" t="s">
        <v>122</v>
      </c>
      <c r="W267" s="32" t="s">
        <v>123</v>
      </c>
      <c r="X267" s="32" t="s">
        <v>115</v>
      </c>
      <c r="Y267" s="128"/>
      <c r="Z267" s="119" t="s">
        <v>115</v>
      </c>
      <c r="AA267" s="119">
        <v>94.5324210889207</v>
      </c>
      <c r="AB267" s="32" t="s">
        <v>115</v>
      </c>
      <c r="AC267" s="32" t="s">
        <v>534</v>
      </c>
      <c r="AD267" s="32" t="s">
        <v>550</v>
      </c>
      <c r="AE267" s="32" t="s">
        <v>414</v>
      </c>
      <c r="AF267" s="32" t="s">
        <v>115</v>
      </c>
      <c r="AG267" s="32" t="s">
        <v>115</v>
      </c>
      <c r="AH267" s="32" t="s">
        <v>115</v>
      </c>
      <c r="AI267" s="32">
        <v>5526943</v>
      </c>
      <c r="AJ267" s="32" t="s">
        <v>1080</v>
      </c>
      <c r="AK267" s="32" t="s">
        <v>1081</v>
      </c>
      <c r="AL267" s="32">
        <v>35</v>
      </c>
      <c r="AM267" s="32" t="s">
        <v>400</v>
      </c>
      <c r="AN267" s="32" t="s">
        <v>128</v>
      </c>
      <c r="AO267" s="32" t="s">
        <v>129</v>
      </c>
      <c r="AP267" s="32">
        <v>2019</v>
      </c>
      <c r="AQ267" s="32" t="s">
        <v>130</v>
      </c>
      <c r="AR267" s="32">
        <v>2019</v>
      </c>
      <c r="AS267" s="32" t="s">
        <v>115</v>
      </c>
      <c r="AT267" s="32" t="b">
        <v>0</v>
      </c>
      <c r="AU267" s="32" t="s">
        <v>115</v>
      </c>
      <c r="AV267" s="32" t="s">
        <v>115</v>
      </c>
      <c r="AW267" s="32" t="s">
        <v>115</v>
      </c>
      <c r="AX267" s="32" t="b">
        <v>0</v>
      </c>
      <c r="AY267" s="32" t="s">
        <v>115</v>
      </c>
      <c r="AZ267" s="110" t="s">
        <v>115</v>
      </c>
      <c r="BA267" s="32" t="s">
        <v>115</v>
      </c>
      <c r="BB267" s="32" t="s">
        <v>115</v>
      </c>
      <c r="BC267" s="32" t="s">
        <v>115</v>
      </c>
      <c r="BD267" s="32" t="s">
        <v>115</v>
      </c>
      <c r="BE267" s="32" t="s">
        <v>115</v>
      </c>
      <c r="BF267" s="110" t="s">
        <v>115</v>
      </c>
      <c r="BG267" s="32" t="s">
        <v>131</v>
      </c>
      <c r="BH267" s="32" t="s">
        <v>115</v>
      </c>
      <c r="BI267" s="32" t="s">
        <v>195</v>
      </c>
      <c r="BJ267" s="32">
        <v>2</v>
      </c>
      <c r="BK267" s="110">
        <v>44013</v>
      </c>
      <c r="BL267" s="110">
        <v>44032</v>
      </c>
      <c r="BM267" s="110">
        <v>44309</v>
      </c>
      <c r="BN267" s="32" t="s">
        <v>308</v>
      </c>
      <c r="BO267" s="32" t="s">
        <v>115</v>
      </c>
      <c r="BP267" s="32" t="b">
        <v>0</v>
      </c>
      <c r="BQ267" s="116">
        <v>208</v>
      </c>
      <c r="BR267" s="32" t="s">
        <v>134</v>
      </c>
      <c r="BS267" s="116">
        <v>201.3083</v>
      </c>
      <c r="BT267" s="116">
        <v>201.3083</v>
      </c>
      <c r="BU267" s="116">
        <v>22.1829</v>
      </c>
      <c r="BV267" s="116">
        <v>0</v>
      </c>
      <c r="BW267" s="116">
        <v>0</v>
      </c>
      <c r="BX267" s="116">
        <v>0</v>
      </c>
      <c r="BY267" s="116">
        <v>0</v>
      </c>
      <c r="BZ267" s="116">
        <v>0</v>
      </c>
      <c r="CA267" s="116">
        <v>0</v>
      </c>
      <c r="CB267" s="116">
        <v>0</v>
      </c>
      <c r="CC267" s="116">
        <v>0</v>
      </c>
      <c r="CD267" s="116">
        <v>0</v>
      </c>
      <c r="CE267" s="116">
        <v>201.3083</v>
      </c>
      <c r="CF267" s="32" t="s">
        <v>135</v>
      </c>
      <c r="CG267" s="32" t="s">
        <v>136</v>
      </c>
      <c r="CH267" s="32" t="s">
        <v>152</v>
      </c>
      <c r="CI267" s="116">
        <v>-40.918070000000007</v>
      </c>
      <c r="CJ267" s="116">
        <v>103.85785</v>
      </c>
      <c r="CK267" s="116">
        <v>0</v>
      </c>
      <c r="CL267" s="116">
        <v>0</v>
      </c>
      <c r="CM267" s="116">
        <v>0</v>
      </c>
      <c r="CN267" s="116">
        <v>0</v>
      </c>
      <c r="CO267" s="113">
        <v>0</v>
      </c>
      <c r="CP267" s="32" t="s">
        <v>134</v>
      </c>
      <c r="CQ267" s="32" t="s">
        <v>115</v>
      </c>
      <c r="CR267" s="32" t="s">
        <v>134</v>
      </c>
      <c r="CS267" s="32" t="s">
        <v>115</v>
      </c>
      <c r="CT267" s="113">
        <v>0</v>
      </c>
      <c r="CU267" s="113">
        <v>1</v>
      </c>
      <c r="CV267" s="33" t="s">
        <v>1077</v>
      </c>
    </row>
    <row r="268" spans="2:100">
      <c r="B268" s="31">
        <v>264</v>
      </c>
      <c r="C268" s="32" t="s">
        <v>1082</v>
      </c>
      <c r="D268" s="128"/>
      <c r="E268" s="128"/>
      <c r="F268" s="32" t="s">
        <v>1083</v>
      </c>
      <c r="G268" s="32" t="s">
        <v>1084</v>
      </c>
      <c r="H268" s="32" t="s">
        <v>394</v>
      </c>
      <c r="I268" s="32" t="s">
        <v>189</v>
      </c>
      <c r="J268" s="32" t="s">
        <v>115</v>
      </c>
      <c r="K268" s="32" t="s">
        <v>115</v>
      </c>
      <c r="L268" s="32" t="s">
        <v>395</v>
      </c>
      <c r="M268" s="32" t="s">
        <v>396</v>
      </c>
      <c r="N268" s="32" t="s">
        <v>115</v>
      </c>
      <c r="O268" s="32" t="s">
        <v>115</v>
      </c>
      <c r="P268" s="110">
        <v>45931</v>
      </c>
      <c r="Q268" s="32">
        <v>24</v>
      </c>
      <c r="R268" s="32" t="s">
        <v>115</v>
      </c>
      <c r="S268" s="32" t="s">
        <v>121</v>
      </c>
      <c r="T268" s="32" t="s">
        <v>115</v>
      </c>
      <c r="U268" s="32" t="s">
        <v>214</v>
      </c>
      <c r="V268" s="32" t="s">
        <v>122</v>
      </c>
      <c r="W268" s="32" t="s">
        <v>123</v>
      </c>
      <c r="X268" s="32" t="s">
        <v>115</v>
      </c>
      <c r="Y268" s="128"/>
      <c r="Z268" s="119" t="s">
        <v>115</v>
      </c>
      <c r="AA268" s="119">
        <v>9.3627650631009605</v>
      </c>
      <c r="AB268" s="32" t="s">
        <v>115</v>
      </c>
      <c r="AC268" s="32" t="s">
        <v>530</v>
      </c>
      <c r="AD268" s="32" t="s">
        <v>598</v>
      </c>
      <c r="AE268" s="32" t="s">
        <v>115</v>
      </c>
      <c r="AF268" s="32" t="s">
        <v>115</v>
      </c>
      <c r="AG268" s="32" t="s">
        <v>115</v>
      </c>
      <c r="AH268" s="32" t="s">
        <v>115</v>
      </c>
      <c r="AI268" s="32">
        <v>5526962</v>
      </c>
      <c r="AJ268" s="32" t="s">
        <v>1080</v>
      </c>
      <c r="AK268" s="32" t="s">
        <v>1081</v>
      </c>
      <c r="AL268" s="32">
        <v>35</v>
      </c>
      <c r="AM268" s="32" t="s">
        <v>400</v>
      </c>
      <c r="AN268" s="32" t="s">
        <v>128</v>
      </c>
      <c r="AO268" s="32" t="s">
        <v>129</v>
      </c>
      <c r="AP268" s="32">
        <v>2018</v>
      </c>
      <c r="AQ268" s="32" t="s">
        <v>130</v>
      </c>
      <c r="AR268" s="32">
        <v>2019</v>
      </c>
      <c r="AS268" s="32" t="s">
        <v>115</v>
      </c>
      <c r="AT268" s="32" t="b">
        <v>0</v>
      </c>
      <c r="AU268" s="32" t="s">
        <v>115</v>
      </c>
      <c r="AV268" s="32" t="s">
        <v>115</v>
      </c>
      <c r="AW268" s="32" t="s">
        <v>115</v>
      </c>
      <c r="AX268" s="32" t="b">
        <v>0</v>
      </c>
      <c r="AY268" s="32" t="s">
        <v>115</v>
      </c>
      <c r="AZ268" s="110" t="s">
        <v>115</v>
      </c>
      <c r="BA268" s="32" t="s">
        <v>115</v>
      </c>
      <c r="BB268" s="32" t="s">
        <v>115</v>
      </c>
      <c r="BC268" s="32" t="s">
        <v>115</v>
      </c>
      <c r="BD268" s="32" t="s">
        <v>115</v>
      </c>
      <c r="BE268" s="32" t="s">
        <v>115</v>
      </c>
      <c r="BF268" s="110" t="s">
        <v>115</v>
      </c>
      <c r="BG268" s="32" t="s">
        <v>131</v>
      </c>
      <c r="BH268" s="32" t="s">
        <v>115</v>
      </c>
      <c r="BI268" s="32" t="s">
        <v>195</v>
      </c>
      <c r="BJ268" s="32">
        <v>2</v>
      </c>
      <c r="BK268" s="110">
        <v>44564</v>
      </c>
      <c r="BL268" s="110">
        <v>43404</v>
      </c>
      <c r="BM268" s="110">
        <v>44960</v>
      </c>
      <c r="BN268" s="32" t="s">
        <v>308</v>
      </c>
      <c r="BO268" s="32" t="s">
        <v>115</v>
      </c>
      <c r="BP268" s="32" t="b">
        <v>1</v>
      </c>
      <c r="BQ268" s="116">
        <v>331</v>
      </c>
      <c r="BR268" s="32" t="s">
        <v>134</v>
      </c>
      <c r="BS268" s="116">
        <v>871.24839999999995</v>
      </c>
      <c r="BT268" s="116">
        <v>875.29489999999998</v>
      </c>
      <c r="BU268" s="116">
        <v>375.98250000000002</v>
      </c>
      <c r="BV268" s="116">
        <v>152.28620000000001</v>
      </c>
      <c r="BW268" s="116">
        <v>11.7956</v>
      </c>
      <c r="BX268" s="116">
        <v>1.9786999999999999</v>
      </c>
      <c r="BY268" s="116">
        <v>-0.46330000000000027</v>
      </c>
      <c r="BZ268" s="116">
        <v>0</v>
      </c>
      <c r="CA268" s="116">
        <v>0</v>
      </c>
      <c r="CB268" s="116">
        <v>0</v>
      </c>
      <c r="CC268" s="116">
        <v>0</v>
      </c>
      <c r="CD268" s="116">
        <v>0</v>
      </c>
      <c r="CE268" s="116">
        <v>875.09399999999994</v>
      </c>
      <c r="CF268" s="32" t="s">
        <v>135</v>
      </c>
      <c r="CG268" s="32" t="s">
        <v>136</v>
      </c>
      <c r="CH268" s="32" t="s">
        <v>323</v>
      </c>
      <c r="CI268" s="116">
        <v>52.314010000000003</v>
      </c>
      <c r="CJ268" s="116">
        <v>375.98250999999999</v>
      </c>
      <c r="CK268" s="116">
        <v>152.28619</v>
      </c>
      <c r="CL268" s="116">
        <v>11.795590000000001</v>
      </c>
      <c r="CM268" s="116">
        <v>1.97871</v>
      </c>
      <c r="CN268" s="116">
        <v>-3.8456199999999998</v>
      </c>
      <c r="CO268" s="113">
        <v>0</v>
      </c>
      <c r="CP268" s="32" t="s">
        <v>134</v>
      </c>
      <c r="CQ268" s="32" t="s">
        <v>115</v>
      </c>
      <c r="CR268" s="32" t="s">
        <v>134</v>
      </c>
      <c r="CS268" s="32" t="s">
        <v>115</v>
      </c>
      <c r="CT268" s="113">
        <v>1</v>
      </c>
      <c r="CU268" s="113">
        <v>0</v>
      </c>
      <c r="CV268" s="33" t="s">
        <v>1077</v>
      </c>
    </row>
    <row r="269" spans="2:100">
      <c r="B269" s="31">
        <v>265</v>
      </c>
      <c r="C269" s="32" t="s">
        <v>1085</v>
      </c>
      <c r="D269" s="128"/>
      <c r="E269" s="128"/>
      <c r="F269" s="32" t="s">
        <v>425</v>
      </c>
      <c r="G269" s="32" t="s">
        <v>1086</v>
      </c>
      <c r="H269" s="32" t="s">
        <v>394</v>
      </c>
      <c r="I269" s="32" t="s">
        <v>189</v>
      </c>
      <c r="J269" s="32" t="s">
        <v>115</v>
      </c>
      <c r="K269" s="32" t="s">
        <v>115</v>
      </c>
      <c r="L269" s="32" t="s">
        <v>395</v>
      </c>
      <c r="M269" s="32" t="s">
        <v>396</v>
      </c>
      <c r="N269" s="32" t="s">
        <v>115</v>
      </c>
      <c r="O269" s="32" t="s">
        <v>115</v>
      </c>
      <c r="P269" s="110">
        <v>45932</v>
      </c>
      <c r="Q269" s="32">
        <v>20</v>
      </c>
      <c r="R269" s="32" t="s">
        <v>115</v>
      </c>
      <c r="S269" s="32" t="s">
        <v>121</v>
      </c>
      <c r="T269" s="32" t="s">
        <v>115</v>
      </c>
      <c r="U269" s="32" t="s">
        <v>214</v>
      </c>
      <c r="V269" s="32" t="s">
        <v>122</v>
      </c>
      <c r="W269" s="32" t="s">
        <v>123</v>
      </c>
      <c r="X269" s="32" t="s">
        <v>115</v>
      </c>
      <c r="Y269" s="128"/>
      <c r="Z269" s="119" t="s">
        <v>115</v>
      </c>
      <c r="AA269" s="119">
        <v>94.5324210889207</v>
      </c>
      <c r="AB269" s="32" t="s">
        <v>115</v>
      </c>
      <c r="AC269" s="32" t="s">
        <v>534</v>
      </c>
      <c r="AD269" s="32" t="s">
        <v>550</v>
      </c>
      <c r="AE269" s="32" t="s">
        <v>414</v>
      </c>
      <c r="AF269" s="32" t="s">
        <v>115</v>
      </c>
      <c r="AG269" s="32" t="s">
        <v>115</v>
      </c>
      <c r="AH269" s="32" t="s">
        <v>115</v>
      </c>
      <c r="AI269" s="32">
        <v>5530322</v>
      </c>
      <c r="AJ269" s="32" t="s">
        <v>1080</v>
      </c>
      <c r="AK269" s="32" t="s">
        <v>1081</v>
      </c>
      <c r="AL269" s="32">
        <v>35</v>
      </c>
      <c r="AM269" s="32" t="s">
        <v>400</v>
      </c>
      <c r="AN269" s="32" t="s">
        <v>128</v>
      </c>
      <c r="AO269" s="32" t="s">
        <v>129</v>
      </c>
      <c r="AP269" s="32">
        <v>2020</v>
      </c>
      <c r="AQ269" s="32" t="s">
        <v>130</v>
      </c>
      <c r="AR269" s="32">
        <v>2019</v>
      </c>
      <c r="AS269" s="32" t="s">
        <v>115</v>
      </c>
      <c r="AT269" s="32" t="b">
        <v>0</v>
      </c>
      <c r="AU269" s="32" t="s">
        <v>115</v>
      </c>
      <c r="AV269" s="32" t="s">
        <v>115</v>
      </c>
      <c r="AW269" s="32" t="s">
        <v>115</v>
      </c>
      <c r="AX269" s="32" t="b">
        <v>0</v>
      </c>
      <c r="AY269" s="32" t="s">
        <v>115</v>
      </c>
      <c r="AZ269" s="110" t="s">
        <v>115</v>
      </c>
      <c r="BA269" s="32" t="s">
        <v>115</v>
      </c>
      <c r="BB269" s="32" t="s">
        <v>115</v>
      </c>
      <c r="BC269" s="32" t="s">
        <v>115</v>
      </c>
      <c r="BD269" s="32" t="s">
        <v>115</v>
      </c>
      <c r="BE269" s="32" t="s">
        <v>115</v>
      </c>
      <c r="BF269" s="110" t="s">
        <v>115</v>
      </c>
      <c r="BG269" s="32" t="s">
        <v>131</v>
      </c>
      <c r="BH269" s="32" t="s">
        <v>115</v>
      </c>
      <c r="BI269" s="32" t="s">
        <v>195</v>
      </c>
      <c r="BJ269" s="32">
        <v>2</v>
      </c>
      <c r="BK269" s="110">
        <v>44166</v>
      </c>
      <c r="BL269" s="110">
        <v>44172</v>
      </c>
      <c r="BM269" s="110">
        <v>44172</v>
      </c>
      <c r="BN269" s="32" t="s">
        <v>115</v>
      </c>
      <c r="BO269" s="32" t="s">
        <v>115</v>
      </c>
      <c r="BP269" s="32" t="b">
        <v>0</v>
      </c>
      <c r="BQ269" s="116">
        <v>325</v>
      </c>
      <c r="BR269" s="32" t="s">
        <v>134</v>
      </c>
      <c r="BS269" s="116">
        <v>129.04249999999999</v>
      </c>
      <c r="BT269" s="116">
        <v>129.04249999999999</v>
      </c>
      <c r="BU269" s="116">
        <v>22.4024</v>
      </c>
      <c r="BV269" s="116">
        <v>1.2984</v>
      </c>
      <c r="BW269" s="116">
        <v>0</v>
      </c>
      <c r="BX269" s="116">
        <v>0</v>
      </c>
      <c r="BY269" s="116">
        <v>0</v>
      </c>
      <c r="BZ269" s="116">
        <v>0</v>
      </c>
      <c r="CA269" s="116">
        <v>0</v>
      </c>
      <c r="CB269" s="116">
        <v>0</v>
      </c>
      <c r="CC269" s="116">
        <v>0</v>
      </c>
      <c r="CD269" s="116">
        <v>0</v>
      </c>
      <c r="CE269" s="116">
        <v>129.04249999999999</v>
      </c>
      <c r="CF269" s="32" t="s">
        <v>135</v>
      </c>
      <c r="CG269" s="32" t="s">
        <v>136</v>
      </c>
      <c r="CH269" s="32" t="s">
        <v>456</v>
      </c>
      <c r="CI269" s="116">
        <v>101.8467</v>
      </c>
      <c r="CJ269" s="116">
        <v>19.288209999999999</v>
      </c>
      <c r="CK269" s="116">
        <v>1.2667299999999999</v>
      </c>
      <c r="CL269" s="116">
        <v>0</v>
      </c>
      <c r="CM269" s="116">
        <v>0</v>
      </c>
      <c r="CN269" s="116">
        <v>0</v>
      </c>
      <c r="CO269" s="113">
        <v>0</v>
      </c>
      <c r="CP269" s="32" t="s">
        <v>134</v>
      </c>
      <c r="CQ269" s="32" t="s">
        <v>115</v>
      </c>
      <c r="CR269" s="32" t="s">
        <v>134</v>
      </c>
      <c r="CS269" s="32" t="s">
        <v>115</v>
      </c>
      <c r="CT269" s="113">
        <v>0</v>
      </c>
      <c r="CU269" s="113">
        <v>1</v>
      </c>
      <c r="CV269" s="33" t="s">
        <v>1077</v>
      </c>
    </row>
    <row r="270" spans="2:100">
      <c r="B270" s="31">
        <v>266</v>
      </c>
      <c r="C270" s="32" t="s">
        <v>1087</v>
      </c>
      <c r="D270" s="128"/>
      <c r="E270" s="128"/>
      <c r="F270" s="32" t="s">
        <v>458</v>
      </c>
      <c r="G270" s="32" t="s">
        <v>1088</v>
      </c>
      <c r="H270" s="32" t="s">
        <v>394</v>
      </c>
      <c r="I270" s="32" t="s">
        <v>189</v>
      </c>
      <c r="J270" s="32" t="s">
        <v>115</v>
      </c>
      <c r="K270" s="32" t="s">
        <v>115</v>
      </c>
      <c r="L270" s="32" t="s">
        <v>395</v>
      </c>
      <c r="M270" s="32" t="s">
        <v>396</v>
      </c>
      <c r="N270" s="32" t="s">
        <v>115</v>
      </c>
      <c r="O270" s="32" t="s">
        <v>115</v>
      </c>
      <c r="P270" s="110">
        <v>45903</v>
      </c>
      <c r="Q270" s="32">
        <v>20</v>
      </c>
      <c r="R270" s="32" t="s">
        <v>115</v>
      </c>
      <c r="S270" s="32" t="s">
        <v>121</v>
      </c>
      <c r="T270" s="32" t="s">
        <v>115</v>
      </c>
      <c r="U270" s="32" t="s">
        <v>214</v>
      </c>
      <c r="V270" s="32" t="s">
        <v>122</v>
      </c>
      <c r="W270" s="32" t="s">
        <v>123</v>
      </c>
      <c r="X270" s="32" t="s">
        <v>115</v>
      </c>
      <c r="Y270" s="128"/>
      <c r="Z270" s="119" t="s">
        <v>115</v>
      </c>
      <c r="AA270" s="119">
        <v>16.2493640005939</v>
      </c>
      <c r="AB270" s="32" t="s">
        <v>115</v>
      </c>
      <c r="AC270" s="32" t="s">
        <v>530</v>
      </c>
      <c r="AD270" s="32" t="s">
        <v>550</v>
      </c>
      <c r="AE270" s="32" t="s">
        <v>115</v>
      </c>
      <c r="AF270" s="32" t="s">
        <v>115</v>
      </c>
      <c r="AG270" s="32" t="s">
        <v>115</v>
      </c>
      <c r="AH270" s="32" t="s">
        <v>115</v>
      </c>
      <c r="AI270" s="32">
        <v>5526958</v>
      </c>
      <c r="AJ270" s="32" t="s">
        <v>1080</v>
      </c>
      <c r="AK270" s="32" t="s">
        <v>1081</v>
      </c>
      <c r="AL270" s="32">
        <v>35</v>
      </c>
      <c r="AM270" s="32" t="s">
        <v>400</v>
      </c>
      <c r="AN270" s="32" t="s">
        <v>128</v>
      </c>
      <c r="AO270" s="32" t="s">
        <v>129</v>
      </c>
      <c r="AP270" s="32">
        <v>2021</v>
      </c>
      <c r="AQ270" s="32" t="s">
        <v>130</v>
      </c>
      <c r="AR270" s="32">
        <v>2019</v>
      </c>
      <c r="AS270" s="32" t="s">
        <v>115</v>
      </c>
      <c r="AT270" s="32" t="b">
        <v>0</v>
      </c>
      <c r="AU270" s="32" t="s">
        <v>115</v>
      </c>
      <c r="AV270" s="32" t="s">
        <v>115</v>
      </c>
      <c r="AW270" s="32" t="s">
        <v>115</v>
      </c>
      <c r="AX270" s="32" t="b">
        <v>0</v>
      </c>
      <c r="AY270" s="32" t="s">
        <v>115</v>
      </c>
      <c r="AZ270" s="110" t="s">
        <v>115</v>
      </c>
      <c r="BA270" s="32" t="s">
        <v>115</v>
      </c>
      <c r="BB270" s="32" t="s">
        <v>115</v>
      </c>
      <c r="BC270" s="32" t="s">
        <v>115</v>
      </c>
      <c r="BD270" s="32" t="s">
        <v>115</v>
      </c>
      <c r="BE270" s="32" t="s">
        <v>115</v>
      </c>
      <c r="BF270" s="110" t="s">
        <v>115</v>
      </c>
      <c r="BG270" s="32" t="s">
        <v>131</v>
      </c>
      <c r="BH270" s="32" t="s">
        <v>115</v>
      </c>
      <c r="BI270" s="32" t="s">
        <v>195</v>
      </c>
      <c r="BJ270" s="32">
        <v>2</v>
      </c>
      <c r="BK270" s="110">
        <v>44413</v>
      </c>
      <c r="BL270" s="110">
        <v>44426</v>
      </c>
      <c r="BM270" s="110">
        <v>44426</v>
      </c>
      <c r="BN270" s="32" t="s">
        <v>115</v>
      </c>
      <c r="BO270" s="32" t="s">
        <v>115</v>
      </c>
      <c r="BP270" s="32" t="b">
        <v>0</v>
      </c>
      <c r="BQ270" s="116">
        <v>110</v>
      </c>
      <c r="BR270" s="32" t="s">
        <v>134</v>
      </c>
      <c r="BS270" s="116">
        <v>340.98469999999998</v>
      </c>
      <c r="BT270" s="116">
        <v>340.98469999999998</v>
      </c>
      <c r="BU270" s="116">
        <v>210.0008</v>
      </c>
      <c r="BV270" s="116">
        <v>0</v>
      </c>
      <c r="BW270" s="116">
        <v>0</v>
      </c>
      <c r="BX270" s="116">
        <v>0</v>
      </c>
      <c r="BY270" s="116">
        <v>0</v>
      </c>
      <c r="BZ270" s="116">
        <v>0</v>
      </c>
      <c r="CA270" s="116">
        <v>0</v>
      </c>
      <c r="CB270" s="116">
        <v>0</v>
      </c>
      <c r="CC270" s="116">
        <v>0</v>
      </c>
      <c r="CD270" s="116">
        <v>0</v>
      </c>
      <c r="CE270" s="116">
        <v>340.98469999999998</v>
      </c>
      <c r="CF270" s="32" t="s">
        <v>135</v>
      </c>
      <c r="CG270" s="32" t="s">
        <v>136</v>
      </c>
      <c r="CH270" s="32" t="s">
        <v>152</v>
      </c>
      <c r="CI270" s="116">
        <v>47.633209999999998</v>
      </c>
      <c r="CJ270" s="116">
        <v>189.92128</v>
      </c>
      <c r="CK270" s="116">
        <v>0</v>
      </c>
      <c r="CL270" s="116">
        <v>0</v>
      </c>
      <c r="CM270" s="116">
        <v>0</v>
      </c>
      <c r="CN270" s="116">
        <v>0</v>
      </c>
      <c r="CO270" s="113">
        <v>0</v>
      </c>
      <c r="CP270" s="32" t="s">
        <v>134</v>
      </c>
      <c r="CQ270" s="32" t="s">
        <v>115</v>
      </c>
      <c r="CR270" s="32" t="s">
        <v>134</v>
      </c>
      <c r="CS270" s="32" t="s">
        <v>115</v>
      </c>
      <c r="CT270" s="113">
        <v>0.3427</v>
      </c>
      <c r="CU270" s="113">
        <v>0.6573</v>
      </c>
      <c r="CV270" s="33" t="s">
        <v>1077</v>
      </c>
    </row>
    <row r="271" spans="2:100">
      <c r="B271" s="31">
        <v>267</v>
      </c>
      <c r="C271" s="32" t="s">
        <v>1089</v>
      </c>
      <c r="D271" s="128"/>
      <c r="E271" s="128"/>
      <c r="F271" s="32" t="s">
        <v>978</v>
      </c>
      <c r="G271" s="32" t="s">
        <v>1090</v>
      </c>
      <c r="H271" s="32" t="s">
        <v>394</v>
      </c>
      <c r="I271" s="32" t="s">
        <v>189</v>
      </c>
      <c r="J271" s="32" t="s">
        <v>115</v>
      </c>
      <c r="K271" s="32" t="s">
        <v>115</v>
      </c>
      <c r="L271" s="32" t="s">
        <v>395</v>
      </c>
      <c r="M271" s="32" t="s">
        <v>396</v>
      </c>
      <c r="N271" s="32" t="s">
        <v>115</v>
      </c>
      <c r="O271" s="32" t="s">
        <v>115</v>
      </c>
      <c r="P271" s="110">
        <v>45931</v>
      </c>
      <c r="Q271" s="32">
        <v>20</v>
      </c>
      <c r="R271" s="32" t="s">
        <v>115</v>
      </c>
      <c r="S271" s="32" t="s">
        <v>121</v>
      </c>
      <c r="T271" s="32" t="s">
        <v>115</v>
      </c>
      <c r="U271" s="32" t="s">
        <v>214</v>
      </c>
      <c r="V271" s="32" t="s">
        <v>122</v>
      </c>
      <c r="W271" s="32" t="s">
        <v>123</v>
      </c>
      <c r="X271" s="32" t="s">
        <v>115</v>
      </c>
      <c r="Y271" s="128"/>
      <c r="Z271" s="119" t="s">
        <v>115</v>
      </c>
      <c r="AA271" s="119">
        <v>3.8969461592035302</v>
      </c>
      <c r="AB271" s="32" t="s">
        <v>115</v>
      </c>
      <c r="AC271" s="32" t="s">
        <v>534</v>
      </c>
      <c r="AD271" s="32" t="s">
        <v>550</v>
      </c>
      <c r="AE271" s="32" t="s">
        <v>115</v>
      </c>
      <c r="AF271" s="32" t="s">
        <v>115</v>
      </c>
      <c r="AG271" s="32" t="s">
        <v>115</v>
      </c>
      <c r="AH271" s="32" t="s">
        <v>115</v>
      </c>
      <c r="AI271" s="32">
        <v>5530323</v>
      </c>
      <c r="AJ271" s="32" t="s">
        <v>1080</v>
      </c>
      <c r="AK271" s="32" t="s">
        <v>1081</v>
      </c>
      <c r="AL271" s="32">
        <v>35</v>
      </c>
      <c r="AM271" s="32" t="s">
        <v>400</v>
      </c>
      <c r="AN271" s="32" t="s">
        <v>128</v>
      </c>
      <c r="AO271" s="32" t="s">
        <v>129</v>
      </c>
      <c r="AP271" s="32">
        <v>2021</v>
      </c>
      <c r="AQ271" s="32" t="s">
        <v>130</v>
      </c>
      <c r="AR271" s="32">
        <v>2019</v>
      </c>
      <c r="AS271" s="32" t="s">
        <v>115</v>
      </c>
      <c r="AT271" s="32" t="b">
        <v>0</v>
      </c>
      <c r="AU271" s="32" t="s">
        <v>115</v>
      </c>
      <c r="AV271" s="32" t="s">
        <v>115</v>
      </c>
      <c r="AW271" s="32" t="s">
        <v>115</v>
      </c>
      <c r="AX271" s="32" t="b">
        <v>0</v>
      </c>
      <c r="AY271" s="32" t="s">
        <v>115</v>
      </c>
      <c r="AZ271" s="110" t="s">
        <v>115</v>
      </c>
      <c r="BA271" s="32" t="s">
        <v>115</v>
      </c>
      <c r="BB271" s="32" t="s">
        <v>115</v>
      </c>
      <c r="BC271" s="32" t="s">
        <v>115</v>
      </c>
      <c r="BD271" s="32" t="s">
        <v>115</v>
      </c>
      <c r="BE271" s="32" t="s">
        <v>115</v>
      </c>
      <c r="BF271" s="110" t="s">
        <v>115</v>
      </c>
      <c r="BG271" s="32" t="s">
        <v>131</v>
      </c>
      <c r="BH271" s="32" t="s">
        <v>115</v>
      </c>
      <c r="BI271" s="32" t="s">
        <v>195</v>
      </c>
      <c r="BJ271" s="32">
        <v>2</v>
      </c>
      <c r="BK271" s="110">
        <v>44092</v>
      </c>
      <c r="BL271" s="110">
        <v>44092</v>
      </c>
      <c r="BM271" s="110">
        <v>44166</v>
      </c>
      <c r="BN271" s="32" t="s">
        <v>115</v>
      </c>
      <c r="BO271" s="32" t="s">
        <v>115</v>
      </c>
      <c r="BP271" s="32" t="b">
        <v>0</v>
      </c>
      <c r="BQ271" s="116">
        <v>169</v>
      </c>
      <c r="BR271" s="32" t="s">
        <v>134</v>
      </c>
      <c r="BS271" s="116">
        <v>130.55869999999999</v>
      </c>
      <c r="BT271" s="116">
        <v>130.55869999999999</v>
      </c>
      <c r="BU271" s="116">
        <v>42.635100000000001</v>
      </c>
      <c r="BV271" s="116">
        <v>1.2502</v>
      </c>
      <c r="BW271" s="116">
        <v>0</v>
      </c>
      <c r="BX271" s="116">
        <v>0</v>
      </c>
      <c r="BY271" s="116">
        <v>0</v>
      </c>
      <c r="BZ271" s="116">
        <v>0</v>
      </c>
      <c r="CA271" s="116">
        <v>0</v>
      </c>
      <c r="CB271" s="116">
        <v>0</v>
      </c>
      <c r="CC271" s="116">
        <v>0</v>
      </c>
      <c r="CD271" s="116">
        <v>0</v>
      </c>
      <c r="CE271" s="116">
        <v>130.55869999999999</v>
      </c>
      <c r="CF271" s="32" t="s">
        <v>135</v>
      </c>
      <c r="CG271" s="32" t="s">
        <v>136</v>
      </c>
      <c r="CH271" s="32" t="s">
        <v>456</v>
      </c>
      <c r="CI271" s="116">
        <v>80.65513</v>
      </c>
      <c r="CJ271" s="116">
        <v>42.635090000000005</v>
      </c>
      <c r="CK271" s="116">
        <v>1.25024</v>
      </c>
      <c r="CL271" s="116">
        <v>0</v>
      </c>
      <c r="CM271" s="116">
        <v>0</v>
      </c>
      <c r="CN271" s="116">
        <v>0</v>
      </c>
      <c r="CO271" s="113">
        <v>0</v>
      </c>
      <c r="CP271" s="32" t="s">
        <v>134</v>
      </c>
      <c r="CQ271" s="32" t="s">
        <v>115</v>
      </c>
      <c r="CR271" s="32" t="s">
        <v>134</v>
      </c>
      <c r="CS271" s="32" t="s">
        <v>115</v>
      </c>
      <c r="CT271" s="113">
        <v>0</v>
      </c>
      <c r="CU271" s="113">
        <v>1</v>
      </c>
      <c r="CV271" s="33" t="s">
        <v>1077</v>
      </c>
    </row>
    <row r="272" spans="2:100">
      <c r="B272" s="31">
        <v>268</v>
      </c>
      <c r="C272" s="32" t="s">
        <v>1091</v>
      </c>
      <c r="D272" s="128"/>
      <c r="E272" s="128"/>
      <c r="F272" s="32" t="s">
        <v>425</v>
      </c>
      <c r="G272" s="32" t="s">
        <v>1092</v>
      </c>
      <c r="H272" s="32" t="s">
        <v>394</v>
      </c>
      <c r="I272" s="32" t="s">
        <v>189</v>
      </c>
      <c r="J272" s="32" t="s">
        <v>115</v>
      </c>
      <c r="K272" s="32" t="s">
        <v>115</v>
      </c>
      <c r="L272" s="32" t="s">
        <v>395</v>
      </c>
      <c r="M272" s="32" t="s">
        <v>396</v>
      </c>
      <c r="N272" s="32" t="s">
        <v>115</v>
      </c>
      <c r="O272" s="32" t="s">
        <v>115</v>
      </c>
      <c r="P272" s="110">
        <v>45932</v>
      </c>
      <c r="Q272" s="32">
        <v>20</v>
      </c>
      <c r="R272" s="32" t="s">
        <v>115</v>
      </c>
      <c r="S272" s="32" t="s">
        <v>121</v>
      </c>
      <c r="T272" s="32" t="s">
        <v>115</v>
      </c>
      <c r="U272" s="32" t="s">
        <v>214</v>
      </c>
      <c r="V272" s="32" t="s">
        <v>122</v>
      </c>
      <c r="W272" s="32" t="s">
        <v>123</v>
      </c>
      <c r="X272" s="32" t="s">
        <v>115</v>
      </c>
      <c r="Y272" s="128"/>
      <c r="Z272" s="119" t="s">
        <v>115</v>
      </c>
      <c r="AA272" s="119">
        <v>94.5324210889207</v>
      </c>
      <c r="AB272" s="32" t="s">
        <v>115</v>
      </c>
      <c r="AC272" s="32" t="s">
        <v>534</v>
      </c>
      <c r="AD272" s="32" t="s">
        <v>550</v>
      </c>
      <c r="AE272" s="32" t="s">
        <v>115</v>
      </c>
      <c r="AF272" s="32" t="s">
        <v>115</v>
      </c>
      <c r="AG272" s="32" t="s">
        <v>115</v>
      </c>
      <c r="AH272" s="32" t="s">
        <v>115</v>
      </c>
      <c r="AI272" s="32">
        <v>5526946</v>
      </c>
      <c r="AJ272" s="32" t="s">
        <v>1080</v>
      </c>
      <c r="AK272" s="32" t="s">
        <v>1081</v>
      </c>
      <c r="AL272" s="32">
        <v>35</v>
      </c>
      <c r="AM272" s="32" t="s">
        <v>400</v>
      </c>
      <c r="AN272" s="32" t="s">
        <v>128</v>
      </c>
      <c r="AO272" s="32" t="s">
        <v>129</v>
      </c>
      <c r="AP272" s="32">
        <v>2023</v>
      </c>
      <c r="AQ272" s="32" t="s">
        <v>130</v>
      </c>
      <c r="AR272" s="32">
        <v>2019</v>
      </c>
      <c r="AS272" s="32" t="s">
        <v>115</v>
      </c>
      <c r="AT272" s="32" t="b">
        <v>0</v>
      </c>
      <c r="AU272" s="32" t="s">
        <v>115</v>
      </c>
      <c r="AV272" s="32" t="s">
        <v>115</v>
      </c>
      <c r="AW272" s="32" t="s">
        <v>115</v>
      </c>
      <c r="AX272" s="32" t="b">
        <v>0</v>
      </c>
      <c r="AY272" s="32" t="s">
        <v>115</v>
      </c>
      <c r="AZ272" s="110" t="s">
        <v>115</v>
      </c>
      <c r="BA272" s="32" t="s">
        <v>115</v>
      </c>
      <c r="BB272" s="32" t="s">
        <v>115</v>
      </c>
      <c r="BC272" s="32" t="s">
        <v>115</v>
      </c>
      <c r="BD272" s="32" t="s">
        <v>115</v>
      </c>
      <c r="BE272" s="32" t="s">
        <v>115</v>
      </c>
      <c r="BF272" s="110" t="s">
        <v>115</v>
      </c>
      <c r="BG272" s="32" t="s">
        <v>131</v>
      </c>
      <c r="BH272" s="32" t="s">
        <v>115</v>
      </c>
      <c r="BI272" s="32" t="s">
        <v>195</v>
      </c>
      <c r="BJ272" s="32">
        <v>2</v>
      </c>
      <c r="BK272" s="110">
        <v>44440</v>
      </c>
      <c r="BL272" s="110">
        <v>44461</v>
      </c>
      <c r="BM272" s="110">
        <v>44461</v>
      </c>
      <c r="BN272" s="32" t="s">
        <v>115</v>
      </c>
      <c r="BO272" s="32" t="s">
        <v>115</v>
      </c>
      <c r="BP272" s="32" t="b">
        <v>0</v>
      </c>
      <c r="BQ272" s="116">
        <v>357</v>
      </c>
      <c r="BR272" s="32" t="s">
        <v>134</v>
      </c>
      <c r="BS272" s="116">
        <v>337.12119999999999</v>
      </c>
      <c r="BT272" s="116">
        <v>337.12119999999999</v>
      </c>
      <c r="BU272" s="116">
        <v>35.487299999999998</v>
      </c>
      <c r="BV272" s="116">
        <v>2.1212</v>
      </c>
      <c r="BW272" s="116">
        <v>0.3054</v>
      </c>
      <c r="BX272" s="116">
        <v>0</v>
      </c>
      <c r="BY272" s="116">
        <v>0</v>
      </c>
      <c r="BZ272" s="116">
        <v>0</v>
      </c>
      <c r="CA272" s="116">
        <v>0</v>
      </c>
      <c r="CB272" s="116">
        <v>0</v>
      </c>
      <c r="CC272" s="116">
        <v>0</v>
      </c>
      <c r="CD272" s="116">
        <v>0</v>
      </c>
      <c r="CE272" s="116">
        <v>337.12119999999999</v>
      </c>
      <c r="CF272" s="32" t="s">
        <v>135</v>
      </c>
      <c r="CG272" s="32" t="s">
        <v>136</v>
      </c>
      <c r="CH272" s="32" t="s">
        <v>173</v>
      </c>
      <c r="CI272" s="116">
        <v>180.65367999999998</v>
      </c>
      <c r="CJ272" s="116">
        <v>35.487300000000005</v>
      </c>
      <c r="CK272" s="116">
        <v>2.1211899999999999</v>
      </c>
      <c r="CL272" s="116">
        <v>-67.118810000000011</v>
      </c>
      <c r="CM272" s="116">
        <v>0</v>
      </c>
      <c r="CN272" s="116">
        <v>0</v>
      </c>
      <c r="CO272" s="113">
        <v>0</v>
      </c>
      <c r="CP272" s="32" t="s">
        <v>134</v>
      </c>
      <c r="CQ272" s="32" t="s">
        <v>115</v>
      </c>
      <c r="CR272" s="32" t="s">
        <v>134</v>
      </c>
      <c r="CS272" s="32" t="s">
        <v>115</v>
      </c>
      <c r="CT272" s="113">
        <v>0</v>
      </c>
      <c r="CU272" s="113">
        <v>1</v>
      </c>
      <c r="CV272" s="33" t="s">
        <v>1077</v>
      </c>
    </row>
    <row r="273" spans="2:100">
      <c r="B273" s="31">
        <v>269</v>
      </c>
      <c r="C273" s="32" t="s">
        <v>1093</v>
      </c>
      <c r="D273" s="128"/>
      <c r="E273" s="128"/>
      <c r="F273" s="32" t="s">
        <v>568</v>
      </c>
      <c r="G273" s="32" t="s">
        <v>1094</v>
      </c>
      <c r="H273" s="32" t="s">
        <v>213</v>
      </c>
      <c r="I273" s="32" t="s">
        <v>1095</v>
      </c>
      <c r="J273" s="32" t="s">
        <v>115</v>
      </c>
      <c r="K273" s="32" t="s">
        <v>115</v>
      </c>
      <c r="L273" s="32" t="s">
        <v>395</v>
      </c>
      <c r="M273" s="32" t="s">
        <v>396</v>
      </c>
      <c r="N273" s="32" t="s">
        <v>115</v>
      </c>
      <c r="O273" s="32" t="s">
        <v>115</v>
      </c>
      <c r="P273" s="110">
        <v>45887</v>
      </c>
      <c r="Q273" s="32">
        <v>22</v>
      </c>
      <c r="R273" s="32" t="s">
        <v>115</v>
      </c>
      <c r="S273" s="32" t="s">
        <v>121</v>
      </c>
      <c r="T273" s="32" t="s">
        <v>115</v>
      </c>
      <c r="U273" s="32" t="s">
        <v>194</v>
      </c>
      <c r="V273" s="32" t="s">
        <v>122</v>
      </c>
      <c r="W273" s="32" t="s">
        <v>123</v>
      </c>
      <c r="X273" s="32" t="s">
        <v>115</v>
      </c>
      <c r="Y273" s="128"/>
      <c r="Z273" s="119" t="s">
        <v>115</v>
      </c>
      <c r="AA273" s="119">
        <v>0.96251850785306103</v>
      </c>
      <c r="AB273" s="32" t="s">
        <v>115</v>
      </c>
      <c r="AC273" s="32" t="s">
        <v>397</v>
      </c>
      <c r="AD273" s="32" t="s">
        <v>550</v>
      </c>
      <c r="AE273" s="32" t="s">
        <v>414</v>
      </c>
      <c r="AF273" s="32" t="s">
        <v>115</v>
      </c>
      <c r="AG273" s="32" t="s">
        <v>408</v>
      </c>
      <c r="AH273" s="32" t="s">
        <v>127</v>
      </c>
      <c r="AI273" s="32">
        <v>5526944</v>
      </c>
      <c r="AJ273" s="32" t="s">
        <v>1080</v>
      </c>
      <c r="AK273" s="32" t="s">
        <v>1081</v>
      </c>
      <c r="AL273" s="32">
        <v>35</v>
      </c>
      <c r="AM273" s="32" t="s">
        <v>400</v>
      </c>
      <c r="AN273" s="32" t="s">
        <v>128</v>
      </c>
      <c r="AO273" s="32" t="s">
        <v>129</v>
      </c>
      <c r="AP273" s="32">
        <v>2025</v>
      </c>
      <c r="AQ273" s="32" t="s">
        <v>130</v>
      </c>
      <c r="AR273" s="32">
        <v>2018</v>
      </c>
      <c r="AS273" s="32" t="s">
        <v>115</v>
      </c>
      <c r="AT273" s="32" t="b">
        <v>0</v>
      </c>
      <c r="AU273" s="32" t="s">
        <v>115</v>
      </c>
      <c r="AV273" s="32" t="s">
        <v>115</v>
      </c>
      <c r="AW273" s="32" t="s">
        <v>115</v>
      </c>
      <c r="AX273" s="32" t="b">
        <v>0</v>
      </c>
      <c r="AY273" s="32" t="s">
        <v>115</v>
      </c>
      <c r="AZ273" s="110" t="s">
        <v>115</v>
      </c>
      <c r="BA273" s="32" t="s">
        <v>115</v>
      </c>
      <c r="BB273" s="32" t="s">
        <v>115</v>
      </c>
      <c r="BC273" s="32" t="s">
        <v>115</v>
      </c>
      <c r="BD273" s="32" t="s">
        <v>115</v>
      </c>
      <c r="BE273" s="32" t="s">
        <v>115</v>
      </c>
      <c r="BF273" s="110" t="s">
        <v>115</v>
      </c>
      <c r="BG273" s="32" t="s">
        <v>131</v>
      </c>
      <c r="BH273" s="32" t="s">
        <v>115</v>
      </c>
      <c r="BI273" s="32" t="s">
        <v>195</v>
      </c>
      <c r="BJ273" s="32">
        <v>2</v>
      </c>
      <c r="BK273" s="110">
        <v>45762</v>
      </c>
      <c r="BL273" s="110">
        <v>46503</v>
      </c>
      <c r="BM273" s="110">
        <v>45765</v>
      </c>
      <c r="BN273" s="32" t="s">
        <v>115</v>
      </c>
      <c r="BO273" s="32" t="s">
        <v>115</v>
      </c>
      <c r="BP273" s="32" t="b">
        <v>0</v>
      </c>
      <c r="BQ273" s="116">
        <v>714</v>
      </c>
      <c r="BR273" s="32" t="s">
        <v>134</v>
      </c>
      <c r="BS273" s="116">
        <v>647.50070000000005</v>
      </c>
      <c r="BT273" s="116">
        <v>706.27930000000003</v>
      </c>
      <c r="BU273" s="116">
        <v>450.10579999999999</v>
      </c>
      <c r="BV273" s="116">
        <v>121.36190000000001</v>
      </c>
      <c r="BW273" s="116">
        <v>-1.1942999999999999</v>
      </c>
      <c r="BX273" s="116">
        <v>-328.41489999999999</v>
      </c>
      <c r="BY273" s="116">
        <v>169.67840000000001</v>
      </c>
      <c r="BZ273" s="116">
        <v>0</v>
      </c>
      <c r="CA273" s="116">
        <v>0</v>
      </c>
      <c r="CB273" s="116">
        <v>0</v>
      </c>
      <c r="CC273" s="116">
        <v>0</v>
      </c>
      <c r="CD273" s="116">
        <v>0</v>
      </c>
      <c r="CE273" s="116">
        <v>536.60100000000011</v>
      </c>
      <c r="CF273" s="32" t="s">
        <v>135</v>
      </c>
      <c r="CG273" s="32" t="s">
        <v>136</v>
      </c>
      <c r="CH273" s="32" t="s">
        <v>137</v>
      </c>
      <c r="CI273" s="116">
        <v>53.266080000000009</v>
      </c>
      <c r="CJ273" s="116">
        <v>450.10576000000003</v>
      </c>
      <c r="CK273" s="116">
        <v>121.36193000000002</v>
      </c>
      <c r="CL273" s="116">
        <v>-1.1943299999999999</v>
      </c>
      <c r="CM273" s="116">
        <v>-328.41490999999996</v>
      </c>
      <c r="CN273" s="116">
        <v>121.37333000000001</v>
      </c>
      <c r="CO273" s="113">
        <v>0</v>
      </c>
      <c r="CP273" s="32" t="s">
        <v>134</v>
      </c>
      <c r="CQ273" s="32" t="s">
        <v>115</v>
      </c>
      <c r="CR273" s="32" t="s">
        <v>134</v>
      </c>
      <c r="CS273" s="32" t="s">
        <v>115</v>
      </c>
      <c r="CT273" s="113">
        <v>0</v>
      </c>
      <c r="CU273" s="113">
        <v>1</v>
      </c>
      <c r="CV273" s="33" t="s">
        <v>1077</v>
      </c>
    </row>
    <row r="274" spans="2:100">
      <c r="B274" s="31">
        <v>270</v>
      </c>
      <c r="C274" s="32" t="s">
        <v>1096</v>
      </c>
      <c r="D274" s="128"/>
      <c r="E274" s="128"/>
      <c r="F274" s="32" t="s">
        <v>1097</v>
      </c>
      <c r="G274" s="32" t="s">
        <v>1098</v>
      </c>
      <c r="H274" s="32" t="s">
        <v>394</v>
      </c>
      <c r="I274" s="32" t="s">
        <v>189</v>
      </c>
      <c r="J274" s="32" t="s">
        <v>115</v>
      </c>
      <c r="K274" s="32" t="s">
        <v>115</v>
      </c>
      <c r="L274" s="32" t="s">
        <v>395</v>
      </c>
      <c r="M274" s="32" t="s">
        <v>396</v>
      </c>
      <c r="N274" s="32" t="s">
        <v>115</v>
      </c>
      <c r="O274" s="32" t="s">
        <v>115</v>
      </c>
      <c r="P274" s="110">
        <v>45880</v>
      </c>
      <c r="Q274" s="32">
        <v>26</v>
      </c>
      <c r="R274" s="32" t="s">
        <v>115</v>
      </c>
      <c r="S274" s="32" t="s">
        <v>121</v>
      </c>
      <c r="T274" s="32" t="s">
        <v>115</v>
      </c>
      <c r="U274" s="32" t="s">
        <v>214</v>
      </c>
      <c r="V274" s="32" t="s">
        <v>122</v>
      </c>
      <c r="W274" s="32" t="s">
        <v>123</v>
      </c>
      <c r="X274" s="32" t="s">
        <v>115</v>
      </c>
      <c r="Y274" s="128"/>
      <c r="Z274" s="119" t="s">
        <v>115</v>
      </c>
      <c r="AA274" s="119">
        <v>2.42122840172124</v>
      </c>
      <c r="AB274" s="32" t="s">
        <v>115</v>
      </c>
      <c r="AC274" s="32" t="s">
        <v>530</v>
      </c>
      <c r="AD274" s="32" t="s">
        <v>550</v>
      </c>
      <c r="AE274" s="32" t="s">
        <v>115</v>
      </c>
      <c r="AF274" s="32" t="s">
        <v>115</v>
      </c>
      <c r="AG274" s="32" t="s">
        <v>115</v>
      </c>
      <c r="AH274" s="32" t="s">
        <v>115</v>
      </c>
      <c r="AI274" s="32">
        <v>5526963</v>
      </c>
      <c r="AJ274" s="32" t="s">
        <v>1080</v>
      </c>
      <c r="AK274" s="32" t="s">
        <v>1081</v>
      </c>
      <c r="AL274" s="32">
        <v>35</v>
      </c>
      <c r="AM274" s="32" t="s">
        <v>400</v>
      </c>
      <c r="AN274" s="32" t="s">
        <v>128</v>
      </c>
      <c r="AO274" s="32" t="s">
        <v>129</v>
      </c>
      <c r="AP274" s="32" t="s">
        <v>115</v>
      </c>
      <c r="AQ274" s="32" t="s">
        <v>130</v>
      </c>
      <c r="AR274" s="32">
        <v>2021</v>
      </c>
      <c r="AS274" s="32" t="s">
        <v>115</v>
      </c>
      <c r="AT274" s="32" t="b">
        <v>0</v>
      </c>
      <c r="AU274" s="32" t="s">
        <v>115</v>
      </c>
      <c r="AV274" s="32" t="s">
        <v>115</v>
      </c>
      <c r="AW274" s="32" t="s">
        <v>115</v>
      </c>
      <c r="AX274" s="32" t="b">
        <v>0</v>
      </c>
      <c r="AY274" s="32" t="s">
        <v>115</v>
      </c>
      <c r="AZ274" s="110" t="s">
        <v>115</v>
      </c>
      <c r="BA274" s="32" t="s">
        <v>115</v>
      </c>
      <c r="BB274" s="32" t="s">
        <v>115</v>
      </c>
      <c r="BC274" s="32" t="s">
        <v>115</v>
      </c>
      <c r="BD274" s="32" t="s">
        <v>115</v>
      </c>
      <c r="BE274" s="32" t="s">
        <v>115</v>
      </c>
      <c r="BF274" s="110" t="s">
        <v>115</v>
      </c>
      <c r="BG274" s="32" t="s">
        <v>131</v>
      </c>
      <c r="BH274" s="32" t="s">
        <v>115</v>
      </c>
      <c r="BI274" s="32" t="s">
        <v>195</v>
      </c>
      <c r="BJ274" s="32">
        <v>2</v>
      </c>
      <c r="BK274" s="110">
        <v>44378</v>
      </c>
      <c r="BL274" s="110" t="s">
        <v>115</v>
      </c>
      <c r="BM274" s="110">
        <v>44880</v>
      </c>
      <c r="BN274" s="32" t="s">
        <v>115</v>
      </c>
      <c r="BO274" s="32" t="s">
        <v>115</v>
      </c>
      <c r="BP274" s="32" t="b">
        <v>0</v>
      </c>
      <c r="BQ274" s="116" t="s">
        <v>115</v>
      </c>
      <c r="BR274" s="32" t="s">
        <v>134</v>
      </c>
      <c r="BS274" s="116">
        <v>46.927100000000003</v>
      </c>
      <c r="BT274" s="116">
        <v>46.927100000000003</v>
      </c>
      <c r="BU274" s="116">
        <v>13.077500000000001</v>
      </c>
      <c r="BV274" s="116">
        <v>17.613399999999999</v>
      </c>
      <c r="BW274" s="116">
        <v>8.4659999999999993</v>
      </c>
      <c r="BX274" s="116">
        <v>3.4199000000000002</v>
      </c>
      <c r="BY274" s="116">
        <v>0</v>
      </c>
      <c r="BZ274" s="116">
        <v>0</v>
      </c>
      <c r="CA274" s="116">
        <v>0</v>
      </c>
      <c r="CB274" s="116">
        <v>0</v>
      </c>
      <c r="CC274" s="116">
        <v>0</v>
      </c>
      <c r="CD274" s="116">
        <v>0</v>
      </c>
      <c r="CE274" s="116">
        <v>46.927100000000003</v>
      </c>
      <c r="CF274" s="32" t="s">
        <v>135</v>
      </c>
      <c r="CG274" s="32" t="s">
        <v>136</v>
      </c>
      <c r="CH274" s="32" t="s">
        <v>380</v>
      </c>
      <c r="CI274" s="116">
        <v>0</v>
      </c>
      <c r="CJ274" s="116">
        <v>13.077509999999998</v>
      </c>
      <c r="CK274" s="116">
        <v>17.613440000000001</v>
      </c>
      <c r="CL274" s="116">
        <v>8.4659999999999993</v>
      </c>
      <c r="CM274" s="116">
        <v>3.4199099999999998</v>
      </c>
      <c r="CN274" s="116">
        <v>-4.6926999999999994</v>
      </c>
      <c r="CO274" s="113">
        <v>0</v>
      </c>
      <c r="CP274" s="32" t="s">
        <v>134</v>
      </c>
      <c r="CQ274" s="32" t="s">
        <v>115</v>
      </c>
      <c r="CR274" s="32" t="s">
        <v>134</v>
      </c>
      <c r="CS274" s="32" t="s">
        <v>115</v>
      </c>
      <c r="CT274" s="113">
        <v>1</v>
      </c>
      <c r="CU274" s="113">
        <v>0</v>
      </c>
      <c r="CV274" s="33" t="s">
        <v>1077</v>
      </c>
    </row>
    <row r="275" spans="2:100">
      <c r="B275" s="34">
        <v>271</v>
      </c>
      <c r="C275" s="32" t="s">
        <v>1099</v>
      </c>
      <c r="D275" s="130"/>
      <c r="E275" s="130"/>
      <c r="F275" s="35" t="s">
        <v>1100</v>
      </c>
      <c r="G275" s="35" t="s">
        <v>1101</v>
      </c>
      <c r="H275" s="35" t="s">
        <v>394</v>
      </c>
      <c r="I275" s="35" t="s">
        <v>189</v>
      </c>
      <c r="J275" s="35" t="s">
        <v>115</v>
      </c>
      <c r="K275" s="35" t="s">
        <v>115</v>
      </c>
      <c r="L275" s="35" t="s">
        <v>395</v>
      </c>
      <c r="M275" s="35" t="s">
        <v>396</v>
      </c>
      <c r="N275" s="35" t="s">
        <v>115</v>
      </c>
      <c r="O275" s="35" t="s">
        <v>115</v>
      </c>
      <c r="P275" s="111">
        <v>45873</v>
      </c>
      <c r="Q275" s="35">
        <v>20</v>
      </c>
      <c r="R275" s="35" t="s">
        <v>115</v>
      </c>
      <c r="S275" s="35" t="s">
        <v>121</v>
      </c>
      <c r="T275" s="35" t="s">
        <v>115</v>
      </c>
      <c r="U275" s="35" t="s">
        <v>214</v>
      </c>
      <c r="V275" s="35" t="s">
        <v>122</v>
      </c>
      <c r="W275" s="35" t="s">
        <v>123</v>
      </c>
      <c r="X275" s="35" t="s">
        <v>115</v>
      </c>
      <c r="Y275" s="130"/>
      <c r="Z275" s="120" t="s">
        <v>115</v>
      </c>
      <c r="AA275" s="120">
        <v>0.806461382455683</v>
      </c>
      <c r="AB275" s="35" t="s">
        <v>115</v>
      </c>
      <c r="AC275" s="35" t="s">
        <v>701</v>
      </c>
      <c r="AD275" s="35" t="s">
        <v>550</v>
      </c>
      <c r="AE275" s="35" t="s">
        <v>414</v>
      </c>
      <c r="AF275" s="35" t="s">
        <v>115</v>
      </c>
      <c r="AG275" s="35" t="s">
        <v>115</v>
      </c>
      <c r="AH275" s="35" t="s">
        <v>115</v>
      </c>
      <c r="AI275" s="35">
        <v>5534306</v>
      </c>
      <c r="AJ275" s="35" t="s">
        <v>1080</v>
      </c>
      <c r="AK275" s="32" t="s">
        <v>1081</v>
      </c>
      <c r="AL275" s="35">
        <v>35</v>
      </c>
      <c r="AM275" s="35" t="s">
        <v>400</v>
      </c>
      <c r="AN275" s="35" t="s">
        <v>128</v>
      </c>
      <c r="AO275" s="35" t="s">
        <v>129</v>
      </c>
      <c r="AP275" s="35" t="s">
        <v>115</v>
      </c>
      <c r="AQ275" s="35" t="s">
        <v>130</v>
      </c>
      <c r="AR275" s="35">
        <v>2019</v>
      </c>
      <c r="AS275" s="35" t="s">
        <v>115</v>
      </c>
      <c r="AT275" s="35" t="b">
        <v>0</v>
      </c>
      <c r="AU275" s="35" t="s">
        <v>115</v>
      </c>
      <c r="AV275" s="35" t="s">
        <v>115</v>
      </c>
      <c r="AW275" s="35" t="s">
        <v>115</v>
      </c>
      <c r="AX275" s="35" t="b">
        <v>0</v>
      </c>
      <c r="AY275" s="35" t="s">
        <v>115</v>
      </c>
      <c r="AZ275" s="111" t="s">
        <v>115</v>
      </c>
      <c r="BA275" s="35" t="s">
        <v>115</v>
      </c>
      <c r="BB275" s="35" t="s">
        <v>115</v>
      </c>
      <c r="BC275" s="35" t="s">
        <v>115</v>
      </c>
      <c r="BD275" s="35" t="s">
        <v>115</v>
      </c>
      <c r="BE275" s="35" t="s">
        <v>115</v>
      </c>
      <c r="BF275" s="111" t="s">
        <v>115</v>
      </c>
      <c r="BG275" s="35" t="s">
        <v>131</v>
      </c>
      <c r="BH275" s="35" t="s">
        <v>115</v>
      </c>
      <c r="BI275" s="35" t="s">
        <v>195</v>
      </c>
      <c r="BJ275" s="35">
        <v>2</v>
      </c>
      <c r="BK275" s="111">
        <v>44228</v>
      </c>
      <c r="BL275" s="111" t="s">
        <v>115</v>
      </c>
      <c r="BM275" s="111">
        <v>44249</v>
      </c>
      <c r="BN275" s="35" t="s">
        <v>115</v>
      </c>
      <c r="BO275" s="35" t="s">
        <v>115</v>
      </c>
      <c r="BP275" s="35" t="b">
        <v>0</v>
      </c>
      <c r="BQ275" s="117" t="s">
        <v>115</v>
      </c>
      <c r="BR275" s="35" t="s">
        <v>134</v>
      </c>
      <c r="BS275" s="117">
        <v>163.7141</v>
      </c>
      <c r="BT275" s="117">
        <v>163.7141</v>
      </c>
      <c r="BU275" s="117">
        <v>20.8416</v>
      </c>
      <c r="BV275" s="117">
        <v>2.6798999999999999</v>
      </c>
      <c r="BW275" s="117">
        <v>69.402699999999996</v>
      </c>
      <c r="BX275" s="117">
        <v>0</v>
      </c>
      <c r="BY275" s="117">
        <v>0</v>
      </c>
      <c r="BZ275" s="117">
        <v>0</v>
      </c>
      <c r="CA275" s="117">
        <v>0</v>
      </c>
      <c r="CB275" s="117">
        <v>0</v>
      </c>
      <c r="CC275" s="117">
        <v>0</v>
      </c>
      <c r="CD275" s="117">
        <v>0</v>
      </c>
      <c r="CE275" s="117">
        <v>163.7141</v>
      </c>
      <c r="CF275" s="35" t="s">
        <v>135</v>
      </c>
      <c r="CG275" s="35" t="s">
        <v>136</v>
      </c>
      <c r="CH275" s="35" t="s">
        <v>173</v>
      </c>
      <c r="CI275" s="117">
        <v>62.204140000000002</v>
      </c>
      <c r="CJ275" s="117">
        <v>20.841579999999997</v>
      </c>
      <c r="CK275" s="117">
        <v>2.6798500000000005</v>
      </c>
      <c r="CL275" s="117">
        <v>53.031300000000009</v>
      </c>
      <c r="CM275" s="117">
        <v>0</v>
      </c>
      <c r="CN275" s="117">
        <v>0</v>
      </c>
      <c r="CO275" s="114">
        <v>0</v>
      </c>
      <c r="CP275" s="35" t="s">
        <v>134</v>
      </c>
      <c r="CQ275" s="35" t="s">
        <v>115</v>
      </c>
      <c r="CR275" s="35" t="s">
        <v>134</v>
      </c>
      <c r="CS275" s="35" t="s">
        <v>115</v>
      </c>
      <c r="CT275" s="114">
        <v>0</v>
      </c>
      <c r="CU275" s="114">
        <v>1</v>
      </c>
      <c r="CV275" s="36" t="s">
        <v>1077</v>
      </c>
    </row>
    <row r="276" spans="2:100">
      <c r="B276" s="28">
        <v>272</v>
      </c>
      <c r="C276" s="32" t="s">
        <v>1102</v>
      </c>
      <c r="D276" s="129"/>
      <c r="E276" s="129"/>
      <c r="F276" s="29" t="s">
        <v>589</v>
      </c>
      <c r="G276" s="29" t="s">
        <v>1103</v>
      </c>
      <c r="H276" s="29" t="s">
        <v>394</v>
      </c>
      <c r="I276" s="29" t="s">
        <v>189</v>
      </c>
      <c r="J276" s="29" t="s">
        <v>115</v>
      </c>
      <c r="K276" s="29" t="s">
        <v>115</v>
      </c>
      <c r="L276" s="29" t="s">
        <v>395</v>
      </c>
      <c r="M276" s="29" t="s">
        <v>396</v>
      </c>
      <c r="N276" s="29" t="s">
        <v>115</v>
      </c>
      <c r="O276" s="29" t="s">
        <v>115</v>
      </c>
      <c r="P276" s="109">
        <v>45877</v>
      </c>
      <c r="Q276" s="29">
        <v>20</v>
      </c>
      <c r="R276" s="29" t="s">
        <v>115</v>
      </c>
      <c r="S276" s="29" t="s">
        <v>121</v>
      </c>
      <c r="T276" s="29" t="s">
        <v>115</v>
      </c>
      <c r="U276" s="29" t="s">
        <v>214</v>
      </c>
      <c r="V276" s="29" t="s">
        <v>122</v>
      </c>
      <c r="W276" s="29" t="s">
        <v>123</v>
      </c>
      <c r="X276" s="29" t="s">
        <v>115</v>
      </c>
      <c r="Y276" s="129"/>
      <c r="Z276" s="118" t="s">
        <v>115</v>
      </c>
      <c r="AA276" s="118">
        <v>0.93941943932036398</v>
      </c>
      <c r="AB276" s="29" t="s">
        <v>115</v>
      </c>
      <c r="AC276" s="29" t="s">
        <v>534</v>
      </c>
      <c r="AD276" s="29" t="s">
        <v>550</v>
      </c>
      <c r="AE276" s="29" t="s">
        <v>414</v>
      </c>
      <c r="AF276" s="29" t="s">
        <v>115</v>
      </c>
      <c r="AG276" s="29" t="s">
        <v>115</v>
      </c>
      <c r="AH276" s="29" t="s">
        <v>115</v>
      </c>
      <c r="AI276" s="29">
        <v>5535099</v>
      </c>
      <c r="AJ276" s="29" t="s">
        <v>1080</v>
      </c>
      <c r="AK276" s="32" t="s">
        <v>1081</v>
      </c>
      <c r="AL276" s="29">
        <v>35</v>
      </c>
      <c r="AM276" s="29" t="s">
        <v>400</v>
      </c>
      <c r="AN276" s="29" t="s">
        <v>128</v>
      </c>
      <c r="AO276" s="29" t="s">
        <v>129</v>
      </c>
      <c r="AP276" s="29" t="s">
        <v>115</v>
      </c>
      <c r="AQ276" s="29" t="s">
        <v>130</v>
      </c>
      <c r="AR276" s="29">
        <v>2019</v>
      </c>
      <c r="AS276" s="29" t="s">
        <v>115</v>
      </c>
      <c r="AT276" s="29" t="b">
        <v>0</v>
      </c>
      <c r="AU276" s="29" t="s">
        <v>115</v>
      </c>
      <c r="AV276" s="29" t="s">
        <v>115</v>
      </c>
      <c r="AW276" s="29" t="s">
        <v>115</v>
      </c>
      <c r="AX276" s="29" t="b">
        <v>0</v>
      </c>
      <c r="AY276" s="29" t="s">
        <v>115</v>
      </c>
      <c r="AZ276" s="109" t="s">
        <v>115</v>
      </c>
      <c r="BA276" s="29" t="s">
        <v>115</v>
      </c>
      <c r="BB276" s="29" t="s">
        <v>115</v>
      </c>
      <c r="BC276" s="29" t="s">
        <v>115</v>
      </c>
      <c r="BD276" s="29" t="s">
        <v>115</v>
      </c>
      <c r="BE276" s="29" t="s">
        <v>115</v>
      </c>
      <c r="BF276" s="109" t="s">
        <v>115</v>
      </c>
      <c r="BG276" s="29" t="s">
        <v>131</v>
      </c>
      <c r="BH276" s="29" t="s">
        <v>115</v>
      </c>
      <c r="BI276" s="29" t="s">
        <v>195</v>
      </c>
      <c r="BJ276" s="29">
        <v>2</v>
      </c>
      <c r="BK276" s="109">
        <v>44137</v>
      </c>
      <c r="BL276" s="109" t="s">
        <v>115</v>
      </c>
      <c r="BM276" s="109">
        <v>44183</v>
      </c>
      <c r="BN276" s="29" t="s">
        <v>115</v>
      </c>
      <c r="BO276" s="29" t="s">
        <v>115</v>
      </c>
      <c r="BP276" s="29" t="b">
        <v>0</v>
      </c>
      <c r="BQ276" s="115" t="s">
        <v>115</v>
      </c>
      <c r="BR276" s="29" t="s">
        <v>134</v>
      </c>
      <c r="BS276" s="115">
        <v>152.8475</v>
      </c>
      <c r="BT276" s="115">
        <v>152.8475</v>
      </c>
      <c r="BU276" s="115">
        <v>26.677099999999999</v>
      </c>
      <c r="BV276" s="115">
        <v>3.0043000000000002</v>
      </c>
      <c r="BW276" s="115">
        <v>69.402699999999996</v>
      </c>
      <c r="BX276" s="115">
        <v>0</v>
      </c>
      <c r="BY276" s="115">
        <v>0</v>
      </c>
      <c r="BZ276" s="115">
        <v>0</v>
      </c>
      <c r="CA276" s="115">
        <v>0</v>
      </c>
      <c r="CB276" s="115">
        <v>0</v>
      </c>
      <c r="CC276" s="115">
        <v>0</v>
      </c>
      <c r="CD276" s="115">
        <v>0</v>
      </c>
      <c r="CE276" s="115">
        <v>152.8475</v>
      </c>
      <c r="CF276" s="29" t="s">
        <v>135</v>
      </c>
      <c r="CG276" s="29" t="s">
        <v>136</v>
      </c>
      <c r="CH276" s="29" t="s">
        <v>173</v>
      </c>
      <c r="CI276" s="115">
        <v>45.45702</v>
      </c>
      <c r="CJ276" s="115">
        <v>26.677129999999998</v>
      </c>
      <c r="CK276" s="115">
        <v>3.0042800000000001</v>
      </c>
      <c r="CL276" s="115">
        <v>38.833160000000007</v>
      </c>
      <c r="CM276" s="115">
        <v>0</v>
      </c>
      <c r="CN276" s="115">
        <v>0</v>
      </c>
      <c r="CO276" s="112">
        <v>0</v>
      </c>
      <c r="CP276" s="29" t="s">
        <v>134</v>
      </c>
      <c r="CQ276" s="29" t="s">
        <v>115</v>
      </c>
      <c r="CR276" s="29" t="s">
        <v>134</v>
      </c>
      <c r="CS276" s="29" t="s">
        <v>115</v>
      </c>
      <c r="CT276" s="112">
        <v>0</v>
      </c>
      <c r="CU276" s="112">
        <v>1</v>
      </c>
      <c r="CV276" s="30" t="s">
        <v>1077</v>
      </c>
    </row>
    <row r="277" spans="2:100">
      <c r="B277" s="31">
        <v>273</v>
      </c>
      <c r="C277" s="32" t="s">
        <v>1104</v>
      </c>
      <c r="D277" s="128"/>
      <c r="E277" s="128"/>
      <c r="F277" s="32" t="s">
        <v>1105</v>
      </c>
      <c r="G277" s="32" t="s">
        <v>1106</v>
      </c>
      <c r="H277" s="32" t="s">
        <v>394</v>
      </c>
      <c r="I277" s="32" t="s">
        <v>189</v>
      </c>
      <c r="J277" s="32" t="s">
        <v>115</v>
      </c>
      <c r="K277" s="32" t="s">
        <v>115</v>
      </c>
      <c r="L277" s="32" t="s">
        <v>395</v>
      </c>
      <c r="M277" s="32" t="s">
        <v>396</v>
      </c>
      <c r="N277" s="32" t="s">
        <v>115</v>
      </c>
      <c r="O277" s="32" t="s">
        <v>115</v>
      </c>
      <c r="P277" s="110">
        <v>45932</v>
      </c>
      <c r="Q277" s="32">
        <v>37</v>
      </c>
      <c r="R277" s="32" t="s">
        <v>115</v>
      </c>
      <c r="S277" s="32" t="s">
        <v>121</v>
      </c>
      <c r="T277" s="32" t="s">
        <v>115</v>
      </c>
      <c r="U277" s="32" t="s">
        <v>214</v>
      </c>
      <c r="V277" s="32" t="s">
        <v>122</v>
      </c>
      <c r="W277" s="32" t="s">
        <v>123</v>
      </c>
      <c r="X277" s="32" t="s">
        <v>115</v>
      </c>
      <c r="Y277" s="128"/>
      <c r="Z277" s="119" t="s">
        <v>115</v>
      </c>
      <c r="AA277" s="119">
        <v>0.98563286650002802</v>
      </c>
      <c r="AB277" s="32" t="s">
        <v>115</v>
      </c>
      <c r="AC277" s="32" t="s">
        <v>701</v>
      </c>
      <c r="AD277" s="32" t="s">
        <v>550</v>
      </c>
      <c r="AE277" s="32" t="s">
        <v>414</v>
      </c>
      <c r="AF277" s="32" t="s">
        <v>115</v>
      </c>
      <c r="AG277" s="32" t="s">
        <v>408</v>
      </c>
      <c r="AH277" s="32" t="s">
        <v>127</v>
      </c>
      <c r="AI277" s="32">
        <v>5526940</v>
      </c>
      <c r="AJ277" s="32" t="s">
        <v>1080</v>
      </c>
      <c r="AK277" s="32" t="s">
        <v>1081</v>
      </c>
      <c r="AL277" s="32">
        <v>35</v>
      </c>
      <c r="AM277" s="32" t="s">
        <v>400</v>
      </c>
      <c r="AN277" s="32" t="s">
        <v>128</v>
      </c>
      <c r="AO277" s="32" t="s">
        <v>129</v>
      </c>
      <c r="AP277" s="32" t="s">
        <v>203</v>
      </c>
      <c r="AQ277" s="32" t="s">
        <v>130</v>
      </c>
      <c r="AR277" s="32">
        <v>2019</v>
      </c>
      <c r="AS277" s="32" t="s">
        <v>115</v>
      </c>
      <c r="AT277" s="32" t="b">
        <v>0</v>
      </c>
      <c r="AU277" s="32" t="s">
        <v>115</v>
      </c>
      <c r="AV277" s="32" t="s">
        <v>115</v>
      </c>
      <c r="AW277" s="32" t="s">
        <v>115</v>
      </c>
      <c r="AX277" s="32" t="b">
        <v>0</v>
      </c>
      <c r="AY277" s="32" t="s">
        <v>115</v>
      </c>
      <c r="AZ277" s="110" t="s">
        <v>115</v>
      </c>
      <c r="BA277" s="32" t="s">
        <v>115</v>
      </c>
      <c r="BB277" s="32" t="s">
        <v>115</v>
      </c>
      <c r="BC277" s="32" t="s">
        <v>115</v>
      </c>
      <c r="BD277" s="32" t="s">
        <v>115</v>
      </c>
      <c r="BE277" s="32" t="s">
        <v>115</v>
      </c>
      <c r="BF277" s="110" t="s">
        <v>115</v>
      </c>
      <c r="BG277" s="32" t="s">
        <v>131</v>
      </c>
      <c r="BH277" s="32" t="s">
        <v>115</v>
      </c>
      <c r="BI277" s="32" t="s">
        <v>488</v>
      </c>
      <c r="BJ277" s="32">
        <v>4</v>
      </c>
      <c r="BK277" s="110">
        <v>46604</v>
      </c>
      <c r="BL277" s="110" t="s">
        <v>115</v>
      </c>
      <c r="BM277" s="110">
        <v>46611</v>
      </c>
      <c r="BN277" s="32" t="s">
        <v>115</v>
      </c>
      <c r="BO277" s="32" t="s">
        <v>115</v>
      </c>
      <c r="BP277" s="32" t="b">
        <v>0</v>
      </c>
      <c r="BQ277" s="116" t="s">
        <v>115</v>
      </c>
      <c r="BR277" s="32" t="s">
        <v>134</v>
      </c>
      <c r="BS277" s="116">
        <v>134.81870000000001</v>
      </c>
      <c r="BT277" s="116">
        <v>172.58320000000001</v>
      </c>
      <c r="BU277" s="116">
        <v>38.745100000000001</v>
      </c>
      <c r="BV277" s="116">
        <v>42.571199999999997</v>
      </c>
      <c r="BW277" s="116">
        <v>8.1366999999999994</v>
      </c>
      <c r="BX277" s="116">
        <v>21.567699999999999</v>
      </c>
      <c r="BY277" s="116">
        <v>0</v>
      </c>
      <c r="BZ277" s="116">
        <v>0</v>
      </c>
      <c r="CA277" s="116">
        <v>37.764500000000005</v>
      </c>
      <c r="CB277" s="116">
        <v>0</v>
      </c>
      <c r="CC277" s="116">
        <v>0</v>
      </c>
      <c r="CD277" s="116">
        <v>0</v>
      </c>
      <c r="CE277" s="116">
        <v>134.81870000000001</v>
      </c>
      <c r="CF277" s="32" t="s">
        <v>135</v>
      </c>
      <c r="CG277" s="32" t="s">
        <v>136</v>
      </c>
      <c r="CH277" s="32" t="s">
        <v>1107</v>
      </c>
      <c r="CI277" s="116">
        <v>11.559280000000001</v>
      </c>
      <c r="CJ277" s="116">
        <v>38.745139999999999</v>
      </c>
      <c r="CK277" s="116">
        <v>42.571179999999998</v>
      </c>
      <c r="CL277" s="116">
        <v>8.1366800000000001</v>
      </c>
      <c r="CM277" s="116">
        <v>21.567739999999997</v>
      </c>
      <c r="CN277" s="116">
        <v>0</v>
      </c>
      <c r="CO277" s="113">
        <v>0</v>
      </c>
      <c r="CP277" s="32" t="s">
        <v>134</v>
      </c>
      <c r="CQ277" s="32" t="s">
        <v>115</v>
      </c>
      <c r="CR277" s="32" t="s">
        <v>279</v>
      </c>
      <c r="CS277" s="32" t="s">
        <v>115</v>
      </c>
      <c r="CT277" s="113">
        <v>0</v>
      </c>
      <c r="CU277" s="113">
        <v>1</v>
      </c>
      <c r="CV277" s="33" t="s">
        <v>1077</v>
      </c>
    </row>
    <row r="278" spans="2:100">
      <c r="B278" s="31">
        <v>274</v>
      </c>
      <c r="C278" s="32" t="s">
        <v>1108</v>
      </c>
      <c r="D278" s="128"/>
      <c r="E278" s="128"/>
      <c r="F278" s="32" t="s">
        <v>1105</v>
      </c>
      <c r="G278" s="32" t="s">
        <v>1109</v>
      </c>
      <c r="H278" s="32" t="s">
        <v>394</v>
      </c>
      <c r="I278" s="32" t="s">
        <v>189</v>
      </c>
      <c r="J278" s="32" t="s">
        <v>115</v>
      </c>
      <c r="K278" s="32" t="s">
        <v>115</v>
      </c>
      <c r="L278" s="32" t="s">
        <v>395</v>
      </c>
      <c r="M278" s="32" t="s">
        <v>396</v>
      </c>
      <c r="N278" s="32" t="s">
        <v>115</v>
      </c>
      <c r="O278" s="32" t="s">
        <v>115</v>
      </c>
      <c r="P278" s="110">
        <v>45932</v>
      </c>
      <c r="Q278" s="32">
        <v>37</v>
      </c>
      <c r="R278" s="32" t="s">
        <v>115</v>
      </c>
      <c r="S278" s="32" t="s">
        <v>121</v>
      </c>
      <c r="T278" s="32" t="s">
        <v>115</v>
      </c>
      <c r="U278" s="32" t="s">
        <v>214</v>
      </c>
      <c r="V278" s="32" t="s">
        <v>122</v>
      </c>
      <c r="W278" s="32" t="s">
        <v>123</v>
      </c>
      <c r="X278" s="32" t="s">
        <v>115</v>
      </c>
      <c r="Y278" s="128"/>
      <c r="Z278" s="119" t="s">
        <v>115</v>
      </c>
      <c r="AA278" s="119">
        <v>0.98563286650002802</v>
      </c>
      <c r="AB278" s="32" t="s">
        <v>115</v>
      </c>
      <c r="AC278" s="32" t="s">
        <v>701</v>
      </c>
      <c r="AD278" s="32" t="s">
        <v>550</v>
      </c>
      <c r="AE278" s="32" t="s">
        <v>414</v>
      </c>
      <c r="AF278" s="32" t="s">
        <v>115</v>
      </c>
      <c r="AG278" s="32" t="s">
        <v>408</v>
      </c>
      <c r="AH278" s="32" t="s">
        <v>422</v>
      </c>
      <c r="AI278" s="32">
        <v>5526941</v>
      </c>
      <c r="AJ278" s="32" t="s">
        <v>1080</v>
      </c>
      <c r="AK278" s="32" t="s">
        <v>1081</v>
      </c>
      <c r="AL278" s="32">
        <v>35</v>
      </c>
      <c r="AM278" s="32" t="s">
        <v>400</v>
      </c>
      <c r="AN278" s="32" t="s">
        <v>128</v>
      </c>
      <c r="AO278" s="32" t="s">
        <v>129</v>
      </c>
      <c r="AP278" s="32" t="s">
        <v>203</v>
      </c>
      <c r="AQ278" s="32" t="s">
        <v>130</v>
      </c>
      <c r="AR278" s="32">
        <v>2019</v>
      </c>
      <c r="AS278" s="32" t="s">
        <v>115</v>
      </c>
      <c r="AT278" s="32" t="b">
        <v>0</v>
      </c>
      <c r="AU278" s="32" t="s">
        <v>115</v>
      </c>
      <c r="AV278" s="32" t="s">
        <v>115</v>
      </c>
      <c r="AW278" s="32" t="s">
        <v>115</v>
      </c>
      <c r="AX278" s="32" t="b">
        <v>0</v>
      </c>
      <c r="AY278" s="32" t="s">
        <v>115</v>
      </c>
      <c r="AZ278" s="110" t="s">
        <v>115</v>
      </c>
      <c r="BA278" s="32" t="s">
        <v>115</v>
      </c>
      <c r="BB278" s="32" t="s">
        <v>115</v>
      </c>
      <c r="BC278" s="32" t="s">
        <v>115</v>
      </c>
      <c r="BD278" s="32" t="s">
        <v>115</v>
      </c>
      <c r="BE278" s="32" t="s">
        <v>115</v>
      </c>
      <c r="BF278" s="110" t="s">
        <v>115</v>
      </c>
      <c r="BG278" s="32" t="s">
        <v>131</v>
      </c>
      <c r="BH278" s="32" t="s">
        <v>115</v>
      </c>
      <c r="BI278" s="32" t="s">
        <v>488</v>
      </c>
      <c r="BJ278" s="32">
        <v>4</v>
      </c>
      <c r="BK278" s="110">
        <v>46637</v>
      </c>
      <c r="BL278" s="110" t="s">
        <v>115</v>
      </c>
      <c r="BM278" s="110">
        <v>46644</v>
      </c>
      <c r="BN278" s="32" t="s">
        <v>115</v>
      </c>
      <c r="BO278" s="32" t="s">
        <v>115</v>
      </c>
      <c r="BP278" s="32" t="b">
        <v>0</v>
      </c>
      <c r="BQ278" s="116" t="s">
        <v>115</v>
      </c>
      <c r="BR278" s="32" t="s">
        <v>134</v>
      </c>
      <c r="BS278" s="116">
        <v>137.25980000000001</v>
      </c>
      <c r="BT278" s="116">
        <v>213.67200000000003</v>
      </c>
      <c r="BU278" s="116">
        <v>43.841900000000003</v>
      </c>
      <c r="BV278" s="116">
        <v>39.466999999999999</v>
      </c>
      <c r="BW278" s="116">
        <v>9.1770999999999994</v>
      </c>
      <c r="BX278" s="116">
        <v>20.660299999999999</v>
      </c>
      <c r="BY278" s="116">
        <v>0</v>
      </c>
      <c r="BZ278" s="116">
        <v>0</v>
      </c>
      <c r="CA278" s="116">
        <v>76.412199999999999</v>
      </c>
      <c r="CB278" s="116">
        <v>0</v>
      </c>
      <c r="CC278" s="116">
        <v>0</v>
      </c>
      <c r="CD278" s="116">
        <v>0</v>
      </c>
      <c r="CE278" s="116">
        <v>137.25980000000001</v>
      </c>
      <c r="CF278" s="32" t="s">
        <v>135</v>
      </c>
      <c r="CG278" s="32" t="s">
        <v>136</v>
      </c>
      <c r="CH278" s="32" t="s">
        <v>1107</v>
      </c>
      <c r="CI278" s="116">
        <v>10.693899999999999</v>
      </c>
      <c r="CJ278" s="116">
        <v>43.841940000000001</v>
      </c>
      <c r="CK278" s="116">
        <v>39.466980000000007</v>
      </c>
      <c r="CL278" s="116">
        <v>9.1771000000000011</v>
      </c>
      <c r="CM278" s="116">
        <v>20.660299999999999</v>
      </c>
      <c r="CN278" s="116">
        <v>0</v>
      </c>
      <c r="CO278" s="113">
        <v>0</v>
      </c>
      <c r="CP278" s="32" t="s">
        <v>134</v>
      </c>
      <c r="CQ278" s="32" t="s">
        <v>115</v>
      </c>
      <c r="CR278" s="32" t="s">
        <v>279</v>
      </c>
      <c r="CS278" s="32" t="s">
        <v>115</v>
      </c>
      <c r="CT278" s="113">
        <v>0</v>
      </c>
      <c r="CU278" s="113">
        <v>1</v>
      </c>
      <c r="CV278" s="33" t="s">
        <v>1077</v>
      </c>
    </row>
    <row r="279" spans="2:100">
      <c r="B279" s="31">
        <v>275</v>
      </c>
      <c r="C279" s="32" t="s">
        <v>1110</v>
      </c>
      <c r="D279" s="128"/>
      <c r="E279" s="128"/>
      <c r="F279" s="32" t="s">
        <v>635</v>
      </c>
      <c r="G279" s="32" t="s">
        <v>1111</v>
      </c>
      <c r="H279" s="32" t="s">
        <v>394</v>
      </c>
      <c r="I279" s="32" t="s">
        <v>189</v>
      </c>
      <c r="J279" s="32" t="s">
        <v>115</v>
      </c>
      <c r="K279" s="32" t="s">
        <v>115</v>
      </c>
      <c r="L279" s="32" t="s">
        <v>395</v>
      </c>
      <c r="M279" s="32" t="s">
        <v>396</v>
      </c>
      <c r="N279" s="32" t="s">
        <v>115</v>
      </c>
      <c r="O279" s="32" t="s">
        <v>115</v>
      </c>
      <c r="P279" s="110">
        <v>45933</v>
      </c>
      <c r="Q279" s="32">
        <v>32</v>
      </c>
      <c r="R279" s="32" t="s">
        <v>115</v>
      </c>
      <c r="S279" s="32" t="s">
        <v>121</v>
      </c>
      <c r="T279" s="32" t="s">
        <v>115</v>
      </c>
      <c r="U279" s="32" t="s">
        <v>214</v>
      </c>
      <c r="V279" s="32" t="s">
        <v>122</v>
      </c>
      <c r="W279" s="32" t="s">
        <v>123</v>
      </c>
      <c r="X279" s="32" t="s">
        <v>115</v>
      </c>
      <c r="Y279" s="128"/>
      <c r="Z279" s="119" t="s">
        <v>115</v>
      </c>
      <c r="AA279" s="119">
        <v>69.382013145941798</v>
      </c>
      <c r="AB279" s="32" t="s">
        <v>115</v>
      </c>
      <c r="AC279" s="32" t="s">
        <v>530</v>
      </c>
      <c r="AD279" s="32" t="s">
        <v>550</v>
      </c>
      <c r="AE279" s="32" t="s">
        <v>115</v>
      </c>
      <c r="AF279" s="32" t="s">
        <v>115</v>
      </c>
      <c r="AG279" s="32" t="s">
        <v>408</v>
      </c>
      <c r="AH279" s="32" t="s">
        <v>127</v>
      </c>
      <c r="AI279" s="32">
        <v>5526942</v>
      </c>
      <c r="AJ279" s="32" t="s">
        <v>1080</v>
      </c>
      <c r="AK279" s="32" t="s">
        <v>1081</v>
      </c>
      <c r="AL279" s="32">
        <v>35</v>
      </c>
      <c r="AM279" s="32" t="s">
        <v>400</v>
      </c>
      <c r="AN279" s="32" t="s">
        <v>128</v>
      </c>
      <c r="AO279" s="32" t="s">
        <v>129</v>
      </c>
      <c r="AP279" s="32" t="s">
        <v>203</v>
      </c>
      <c r="AQ279" s="32" t="s">
        <v>130</v>
      </c>
      <c r="AR279" s="32">
        <v>2019</v>
      </c>
      <c r="AS279" s="32" t="s">
        <v>115</v>
      </c>
      <c r="AT279" s="32" t="b">
        <v>0</v>
      </c>
      <c r="AU279" s="32" t="s">
        <v>115</v>
      </c>
      <c r="AV279" s="32" t="s">
        <v>115</v>
      </c>
      <c r="AW279" s="32" t="s">
        <v>115</v>
      </c>
      <c r="AX279" s="32" t="b">
        <v>0</v>
      </c>
      <c r="AY279" s="32" t="s">
        <v>115</v>
      </c>
      <c r="AZ279" s="110" t="s">
        <v>115</v>
      </c>
      <c r="BA279" s="32" t="s">
        <v>115</v>
      </c>
      <c r="BB279" s="32" t="s">
        <v>115</v>
      </c>
      <c r="BC279" s="32" t="s">
        <v>115</v>
      </c>
      <c r="BD279" s="32" t="s">
        <v>115</v>
      </c>
      <c r="BE279" s="32" t="s">
        <v>115</v>
      </c>
      <c r="BF279" s="110" t="s">
        <v>115</v>
      </c>
      <c r="BG279" s="32" t="s">
        <v>131</v>
      </c>
      <c r="BH279" s="32" t="s">
        <v>115</v>
      </c>
      <c r="BI279" s="32" t="s">
        <v>488</v>
      </c>
      <c r="BJ279" s="32">
        <v>4</v>
      </c>
      <c r="BK279" s="110">
        <v>46489</v>
      </c>
      <c r="BL279" s="110" t="s">
        <v>115</v>
      </c>
      <c r="BM279" s="110">
        <v>46503</v>
      </c>
      <c r="BN279" s="32" t="s">
        <v>115</v>
      </c>
      <c r="BO279" s="32" t="s">
        <v>115</v>
      </c>
      <c r="BP279" s="32" t="b">
        <v>0</v>
      </c>
      <c r="BQ279" s="116" t="s">
        <v>115</v>
      </c>
      <c r="BR279" s="32" t="s">
        <v>134</v>
      </c>
      <c r="BS279" s="116">
        <v>105.63039999999999</v>
      </c>
      <c r="BT279" s="116">
        <v>240.5369</v>
      </c>
      <c r="BU279" s="116">
        <v>13.2454</v>
      </c>
      <c r="BV279" s="116">
        <v>10.143700000000001</v>
      </c>
      <c r="BW279" s="116">
        <v>0.3054</v>
      </c>
      <c r="BX279" s="116">
        <v>18.2072</v>
      </c>
      <c r="BY279" s="116">
        <v>0.115</v>
      </c>
      <c r="BZ279" s="116">
        <v>0</v>
      </c>
      <c r="CA279" s="116">
        <v>0</v>
      </c>
      <c r="CB279" s="116">
        <v>0</v>
      </c>
      <c r="CC279" s="116">
        <v>0</v>
      </c>
      <c r="CD279" s="116">
        <v>0</v>
      </c>
      <c r="CE279" s="116">
        <v>105.63039999999999</v>
      </c>
      <c r="CF279" s="32" t="s">
        <v>135</v>
      </c>
      <c r="CG279" s="32" t="s">
        <v>136</v>
      </c>
      <c r="CH279" s="32" t="s">
        <v>1107</v>
      </c>
      <c r="CI279" s="116">
        <v>35.159330000000004</v>
      </c>
      <c r="CJ279" s="116">
        <v>13.245399999999998</v>
      </c>
      <c r="CK279" s="116">
        <v>10.143669999999998</v>
      </c>
      <c r="CL279" s="116">
        <v>0.30542999999999992</v>
      </c>
      <c r="CM279" s="116">
        <v>18.207159999999998</v>
      </c>
      <c r="CN279" s="116">
        <v>0</v>
      </c>
      <c r="CO279" s="113">
        <v>0</v>
      </c>
      <c r="CP279" s="32" t="s">
        <v>134</v>
      </c>
      <c r="CQ279" s="32" t="s">
        <v>115</v>
      </c>
      <c r="CR279" s="32" t="s">
        <v>279</v>
      </c>
      <c r="CS279" s="32" t="s">
        <v>115</v>
      </c>
      <c r="CT279" s="113">
        <v>1</v>
      </c>
      <c r="CU279" s="113">
        <v>0</v>
      </c>
      <c r="CV279" s="33" t="s">
        <v>1077</v>
      </c>
    </row>
    <row r="280" spans="2:100">
      <c r="B280" s="31">
        <v>276</v>
      </c>
      <c r="C280" s="32" t="s">
        <v>1112</v>
      </c>
      <c r="D280" s="128"/>
      <c r="E280" s="128"/>
      <c r="F280" s="32" t="s">
        <v>635</v>
      </c>
      <c r="G280" s="32" t="s">
        <v>1113</v>
      </c>
      <c r="H280" s="32" t="s">
        <v>394</v>
      </c>
      <c r="I280" s="32" t="s">
        <v>189</v>
      </c>
      <c r="J280" s="32" t="s">
        <v>115</v>
      </c>
      <c r="K280" s="32" t="s">
        <v>115</v>
      </c>
      <c r="L280" s="32" t="s">
        <v>395</v>
      </c>
      <c r="M280" s="32" t="s">
        <v>396</v>
      </c>
      <c r="N280" s="32" t="s">
        <v>115</v>
      </c>
      <c r="O280" s="32" t="s">
        <v>115</v>
      </c>
      <c r="P280" s="110">
        <v>45933</v>
      </c>
      <c r="Q280" s="32">
        <v>20</v>
      </c>
      <c r="R280" s="32" t="s">
        <v>115</v>
      </c>
      <c r="S280" s="32" t="s">
        <v>121</v>
      </c>
      <c r="T280" s="32" t="s">
        <v>115</v>
      </c>
      <c r="U280" s="32" t="s">
        <v>214</v>
      </c>
      <c r="V280" s="32" t="s">
        <v>122</v>
      </c>
      <c r="W280" s="32" t="s">
        <v>123</v>
      </c>
      <c r="X280" s="32" t="s">
        <v>115</v>
      </c>
      <c r="Y280" s="128"/>
      <c r="Z280" s="119" t="s">
        <v>115</v>
      </c>
      <c r="AA280" s="119">
        <v>69.382013145941798</v>
      </c>
      <c r="AB280" s="32" t="s">
        <v>115</v>
      </c>
      <c r="AC280" s="32" t="s">
        <v>530</v>
      </c>
      <c r="AD280" s="32" t="s">
        <v>550</v>
      </c>
      <c r="AE280" s="32" t="s">
        <v>115</v>
      </c>
      <c r="AF280" s="32" t="s">
        <v>115</v>
      </c>
      <c r="AG280" s="32" t="s">
        <v>115</v>
      </c>
      <c r="AH280" s="32" t="s">
        <v>115</v>
      </c>
      <c r="AI280" s="32">
        <v>5526945</v>
      </c>
      <c r="AJ280" s="32" t="s">
        <v>1080</v>
      </c>
      <c r="AK280" s="32" t="s">
        <v>1081</v>
      </c>
      <c r="AL280" s="32">
        <v>35</v>
      </c>
      <c r="AM280" s="32" t="s">
        <v>400</v>
      </c>
      <c r="AN280" s="32" t="s">
        <v>128</v>
      </c>
      <c r="AO280" s="32" t="s">
        <v>129</v>
      </c>
      <c r="AP280" s="32" t="s">
        <v>203</v>
      </c>
      <c r="AQ280" s="32" t="s">
        <v>130</v>
      </c>
      <c r="AR280" s="32">
        <v>2019</v>
      </c>
      <c r="AS280" s="32" t="s">
        <v>115</v>
      </c>
      <c r="AT280" s="32" t="b">
        <v>0</v>
      </c>
      <c r="AU280" s="32" t="s">
        <v>115</v>
      </c>
      <c r="AV280" s="32" t="s">
        <v>115</v>
      </c>
      <c r="AW280" s="32" t="s">
        <v>115</v>
      </c>
      <c r="AX280" s="32" t="b">
        <v>0</v>
      </c>
      <c r="AY280" s="32" t="s">
        <v>115</v>
      </c>
      <c r="AZ280" s="110" t="s">
        <v>115</v>
      </c>
      <c r="BA280" s="32" t="s">
        <v>115</v>
      </c>
      <c r="BB280" s="32" t="s">
        <v>115</v>
      </c>
      <c r="BC280" s="32" t="s">
        <v>115</v>
      </c>
      <c r="BD280" s="32" t="s">
        <v>115</v>
      </c>
      <c r="BE280" s="32" t="s">
        <v>115</v>
      </c>
      <c r="BF280" s="110" t="s">
        <v>115</v>
      </c>
      <c r="BG280" s="32" t="s">
        <v>131</v>
      </c>
      <c r="BH280" s="32" t="s">
        <v>115</v>
      </c>
      <c r="BI280" s="32" t="s">
        <v>195</v>
      </c>
      <c r="BJ280" s="32">
        <v>2</v>
      </c>
      <c r="BK280" s="110">
        <v>45085</v>
      </c>
      <c r="BL280" s="110" t="s">
        <v>115</v>
      </c>
      <c r="BM280" s="110">
        <v>45085</v>
      </c>
      <c r="BN280" s="32" t="s">
        <v>115</v>
      </c>
      <c r="BO280" s="32" t="s">
        <v>115</v>
      </c>
      <c r="BP280" s="32" t="b">
        <v>0</v>
      </c>
      <c r="BQ280" s="116" t="s">
        <v>115</v>
      </c>
      <c r="BR280" s="32" t="s">
        <v>134</v>
      </c>
      <c r="BS280" s="116">
        <v>80.319299999999998</v>
      </c>
      <c r="BT280" s="116">
        <v>80.319299999999998</v>
      </c>
      <c r="BU280" s="116">
        <v>19.744499999999999</v>
      </c>
      <c r="BV280" s="116">
        <v>30.2347</v>
      </c>
      <c r="BW280" s="116">
        <v>19.322199999999999</v>
      </c>
      <c r="BX280" s="116">
        <v>0</v>
      </c>
      <c r="BY280" s="116">
        <v>0</v>
      </c>
      <c r="BZ280" s="116">
        <v>0</v>
      </c>
      <c r="CA280" s="116">
        <v>0</v>
      </c>
      <c r="CB280" s="116">
        <v>0</v>
      </c>
      <c r="CC280" s="116">
        <v>0</v>
      </c>
      <c r="CD280" s="116">
        <v>0</v>
      </c>
      <c r="CE280" s="116">
        <v>80.319299999999998</v>
      </c>
      <c r="CF280" s="32" t="s">
        <v>135</v>
      </c>
      <c r="CG280" s="32" t="s">
        <v>136</v>
      </c>
      <c r="CH280" s="32" t="s">
        <v>173</v>
      </c>
      <c r="CI280" s="116">
        <v>2.6918199999999999</v>
      </c>
      <c r="CJ280" s="116">
        <v>19.74447</v>
      </c>
      <c r="CK280" s="116">
        <v>30.234739999999999</v>
      </c>
      <c r="CL280" s="116">
        <v>19.322150000000001</v>
      </c>
      <c r="CM280" s="116">
        <v>0</v>
      </c>
      <c r="CN280" s="116">
        <v>-72.287320000000008</v>
      </c>
      <c r="CO280" s="113">
        <v>0</v>
      </c>
      <c r="CP280" s="32" t="s">
        <v>134</v>
      </c>
      <c r="CQ280" s="32" t="s">
        <v>115</v>
      </c>
      <c r="CR280" s="32" t="s">
        <v>134</v>
      </c>
      <c r="CS280" s="32" t="s">
        <v>115</v>
      </c>
      <c r="CT280" s="113">
        <v>1</v>
      </c>
      <c r="CU280" s="113">
        <v>0</v>
      </c>
      <c r="CV280" s="33" t="s">
        <v>1077</v>
      </c>
    </row>
    <row r="281" spans="2:100">
      <c r="B281" s="31">
        <v>277</v>
      </c>
      <c r="C281" s="32" t="s">
        <v>1114</v>
      </c>
      <c r="D281" s="128"/>
      <c r="E281" s="128"/>
      <c r="F281" s="32" t="s">
        <v>1105</v>
      </c>
      <c r="G281" s="32" t="s">
        <v>1115</v>
      </c>
      <c r="H281" s="32" t="s">
        <v>394</v>
      </c>
      <c r="I281" s="32" t="s">
        <v>189</v>
      </c>
      <c r="J281" s="32" t="s">
        <v>115</v>
      </c>
      <c r="K281" s="32" t="s">
        <v>115</v>
      </c>
      <c r="L281" s="32" t="s">
        <v>395</v>
      </c>
      <c r="M281" s="32" t="s">
        <v>396</v>
      </c>
      <c r="N281" s="32" t="s">
        <v>115</v>
      </c>
      <c r="O281" s="32" t="s">
        <v>115</v>
      </c>
      <c r="P281" s="110">
        <v>45932</v>
      </c>
      <c r="Q281" s="32">
        <v>37</v>
      </c>
      <c r="R281" s="32" t="s">
        <v>115</v>
      </c>
      <c r="S281" s="32" t="s">
        <v>121</v>
      </c>
      <c r="T281" s="32" t="s">
        <v>115</v>
      </c>
      <c r="U281" s="32" t="s">
        <v>214</v>
      </c>
      <c r="V281" s="32" t="s">
        <v>122</v>
      </c>
      <c r="W281" s="32" t="s">
        <v>123</v>
      </c>
      <c r="X281" s="32" t="s">
        <v>115</v>
      </c>
      <c r="Y281" s="128"/>
      <c r="Z281" s="119" t="s">
        <v>115</v>
      </c>
      <c r="AA281" s="119">
        <v>0.98563286650002802</v>
      </c>
      <c r="AB281" s="32" t="s">
        <v>115</v>
      </c>
      <c r="AC281" s="32" t="s">
        <v>701</v>
      </c>
      <c r="AD281" s="32" t="s">
        <v>550</v>
      </c>
      <c r="AE281" s="32" t="s">
        <v>414</v>
      </c>
      <c r="AF281" s="32" t="s">
        <v>115</v>
      </c>
      <c r="AG281" s="32" t="s">
        <v>408</v>
      </c>
      <c r="AH281" s="32" t="s">
        <v>127</v>
      </c>
      <c r="AI281" s="32">
        <v>5526950</v>
      </c>
      <c r="AJ281" s="32" t="s">
        <v>1080</v>
      </c>
      <c r="AK281" s="32" t="s">
        <v>1081</v>
      </c>
      <c r="AL281" s="32">
        <v>35</v>
      </c>
      <c r="AM281" s="32" t="s">
        <v>400</v>
      </c>
      <c r="AN281" s="32" t="s">
        <v>128</v>
      </c>
      <c r="AO281" s="32" t="s">
        <v>129</v>
      </c>
      <c r="AP281" s="32" t="s">
        <v>203</v>
      </c>
      <c r="AQ281" s="32" t="s">
        <v>130</v>
      </c>
      <c r="AR281" s="32">
        <v>2019</v>
      </c>
      <c r="AS281" s="32" t="s">
        <v>115</v>
      </c>
      <c r="AT281" s="32" t="b">
        <v>0</v>
      </c>
      <c r="AU281" s="32" t="s">
        <v>115</v>
      </c>
      <c r="AV281" s="32" t="s">
        <v>115</v>
      </c>
      <c r="AW281" s="32" t="s">
        <v>115</v>
      </c>
      <c r="AX281" s="32" t="b">
        <v>0</v>
      </c>
      <c r="AY281" s="32" t="s">
        <v>115</v>
      </c>
      <c r="AZ281" s="110" t="s">
        <v>115</v>
      </c>
      <c r="BA281" s="32" t="s">
        <v>115</v>
      </c>
      <c r="BB281" s="32" t="s">
        <v>115</v>
      </c>
      <c r="BC281" s="32" t="s">
        <v>115</v>
      </c>
      <c r="BD281" s="32" t="s">
        <v>115</v>
      </c>
      <c r="BE281" s="32" t="s">
        <v>115</v>
      </c>
      <c r="BF281" s="110" t="s">
        <v>115</v>
      </c>
      <c r="BG281" s="32" t="s">
        <v>131</v>
      </c>
      <c r="BH281" s="32" t="s">
        <v>115</v>
      </c>
      <c r="BI281" s="32" t="s">
        <v>488</v>
      </c>
      <c r="BJ281" s="32">
        <v>4</v>
      </c>
      <c r="BK281" s="110">
        <v>46420</v>
      </c>
      <c r="BL281" s="110" t="s">
        <v>115</v>
      </c>
      <c r="BM281" s="110">
        <v>46427</v>
      </c>
      <c r="BN281" s="32" t="s">
        <v>115</v>
      </c>
      <c r="BO281" s="32" t="s">
        <v>115</v>
      </c>
      <c r="BP281" s="32" t="b">
        <v>0</v>
      </c>
      <c r="BQ281" s="116" t="s">
        <v>115</v>
      </c>
      <c r="BR281" s="32" t="s">
        <v>134</v>
      </c>
      <c r="BS281" s="116">
        <v>278.04399999999998</v>
      </c>
      <c r="BT281" s="116">
        <v>318.37709999999998</v>
      </c>
      <c r="BU281" s="116">
        <v>63.344900000000003</v>
      </c>
      <c r="BV281" s="116">
        <v>42.1053</v>
      </c>
      <c r="BW281" s="116">
        <v>7.4762000000000004</v>
      </c>
      <c r="BX281" s="116">
        <v>20.660299999999999</v>
      </c>
      <c r="BY281" s="116">
        <v>0</v>
      </c>
      <c r="BZ281" s="116">
        <v>0</v>
      </c>
      <c r="CA281" s="116">
        <v>40.333100000000002</v>
      </c>
      <c r="CB281" s="116">
        <v>0</v>
      </c>
      <c r="CC281" s="116">
        <v>0</v>
      </c>
      <c r="CD281" s="116">
        <v>0</v>
      </c>
      <c r="CE281" s="116">
        <v>278.04399999999998</v>
      </c>
      <c r="CF281" s="32" t="s">
        <v>135</v>
      </c>
      <c r="CG281" s="32" t="s">
        <v>136</v>
      </c>
      <c r="CH281" s="32" t="s">
        <v>1107</v>
      </c>
      <c r="CI281" s="116">
        <v>12.94839</v>
      </c>
      <c r="CJ281" s="116">
        <v>63.344869999999993</v>
      </c>
      <c r="CK281" s="116">
        <v>42.105339999999998</v>
      </c>
      <c r="CL281" s="116">
        <v>7.476160000000001</v>
      </c>
      <c r="CM281" s="116">
        <v>20.660299999999999</v>
      </c>
      <c r="CN281" s="116">
        <v>0</v>
      </c>
      <c r="CO281" s="113">
        <v>0</v>
      </c>
      <c r="CP281" s="32" t="s">
        <v>134</v>
      </c>
      <c r="CQ281" s="32" t="s">
        <v>115</v>
      </c>
      <c r="CR281" s="32" t="s">
        <v>279</v>
      </c>
      <c r="CS281" s="32" t="s">
        <v>115</v>
      </c>
      <c r="CT281" s="113">
        <v>0</v>
      </c>
      <c r="CU281" s="113">
        <v>1</v>
      </c>
      <c r="CV281" s="33" t="s">
        <v>1077</v>
      </c>
    </row>
    <row r="282" spans="2:100">
      <c r="B282" s="31">
        <v>278</v>
      </c>
      <c r="C282" s="32" t="s">
        <v>1116</v>
      </c>
      <c r="D282" s="128"/>
      <c r="E282" s="128"/>
      <c r="F282" s="32" t="s">
        <v>635</v>
      </c>
      <c r="G282" s="32" t="s">
        <v>1117</v>
      </c>
      <c r="H282" s="32" t="s">
        <v>394</v>
      </c>
      <c r="I282" s="32" t="s">
        <v>189</v>
      </c>
      <c r="J282" s="32" t="s">
        <v>115</v>
      </c>
      <c r="K282" s="32" t="s">
        <v>115</v>
      </c>
      <c r="L282" s="32" t="s">
        <v>395</v>
      </c>
      <c r="M282" s="32" t="s">
        <v>396</v>
      </c>
      <c r="N282" s="32" t="s">
        <v>115</v>
      </c>
      <c r="O282" s="32" t="s">
        <v>115</v>
      </c>
      <c r="P282" s="110">
        <v>45933</v>
      </c>
      <c r="Q282" s="32">
        <v>20</v>
      </c>
      <c r="R282" s="32" t="s">
        <v>115</v>
      </c>
      <c r="S282" s="32" t="s">
        <v>121</v>
      </c>
      <c r="T282" s="32" t="s">
        <v>115</v>
      </c>
      <c r="U282" s="32" t="s">
        <v>214</v>
      </c>
      <c r="V282" s="32" t="s">
        <v>122</v>
      </c>
      <c r="W282" s="32" t="s">
        <v>123</v>
      </c>
      <c r="X282" s="32" t="s">
        <v>115</v>
      </c>
      <c r="Y282" s="128"/>
      <c r="Z282" s="119" t="s">
        <v>115</v>
      </c>
      <c r="AA282" s="119">
        <v>69.382013145941798</v>
      </c>
      <c r="AB282" s="32" t="s">
        <v>115</v>
      </c>
      <c r="AC282" s="32" t="s">
        <v>530</v>
      </c>
      <c r="AD282" s="32" t="s">
        <v>587</v>
      </c>
      <c r="AE282" s="32" t="s">
        <v>115</v>
      </c>
      <c r="AF282" s="32" t="s">
        <v>115</v>
      </c>
      <c r="AG282" s="32" t="s">
        <v>115</v>
      </c>
      <c r="AH282" s="32" t="s">
        <v>115</v>
      </c>
      <c r="AI282" s="32">
        <v>5526951</v>
      </c>
      <c r="AJ282" s="32" t="s">
        <v>1080</v>
      </c>
      <c r="AK282" s="32" t="s">
        <v>1081</v>
      </c>
      <c r="AL282" s="32">
        <v>35</v>
      </c>
      <c r="AM282" s="32" t="s">
        <v>400</v>
      </c>
      <c r="AN282" s="32" t="s">
        <v>128</v>
      </c>
      <c r="AO282" s="32" t="s">
        <v>129</v>
      </c>
      <c r="AP282" s="32" t="s">
        <v>203</v>
      </c>
      <c r="AQ282" s="32" t="s">
        <v>130</v>
      </c>
      <c r="AR282" s="32">
        <v>2019</v>
      </c>
      <c r="AS282" s="32" t="s">
        <v>115</v>
      </c>
      <c r="AT282" s="32" t="b">
        <v>0</v>
      </c>
      <c r="AU282" s="32" t="s">
        <v>115</v>
      </c>
      <c r="AV282" s="32" t="s">
        <v>115</v>
      </c>
      <c r="AW282" s="32" t="s">
        <v>115</v>
      </c>
      <c r="AX282" s="32" t="b">
        <v>0</v>
      </c>
      <c r="AY282" s="32" t="s">
        <v>115</v>
      </c>
      <c r="AZ282" s="110" t="s">
        <v>115</v>
      </c>
      <c r="BA282" s="32" t="s">
        <v>115</v>
      </c>
      <c r="BB282" s="32" t="s">
        <v>115</v>
      </c>
      <c r="BC282" s="32" t="s">
        <v>115</v>
      </c>
      <c r="BD282" s="32" t="s">
        <v>115</v>
      </c>
      <c r="BE282" s="32" t="s">
        <v>115</v>
      </c>
      <c r="BF282" s="110" t="s">
        <v>115</v>
      </c>
      <c r="BG282" s="32" t="s">
        <v>131</v>
      </c>
      <c r="BH282" s="32" t="s">
        <v>115</v>
      </c>
      <c r="BI282" s="32" t="s">
        <v>195</v>
      </c>
      <c r="BJ282" s="32">
        <v>2</v>
      </c>
      <c r="BK282" s="110">
        <v>44896</v>
      </c>
      <c r="BL282" s="110" t="s">
        <v>115</v>
      </c>
      <c r="BM282" s="110">
        <v>44931</v>
      </c>
      <c r="BN282" s="32" t="s">
        <v>115</v>
      </c>
      <c r="BO282" s="32" t="s">
        <v>115</v>
      </c>
      <c r="BP282" s="32" t="b">
        <v>0</v>
      </c>
      <c r="BQ282" s="116" t="s">
        <v>115</v>
      </c>
      <c r="BR282" s="32" t="s">
        <v>134</v>
      </c>
      <c r="BS282" s="116">
        <v>58.487200000000001</v>
      </c>
      <c r="BT282" s="116">
        <v>58.487200000000001</v>
      </c>
      <c r="BU282" s="116">
        <v>21.9254</v>
      </c>
      <c r="BV282" s="116">
        <v>11.6136</v>
      </c>
      <c r="BW282" s="116">
        <v>5.9821</v>
      </c>
      <c r="BX282" s="116">
        <v>0</v>
      </c>
      <c r="BY282" s="116">
        <v>0</v>
      </c>
      <c r="BZ282" s="116">
        <v>0</v>
      </c>
      <c r="CA282" s="116">
        <v>0</v>
      </c>
      <c r="CB282" s="116">
        <v>0</v>
      </c>
      <c r="CC282" s="116">
        <v>0</v>
      </c>
      <c r="CD282" s="116">
        <v>0</v>
      </c>
      <c r="CE282" s="116">
        <v>58.487200000000001</v>
      </c>
      <c r="CF282" s="32" t="s">
        <v>135</v>
      </c>
      <c r="CG282" s="32" t="s">
        <v>136</v>
      </c>
      <c r="CH282" s="32" t="s">
        <v>173</v>
      </c>
      <c r="CI282" s="116">
        <v>2.13496</v>
      </c>
      <c r="CJ282" s="116">
        <v>21.925409999999999</v>
      </c>
      <c r="CK282" s="116">
        <v>11.613590000000002</v>
      </c>
      <c r="CL282" s="116">
        <v>5.9820900000000004</v>
      </c>
      <c r="CM282" s="116">
        <v>0</v>
      </c>
      <c r="CN282" s="116">
        <v>-52.638469999999998</v>
      </c>
      <c r="CO282" s="113">
        <v>0</v>
      </c>
      <c r="CP282" s="32" t="s">
        <v>134</v>
      </c>
      <c r="CQ282" s="32" t="s">
        <v>115</v>
      </c>
      <c r="CR282" s="32" t="s">
        <v>134</v>
      </c>
      <c r="CS282" s="32" t="s">
        <v>115</v>
      </c>
      <c r="CT282" s="113">
        <v>1</v>
      </c>
      <c r="CU282" s="113">
        <v>0</v>
      </c>
      <c r="CV282" s="33" t="s">
        <v>1077</v>
      </c>
    </row>
    <row r="283" spans="2:100">
      <c r="B283" s="31">
        <v>279</v>
      </c>
      <c r="C283" s="32" t="s">
        <v>1118</v>
      </c>
      <c r="D283" s="128"/>
      <c r="E283" s="128"/>
      <c r="F283" s="32" t="s">
        <v>635</v>
      </c>
      <c r="G283" s="32" t="s">
        <v>1119</v>
      </c>
      <c r="H283" s="32" t="s">
        <v>394</v>
      </c>
      <c r="I283" s="32" t="s">
        <v>189</v>
      </c>
      <c r="J283" s="32" t="s">
        <v>115</v>
      </c>
      <c r="K283" s="32" t="s">
        <v>115</v>
      </c>
      <c r="L283" s="32" t="s">
        <v>395</v>
      </c>
      <c r="M283" s="32" t="s">
        <v>396</v>
      </c>
      <c r="N283" s="32" t="s">
        <v>115</v>
      </c>
      <c r="O283" s="32" t="s">
        <v>115</v>
      </c>
      <c r="P283" s="110">
        <v>45933</v>
      </c>
      <c r="Q283" s="32">
        <v>32</v>
      </c>
      <c r="R283" s="32" t="s">
        <v>115</v>
      </c>
      <c r="S283" s="32" t="s">
        <v>121</v>
      </c>
      <c r="T283" s="32" t="s">
        <v>115</v>
      </c>
      <c r="U283" s="32" t="s">
        <v>214</v>
      </c>
      <c r="V283" s="32" t="s">
        <v>122</v>
      </c>
      <c r="W283" s="32" t="s">
        <v>123</v>
      </c>
      <c r="X283" s="32" t="s">
        <v>115</v>
      </c>
      <c r="Y283" s="128"/>
      <c r="Z283" s="119" t="s">
        <v>115</v>
      </c>
      <c r="AA283" s="119">
        <v>69.382013145941798</v>
      </c>
      <c r="AB283" s="32" t="s">
        <v>115</v>
      </c>
      <c r="AC283" s="32" t="s">
        <v>534</v>
      </c>
      <c r="AD283" s="32" t="s">
        <v>550</v>
      </c>
      <c r="AE283" s="32" t="s">
        <v>115</v>
      </c>
      <c r="AF283" s="32" t="s">
        <v>115</v>
      </c>
      <c r="AG283" s="32" t="s">
        <v>408</v>
      </c>
      <c r="AH283" s="32" t="s">
        <v>127</v>
      </c>
      <c r="AI283" s="32">
        <v>5526953</v>
      </c>
      <c r="AJ283" s="32" t="s">
        <v>1080</v>
      </c>
      <c r="AK283" s="32" t="s">
        <v>1081</v>
      </c>
      <c r="AL283" s="32">
        <v>35</v>
      </c>
      <c r="AM283" s="32" t="s">
        <v>400</v>
      </c>
      <c r="AN283" s="32" t="s">
        <v>128</v>
      </c>
      <c r="AO283" s="32" t="s">
        <v>129</v>
      </c>
      <c r="AP283" s="32" t="s">
        <v>203</v>
      </c>
      <c r="AQ283" s="32" t="s">
        <v>130</v>
      </c>
      <c r="AR283" s="32">
        <v>2019</v>
      </c>
      <c r="AS283" s="32" t="s">
        <v>115</v>
      </c>
      <c r="AT283" s="32" t="b">
        <v>0</v>
      </c>
      <c r="AU283" s="32" t="s">
        <v>115</v>
      </c>
      <c r="AV283" s="32" t="s">
        <v>115</v>
      </c>
      <c r="AW283" s="32" t="s">
        <v>115</v>
      </c>
      <c r="AX283" s="32" t="b">
        <v>0</v>
      </c>
      <c r="AY283" s="32" t="s">
        <v>115</v>
      </c>
      <c r="AZ283" s="110" t="s">
        <v>115</v>
      </c>
      <c r="BA283" s="32" t="s">
        <v>115</v>
      </c>
      <c r="BB283" s="32" t="s">
        <v>115</v>
      </c>
      <c r="BC283" s="32" t="s">
        <v>115</v>
      </c>
      <c r="BD283" s="32" t="s">
        <v>115</v>
      </c>
      <c r="BE283" s="32" t="s">
        <v>115</v>
      </c>
      <c r="BF283" s="110" t="s">
        <v>115</v>
      </c>
      <c r="BG283" s="32" t="s">
        <v>131</v>
      </c>
      <c r="BH283" s="32" t="s">
        <v>115</v>
      </c>
      <c r="BI283" s="32" t="s">
        <v>488</v>
      </c>
      <c r="BJ283" s="32">
        <v>4</v>
      </c>
      <c r="BK283" s="110">
        <v>46057</v>
      </c>
      <c r="BL283" s="110" t="s">
        <v>115</v>
      </c>
      <c r="BM283" s="110">
        <v>46070</v>
      </c>
      <c r="BN283" s="32" t="s">
        <v>115</v>
      </c>
      <c r="BO283" s="32" t="s">
        <v>115</v>
      </c>
      <c r="BP283" s="32" t="b">
        <v>1</v>
      </c>
      <c r="BQ283" s="116" t="s">
        <v>115</v>
      </c>
      <c r="BR283" s="32" t="s">
        <v>134</v>
      </c>
      <c r="BS283" s="116">
        <v>94.129099999999994</v>
      </c>
      <c r="BT283" s="116">
        <v>182.48220000000001</v>
      </c>
      <c r="BU283" s="116">
        <v>17.775700000000001</v>
      </c>
      <c r="BV283" s="116">
        <v>5.8436000000000003</v>
      </c>
      <c r="BW283" s="116">
        <v>12.760199999999999</v>
      </c>
      <c r="BX283" s="116">
        <v>7.1517999999999997</v>
      </c>
      <c r="BY283" s="116">
        <v>72.501199999999997</v>
      </c>
      <c r="BZ283" s="116">
        <v>25.863499999999998</v>
      </c>
      <c r="CA283" s="116">
        <v>0</v>
      </c>
      <c r="CB283" s="116">
        <v>0</v>
      </c>
      <c r="CC283" s="116">
        <v>0</v>
      </c>
      <c r="CD283" s="116">
        <v>0</v>
      </c>
      <c r="CE283" s="116">
        <v>84.117499999999993</v>
      </c>
      <c r="CF283" s="32" t="s">
        <v>135</v>
      </c>
      <c r="CG283" s="32" t="s">
        <v>136</v>
      </c>
      <c r="CH283" s="32" t="s">
        <v>323</v>
      </c>
      <c r="CI283" s="116">
        <v>15.26793</v>
      </c>
      <c r="CJ283" s="116">
        <v>17.775700000000001</v>
      </c>
      <c r="CK283" s="116">
        <v>5.8435899999999998</v>
      </c>
      <c r="CL283" s="116">
        <v>12.76018</v>
      </c>
      <c r="CM283" s="116">
        <v>7.1517999999999997</v>
      </c>
      <c r="CN283" s="116">
        <v>15.43934</v>
      </c>
      <c r="CO283" s="113">
        <v>0</v>
      </c>
      <c r="CP283" s="32" t="s">
        <v>134</v>
      </c>
      <c r="CQ283" s="32" t="s">
        <v>115</v>
      </c>
      <c r="CR283" s="32" t="s">
        <v>134</v>
      </c>
      <c r="CS283" s="32" t="s">
        <v>115</v>
      </c>
      <c r="CT283" s="113">
        <v>0</v>
      </c>
      <c r="CU283" s="113">
        <v>1</v>
      </c>
      <c r="CV283" s="33" t="s">
        <v>1077</v>
      </c>
    </row>
    <row r="284" spans="2:100">
      <c r="B284" s="31">
        <v>280</v>
      </c>
      <c r="C284" s="32" t="s">
        <v>1120</v>
      </c>
      <c r="D284" s="128"/>
      <c r="E284" s="128"/>
      <c r="F284" s="32" t="s">
        <v>635</v>
      </c>
      <c r="G284" s="32" t="s">
        <v>1121</v>
      </c>
      <c r="H284" s="32" t="s">
        <v>394</v>
      </c>
      <c r="I284" s="32" t="s">
        <v>189</v>
      </c>
      <c r="J284" s="32" t="s">
        <v>115</v>
      </c>
      <c r="K284" s="32" t="s">
        <v>115</v>
      </c>
      <c r="L284" s="32" t="s">
        <v>395</v>
      </c>
      <c r="M284" s="32" t="s">
        <v>396</v>
      </c>
      <c r="N284" s="32" t="s">
        <v>115</v>
      </c>
      <c r="O284" s="32" t="s">
        <v>115</v>
      </c>
      <c r="P284" s="110">
        <v>45933</v>
      </c>
      <c r="Q284" s="32">
        <v>32</v>
      </c>
      <c r="R284" s="32" t="s">
        <v>115</v>
      </c>
      <c r="S284" s="32" t="s">
        <v>121</v>
      </c>
      <c r="T284" s="32" t="s">
        <v>115</v>
      </c>
      <c r="U284" s="32" t="s">
        <v>214</v>
      </c>
      <c r="V284" s="32" t="s">
        <v>122</v>
      </c>
      <c r="W284" s="32" t="s">
        <v>123</v>
      </c>
      <c r="X284" s="32" t="s">
        <v>115</v>
      </c>
      <c r="Y284" s="128"/>
      <c r="Z284" s="119" t="s">
        <v>115</v>
      </c>
      <c r="AA284" s="119">
        <v>69.382013145941798</v>
      </c>
      <c r="AB284" s="32" t="s">
        <v>115</v>
      </c>
      <c r="AC284" s="32" t="s">
        <v>530</v>
      </c>
      <c r="AD284" s="32" t="s">
        <v>587</v>
      </c>
      <c r="AE284" s="32" t="s">
        <v>115</v>
      </c>
      <c r="AF284" s="32" t="s">
        <v>115</v>
      </c>
      <c r="AG284" s="32" t="s">
        <v>408</v>
      </c>
      <c r="AH284" s="32" t="s">
        <v>127</v>
      </c>
      <c r="AI284" s="32">
        <v>5526955</v>
      </c>
      <c r="AJ284" s="32" t="s">
        <v>1080</v>
      </c>
      <c r="AK284" s="32" t="s">
        <v>1081</v>
      </c>
      <c r="AL284" s="32">
        <v>35</v>
      </c>
      <c r="AM284" s="32" t="s">
        <v>400</v>
      </c>
      <c r="AN284" s="32" t="s">
        <v>128</v>
      </c>
      <c r="AO284" s="32" t="s">
        <v>129</v>
      </c>
      <c r="AP284" s="32" t="s">
        <v>203</v>
      </c>
      <c r="AQ284" s="32" t="s">
        <v>130</v>
      </c>
      <c r="AR284" s="32">
        <v>2019</v>
      </c>
      <c r="AS284" s="32" t="s">
        <v>115</v>
      </c>
      <c r="AT284" s="32" t="b">
        <v>0</v>
      </c>
      <c r="AU284" s="32" t="s">
        <v>115</v>
      </c>
      <c r="AV284" s="32" t="s">
        <v>115</v>
      </c>
      <c r="AW284" s="32" t="s">
        <v>115</v>
      </c>
      <c r="AX284" s="32" t="b">
        <v>0</v>
      </c>
      <c r="AY284" s="32" t="s">
        <v>115</v>
      </c>
      <c r="AZ284" s="110" t="s">
        <v>115</v>
      </c>
      <c r="BA284" s="32" t="s">
        <v>115</v>
      </c>
      <c r="BB284" s="32" t="s">
        <v>115</v>
      </c>
      <c r="BC284" s="32" t="s">
        <v>115</v>
      </c>
      <c r="BD284" s="32" t="s">
        <v>115</v>
      </c>
      <c r="BE284" s="32" t="s">
        <v>115</v>
      </c>
      <c r="BF284" s="110" t="s">
        <v>115</v>
      </c>
      <c r="BG284" s="32" t="s">
        <v>131</v>
      </c>
      <c r="BH284" s="32" t="s">
        <v>115</v>
      </c>
      <c r="BI284" s="32" t="s">
        <v>488</v>
      </c>
      <c r="BJ284" s="32">
        <v>4</v>
      </c>
      <c r="BK284" s="110">
        <v>46384</v>
      </c>
      <c r="BL284" s="110" t="s">
        <v>115</v>
      </c>
      <c r="BM284" s="110">
        <v>46384</v>
      </c>
      <c r="BN284" s="32" t="s">
        <v>115</v>
      </c>
      <c r="BO284" s="32" t="s">
        <v>115</v>
      </c>
      <c r="BP284" s="32" t="b">
        <v>0</v>
      </c>
      <c r="BQ284" s="116" t="s">
        <v>115</v>
      </c>
      <c r="BR284" s="32" t="s">
        <v>134</v>
      </c>
      <c r="BS284" s="116">
        <v>202.6978</v>
      </c>
      <c r="BT284" s="116">
        <v>210.4957</v>
      </c>
      <c r="BU284" s="116">
        <v>14.2577</v>
      </c>
      <c r="BV284" s="116">
        <v>30.648299999999999</v>
      </c>
      <c r="BW284" s="116">
        <v>11.583399999999999</v>
      </c>
      <c r="BX284" s="116">
        <v>1.3603000000000001</v>
      </c>
      <c r="BY284" s="116">
        <v>1.4348000000000001</v>
      </c>
      <c r="BZ284" s="116">
        <v>0</v>
      </c>
      <c r="CA284" s="116">
        <v>4.1316000000000015</v>
      </c>
      <c r="CB284" s="116">
        <v>0</v>
      </c>
      <c r="CC284" s="116">
        <v>0</v>
      </c>
      <c r="CD284" s="116">
        <v>0</v>
      </c>
      <c r="CE284" s="116">
        <v>202.6978</v>
      </c>
      <c r="CF284" s="32" t="s">
        <v>135</v>
      </c>
      <c r="CG284" s="32" t="s">
        <v>136</v>
      </c>
      <c r="CH284" s="32" t="s">
        <v>1122</v>
      </c>
      <c r="CI284" s="116">
        <v>34.849509999999995</v>
      </c>
      <c r="CJ284" s="116">
        <v>14.257719999999997</v>
      </c>
      <c r="CK284" s="116">
        <v>30.648340000000001</v>
      </c>
      <c r="CL284" s="116">
        <v>11.583380000000002</v>
      </c>
      <c r="CM284" s="116">
        <v>1.3603299999999998</v>
      </c>
      <c r="CN284" s="116">
        <v>0</v>
      </c>
      <c r="CO284" s="113">
        <v>0</v>
      </c>
      <c r="CP284" s="32" t="s">
        <v>134</v>
      </c>
      <c r="CQ284" s="32" t="s">
        <v>115</v>
      </c>
      <c r="CR284" s="32" t="s">
        <v>134</v>
      </c>
      <c r="CS284" s="32" t="s">
        <v>115</v>
      </c>
      <c r="CT284" s="113">
        <v>1</v>
      </c>
      <c r="CU284" s="113">
        <v>0</v>
      </c>
      <c r="CV284" s="33" t="s">
        <v>1077</v>
      </c>
    </row>
    <row r="285" spans="2:100">
      <c r="B285" s="28">
        <v>281</v>
      </c>
      <c r="C285" s="32" t="s">
        <v>1123</v>
      </c>
      <c r="D285" s="129"/>
      <c r="E285" s="129"/>
      <c r="F285" s="29" t="s">
        <v>1105</v>
      </c>
      <c r="G285" s="29" t="s">
        <v>1124</v>
      </c>
      <c r="H285" s="29" t="s">
        <v>394</v>
      </c>
      <c r="I285" s="29" t="s">
        <v>189</v>
      </c>
      <c r="J285" s="29" t="s">
        <v>115</v>
      </c>
      <c r="K285" s="29" t="s">
        <v>115</v>
      </c>
      <c r="L285" s="29" t="s">
        <v>395</v>
      </c>
      <c r="M285" s="29" t="s">
        <v>396</v>
      </c>
      <c r="N285" s="29" t="s">
        <v>115</v>
      </c>
      <c r="O285" s="29" t="s">
        <v>115</v>
      </c>
      <c r="P285" s="109">
        <v>45932</v>
      </c>
      <c r="Q285" s="29">
        <v>37</v>
      </c>
      <c r="R285" s="29" t="s">
        <v>115</v>
      </c>
      <c r="S285" s="29" t="s">
        <v>121</v>
      </c>
      <c r="T285" s="29" t="s">
        <v>115</v>
      </c>
      <c r="U285" s="29" t="s">
        <v>214</v>
      </c>
      <c r="V285" s="29" t="s">
        <v>122</v>
      </c>
      <c r="W285" s="29" t="s">
        <v>123</v>
      </c>
      <c r="X285" s="29" t="s">
        <v>115</v>
      </c>
      <c r="Y285" s="129"/>
      <c r="Z285" s="118" t="s">
        <v>115</v>
      </c>
      <c r="AA285" s="118">
        <v>0.98563286650002802</v>
      </c>
      <c r="AB285" s="29" t="s">
        <v>115</v>
      </c>
      <c r="AC285" s="29" t="s">
        <v>701</v>
      </c>
      <c r="AD285" s="29" t="s">
        <v>550</v>
      </c>
      <c r="AE285" s="29" t="s">
        <v>414</v>
      </c>
      <c r="AF285" s="29" t="s">
        <v>115</v>
      </c>
      <c r="AG285" s="29" t="s">
        <v>408</v>
      </c>
      <c r="AH285" s="29" t="s">
        <v>422</v>
      </c>
      <c r="AI285" s="29">
        <v>5530324</v>
      </c>
      <c r="AJ285" s="29" t="s">
        <v>1080</v>
      </c>
      <c r="AK285" s="32" t="s">
        <v>1081</v>
      </c>
      <c r="AL285" s="29">
        <v>35</v>
      </c>
      <c r="AM285" s="29" t="s">
        <v>400</v>
      </c>
      <c r="AN285" s="29" t="s">
        <v>128</v>
      </c>
      <c r="AO285" s="29" t="s">
        <v>129</v>
      </c>
      <c r="AP285" s="29" t="s">
        <v>203</v>
      </c>
      <c r="AQ285" s="29" t="s">
        <v>130</v>
      </c>
      <c r="AR285" s="29">
        <v>2019</v>
      </c>
      <c r="AS285" s="29" t="s">
        <v>115</v>
      </c>
      <c r="AT285" s="29" t="b">
        <v>0</v>
      </c>
      <c r="AU285" s="29" t="s">
        <v>115</v>
      </c>
      <c r="AV285" s="29" t="s">
        <v>115</v>
      </c>
      <c r="AW285" s="29" t="s">
        <v>115</v>
      </c>
      <c r="AX285" s="29" t="b">
        <v>0</v>
      </c>
      <c r="AY285" s="29" t="s">
        <v>115</v>
      </c>
      <c r="AZ285" s="109" t="s">
        <v>115</v>
      </c>
      <c r="BA285" s="29" t="s">
        <v>115</v>
      </c>
      <c r="BB285" s="29" t="s">
        <v>115</v>
      </c>
      <c r="BC285" s="29" t="s">
        <v>115</v>
      </c>
      <c r="BD285" s="29" t="s">
        <v>115</v>
      </c>
      <c r="BE285" s="29" t="s">
        <v>115</v>
      </c>
      <c r="BF285" s="109" t="s">
        <v>115</v>
      </c>
      <c r="BG285" s="29" t="s">
        <v>131</v>
      </c>
      <c r="BH285" s="29" t="s">
        <v>115</v>
      </c>
      <c r="BI285" s="29" t="s">
        <v>488</v>
      </c>
      <c r="BJ285" s="29">
        <v>4</v>
      </c>
      <c r="BK285" s="109">
        <v>46510</v>
      </c>
      <c r="BL285" s="109" t="s">
        <v>115</v>
      </c>
      <c r="BM285" s="109">
        <v>46517</v>
      </c>
      <c r="BN285" s="29" t="s">
        <v>115</v>
      </c>
      <c r="BO285" s="29" t="s">
        <v>115</v>
      </c>
      <c r="BP285" s="29" t="b">
        <v>0</v>
      </c>
      <c r="BQ285" s="115" t="s">
        <v>115</v>
      </c>
      <c r="BR285" s="29" t="s">
        <v>134</v>
      </c>
      <c r="BS285" s="115">
        <v>123.7988</v>
      </c>
      <c r="BT285" s="115">
        <v>164.23820000000001</v>
      </c>
      <c r="BU285" s="115">
        <v>52.329300000000003</v>
      </c>
      <c r="BV285" s="115">
        <v>26.0731</v>
      </c>
      <c r="BW285" s="115">
        <v>7.5968999999999998</v>
      </c>
      <c r="BX285" s="115">
        <v>20.660299999999999</v>
      </c>
      <c r="BY285" s="115">
        <v>0</v>
      </c>
      <c r="BZ285" s="115">
        <v>0</v>
      </c>
      <c r="CA285" s="115">
        <v>40.439399999999992</v>
      </c>
      <c r="CB285" s="115">
        <v>0</v>
      </c>
      <c r="CC285" s="115">
        <v>0</v>
      </c>
      <c r="CD285" s="115">
        <v>0</v>
      </c>
      <c r="CE285" s="115">
        <v>123.7988</v>
      </c>
      <c r="CF285" s="29" t="s">
        <v>135</v>
      </c>
      <c r="CG285" s="29" t="s">
        <v>136</v>
      </c>
      <c r="CH285" s="29" t="s">
        <v>1107</v>
      </c>
      <c r="CI285" s="115">
        <v>12.784480000000002</v>
      </c>
      <c r="CJ285" s="115">
        <v>52.32929</v>
      </c>
      <c r="CK285" s="115">
        <v>26.073100000000004</v>
      </c>
      <c r="CL285" s="115">
        <v>7.5969500000000005</v>
      </c>
      <c r="CM285" s="115">
        <v>20.660299999999999</v>
      </c>
      <c r="CN285" s="115">
        <v>0</v>
      </c>
      <c r="CO285" s="112">
        <v>0</v>
      </c>
      <c r="CP285" s="29" t="s">
        <v>134</v>
      </c>
      <c r="CQ285" s="29" t="s">
        <v>115</v>
      </c>
      <c r="CR285" s="29" t="s">
        <v>279</v>
      </c>
      <c r="CS285" s="29" t="s">
        <v>115</v>
      </c>
      <c r="CT285" s="112">
        <v>0</v>
      </c>
      <c r="CU285" s="112">
        <v>1</v>
      </c>
      <c r="CV285" s="30" t="s">
        <v>1077</v>
      </c>
    </row>
    <row r="286" spans="2:100">
      <c r="B286" s="31">
        <v>282</v>
      </c>
      <c r="C286" s="32" t="s">
        <v>1125</v>
      </c>
      <c r="D286" s="128"/>
      <c r="E286" s="128"/>
      <c r="F286" s="32" t="s">
        <v>458</v>
      </c>
      <c r="G286" s="32" t="s">
        <v>1124</v>
      </c>
      <c r="H286" s="32" t="s">
        <v>394</v>
      </c>
      <c r="I286" s="32" t="s">
        <v>189</v>
      </c>
      <c r="J286" s="32" t="s">
        <v>115</v>
      </c>
      <c r="K286" s="32" t="s">
        <v>115</v>
      </c>
      <c r="L286" s="32" t="s">
        <v>395</v>
      </c>
      <c r="M286" s="32" t="s">
        <v>396</v>
      </c>
      <c r="N286" s="32" t="s">
        <v>115</v>
      </c>
      <c r="O286" s="32" t="s">
        <v>115</v>
      </c>
      <c r="P286" s="110">
        <v>45874</v>
      </c>
      <c r="Q286" s="32">
        <v>37</v>
      </c>
      <c r="R286" s="32" t="s">
        <v>115</v>
      </c>
      <c r="S286" s="32" t="s">
        <v>121</v>
      </c>
      <c r="T286" s="32" t="s">
        <v>115</v>
      </c>
      <c r="U286" s="32" t="s">
        <v>214</v>
      </c>
      <c r="V286" s="32" t="s">
        <v>122</v>
      </c>
      <c r="W286" s="32" t="s">
        <v>123</v>
      </c>
      <c r="X286" s="32" t="s">
        <v>115</v>
      </c>
      <c r="Y286" s="128"/>
      <c r="Z286" s="119" t="s">
        <v>115</v>
      </c>
      <c r="AA286" s="119">
        <v>1.59370769493446</v>
      </c>
      <c r="AB286" s="32" t="s">
        <v>115</v>
      </c>
      <c r="AC286" s="32" t="s">
        <v>701</v>
      </c>
      <c r="AD286" s="32" t="s">
        <v>550</v>
      </c>
      <c r="AE286" s="32" t="s">
        <v>414</v>
      </c>
      <c r="AF286" s="32" t="s">
        <v>115</v>
      </c>
      <c r="AG286" s="32" t="s">
        <v>408</v>
      </c>
      <c r="AH286" s="32" t="s">
        <v>422</v>
      </c>
      <c r="AI286" s="32">
        <v>5530325</v>
      </c>
      <c r="AJ286" s="32" t="s">
        <v>1080</v>
      </c>
      <c r="AK286" s="32" t="s">
        <v>1081</v>
      </c>
      <c r="AL286" s="32">
        <v>35</v>
      </c>
      <c r="AM286" s="32" t="s">
        <v>400</v>
      </c>
      <c r="AN286" s="32" t="s">
        <v>128</v>
      </c>
      <c r="AO286" s="32" t="s">
        <v>129</v>
      </c>
      <c r="AP286" s="32" t="s">
        <v>203</v>
      </c>
      <c r="AQ286" s="32" t="s">
        <v>130</v>
      </c>
      <c r="AR286" s="32">
        <v>2019</v>
      </c>
      <c r="AS286" s="32" t="s">
        <v>115</v>
      </c>
      <c r="AT286" s="32" t="b">
        <v>0</v>
      </c>
      <c r="AU286" s="32" t="s">
        <v>115</v>
      </c>
      <c r="AV286" s="32" t="s">
        <v>115</v>
      </c>
      <c r="AW286" s="32" t="s">
        <v>115</v>
      </c>
      <c r="AX286" s="32" t="b">
        <v>0</v>
      </c>
      <c r="AY286" s="32" t="s">
        <v>115</v>
      </c>
      <c r="AZ286" s="110" t="s">
        <v>115</v>
      </c>
      <c r="BA286" s="32" t="s">
        <v>115</v>
      </c>
      <c r="BB286" s="32" t="s">
        <v>115</v>
      </c>
      <c r="BC286" s="32" t="s">
        <v>115</v>
      </c>
      <c r="BD286" s="32" t="s">
        <v>115</v>
      </c>
      <c r="BE286" s="32" t="s">
        <v>115</v>
      </c>
      <c r="BF286" s="110" t="s">
        <v>115</v>
      </c>
      <c r="BG286" s="32" t="s">
        <v>131</v>
      </c>
      <c r="BH286" s="32" t="s">
        <v>115</v>
      </c>
      <c r="BI286" s="32" t="s">
        <v>488</v>
      </c>
      <c r="BJ286" s="32">
        <v>4</v>
      </c>
      <c r="BK286" s="110">
        <v>46510</v>
      </c>
      <c r="BL286" s="110" t="s">
        <v>115</v>
      </c>
      <c r="BM286" s="110">
        <v>46517</v>
      </c>
      <c r="BN286" s="32" t="s">
        <v>115</v>
      </c>
      <c r="BO286" s="32" t="s">
        <v>115</v>
      </c>
      <c r="BP286" s="32" t="b">
        <v>0</v>
      </c>
      <c r="BQ286" s="116" t="s">
        <v>115</v>
      </c>
      <c r="BR286" s="32" t="s">
        <v>134</v>
      </c>
      <c r="BS286" s="116">
        <v>113.9766</v>
      </c>
      <c r="BT286" s="116">
        <v>154.416</v>
      </c>
      <c r="BU286" s="116">
        <v>43.183100000000003</v>
      </c>
      <c r="BV286" s="116">
        <v>22.041599999999999</v>
      </c>
      <c r="BW286" s="116">
        <v>7.5224000000000002</v>
      </c>
      <c r="BX286" s="116">
        <v>20.660299999999999</v>
      </c>
      <c r="BY286" s="116">
        <v>0</v>
      </c>
      <c r="BZ286" s="116">
        <v>0</v>
      </c>
      <c r="CA286" s="116">
        <v>40.439399999999992</v>
      </c>
      <c r="CB286" s="116">
        <v>0</v>
      </c>
      <c r="CC286" s="116">
        <v>0</v>
      </c>
      <c r="CD286" s="116">
        <v>0</v>
      </c>
      <c r="CE286" s="116">
        <v>113.9766</v>
      </c>
      <c r="CF286" s="32" t="s">
        <v>135</v>
      </c>
      <c r="CG286" s="32" t="s">
        <v>136</v>
      </c>
      <c r="CH286" s="32" t="s">
        <v>1107</v>
      </c>
      <c r="CI286" s="116">
        <v>13.065659999999999</v>
      </c>
      <c r="CJ286" s="116">
        <v>43.183079999999997</v>
      </c>
      <c r="CK286" s="116">
        <v>22.04157</v>
      </c>
      <c r="CL286" s="116">
        <v>7.5224200000000003</v>
      </c>
      <c r="CM286" s="116">
        <v>20.660299999999999</v>
      </c>
      <c r="CN286" s="116">
        <v>0</v>
      </c>
      <c r="CO286" s="113">
        <v>0</v>
      </c>
      <c r="CP286" s="32" t="s">
        <v>134</v>
      </c>
      <c r="CQ286" s="32" t="s">
        <v>115</v>
      </c>
      <c r="CR286" s="32" t="s">
        <v>279</v>
      </c>
      <c r="CS286" s="32" t="s">
        <v>115</v>
      </c>
      <c r="CT286" s="113">
        <v>0</v>
      </c>
      <c r="CU286" s="113">
        <v>1</v>
      </c>
      <c r="CV286" s="33" t="s">
        <v>1077</v>
      </c>
    </row>
    <row r="287" spans="2:100">
      <c r="B287" s="31">
        <v>283</v>
      </c>
      <c r="C287" s="32" t="s">
        <v>1126</v>
      </c>
      <c r="D287" s="128"/>
      <c r="E287" s="128"/>
      <c r="F287" s="32" t="s">
        <v>635</v>
      </c>
      <c r="G287" s="32" t="s">
        <v>1127</v>
      </c>
      <c r="H287" s="32" t="s">
        <v>394</v>
      </c>
      <c r="I287" s="32" t="s">
        <v>189</v>
      </c>
      <c r="J287" s="32" t="s">
        <v>115</v>
      </c>
      <c r="K287" s="32" t="s">
        <v>115</v>
      </c>
      <c r="L287" s="32" t="s">
        <v>395</v>
      </c>
      <c r="M287" s="32" t="s">
        <v>396</v>
      </c>
      <c r="N287" s="32" t="s">
        <v>115</v>
      </c>
      <c r="O287" s="32" t="s">
        <v>115</v>
      </c>
      <c r="P287" s="110">
        <v>45933</v>
      </c>
      <c r="Q287" s="32">
        <v>32</v>
      </c>
      <c r="R287" s="32" t="s">
        <v>115</v>
      </c>
      <c r="S287" s="32" t="s">
        <v>121</v>
      </c>
      <c r="T287" s="32" t="s">
        <v>115</v>
      </c>
      <c r="U287" s="32" t="s">
        <v>214</v>
      </c>
      <c r="V287" s="32" t="s">
        <v>122</v>
      </c>
      <c r="W287" s="32" t="s">
        <v>123</v>
      </c>
      <c r="X287" s="32" t="s">
        <v>115</v>
      </c>
      <c r="Y287" s="128"/>
      <c r="Z287" s="119" t="s">
        <v>115</v>
      </c>
      <c r="AA287" s="119">
        <v>69.382013145941798</v>
      </c>
      <c r="AB287" s="32" t="s">
        <v>115</v>
      </c>
      <c r="AC287" s="32" t="s">
        <v>530</v>
      </c>
      <c r="AD287" s="32" t="s">
        <v>587</v>
      </c>
      <c r="AE287" s="32" t="s">
        <v>115</v>
      </c>
      <c r="AF287" s="32" t="s">
        <v>115</v>
      </c>
      <c r="AG287" s="32" t="s">
        <v>408</v>
      </c>
      <c r="AH287" s="32" t="s">
        <v>127</v>
      </c>
      <c r="AI287" s="32">
        <v>5530326</v>
      </c>
      <c r="AJ287" s="32" t="s">
        <v>1080</v>
      </c>
      <c r="AK287" s="32" t="s">
        <v>1081</v>
      </c>
      <c r="AL287" s="32">
        <v>35</v>
      </c>
      <c r="AM287" s="32" t="s">
        <v>400</v>
      </c>
      <c r="AN287" s="32" t="s">
        <v>128</v>
      </c>
      <c r="AO287" s="32" t="s">
        <v>129</v>
      </c>
      <c r="AP287" s="32" t="s">
        <v>203</v>
      </c>
      <c r="AQ287" s="32" t="s">
        <v>130</v>
      </c>
      <c r="AR287" s="32">
        <v>2019</v>
      </c>
      <c r="AS287" s="32" t="s">
        <v>115</v>
      </c>
      <c r="AT287" s="32" t="b">
        <v>0</v>
      </c>
      <c r="AU287" s="32" t="s">
        <v>115</v>
      </c>
      <c r="AV287" s="32" t="s">
        <v>115</v>
      </c>
      <c r="AW287" s="32" t="s">
        <v>115</v>
      </c>
      <c r="AX287" s="32" t="b">
        <v>0</v>
      </c>
      <c r="AY287" s="32" t="s">
        <v>115</v>
      </c>
      <c r="AZ287" s="110" t="s">
        <v>115</v>
      </c>
      <c r="BA287" s="32" t="s">
        <v>115</v>
      </c>
      <c r="BB287" s="32" t="s">
        <v>115</v>
      </c>
      <c r="BC287" s="32" t="s">
        <v>115</v>
      </c>
      <c r="BD287" s="32" t="s">
        <v>115</v>
      </c>
      <c r="BE287" s="32" t="s">
        <v>115</v>
      </c>
      <c r="BF287" s="110" t="s">
        <v>115</v>
      </c>
      <c r="BG287" s="32" t="s">
        <v>131</v>
      </c>
      <c r="BH287" s="32" t="s">
        <v>115</v>
      </c>
      <c r="BI287" s="32" t="s">
        <v>488</v>
      </c>
      <c r="BJ287" s="32">
        <v>4</v>
      </c>
      <c r="BK287" s="110">
        <v>46085</v>
      </c>
      <c r="BL287" s="110" t="s">
        <v>115</v>
      </c>
      <c r="BM287" s="110">
        <v>46120</v>
      </c>
      <c r="BN287" s="32" t="s">
        <v>115</v>
      </c>
      <c r="BO287" s="32" t="s">
        <v>115</v>
      </c>
      <c r="BP287" s="32" t="b">
        <v>1</v>
      </c>
      <c r="BQ287" s="116" t="s">
        <v>115</v>
      </c>
      <c r="BR287" s="32" t="s">
        <v>134</v>
      </c>
      <c r="BS287" s="116">
        <v>351.012</v>
      </c>
      <c r="BT287" s="116">
        <v>418.13789999999995</v>
      </c>
      <c r="BU287" s="116">
        <v>157.5804</v>
      </c>
      <c r="BV287" s="116">
        <v>131.03120000000001</v>
      </c>
      <c r="BW287" s="116">
        <v>30.984100000000002</v>
      </c>
      <c r="BX287" s="116">
        <v>5.6890999999999998</v>
      </c>
      <c r="BY287" s="116">
        <v>1.3653</v>
      </c>
      <c r="BZ287" s="116">
        <v>66.822999999999993</v>
      </c>
      <c r="CA287" s="116">
        <v>67.125899999999973</v>
      </c>
      <c r="CB287" s="116">
        <v>0</v>
      </c>
      <c r="CC287" s="116">
        <v>0</v>
      </c>
      <c r="CD287" s="116">
        <v>0</v>
      </c>
      <c r="CE287" s="116">
        <v>349.64670000000001</v>
      </c>
      <c r="CF287" s="32" t="s">
        <v>135</v>
      </c>
      <c r="CG287" s="32" t="s">
        <v>136</v>
      </c>
      <c r="CH287" s="32" t="s">
        <v>323</v>
      </c>
      <c r="CI287" s="116">
        <v>9.3409499999999994</v>
      </c>
      <c r="CJ287" s="116">
        <v>157.58041999999998</v>
      </c>
      <c r="CK287" s="116">
        <v>131.03116999999997</v>
      </c>
      <c r="CL287" s="116">
        <v>30.984099999999998</v>
      </c>
      <c r="CM287" s="116">
        <v>5.6891100000000003</v>
      </c>
      <c r="CN287" s="116">
        <v>3.84734</v>
      </c>
      <c r="CO287" s="113">
        <v>0</v>
      </c>
      <c r="CP287" s="32" t="s">
        <v>134</v>
      </c>
      <c r="CQ287" s="32" t="s">
        <v>115</v>
      </c>
      <c r="CR287" s="32" t="s">
        <v>134</v>
      </c>
      <c r="CS287" s="32" t="s">
        <v>115</v>
      </c>
      <c r="CT287" s="113">
        <v>1</v>
      </c>
      <c r="CU287" s="113">
        <v>0</v>
      </c>
      <c r="CV287" s="33" t="s">
        <v>1077</v>
      </c>
    </row>
    <row r="288" spans="2:100">
      <c r="B288" s="31">
        <v>284</v>
      </c>
      <c r="C288" s="32" t="s">
        <v>1128</v>
      </c>
      <c r="D288" s="128"/>
      <c r="E288" s="128"/>
      <c r="F288" s="32" t="s">
        <v>1129</v>
      </c>
      <c r="G288" s="32" t="s">
        <v>1130</v>
      </c>
      <c r="H288" s="32" t="s">
        <v>394</v>
      </c>
      <c r="I288" s="32" t="s">
        <v>189</v>
      </c>
      <c r="J288" s="32" t="s">
        <v>115</v>
      </c>
      <c r="K288" s="32" t="s">
        <v>115</v>
      </c>
      <c r="L288" s="32" t="s">
        <v>395</v>
      </c>
      <c r="M288" s="32" t="s">
        <v>396</v>
      </c>
      <c r="N288" s="32" t="s">
        <v>115</v>
      </c>
      <c r="O288" s="32" t="s">
        <v>115</v>
      </c>
      <c r="P288" s="110">
        <v>45874</v>
      </c>
      <c r="Q288" s="32">
        <v>32</v>
      </c>
      <c r="R288" s="32" t="s">
        <v>115</v>
      </c>
      <c r="S288" s="32" t="s">
        <v>121</v>
      </c>
      <c r="T288" s="32" t="s">
        <v>115</v>
      </c>
      <c r="U288" s="32" t="s">
        <v>214</v>
      </c>
      <c r="V288" s="32" t="s">
        <v>122</v>
      </c>
      <c r="W288" s="32" t="s">
        <v>123</v>
      </c>
      <c r="X288" s="32" t="s">
        <v>115</v>
      </c>
      <c r="Y288" s="128"/>
      <c r="Z288" s="119" t="s">
        <v>115</v>
      </c>
      <c r="AA288" s="119">
        <v>0.47410545293668999</v>
      </c>
      <c r="AB288" s="32" t="s">
        <v>115</v>
      </c>
      <c r="AC288" s="32" t="s">
        <v>397</v>
      </c>
      <c r="AD288" s="32" t="s">
        <v>550</v>
      </c>
      <c r="AE288" s="32" t="s">
        <v>414</v>
      </c>
      <c r="AF288" s="32" t="s">
        <v>115</v>
      </c>
      <c r="AG288" s="32" t="s">
        <v>408</v>
      </c>
      <c r="AH288" s="32" t="s">
        <v>422</v>
      </c>
      <c r="AI288" s="32">
        <v>5530331</v>
      </c>
      <c r="AJ288" s="32" t="s">
        <v>1080</v>
      </c>
      <c r="AK288" s="32" t="s">
        <v>1081</v>
      </c>
      <c r="AL288" s="32">
        <v>35</v>
      </c>
      <c r="AM288" s="32" t="s">
        <v>400</v>
      </c>
      <c r="AN288" s="32" t="s">
        <v>128</v>
      </c>
      <c r="AO288" s="32" t="s">
        <v>129</v>
      </c>
      <c r="AP288" s="32" t="s">
        <v>203</v>
      </c>
      <c r="AQ288" s="32" t="s">
        <v>130</v>
      </c>
      <c r="AR288" s="32">
        <v>2019</v>
      </c>
      <c r="AS288" s="32" t="s">
        <v>115</v>
      </c>
      <c r="AT288" s="32" t="b">
        <v>0</v>
      </c>
      <c r="AU288" s="32" t="s">
        <v>115</v>
      </c>
      <c r="AV288" s="32" t="s">
        <v>115</v>
      </c>
      <c r="AW288" s="32" t="s">
        <v>115</v>
      </c>
      <c r="AX288" s="32" t="b">
        <v>0</v>
      </c>
      <c r="AY288" s="32" t="s">
        <v>115</v>
      </c>
      <c r="AZ288" s="110" t="s">
        <v>115</v>
      </c>
      <c r="BA288" s="32" t="s">
        <v>115</v>
      </c>
      <c r="BB288" s="32" t="s">
        <v>115</v>
      </c>
      <c r="BC288" s="32" t="s">
        <v>115</v>
      </c>
      <c r="BD288" s="32" t="s">
        <v>115</v>
      </c>
      <c r="BE288" s="32" t="s">
        <v>115</v>
      </c>
      <c r="BF288" s="110" t="s">
        <v>115</v>
      </c>
      <c r="BG288" s="32" t="s">
        <v>131</v>
      </c>
      <c r="BH288" s="32" t="s">
        <v>115</v>
      </c>
      <c r="BI288" s="32" t="s">
        <v>195</v>
      </c>
      <c r="BJ288" s="32">
        <v>2</v>
      </c>
      <c r="BK288" s="110">
        <v>45761</v>
      </c>
      <c r="BL288" s="110" t="s">
        <v>115</v>
      </c>
      <c r="BM288" s="110">
        <v>45765</v>
      </c>
      <c r="BN288" s="32" t="s">
        <v>115</v>
      </c>
      <c r="BO288" s="32" t="s">
        <v>115</v>
      </c>
      <c r="BP288" s="32" t="b">
        <v>0</v>
      </c>
      <c r="BQ288" s="116" t="s">
        <v>115</v>
      </c>
      <c r="BR288" s="32" t="s">
        <v>134</v>
      </c>
      <c r="BS288" s="116">
        <v>264.88600000000002</v>
      </c>
      <c r="BT288" s="116">
        <v>308.78910000000002</v>
      </c>
      <c r="BU288" s="116">
        <v>14.6412</v>
      </c>
      <c r="BV288" s="116">
        <v>28.547799999999999</v>
      </c>
      <c r="BW288" s="116">
        <v>2.6594000000000002</v>
      </c>
      <c r="BX288" s="116">
        <v>79.979900000000001</v>
      </c>
      <c r="BY288" s="116">
        <v>81.023099999999999</v>
      </c>
      <c r="BZ288" s="116">
        <v>0</v>
      </c>
      <c r="CA288" s="116">
        <v>40.439399999999992</v>
      </c>
      <c r="CB288" s="116">
        <v>0</v>
      </c>
      <c r="CC288" s="116">
        <v>0</v>
      </c>
      <c r="CD288" s="116">
        <v>0</v>
      </c>
      <c r="CE288" s="116">
        <v>187.32660000000004</v>
      </c>
      <c r="CF288" s="32" t="s">
        <v>135</v>
      </c>
      <c r="CG288" s="32" t="s">
        <v>136</v>
      </c>
      <c r="CH288" s="32" t="s">
        <v>137</v>
      </c>
      <c r="CI288" s="116">
        <v>38.084940000000003</v>
      </c>
      <c r="CJ288" s="116">
        <v>14.641210000000001</v>
      </c>
      <c r="CK288" s="116">
        <v>28.54777</v>
      </c>
      <c r="CL288" s="116">
        <v>2.6593800000000001</v>
      </c>
      <c r="CM288" s="116">
        <v>79.979900000000001</v>
      </c>
      <c r="CN288" s="116">
        <v>84.384889999999999</v>
      </c>
      <c r="CO288" s="113">
        <v>0</v>
      </c>
      <c r="CP288" s="32" t="s">
        <v>134</v>
      </c>
      <c r="CQ288" s="32" t="s">
        <v>115</v>
      </c>
      <c r="CR288" s="32" t="s">
        <v>134</v>
      </c>
      <c r="CS288" s="32" t="s">
        <v>115</v>
      </c>
      <c r="CT288" s="113">
        <v>0</v>
      </c>
      <c r="CU288" s="113">
        <v>1</v>
      </c>
      <c r="CV288" s="33" t="s">
        <v>1077</v>
      </c>
    </row>
    <row r="289" spans="2:100">
      <c r="B289" s="31">
        <v>285</v>
      </c>
      <c r="C289" s="32" t="s">
        <v>1131</v>
      </c>
      <c r="D289" s="128"/>
      <c r="E289" s="128"/>
      <c r="F289" s="32" t="s">
        <v>942</v>
      </c>
      <c r="G289" s="32" t="s">
        <v>1132</v>
      </c>
      <c r="H289" s="32" t="s">
        <v>394</v>
      </c>
      <c r="I289" s="32" t="s">
        <v>189</v>
      </c>
      <c r="J289" s="32" t="s">
        <v>115</v>
      </c>
      <c r="K289" s="32" t="s">
        <v>115</v>
      </c>
      <c r="L289" s="32" t="s">
        <v>395</v>
      </c>
      <c r="M289" s="32" t="s">
        <v>396</v>
      </c>
      <c r="N289" s="32" t="s">
        <v>115</v>
      </c>
      <c r="O289" s="32" t="s">
        <v>115</v>
      </c>
      <c r="P289" s="110">
        <v>45917</v>
      </c>
      <c r="Q289" s="32">
        <v>21</v>
      </c>
      <c r="R289" s="32" t="s">
        <v>115</v>
      </c>
      <c r="S289" s="32" t="s">
        <v>121</v>
      </c>
      <c r="T289" s="32" t="s">
        <v>115</v>
      </c>
      <c r="U289" s="32" t="s">
        <v>214</v>
      </c>
      <c r="V289" s="32" t="s">
        <v>122</v>
      </c>
      <c r="W289" s="32" t="s">
        <v>123</v>
      </c>
      <c r="X289" s="32" t="s">
        <v>115</v>
      </c>
      <c r="Y289" s="128"/>
      <c r="Z289" s="119" t="s">
        <v>115</v>
      </c>
      <c r="AA289" s="119">
        <v>13.4076182579226</v>
      </c>
      <c r="AB289" s="32" t="s">
        <v>115</v>
      </c>
      <c r="AC289" s="32" t="s">
        <v>397</v>
      </c>
      <c r="AD289" s="32" t="s">
        <v>550</v>
      </c>
      <c r="AE289" s="32" t="s">
        <v>414</v>
      </c>
      <c r="AF289" s="32" t="s">
        <v>115</v>
      </c>
      <c r="AG289" s="32" t="s">
        <v>408</v>
      </c>
      <c r="AH289" s="32" t="s">
        <v>127</v>
      </c>
      <c r="AI289" s="32">
        <v>5777638</v>
      </c>
      <c r="AJ289" s="32" t="s">
        <v>1080</v>
      </c>
      <c r="AK289" s="32" t="s">
        <v>1081</v>
      </c>
      <c r="AL289" s="32">
        <v>35</v>
      </c>
      <c r="AM289" s="32" t="s">
        <v>400</v>
      </c>
      <c r="AN289" s="32" t="s">
        <v>128</v>
      </c>
      <c r="AO289" s="32" t="s">
        <v>129</v>
      </c>
      <c r="AP289" s="32" t="s">
        <v>203</v>
      </c>
      <c r="AQ289" s="32" t="s">
        <v>130</v>
      </c>
      <c r="AR289" s="32">
        <v>2019</v>
      </c>
      <c r="AS289" s="32" t="s">
        <v>115</v>
      </c>
      <c r="AT289" s="32" t="b">
        <v>0</v>
      </c>
      <c r="AU289" s="32" t="s">
        <v>115</v>
      </c>
      <c r="AV289" s="32" t="s">
        <v>115</v>
      </c>
      <c r="AW289" s="32" t="s">
        <v>115</v>
      </c>
      <c r="AX289" s="32" t="b">
        <v>0</v>
      </c>
      <c r="AY289" s="32" t="s">
        <v>115</v>
      </c>
      <c r="AZ289" s="110" t="s">
        <v>115</v>
      </c>
      <c r="BA289" s="32" t="s">
        <v>115</v>
      </c>
      <c r="BB289" s="32" t="s">
        <v>115</v>
      </c>
      <c r="BC289" s="32" t="s">
        <v>115</v>
      </c>
      <c r="BD289" s="32" t="s">
        <v>115</v>
      </c>
      <c r="BE289" s="32" t="s">
        <v>115</v>
      </c>
      <c r="BF289" s="110" t="s">
        <v>115</v>
      </c>
      <c r="BG289" s="32" t="s">
        <v>131</v>
      </c>
      <c r="BH289" s="32" t="s">
        <v>115</v>
      </c>
      <c r="BI289" s="32" t="s">
        <v>195</v>
      </c>
      <c r="BJ289" s="32">
        <v>2</v>
      </c>
      <c r="BK289" s="110">
        <v>45887</v>
      </c>
      <c r="BL289" s="110" t="s">
        <v>115</v>
      </c>
      <c r="BM289" s="110">
        <v>45924</v>
      </c>
      <c r="BN289" s="32" t="s">
        <v>115</v>
      </c>
      <c r="BO289" s="32" t="s">
        <v>115</v>
      </c>
      <c r="BP289" s="32" t="b">
        <v>1</v>
      </c>
      <c r="BQ289" s="116" t="s">
        <v>115</v>
      </c>
      <c r="BR289" s="32" t="s">
        <v>134</v>
      </c>
      <c r="BS289" s="116">
        <v>304.06459999999998</v>
      </c>
      <c r="BT289" s="116">
        <v>316.25659999999999</v>
      </c>
      <c r="BU289" s="116">
        <v>14.2104</v>
      </c>
      <c r="BV289" s="116">
        <v>35.776400000000002</v>
      </c>
      <c r="BW289" s="116">
        <v>32.152799999999999</v>
      </c>
      <c r="BX289" s="116">
        <v>60.518300000000004</v>
      </c>
      <c r="BY289" s="116">
        <v>33.4009</v>
      </c>
      <c r="BZ289" s="116">
        <v>4.093</v>
      </c>
      <c r="CA289" s="116">
        <v>0</v>
      </c>
      <c r="CB289" s="116">
        <v>0</v>
      </c>
      <c r="CC289" s="116">
        <v>0</v>
      </c>
      <c r="CD289" s="116">
        <v>0</v>
      </c>
      <c r="CE289" s="116">
        <v>278.76259999999996</v>
      </c>
      <c r="CF289" s="32" t="s">
        <v>135</v>
      </c>
      <c r="CG289" s="32" t="s">
        <v>136</v>
      </c>
      <c r="CH289" s="32" t="s">
        <v>235</v>
      </c>
      <c r="CI289" s="116">
        <v>0</v>
      </c>
      <c r="CJ289" s="116">
        <v>0</v>
      </c>
      <c r="CK289" s="116">
        <v>0</v>
      </c>
      <c r="CL289" s="116">
        <v>0</v>
      </c>
      <c r="CM289" s="116">
        <v>0</v>
      </c>
      <c r="CN289" s="116">
        <v>0</v>
      </c>
      <c r="CO289" s="113">
        <v>0</v>
      </c>
      <c r="CP289" s="32" t="s">
        <v>134</v>
      </c>
      <c r="CQ289" s="32" t="s">
        <v>115</v>
      </c>
      <c r="CR289" s="32" t="s">
        <v>134</v>
      </c>
      <c r="CS289" s="32" t="s">
        <v>115</v>
      </c>
      <c r="CT289" s="113">
        <v>0</v>
      </c>
      <c r="CU289" s="113">
        <v>1</v>
      </c>
      <c r="CV289" s="33" t="s">
        <v>1077</v>
      </c>
    </row>
    <row r="290" spans="2:100">
      <c r="B290" s="31">
        <v>286</v>
      </c>
      <c r="C290" s="32" t="s">
        <v>1133</v>
      </c>
      <c r="D290" s="128"/>
      <c r="E290" s="128"/>
      <c r="F290" s="32" t="s">
        <v>392</v>
      </c>
      <c r="G290" s="32" t="s">
        <v>1134</v>
      </c>
      <c r="H290" s="32" t="s">
        <v>213</v>
      </c>
      <c r="I290" s="32" t="s">
        <v>189</v>
      </c>
      <c r="J290" s="32" t="s">
        <v>115</v>
      </c>
      <c r="K290" s="32" t="s">
        <v>115</v>
      </c>
      <c r="L290" s="32" t="s">
        <v>395</v>
      </c>
      <c r="M290" s="32" t="s">
        <v>396</v>
      </c>
      <c r="N290" s="32" t="s">
        <v>115</v>
      </c>
      <c r="O290" s="32" t="s">
        <v>115</v>
      </c>
      <c r="P290" s="110">
        <v>45931</v>
      </c>
      <c r="Q290" s="32">
        <v>13</v>
      </c>
      <c r="R290" s="32" t="s">
        <v>115</v>
      </c>
      <c r="S290" s="32" t="s">
        <v>121</v>
      </c>
      <c r="T290" s="32" t="s">
        <v>115</v>
      </c>
      <c r="U290" s="32" t="s">
        <v>214</v>
      </c>
      <c r="V290" s="32" t="s">
        <v>122</v>
      </c>
      <c r="W290" s="32" t="s">
        <v>123</v>
      </c>
      <c r="X290" s="32" t="s">
        <v>278</v>
      </c>
      <c r="Y290" s="128"/>
      <c r="Z290" s="119" t="s">
        <v>115</v>
      </c>
      <c r="AA290" s="119">
        <v>14.751300000000001</v>
      </c>
      <c r="AB290" s="32" t="s">
        <v>115</v>
      </c>
      <c r="AC290" s="32" t="s">
        <v>530</v>
      </c>
      <c r="AD290" s="32" t="s">
        <v>115</v>
      </c>
      <c r="AE290" s="32" t="s">
        <v>115</v>
      </c>
      <c r="AF290" s="32" t="s">
        <v>115</v>
      </c>
      <c r="AG290" s="32" t="s">
        <v>115</v>
      </c>
      <c r="AH290" s="32" t="s">
        <v>115</v>
      </c>
      <c r="AI290" s="32">
        <v>5531111</v>
      </c>
      <c r="AJ290" s="32" t="s">
        <v>1135</v>
      </c>
      <c r="AK290" s="32" t="s">
        <v>1136</v>
      </c>
      <c r="AL290" s="32">
        <v>24</v>
      </c>
      <c r="AM290" s="32" t="s">
        <v>400</v>
      </c>
      <c r="AN290" s="32" t="s">
        <v>128</v>
      </c>
      <c r="AO290" s="32" t="s">
        <v>129</v>
      </c>
      <c r="AP290" s="32">
        <v>2023</v>
      </c>
      <c r="AQ290" s="32" t="s">
        <v>130</v>
      </c>
      <c r="AR290" s="32">
        <v>2021</v>
      </c>
      <c r="AS290" s="32" t="s">
        <v>115</v>
      </c>
      <c r="AT290" s="32" t="b">
        <v>0</v>
      </c>
      <c r="AU290" s="32" t="s">
        <v>115</v>
      </c>
      <c r="AV290" s="32" t="s">
        <v>115</v>
      </c>
      <c r="AW290" s="32" t="s">
        <v>115</v>
      </c>
      <c r="AX290" s="32" t="b">
        <v>0</v>
      </c>
      <c r="AY290" s="32" t="s">
        <v>115</v>
      </c>
      <c r="AZ290" s="110" t="s">
        <v>115</v>
      </c>
      <c r="BA290" s="32" t="s">
        <v>115</v>
      </c>
      <c r="BB290" s="32" t="s">
        <v>115</v>
      </c>
      <c r="BC290" s="32" t="s">
        <v>115</v>
      </c>
      <c r="BD290" s="32" t="s">
        <v>115</v>
      </c>
      <c r="BE290" s="32" t="s">
        <v>115</v>
      </c>
      <c r="BF290" s="110" t="s">
        <v>115</v>
      </c>
      <c r="BG290" s="32" t="s">
        <v>131</v>
      </c>
      <c r="BH290" s="32" t="s">
        <v>115</v>
      </c>
      <c r="BI290" s="32" t="s">
        <v>195</v>
      </c>
      <c r="BJ290" s="32">
        <v>2</v>
      </c>
      <c r="BK290" s="110">
        <v>44620</v>
      </c>
      <c r="BL290" s="110">
        <v>44635</v>
      </c>
      <c r="BM290" s="110">
        <v>44628</v>
      </c>
      <c r="BN290" s="32" t="s">
        <v>115</v>
      </c>
      <c r="BO290" s="32" t="s">
        <v>115</v>
      </c>
      <c r="BP290" s="32" t="b">
        <v>0</v>
      </c>
      <c r="BQ290" s="116">
        <v>14.2895</v>
      </c>
      <c r="BR290" s="32" t="s">
        <v>134</v>
      </c>
      <c r="BS290" s="116">
        <v>14.2895</v>
      </c>
      <c r="BT290" s="116">
        <v>14.2895</v>
      </c>
      <c r="BU290" s="116">
        <v>5.9046000000000003</v>
      </c>
      <c r="BV290" s="116">
        <v>5.8251999999999997</v>
      </c>
      <c r="BW290" s="116">
        <v>2.5596000000000001</v>
      </c>
      <c r="BX290" s="116">
        <v>0</v>
      </c>
      <c r="BY290" s="116">
        <v>0</v>
      </c>
      <c r="BZ290" s="116">
        <v>0</v>
      </c>
      <c r="CA290" s="116">
        <v>0</v>
      </c>
      <c r="CB290" s="116">
        <v>0</v>
      </c>
      <c r="CC290" s="116">
        <v>0</v>
      </c>
      <c r="CD290" s="116">
        <v>0</v>
      </c>
      <c r="CE290" s="116">
        <v>14.2895</v>
      </c>
      <c r="CF290" s="32" t="s">
        <v>135</v>
      </c>
      <c r="CG290" s="32" t="s">
        <v>136</v>
      </c>
      <c r="CH290" s="32" t="s">
        <v>185</v>
      </c>
      <c r="CI290" s="116">
        <v>0</v>
      </c>
      <c r="CJ290" s="116">
        <v>0</v>
      </c>
      <c r="CK290" s="116">
        <v>11.729799999999999</v>
      </c>
      <c r="CL290" s="116">
        <v>2.5596499999999995</v>
      </c>
      <c r="CM290" s="116">
        <v>-1.4289499999999999</v>
      </c>
      <c r="CN290" s="116">
        <v>0</v>
      </c>
      <c r="CO290" s="113">
        <v>0</v>
      </c>
      <c r="CP290" s="32" t="s">
        <v>134</v>
      </c>
      <c r="CQ290" s="32" t="s">
        <v>115</v>
      </c>
      <c r="CR290" s="32" t="s">
        <v>134</v>
      </c>
      <c r="CS290" s="32" t="s">
        <v>115</v>
      </c>
      <c r="CT290" s="113">
        <v>1</v>
      </c>
      <c r="CU290" s="113">
        <v>0</v>
      </c>
      <c r="CV290" s="33" t="s">
        <v>1077</v>
      </c>
    </row>
    <row r="291" spans="2:100">
      <c r="B291" s="31">
        <v>287</v>
      </c>
      <c r="C291" s="32" t="s">
        <v>1137</v>
      </c>
      <c r="D291" s="128"/>
      <c r="E291" s="128"/>
      <c r="F291" s="32" t="s">
        <v>392</v>
      </c>
      <c r="G291" s="32" t="s">
        <v>1134</v>
      </c>
      <c r="H291" s="32" t="s">
        <v>213</v>
      </c>
      <c r="I291" s="32" t="s">
        <v>189</v>
      </c>
      <c r="J291" s="32" t="s">
        <v>115</v>
      </c>
      <c r="K291" s="32" t="s">
        <v>115</v>
      </c>
      <c r="L291" s="32" t="s">
        <v>395</v>
      </c>
      <c r="M291" s="32" t="s">
        <v>396</v>
      </c>
      <c r="N291" s="32" t="s">
        <v>115</v>
      </c>
      <c r="O291" s="32" t="s">
        <v>115</v>
      </c>
      <c r="P291" s="110">
        <v>45931</v>
      </c>
      <c r="Q291" s="32">
        <v>13</v>
      </c>
      <c r="R291" s="32" t="s">
        <v>115</v>
      </c>
      <c r="S291" s="32" t="s">
        <v>121</v>
      </c>
      <c r="T291" s="32" t="s">
        <v>115</v>
      </c>
      <c r="U291" s="32" t="s">
        <v>214</v>
      </c>
      <c r="V291" s="32" t="s">
        <v>122</v>
      </c>
      <c r="W291" s="32" t="s">
        <v>123</v>
      </c>
      <c r="X291" s="32" t="s">
        <v>278</v>
      </c>
      <c r="Y291" s="128"/>
      <c r="Z291" s="119" t="s">
        <v>115</v>
      </c>
      <c r="AA291" s="119">
        <v>14.751300000000001</v>
      </c>
      <c r="AB291" s="32" t="s">
        <v>115</v>
      </c>
      <c r="AC291" s="32" t="s">
        <v>530</v>
      </c>
      <c r="AD291" s="32" t="s">
        <v>115</v>
      </c>
      <c r="AE291" s="32" t="s">
        <v>115</v>
      </c>
      <c r="AF291" s="32" t="s">
        <v>115</v>
      </c>
      <c r="AG291" s="32" t="s">
        <v>115</v>
      </c>
      <c r="AH291" s="32" t="s">
        <v>115</v>
      </c>
      <c r="AI291" s="32">
        <v>5531109</v>
      </c>
      <c r="AJ291" s="32" t="s">
        <v>1135</v>
      </c>
      <c r="AK291" s="32" t="s">
        <v>1136</v>
      </c>
      <c r="AL291" s="32">
        <v>24</v>
      </c>
      <c r="AM291" s="32" t="s">
        <v>400</v>
      </c>
      <c r="AN291" s="32" t="s">
        <v>128</v>
      </c>
      <c r="AO291" s="32" t="s">
        <v>129</v>
      </c>
      <c r="AP291" s="32">
        <v>2023</v>
      </c>
      <c r="AQ291" s="32" t="s">
        <v>130</v>
      </c>
      <c r="AR291" s="32">
        <v>2020</v>
      </c>
      <c r="AS291" s="32" t="s">
        <v>115</v>
      </c>
      <c r="AT291" s="32" t="b">
        <v>0</v>
      </c>
      <c r="AU291" s="32" t="s">
        <v>115</v>
      </c>
      <c r="AV291" s="32" t="s">
        <v>115</v>
      </c>
      <c r="AW291" s="32" t="s">
        <v>115</v>
      </c>
      <c r="AX291" s="32" t="b">
        <v>0</v>
      </c>
      <c r="AY291" s="32" t="s">
        <v>115</v>
      </c>
      <c r="AZ291" s="110" t="s">
        <v>115</v>
      </c>
      <c r="BA291" s="32" t="s">
        <v>115</v>
      </c>
      <c r="BB291" s="32" t="s">
        <v>115</v>
      </c>
      <c r="BC291" s="32" t="s">
        <v>115</v>
      </c>
      <c r="BD291" s="32" t="s">
        <v>115</v>
      </c>
      <c r="BE291" s="32" t="s">
        <v>115</v>
      </c>
      <c r="BF291" s="110" t="s">
        <v>115</v>
      </c>
      <c r="BG291" s="32" t="s">
        <v>131</v>
      </c>
      <c r="BH291" s="32" t="s">
        <v>115</v>
      </c>
      <c r="BI291" s="32" t="s">
        <v>195</v>
      </c>
      <c r="BJ291" s="32">
        <v>2</v>
      </c>
      <c r="BK291" s="110">
        <v>44620</v>
      </c>
      <c r="BL291" s="110">
        <v>44635</v>
      </c>
      <c r="BM291" s="110">
        <v>44628</v>
      </c>
      <c r="BN291" s="32" t="s">
        <v>115</v>
      </c>
      <c r="BO291" s="32" t="s">
        <v>115</v>
      </c>
      <c r="BP291" s="32" t="b">
        <v>0</v>
      </c>
      <c r="BQ291" s="116">
        <v>15.089</v>
      </c>
      <c r="BR291" s="32" t="s">
        <v>134</v>
      </c>
      <c r="BS291" s="116">
        <v>15.089</v>
      </c>
      <c r="BT291" s="116">
        <v>15.089</v>
      </c>
      <c r="BU291" s="116">
        <v>3.4045999999999998</v>
      </c>
      <c r="BV291" s="116">
        <v>6.6247999999999996</v>
      </c>
      <c r="BW291" s="116">
        <v>2.5596000000000001</v>
      </c>
      <c r="BX291" s="116">
        <v>0</v>
      </c>
      <c r="BY291" s="116">
        <v>0</v>
      </c>
      <c r="BZ291" s="116">
        <v>0</v>
      </c>
      <c r="CA291" s="116">
        <v>0</v>
      </c>
      <c r="CB291" s="116">
        <v>0</v>
      </c>
      <c r="CC291" s="116">
        <v>0</v>
      </c>
      <c r="CD291" s="116">
        <v>0</v>
      </c>
      <c r="CE291" s="116">
        <v>15.089</v>
      </c>
      <c r="CF291" s="32" t="s">
        <v>135</v>
      </c>
      <c r="CG291" s="32" t="s">
        <v>136</v>
      </c>
      <c r="CH291" s="32" t="s">
        <v>185</v>
      </c>
      <c r="CI291" s="116">
        <v>0</v>
      </c>
      <c r="CJ291" s="116">
        <v>0</v>
      </c>
      <c r="CK291" s="116">
        <v>12.529339999999999</v>
      </c>
      <c r="CL291" s="116">
        <v>2.5596499999999995</v>
      </c>
      <c r="CM291" s="116">
        <v>-3.0177899999999998</v>
      </c>
      <c r="CN291" s="116">
        <v>0</v>
      </c>
      <c r="CO291" s="113">
        <v>0</v>
      </c>
      <c r="CP291" s="32" t="s">
        <v>134</v>
      </c>
      <c r="CQ291" s="32" t="s">
        <v>115</v>
      </c>
      <c r="CR291" s="32" t="s">
        <v>134</v>
      </c>
      <c r="CS291" s="32" t="s">
        <v>115</v>
      </c>
      <c r="CT291" s="113">
        <v>1</v>
      </c>
      <c r="CU291" s="113">
        <v>0</v>
      </c>
      <c r="CV291" s="33" t="s">
        <v>1077</v>
      </c>
    </row>
    <row r="292" spans="2:100">
      <c r="B292" s="31">
        <v>288</v>
      </c>
      <c r="C292" s="32" t="s">
        <v>1138</v>
      </c>
      <c r="D292" s="128"/>
      <c r="E292" s="128"/>
      <c r="F292" s="32" t="s">
        <v>392</v>
      </c>
      <c r="G292" s="32" t="s">
        <v>1134</v>
      </c>
      <c r="H292" s="32" t="s">
        <v>213</v>
      </c>
      <c r="I292" s="32" t="s">
        <v>189</v>
      </c>
      <c r="J292" s="32" t="s">
        <v>115</v>
      </c>
      <c r="K292" s="32" t="s">
        <v>115</v>
      </c>
      <c r="L292" s="32" t="s">
        <v>395</v>
      </c>
      <c r="M292" s="32" t="s">
        <v>396</v>
      </c>
      <c r="N292" s="32" t="s">
        <v>115</v>
      </c>
      <c r="O292" s="32" t="s">
        <v>115</v>
      </c>
      <c r="P292" s="110">
        <v>45931</v>
      </c>
      <c r="Q292" s="32">
        <v>13</v>
      </c>
      <c r="R292" s="32" t="s">
        <v>115</v>
      </c>
      <c r="S292" s="32" t="s">
        <v>121</v>
      </c>
      <c r="T292" s="32" t="s">
        <v>115</v>
      </c>
      <c r="U292" s="32" t="s">
        <v>214</v>
      </c>
      <c r="V292" s="32" t="s">
        <v>122</v>
      </c>
      <c r="W292" s="32" t="s">
        <v>123</v>
      </c>
      <c r="X292" s="32" t="s">
        <v>278</v>
      </c>
      <c r="Y292" s="128"/>
      <c r="Z292" s="119" t="s">
        <v>115</v>
      </c>
      <c r="AA292" s="119">
        <v>14.751300000000001</v>
      </c>
      <c r="AB292" s="32" t="s">
        <v>115</v>
      </c>
      <c r="AC292" s="32" t="s">
        <v>530</v>
      </c>
      <c r="AD292" s="32" t="s">
        <v>115</v>
      </c>
      <c r="AE292" s="32" t="s">
        <v>115</v>
      </c>
      <c r="AF292" s="32" t="s">
        <v>115</v>
      </c>
      <c r="AG292" s="32" t="s">
        <v>115</v>
      </c>
      <c r="AH292" s="32" t="s">
        <v>115</v>
      </c>
      <c r="AI292" s="32">
        <v>5531107</v>
      </c>
      <c r="AJ292" s="32" t="s">
        <v>1135</v>
      </c>
      <c r="AK292" s="32" t="s">
        <v>1136</v>
      </c>
      <c r="AL292" s="32">
        <v>24</v>
      </c>
      <c r="AM292" s="32" t="s">
        <v>400</v>
      </c>
      <c r="AN292" s="32" t="s">
        <v>128</v>
      </c>
      <c r="AO292" s="32" t="s">
        <v>129</v>
      </c>
      <c r="AP292" s="32">
        <v>2023</v>
      </c>
      <c r="AQ292" s="32" t="s">
        <v>130</v>
      </c>
      <c r="AR292" s="32">
        <v>2020</v>
      </c>
      <c r="AS292" s="32" t="s">
        <v>115</v>
      </c>
      <c r="AT292" s="32" t="b">
        <v>0</v>
      </c>
      <c r="AU292" s="32" t="s">
        <v>115</v>
      </c>
      <c r="AV292" s="32" t="s">
        <v>115</v>
      </c>
      <c r="AW292" s="32" t="s">
        <v>115</v>
      </c>
      <c r="AX292" s="32" t="b">
        <v>0</v>
      </c>
      <c r="AY292" s="32" t="s">
        <v>115</v>
      </c>
      <c r="AZ292" s="110" t="s">
        <v>115</v>
      </c>
      <c r="BA292" s="32" t="s">
        <v>115</v>
      </c>
      <c r="BB292" s="32" t="s">
        <v>115</v>
      </c>
      <c r="BC292" s="32" t="s">
        <v>115</v>
      </c>
      <c r="BD292" s="32" t="s">
        <v>115</v>
      </c>
      <c r="BE292" s="32" t="s">
        <v>115</v>
      </c>
      <c r="BF292" s="110" t="s">
        <v>115</v>
      </c>
      <c r="BG292" s="32" t="s">
        <v>131</v>
      </c>
      <c r="BH292" s="32" t="s">
        <v>115</v>
      </c>
      <c r="BI292" s="32" t="s">
        <v>195</v>
      </c>
      <c r="BJ292" s="32">
        <v>2</v>
      </c>
      <c r="BK292" s="110">
        <v>44505</v>
      </c>
      <c r="BL292" s="110">
        <v>44803</v>
      </c>
      <c r="BM292" s="110">
        <v>44510</v>
      </c>
      <c r="BN292" s="32" t="s">
        <v>115</v>
      </c>
      <c r="BO292" s="32" t="s">
        <v>115</v>
      </c>
      <c r="BP292" s="32" t="b">
        <v>0</v>
      </c>
      <c r="BQ292" s="116">
        <v>18.331499999999998</v>
      </c>
      <c r="BR292" s="32" t="s">
        <v>134</v>
      </c>
      <c r="BS292" s="116">
        <v>18.331499999999998</v>
      </c>
      <c r="BT292" s="116">
        <v>18.331499999999998</v>
      </c>
      <c r="BU292" s="116">
        <v>5.7961</v>
      </c>
      <c r="BV292" s="116">
        <v>6.9756999999999998</v>
      </c>
      <c r="BW292" s="116">
        <v>2.5596000000000001</v>
      </c>
      <c r="BX292" s="116">
        <v>0</v>
      </c>
      <c r="BY292" s="116">
        <v>0</v>
      </c>
      <c r="BZ292" s="116">
        <v>0</v>
      </c>
      <c r="CA292" s="116">
        <v>0</v>
      </c>
      <c r="CB292" s="116">
        <v>0</v>
      </c>
      <c r="CC292" s="116">
        <v>0</v>
      </c>
      <c r="CD292" s="116">
        <v>0</v>
      </c>
      <c r="CE292" s="116">
        <v>18.331499999999998</v>
      </c>
      <c r="CF292" s="32" t="s">
        <v>135</v>
      </c>
      <c r="CG292" s="32" t="s">
        <v>136</v>
      </c>
      <c r="CH292" s="32" t="s">
        <v>137</v>
      </c>
      <c r="CI292" s="116">
        <v>3</v>
      </c>
      <c r="CJ292" s="116">
        <v>5.7960699999999994</v>
      </c>
      <c r="CK292" s="116">
        <v>6.9757499999999997</v>
      </c>
      <c r="CL292" s="116">
        <v>2.5596499999999995</v>
      </c>
      <c r="CM292" s="116">
        <v>-3.66629</v>
      </c>
      <c r="CN292" s="116">
        <v>0</v>
      </c>
      <c r="CO292" s="113">
        <v>0</v>
      </c>
      <c r="CP292" s="32" t="s">
        <v>134</v>
      </c>
      <c r="CQ292" s="32" t="s">
        <v>115</v>
      </c>
      <c r="CR292" s="32" t="s">
        <v>134</v>
      </c>
      <c r="CS292" s="32" t="s">
        <v>115</v>
      </c>
      <c r="CT292" s="113">
        <v>1</v>
      </c>
      <c r="CU292" s="113">
        <v>0</v>
      </c>
      <c r="CV292" s="33" t="s">
        <v>1077</v>
      </c>
    </row>
    <row r="293" spans="2:100">
      <c r="B293" s="31">
        <v>289</v>
      </c>
      <c r="C293" s="32" t="s">
        <v>1139</v>
      </c>
      <c r="D293" s="128"/>
      <c r="E293" s="128"/>
      <c r="F293" s="32" t="s">
        <v>392</v>
      </c>
      <c r="G293" s="32" t="s">
        <v>1134</v>
      </c>
      <c r="H293" s="32" t="s">
        <v>213</v>
      </c>
      <c r="I293" s="32" t="s">
        <v>189</v>
      </c>
      <c r="J293" s="32" t="s">
        <v>115</v>
      </c>
      <c r="K293" s="32" t="s">
        <v>115</v>
      </c>
      <c r="L293" s="32" t="s">
        <v>395</v>
      </c>
      <c r="M293" s="32" t="s">
        <v>396</v>
      </c>
      <c r="N293" s="32" t="s">
        <v>115</v>
      </c>
      <c r="O293" s="32" t="s">
        <v>115</v>
      </c>
      <c r="P293" s="110">
        <v>45931</v>
      </c>
      <c r="Q293" s="32">
        <v>16</v>
      </c>
      <c r="R293" s="32" t="s">
        <v>115</v>
      </c>
      <c r="S293" s="32" t="s">
        <v>121</v>
      </c>
      <c r="T293" s="32" t="s">
        <v>115</v>
      </c>
      <c r="U293" s="32" t="s">
        <v>214</v>
      </c>
      <c r="V293" s="32" t="s">
        <v>122</v>
      </c>
      <c r="W293" s="32" t="s">
        <v>123</v>
      </c>
      <c r="X293" s="32" t="s">
        <v>278</v>
      </c>
      <c r="Y293" s="128"/>
      <c r="Z293" s="119" t="s">
        <v>115</v>
      </c>
      <c r="AA293" s="119">
        <v>14.751300000000001</v>
      </c>
      <c r="AB293" s="32" t="s">
        <v>115</v>
      </c>
      <c r="AC293" s="32" t="s">
        <v>530</v>
      </c>
      <c r="AD293" s="32" t="s">
        <v>115</v>
      </c>
      <c r="AE293" s="32" t="s">
        <v>115</v>
      </c>
      <c r="AF293" s="32" t="s">
        <v>115</v>
      </c>
      <c r="AG293" s="32" t="s">
        <v>115</v>
      </c>
      <c r="AH293" s="32" t="s">
        <v>115</v>
      </c>
      <c r="AI293" s="32">
        <v>5531110</v>
      </c>
      <c r="AJ293" s="32" t="s">
        <v>1135</v>
      </c>
      <c r="AK293" s="32" t="s">
        <v>1136</v>
      </c>
      <c r="AL293" s="32">
        <v>24</v>
      </c>
      <c r="AM293" s="32" t="s">
        <v>400</v>
      </c>
      <c r="AN293" s="32" t="s">
        <v>128</v>
      </c>
      <c r="AO293" s="32" t="s">
        <v>129</v>
      </c>
      <c r="AP293" s="32">
        <v>2023</v>
      </c>
      <c r="AQ293" s="32" t="s">
        <v>130</v>
      </c>
      <c r="AR293" s="32">
        <v>2021</v>
      </c>
      <c r="AS293" s="32" t="s">
        <v>115</v>
      </c>
      <c r="AT293" s="32" t="b">
        <v>0</v>
      </c>
      <c r="AU293" s="32" t="s">
        <v>115</v>
      </c>
      <c r="AV293" s="32" t="s">
        <v>115</v>
      </c>
      <c r="AW293" s="32" t="s">
        <v>115</v>
      </c>
      <c r="AX293" s="32" t="b">
        <v>0</v>
      </c>
      <c r="AY293" s="32" t="s">
        <v>115</v>
      </c>
      <c r="AZ293" s="110" t="s">
        <v>115</v>
      </c>
      <c r="BA293" s="32" t="s">
        <v>115</v>
      </c>
      <c r="BB293" s="32" t="s">
        <v>115</v>
      </c>
      <c r="BC293" s="32" t="s">
        <v>115</v>
      </c>
      <c r="BD293" s="32" t="s">
        <v>115</v>
      </c>
      <c r="BE293" s="32" t="s">
        <v>115</v>
      </c>
      <c r="BF293" s="110" t="s">
        <v>115</v>
      </c>
      <c r="BG293" s="32" t="s">
        <v>131</v>
      </c>
      <c r="BH293" s="32" t="s">
        <v>115</v>
      </c>
      <c r="BI293" s="32" t="s">
        <v>195</v>
      </c>
      <c r="BJ293" s="32">
        <v>2</v>
      </c>
      <c r="BK293" s="110">
        <v>44620</v>
      </c>
      <c r="BL293" s="110">
        <v>44635</v>
      </c>
      <c r="BM293" s="110">
        <v>44628</v>
      </c>
      <c r="BN293" s="32" t="s">
        <v>115</v>
      </c>
      <c r="BO293" s="32" t="s">
        <v>115</v>
      </c>
      <c r="BP293" s="32" t="b">
        <v>0</v>
      </c>
      <c r="BQ293" s="116">
        <v>41.215400000000002</v>
      </c>
      <c r="BR293" s="32" t="s">
        <v>134</v>
      </c>
      <c r="BS293" s="116">
        <v>41.215400000000002</v>
      </c>
      <c r="BT293" s="116">
        <v>41.215400000000002</v>
      </c>
      <c r="BU293" s="116">
        <v>5.9046000000000003</v>
      </c>
      <c r="BV293" s="116">
        <v>28.831099999999999</v>
      </c>
      <c r="BW293" s="116">
        <v>6.4797000000000002</v>
      </c>
      <c r="BX293" s="116">
        <v>0</v>
      </c>
      <c r="BY293" s="116">
        <v>0</v>
      </c>
      <c r="BZ293" s="116">
        <v>0</v>
      </c>
      <c r="CA293" s="116">
        <v>0</v>
      </c>
      <c r="CB293" s="116">
        <v>0</v>
      </c>
      <c r="CC293" s="116">
        <v>0</v>
      </c>
      <c r="CD293" s="116">
        <v>0</v>
      </c>
      <c r="CE293" s="116">
        <v>41.215400000000002</v>
      </c>
      <c r="CF293" s="32" t="s">
        <v>135</v>
      </c>
      <c r="CG293" s="32" t="s">
        <v>136</v>
      </c>
      <c r="CH293" s="32" t="s">
        <v>185</v>
      </c>
      <c r="CI293" s="116">
        <v>0</v>
      </c>
      <c r="CJ293" s="116">
        <v>0</v>
      </c>
      <c r="CK293" s="116">
        <v>34.73565</v>
      </c>
      <c r="CL293" s="116">
        <v>6.4797399999999996</v>
      </c>
      <c r="CM293" s="116">
        <v>-8.2430699999999995</v>
      </c>
      <c r="CN293" s="116">
        <v>0</v>
      </c>
      <c r="CO293" s="113">
        <v>0</v>
      </c>
      <c r="CP293" s="32" t="s">
        <v>134</v>
      </c>
      <c r="CQ293" s="32" t="s">
        <v>115</v>
      </c>
      <c r="CR293" s="32" t="s">
        <v>134</v>
      </c>
      <c r="CS293" s="32" t="s">
        <v>115</v>
      </c>
      <c r="CT293" s="113">
        <v>1</v>
      </c>
      <c r="CU293" s="113">
        <v>0</v>
      </c>
      <c r="CV293" s="33" t="s">
        <v>1077</v>
      </c>
    </row>
    <row r="294" spans="2:100">
      <c r="B294" s="31">
        <v>290</v>
      </c>
      <c r="C294" s="32" t="s">
        <v>1140</v>
      </c>
      <c r="D294" s="128"/>
      <c r="E294" s="128"/>
      <c r="F294" s="32" t="s">
        <v>450</v>
      </c>
      <c r="G294" s="32" t="s">
        <v>1134</v>
      </c>
      <c r="H294" s="32" t="s">
        <v>213</v>
      </c>
      <c r="I294" s="32" t="s">
        <v>189</v>
      </c>
      <c r="J294" s="32" t="s">
        <v>115</v>
      </c>
      <c r="K294" s="32" t="s">
        <v>115</v>
      </c>
      <c r="L294" s="32" t="s">
        <v>395</v>
      </c>
      <c r="M294" s="32" t="s">
        <v>396</v>
      </c>
      <c r="N294" s="32" t="s">
        <v>115</v>
      </c>
      <c r="O294" s="32" t="s">
        <v>115</v>
      </c>
      <c r="P294" s="110">
        <v>45933</v>
      </c>
      <c r="Q294" s="32">
        <v>12</v>
      </c>
      <c r="R294" s="32" t="s">
        <v>115</v>
      </c>
      <c r="S294" s="32" t="s">
        <v>121</v>
      </c>
      <c r="T294" s="32" t="s">
        <v>115</v>
      </c>
      <c r="U294" s="32" t="s">
        <v>214</v>
      </c>
      <c r="V294" s="32" t="s">
        <v>122</v>
      </c>
      <c r="W294" s="32" t="s">
        <v>123</v>
      </c>
      <c r="X294" s="32" t="s">
        <v>278</v>
      </c>
      <c r="Y294" s="128"/>
      <c r="Z294" s="119" t="s">
        <v>115</v>
      </c>
      <c r="AA294" s="119">
        <v>53.280299999999698</v>
      </c>
      <c r="AB294" s="32" t="s">
        <v>115</v>
      </c>
      <c r="AC294" s="32" t="s">
        <v>530</v>
      </c>
      <c r="AD294" s="32" t="s">
        <v>587</v>
      </c>
      <c r="AE294" s="32" t="s">
        <v>115</v>
      </c>
      <c r="AF294" s="32" t="s">
        <v>115</v>
      </c>
      <c r="AG294" s="32" t="s">
        <v>115</v>
      </c>
      <c r="AH294" s="32" t="s">
        <v>115</v>
      </c>
      <c r="AI294" s="32">
        <v>5527509</v>
      </c>
      <c r="AJ294" s="32" t="s">
        <v>1135</v>
      </c>
      <c r="AK294" s="32" t="s">
        <v>1136</v>
      </c>
      <c r="AL294" s="32">
        <v>24</v>
      </c>
      <c r="AM294" s="32" t="s">
        <v>400</v>
      </c>
      <c r="AN294" s="32" t="s">
        <v>128</v>
      </c>
      <c r="AO294" s="32" t="s">
        <v>129</v>
      </c>
      <c r="AP294" s="32">
        <v>2022</v>
      </c>
      <c r="AQ294" s="32" t="s">
        <v>130</v>
      </c>
      <c r="AR294" s="32">
        <v>2021</v>
      </c>
      <c r="AS294" s="32" t="s">
        <v>115</v>
      </c>
      <c r="AT294" s="32" t="b">
        <v>0</v>
      </c>
      <c r="AU294" s="32" t="s">
        <v>115</v>
      </c>
      <c r="AV294" s="32" t="s">
        <v>115</v>
      </c>
      <c r="AW294" s="32" t="s">
        <v>115</v>
      </c>
      <c r="AX294" s="32" t="b">
        <v>0</v>
      </c>
      <c r="AY294" s="32" t="s">
        <v>115</v>
      </c>
      <c r="AZ294" s="110" t="s">
        <v>115</v>
      </c>
      <c r="BA294" s="32" t="s">
        <v>115</v>
      </c>
      <c r="BB294" s="32" t="s">
        <v>115</v>
      </c>
      <c r="BC294" s="32" t="s">
        <v>115</v>
      </c>
      <c r="BD294" s="32" t="s">
        <v>115</v>
      </c>
      <c r="BE294" s="32" t="s">
        <v>115</v>
      </c>
      <c r="BF294" s="110" t="s">
        <v>115</v>
      </c>
      <c r="BG294" s="32" t="s">
        <v>131</v>
      </c>
      <c r="BH294" s="32" t="s">
        <v>115</v>
      </c>
      <c r="BI294" s="32" t="s">
        <v>195</v>
      </c>
      <c r="BJ294" s="32">
        <v>2</v>
      </c>
      <c r="BK294" s="110">
        <v>44432</v>
      </c>
      <c r="BL294" s="110">
        <v>44488</v>
      </c>
      <c r="BM294" s="110">
        <v>44488</v>
      </c>
      <c r="BN294" s="32" t="s">
        <v>115</v>
      </c>
      <c r="BO294" s="32" t="s">
        <v>115</v>
      </c>
      <c r="BP294" s="32" t="b">
        <v>0</v>
      </c>
      <c r="BQ294" s="116">
        <v>46.003100000000003</v>
      </c>
      <c r="BR294" s="32" t="s">
        <v>134</v>
      </c>
      <c r="BS294" s="116">
        <v>46.003100000000003</v>
      </c>
      <c r="BT294" s="116">
        <v>46.003100000000003</v>
      </c>
      <c r="BU294" s="116">
        <v>15.9551</v>
      </c>
      <c r="BV294" s="116">
        <v>14.5314</v>
      </c>
      <c r="BW294" s="116">
        <v>-7.8899999999999998E-2</v>
      </c>
      <c r="BX294" s="116">
        <v>0</v>
      </c>
      <c r="BY294" s="116">
        <v>0</v>
      </c>
      <c r="BZ294" s="116">
        <v>0</v>
      </c>
      <c r="CA294" s="116">
        <v>0</v>
      </c>
      <c r="CB294" s="116">
        <v>0</v>
      </c>
      <c r="CC294" s="116">
        <v>0</v>
      </c>
      <c r="CD294" s="116">
        <v>0</v>
      </c>
      <c r="CE294" s="116">
        <v>46.003100000000003</v>
      </c>
      <c r="CF294" s="32" t="s">
        <v>135</v>
      </c>
      <c r="CG294" s="32" t="s">
        <v>136</v>
      </c>
      <c r="CH294" s="32" t="s">
        <v>241</v>
      </c>
      <c r="CI294" s="116">
        <v>0</v>
      </c>
      <c r="CJ294" s="116">
        <v>13.662540000000002</v>
      </c>
      <c r="CK294" s="116">
        <v>16.790830000000003</v>
      </c>
      <c r="CL294" s="116">
        <v>-7.5020000000000003E-2</v>
      </c>
      <c r="CM294" s="116">
        <v>0</v>
      </c>
      <c r="CN294" s="116">
        <v>0</v>
      </c>
      <c r="CO294" s="113">
        <v>0</v>
      </c>
      <c r="CP294" s="32" t="s">
        <v>134</v>
      </c>
      <c r="CQ294" s="32" t="s">
        <v>115</v>
      </c>
      <c r="CR294" s="32" t="s">
        <v>134</v>
      </c>
      <c r="CS294" s="32" t="s">
        <v>115</v>
      </c>
      <c r="CT294" s="113">
        <v>1</v>
      </c>
      <c r="CU294" s="113">
        <v>0</v>
      </c>
      <c r="CV294" s="33" t="s">
        <v>1077</v>
      </c>
    </row>
    <row r="295" spans="2:100">
      <c r="B295" s="31">
        <v>291</v>
      </c>
      <c r="C295" s="32" t="s">
        <v>1141</v>
      </c>
      <c r="D295" s="128"/>
      <c r="E295" s="128"/>
      <c r="F295" s="32" t="s">
        <v>921</v>
      </c>
      <c r="G295" s="32" t="s">
        <v>1134</v>
      </c>
      <c r="H295" s="32" t="s">
        <v>213</v>
      </c>
      <c r="I295" s="32" t="s">
        <v>189</v>
      </c>
      <c r="J295" s="32" t="s">
        <v>115</v>
      </c>
      <c r="K295" s="32" t="s">
        <v>115</v>
      </c>
      <c r="L295" s="32" t="s">
        <v>395</v>
      </c>
      <c r="M295" s="32" t="s">
        <v>396</v>
      </c>
      <c r="N295" s="32" t="s">
        <v>115</v>
      </c>
      <c r="O295" s="32" t="s">
        <v>115</v>
      </c>
      <c r="P295" s="110">
        <v>45934</v>
      </c>
      <c r="Q295" s="32">
        <v>13</v>
      </c>
      <c r="R295" s="32" t="s">
        <v>115</v>
      </c>
      <c r="S295" s="32" t="s">
        <v>121</v>
      </c>
      <c r="T295" s="32" t="s">
        <v>115</v>
      </c>
      <c r="U295" s="32" t="s">
        <v>214</v>
      </c>
      <c r="V295" s="32" t="s">
        <v>122</v>
      </c>
      <c r="W295" s="32" t="s">
        <v>123</v>
      </c>
      <c r="X295" s="32" t="s">
        <v>278</v>
      </c>
      <c r="Y295" s="128"/>
      <c r="Z295" s="119" t="s">
        <v>115</v>
      </c>
      <c r="AA295" s="119">
        <v>0.72357800000000005</v>
      </c>
      <c r="AB295" s="32" t="s">
        <v>115</v>
      </c>
      <c r="AC295" s="32" t="s">
        <v>530</v>
      </c>
      <c r="AD295" s="32" t="s">
        <v>550</v>
      </c>
      <c r="AE295" s="32" t="s">
        <v>115</v>
      </c>
      <c r="AF295" s="32" t="s">
        <v>115</v>
      </c>
      <c r="AG295" s="32" t="s">
        <v>115</v>
      </c>
      <c r="AH295" s="32" t="s">
        <v>115</v>
      </c>
      <c r="AI295" s="32">
        <v>5527546</v>
      </c>
      <c r="AJ295" s="32" t="s">
        <v>1135</v>
      </c>
      <c r="AK295" s="32" t="s">
        <v>1136</v>
      </c>
      <c r="AL295" s="32">
        <v>24</v>
      </c>
      <c r="AM295" s="32" t="s">
        <v>400</v>
      </c>
      <c r="AN295" s="32" t="s">
        <v>128</v>
      </c>
      <c r="AO295" s="32" t="s">
        <v>129</v>
      </c>
      <c r="AP295" s="32">
        <v>2024</v>
      </c>
      <c r="AQ295" s="32" t="s">
        <v>130</v>
      </c>
      <c r="AR295" s="32">
        <v>2021</v>
      </c>
      <c r="AS295" s="32" t="s">
        <v>115</v>
      </c>
      <c r="AT295" s="32" t="b">
        <v>0</v>
      </c>
      <c r="AU295" s="32" t="s">
        <v>115</v>
      </c>
      <c r="AV295" s="32" t="s">
        <v>115</v>
      </c>
      <c r="AW295" s="32" t="s">
        <v>115</v>
      </c>
      <c r="AX295" s="32" t="b">
        <v>0</v>
      </c>
      <c r="AY295" s="32" t="s">
        <v>115</v>
      </c>
      <c r="AZ295" s="110" t="s">
        <v>115</v>
      </c>
      <c r="BA295" s="32" t="s">
        <v>115</v>
      </c>
      <c r="BB295" s="32" t="s">
        <v>115</v>
      </c>
      <c r="BC295" s="32" t="s">
        <v>115</v>
      </c>
      <c r="BD295" s="32" t="s">
        <v>115</v>
      </c>
      <c r="BE295" s="32" t="s">
        <v>115</v>
      </c>
      <c r="BF295" s="110" t="s">
        <v>115</v>
      </c>
      <c r="BG295" s="32" t="s">
        <v>131</v>
      </c>
      <c r="BH295" s="32" t="s">
        <v>115</v>
      </c>
      <c r="BI295" s="32" t="s">
        <v>195</v>
      </c>
      <c r="BJ295" s="32">
        <v>2</v>
      </c>
      <c r="BK295" s="110">
        <v>43314</v>
      </c>
      <c r="BL295" s="110">
        <v>44728</v>
      </c>
      <c r="BM295" s="110">
        <v>43319</v>
      </c>
      <c r="BN295" s="32" t="s">
        <v>115</v>
      </c>
      <c r="BO295" s="32" t="s">
        <v>115</v>
      </c>
      <c r="BP295" s="32" t="b">
        <v>0</v>
      </c>
      <c r="BQ295" s="116">
        <v>46.1965</v>
      </c>
      <c r="BR295" s="32" t="s">
        <v>134</v>
      </c>
      <c r="BS295" s="116">
        <v>46.1965</v>
      </c>
      <c r="BT295" s="116">
        <v>46.1965</v>
      </c>
      <c r="BU295" s="116">
        <v>19.2807</v>
      </c>
      <c r="BV295" s="116">
        <v>2.0388000000000002</v>
      </c>
      <c r="BW295" s="116">
        <v>0.3054</v>
      </c>
      <c r="BX295" s="116">
        <v>0</v>
      </c>
      <c r="BY295" s="116">
        <v>0</v>
      </c>
      <c r="BZ295" s="116">
        <v>0</v>
      </c>
      <c r="CA295" s="116">
        <v>0</v>
      </c>
      <c r="CB295" s="116">
        <v>0</v>
      </c>
      <c r="CC295" s="116">
        <v>0</v>
      </c>
      <c r="CD295" s="116">
        <v>0</v>
      </c>
      <c r="CE295" s="116">
        <v>46.1965</v>
      </c>
      <c r="CF295" s="32" t="s">
        <v>135</v>
      </c>
      <c r="CG295" s="32" t="s">
        <v>136</v>
      </c>
      <c r="CH295" s="32" t="s">
        <v>380</v>
      </c>
      <c r="CI295" s="116">
        <v>0</v>
      </c>
      <c r="CJ295" s="116">
        <v>19.280660000000001</v>
      </c>
      <c r="CK295" s="116">
        <v>2.0387600000000003</v>
      </c>
      <c r="CL295" s="116">
        <v>0.30542999999999998</v>
      </c>
      <c r="CM295" s="116">
        <v>-4.6196700000000002</v>
      </c>
      <c r="CN295" s="116">
        <v>0</v>
      </c>
      <c r="CO295" s="113">
        <v>0</v>
      </c>
      <c r="CP295" s="32" t="s">
        <v>134</v>
      </c>
      <c r="CQ295" s="32" t="s">
        <v>115</v>
      </c>
      <c r="CR295" s="32" t="s">
        <v>134</v>
      </c>
      <c r="CS295" s="32" t="s">
        <v>115</v>
      </c>
      <c r="CT295" s="113">
        <v>1</v>
      </c>
      <c r="CU295" s="113">
        <v>0</v>
      </c>
      <c r="CV295" s="33" t="s">
        <v>1077</v>
      </c>
    </row>
    <row r="296" spans="2:100">
      <c r="B296" s="31">
        <v>292</v>
      </c>
      <c r="C296" s="32" t="s">
        <v>1142</v>
      </c>
      <c r="D296" s="128"/>
      <c r="E296" s="128"/>
      <c r="F296" s="32" t="s">
        <v>392</v>
      </c>
      <c r="G296" s="32" t="s">
        <v>1134</v>
      </c>
      <c r="H296" s="32" t="s">
        <v>213</v>
      </c>
      <c r="I296" s="32" t="s">
        <v>189</v>
      </c>
      <c r="J296" s="32" t="s">
        <v>115</v>
      </c>
      <c r="K296" s="32" t="s">
        <v>115</v>
      </c>
      <c r="L296" s="32" t="s">
        <v>395</v>
      </c>
      <c r="M296" s="32" t="s">
        <v>396</v>
      </c>
      <c r="N296" s="32" t="s">
        <v>115</v>
      </c>
      <c r="O296" s="32" t="s">
        <v>115</v>
      </c>
      <c r="P296" s="110">
        <v>45931</v>
      </c>
      <c r="Q296" s="32">
        <v>16</v>
      </c>
      <c r="R296" s="32" t="s">
        <v>115</v>
      </c>
      <c r="S296" s="32" t="s">
        <v>121</v>
      </c>
      <c r="T296" s="32" t="s">
        <v>115</v>
      </c>
      <c r="U296" s="32" t="s">
        <v>214</v>
      </c>
      <c r="V296" s="32" t="s">
        <v>122</v>
      </c>
      <c r="W296" s="32" t="s">
        <v>123</v>
      </c>
      <c r="X296" s="32" t="s">
        <v>278</v>
      </c>
      <c r="Y296" s="128"/>
      <c r="Z296" s="119" t="s">
        <v>115</v>
      </c>
      <c r="AA296" s="119">
        <v>14.751300000000001</v>
      </c>
      <c r="AB296" s="32" t="s">
        <v>115</v>
      </c>
      <c r="AC296" s="32" t="s">
        <v>530</v>
      </c>
      <c r="AD296" s="32" t="s">
        <v>115</v>
      </c>
      <c r="AE296" s="32" t="s">
        <v>115</v>
      </c>
      <c r="AF296" s="32" t="s">
        <v>115</v>
      </c>
      <c r="AG296" s="32" t="s">
        <v>115</v>
      </c>
      <c r="AH296" s="32" t="s">
        <v>115</v>
      </c>
      <c r="AI296" s="32">
        <v>5531106</v>
      </c>
      <c r="AJ296" s="32" t="s">
        <v>1135</v>
      </c>
      <c r="AK296" s="32" t="s">
        <v>1136</v>
      </c>
      <c r="AL296" s="32">
        <v>24</v>
      </c>
      <c r="AM296" s="32" t="s">
        <v>400</v>
      </c>
      <c r="AN296" s="32" t="s">
        <v>128</v>
      </c>
      <c r="AO296" s="32" t="s">
        <v>129</v>
      </c>
      <c r="AP296" s="32">
        <v>2023</v>
      </c>
      <c r="AQ296" s="32" t="s">
        <v>130</v>
      </c>
      <c r="AR296" s="32">
        <v>2020</v>
      </c>
      <c r="AS296" s="32" t="s">
        <v>115</v>
      </c>
      <c r="AT296" s="32" t="b">
        <v>0</v>
      </c>
      <c r="AU296" s="32" t="s">
        <v>115</v>
      </c>
      <c r="AV296" s="32" t="s">
        <v>115</v>
      </c>
      <c r="AW296" s="32" t="s">
        <v>115</v>
      </c>
      <c r="AX296" s="32" t="b">
        <v>0</v>
      </c>
      <c r="AY296" s="32" t="s">
        <v>115</v>
      </c>
      <c r="AZ296" s="110" t="s">
        <v>115</v>
      </c>
      <c r="BA296" s="32" t="s">
        <v>115</v>
      </c>
      <c r="BB296" s="32" t="s">
        <v>115</v>
      </c>
      <c r="BC296" s="32" t="s">
        <v>115</v>
      </c>
      <c r="BD296" s="32" t="s">
        <v>115</v>
      </c>
      <c r="BE296" s="32" t="s">
        <v>115</v>
      </c>
      <c r="BF296" s="110" t="s">
        <v>115</v>
      </c>
      <c r="BG296" s="32" t="s">
        <v>131</v>
      </c>
      <c r="BH296" s="32" t="s">
        <v>115</v>
      </c>
      <c r="BI296" s="32" t="s">
        <v>195</v>
      </c>
      <c r="BJ296" s="32">
        <v>2</v>
      </c>
      <c r="BK296" s="110">
        <v>44505</v>
      </c>
      <c r="BL296" s="110">
        <v>44803</v>
      </c>
      <c r="BM296" s="110">
        <v>44510</v>
      </c>
      <c r="BN296" s="32" t="s">
        <v>115</v>
      </c>
      <c r="BO296" s="32" t="s">
        <v>115</v>
      </c>
      <c r="BP296" s="32" t="b">
        <v>0</v>
      </c>
      <c r="BQ296" s="116">
        <v>65.882900000000006</v>
      </c>
      <c r="BR296" s="32" t="s">
        <v>134</v>
      </c>
      <c r="BS296" s="116">
        <v>65.882900000000006</v>
      </c>
      <c r="BT296" s="116">
        <v>65.882900000000006</v>
      </c>
      <c r="BU296" s="116">
        <v>33.837699999999998</v>
      </c>
      <c r="BV296" s="116">
        <v>29.491900000000001</v>
      </c>
      <c r="BW296" s="116">
        <v>0.30559999999999998</v>
      </c>
      <c r="BX296" s="116">
        <v>0</v>
      </c>
      <c r="BY296" s="116">
        <v>0</v>
      </c>
      <c r="BZ296" s="116">
        <v>0</v>
      </c>
      <c r="CA296" s="116">
        <v>0</v>
      </c>
      <c r="CB296" s="116">
        <v>0</v>
      </c>
      <c r="CC296" s="116">
        <v>0</v>
      </c>
      <c r="CD296" s="116">
        <v>0</v>
      </c>
      <c r="CE296" s="116">
        <v>65.882900000000006</v>
      </c>
      <c r="CF296" s="32" t="s">
        <v>135</v>
      </c>
      <c r="CG296" s="32" t="s">
        <v>136</v>
      </c>
      <c r="CH296" s="32" t="s">
        <v>185</v>
      </c>
      <c r="CI296" s="116">
        <v>0</v>
      </c>
      <c r="CJ296" s="116">
        <v>0</v>
      </c>
      <c r="CK296" s="116">
        <v>65.57723</v>
      </c>
      <c r="CL296" s="116">
        <v>0.30563000000000007</v>
      </c>
      <c r="CM296" s="116">
        <v>-13.17656</v>
      </c>
      <c r="CN296" s="116">
        <v>0</v>
      </c>
      <c r="CO296" s="113">
        <v>0</v>
      </c>
      <c r="CP296" s="32" t="s">
        <v>134</v>
      </c>
      <c r="CQ296" s="32" t="s">
        <v>115</v>
      </c>
      <c r="CR296" s="32" t="s">
        <v>134</v>
      </c>
      <c r="CS296" s="32" t="s">
        <v>115</v>
      </c>
      <c r="CT296" s="113">
        <v>1</v>
      </c>
      <c r="CU296" s="113">
        <v>0</v>
      </c>
      <c r="CV296" s="33" t="s">
        <v>1077</v>
      </c>
    </row>
    <row r="297" spans="2:100">
      <c r="B297" s="31">
        <v>293</v>
      </c>
      <c r="C297" s="32" t="s">
        <v>1143</v>
      </c>
      <c r="D297" s="128"/>
      <c r="E297" s="128"/>
      <c r="F297" s="32" t="s">
        <v>392</v>
      </c>
      <c r="G297" s="32" t="s">
        <v>1134</v>
      </c>
      <c r="H297" s="32" t="s">
        <v>213</v>
      </c>
      <c r="I297" s="32" t="s">
        <v>189</v>
      </c>
      <c r="J297" s="32" t="s">
        <v>115</v>
      </c>
      <c r="K297" s="32" t="s">
        <v>115</v>
      </c>
      <c r="L297" s="32" t="s">
        <v>395</v>
      </c>
      <c r="M297" s="32" t="s">
        <v>396</v>
      </c>
      <c r="N297" s="32" t="s">
        <v>115</v>
      </c>
      <c r="O297" s="32" t="s">
        <v>115</v>
      </c>
      <c r="P297" s="110">
        <v>45931</v>
      </c>
      <c r="Q297" s="32">
        <v>16</v>
      </c>
      <c r="R297" s="32" t="s">
        <v>115</v>
      </c>
      <c r="S297" s="32" t="s">
        <v>121</v>
      </c>
      <c r="T297" s="32" t="s">
        <v>115</v>
      </c>
      <c r="U297" s="32" t="s">
        <v>214</v>
      </c>
      <c r="V297" s="32" t="s">
        <v>122</v>
      </c>
      <c r="W297" s="32" t="s">
        <v>123</v>
      </c>
      <c r="X297" s="32" t="s">
        <v>278</v>
      </c>
      <c r="Y297" s="128"/>
      <c r="Z297" s="119" t="s">
        <v>115</v>
      </c>
      <c r="AA297" s="119">
        <v>14.751300000000001</v>
      </c>
      <c r="AB297" s="32" t="s">
        <v>115</v>
      </c>
      <c r="AC297" s="32" t="s">
        <v>530</v>
      </c>
      <c r="AD297" s="32" t="s">
        <v>115</v>
      </c>
      <c r="AE297" s="32" t="s">
        <v>115</v>
      </c>
      <c r="AF297" s="32" t="s">
        <v>115</v>
      </c>
      <c r="AG297" s="32" t="s">
        <v>115</v>
      </c>
      <c r="AH297" s="32" t="s">
        <v>115</v>
      </c>
      <c r="AI297" s="32">
        <v>5531108</v>
      </c>
      <c r="AJ297" s="32" t="s">
        <v>1135</v>
      </c>
      <c r="AK297" s="32" t="s">
        <v>1136</v>
      </c>
      <c r="AL297" s="32">
        <v>24</v>
      </c>
      <c r="AM297" s="32" t="s">
        <v>400</v>
      </c>
      <c r="AN297" s="32" t="s">
        <v>128</v>
      </c>
      <c r="AO297" s="32" t="s">
        <v>129</v>
      </c>
      <c r="AP297" s="32">
        <v>2023</v>
      </c>
      <c r="AQ297" s="32" t="s">
        <v>130</v>
      </c>
      <c r="AR297" s="32">
        <v>2020</v>
      </c>
      <c r="AS297" s="32" t="s">
        <v>115</v>
      </c>
      <c r="AT297" s="32" t="b">
        <v>0</v>
      </c>
      <c r="AU297" s="32" t="s">
        <v>115</v>
      </c>
      <c r="AV297" s="32" t="s">
        <v>115</v>
      </c>
      <c r="AW297" s="32" t="s">
        <v>115</v>
      </c>
      <c r="AX297" s="32" t="b">
        <v>0</v>
      </c>
      <c r="AY297" s="32" t="s">
        <v>115</v>
      </c>
      <c r="AZ297" s="110" t="s">
        <v>115</v>
      </c>
      <c r="BA297" s="32" t="s">
        <v>115</v>
      </c>
      <c r="BB297" s="32" t="s">
        <v>115</v>
      </c>
      <c r="BC297" s="32" t="s">
        <v>115</v>
      </c>
      <c r="BD297" s="32" t="s">
        <v>115</v>
      </c>
      <c r="BE297" s="32" t="s">
        <v>115</v>
      </c>
      <c r="BF297" s="110" t="s">
        <v>115</v>
      </c>
      <c r="BG297" s="32" t="s">
        <v>131</v>
      </c>
      <c r="BH297" s="32" t="s">
        <v>115</v>
      </c>
      <c r="BI297" s="32" t="s">
        <v>195</v>
      </c>
      <c r="BJ297" s="32">
        <v>2</v>
      </c>
      <c r="BK297" s="110">
        <v>44620</v>
      </c>
      <c r="BL297" s="110">
        <v>44635</v>
      </c>
      <c r="BM297" s="110">
        <v>44628</v>
      </c>
      <c r="BN297" s="32" t="s">
        <v>115</v>
      </c>
      <c r="BO297" s="32" t="s">
        <v>115</v>
      </c>
      <c r="BP297" s="32" t="b">
        <v>0</v>
      </c>
      <c r="BQ297" s="116">
        <v>99.512299999999996</v>
      </c>
      <c r="BR297" s="32" t="s">
        <v>134</v>
      </c>
      <c r="BS297" s="116">
        <v>99.512299999999996</v>
      </c>
      <c r="BT297" s="116">
        <v>99.512299999999996</v>
      </c>
      <c r="BU297" s="116">
        <v>10.8881</v>
      </c>
      <c r="BV297" s="116">
        <v>85.867000000000004</v>
      </c>
      <c r="BW297" s="116">
        <v>0.4718</v>
      </c>
      <c r="BX297" s="116">
        <v>0</v>
      </c>
      <c r="BY297" s="116">
        <v>0</v>
      </c>
      <c r="BZ297" s="116">
        <v>0</v>
      </c>
      <c r="CA297" s="116">
        <v>0</v>
      </c>
      <c r="CB297" s="116">
        <v>0</v>
      </c>
      <c r="CC297" s="116">
        <v>0</v>
      </c>
      <c r="CD297" s="116">
        <v>0</v>
      </c>
      <c r="CE297" s="116">
        <v>99.512299999999996</v>
      </c>
      <c r="CF297" s="32" t="s">
        <v>135</v>
      </c>
      <c r="CG297" s="32" t="s">
        <v>136</v>
      </c>
      <c r="CH297" s="32" t="s">
        <v>185</v>
      </c>
      <c r="CI297" s="116">
        <v>0</v>
      </c>
      <c r="CJ297" s="116">
        <v>0</v>
      </c>
      <c r="CK297" s="116">
        <v>99.040460000000024</v>
      </c>
      <c r="CL297" s="116">
        <v>0.47181999999999996</v>
      </c>
      <c r="CM297" s="116">
        <v>-19.902480000000001</v>
      </c>
      <c r="CN297" s="116">
        <v>0</v>
      </c>
      <c r="CO297" s="113">
        <v>0</v>
      </c>
      <c r="CP297" s="32" t="s">
        <v>134</v>
      </c>
      <c r="CQ297" s="32" t="s">
        <v>115</v>
      </c>
      <c r="CR297" s="32" t="s">
        <v>134</v>
      </c>
      <c r="CS297" s="32" t="s">
        <v>115</v>
      </c>
      <c r="CT297" s="113">
        <v>1</v>
      </c>
      <c r="CU297" s="113">
        <v>0</v>
      </c>
      <c r="CV297" s="33" t="s">
        <v>1077</v>
      </c>
    </row>
    <row r="298" spans="2:100">
      <c r="B298" s="31">
        <v>294</v>
      </c>
      <c r="C298" s="32" t="s">
        <v>1144</v>
      </c>
      <c r="D298" s="128"/>
      <c r="E298" s="128"/>
      <c r="F298" s="32" t="s">
        <v>1145</v>
      </c>
      <c r="G298" s="32" t="s">
        <v>1134</v>
      </c>
      <c r="H298" s="32" t="s">
        <v>213</v>
      </c>
      <c r="I298" s="32" t="s">
        <v>189</v>
      </c>
      <c r="J298" s="32" t="s">
        <v>115</v>
      </c>
      <c r="K298" s="32" t="s">
        <v>115</v>
      </c>
      <c r="L298" s="32" t="s">
        <v>395</v>
      </c>
      <c r="M298" s="32" t="s">
        <v>396</v>
      </c>
      <c r="N298" s="32" t="s">
        <v>115</v>
      </c>
      <c r="O298" s="32" t="s">
        <v>115</v>
      </c>
      <c r="P298" s="110">
        <v>45933</v>
      </c>
      <c r="Q298" s="32">
        <v>13</v>
      </c>
      <c r="R298" s="32" t="s">
        <v>115</v>
      </c>
      <c r="S298" s="32" t="s">
        <v>121</v>
      </c>
      <c r="T298" s="32" t="s">
        <v>115</v>
      </c>
      <c r="U298" s="32" t="s">
        <v>214</v>
      </c>
      <c r="V298" s="32" t="s">
        <v>122</v>
      </c>
      <c r="W298" s="32" t="s">
        <v>123</v>
      </c>
      <c r="X298" s="32" t="s">
        <v>278</v>
      </c>
      <c r="Y298" s="128"/>
      <c r="Z298" s="119" t="s">
        <v>115</v>
      </c>
      <c r="AA298" s="119">
        <v>3.09632</v>
      </c>
      <c r="AB298" s="32" t="s">
        <v>115</v>
      </c>
      <c r="AC298" s="32" t="s">
        <v>530</v>
      </c>
      <c r="AD298" s="32" t="s">
        <v>550</v>
      </c>
      <c r="AE298" s="32" t="s">
        <v>115</v>
      </c>
      <c r="AF298" s="32" t="s">
        <v>115</v>
      </c>
      <c r="AG298" s="32" t="s">
        <v>115</v>
      </c>
      <c r="AH298" s="32" t="s">
        <v>115</v>
      </c>
      <c r="AI298" s="32">
        <v>5527439</v>
      </c>
      <c r="AJ298" s="32" t="s">
        <v>1135</v>
      </c>
      <c r="AK298" s="32" t="s">
        <v>1136</v>
      </c>
      <c r="AL298" s="32">
        <v>24</v>
      </c>
      <c r="AM298" s="32" t="s">
        <v>400</v>
      </c>
      <c r="AN298" s="32" t="s">
        <v>128</v>
      </c>
      <c r="AO298" s="32" t="s">
        <v>129</v>
      </c>
      <c r="AP298" s="32" t="s">
        <v>203</v>
      </c>
      <c r="AQ298" s="32" t="s">
        <v>130</v>
      </c>
      <c r="AR298" s="32">
        <v>2021</v>
      </c>
      <c r="AS298" s="32" t="s">
        <v>115</v>
      </c>
      <c r="AT298" s="32" t="b">
        <v>0</v>
      </c>
      <c r="AU298" s="32" t="s">
        <v>115</v>
      </c>
      <c r="AV298" s="32" t="s">
        <v>115</v>
      </c>
      <c r="AW298" s="32" t="s">
        <v>115</v>
      </c>
      <c r="AX298" s="32" t="b">
        <v>0</v>
      </c>
      <c r="AY298" s="32" t="s">
        <v>115</v>
      </c>
      <c r="AZ298" s="110" t="s">
        <v>115</v>
      </c>
      <c r="BA298" s="32" t="s">
        <v>115</v>
      </c>
      <c r="BB298" s="32" t="s">
        <v>115</v>
      </c>
      <c r="BC298" s="32" t="s">
        <v>115</v>
      </c>
      <c r="BD298" s="32" t="s">
        <v>115</v>
      </c>
      <c r="BE298" s="32" t="s">
        <v>115</v>
      </c>
      <c r="BF298" s="110" t="s">
        <v>115</v>
      </c>
      <c r="BG298" s="32" t="s">
        <v>131</v>
      </c>
      <c r="BH298" s="32" t="s">
        <v>115</v>
      </c>
      <c r="BI298" s="32" t="s">
        <v>195</v>
      </c>
      <c r="BJ298" s="32">
        <v>2</v>
      </c>
      <c r="BK298" s="110">
        <v>44648</v>
      </c>
      <c r="BL298" s="110" t="s">
        <v>115</v>
      </c>
      <c r="BM298" s="110">
        <v>44691</v>
      </c>
      <c r="BN298" s="32" t="s">
        <v>115</v>
      </c>
      <c r="BO298" s="32" t="s">
        <v>115</v>
      </c>
      <c r="BP298" s="32" t="b">
        <v>0</v>
      </c>
      <c r="BQ298" s="116" t="s">
        <v>115</v>
      </c>
      <c r="BR298" s="32" t="s">
        <v>134</v>
      </c>
      <c r="BS298" s="116">
        <v>102.21810000000001</v>
      </c>
      <c r="BT298" s="116">
        <v>102.21810000000001</v>
      </c>
      <c r="BU298" s="116">
        <v>7.0833000000000004</v>
      </c>
      <c r="BV298" s="116">
        <v>75.388800000000003</v>
      </c>
      <c r="BW298" s="116">
        <v>-0.3422</v>
      </c>
      <c r="BX298" s="116">
        <v>0</v>
      </c>
      <c r="BY298" s="116">
        <v>0</v>
      </c>
      <c r="BZ298" s="116">
        <v>0</v>
      </c>
      <c r="CA298" s="116">
        <v>0</v>
      </c>
      <c r="CB298" s="116">
        <v>0</v>
      </c>
      <c r="CC298" s="116">
        <v>0</v>
      </c>
      <c r="CD298" s="116">
        <v>0</v>
      </c>
      <c r="CE298" s="116">
        <v>102.21810000000001</v>
      </c>
      <c r="CF298" s="32" t="s">
        <v>135</v>
      </c>
      <c r="CG298" s="32" t="s">
        <v>136</v>
      </c>
      <c r="CH298" s="32" t="s">
        <v>241</v>
      </c>
      <c r="CI298" s="116">
        <v>0</v>
      </c>
      <c r="CJ298" s="116">
        <v>9.9697800000000001</v>
      </c>
      <c r="CK298" s="116">
        <v>75.388759999999991</v>
      </c>
      <c r="CL298" s="116">
        <v>-0.34222000000000002</v>
      </c>
      <c r="CM298" s="116">
        <v>0</v>
      </c>
      <c r="CN298" s="116">
        <v>0</v>
      </c>
      <c r="CO298" s="113">
        <v>0</v>
      </c>
      <c r="CP298" s="32" t="s">
        <v>134</v>
      </c>
      <c r="CQ298" s="32" t="s">
        <v>115</v>
      </c>
      <c r="CR298" s="32" t="s">
        <v>134</v>
      </c>
      <c r="CS298" s="32" t="s">
        <v>115</v>
      </c>
      <c r="CT298" s="113">
        <v>1</v>
      </c>
      <c r="CU298" s="113">
        <v>0</v>
      </c>
      <c r="CV298" s="33" t="s">
        <v>1077</v>
      </c>
    </row>
    <row r="299" spans="2:100">
      <c r="B299" s="31">
        <v>295</v>
      </c>
      <c r="C299" s="32" t="s">
        <v>1146</v>
      </c>
      <c r="D299" s="128"/>
      <c r="E299" s="128"/>
      <c r="F299" s="32" t="s">
        <v>458</v>
      </c>
      <c r="G299" s="32" t="s">
        <v>1134</v>
      </c>
      <c r="H299" s="32" t="s">
        <v>213</v>
      </c>
      <c r="I299" s="32" t="s">
        <v>189</v>
      </c>
      <c r="J299" s="32" t="s">
        <v>115</v>
      </c>
      <c r="K299" s="32" t="s">
        <v>115</v>
      </c>
      <c r="L299" s="32" t="s">
        <v>395</v>
      </c>
      <c r="M299" s="32" t="s">
        <v>396</v>
      </c>
      <c r="N299" s="32" t="s">
        <v>115</v>
      </c>
      <c r="O299" s="32" t="s">
        <v>115</v>
      </c>
      <c r="P299" s="110">
        <v>45903</v>
      </c>
      <c r="Q299" s="32">
        <v>12</v>
      </c>
      <c r="R299" s="32" t="s">
        <v>115</v>
      </c>
      <c r="S299" s="32" t="s">
        <v>121</v>
      </c>
      <c r="T299" s="32" t="s">
        <v>115</v>
      </c>
      <c r="U299" s="32" t="s">
        <v>214</v>
      </c>
      <c r="V299" s="32" t="s">
        <v>122</v>
      </c>
      <c r="W299" s="32" t="s">
        <v>123</v>
      </c>
      <c r="X299" s="32" t="s">
        <v>278</v>
      </c>
      <c r="Y299" s="128"/>
      <c r="Z299" s="119" t="s">
        <v>115</v>
      </c>
      <c r="AA299" s="119">
        <v>19.3831999999998</v>
      </c>
      <c r="AB299" s="32" t="s">
        <v>115</v>
      </c>
      <c r="AC299" s="32" t="s">
        <v>530</v>
      </c>
      <c r="AD299" s="32" t="s">
        <v>587</v>
      </c>
      <c r="AE299" s="32" t="s">
        <v>115</v>
      </c>
      <c r="AF299" s="32" t="s">
        <v>115</v>
      </c>
      <c r="AG299" s="32" t="s">
        <v>115</v>
      </c>
      <c r="AH299" s="32" t="s">
        <v>115</v>
      </c>
      <c r="AI299" s="32">
        <v>5527510</v>
      </c>
      <c r="AJ299" s="32" t="s">
        <v>1135</v>
      </c>
      <c r="AK299" s="32" t="s">
        <v>1136</v>
      </c>
      <c r="AL299" s="32">
        <v>24</v>
      </c>
      <c r="AM299" s="32" t="s">
        <v>400</v>
      </c>
      <c r="AN299" s="32" t="s">
        <v>128</v>
      </c>
      <c r="AO299" s="32" t="s">
        <v>129</v>
      </c>
      <c r="AP299" s="32" t="s">
        <v>203</v>
      </c>
      <c r="AQ299" s="32" t="s">
        <v>130</v>
      </c>
      <c r="AR299" s="32">
        <v>2021</v>
      </c>
      <c r="AS299" s="32" t="s">
        <v>115</v>
      </c>
      <c r="AT299" s="32" t="b">
        <v>0</v>
      </c>
      <c r="AU299" s="32" t="s">
        <v>115</v>
      </c>
      <c r="AV299" s="32" t="s">
        <v>115</v>
      </c>
      <c r="AW299" s="32" t="s">
        <v>115</v>
      </c>
      <c r="AX299" s="32" t="b">
        <v>0</v>
      </c>
      <c r="AY299" s="32" t="s">
        <v>115</v>
      </c>
      <c r="AZ299" s="110" t="s">
        <v>115</v>
      </c>
      <c r="BA299" s="32" t="s">
        <v>115</v>
      </c>
      <c r="BB299" s="32" t="s">
        <v>115</v>
      </c>
      <c r="BC299" s="32" t="s">
        <v>115</v>
      </c>
      <c r="BD299" s="32" t="s">
        <v>115</v>
      </c>
      <c r="BE299" s="32" t="s">
        <v>115</v>
      </c>
      <c r="BF299" s="110" t="s">
        <v>115</v>
      </c>
      <c r="BG299" s="32" t="s">
        <v>131</v>
      </c>
      <c r="BH299" s="32" t="s">
        <v>115</v>
      </c>
      <c r="BI299" s="32" t="s">
        <v>195</v>
      </c>
      <c r="BJ299" s="32">
        <v>2</v>
      </c>
      <c r="BK299" s="110">
        <v>44470</v>
      </c>
      <c r="BL299" s="110" t="s">
        <v>115</v>
      </c>
      <c r="BM299" s="110">
        <v>44488</v>
      </c>
      <c r="BN299" s="32" t="s">
        <v>115</v>
      </c>
      <c r="BO299" s="32" t="s">
        <v>115</v>
      </c>
      <c r="BP299" s="32" t="b">
        <v>0</v>
      </c>
      <c r="BQ299" s="116" t="s">
        <v>115</v>
      </c>
      <c r="BR299" s="32" t="s">
        <v>134</v>
      </c>
      <c r="BS299" s="116">
        <v>50.208100000000002</v>
      </c>
      <c r="BT299" s="116">
        <v>50.208100000000002</v>
      </c>
      <c r="BU299" s="116">
        <v>16.268799999999999</v>
      </c>
      <c r="BV299" s="116">
        <v>18.458600000000001</v>
      </c>
      <c r="BW299" s="116">
        <v>-0.1148</v>
      </c>
      <c r="BX299" s="116">
        <v>0</v>
      </c>
      <c r="BY299" s="116">
        <v>0</v>
      </c>
      <c r="BZ299" s="116">
        <v>0</v>
      </c>
      <c r="CA299" s="116">
        <v>0</v>
      </c>
      <c r="CB299" s="116">
        <v>0</v>
      </c>
      <c r="CC299" s="116">
        <v>0</v>
      </c>
      <c r="CD299" s="116">
        <v>0</v>
      </c>
      <c r="CE299" s="116">
        <v>50.208100000000002</v>
      </c>
      <c r="CF299" s="32" t="s">
        <v>135</v>
      </c>
      <c r="CG299" s="32" t="s">
        <v>136</v>
      </c>
      <c r="CH299" s="32" t="s">
        <v>241</v>
      </c>
      <c r="CI299" s="116">
        <v>0</v>
      </c>
      <c r="CJ299" s="116">
        <v>13.93116</v>
      </c>
      <c r="CK299" s="116">
        <v>20.554849999999998</v>
      </c>
      <c r="CL299" s="116">
        <v>-0.10916999999999999</v>
      </c>
      <c r="CM299" s="116">
        <v>0</v>
      </c>
      <c r="CN299" s="116">
        <v>0</v>
      </c>
      <c r="CO299" s="113">
        <v>0</v>
      </c>
      <c r="CP299" s="32" t="s">
        <v>134</v>
      </c>
      <c r="CQ299" s="32" t="s">
        <v>115</v>
      </c>
      <c r="CR299" s="32" t="s">
        <v>134</v>
      </c>
      <c r="CS299" s="32" t="s">
        <v>115</v>
      </c>
      <c r="CT299" s="113">
        <v>1</v>
      </c>
      <c r="CU299" s="113">
        <v>0</v>
      </c>
      <c r="CV299" s="33" t="s">
        <v>1077</v>
      </c>
    </row>
    <row r="300" spans="2:100">
      <c r="B300" s="31">
        <v>296</v>
      </c>
      <c r="C300" s="32" t="s">
        <v>1147</v>
      </c>
      <c r="D300" s="128"/>
      <c r="E300" s="128"/>
      <c r="F300" s="32" t="s">
        <v>450</v>
      </c>
      <c r="G300" s="32" t="s">
        <v>1134</v>
      </c>
      <c r="H300" s="32" t="s">
        <v>213</v>
      </c>
      <c r="I300" s="32" t="s">
        <v>189</v>
      </c>
      <c r="J300" s="32" t="s">
        <v>115</v>
      </c>
      <c r="K300" s="32" t="s">
        <v>115</v>
      </c>
      <c r="L300" s="32" t="s">
        <v>395</v>
      </c>
      <c r="M300" s="32" t="s">
        <v>396</v>
      </c>
      <c r="N300" s="32" t="s">
        <v>115</v>
      </c>
      <c r="O300" s="32" t="s">
        <v>115</v>
      </c>
      <c r="P300" s="110">
        <v>45874</v>
      </c>
      <c r="Q300" s="32">
        <v>13</v>
      </c>
      <c r="R300" s="32" t="s">
        <v>115</v>
      </c>
      <c r="S300" s="32" t="s">
        <v>121</v>
      </c>
      <c r="T300" s="32" t="s">
        <v>115</v>
      </c>
      <c r="U300" s="32" t="s">
        <v>214</v>
      </c>
      <c r="V300" s="32" t="s">
        <v>122</v>
      </c>
      <c r="W300" s="32" t="s">
        <v>123</v>
      </c>
      <c r="X300" s="32" t="s">
        <v>278</v>
      </c>
      <c r="Y300" s="128"/>
      <c r="Z300" s="119" t="s">
        <v>115</v>
      </c>
      <c r="AA300" s="119">
        <v>1.41938999999997</v>
      </c>
      <c r="AB300" s="32" t="s">
        <v>115</v>
      </c>
      <c r="AC300" s="32" t="s">
        <v>701</v>
      </c>
      <c r="AD300" s="32" t="s">
        <v>115</v>
      </c>
      <c r="AE300" s="32" t="s">
        <v>115</v>
      </c>
      <c r="AF300" s="32" t="s">
        <v>115</v>
      </c>
      <c r="AG300" s="32" t="s">
        <v>115</v>
      </c>
      <c r="AH300" s="32" t="s">
        <v>115</v>
      </c>
      <c r="AI300" s="32">
        <v>5529844</v>
      </c>
      <c r="AJ300" s="32" t="s">
        <v>1135</v>
      </c>
      <c r="AK300" s="32" t="s">
        <v>1136</v>
      </c>
      <c r="AL300" s="32">
        <v>24</v>
      </c>
      <c r="AM300" s="32" t="s">
        <v>400</v>
      </c>
      <c r="AN300" s="32" t="s">
        <v>128</v>
      </c>
      <c r="AO300" s="32" t="s">
        <v>129</v>
      </c>
      <c r="AP300" s="32" t="s">
        <v>203</v>
      </c>
      <c r="AQ300" s="32" t="s">
        <v>130</v>
      </c>
      <c r="AR300" s="32">
        <v>2021</v>
      </c>
      <c r="AS300" s="32" t="s">
        <v>115</v>
      </c>
      <c r="AT300" s="32" t="b">
        <v>0</v>
      </c>
      <c r="AU300" s="32" t="s">
        <v>115</v>
      </c>
      <c r="AV300" s="32" t="s">
        <v>115</v>
      </c>
      <c r="AW300" s="32" t="s">
        <v>115</v>
      </c>
      <c r="AX300" s="32" t="b">
        <v>0</v>
      </c>
      <c r="AY300" s="32" t="s">
        <v>115</v>
      </c>
      <c r="AZ300" s="110" t="s">
        <v>115</v>
      </c>
      <c r="BA300" s="32" t="s">
        <v>115</v>
      </c>
      <c r="BB300" s="32" t="s">
        <v>115</v>
      </c>
      <c r="BC300" s="32" t="s">
        <v>115</v>
      </c>
      <c r="BD300" s="32" t="s">
        <v>115</v>
      </c>
      <c r="BE300" s="32" t="s">
        <v>115</v>
      </c>
      <c r="BF300" s="110" t="s">
        <v>115</v>
      </c>
      <c r="BG300" s="32" t="s">
        <v>131</v>
      </c>
      <c r="BH300" s="32" t="s">
        <v>115</v>
      </c>
      <c r="BI300" s="32" t="s">
        <v>195</v>
      </c>
      <c r="BJ300" s="32">
        <v>2</v>
      </c>
      <c r="BK300" s="110">
        <v>44532</v>
      </c>
      <c r="BL300" s="110" t="s">
        <v>115</v>
      </c>
      <c r="BM300" s="110">
        <v>44539</v>
      </c>
      <c r="BN300" s="32" t="s">
        <v>115</v>
      </c>
      <c r="BO300" s="32" t="s">
        <v>115</v>
      </c>
      <c r="BP300" s="32" t="b">
        <v>0</v>
      </c>
      <c r="BQ300" s="116" t="s">
        <v>115</v>
      </c>
      <c r="BR300" s="32" t="s">
        <v>134</v>
      </c>
      <c r="BS300" s="116">
        <v>72.003900000000002</v>
      </c>
      <c r="BT300" s="116">
        <v>72.003900000000002</v>
      </c>
      <c r="BU300" s="116">
        <v>21.023800000000001</v>
      </c>
      <c r="BV300" s="116">
        <v>25.994700000000002</v>
      </c>
      <c r="BW300" s="116">
        <v>24.985399999999998</v>
      </c>
      <c r="BX300" s="116">
        <v>0</v>
      </c>
      <c r="BY300" s="116">
        <v>0</v>
      </c>
      <c r="BZ300" s="116">
        <v>0</v>
      </c>
      <c r="CA300" s="116">
        <v>0</v>
      </c>
      <c r="CB300" s="116">
        <v>0</v>
      </c>
      <c r="CC300" s="116">
        <v>0</v>
      </c>
      <c r="CD300" s="116">
        <v>0</v>
      </c>
      <c r="CE300" s="116">
        <v>72.003900000000002</v>
      </c>
      <c r="CF300" s="32" t="s">
        <v>135</v>
      </c>
      <c r="CG300" s="32" t="s">
        <v>136</v>
      </c>
      <c r="CH300" s="32" t="s">
        <v>241</v>
      </c>
      <c r="CI300" s="116">
        <v>0</v>
      </c>
      <c r="CJ300" s="116">
        <v>21.023779999999999</v>
      </c>
      <c r="CK300" s="116">
        <v>22.69979</v>
      </c>
      <c r="CL300" s="116">
        <v>23.234549999999999</v>
      </c>
      <c r="CM300" s="116">
        <v>0</v>
      </c>
      <c r="CN300" s="116">
        <v>0</v>
      </c>
      <c r="CO300" s="113">
        <v>0</v>
      </c>
      <c r="CP300" s="32" t="s">
        <v>134</v>
      </c>
      <c r="CQ300" s="32" t="s">
        <v>115</v>
      </c>
      <c r="CR300" s="32" t="s">
        <v>134</v>
      </c>
      <c r="CS300" s="32" t="s">
        <v>115</v>
      </c>
      <c r="CT300" s="113">
        <v>0</v>
      </c>
      <c r="CU300" s="113">
        <v>1</v>
      </c>
      <c r="CV300" s="33" t="s">
        <v>1077</v>
      </c>
    </row>
    <row r="301" spans="2:100">
      <c r="B301" s="31">
        <v>297</v>
      </c>
      <c r="C301" s="32" t="s">
        <v>1148</v>
      </c>
      <c r="D301" s="128"/>
      <c r="E301" s="128"/>
      <c r="F301" s="32" t="s">
        <v>532</v>
      </c>
      <c r="G301" s="32" t="s">
        <v>1149</v>
      </c>
      <c r="H301" s="32" t="s">
        <v>213</v>
      </c>
      <c r="I301" s="32" t="s">
        <v>189</v>
      </c>
      <c r="J301" s="32" t="s">
        <v>115</v>
      </c>
      <c r="K301" s="32" t="s">
        <v>115</v>
      </c>
      <c r="L301" s="32" t="s">
        <v>395</v>
      </c>
      <c r="M301" s="32" t="s">
        <v>396</v>
      </c>
      <c r="N301" s="32" t="s">
        <v>115</v>
      </c>
      <c r="O301" s="32" t="s">
        <v>115</v>
      </c>
      <c r="P301" s="110">
        <v>45911</v>
      </c>
      <c r="Q301" s="32">
        <v>21</v>
      </c>
      <c r="R301" s="32" t="s">
        <v>115</v>
      </c>
      <c r="S301" s="32" t="s">
        <v>121</v>
      </c>
      <c r="T301" s="32" t="s">
        <v>115</v>
      </c>
      <c r="U301" s="32" t="s">
        <v>214</v>
      </c>
      <c r="V301" s="32" t="s">
        <v>122</v>
      </c>
      <c r="W301" s="32" t="s">
        <v>123</v>
      </c>
      <c r="X301" s="32" t="s">
        <v>278</v>
      </c>
      <c r="Y301" s="128"/>
      <c r="Z301" s="119" t="s">
        <v>115</v>
      </c>
      <c r="AA301" s="119">
        <v>13.1702999999999</v>
      </c>
      <c r="AB301" s="32" t="s">
        <v>115</v>
      </c>
      <c r="AC301" s="32" t="s">
        <v>530</v>
      </c>
      <c r="AD301" s="32" t="s">
        <v>1075</v>
      </c>
      <c r="AE301" s="32" t="s">
        <v>414</v>
      </c>
      <c r="AF301" s="32" t="s">
        <v>115</v>
      </c>
      <c r="AG301" s="32" t="s">
        <v>115</v>
      </c>
      <c r="AH301" s="32" t="s">
        <v>115</v>
      </c>
      <c r="AI301" s="32">
        <v>5532787</v>
      </c>
      <c r="AJ301" s="32" t="s">
        <v>1150</v>
      </c>
      <c r="AK301" s="32" t="s">
        <v>1151</v>
      </c>
      <c r="AL301" s="32">
        <v>8</v>
      </c>
      <c r="AM301" s="32" t="s">
        <v>400</v>
      </c>
      <c r="AN301" s="32" t="s">
        <v>128</v>
      </c>
      <c r="AO301" s="32" t="s">
        <v>129</v>
      </c>
      <c r="AP301" s="32">
        <v>2023</v>
      </c>
      <c r="AQ301" s="32" t="s">
        <v>130</v>
      </c>
      <c r="AR301" s="32">
        <v>2020</v>
      </c>
      <c r="AS301" s="32" t="s">
        <v>115</v>
      </c>
      <c r="AT301" s="32" t="b">
        <v>0</v>
      </c>
      <c r="AU301" s="32" t="s">
        <v>115</v>
      </c>
      <c r="AV301" s="32" t="s">
        <v>115</v>
      </c>
      <c r="AW301" s="32" t="s">
        <v>115</v>
      </c>
      <c r="AX301" s="32" t="b">
        <v>0</v>
      </c>
      <c r="AY301" s="32" t="s">
        <v>115</v>
      </c>
      <c r="AZ301" s="110" t="s">
        <v>115</v>
      </c>
      <c r="BA301" s="32" t="s">
        <v>115</v>
      </c>
      <c r="BB301" s="32" t="s">
        <v>115</v>
      </c>
      <c r="BC301" s="32" t="s">
        <v>115</v>
      </c>
      <c r="BD301" s="32" t="s">
        <v>115</v>
      </c>
      <c r="BE301" s="32" t="s">
        <v>115</v>
      </c>
      <c r="BF301" s="110" t="s">
        <v>115</v>
      </c>
      <c r="BG301" s="32" t="s">
        <v>131</v>
      </c>
      <c r="BH301" s="32" t="s">
        <v>115</v>
      </c>
      <c r="BI301" s="32" t="s">
        <v>195</v>
      </c>
      <c r="BJ301" s="32">
        <v>2</v>
      </c>
      <c r="BK301" s="110">
        <v>44533</v>
      </c>
      <c r="BL301" s="110">
        <v>44575</v>
      </c>
      <c r="BM301" s="110">
        <v>44547</v>
      </c>
      <c r="BN301" s="32" t="s">
        <v>115</v>
      </c>
      <c r="BO301" s="32" t="s">
        <v>115</v>
      </c>
      <c r="BP301" s="32" t="b">
        <v>0</v>
      </c>
      <c r="BQ301" s="116">
        <v>154.00489999999999</v>
      </c>
      <c r="BR301" s="32" t="s">
        <v>134</v>
      </c>
      <c r="BS301" s="116">
        <v>154.00489999999999</v>
      </c>
      <c r="BT301" s="116">
        <v>154.00489999999999</v>
      </c>
      <c r="BU301" s="116">
        <v>74.282799999999995</v>
      </c>
      <c r="BV301" s="116">
        <v>48.279800000000002</v>
      </c>
      <c r="BW301" s="116">
        <v>0.84709999999999996</v>
      </c>
      <c r="BX301" s="116">
        <v>0</v>
      </c>
      <c r="BY301" s="116">
        <v>0</v>
      </c>
      <c r="BZ301" s="116">
        <v>0</v>
      </c>
      <c r="CA301" s="116">
        <v>0</v>
      </c>
      <c r="CB301" s="116">
        <v>0</v>
      </c>
      <c r="CC301" s="116">
        <v>0</v>
      </c>
      <c r="CD301" s="116">
        <v>0</v>
      </c>
      <c r="CE301" s="116">
        <v>154.00489999999999</v>
      </c>
      <c r="CF301" s="32" t="s">
        <v>135</v>
      </c>
      <c r="CG301" s="32" t="s">
        <v>136</v>
      </c>
      <c r="CH301" s="32" t="s">
        <v>173</v>
      </c>
      <c r="CI301" s="116">
        <v>1.03969</v>
      </c>
      <c r="CJ301" s="116">
        <v>74.282820000000001</v>
      </c>
      <c r="CK301" s="116">
        <v>48.279780000000002</v>
      </c>
      <c r="CL301" s="116">
        <v>-29.95384</v>
      </c>
      <c r="CM301" s="116">
        <v>0</v>
      </c>
      <c r="CN301" s="116">
        <v>0</v>
      </c>
      <c r="CO301" s="113">
        <v>0</v>
      </c>
      <c r="CP301" s="32" t="s">
        <v>134</v>
      </c>
      <c r="CQ301" s="32" t="s">
        <v>115</v>
      </c>
      <c r="CR301" s="32" t="s">
        <v>134</v>
      </c>
      <c r="CS301" s="32" t="s">
        <v>115</v>
      </c>
      <c r="CT301" s="113">
        <v>0</v>
      </c>
      <c r="CU301" s="113">
        <v>1</v>
      </c>
      <c r="CV301" s="33" t="s">
        <v>1077</v>
      </c>
    </row>
    <row r="302" spans="2:100">
      <c r="B302" s="31">
        <v>298</v>
      </c>
      <c r="C302" s="32" t="s">
        <v>1152</v>
      </c>
      <c r="D302" s="128"/>
      <c r="E302" s="128"/>
      <c r="F302" s="32" t="s">
        <v>532</v>
      </c>
      <c r="G302" s="32" t="s">
        <v>1153</v>
      </c>
      <c r="H302" s="32" t="s">
        <v>213</v>
      </c>
      <c r="I302" s="32" t="s">
        <v>189</v>
      </c>
      <c r="J302" s="32" t="s">
        <v>115</v>
      </c>
      <c r="K302" s="32" t="s">
        <v>115</v>
      </c>
      <c r="L302" s="32" t="s">
        <v>395</v>
      </c>
      <c r="M302" s="32" t="s">
        <v>396</v>
      </c>
      <c r="N302" s="32" t="s">
        <v>115</v>
      </c>
      <c r="O302" s="32" t="s">
        <v>115</v>
      </c>
      <c r="P302" s="110">
        <v>45911</v>
      </c>
      <c r="Q302" s="32">
        <v>21</v>
      </c>
      <c r="R302" s="32" t="s">
        <v>115</v>
      </c>
      <c r="S302" s="32" t="s">
        <v>121</v>
      </c>
      <c r="T302" s="32" t="s">
        <v>787</v>
      </c>
      <c r="U302" s="32" t="s">
        <v>214</v>
      </c>
      <c r="V302" s="32" t="s">
        <v>122</v>
      </c>
      <c r="W302" s="32" t="s">
        <v>123</v>
      </c>
      <c r="X302" s="32" t="s">
        <v>278</v>
      </c>
      <c r="Y302" s="128"/>
      <c r="Z302" s="119" t="s">
        <v>115</v>
      </c>
      <c r="AA302" s="119">
        <v>13.1702999999999</v>
      </c>
      <c r="AB302" s="32" t="s">
        <v>115</v>
      </c>
      <c r="AC302" s="32" t="s">
        <v>534</v>
      </c>
      <c r="AD302" s="32" t="s">
        <v>1075</v>
      </c>
      <c r="AE302" s="32" t="s">
        <v>414</v>
      </c>
      <c r="AF302" s="32" t="s">
        <v>115</v>
      </c>
      <c r="AG302" s="32" t="s">
        <v>115</v>
      </c>
      <c r="AH302" s="32" t="s">
        <v>115</v>
      </c>
      <c r="AI302" s="32">
        <v>5532728</v>
      </c>
      <c r="AJ302" s="32" t="s">
        <v>1150</v>
      </c>
      <c r="AK302" s="32" t="s">
        <v>1151</v>
      </c>
      <c r="AL302" s="32">
        <v>8</v>
      </c>
      <c r="AM302" s="32" t="s">
        <v>400</v>
      </c>
      <c r="AN302" s="32" t="s">
        <v>128</v>
      </c>
      <c r="AO302" s="32" t="s">
        <v>129</v>
      </c>
      <c r="AP302" s="32">
        <v>2023</v>
      </c>
      <c r="AQ302" s="32" t="s">
        <v>130</v>
      </c>
      <c r="AR302" s="32">
        <v>2020</v>
      </c>
      <c r="AS302" s="32" t="s">
        <v>115</v>
      </c>
      <c r="AT302" s="32" t="b">
        <v>0</v>
      </c>
      <c r="AU302" s="32" t="s">
        <v>115</v>
      </c>
      <c r="AV302" s="32" t="s">
        <v>115</v>
      </c>
      <c r="AW302" s="32" t="s">
        <v>115</v>
      </c>
      <c r="AX302" s="32" t="b">
        <v>0</v>
      </c>
      <c r="AY302" s="32" t="s">
        <v>115</v>
      </c>
      <c r="AZ302" s="110" t="s">
        <v>115</v>
      </c>
      <c r="BA302" s="32" t="s">
        <v>115</v>
      </c>
      <c r="BB302" s="32" t="s">
        <v>115</v>
      </c>
      <c r="BC302" s="32" t="s">
        <v>115</v>
      </c>
      <c r="BD302" s="32" t="s">
        <v>115</v>
      </c>
      <c r="BE302" s="32" t="s">
        <v>115</v>
      </c>
      <c r="BF302" s="110" t="s">
        <v>115</v>
      </c>
      <c r="BG302" s="32" t="s">
        <v>131</v>
      </c>
      <c r="BH302" s="32" t="s">
        <v>115</v>
      </c>
      <c r="BI302" s="32" t="s">
        <v>195</v>
      </c>
      <c r="BJ302" s="32">
        <v>2</v>
      </c>
      <c r="BK302" s="110">
        <v>44533</v>
      </c>
      <c r="BL302" s="110">
        <v>44547</v>
      </c>
      <c r="BM302" s="110">
        <v>44547</v>
      </c>
      <c r="BN302" s="32" t="s">
        <v>115</v>
      </c>
      <c r="BO302" s="32" t="s">
        <v>115</v>
      </c>
      <c r="BP302" s="32" t="b">
        <v>0</v>
      </c>
      <c r="BQ302" s="116">
        <v>278</v>
      </c>
      <c r="BR302" s="32" t="s">
        <v>134</v>
      </c>
      <c r="BS302" s="116">
        <v>258.0009</v>
      </c>
      <c r="BT302" s="116">
        <v>258.0009</v>
      </c>
      <c r="BU302" s="116">
        <v>137.12379999999999</v>
      </c>
      <c r="BV302" s="116">
        <v>85.215999999999994</v>
      </c>
      <c r="BW302" s="116">
        <v>3.9801000000000002</v>
      </c>
      <c r="BX302" s="116">
        <v>0</v>
      </c>
      <c r="BY302" s="116">
        <v>0</v>
      </c>
      <c r="BZ302" s="116">
        <v>0</v>
      </c>
      <c r="CA302" s="116">
        <v>0</v>
      </c>
      <c r="CB302" s="116">
        <v>0</v>
      </c>
      <c r="CC302" s="116">
        <v>0</v>
      </c>
      <c r="CD302" s="116">
        <v>0</v>
      </c>
      <c r="CE302" s="116">
        <v>258.0009</v>
      </c>
      <c r="CF302" s="32" t="s">
        <v>135</v>
      </c>
      <c r="CG302" s="32" t="s">
        <v>136</v>
      </c>
      <c r="CH302" s="32" t="s">
        <v>173</v>
      </c>
      <c r="CI302" s="116">
        <v>15.570889999999999</v>
      </c>
      <c r="CJ302" s="116">
        <v>137.12383000000003</v>
      </c>
      <c r="CK302" s="116">
        <v>85.216030000000003</v>
      </c>
      <c r="CL302" s="116">
        <v>-47.620100000000008</v>
      </c>
      <c r="CM302" s="116">
        <v>0</v>
      </c>
      <c r="CN302" s="116">
        <v>0</v>
      </c>
      <c r="CO302" s="113">
        <v>0</v>
      </c>
      <c r="CP302" s="32" t="s">
        <v>134</v>
      </c>
      <c r="CQ302" s="32" t="s">
        <v>115</v>
      </c>
      <c r="CR302" s="32" t="s">
        <v>134</v>
      </c>
      <c r="CS302" s="32" t="s">
        <v>115</v>
      </c>
      <c r="CT302" s="113">
        <v>0</v>
      </c>
      <c r="CU302" s="113">
        <v>1</v>
      </c>
      <c r="CV302" s="33" t="s">
        <v>1077</v>
      </c>
    </row>
    <row r="303" spans="2:100">
      <c r="B303" s="34">
        <v>299</v>
      </c>
      <c r="C303" s="32" t="s">
        <v>1154</v>
      </c>
      <c r="D303" s="130"/>
      <c r="E303" s="130"/>
      <c r="F303" s="35" t="s">
        <v>1155</v>
      </c>
      <c r="G303" s="35" t="s">
        <v>1149</v>
      </c>
      <c r="H303" s="35" t="s">
        <v>213</v>
      </c>
      <c r="I303" s="35" t="s">
        <v>189</v>
      </c>
      <c r="J303" s="35" t="s">
        <v>115</v>
      </c>
      <c r="K303" s="35" t="s">
        <v>115</v>
      </c>
      <c r="L303" s="35" t="s">
        <v>395</v>
      </c>
      <c r="M303" s="35" t="s">
        <v>396</v>
      </c>
      <c r="N303" s="35" t="s">
        <v>115</v>
      </c>
      <c r="O303" s="35" t="s">
        <v>115</v>
      </c>
      <c r="P303" s="111">
        <v>45932</v>
      </c>
      <c r="Q303" s="35">
        <v>35</v>
      </c>
      <c r="R303" s="35" t="s">
        <v>115</v>
      </c>
      <c r="S303" s="35" t="s">
        <v>121</v>
      </c>
      <c r="T303" s="35" t="s">
        <v>115</v>
      </c>
      <c r="U303" s="35" t="s">
        <v>214</v>
      </c>
      <c r="V303" s="35" t="s">
        <v>122</v>
      </c>
      <c r="W303" s="35" t="s">
        <v>123</v>
      </c>
      <c r="X303" s="35" t="s">
        <v>278</v>
      </c>
      <c r="Y303" s="130"/>
      <c r="Z303" s="120" t="s">
        <v>115</v>
      </c>
      <c r="AA303" s="120">
        <v>1.72302</v>
      </c>
      <c r="AB303" s="35" t="s">
        <v>115</v>
      </c>
      <c r="AC303" s="35" t="s">
        <v>534</v>
      </c>
      <c r="AD303" s="35" t="s">
        <v>1075</v>
      </c>
      <c r="AE303" s="35" t="s">
        <v>414</v>
      </c>
      <c r="AF303" s="35" t="s">
        <v>115</v>
      </c>
      <c r="AG303" s="35" t="s">
        <v>408</v>
      </c>
      <c r="AH303" s="35" t="s">
        <v>422</v>
      </c>
      <c r="AI303" s="35">
        <v>5532729</v>
      </c>
      <c r="AJ303" s="35" t="s">
        <v>1150</v>
      </c>
      <c r="AK303" s="32" t="s">
        <v>1151</v>
      </c>
      <c r="AL303" s="35">
        <v>8</v>
      </c>
      <c r="AM303" s="35" t="s">
        <v>400</v>
      </c>
      <c r="AN303" s="35" t="s">
        <v>128</v>
      </c>
      <c r="AO303" s="35" t="s">
        <v>129</v>
      </c>
      <c r="AP303" s="35" t="s">
        <v>203</v>
      </c>
      <c r="AQ303" s="35" t="s">
        <v>130</v>
      </c>
      <c r="AR303" s="35">
        <v>2024</v>
      </c>
      <c r="AS303" s="35" t="s">
        <v>115</v>
      </c>
      <c r="AT303" s="35" t="b">
        <v>0</v>
      </c>
      <c r="AU303" s="35" t="s">
        <v>115</v>
      </c>
      <c r="AV303" s="35" t="s">
        <v>115</v>
      </c>
      <c r="AW303" s="35" t="s">
        <v>115</v>
      </c>
      <c r="AX303" s="35" t="b">
        <v>0</v>
      </c>
      <c r="AY303" s="35" t="s">
        <v>115</v>
      </c>
      <c r="AZ303" s="111" t="s">
        <v>115</v>
      </c>
      <c r="BA303" s="35" t="s">
        <v>115</v>
      </c>
      <c r="BB303" s="35" t="s">
        <v>115</v>
      </c>
      <c r="BC303" s="35" t="s">
        <v>115</v>
      </c>
      <c r="BD303" s="35" t="s">
        <v>115</v>
      </c>
      <c r="BE303" s="35" t="s">
        <v>115</v>
      </c>
      <c r="BF303" s="111" t="s">
        <v>115</v>
      </c>
      <c r="BG303" s="35" t="s">
        <v>131</v>
      </c>
      <c r="BH303" s="35" t="s">
        <v>115</v>
      </c>
      <c r="BI303" s="35" t="s">
        <v>162</v>
      </c>
      <c r="BJ303" s="35">
        <v>5</v>
      </c>
      <c r="BK303" s="111">
        <v>46603</v>
      </c>
      <c r="BL303" s="111" t="s">
        <v>115</v>
      </c>
      <c r="BM303" s="111">
        <v>46616</v>
      </c>
      <c r="BN303" s="35" t="s">
        <v>115</v>
      </c>
      <c r="BO303" s="35" t="s">
        <v>115</v>
      </c>
      <c r="BP303" s="35" t="b">
        <v>0</v>
      </c>
      <c r="BQ303" s="117" t="s">
        <v>115</v>
      </c>
      <c r="BR303" s="35" t="s">
        <v>134</v>
      </c>
      <c r="BS303" s="117">
        <v>98.058999999999997</v>
      </c>
      <c r="BT303" s="117">
        <v>382.07690000000002</v>
      </c>
      <c r="BU303" s="117">
        <v>8.4301999999999992</v>
      </c>
      <c r="BV303" s="117">
        <v>22.904199999999999</v>
      </c>
      <c r="BW303" s="117">
        <v>9.6950000000000003</v>
      </c>
      <c r="BX303" s="117">
        <v>35.600299999999997</v>
      </c>
      <c r="BY303" s="117">
        <v>0</v>
      </c>
      <c r="BZ303" s="117">
        <v>0</v>
      </c>
      <c r="CA303" s="117">
        <v>134.06</v>
      </c>
      <c r="CB303" s="117">
        <v>0</v>
      </c>
      <c r="CC303" s="117">
        <v>0</v>
      </c>
      <c r="CD303" s="117">
        <v>0</v>
      </c>
      <c r="CE303" s="117">
        <v>98.058999999999997</v>
      </c>
      <c r="CF303" s="35" t="s">
        <v>135</v>
      </c>
      <c r="CG303" s="35" t="s">
        <v>136</v>
      </c>
      <c r="CH303" s="35" t="s">
        <v>1107</v>
      </c>
      <c r="CI303" s="117">
        <v>5.5859899999999998</v>
      </c>
      <c r="CJ303" s="117">
        <v>8.4301699999999986</v>
      </c>
      <c r="CK303" s="117">
        <v>22.904150000000001</v>
      </c>
      <c r="CL303" s="117">
        <v>9.6949700000000014</v>
      </c>
      <c r="CM303" s="117">
        <v>35.600279999999998</v>
      </c>
      <c r="CN303" s="117">
        <v>0</v>
      </c>
      <c r="CO303" s="114">
        <v>0</v>
      </c>
      <c r="CP303" s="35" t="s">
        <v>134</v>
      </c>
      <c r="CQ303" s="35" t="s">
        <v>115</v>
      </c>
      <c r="CR303" s="35" t="s">
        <v>279</v>
      </c>
      <c r="CS303" s="35" t="s">
        <v>115</v>
      </c>
      <c r="CT303" s="114">
        <v>0</v>
      </c>
      <c r="CU303" s="114">
        <v>1</v>
      </c>
      <c r="CV303" s="36" t="s">
        <v>1077</v>
      </c>
    </row>
    <row r="304" spans="2:100">
      <c r="B304" s="28">
        <v>300</v>
      </c>
      <c r="C304" s="32" t="s">
        <v>1156</v>
      </c>
      <c r="D304" s="129"/>
      <c r="E304" s="129"/>
      <c r="F304" s="29" t="s">
        <v>1155</v>
      </c>
      <c r="G304" s="29" t="s">
        <v>1149</v>
      </c>
      <c r="H304" s="29" t="s">
        <v>213</v>
      </c>
      <c r="I304" s="29" t="s">
        <v>189</v>
      </c>
      <c r="J304" s="29" t="s">
        <v>115</v>
      </c>
      <c r="K304" s="29" t="s">
        <v>115</v>
      </c>
      <c r="L304" s="29" t="s">
        <v>395</v>
      </c>
      <c r="M304" s="29" t="s">
        <v>396</v>
      </c>
      <c r="N304" s="29" t="s">
        <v>115</v>
      </c>
      <c r="O304" s="29" t="s">
        <v>115</v>
      </c>
      <c r="P304" s="109">
        <v>45932</v>
      </c>
      <c r="Q304" s="29">
        <v>35</v>
      </c>
      <c r="R304" s="29" t="s">
        <v>115</v>
      </c>
      <c r="S304" s="29" t="s">
        <v>121</v>
      </c>
      <c r="T304" s="29" t="s">
        <v>115</v>
      </c>
      <c r="U304" s="29" t="s">
        <v>214</v>
      </c>
      <c r="V304" s="29" t="s">
        <v>122</v>
      </c>
      <c r="W304" s="29" t="s">
        <v>123</v>
      </c>
      <c r="X304" s="29" t="s">
        <v>278</v>
      </c>
      <c r="Y304" s="129"/>
      <c r="Z304" s="118" t="s">
        <v>115</v>
      </c>
      <c r="AA304" s="118">
        <v>1.72302</v>
      </c>
      <c r="AB304" s="29" t="s">
        <v>115</v>
      </c>
      <c r="AC304" s="29" t="s">
        <v>534</v>
      </c>
      <c r="AD304" s="29" t="s">
        <v>1075</v>
      </c>
      <c r="AE304" s="29" t="s">
        <v>414</v>
      </c>
      <c r="AF304" s="29" t="s">
        <v>115</v>
      </c>
      <c r="AG304" s="29" t="s">
        <v>408</v>
      </c>
      <c r="AH304" s="29" t="s">
        <v>127</v>
      </c>
      <c r="AI304" s="29">
        <v>5532730</v>
      </c>
      <c r="AJ304" s="29" t="s">
        <v>1150</v>
      </c>
      <c r="AK304" s="32" t="s">
        <v>1151</v>
      </c>
      <c r="AL304" s="29">
        <v>8</v>
      </c>
      <c r="AM304" s="29" t="s">
        <v>400</v>
      </c>
      <c r="AN304" s="29" t="s">
        <v>128</v>
      </c>
      <c r="AO304" s="29" t="s">
        <v>129</v>
      </c>
      <c r="AP304" s="29" t="s">
        <v>203</v>
      </c>
      <c r="AQ304" s="29" t="s">
        <v>130</v>
      </c>
      <c r="AR304" s="29">
        <v>2024</v>
      </c>
      <c r="AS304" s="29" t="s">
        <v>115</v>
      </c>
      <c r="AT304" s="29" t="b">
        <v>0</v>
      </c>
      <c r="AU304" s="29" t="s">
        <v>115</v>
      </c>
      <c r="AV304" s="29" t="s">
        <v>115</v>
      </c>
      <c r="AW304" s="29" t="s">
        <v>115</v>
      </c>
      <c r="AX304" s="29" t="b">
        <v>0</v>
      </c>
      <c r="AY304" s="29" t="s">
        <v>115</v>
      </c>
      <c r="AZ304" s="109" t="s">
        <v>115</v>
      </c>
      <c r="BA304" s="29" t="s">
        <v>115</v>
      </c>
      <c r="BB304" s="29" t="s">
        <v>115</v>
      </c>
      <c r="BC304" s="29" t="s">
        <v>115</v>
      </c>
      <c r="BD304" s="29" t="s">
        <v>115</v>
      </c>
      <c r="BE304" s="29" t="s">
        <v>115</v>
      </c>
      <c r="BF304" s="109" t="s">
        <v>115</v>
      </c>
      <c r="BG304" s="29" t="s">
        <v>131</v>
      </c>
      <c r="BH304" s="29" t="s">
        <v>115</v>
      </c>
      <c r="BI304" s="29" t="s">
        <v>162</v>
      </c>
      <c r="BJ304" s="29">
        <v>5</v>
      </c>
      <c r="BK304" s="109">
        <v>46520</v>
      </c>
      <c r="BL304" s="109" t="s">
        <v>115</v>
      </c>
      <c r="BM304" s="109">
        <v>46533</v>
      </c>
      <c r="BN304" s="29" t="s">
        <v>115</v>
      </c>
      <c r="BO304" s="29" t="s">
        <v>115</v>
      </c>
      <c r="BP304" s="29" t="b">
        <v>1</v>
      </c>
      <c r="BQ304" s="115" t="s">
        <v>115</v>
      </c>
      <c r="BR304" s="29" t="s">
        <v>134</v>
      </c>
      <c r="BS304" s="115">
        <v>119.08329999999999</v>
      </c>
      <c r="BT304" s="115">
        <v>405.78829999999999</v>
      </c>
      <c r="BU304" s="115">
        <v>26.7683</v>
      </c>
      <c r="BV304" s="115">
        <v>22.990400000000001</v>
      </c>
      <c r="BW304" s="115">
        <v>9.4398999999999997</v>
      </c>
      <c r="BX304" s="115">
        <v>37.899000000000001</v>
      </c>
      <c r="BY304" s="115">
        <v>0</v>
      </c>
      <c r="BZ304" s="115">
        <v>0</v>
      </c>
      <c r="CA304" s="115">
        <v>75.933000000000007</v>
      </c>
      <c r="CB304" s="115">
        <v>0</v>
      </c>
      <c r="CC304" s="115">
        <v>0</v>
      </c>
      <c r="CD304" s="115">
        <v>0</v>
      </c>
      <c r="CE304" s="115">
        <v>119.08329999999999</v>
      </c>
      <c r="CF304" s="29" t="s">
        <v>135</v>
      </c>
      <c r="CG304" s="29" t="s">
        <v>136</v>
      </c>
      <c r="CH304" s="29" t="s">
        <v>1107</v>
      </c>
      <c r="CI304" s="115">
        <v>1.4851400000000001</v>
      </c>
      <c r="CJ304" s="115">
        <v>26.768319999999999</v>
      </c>
      <c r="CK304" s="115">
        <v>22.99042</v>
      </c>
      <c r="CL304" s="115">
        <v>9.4398600000000012</v>
      </c>
      <c r="CM304" s="115">
        <v>37.899010000000004</v>
      </c>
      <c r="CN304" s="115">
        <v>0</v>
      </c>
      <c r="CO304" s="112">
        <v>0</v>
      </c>
      <c r="CP304" s="29" t="s">
        <v>134</v>
      </c>
      <c r="CQ304" s="29" t="s">
        <v>115</v>
      </c>
      <c r="CR304" s="29" t="s">
        <v>279</v>
      </c>
      <c r="CS304" s="29" t="s">
        <v>115</v>
      </c>
      <c r="CT304" s="112">
        <v>0</v>
      </c>
      <c r="CU304" s="112">
        <v>1</v>
      </c>
      <c r="CV304" s="30" t="s">
        <v>1077</v>
      </c>
    </row>
    <row r="305" spans="2:100">
      <c r="B305" s="31">
        <v>301</v>
      </c>
      <c r="C305" s="32" t="s">
        <v>1157</v>
      </c>
      <c r="D305" s="128"/>
      <c r="E305" s="128"/>
      <c r="F305" s="32" t="s">
        <v>942</v>
      </c>
      <c r="G305" s="32" t="s">
        <v>1149</v>
      </c>
      <c r="H305" s="32" t="s">
        <v>213</v>
      </c>
      <c r="I305" s="32" t="s">
        <v>189</v>
      </c>
      <c r="J305" s="32" t="s">
        <v>115</v>
      </c>
      <c r="K305" s="32" t="s">
        <v>115</v>
      </c>
      <c r="L305" s="32" t="s">
        <v>395</v>
      </c>
      <c r="M305" s="32" t="s">
        <v>396</v>
      </c>
      <c r="N305" s="32" t="s">
        <v>115</v>
      </c>
      <c r="O305" s="32" t="s">
        <v>115</v>
      </c>
      <c r="P305" s="110">
        <v>45917</v>
      </c>
      <c r="Q305" s="32">
        <v>36</v>
      </c>
      <c r="R305" s="32" t="s">
        <v>115</v>
      </c>
      <c r="S305" s="32" t="s">
        <v>121</v>
      </c>
      <c r="T305" s="32" t="s">
        <v>115</v>
      </c>
      <c r="U305" s="32" t="s">
        <v>214</v>
      </c>
      <c r="V305" s="32" t="s">
        <v>122</v>
      </c>
      <c r="W305" s="32" t="s">
        <v>123</v>
      </c>
      <c r="X305" s="32" t="s">
        <v>278</v>
      </c>
      <c r="Y305" s="128"/>
      <c r="Z305" s="119" t="s">
        <v>115</v>
      </c>
      <c r="AA305" s="119">
        <v>13.4076</v>
      </c>
      <c r="AB305" s="32" t="s">
        <v>115</v>
      </c>
      <c r="AC305" s="32" t="s">
        <v>397</v>
      </c>
      <c r="AD305" s="32" t="s">
        <v>1075</v>
      </c>
      <c r="AE305" s="32" t="s">
        <v>441</v>
      </c>
      <c r="AF305" s="32" t="s">
        <v>115</v>
      </c>
      <c r="AG305" s="32" t="s">
        <v>408</v>
      </c>
      <c r="AH305" s="32" t="s">
        <v>127</v>
      </c>
      <c r="AI305" s="32">
        <v>5532738</v>
      </c>
      <c r="AJ305" s="32" t="s">
        <v>1150</v>
      </c>
      <c r="AK305" s="32" t="s">
        <v>1151</v>
      </c>
      <c r="AL305" s="32">
        <v>8</v>
      </c>
      <c r="AM305" s="32" t="s">
        <v>400</v>
      </c>
      <c r="AN305" s="32" t="s">
        <v>128</v>
      </c>
      <c r="AO305" s="32" t="s">
        <v>129</v>
      </c>
      <c r="AP305" s="32" t="s">
        <v>203</v>
      </c>
      <c r="AQ305" s="32" t="s">
        <v>130</v>
      </c>
      <c r="AR305" s="32">
        <v>2020</v>
      </c>
      <c r="AS305" s="32" t="s">
        <v>115</v>
      </c>
      <c r="AT305" s="32" t="b">
        <v>0</v>
      </c>
      <c r="AU305" s="32" t="s">
        <v>115</v>
      </c>
      <c r="AV305" s="32" t="s">
        <v>115</v>
      </c>
      <c r="AW305" s="32" t="s">
        <v>115</v>
      </c>
      <c r="AX305" s="32" t="b">
        <v>0</v>
      </c>
      <c r="AY305" s="32" t="s">
        <v>115</v>
      </c>
      <c r="AZ305" s="110" t="s">
        <v>115</v>
      </c>
      <c r="BA305" s="32" t="s">
        <v>115</v>
      </c>
      <c r="BB305" s="32" t="s">
        <v>115</v>
      </c>
      <c r="BC305" s="32" t="s">
        <v>115</v>
      </c>
      <c r="BD305" s="32" t="s">
        <v>115</v>
      </c>
      <c r="BE305" s="32" t="s">
        <v>115</v>
      </c>
      <c r="BF305" s="110" t="s">
        <v>115</v>
      </c>
      <c r="BG305" s="32" t="s">
        <v>131</v>
      </c>
      <c r="BH305" s="32" t="s">
        <v>115</v>
      </c>
      <c r="BI305" s="32" t="s">
        <v>195</v>
      </c>
      <c r="BJ305" s="32">
        <v>2</v>
      </c>
      <c r="BK305" s="110">
        <v>45902</v>
      </c>
      <c r="BL305" s="110" t="s">
        <v>115</v>
      </c>
      <c r="BM305" s="110">
        <v>45908</v>
      </c>
      <c r="BN305" s="32" t="s">
        <v>115</v>
      </c>
      <c r="BO305" s="32" t="s">
        <v>115</v>
      </c>
      <c r="BP305" s="32" t="b">
        <v>1</v>
      </c>
      <c r="BQ305" s="116" t="s">
        <v>115</v>
      </c>
      <c r="BR305" s="32" t="s">
        <v>134</v>
      </c>
      <c r="BS305" s="116">
        <v>231.8733</v>
      </c>
      <c r="BT305" s="116">
        <v>262.60910000000001</v>
      </c>
      <c r="BU305" s="116">
        <v>38.117899999999999</v>
      </c>
      <c r="BV305" s="116">
        <v>16.749700000000001</v>
      </c>
      <c r="BW305" s="116">
        <v>22.6126</v>
      </c>
      <c r="BX305" s="116">
        <v>43.972900000000003</v>
      </c>
      <c r="BY305" s="116">
        <v>107.70880000000001</v>
      </c>
      <c r="BZ305" s="116">
        <v>0.96199999999999997</v>
      </c>
      <c r="CA305" s="116">
        <v>0</v>
      </c>
      <c r="CB305" s="116">
        <v>0</v>
      </c>
      <c r="CC305" s="116">
        <v>0</v>
      </c>
      <c r="CD305" s="116">
        <v>0</v>
      </c>
      <c r="CE305" s="116">
        <v>153.93819999999999</v>
      </c>
      <c r="CF305" s="32" t="s">
        <v>135</v>
      </c>
      <c r="CG305" s="32" t="s">
        <v>136</v>
      </c>
      <c r="CH305" s="32" t="s">
        <v>323</v>
      </c>
      <c r="CI305" s="116">
        <v>4.4216499999999996</v>
      </c>
      <c r="CJ305" s="116">
        <v>38.11786</v>
      </c>
      <c r="CK305" s="116">
        <v>16.749739999999999</v>
      </c>
      <c r="CL305" s="116">
        <v>22.612569999999998</v>
      </c>
      <c r="CM305" s="116">
        <v>43.972919999999995</v>
      </c>
      <c r="CN305" s="116">
        <v>93.570429999999988</v>
      </c>
      <c r="CO305" s="113">
        <v>0</v>
      </c>
      <c r="CP305" s="32" t="s">
        <v>134</v>
      </c>
      <c r="CQ305" s="32" t="s">
        <v>115</v>
      </c>
      <c r="CR305" s="32" t="s">
        <v>134</v>
      </c>
      <c r="CS305" s="32" t="s">
        <v>115</v>
      </c>
      <c r="CT305" s="113">
        <v>0</v>
      </c>
      <c r="CU305" s="113">
        <v>1</v>
      </c>
      <c r="CV305" s="33" t="s">
        <v>1077</v>
      </c>
    </row>
    <row r="306" spans="2:100">
      <c r="B306" s="31">
        <v>302</v>
      </c>
      <c r="C306" s="32" t="s">
        <v>1158</v>
      </c>
      <c r="D306" s="128"/>
      <c r="E306" s="128"/>
      <c r="F306" s="32" t="s">
        <v>942</v>
      </c>
      <c r="G306" s="32" t="s">
        <v>1149</v>
      </c>
      <c r="H306" s="32" t="s">
        <v>213</v>
      </c>
      <c r="I306" s="32" t="s">
        <v>189</v>
      </c>
      <c r="J306" s="32" t="s">
        <v>115</v>
      </c>
      <c r="K306" s="32" t="s">
        <v>115</v>
      </c>
      <c r="L306" s="32" t="s">
        <v>395</v>
      </c>
      <c r="M306" s="32" t="s">
        <v>396</v>
      </c>
      <c r="N306" s="32" t="s">
        <v>115</v>
      </c>
      <c r="O306" s="32" t="s">
        <v>115</v>
      </c>
      <c r="P306" s="110">
        <v>45917</v>
      </c>
      <c r="Q306" s="32">
        <v>36</v>
      </c>
      <c r="R306" s="32" t="s">
        <v>115</v>
      </c>
      <c r="S306" s="32" t="s">
        <v>121</v>
      </c>
      <c r="T306" s="32" t="s">
        <v>115</v>
      </c>
      <c r="U306" s="32" t="s">
        <v>214</v>
      </c>
      <c r="V306" s="32" t="s">
        <v>122</v>
      </c>
      <c r="W306" s="32" t="s">
        <v>123</v>
      </c>
      <c r="X306" s="32" t="s">
        <v>278</v>
      </c>
      <c r="Y306" s="128"/>
      <c r="Z306" s="119" t="s">
        <v>115</v>
      </c>
      <c r="AA306" s="119">
        <v>13.4076</v>
      </c>
      <c r="AB306" s="32" t="s">
        <v>115</v>
      </c>
      <c r="AC306" s="32" t="s">
        <v>397</v>
      </c>
      <c r="AD306" s="32" t="s">
        <v>1075</v>
      </c>
      <c r="AE306" s="32" t="s">
        <v>414</v>
      </c>
      <c r="AF306" s="32" t="s">
        <v>115</v>
      </c>
      <c r="AG306" s="32" t="s">
        <v>408</v>
      </c>
      <c r="AH306" s="32" t="s">
        <v>127</v>
      </c>
      <c r="AI306" s="32">
        <v>5532782</v>
      </c>
      <c r="AJ306" s="32" t="s">
        <v>1150</v>
      </c>
      <c r="AK306" s="32" t="s">
        <v>1151</v>
      </c>
      <c r="AL306" s="32">
        <v>8</v>
      </c>
      <c r="AM306" s="32" t="s">
        <v>400</v>
      </c>
      <c r="AN306" s="32" t="s">
        <v>128</v>
      </c>
      <c r="AO306" s="32" t="s">
        <v>129</v>
      </c>
      <c r="AP306" s="32" t="s">
        <v>203</v>
      </c>
      <c r="AQ306" s="32" t="s">
        <v>130</v>
      </c>
      <c r="AR306" s="32">
        <v>2024</v>
      </c>
      <c r="AS306" s="32" t="s">
        <v>115</v>
      </c>
      <c r="AT306" s="32" t="b">
        <v>0</v>
      </c>
      <c r="AU306" s="32" t="s">
        <v>115</v>
      </c>
      <c r="AV306" s="32" t="s">
        <v>115</v>
      </c>
      <c r="AW306" s="32" t="s">
        <v>115</v>
      </c>
      <c r="AX306" s="32" t="b">
        <v>0</v>
      </c>
      <c r="AY306" s="32" t="s">
        <v>115</v>
      </c>
      <c r="AZ306" s="110" t="s">
        <v>115</v>
      </c>
      <c r="BA306" s="32" t="s">
        <v>115</v>
      </c>
      <c r="BB306" s="32" t="s">
        <v>115</v>
      </c>
      <c r="BC306" s="32" t="s">
        <v>115</v>
      </c>
      <c r="BD306" s="32" t="s">
        <v>115</v>
      </c>
      <c r="BE306" s="32" t="s">
        <v>115</v>
      </c>
      <c r="BF306" s="110" t="s">
        <v>115</v>
      </c>
      <c r="BG306" s="32" t="s">
        <v>131</v>
      </c>
      <c r="BH306" s="32" t="s">
        <v>115</v>
      </c>
      <c r="BI306" s="32" t="s">
        <v>488</v>
      </c>
      <c r="BJ306" s="32">
        <v>4</v>
      </c>
      <c r="BK306" s="110">
        <v>46420</v>
      </c>
      <c r="BL306" s="110" t="s">
        <v>115</v>
      </c>
      <c r="BM306" s="110">
        <v>46435</v>
      </c>
      <c r="BN306" s="32" t="s">
        <v>115</v>
      </c>
      <c r="BO306" s="32" t="s">
        <v>115</v>
      </c>
      <c r="BP306" s="32" t="b">
        <v>0</v>
      </c>
      <c r="BQ306" s="116" t="s">
        <v>115</v>
      </c>
      <c r="BR306" s="32" t="s">
        <v>134</v>
      </c>
      <c r="BS306" s="116">
        <v>425.96499999999997</v>
      </c>
      <c r="BT306" s="116">
        <v>536.73050000000001</v>
      </c>
      <c r="BU306" s="116">
        <v>9.0382999999999996</v>
      </c>
      <c r="BV306" s="116">
        <v>30.373999999999999</v>
      </c>
      <c r="BW306" s="116">
        <v>167.7586</v>
      </c>
      <c r="BX306" s="116">
        <v>59.779299999999999</v>
      </c>
      <c r="BY306" s="116">
        <v>59.223100000000002</v>
      </c>
      <c r="BZ306" s="116">
        <v>0</v>
      </c>
      <c r="CA306" s="116">
        <v>110.7655</v>
      </c>
      <c r="CB306" s="116">
        <v>0</v>
      </c>
      <c r="CC306" s="116">
        <v>0</v>
      </c>
      <c r="CD306" s="116">
        <v>0</v>
      </c>
      <c r="CE306" s="116">
        <v>366.74189999999999</v>
      </c>
      <c r="CF306" s="32" t="s">
        <v>135</v>
      </c>
      <c r="CG306" s="32" t="s">
        <v>136</v>
      </c>
      <c r="CH306" s="32" t="s">
        <v>1159</v>
      </c>
      <c r="CI306" s="116">
        <v>72.360169999999997</v>
      </c>
      <c r="CJ306" s="116">
        <v>9.0382700000000007</v>
      </c>
      <c r="CK306" s="116">
        <v>30.373950000000004</v>
      </c>
      <c r="CL306" s="116">
        <v>167.75862000000001</v>
      </c>
      <c r="CM306" s="116">
        <v>59.779310000000002</v>
      </c>
      <c r="CN306" s="116">
        <v>62.561450000000008</v>
      </c>
      <c r="CO306" s="113">
        <v>0</v>
      </c>
      <c r="CP306" s="32" t="s">
        <v>134</v>
      </c>
      <c r="CQ306" s="32" t="s">
        <v>115</v>
      </c>
      <c r="CR306" s="32" t="s">
        <v>279</v>
      </c>
      <c r="CS306" s="32" t="s">
        <v>115</v>
      </c>
      <c r="CT306" s="113">
        <v>0</v>
      </c>
      <c r="CU306" s="113">
        <v>1</v>
      </c>
      <c r="CV306" s="33" t="s">
        <v>1077</v>
      </c>
    </row>
    <row r="307" spans="2:100">
      <c r="B307" s="31">
        <v>303</v>
      </c>
      <c r="C307" s="32" t="s">
        <v>1160</v>
      </c>
      <c r="D307" s="128"/>
      <c r="E307" s="128"/>
      <c r="F307" s="32" t="s">
        <v>450</v>
      </c>
      <c r="G307" s="32" t="s">
        <v>1149</v>
      </c>
      <c r="H307" s="32" t="s">
        <v>213</v>
      </c>
      <c r="I307" s="32" t="s">
        <v>189</v>
      </c>
      <c r="J307" s="32" t="s">
        <v>115</v>
      </c>
      <c r="K307" s="32" t="s">
        <v>115</v>
      </c>
      <c r="L307" s="32" t="s">
        <v>395</v>
      </c>
      <c r="M307" s="32" t="s">
        <v>396</v>
      </c>
      <c r="N307" s="32" t="s">
        <v>115</v>
      </c>
      <c r="O307" s="32" t="s">
        <v>115</v>
      </c>
      <c r="P307" s="110">
        <v>45931</v>
      </c>
      <c r="Q307" s="32">
        <v>35</v>
      </c>
      <c r="R307" s="32" t="s">
        <v>115</v>
      </c>
      <c r="S307" s="32" t="s">
        <v>121</v>
      </c>
      <c r="T307" s="32" t="s">
        <v>115</v>
      </c>
      <c r="U307" s="32" t="s">
        <v>214</v>
      </c>
      <c r="V307" s="32" t="s">
        <v>122</v>
      </c>
      <c r="W307" s="32" t="s">
        <v>123</v>
      </c>
      <c r="X307" s="32" t="s">
        <v>278</v>
      </c>
      <c r="Y307" s="128"/>
      <c r="Z307" s="119" t="s">
        <v>115</v>
      </c>
      <c r="AA307" s="119">
        <v>1.8754200000000001</v>
      </c>
      <c r="AB307" s="32" t="s">
        <v>115</v>
      </c>
      <c r="AC307" s="32" t="s">
        <v>534</v>
      </c>
      <c r="AD307" s="32" t="s">
        <v>1075</v>
      </c>
      <c r="AE307" s="32" t="s">
        <v>414</v>
      </c>
      <c r="AF307" s="32" t="s">
        <v>115</v>
      </c>
      <c r="AG307" s="32" t="s">
        <v>408</v>
      </c>
      <c r="AH307" s="32" t="s">
        <v>127</v>
      </c>
      <c r="AI307" s="32">
        <v>5532784</v>
      </c>
      <c r="AJ307" s="32" t="s">
        <v>1150</v>
      </c>
      <c r="AK307" s="32" t="s">
        <v>1151</v>
      </c>
      <c r="AL307" s="32">
        <v>8</v>
      </c>
      <c r="AM307" s="32" t="s">
        <v>400</v>
      </c>
      <c r="AN307" s="32" t="s">
        <v>128</v>
      </c>
      <c r="AO307" s="32" t="s">
        <v>129</v>
      </c>
      <c r="AP307" s="32" t="s">
        <v>203</v>
      </c>
      <c r="AQ307" s="32" t="s">
        <v>130</v>
      </c>
      <c r="AR307" s="32">
        <v>2024</v>
      </c>
      <c r="AS307" s="32" t="s">
        <v>115</v>
      </c>
      <c r="AT307" s="32" t="b">
        <v>0</v>
      </c>
      <c r="AU307" s="32" t="s">
        <v>115</v>
      </c>
      <c r="AV307" s="32" t="s">
        <v>115</v>
      </c>
      <c r="AW307" s="32" t="s">
        <v>115</v>
      </c>
      <c r="AX307" s="32" t="b">
        <v>0</v>
      </c>
      <c r="AY307" s="32" t="s">
        <v>115</v>
      </c>
      <c r="AZ307" s="110" t="s">
        <v>115</v>
      </c>
      <c r="BA307" s="32" t="s">
        <v>115</v>
      </c>
      <c r="BB307" s="32" t="s">
        <v>115</v>
      </c>
      <c r="BC307" s="32" t="s">
        <v>115</v>
      </c>
      <c r="BD307" s="32" t="s">
        <v>115</v>
      </c>
      <c r="BE307" s="32" t="s">
        <v>115</v>
      </c>
      <c r="BF307" s="110" t="s">
        <v>115</v>
      </c>
      <c r="BG307" s="32" t="s">
        <v>131</v>
      </c>
      <c r="BH307" s="32" t="s">
        <v>115</v>
      </c>
      <c r="BI307" s="32" t="s">
        <v>162</v>
      </c>
      <c r="BJ307" s="32">
        <v>5</v>
      </c>
      <c r="BK307" s="110">
        <v>46549</v>
      </c>
      <c r="BL307" s="110" t="s">
        <v>115</v>
      </c>
      <c r="BM307" s="110">
        <v>46563</v>
      </c>
      <c r="BN307" s="32" t="s">
        <v>115</v>
      </c>
      <c r="BO307" s="32" t="s">
        <v>115</v>
      </c>
      <c r="BP307" s="32" t="b">
        <v>0</v>
      </c>
      <c r="BQ307" s="116" t="s">
        <v>115</v>
      </c>
      <c r="BR307" s="32" t="s">
        <v>134</v>
      </c>
      <c r="BS307" s="116">
        <v>108.6403</v>
      </c>
      <c r="BT307" s="116">
        <v>262.5095</v>
      </c>
      <c r="BU307" s="116">
        <v>29.8095</v>
      </c>
      <c r="BV307" s="116">
        <v>24.9238</v>
      </c>
      <c r="BW307" s="116">
        <v>10.1561</v>
      </c>
      <c r="BX307" s="116">
        <v>23.814599999999999</v>
      </c>
      <c r="BY307" s="116">
        <v>0</v>
      </c>
      <c r="BZ307" s="116">
        <v>0</v>
      </c>
      <c r="CA307" s="116">
        <v>85.734600000000015</v>
      </c>
      <c r="CB307" s="116">
        <v>0</v>
      </c>
      <c r="CC307" s="116">
        <v>0</v>
      </c>
      <c r="CD307" s="116">
        <v>0</v>
      </c>
      <c r="CE307" s="116">
        <v>108.6403</v>
      </c>
      <c r="CF307" s="32" t="s">
        <v>135</v>
      </c>
      <c r="CG307" s="32" t="s">
        <v>136</v>
      </c>
      <c r="CH307" s="32" t="s">
        <v>1107</v>
      </c>
      <c r="CI307" s="116">
        <v>0.59875999999999996</v>
      </c>
      <c r="CJ307" s="116">
        <v>29.809540000000002</v>
      </c>
      <c r="CK307" s="116">
        <v>24.923770000000001</v>
      </c>
      <c r="CL307" s="116">
        <v>10.15611</v>
      </c>
      <c r="CM307" s="116">
        <v>23.814599999999999</v>
      </c>
      <c r="CN307" s="116">
        <v>0</v>
      </c>
      <c r="CO307" s="113">
        <v>0</v>
      </c>
      <c r="CP307" s="32" t="s">
        <v>134</v>
      </c>
      <c r="CQ307" s="32" t="s">
        <v>115</v>
      </c>
      <c r="CR307" s="32" t="s">
        <v>279</v>
      </c>
      <c r="CS307" s="32" t="s">
        <v>115</v>
      </c>
      <c r="CT307" s="113">
        <v>0</v>
      </c>
      <c r="CU307" s="113">
        <v>1</v>
      </c>
      <c r="CV307" s="33" t="s">
        <v>1077</v>
      </c>
    </row>
    <row r="308" spans="2:100">
      <c r="B308" s="31">
        <v>304</v>
      </c>
      <c r="C308" s="32" t="s">
        <v>1161</v>
      </c>
      <c r="D308" s="128"/>
      <c r="E308" s="128"/>
      <c r="F308" s="32" t="s">
        <v>115</v>
      </c>
      <c r="G308" s="32" t="s">
        <v>1162</v>
      </c>
      <c r="H308" s="32" t="s">
        <v>213</v>
      </c>
      <c r="I308" s="32" t="s">
        <v>166</v>
      </c>
      <c r="J308" s="32" t="s">
        <v>115</v>
      </c>
      <c r="K308" s="32" t="s">
        <v>115</v>
      </c>
      <c r="L308" s="32" t="s">
        <v>404</v>
      </c>
      <c r="M308" s="32" t="s">
        <v>529</v>
      </c>
      <c r="N308" s="32" t="s">
        <v>115</v>
      </c>
      <c r="O308" s="32" t="s">
        <v>115</v>
      </c>
      <c r="P308" s="110" t="s">
        <v>115</v>
      </c>
      <c r="Q308" s="32" t="s">
        <v>115</v>
      </c>
      <c r="R308" s="32" t="s">
        <v>115</v>
      </c>
      <c r="S308" s="32" t="s">
        <v>121</v>
      </c>
      <c r="T308" s="32" t="s">
        <v>115</v>
      </c>
      <c r="U308" s="32" t="s">
        <v>115</v>
      </c>
      <c r="V308" s="32" t="s">
        <v>122</v>
      </c>
      <c r="W308" s="32" t="s">
        <v>123</v>
      </c>
      <c r="X308" s="32" t="s">
        <v>115</v>
      </c>
      <c r="Y308" s="128"/>
      <c r="Z308" s="119" t="s">
        <v>115</v>
      </c>
      <c r="AA308" s="119" t="s">
        <v>115</v>
      </c>
      <c r="AB308" s="32" t="s">
        <v>115</v>
      </c>
      <c r="AC308" s="32" t="s">
        <v>115</v>
      </c>
      <c r="AD308" s="32" t="s">
        <v>1075</v>
      </c>
      <c r="AE308" s="32" t="s">
        <v>414</v>
      </c>
      <c r="AF308" s="32" t="s">
        <v>115</v>
      </c>
      <c r="AG308" s="32" t="s">
        <v>115</v>
      </c>
      <c r="AH308" s="32" t="s">
        <v>115</v>
      </c>
      <c r="AI308" s="32">
        <v>5528933</v>
      </c>
      <c r="AJ308" s="32" t="s">
        <v>1150</v>
      </c>
      <c r="AK308" s="32" t="s">
        <v>1151</v>
      </c>
      <c r="AL308" s="32">
        <v>8</v>
      </c>
      <c r="AM308" s="32" t="s">
        <v>400</v>
      </c>
      <c r="AN308" s="32" t="s">
        <v>128</v>
      </c>
      <c r="AO308" s="32" t="s">
        <v>129</v>
      </c>
      <c r="AP308" s="32" t="s">
        <v>115</v>
      </c>
      <c r="AQ308" s="32" t="s">
        <v>130</v>
      </c>
      <c r="AR308" s="32">
        <v>2018</v>
      </c>
      <c r="AS308" s="32" t="s">
        <v>115</v>
      </c>
      <c r="AT308" s="32" t="b">
        <v>0</v>
      </c>
      <c r="AU308" s="32" t="s">
        <v>115</v>
      </c>
      <c r="AV308" s="32" t="s">
        <v>115</v>
      </c>
      <c r="AW308" s="32" t="s">
        <v>115</v>
      </c>
      <c r="AX308" s="32" t="b">
        <v>0</v>
      </c>
      <c r="AY308" s="32" t="s">
        <v>115</v>
      </c>
      <c r="AZ308" s="110" t="s">
        <v>115</v>
      </c>
      <c r="BA308" s="32" t="s">
        <v>115</v>
      </c>
      <c r="BB308" s="32" t="s">
        <v>115</v>
      </c>
      <c r="BC308" s="32" t="s">
        <v>115</v>
      </c>
      <c r="BD308" s="32" t="s">
        <v>115</v>
      </c>
      <c r="BE308" s="32" t="s">
        <v>115</v>
      </c>
      <c r="BF308" s="110" t="s">
        <v>115</v>
      </c>
      <c r="BG308" s="32" t="s">
        <v>131</v>
      </c>
      <c r="BH308" s="32" t="s">
        <v>115</v>
      </c>
      <c r="BI308" s="32" t="s">
        <v>132</v>
      </c>
      <c r="BJ308" s="32" t="s">
        <v>115</v>
      </c>
      <c r="BK308" s="110" t="s">
        <v>115</v>
      </c>
      <c r="BL308" s="110" t="s">
        <v>115</v>
      </c>
      <c r="BM308" s="110" t="s">
        <v>133</v>
      </c>
      <c r="BN308" s="32" t="s">
        <v>115</v>
      </c>
      <c r="BO308" s="32" t="s">
        <v>115</v>
      </c>
      <c r="BP308" s="32" t="b">
        <v>0</v>
      </c>
      <c r="BQ308" s="116" t="s">
        <v>115</v>
      </c>
      <c r="BR308" s="32" t="s">
        <v>134</v>
      </c>
      <c r="BS308" s="116">
        <v>14.673999999999999</v>
      </c>
      <c r="BT308" s="116">
        <v>14.673999999999999</v>
      </c>
      <c r="BU308" s="116">
        <v>-679.92579999999998</v>
      </c>
      <c r="BV308" s="116">
        <v>22.778700000000001</v>
      </c>
      <c r="BW308" s="116">
        <v>35.304900000000004</v>
      </c>
      <c r="BX308" s="116">
        <v>-85.377799999999993</v>
      </c>
      <c r="BY308" s="116">
        <v>0</v>
      </c>
      <c r="BZ308" s="116">
        <v>0</v>
      </c>
      <c r="CA308" s="116">
        <v>0</v>
      </c>
      <c r="CB308" s="116">
        <v>0</v>
      </c>
      <c r="CC308" s="116">
        <v>0</v>
      </c>
      <c r="CD308" s="116">
        <v>0</v>
      </c>
      <c r="CE308" s="116">
        <v>14.673999999999999</v>
      </c>
      <c r="CF308" s="32" t="s">
        <v>135</v>
      </c>
      <c r="CG308" s="32" t="s">
        <v>136</v>
      </c>
      <c r="CH308" s="32" t="s">
        <v>137</v>
      </c>
      <c r="CI308" s="116">
        <v>307.40555000000001</v>
      </c>
      <c r="CJ308" s="116">
        <v>-679.92575999999997</v>
      </c>
      <c r="CK308" s="116">
        <v>22.778709999999993</v>
      </c>
      <c r="CL308" s="116">
        <v>35.304949999999998</v>
      </c>
      <c r="CM308" s="116">
        <v>-85.37778999999999</v>
      </c>
      <c r="CN308" s="116">
        <v>8.2200799999999994</v>
      </c>
      <c r="CO308" s="113">
        <v>0</v>
      </c>
      <c r="CP308" s="32" t="s">
        <v>134</v>
      </c>
      <c r="CQ308" s="32" t="s">
        <v>115</v>
      </c>
      <c r="CR308" s="32" t="s">
        <v>134</v>
      </c>
      <c r="CS308" s="32" t="s">
        <v>115</v>
      </c>
      <c r="CT308" s="113">
        <v>0</v>
      </c>
      <c r="CU308" s="113">
        <v>1</v>
      </c>
      <c r="CV308" s="33" t="s">
        <v>1077</v>
      </c>
    </row>
    <row r="309" spans="2:100">
      <c r="B309" s="31">
        <v>305</v>
      </c>
      <c r="C309" s="32" t="s">
        <v>1163</v>
      </c>
      <c r="D309" s="128"/>
      <c r="E309" s="128"/>
      <c r="F309" s="32" t="s">
        <v>1164</v>
      </c>
      <c r="G309" s="32" t="s">
        <v>1149</v>
      </c>
      <c r="H309" s="32" t="s">
        <v>213</v>
      </c>
      <c r="I309" s="32" t="s">
        <v>189</v>
      </c>
      <c r="J309" s="32" t="s">
        <v>115</v>
      </c>
      <c r="K309" s="32" t="s">
        <v>115</v>
      </c>
      <c r="L309" s="32" t="s">
        <v>395</v>
      </c>
      <c r="M309" s="32" t="s">
        <v>396</v>
      </c>
      <c r="N309" s="32" t="s">
        <v>115</v>
      </c>
      <c r="O309" s="32" t="s">
        <v>115</v>
      </c>
      <c r="P309" s="110">
        <v>45931</v>
      </c>
      <c r="Q309" s="32">
        <v>34</v>
      </c>
      <c r="R309" s="32" t="s">
        <v>115</v>
      </c>
      <c r="S309" s="32" t="s">
        <v>121</v>
      </c>
      <c r="T309" s="32" t="s">
        <v>115</v>
      </c>
      <c r="U309" s="32" t="s">
        <v>214</v>
      </c>
      <c r="V309" s="32" t="s">
        <v>122</v>
      </c>
      <c r="W309" s="32" t="s">
        <v>123</v>
      </c>
      <c r="X309" s="32" t="s">
        <v>278</v>
      </c>
      <c r="Y309" s="128"/>
      <c r="Z309" s="119" t="s">
        <v>115</v>
      </c>
      <c r="AA309" s="119">
        <v>0.39793099999999698</v>
      </c>
      <c r="AB309" s="32" t="s">
        <v>115</v>
      </c>
      <c r="AC309" s="32" t="s">
        <v>397</v>
      </c>
      <c r="AD309" s="32" t="s">
        <v>550</v>
      </c>
      <c r="AE309" s="32" t="s">
        <v>414</v>
      </c>
      <c r="AF309" s="32" t="s">
        <v>115</v>
      </c>
      <c r="AG309" s="32" t="s">
        <v>408</v>
      </c>
      <c r="AH309" s="32" t="s">
        <v>127</v>
      </c>
      <c r="AI309" s="32">
        <v>5534703</v>
      </c>
      <c r="AJ309" s="32" t="s">
        <v>1165</v>
      </c>
      <c r="AK309" s="32" t="s">
        <v>1166</v>
      </c>
      <c r="AL309" s="32">
        <v>10</v>
      </c>
      <c r="AM309" s="32" t="s">
        <v>400</v>
      </c>
      <c r="AN309" s="32" t="s">
        <v>128</v>
      </c>
      <c r="AO309" s="32" t="s">
        <v>129</v>
      </c>
      <c r="AP309" s="32">
        <v>2024</v>
      </c>
      <c r="AQ309" s="32" t="s">
        <v>130</v>
      </c>
      <c r="AR309" s="32">
        <v>2020</v>
      </c>
      <c r="AS309" s="32" t="s">
        <v>115</v>
      </c>
      <c r="AT309" s="32" t="b">
        <v>0</v>
      </c>
      <c r="AU309" s="32" t="s">
        <v>115</v>
      </c>
      <c r="AV309" s="32" t="s">
        <v>115</v>
      </c>
      <c r="AW309" s="32" t="s">
        <v>115</v>
      </c>
      <c r="AX309" s="32" t="b">
        <v>0</v>
      </c>
      <c r="AY309" s="32" t="s">
        <v>115</v>
      </c>
      <c r="AZ309" s="110" t="s">
        <v>115</v>
      </c>
      <c r="BA309" s="32" t="s">
        <v>115</v>
      </c>
      <c r="BB309" s="32" t="s">
        <v>115</v>
      </c>
      <c r="BC309" s="32" t="s">
        <v>115</v>
      </c>
      <c r="BD309" s="32" t="s">
        <v>115</v>
      </c>
      <c r="BE309" s="32" t="s">
        <v>115</v>
      </c>
      <c r="BF309" s="110" t="s">
        <v>115</v>
      </c>
      <c r="BG309" s="32" t="s">
        <v>131</v>
      </c>
      <c r="BH309" s="32" t="s">
        <v>115</v>
      </c>
      <c r="BI309" s="32" t="s">
        <v>195</v>
      </c>
      <c r="BJ309" s="32">
        <v>2</v>
      </c>
      <c r="BK309" s="110">
        <v>44488</v>
      </c>
      <c r="BL309" s="110">
        <v>45321</v>
      </c>
      <c r="BM309" s="110">
        <v>45310</v>
      </c>
      <c r="BN309" s="32" t="s">
        <v>115</v>
      </c>
      <c r="BO309" s="32" t="s">
        <v>115</v>
      </c>
      <c r="BP309" s="32" t="b">
        <v>0</v>
      </c>
      <c r="BQ309" s="116">
        <v>114.4449</v>
      </c>
      <c r="BR309" s="32" t="s">
        <v>134</v>
      </c>
      <c r="BS309" s="116">
        <v>114.4449</v>
      </c>
      <c r="BT309" s="116">
        <v>114.4449</v>
      </c>
      <c r="BU309" s="116">
        <v>9.6119000000000003</v>
      </c>
      <c r="BV309" s="116">
        <v>2.0388000000000002</v>
      </c>
      <c r="BW309" s="116">
        <v>8.3361999999999998</v>
      </c>
      <c r="BX309" s="116">
        <v>1.9089</v>
      </c>
      <c r="BY309" s="116">
        <v>0</v>
      </c>
      <c r="BZ309" s="116">
        <v>0</v>
      </c>
      <c r="CA309" s="116">
        <v>0</v>
      </c>
      <c r="CB309" s="116">
        <v>0</v>
      </c>
      <c r="CC309" s="116">
        <v>0</v>
      </c>
      <c r="CD309" s="116">
        <v>0</v>
      </c>
      <c r="CE309" s="116">
        <v>114.4449</v>
      </c>
      <c r="CF309" s="32" t="s">
        <v>135</v>
      </c>
      <c r="CG309" s="32" t="s">
        <v>136</v>
      </c>
      <c r="CH309" s="32" t="s">
        <v>137</v>
      </c>
      <c r="CI309" s="116">
        <v>86.804419999999993</v>
      </c>
      <c r="CJ309" s="116">
        <v>9.6118800000000011</v>
      </c>
      <c r="CK309" s="116">
        <v>2.03877</v>
      </c>
      <c r="CL309" s="116">
        <v>8.3362199999999991</v>
      </c>
      <c r="CM309" s="116">
        <v>-9.5356200000000015</v>
      </c>
      <c r="CN309" s="116">
        <v>0</v>
      </c>
      <c r="CO309" s="113">
        <v>0</v>
      </c>
      <c r="CP309" s="32" t="s">
        <v>134</v>
      </c>
      <c r="CQ309" s="32" t="s">
        <v>115</v>
      </c>
      <c r="CR309" s="32" t="s">
        <v>134</v>
      </c>
      <c r="CS309" s="32" t="s">
        <v>115</v>
      </c>
      <c r="CT309" s="113">
        <v>0</v>
      </c>
      <c r="CU309" s="113">
        <v>1</v>
      </c>
      <c r="CV309" s="33" t="s">
        <v>1077</v>
      </c>
    </row>
    <row r="310" spans="2:100">
      <c r="B310" s="31">
        <v>306</v>
      </c>
      <c r="C310" s="32" t="s">
        <v>1167</v>
      </c>
      <c r="D310" s="128"/>
      <c r="E310" s="128"/>
      <c r="F310" s="32" t="s">
        <v>858</v>
      </c>
      <c r="G310" s="32" t="s">
        <v>1149</v>
      </c>
      <c r="H310" s="32" t="s">
        <v>213</v>
      </c>
      <c r="I310" s="32" t="s">
        <v>189</v>
      </c>
      <c r="J310" s="32" t="s">
        <v>115</v>
      </c>
      <c r="K310" s="32" t="s">
        <v>115</v>
      </c>
      <c r="L310" s="32" t="s">
        <v>395</v>
      </c>
      <c r="M310" s="32" t="s">
        <v>396</v>
      </c>
      <c r="N310" s="32" t="s">
        <v>115</v>
      </c>
      <c r="O310" s="32" t="s">
        <v>115</v>
      </c>
      <c r="P310" s="110">
        <v>45870</v>
      </c>
      <c r="Q310" s="32">
        <v>34</v>
      </c>
      <c r="R310" s="32" t="s">
        <v>115</v>
      </c>
      <c r="S310" s="32" t="s">
        <v>121</v>
      </c>
      <c r="T310" s="32" t="s">
        <v>115</v>
      </c>
      <c r="U310" s="32" t="s">
        <v>214</v>
      </c>
      <c r="V310" s="32" t="s">
        <v>122</v>
      </c>
      <c r="W310" s="32" t="s">
        <v>123</v>
      </c>
      <c r="X310" s="32" t="s">
        <v>278</v>
      </c>
      <c r="Y310" s="128"/>
      <c r="Z310" s="119" t="s">
        <v>115</v>
      </c>
      <c r="AA310" s="119">
        <v>0.29952699999999699</v>
      </c>
      <c r="AB310" s="32" t="s">
        <v>115</v>
      </c>
      <c r="AC310" s="32" t="s">
        <v>534</v>
      </c>
      <c r="AD310" s="32" t="s">
        <v>550</v>
      </c>
      <c r="AE310" s="32" t="s">
        <v>414</v>
      </c>
      <c r="AF310" s="32" t="s">
        <v>115</v>
      </c>
      <c r="AG310" s="32" t="s">
        <v>115</v>
      </c>
      <c r="AH310" s="32" t="s">
        <v>115</v>
      </c>
      <c r="AI310" s="32">
        <v>5534727</v>
      </c>
      <c r="AJ310" s="32" t="s">
        <v>1165</v>
      </c>
      <c r="AK310" s="32" t="s">
        <v>1166</v>
      </c>
      <c r="AL310" s="32">
        <v>10</v>
      </c>
      <c r="AM310" s="32" t="s">
        <v>400</v>
      </c>
      <c r="AN310" s="32" t="s">
        <v>128</v>
      </c>
      <c r="AO310" s="32" t="s">
        <v>129</v>
      </c>
      <c r="AP310" s="32">
        <v>2023</v>
      </c>
      <c r="AQ310" s="32" t="s">
        <v>130</v>
      </c>
      <c r="AR310" s="32">
        <v>2020</v>
      </c>
      <c r="AS310" s="32" t="s">
        <v>115</v>
      </c>
      <c r="AT310" s="32" t="b">
        <v>0</v>
      </c>
      <c r="AU310" s="32" t="s">
        <v>115</v>
      </c>
      <c r="AV310" s="32" t="s">
        <v>115</v>
      </c>
      <c r="AW310" s="32" t="s">
        <v>115</v>
      </c>
      <c r="AX310" s="32" t="b">
        <v>0</v>
      </c>
      <c r="AY310" s="32" t="s">
        <v>115</v>
      </c>
      <c r="AZ310" s="110" t="s">
        <v>115</v>
      </c>
      <c r="BA310" s="32" t="s">
        <v>115</v>
      </c>
      <c r="BB310" s="32" t="s">
        <v>115</v>
      </c>
      <c r="BC310" s="32" t="s">
        <v>115</v>
      </c>
      <c r="BD310" s="32" t="s">
        <v>115</v>
      </c>
      <c r="BE310" s="32" t="s">
        <v>115</v>
      </c>
      <c r="BF310" s="110" t="s">
        <v>115</v>
      </c>
      <c r="BG310" s="32" t="s">
        <v>131</v>
      </c>
      <c r="BH310" s="32" t="s">
        <v>115</v>
      </c>
      <c r="BI310" s="32" t="s">
        <v>195</v>
      </c>
      <c r="BJ310" s="32">
        <v>2</v>
      </c>
      <c r="BK310" s="110">
        <v>44166</v>
      </c>
      <c r="BL310" s="110">
        <v>44181</v>
      </c>
      <c r="BM310" s="110">
        <v>44166</v>
      </c>
      <c r="BN310" s="32" t="s">
        <v>115</v>
      </c>
      <c r="BO310" s="32" t="s">
        <v>115</v>
      </c>
      <c r="BP310" s="32" t="b">
        <v>0</v>
      </c>
      <c r="BQ310" s="116">
        <v>172.96860000000001</v>
      </c>
      <c r="BR310" s="32" t="s">
        <v>134</v>
      </c>
      <c r="BS310" s="116">
        <v>172.96860000000001</v>
      </c>
      <c r="BT310" s="116">
        <v>172.96860000000001</v>
      </c>
      <c r="BU310" s="116">
        <v>37.099699999999999</v>
      </c>
      <c r="BV310" s="116">
        <v>8.4057999999999993</v>
      </c>
      <c r="BW310" s="116">
        <v>3.6547000000000001</v>
      </c>
      <c r="BX310" s="116">
        <v>0</v>
      </c>
      <c r="BY310" s="116">
        <v>0</v>
      </c>
      <c r="BZ310" s="116">
        <v>0</v>
      </c>
      <c r="CA310" s="116">
        <v>0</v>
      </c>
      <c r="CB310" s="116">
        <v>0</v>
      </c>
      <c r="CC310" s="116">
        <v>0</v>
      </c>
      <c r="CD310" s="116">
        <v>0</v>
      </c>
      <c r="CE310" s="116">
        <v>172.96860000000001</v>
      </c>
      <c r="CF310" s="32" t="s">
        <v>135</v>
      </c>
      <c r="CG310" s="32" t="s">
        <v>136</v>
      </c>
      <c r="CH310" s="32" t="s">
        <v>173</v>
      </c>
      <c r="CI310" s="116">
        <v>101.02035000000001</v>
      </c>
      <c r="CJ310" s="116">
        <v>37.099669999999996</v>
      </c>
      <c r="CK310" s="116">
        <v>8.4058100000000007</v>
      </c>
      <c r="CL310" s="116">
        <v>-30.938970000000001</v>
      </c>
      <c r="CM310" s="116">
        <v>0</v>
      </c>
      <c r="CN310" s="116">
        <v>0</v>
      </c>
      <c r="CO310" s="113">
        <v>0</v>
      </c>
      <c r="CP310" s="32" t="s">
        <v>134</v>
      </c>
      <c r="CQ310" s="32" t="s">
        <v>115</v>
      </c>
      <c r="CR310" s="32" t="s">
        <v>134</v>
      </c>
      <c r="CS310" s="32" t="s">
        <v>115</v>
      </c>
      <c r="CT310" s="113">
        <v>0</v>
      </c>
      <c r="CU310" s="113">
        <v>1</v>
      </c>
      <c r="CV310" s="33" t="s">
        <v>1077</v>
      </c>
    </row>
    <row r="311" spans="2:100">
      <c r="B311" s="31">
        <v>307</v>
      </c>
      <c r="C311" s="32" t="s">
        <v>1168</v>
      </c>
      <c r="D311" s="128"/>
      <c r="E311" s="128"/>
      <c r="F311" s="32" t="s">
        <v>458</v>
      </c>
      <c r="G311" s="32" t="s">
        <v>1149</v>
      </c>
      <c r="H311" s="32" t="s">
        <v>213</v>
      </c>
      <c r="I311" s="32" t="s">
        <v>189</v>
      </c>
      <c r="J311" s="32" t="s">
        <v>115</v>
      </c>
      <c r="K311" s="32" t="s">
        <v>115</v>
      </c>
      <c r="L311" s="32" t="s">
        <v>395</v>
      </c>
      <c r="M311" s="32" t="s">
        <v>396</v>
      </c>
      <c r="N311" s="32" t="s">
        <v>115</v>
      </c>
      <c r="O311" s="32" t="s">
        <v>115</v>
      </c>
      <c r="P311" s="110">
        <v>45875</v>
      </c>
      <c r="Q311" s="32">
        <v>35</v>
      </c>
      <c r="R311" s="32" t="s">
        <v>115</v>
      </c>
      <c r="S311" s="32" t="s">
        <v>121</v>
      </c>
      <c r="T311" s="32" t="s">
        <v>115</v>
      </c>
      <c r="U311" s="32" t="s">
        <v>214</v>
      </c>
      <c r="V311" s="32" t="s">
        <v>122</v>
      </c>
      <c r="W311" s="32" t="s">
        <v>123</v>
      </c>
      <c r="X311" s="32" t="s">
        <v>278</v>
      </c>
      <c r="Y311" s="128"/>
      <c r="Z311" s="119" t="s">
        <v>115</v>
      </c>
      <c r="AA311" s="119">
        <v>10.0936</v>
      </c>
      <c r="AB311" s="32" t="s">
        <v>115</v>
      </c>
      <c r="AC311" s="32" t="s">
        <v>701</v>
      </c>
      <c r="AD311" s="32" t="s">
        <v>576</v>
      </c>
      <c r="AE311" s="32" t="s">
        <v>414</v>
      </c>
      <c r="AF311" s="32" t="s">
        <v>115</v>
      </c>
      <c r="AG311" s="32" t="s">
        <v>408</v>
      </c>
      <c r="AH311" s="32" t="s">
        <v>422</v>
      </c>
      <c r="AI311" s="32">
        <v>5534704</v>
      </c>
      <c r="AJ311" s="32" t="s">
        <v>1165</v>
      </c>
      <c r="AK311" s="32" t="s">
        <v>1166</v>
      </c>
      <c r="AL311" s="32">
        <v>10</v>
      </c>
      <c r="AM311" s="32" t="s">
        <v>400</v>
      </c>
      <c r="AN311" s="32" t="s">
        <v>128</v>
      </c>
      <c r="AO311" s="32" t="s">
        <v>129</v>
      </c>
      <c r="AP311" s="32" t="s">
        <v>203</v>
      </c>
      <c r="AQ311" s="32" t="s">
        <v>130</v>
      </c>
      <c r="AR311" s="32">
        <v>2024</v>
      </c>
      <c r="AS311" s="32" t="s">
        <v>115</v>
      </c>
      <c r="AT311" s="32" t="b">
        <v>0</v>
      </c>
      <c r="AU311" s="32" t="s">
        <v>115</v>
      </c>
      <c r="AV311" s="32" t="s">
        <v>115</v>
      </c>
      <c r="AW311" s="32" t="s">
        <v>115</v>
      </c>
      <c r="AX311" s="32" t="b">
        <v>0</v>
      </c>
      <c r="AY311" s="32" t="s">
        <v>115</v>
      </c>
      <c r="AZ311" s="110" t="s">
        <v>115</v>
      </c>
      <c r="BA311" s="32" t="s">
        <v>115</v>
      </c>
      <c r="BB311" s="32" t="s">
        <v>115</v>
      </c>
      <c r="BC311" s="32" t="s">
        <v>115</v>
      </c>
      <c r="BD311" s="32" t="s">
        <v>115</v>
      </c>
      <c r="BE311" s="32" t="s">
        <v>115</v>
      </c>
      <c r="BF311" s="110" t="s">
        <v>115</v>
      </c>
      <c r="BG311" s="32" t="s">
        <v>131</v>
      </c>
      <c r="BH311" s="32" t="s">
        <v>115</v>
      </c>
      <c r="BI311" s="32" t="s">
        <v>162</v>
      </c>
      <c r="BJ311" s="32">
        <v>5</v>
      </c>
      <c r="BK311" s="110">
        <v>46568</v>
      </c>
      <c r="BL311" s="110" t="s">
        <v>115</v>
      </c>
      <c r="BM311" s="110">
        <v>46575</v>
      </c>
      <c r="BN311" s="32" t="s">
        <v>115</v>
      </c>
      <c r="BO311" s="32" t="s">
        <v>115</v>
      </c>
      <c r="BP311" s="32" t="b">
        <v>0</v>
      </c>
      <c r="BQ311" s="116" t="s">
        <v>115</v>
      </c>
      <c r="BR311" s="32" t="s">
        <v>134</v>
      </c>
      <c r="BS311" s="116">
        <v>138.98599999999999</v>
      </c>
      <c r="BT311" s="116">
        <v>373.67840000000001</v>
      </c>
      <c r="BU311" s="116">
        <v>31.6752</v>
      </c>
      <c r="BV311" s="116">
        <v>34.673099999999998</v>
      </c>
      <c r="BW311" s="116">
        <v>12.1957</v>
      </c>
      <c r="BX311" s="116">
        <v>36.655500000000004</v>
      </c>
      <c r="BY311" s="116">
        <v>0</v>
      </c>
      <c r="BZ311" s="116">
        <v>0</v>
      </c>
      <c r="CA311" s="116">
        <v>39.308000000000007</v>
      </c>
      <c r="CB311" s="116">
        <v>0</v>
      </c>
      <c r="CC311" s="116">
        <v>0</v>
      </c>
      <c r="CD311" s="116">
        <v>0</v>
      </c>
      <c r="CE311" s="116">
        <v>138.98599999999999</v>
      </c>
      <c r="CF311" s="32" t="s">
        <v>135</v>
      </c>
      <c r="CG311" s="32" t="s">
        <v>136</v>
      </c>
      <c r="CH311" s="32" t="s">
        <v>1107</v>
      </c>
      <c r="CI311" s="116">
        <v>10.577680000000001</v>
      </c>
      <c r="CJ311" s="116">
        <v>31.675159999999998</v>
      </c>
      <c r="CK311" s="116">
        <v>34.673100000000005</v>
      </c>
      <c r="CL311" s="116">
        <v>12.19567</v>
      </c>
      <c r="CM311" s="116">
        <v>36.655479999999997</v>
      </c>
      <c r="CN311" s="116">
        <v>0</v>
      </c>
      <c r="CO311" s="113">
        <v>0</v>
      </c>
      <c r="CP311" s="32" t="s">
        <v>134</v>
      </c>
      <c r="CQ311" s="32" t="s">
        <v>115</v>
      </c>
      <c r="CR311" s="32" t="s">
        <v>279</v>
      </c>
      <c r="CS311" s="32" t="s">
        <v>115</v>
      </c>
      <c r="CT311" s="113">
        <v>0</v>
      </c>
      <c r="CU311" s="113">
        <v>1</v>
      </c>
      <c r="CV311" s="33" t="s">
        <v>1077</v>
      </c>
    </row>
    <row r="312" spans="2:100">
      <c r="B312" s="31">
        <v>308</v>
      </c>
      <c r="C312" s="32" t="s">
        <v>1169</v>
      </c>
      <c r="D312" s="128"/>
      <c r="E312" s="128"/>
      <c r="F312" s="32" t="s">
        <v>458</v>
      </c>
      <c r="G312" s="32" t="s">
        <v>1149</v>
      </c>
      <c r="H312" s="32" t="s">
        <v>213</v>
      </c>
      <c r="I312" s="32" t="s">
        <v>189</v>
      </c>
      <c r="J312" s="32" t="s">
        <v>115</v>
      </c>
      <c r="K312" s="32" t="s">
        <v>115</v>
      </c>
      <c r="L312" s="32" t="s">
        <v>395</v>
      </c>
      <c r="M312" s="32" t="s">
        <v>396</v>
      </c>
      <c r="N312" s="32" t="s">
        <v>115</v>
      </c>
      <c r="O312" s="32" t="s">
        <v>115</v>
      </c>
      <c r="P312" s="110">
        <v>45875</v>
      </c>
      <c r="Q312" s="32">
        <v>35</v>
      </c>
      <c r="R312" s="32" t="s">
        <v>115</v>
      </c>
      <c r="S312" s="32" t="s">
        <v>121</v>
      </c>
      <c r="T312" s="32" t="s">
        <v>115</v>
      </c>
      <c r="U312" s="32" t="s">
        <v>214</v>
      </c>
      <c r="V312" s="32" t="s">
        <v>122</v>
      </c>
      <c r="W312" s="32" t="s">
        <v>123</v>
      </c>
      <c r="X312" s="32" t="s">
        <v>278</v>
      </c>
      <c r="Y312" s="128"/>
      <c r="Z312" s="119" t="s">
        <v>115</v>
      </c>
      <c r="AA312" s="119">
        <v>10.0936</v>
      </c>
      <c r="AB312" s="32" t="s">
        <v>115</v>
      </c>
      <c r="AC312" s="32" t="s">
        <v>701</v>
      </c>
      <c r="AD312" s="32" t="s">
        <v>576</v>
      </c>
      <c r="AE312" s="32" t="s">
        <v>414</v>
      </c>
      <c r="AF312" s="32" t="s">
        <v>115</v>
      </c>
      <c r="AG312" s="32" t="s">
        <v>408</v>
      </c>
      <c r="AH312" s="32" t="s">
        <v>422</v>
      </c>
      <c r="AI312" s="32">
        <v>5534705</v>
      </c>
      <c r="AJ312" s="32" t="s">
        <v>1165</v>
      </c>
      <c r="AK312" s="32" t="s">
        <v>1166</v>
      </c>
      <c r="AL312" s="32">
        <v>10</v>
      </c>
      <c r="AM312" s="32" t="s">
        <v>400</v>
      </c>
      <c r="AN312" s="32" t="s">
        <v>128</v>
      </c>
      <c r="AO312" s="32" t="s">
        <v>129</v>
      </c>
      <c r="AP312" s="32" t="s">
        <v>203</v>
      </c>
      <c r="AQ312" s="32" t="s">
        <v>130</v>
      </c>
      <c r="AR312" s="32">
        <v>2024</v>
      </c>
      <c r="AS312" s="32" t="s">
        <v>115</v>
      </c>
      <c r="AT312" s="32" t="b">
        <v>0</v>
      </c>
      <c r="AU312" s="32" t="s">
        <v>115</v>
      </c>
      <c r="AV312" s="32" t="s">
        <v>115</v>
      </c>
      <c r="AW312" s="32" t="s">
        <v>115</v>
      </c>
      <c r="AX312" s="32" t="b">
        <v>0</v>
      </c>
      <c r="AY312" s="32" t="s">
        <v>115</v>
      </c>
      <c r="AZ312" s="110" t="s">
        <v>115</v>
      </c>
      <c r="BA312" s="32" t="s">
        <v>115</v>
      </c>
      <c r="BB312" s="32" t="s">
        <v>115</v>
      </c>
      <c r="BC312" s="32" t="s">
        <v>115</v>
      </c>
      <c r="BD312" s="32" t="s">
        <v>115</v>
      </c>
      <c r="BE312" s="32" t="s">
        <v>115</v>
      </c>
      <c r="BF312" s="110" t="s">
        <v>115</v>
      </c>
      <c r="BG312" s="32" t="s">
        <v>131</v>
      </c>
      <c r="BH312" s="32" t="s">
        <v>115</v>
      </c>
      <c r="BI312" s="32" t="s">
        <v>162</v>
      </c>
      <c r="BJ312" s="32">
        <v>5</v>
      </c>
      <c r="BK312" s="110">
        <v>46601</v>
      </c>
      <c r="BL312" s="110" t="s">
        <v>115</v>
      </c>
      <c r="BM312" s="110">
        <v>46605</v>
      </c>
      <c r="BN312" s="32" t="s">
        <v>115</v>
      </c>
      <c r="BO312" s="32" t="s">
        <v>115</v>
      </c>
      <c r="BP312" s="32" t="b">
        <v>0</v>
      </c>
      <c r="BQ312" s="116" t="s">
        <v>115</v>
      </c>
      <c r="BR312" s="32" t="s">
        <v>134</v>
      </c>
      <c r="BS312" s="116">
        <v>116.5651</v>
      </c>
      <c r="BT312" s="116">
        <v>518.58140000000003</v>
      </c>
      <c r="BU312" s="116">
        <v>1.8608</v>
      </c>
      <c r="BV312" s="116">
        <v>54.275500000000001</v>
      </c>
      <c r="BW312" s="116">
        <v>16.888300000000001</v>
      </c>
      <c r="BX312" s="116">
        <v>34.256799999999998</v>
      </c>
      <c r="BY312" s="116">
        <v>0</v>
      </c>
      <c r="BZ312" s="116">
        <v>0</v>
      </c>
      <c r="CA312" s="116">
        <v>46.587499999999999</v>
      </c>
      <c r="CB312" s="116">
        <v>22.755700000000001</v>
      </c>
      <c r="CC312" s="116">
        <v>0</v>
      </c>
      <c r="CD312" s="116">
        <v>0</v>
      </c>
      <c r="CE312" s="116">
        <v>116.5651</v>
      </c>
      <c r="CF312" s="32" t="s">
        <v>135</v>
      </c>
      <c r="CG312" s="32" t="s">
        <v>136</v>
      </c>
      <c r="CH312" s="32" t="s">
        <v>1107</v>
      </c>
      <c r="CI312" s="116">
        <v>2.15862</v>
      </c>
      <c r="CJ312" s="116">
        <v>1.8608499999999999</v>
      </c>
      <c r="CK312" s="116">
        <v>54.27546000000001</v>
      </c>
      <c r="CL312" s="116">
        <v>16.888339999999996</v>
      </c>
      <c r="CM312" s="116">
        <v>34.256819999999998</v>
      </c>
      <c r="CN312" s="116">
        <v>0</v>
      </c>
      <c r="CO312" s="113">
        <v>0</v>
      </c>
      <c r="CP312" s="32" t="s">
        <v>134</v>
      </c>
      <c r="CQ312" s="32" t="s">
        <v>115</v>
      </c>
      <c r="CR312" s="32" t="s">
        <v>279</v>
      </c>
      <c r="CS312" s="32" t="s">
        <v>115</v>
      </c>
      <c r="CT312" s="113">
        <v>0</v>
      </c>
      <c r="CU312" s="113">
        <v>1</v>
      </c>
      <c r="CV312" s="33" t="s">
        <v>1077</v>
      </c>
    </row>
    <row r="313" spans="2:100">
      <c r="B313" s="28">
        <v>309</v>
      </c>
      <c r="C313" s="32" t="s">
        <v>1170</v>
      </c>
      <c r="D313" s="129"/>
      <c r="E313" s="129"/>
      <c r="F313" s="29" t="s">
        <v>458</v>
      </c>
      <c r="G313" s="29" t="s">
        <v>1149</v>
      </c>
      <c r="H313" s="29" t="s">
        <v>213</v>
      </c>
      <c r="I313" s="29" t="s">
        <v>189</v>
      </c>
      <c r="J313" s="29" t="s">
        <v>115</v>
      </c>
      <c r="K313" s="29" t="s">
        <v>115</v>
      </c>
      <c r="L313" s="29" t="s">
        <v>395</v>
      </c>
      <c r="M313" s="29" t="s">
        <v>396</v>
      </c>
      <c r="N313" s="29" t="s">
        <v>115</v>
      </c>
      <c r="O313" s="29" t="s">
        <v>115</v>
      </c>
      <c r="P313" s="109">
        <v>45873</v>
      </c>
      <c r="Q313" s="29">
        <v>34</v>
      </c>
      <c r="R313" s="29" t="s">
        <v>115</v>
      </c>
      <c r="S313" s="29" t="s">
        <v>121</v>
      </c>
      <c r="T313" s="29" t="s">
        <v>115</v>
      </c>
      <c r="U313" s="29" t="s">
        <v>214</v>
      </c>
      <c r="V313" s="29" t="s">
        <v>122</v>
      </c>
      <c r="W313" s="29" t="s">
        <v>123</v>
      </c>
      <c r="X313" s="29" t="s">
        <v>278</v>
      </c>
      <c r="Y313" s="129"/>
      <c r="Z313" s="118" t="s">
        <v>115</v>
      </c>
      <c r="AA313" s="118">
        <v>2.3704000000000001</v>
      </c>
      <c r="AB313" s="29" t="s">
        <v>115</v>
      </c>
      <c r="AC313" s="29" t="s">
        <v>534</v>
      </c>
      <c r="AD313" s="29" t="s">
        <v>576</v>
      </c>
      <c r="AE313" s="29" t="s">
        <v>414</v>
      </c>
      <c r="AF313" s="29" t="s">
        <v>115</v>
      </c>
      <c r="AG313" s="29" t="s">
        <v>408</v>
      </c>
      <c r="AH313" s="29" t="s">
        <v>422</v>
      </c>
      <c r="AI313" s="29">
        <v>5534706</v>
      </c>
      <c r="AJ313" s="29" t="s">
        <v>1165</v>
      </c>
      <c r="AK313" s="32" t="s">
        <v>1166</v>
      </c>
      <c r="AL313" s="29">
        <v>10</v>
      </c>
      <c r="AM313" s="29" t="s">
        <v>400</v>
      </c>
      <c r="AN313" s="29" t="s">
        <v>128</v>
      </c>
      <c r="AO313" s="29" t="s">
        <v>129</v>
      </c>
      <c r="AP313" s="29" t="s">
        <v>203</v>
      </c>
      <c r="AQ313" s="29" t="s">
        <v>130</v>
      </c>
      <c r="AR313" s="29">
        <v>2024</v>
      </c>
      <c r="AS313" s="29" t="s">
        <v>115</v>
      </c>
      <c r="AT313" s="29" t="b">
        <v>0</v>
      </c>
      <c r="AU313" s="29" t="s">
        <v>115</v>
      </c>
      <c r="AV313" s="29" t="s">
        <v>115</v>
      </c>
      <c r="AW313" s="29" t="s">
        <v>115</v>
      </c>
      <c r="AX313" s="29" t="b">
        <v>0</v>
      </c>
      <c r="AY313" s="29" t="s">
        <v>115</v>
      </c>
      <c r="AZ313" s="109" t="s">
        <v>115</v>
      </c>
      <c r="BA313" s="29" t="s">
        <v>115</v>
      </c>
      <c r="BB313" s="29" t="s">
        <v>115</v>
      </c>
      <c r="BC313" s="29" t="s">
        <v>115</v>
      </c>
      <c r="BD313" s="29" t="s">
        <v>115</v>
      </c>
      <c r="BE313" s="29" t="s">
        <v>115</v>
      </c>
      <c r="BF313" s="109" t="s">
        <v>115</v>
      </c>
      <c r="BG313" s="29" t="s">
        <v>131</v>
      </c>
      <c r="BH313" s="29" t="s">
        <v>115</v>
      </c>
      <c r="BI313" s="29" t="s">
        <v>960</v>
      </c>
      <c r="BJ313" s="29">
        <v>5</v>
      </c>
      <c r="BK313" s="109">
        <v>46420</v>
      </c>
      <c r="BL313" s="109" t="s">
        <v>115</v>
      </c>
      <c r="BM313" s="109">
        <v>46426</v>
      </c>
      <c r="BN313" s="29" t="s">
        <v>115</v>
      </c>
      <c r="BO313" s="29" t="s">
        <v>115</v>
      </c>
      <c r="BP313" s="29" t="b">
        <v>0</v>
      </c>
      <c r="BQ313" s="115" t="s">
        <v>115</v>
      </c>
      <c r="BR313" s="29" t="s">
        <v>134</v>
      </c>
      <c r="BS313" s="115">
        <v>87.832499999999996</v>
      </c>
      <c r="BT313" s="115">
        <v>129.73169999999999</v>
      </c>
      <c r="BU313" s="115">
        <v>27.0259</v>
      </c>
      <c r="BV313" s="115">
        <v>19.667300000000001</v>
      </c>
      <c r="BW313" s="115">
        <v>7.3399000000000001</v>
      </c>
      <c r="BX313" s="115">
        <v>20.660299999999999</v>
      </c>
      <c r="BY313" s="115">
        <v>0</v>
      </c>
      <c r="BZ313" s="115">
        <v>0</v>
      </c>
      <c r="CA313" s="115">
        <v>41.899199999999993</v>
      </c>
      <c r="CB313" s="115">
        <v>0</v>
      </c>
      <c r="CC313" s="115">
        <v>0</v>
      </c>
      <c r="CD313" s="115">
        <v>0</v>
      </c>
      <c r="CE313" s="115">
        <v>87.832499999999996</v>
      </c>
      <c r="CF313" s="29" t="s">
        <v>135</v>
      </c>
      <c r="CG313" s="29" t="s">
        <v>136</v>
      </c>
      <c r="CH313" s="29" t="s">
        <v>1107</v>
      </c>
      <c r="CI313" s="115">
        <v>1.1913999999999998</v>
      </c>
      <c r="CJ313" s="115">
        <v>27.025929999999999</v>
      </c>
      <c r="CK313" s="115">
        <v>19.667279999999998</v>
      </c>
      <c r="CL313" s="115">
        <v>7.3399500000000009</v>
      </c>
      <c r="CM313" s="115">
        <v>20.660299999999999</v>
      </c>
      <c r="CN313" s="115">
        <v>0</v>
      </c>
      <c r="CO313" s="112">
        <v>0</v>
      </c>
      <c r="CP313" s="29" t="s">
        <v>134</v>
      </c>
      <c r="CQ313" s="29" t="s">
        <v>115</v>
      </c>
      <c r="CR313" s="29" t="s">
        <v>279</v>
      </c>
      <c r="CS313" s="29" t="s">
        <v>115</v>
      </c>
      <c r="CT313" s="112">
        <v>0</v>
      </c>
      <c r="CU313" s="112">
        <v>1</v>
      </c>
      <c r="CV313" s="30" t="s">
        <v>1077</v>
      </c>
    </row>
    <row r="314" spans="2:100">
      <c r="B314" s="31">
        <v>310</v>
      </c>
      <c r="C314" s="32" t="s">
        <v>1171</v>
      </c>
      <c r="D314" s="128"/>
      <c r="E314" s="128"/>
      <c r="F314" s="32" t="s">
        <v>458</v>
      </c>
      <c r="G314" s="32" t="s">
        <v>1149</v>
      </c>
      <c r="H314" s="32" t="s">
        <v>213</v>
      </c>
      <c r="I314" s="32" t="s">
        <v>189</v>
      </c>
      <c r="J314" s="32" t="s">
        <v>115</v>
      </c>
      <c r="K314" s="32" t="s">
        <v>115</v>
      </c>
      <c r="L314" s="32" t="s">
        <v>395</v>
      </c>
      <c r="M314" s="32" t="s">
        <v>396</v>
      </c>
      <c r="N314" s="32" t="s">
        <v>115</v>
      </c>
      <c r="O314" s="32" t="s">
        <v>115</v>
      </c>
      <c r="P314" s="110">
        <v>45903</v>
      </c>
      <c r="Q314" s="32">
        <v>23</v>
      </c>
      <c r="R314" s="32" t="s">
        <v>115</v>
      </c>
      <c r="S314" s="32" t="s">
        <v>121</v>
      </c>
      <c r="T314" s="32" t="s">
        <v>115</v>
      </c>
      <c r="U314" s="32" t="s">
        <v>214</v>
      </c>
      <c r="V314" s="32" t="s">
        <v>122</v>
      </c>
      <c r="W314" s="32" t="s">
        <v>123</v>
      </c>
      <c r="X314" s="32" t="s">
        <v>278</v>
      </c>
      <c r="Y314" s="128"/>
      <c r="Z314" s="119" t="s">
        <v>115</v>
      </c>
      <c r="AA314" s="119">
        <v>16.249400000000001</v>
      </c>
      <c r="AB314" s="32" t="s">
        <v>115</v>
      </c>
      <c r="AC314" s="32" t="s">
        <v>530</v>
      </c>
      <c r="AD314" s="32" t="s">
        <v>576</v>
      </c>
      <c r="AE314" s="32" t="s">
        <v>414</v>
      </c>
      <c r="AF314" s="32" t="s">
        <v>115</v>
      </c>
      <c r="AG314" s="32" t="s">
        <v>408</v>
      </c>
      <c r="AH314" s="32" t="s">
        <v>422</v>
      </c>
      <c r="AI314" s="32">
        <v>5534707</v>
      </c>
      <c r="AJ314" s="32" t="s">
        <v>1165</v>
      </c>
      <c r="AK314" s="32" t="s">
        <v>1166</v>
      </c>
      <c r="AL314" s="32">
        <v>10</v>
      </c>
      <c r="AM314" s="32" t="s">
        <v>400</v>
      </c>
      <c r="AN314" s="32" t="s">
        <v>128</v>
      </c>
      <c r="AO314" s="32" t="s">
        <v>129</v>
      </c>
      <c r="AP314" s="32" t="s">
        <v>203</v>
      </c>
      <c r="AQ314" s="32" t="s">
        <v>130</v>
      </c>
      <c r="AR314" s="32">
        <v>2024</v>
      </c>
      <c r="AS314" s="32" t="s">
        <v>115</v>
      </c>
      <c r="AT314" s="32" t="b">
        <v>0</v>
      </c>
      <c r="AU314" s="32" t="s">
        <v>115</v>
      </c>
      <c r="AV314" s="32" t="s">
        <v>115</v>
      </c>
      <c r="AW314" s="32" t="s">
        <v>115</v>
      </c>
      <c r="AX314" s="32" t="b">
        <v>0</v>
      </c>
      <c r="AY314" s="32" t="s">
        <v>115</v>
      </c>
      <c r="AZ314" s="110" t="s">
        <v>115</v>
      </c>
      <c r="BA314" s="32" t="s">
        <v>115</v>
      </c>
      <c r="BB314" s="32" t="s">
        <v>115</v>
      </c>
      <c r="BC314" s="32" t="s">
        <v>115</v>
      </c>
      <c r="BD314" s="32" t="s">
        <v>115</v>
      </c>
      <c r="BE314" s="32" t="s">
        <v>115</v>
      </c>
      <c r="BF314" s="110" t="s">
        <v>115</v>
      </c>
      <c r="BG314" s="32" t="s">
        <v>131</v>
      </c>
      <c r="BH314" s="32" t="s">
        <v>115</v>
      </c>
      <c r="BI314" s="32" t="s">
        <v>960</v>
      </c>
      <c r="BJ314" s="32">
        <v>5</v>
      </c>
      <c r="BK314" s="110">
        <v>46700</v>
      </c>
      <c r="BL314" s="110" t="s">
        <v>115</v>
      </c>
      <c r="BM314" s="110">
        <v>46707</v>
      </c>
      <c r="BN314" s="32" t="s">
        <v>115</v>
      </c>
      <c r="BO314" s="32" t="s">
        <v>115</v>
      </c>
      <c r="BP314" s="32" t="b">
        <v>0</v>
      </c>
      <c r="BQ314" s="116" t="s">
        <v>115</v>
      </c>
      <c r="BR314" s="32" t="s">
        <v>134</v>
      </c>
      <c r="BS314" s="116">
        <v>78.183300000000003</v>
      </c>
      <c r="BT314" s="116">
        <v>146.53910000000002</v>
      </c>
      <c r="BU314" s="116">
        <v>29.530799999999999</v>
      </c>
      <c r="BV314" s="116">
        <v>3.8382999999999998</v>
      </c>
      <c r="BW314" s="116">
        <v>6.0590999999999999</v>
      </c>
      <c r="BX314" s="116">
        <v>20.660299999999999</v>
      </c>
      <c r="BY314" s="116">
        <v>0</v>
      </c>
      <c r="BZ314" s="116">
        <v>0</v>
      </c>
      <c r="CA314" s="116">
        <v>68.355800000000002</v>
      </c>
      <c r="CB314" s="116">
        <v>0</v>
      </c>
      <c r="CC314" s="116">
        <v>0</v>
      </c>
      <c r="CD314" s="116">
        <v>0</v>
      </c>
      <c r="CE314" s="116">
        <v>78.183300000000003</v>
      </c>
      <c r="CF314" s="32" t="s">
        <v>135</v>
      </c>
      <c r="CG314" s="32" t="s">
        <v>136</v>
      </c>
      <c r="CH314" s="32" t="s">
        <v>1107</v>
      </c>
      <c r="CI314" s="116">
        <v>2.4609900000000002</v>
      </c>
      <c r="CJ314" s="116">
        <v>29.530830000000002</v>
      </c>
      <c r="CK314" s="116">
        <v>3.83826</v>
      </c>
      <c r="CL314" s="116">
        <v>6.05905</v>
      </c>
      <c r="CM314" s="116">
        <v>20.660299999999999</v>
      </c>
      <c r="CN314" s="116">
        <v>0</v>
      </c>
      <c r="CO314" s="113">
        <v>0</v>
      </c>
      <c r="CP314" s="32" t="s">
        <v>134</v>
      </c>
      <c r="CQ314" s="32" t="s">
        <v>115</v>
      </c>
      <c r="CR314" s="32" t="s">
        <v>279</v>
      </c>
      <c r="CS314" s="32" t="s">
        <v>115</v>
      </c>
      <c r="CT314" s="113">
        <v>0</v>
      </c>
      <c r="CU314" s="113">
        <v>1</v>
      </c>
      <c r="CV314" s="33" t="s">
        <v>1077</v>
      </c>
    </row>
    <row r="315" spans="2:100">
      <c r="B315" s="31">
        <v>311</v>
      </c>
      <c r="C315" s="32" t="s">
        <v>1172</v>
      </c>
      <c r="D315" s="128"/>
      <c r="E315" s="128"/>
      <c r="F315" s="32" t="s">
        <v>458</v>
      </c>
      <c r="G315" s="32" t="s">
        <v>1149</v>
      </c>
      <c r="H315" s="32" t="s">
        <v>213</v>
      </c>
      <c r="I315" s="32" t="s">
        <v>189</v>
      </c>
      <c r="J315" s="32" t="s">
        <v>115</v>
      </c>
      <c r="K315" s="32" t="s">
        <v>115</v>
      </c>
      <c r="L315" s="32" t="s">
        <v>395</v>
      </c>
      <c r="M315" s="32" t="s">
        <v>396</v>
      </c>
      <c r="N315" s="32" t="s">
        <v>115</v>
      </c>
      <c r="O315" s="32" t="s">
        <v>115</v>
      </c>
      <c r="P315" s="110">
        <v>45873</v>
      </c>
      <c r="Q315" s="32">
        <v>34</v>
      </c>
      <c r="R315" s="32" t="s">
        <v>115</v>
      </c>
      <c r="S315" s="32" t="s">
        <v>121</v>
      </c>
      <c r="T315" s="32" t="s">
        <v>115</v>
      </c>
      <c r="U315" s="32" t="s">
        <v>214</v>
      </c>
      <c r="V315" s="32" t="s">
        <v>122</v>
      </c>
      <c r="W315" s="32" t="s">
        <v>123</v>
      </c>
      <c r="X315" s="32" t="s">
        <v>278</v>
      </c>
      <c r="Y315" s="128"/>
      <c r="Z315" s="119" t="s">
        <v>115</v>
      </c>
      <c r="AA315" s="119">
        <v>2.3704000000000001</v>
      </c>
      <c r="AB315" s="32" t="s">
        <v>115</v>
      </c>
      <c r="AC315" s="32" t="s">
        <v>534</v>
      </c>
      <c r="AD315" s="32" t="s">
        <v>576</v>
      </c>
      <c r="AE315" s="32" t="s">
        <v>414</v>
      </c>
      <c r="AF315" s="32" t="s">
        <v>115</v>
      </c>
      <c r="AG315" s="32" t="s">
        <v>408</v>
      </c>
      <c r="AH315" s="32" t="s">
        <v>422</v>
      </c>
      <c r="AI315" s="32">
        <v>5534708</v>
      </c>
      <c r="AJ315" s="32" t="s">
        <v>1165</v>
      </c>
      <c r="AK315" s="32" t="s">
        <v>1166</v>
      </c>
      <c r="AL315" s="32">
        <v>10</v>
      </c>
      <c r="AM315" s="32" t="s">
        <v>400</v>
      </c>
      <c r="AN315" s="32" t="s">
        <v>128</v>
      </c>
      <c r="AO315" s="32" t="s">
        <v>129</v>
      </c>
      <c r="AP315" s="32" t="s">
        <v>203</v>
      </c>
      <c r="AQ315" s="32" t="s">
        <v>130</v>
      </c>
      <c r="AR315" s="32">
        <v>2024</v>
      </c>
      <c r="AS315" s="32" t="s">
        <v>115</v>
      </c>
      <c r="AT315" s="32" t="b">
        <v>0</v>
      </c>
      <c r="AU315" s="32" t="s">
        <v>115</v>
      </c>
      <c r="AV315" s="32" t="s">
        <v>115</v>
      </c>
      <c r="AW315" s="32" t="s">
        <v>115</v>
      </c>
      <c r="AX315" s="32" t="b">
        <v>0</v>
      </c>
      <c r="AY315" s="32" t="s">
        <v>115</v>
      </c>
      <c r="AZ315" s="110" t="s">
        <v>115</v>
      </c>
      <c r="BA315" s="32" t="s">
        <v>115</v>
      </c>
      <c r="BB315" s="32" t="s">
        <v>115</v>
      </c>
      <c r="BC315" s="32" t="s">
        <v>115</v>
      </c>
      <c r="BD315" s="32" t="s">
        <v>115</v>
      </c>
      <c r="BE315" s="32" t="s">
        <v>115</v>
      </c>
      <c r="BF315" s="110" t="s">
        <v>115</v>
      </c>
      <c r="BG315" s="32" t="s">
        <v>131</v>
      </c>
      <c r="BH315" s="32" t="s">
        <v>115</v>
      </c>
      <c r="BI315" s="32" t="s">
        <v>960</v>
      </c>
      <c r="BJ315" s="32">
        <v>5</v>
      </c>
      <c r="BK315" s="110">
        <v>46729</v>
      </c>
      <c r="BL315" s="110" t="s">
        <v>115</v>
      </c>
      <c r="BM315" s="110">
        <v>46735</v>
      </c>
      <c r="BN315" s="32" t="s">
        <v>115</v>
      </c>
      <c r="BO315" s="32" t="s">
        <v>115</v>
      </c>
      <c r="BP315" s="32" t="b">
        <v>0</v>
      </c>
      <c r="BQ315" s="116" t="s">
        <v>115</v>
      </c>
      <c r="BR315" s="32" t="s">
        <v>134</v>
      </c>
      <c r="BS315" s="116">
        <v>38.108800000000002</v>
      </c>
      <c r="BT315" s="116">
        <v>77.416800000000009</v>
      </c>
      <c r="BU315" s="116">
        <v>1.8343</v>
      </c>
      <c r="BV315" s="116">
        <v>3.7484000000000002</v>
      </c>
      <c r="BW315" s="116">
        <v>1.4080999999999999</v>
      </c>
      <c r="BX315" s="116">
        <v>20.660299999999999</v>
      </c>
      <c r="BY315" s="116">
        <v>0</v>
      </c>
      <c r="BZ315" s="116">
        <v>0</v>
      </c>
      <c r="CA315" s="116">
        <v>39.308000000000007</v>
      </c>
      <c r="CB315" s="116">
        <v>0</v>
      </c>
      <c r="CC315" s="116">
        <v>0</v>
      </c>
      <c r="CD315" s="116">
        <v>0</v>
      </c>
      <c r="CE315" s="116">
        <v>38.108800000000002</v>
      </c>
      <c r="CF315" s="32" t="s">
        <v>135</v>
      </c>
      <c r="CG315" s="32" t="s">
        <v>136</v>
      </c>
      <c r="CH315" s="32" t="s">
        <v>1107</v>
      </c>
      <c r="CI315" s="116">
        <v>0.52960999999999991</v>
      </c>
      <c r="CJ315" s="116">
        <v>1.8343399999999999</v>
      </c>
      <c r="CK315" s="116">
        <v>3.7483900000000001</v>
      </c>
      <c r="CL315" s="116">
        <v>1.40808</v>
      </c>
      <c r="CM315" s="116">
        <v>20.660299999999999</v>
      </c>
      <c r="CN315" s="116">
        <v>0</v>
      </c>
      <c r="CO315" s="113">
        <v>0</v>
      </c>
      <c r="CP315" s="32" t="s">
        <v>134</v>
      </c>
      <c r="CQ315" s="32" t="s">
        <v>115</v>
      </c>
      <c r="CR315" s="32" t="s">
        <v>279</v>
      </c>
      <c r="CS315" s="32" t="s">
        <v>115</v>
      </c>
      <c r="CT315" s="113">
        <v>0</v>
      </c>
      <c r="CU315" s="113">
        <v>1</v>
      </c>
      <c r="CV315" s="33" t="s">
        <v>1077</v>
      </c>
    </row>
    <row r="316" spans="2:100">
      <c r="B316" s="31">
        <v>312</v>
      </c>
      <c r="C316" s="32" t="s">
        <v>1173</v>
      </c>
      <c r="D316" s="128"/>
      <c r="E316" s="128"/>
      <c r="F316" s="32" t="s">
        <v>411</v>
      </c>
      <c r="G316" s="32" t="s">
        <v>1174</v>
      </c>
      <c r="H316" s="32" t="s">
        <v>213</v>
      </c>
      <c r="I316" s="32" t="s">
        <v>189</v>
      </c>
      <c r="J316" s="32" t="s">
        <v>115</v>
      </c>
      <c r="K316" s="32" t="s">
        <v>115</v>
      </c>
      <c r="L316" s="32" t="s">
        <v>395</v>
      </c>
      <c r="M316" s="32" t="s">
        <v>396</v>
      </c>
      <c r="N316" s="32" t="s">
        <v>115</v>
      </c>
      <c r="O316" s="32" t="s">
        <v>115</v>
      </c>
      <c r="P316" s="110">
        <v>45904</v>
      </c>
      <c r="Q316" s="32">
        <v>21</v>
      </c>
      <c r="R316" s="32" t="s">
        <v>115</v>
      </c>
      <c r="S316" s="32" t="s">
        <v>121</v>
      </c>
      <c r="T316" s="32" t="s">
        <v>115</v>
      </c>
      <c r="U316" s="32" t="s">
        <v>214</v>
      </c>
      <c r="V316" s="32" t="s">
        <v>122</v>
      </c>
      <c r="W316" s="32" t="s">
        <v>123</v>
      </c>
      <c r="X316" s="32" t="s">
        <v>115</v>
      </c>
      <c r="Y316" s="128"/>
      <c r="Z316" s="119" t="s">
        <v>115</v>
      </c>
      <c r="AA316" s="119">
        <v>4.4349999999999801</v>
      </c>
      <c r="AB316" s="32" t="s">
        <v>115</v>
      </c>
      <c r="AC316" s="32" t="s">
        <v>397</v>
      </c>
      <c r="AD316" s="32" t="s">
        <v>613</v>
      </c>
      <c r="AE316" s="32" t="s">
        <v>414</v>
      </c>
      <c r="AF316" s="32" t="s">
        <v>115</v>
      </c>
      <c r="AG316" s="32" t="s">
        <v>408</v>
      </c>
      <c r="AH316" s="32" t="s">
        <v>422</v>
      </c>
      <c r="AI316" s="32">
        <v>5534725</v>
      </c>
      <c r="AJ316" s="32" t="s">
        <v>1165</v>
      </c>
      <c r="AK316" s="32" t="s">
        <v>1166</v>
      </c>
      <c r="AL316" s="32">
        <v>10</v>
      </c>
      <c r="AM316" s="32" t="s">
        <v>400</v>
      </c>
      <c r="AN316" s="32" t="s">
        <v>128</v>
      </c>
      <c r="AO316" s="32" t="s">
        <v>129</v>
      </c>
      <c r="AP316" s="32" t="s">
        <v>203</v>
      </c>
      <c r="AQ316" s="32" t="s">
        <v>130</v>
      </c>
      <c r="AR316" s="32">
        <v>2019</v>
      </c>
      <c r="AS316" s="32" t="s">
        <v>115</v>
      </c>
      <c r="AT316" s="32" t="b">
        <v>0</v>
      </c>
      <c r="AU316" s="32" t="s">
        <v>115</v>
      </c>
      <c r="AV316" s="32" t="s">
        <v>115</v>
      </c>
      <c r="AW316" s="32" t="s">
        <v>115</v>
      </c>
      <c r="AX316" s="32" t="b">
        <v>0</v>
      </c>
      <c r="AY316" s="32" t="s">
        <v>115</v>
      </c>
      <c r="AZ316" s="110" t="s">
        <v>115</v>
      </c>
      <c r="BA316" s="32" t="s">
        <v>115</v>
      </c>
      <c r="BB316" s="32" t="s">
        <v>115</v>
      </c>
      <c r="BC316" s="32" t="s">
        <v>115</v>
      </c>
      <c r="BD316" s="32" t="s">
        <v>115</v>
      </c>
      <c r="BE316" s="32" t="s">
        <v>115</v>
      </c>
      <c r="BF316" s="110" t="s">
        <v>115</v>
      </c>
      <c r="BG316" s="32" t="s">
        <v>131</v>
      </c>
      <c r="BH316" s="32" t="s">
        <v>115</v>
      </c>
      <c r="BI316" s="32" t="s">
        <v>488</v>
      </c>
      <c r="BJ316" s="32">
        <v>4</v>
      </c>
      <c r="BK316" s="110">
        <v>46420</v>
      </c>
      <c r="BL316" s="110" t="s">
        <v>115</v>
      </c>
      <c r="BM316" s="110">
        <v>46440</v>
      </c>
      <c r="BN316" s="32" t="s">
        <v>115</v>
      </c>
      <c r="BO316" s="32" t="s">
        <v>115</v>
      </c>
      <c r="BP316" s="32" t="b">
        <v>0</v>
      </c>
      <c r="BQ316" s="116" t="s">
        <v>115</v>
      </c>
      <c r="BR316" s="32" t="s">
        <v>134</v>
      </c>
      <c r="BS316" s="116">
        <v>71.924499999999995</v>
      </c>
      <c r="BT316" s="116">
        <v>111.2325</v>
      </c>
      <c r="BU316" s="116">
        <v>6.7724000000000002</v>
      </c>
      <c r="BV316" s="116">
        <v>23.2835</v>
      </c>
      <c r="BW316" s="116">
        <v>6.6646999999999998</v>
      </c>
      <c r="BX316" s="116">
        <v>20.660299999999999</v>
      </c>
      <c r="BY316" s="116">
        <v>0</v>
      </c>
      <c r="BZ316" s="116">
        <v>0</v>
      </c>
      <c r="CA316" s="116">
        <v>39.308000000000007</v>
      </c>
      <c r="CB316" s="116">
        <v>0</v>
      </c>
      <c r="CC316" s="116">
        <v>0</v>
      </c>
      <c r="CD316" s="116">
        <v>0</v>
      </c>
      <c r="CE316" s="116">
        <v>71.924499999999995</v>
      </c>
      <c r="CF316" s="32" t="s">
        <v>135</v>
      </c>
      <c r="CG316" s="32" t="s">
        <v>136</v>
      </c>
      <c r="CH316" s="32" t="s">
        <v>1107</v>
      </c>
      <c r="CI316" s="116">
        <v>9.7611900000000009</v>
      </c>
      <c r="CJ316" s="116">
        <v>6.7723800000000001</v>
      </c>
      <c r="CK316" s="116">
        <v>23.283529999999999</v>
      </c>
      <c r="CL316" s="116">
        <v>6.6646800000000006</v>
      </c>
      <c r="CM316" s="116">
        <v>20.660299999999999</v>
      </c>
      <c r="CN316" s="116">
        <v>0</v>
      </c>
      <c r="CO316" s="113">
        <v>0</v>
      </c>
      <c r="CP316" s="32" t="s">
        <v>134</v>
      </c>
      <c r="CQ316" s="32" t="s">
        <v>115</v>
      </c>
      <c r="CR316" s="32" t="s">
        <v>279</v>
      </c>
      <c r="CS316" s="32" t="s">
        <v>115</v>
      </c>
      <c r="CT316" s="113">
        <v>0</v>
      </c>
      <c r="CU316" s="113">
        <v>1</v>
      </c>
      <c r="CV316" s="33" t="s">
        <v>1077</v>
      </c>
    </row>
    <row r="317" spans="2:100">
      <c r="B317" s="31">
        <v>313</v>
      </c>
      <c r="C317" s="32" t="s">
        <v>1175</v>
      </c>
      <c r="D317" s="128"/>
      <c r="E317" s="128"/>
      <c r="F317" s="32" t="s">
        <v>1176</v>
      </c>
      <c r="G317" s="32" t="s">
        <v>1149</v>
      </c>
      <c r="H317" s="32" t="s">
        <v>213</v>
      </c>
      <c r="I317" s="32" t="s">
        <v>189</v>
      </c>
      <c r="J317" s="32" t="s">
        <v>115</v>
      </c>
      <c r="K317" s="32" t="s">
        <v>115</v>
      </c>
      <c r="L317" s="32" t="s">
        <v>395</v>
      </c>
      <c r="M317" s="32" t="s">
        <v>396</v>
      </c>
      <c r="N317" s="32" t="s">
        <v>115</v>
      </c>
      <c r="O317" s="32" t="s">
        <v>115</v>
      </c>
      <c r="P317" s="110">
        <v>45874</v>
      </c>
      <c r="Q317" s="32">
        <v>31</v>
      </c>
      <c r="R317" s="32" t="s">
        <v>115</v>
      </c>
      <c r="S317" s="32" t="s">
        <v>121</v>
      </c>
      <c r="T317" s="32" t="s">
        <v>115</v>
      </c>
      <c r="U317" s="32" t="s">
        <v>214</v>
      </c>
      <c r="V317" s="32" t="s">
        <v>122</v>
      </c>
      <c r="W317" s="32" t="s">
        <v>123</v>
      </c>
      <c r="X317" s="32" t="s">
        <v>278</v>
      </c>
      <c r="Y317" s="128"/>
      <c r="Z317" s="119" t="s">
        <v>115</v>
      </c>
      <c r="AA317" s="119">
        <v>0.68845299999999698</v>
      </c>
      <c r="AB317" s="32" t="s">
        <v>115</v>
      </c>
      <c r="AC317" s="32" t="s">
        <v>397</v>
      </c>
      <c r="AD317" s="32" t="s">
        <v>576</v>
      </c>
      <c r="AE317" s="32" t="s">
        <v>441</v>
      </c>
      <c r="AF317" s="32" t="s">
        <v>115</v>
      </c>
      <c r="AG317" s="32" t="s">
        <v>408</v>
      </c>
      <c r="AH317" s="32" t="s">
        <v>422</v>
      </c>
      <c r="AI317" s="32">
        <v>5534726</v>
      </c>
      <c r="AJ317" s="32" t="s">
        <v>1165</v>
      </c>
      <c r="AK317" s="32" t="s">
        <v>1166</v>
      </c>
      <c r="AL317" s="32">
        <v>10</v>
      </c>
      <c r="AM317" s="32" t="s">
        <v>400</v>
      </c>
      <c r="AN317" s="32" t="s">
        <v>128</v>
      </c>
      <c r="AO317" s="32" t="s">
        <v>129</v>
      </c>
      <c r="AP317" s="32" t="s">
        <v>203</v>
      </c>
      <c r="AQ317" s="32" t="s">
        <v>130</v>
      </c>
      <c r="AR317" s="32">
        <v>2024</v>
      </c>
      <c r="AS317" s="32" t="s">
        <v>115</v>
      </c>
      <c r="AT317" s="32" t="b">
        <v>0</v>
      </c>
      <c r="AU317" s="32" t="s">
        <v>115</v>
      </c>
      <c r="AV317" s="32" t="s">
        <v>115</v>
      </c>
      <c r="AW317" s="32" t="s">
        <v>115</v>
      </c>
      <c r="AX317" s="32" t="b">
        <v>0</v>
      </c>
      <c r="AY317" s="32" t="s">
        <v>115</v>
      </c>
      <c r="AZ317" s="110" t="s">
        <v>115</v>
      </c>
      <c r="BA317" s="32" t="s">
        <v>115</v>
      </c>
      <c r="BB317" s="32" t="s">
        <v>115</v>
      </c>
      <c r="BC317" s="32" t="s">
        <v>115</v>
      </c>
      <c r="BD317" s="32" t="s">
        <v>115</v>
      </c>
      <c r="BE317" s="32" t="s">
        <v>115</v>
      </c>
      <c r="BF317" s="110" t="s">
        <v>115</v>
      </c>
      <c r="BG317" s="32" t="s">
        <v>131</v>
      </c>
      <c r="BH317" s="32" t="s">
        <v>115</v>
      </c>
      <c r="BI317" s="32" t="s">
        <v>488</v>
      </c>
      <c r="BJ317" s="32">
        <v>4</v>
      </c>
      <c r="BK317" s="110">
        <v>46420</v>
      </c>
      <c r="BL317" s="110" t="s">
        <v>115</v>
      </c>
      <c r="BM317" s="110">
        <v>46440</v>
      </c>
      <c r="BN317" s="32" t="s">
        <v>115</v>
      </c>
      <c r="BO317" s="32" t="s">
        <v>115</v>
      </c>
      <c r="BP317" s="32" t="b">
        <v>0</v>
      </c>
      <c r="BQ317" s="116" t="s">
        <v>115</v>
      </c>
      <c r="BR317" s="32" t="s">
        <v>134</v>
      </c>
      <c r="BS317" s="116">
        <v>61.572499999999998</v>
      </c>
      <c r="BT317" s="116">
        <v>86.405500000000004</v>
      </c>
      <c r="BU317" s="116">
        <v>6.9812000000000003</v>
      </c>
      <c r="BV317" s="116">
        <v>22.496200000000002</v>
      </c>
      <c r="BW317" s="116">
        <v>5.3474000000000004</v>
      </c>
      <c r="BX317" s="116">
        <v>20.660299999999999</v>
      </c>
      <c r="BY317" s="116">
        <v>9.69E-2</v>
      </c>
      <c r="BZ317" s="116">
        <v>0</v>
      </c>
      <c r="CA317" s="116">
        <v>24.833000000000006</v>
      </c>
      <c r="CB317" s="116">
        <v>0</v>
      </c>
      <c r="CC317" s="116">
        <v>0</v>
      </c>
      <c r="CD317" s="116">
        <v>0</v>
      </c>
      <c r="CE317" s="116">
        <v>61.4756</v>
      </c>
      <c r="CF317" s="32" t="s">
        <v>135</v>
      </c>
      <c r="CG317" s="32" t="s">
        <v>136</v>
      </c>
      <c r="CH317" s="32" t="s">
        <v>1159</v>
      </c>
      <c r="CI317" s="116">
        <v>1.2674299999999998</v>
      </c>
      <c r="CJ317" s="116">
        <v>6.9812299999999992</v>
      </c>
      <c r="CK317" s="116">
        <v>22.496220000000001</v>
      </c>
      <c r="CL317" s="116">
        <v>5.3473800000000002</v>
      </c>
      <c r="CM317" s="116">
        <v>20.660299999999999</v>
      </c>
      <c r="CN317" s="116">
        <v>9.6890000000000004E-2</v>
      </c>
      <c r="CO317" s="113">
        <v>0</v>
      </c>
      <c r="CP317" s="32" t="s">
        <v>134</v>
      </c>
      <c r="CQ317" s="32" t="s">
        <v>115</v>
      </c>
      <c r="CR317" s="32" t="s">
        <v>279</v>
      </c>
      <c r="CS317" s="32" t="s">
        <v>115</v>
      </c>
      <c r="CT317" s="113">
        <v>0</v>
      </c>
      <c r="CU317" s="113">
        <v>1</v>
      </c>
      <c r="CV317" s="33" t="s">
        <v>1077</v>
      </c>
    </row>
    <row r="318" spans="2:100">
      <c r="B318" s="31">
        <v>314</v>
      </c>
      <c r="C318" s="32" t="s">
        <v>1177</v>
      </c>
      <c r="D318" s="128"/>
      <c r="E318" s="128"/>
      <c r="F318" s="32" t="s">
        <v>1178</v>
      </c>
      <c r="G318" s="32" t="s">
        <v>1179</v>
      </c>
      <c r="H318" s="32" t="s">
        <v>394</v>
      </c>
      <c r="I318" s="32" t="s">
        <v>118</v>
      </c>
      <c r="J318" s="32" t="s">
        <v>115</v>
      </c>
      <c r="K318" s="32" t="s">
        <v>115</v>
      </c>
      <c r="L318" s="32" t="s">
        <v>404</v>
      </c>
      <c r="M318" s="32" t="s">
        <v>396</v>
      </c>
      <c r="N318" s="32" t="s">
        <v>115</v>
      </c>
      <c r="O318" s="32" t="s">
        <v>115</v>
      </c>
      <c r="P318" s="110">
        <v>45905</v>
      </c>
      <c r="Q318" s="32" t="s">
        <v>115</v>
      </c>
      <c r="R318" s="32" t="s">
        <v>115</v>
      </c>
      <c r="S318" s="32" t="s">
        <v>121</v>
      </c>
      <c r="T318" s="32" t="s">
        <v>115</v>
      </c>
      <c r="U318" s="32" t="s">
        <v>214</v>
      </c>
      <c r="V318" s="32" t="s">
        <v>122</v>
      </c>
      <c r="W318" s="32" t="s">
        <v>123</v>
      </c>
      <c r="X318" s="32" t="s">
        <v>115</v>
      </c>
      <c r="Y318" s="128"/>
      <c r="Z318" s="119" t="s">
        <v>115</v>
      </c>
      <c r="AA318" s="119">
        <v>37.750425736462901</v>
      </c>
      <c r="AB318" s="32" t="s">
        <v>115</v>
      </c>
      <c r="AC318" s="32" t="s">
        <v>701</v>
      </c>
      <c r="AD318" s="32" t="s">
        <v>558</v>
      </c>
      <c r="AE318" s="32" t="s">
        <v>1180</v>
      </c>
      <c r="AF318" s="32" t="s">
        <v>115</v>
      </c>
      <c r="AG318" s="32" t="s">
        <v>115</v>
      </c>
      <c r="AH318" s="32" t="s">
        <v>115</v>
      </c>
      <c r="AI318" s="32">
        <v>5791074</v>
      </c>
      <c r="AJ318" s="32" t="s">
        <v>1181</v>
      </c>
      <c r="AK318" s="32" t="s">
        <v>1182</v>
      </c>
      <c r="AL318" s="32">
        <v>2</v>
      </c>
      <c r="AM318" s="32" t="s">
        <v>400</v>
      </c>
      <c r="AN318" s="32" t="s">
        <v>128</v>
      </c>
      <c r="AO318" s="32" t="s">
        <v>129</v>
      </c>
      <c r="AP318" s="32">
        <v>2020</v>
      </c>
      <c r="AQ318" s="32" t="s">
        <v>130</v>
      </c>
      <c r="AR318" s="32">
        <v>2020</v>
      </c>
      <c r="AS318" s="32" t="s">
        <v>115</v>
      </c>
      <c r="AT318" s="32" t="b">
        <v>0</v>
      </c>
      <c r="AU318" s="32" t="s">
        <v>115</v>
      </c>
      <c r="AV318" s="32" t="s">
        <v>115</v>
      </c>
      <c r="AW318" s="32" t="s">
        <v>115</v>
      </c>
      <c r="AX318" s="32" t="b">
        <v>0</v>
      </c>
      <c r="AY318" s="32" t="s">
        <v>115</v>
      </c>
      <c r="AZ318" s="110" t="s">
        <v>115</v>
      </c>
      <c r="BA318" s="32" t="s">
        <v>115</v>
      </c>
      <c r="BB318" s="32" t="s">
        <v>115</v>
      </c>
      <c r="BC318" s="32" t="s">
        <v>115</v>
      </c>
      <c r="BD318" s="32" t="s">
        <v>115</v>
      </c>
      <c r="BE318" s="32" t="s">
        <v>115</v>
      </c>
      <c r="BF318" s="110" t="s">
        <v>115</v>
      </c>
      <c r="BG318" s="32" t="s">
        <v>131</v>
      </c>
      <c r="BH318" s="32" t="s">
        <v>115</v>
      </c>
      <c r="BI318" s="32" t="s">
        <v>195</v>
      </c>
      <c r="BJ318" s="32">
        <v>2</v>
      </c>
      <c r="BK318" s="110">
        <v>44501</v>
      </c>
      <c r="BL318" s="110">
        <v>44196</v>
      </c>
      <c r="BM318" s="110">
        <v>45034</v>
      </c>
      <c r="BN318" s="32" t="s">
        <v>308</v>
      </c>
      <c r="BO318" s="32" t="s">
        <v>115</v>
      </c>
      <c r="BP318" s="32" t="b">
        <v>0</v>
      </c>
      <c r="BQ318" s="116">
        <v>3500</v>
      </c>
      <c r="BR318" s="32" t="s">
        <v>134</v>
      </c>
      <c r="BS318" s="116">
        <v>813.01279999999997</v>
      </c>
      <c r="BT318" s="116">
        <v>813.01279999999997</v>
      </c>
      <c r="BU318" s="116">
        <v>449.32440000000003</v>
      </c>
      <c r="BV318" s="116">
        <v>195.71600000000001</v>
      </c>
      <c r="BW318" s="116">
        <v>67.608900000000006</v>
      </c>
      <c r="BX318" s="116">
        <v>0</v>
      </c>
      <c r="BY318" s="116">
        <v>0</v>
      </c>
      <c r="BZ318" s="116">
        <v>0</v>
      </c>
      <c r="CA318" s="116">
        <v>0</v>
      </c>
      <c r="CB318" s="116">
        <v>0</v>
      </c>
      <c r="CC318" s="116">
        <v>0</v>
      </c>
      <c r="CD318" s="116">
        <v>0</v>
      </c>
      <c r="CE318" s="116">
        <v>813.01279999999997</v>
      </c>
      <c r="CF318" s="32" t="s">
        <v>135</v>
      </c>
      <c r="CG318" s="32" t="s">
        <v>136</v>
      </c>
      <c r="CH318" s="32" t="s">
        <v>178</v>
      </c>
      <c r="CI318" s="116">
        <v>0</v>
      </c>
      <c r="CJ318" s="116">
        <v>0</v>
      </c>
      <c r="CK318" s="116">
        <v>0</v>
      </c>
      <c r="CL318" s="116">
        <v>805.74625000000015</v>
      </c>
      <c r="CM318" s="116">
        <v>0</v>
      </c>
      <c r="CN318" s="116">
        <v>0</v>
      </c>
      <c r="CO318" s="113">
        <v>0</v>
      </c>
      <c r="CP318" s="32" t="s">
        <v>134</v>
      </c>
      <c r="CQ318" s="32" t="s">
        <v>115</v>
      </c>
      <c r="CR318" s="32" t="s">
        <v>134</v>
      </c>
      <c r="CS318" s="32" t="s">
        <v>115</v>
      </c>
      <c r="CT318" s="113">
        <v>0</v>
      </c>
      <c r="CU318" s="113">
        <v>1</v>
      </c>
      <c r="CV318" s="33" t="s">
        <v>1077</v>
      </c>
    </row>
    <row r="319" spans="2:100">
      <c r="B319" s="31">
        <v>315</v>
      </c>
      <c r="C319" s="32" t="s">
        <v>1183</v>
      </c>
      <c r="D319" s="128"/>
      <c r="E319" s="128"/>
      <c r="F319" s="32" t="s">
        <v>589</v>
      </c>
      <c r="G319" s="32" t="s">
        <v>1179</v>
      </c>
      <c r="H319" s="32" t="s">
        <v>394</v>
      </c>
      <c r="I319" s="32" t="s">
        <v>118</v>
      </c>
      <c r="J319" s="32" t="s">
        <v>115</v>
      </c>
      <c r="K319" s="32" t="s">
        <v>115</v>
      </c>
      <c r="L319" s="32" t="s">
        <v>404</v>
      </c>
      <c r="M319" s="32" t="s">
        <v>529</v>
      </c>
      <c r="N319" s="32" t="s">
        <v>115</v>
      </c>
      <c r="O319" s="32" t="s">
        <v>115</v>
      </c>
      <c r="P319" s="110">
        <v>45877</v>
      </c>
      <c r="Q319" s="32" t="s">
        <v>115</v>
      </c>
      <c r="R319" s="32" t="s">
        <v>115</v>
      </c>
      <c r="S319" s="32" t="s">
        <v>121</v>
      </c>
      <c r="T319" s="32" t="s">
        <v>115</v>
      </c>
      <c r="U319" s="32" t="s">
        <v>214</v>
      </c>
      <c r="V319" s="32" t="s">
        <v>122</v>
      </c>
      <c r="W319" s="32" t="s">
        <v>123</v>
      </c>
      <c r="X319" s="32" t="s">
        <v>115</v>
      </c>
      <c r="Y319" s="128"/>
      <c r="Z319" s="119" t="s">
        <v>115</v>
      </c>
      <c r="AA319" s="119">
        <v>2.25353087471778</v>
      </c>
      <c r="AB319" s="32" t="s">
        <v>115</v>
      </c>
      <c r="AC319" s="32" t="s">
        <v>701</v>
      </c>
      <c r="AD319" s="32" t="s">
        <v>558</v>
      </c>
      <c r="AE319" s="32" t="s">
        <v>1180</v>
      </c>
      <c r="AF319" s="32" t="s">
        <v>115</v>
      </c>
      <c r="AG319" s="32" t="s">
        <v>115</v>
      </c>
      <c r="AH319" s="32" t="s">
        <v>115</v>
      </c>
      <c r="AI319" s="32">
        <v>5791073</v>
      </c>
      <c r="AJ319" s="32" t="s">
        <v>1181</v>
      </c>
      <c r="AK319" s="32" t="s">
        <v>1182</v>
      </c>
      <c r="AL319" s="32">
        <v>2</v>
      </c>
      <c r="AM319" s="32" t="s">
        <v>400</v>
      </c>
      <c r="AN319" s="32" t="s">
        <v>128</v>
      </c>
      <c r="AO319" s="32" t="s">
        <v>129</v>
      </c>
      <c r="AP319" s="32">
        <v>2020</v>
      </c>
      <c r="AQ319" s="32" t="s">
        <v>130</v>
      </c>
      <c r="AR319" s="32">
        <v>2021</v>
      </c>
      <c r="AS319" s="32" t="s">
        <v>115</v>
      </c>
      <c r="AT319" s="32" t="b">
        <v>0</v>
      </c>
      <c r="AU319" s="32" t="s">
        <v>115</v>
      </c>
      <c r="AV319" s="32" t="s">
        <v>115</v>
      </c>
      <c r="AW319" s="32" t="s">
        <v>115</v>
      </c>
      <c r="AX319" s="32" t="b">
        <v>0</v>
      </c>
      <c r="AY319" s="32" t="s">
        <v>115</v>
      </c>
      <c r="AZ319" s="110" t="s">
        <v>115</v>
      </c>
      <c r="BA319" s="32" t="s">
        <v>115</v>
      </c>
      <c r="BB319" s="32" t="s">
        <v>115</v>
      </c>
      <c r="BC319" s="32" t="s">
        <v>115</v>
      </c>
      <c r="BD319" s="32" t="s">
        <v>115</v>
      </c>
      <c r="BE319" s="32" t="s">
        <v>115</v>
      </c>
      <c r="BF319" s="110" t="s">
        <v>115</v>
      </c>
      <c r="BG319" s="32" t="s">
        <v>131</v>
      </c>
      <c r="BH319" s="32" t="s">
        <v>115</v>
      </c>
      <c r="BI319" s="32" t="s">
        <v>195</v>
      </c>
      <c r="BJ319" s="32">
        <v>2</v>
      </c>
      <c r="BK319" s="110">
        <v>44517</v>
      </c>
      <c r="BL319" s="110">
        <v>44196</v>
      </c>
      <c r="BM319" s="110">
        <v>45034</v>
      </c>
      <c r="BN319" s="32" t="s">
        <v>308</v>
      </c>
      <c r="BO319" s="32" t="s">
        <v>115</v>
      </c>
      <c r="BP319" s="32" t="b">
        <v>0</v>
      </c>
      <c r="BQ319" s="116">
        <v>3500</v>
      </c>
      <c r="BR319" s="32" t="s">
        <v>134</v>
      </c>
      <c r="BS319" s="116">
        <v>1508.8158000000001</v>
      </c>
      <c r="BT319" s="116">
        <v>1508.8158000000001</v>
      </c>
      <c r="BU319" s="116">
        <v>823.6164</v>
      </c>
      <c r="BV319" s="116">
        <v>391.2724</v>
      </c>
      <c r="BW319" s="116">
        <v>174.44800000000001</v>
      </c>
      <c r="BX319" s="116">
        <v>5.5E-2</v>
      </c>
      <c r="BY319" s="116">
        <v>0</v>
      </c>
      <c r="BZ319" s="116">
        <v>0</v>
      </c>
      <c r="CA319" s="116">
        <v>0</v>
      </c>
      <c r="CB319" s="116">
        <v>0</v>
      </c>
      <c r="CC319" s="116">
        <v>0</v>
      </c>
      <c r="CD319" s="116">
        <v>0</v>
      </c>
      <c r="CE319" s="116">
        <v>1508.8158000000001</v>
      </c>
      <c r="CF319" s="32" t="s">
        <v>135</v>
      </c>
      <c r="CG319" s="32" t="s">
        <v>136</v>
      </c>
      <c r="CH319" s="32" t="s">
        <v>258</v>
      </c>
      <c r="CI319" s="116">
        <v>0</v>
      </c>
      <c r="CJ319" s="116">
        <v>0</v>
      </c>
      <c r="CK319" s="116">
        <v>0</v>
      </c>
      <c r="CL319" s="116">
        <v>1471.2300099999998</v>
      </c>
      <c r="CM319" s="116">
        <v>5.3469999999999997E-2</v>
      </c>
      <c r="CN319" s="116">
        <v>0</v>
      </c>
      <c r="CO319" s="113">
        <v>0</v>
      </c>
      <c r="CP319" s="32" t="s">
        <v>134</v>
      </c>
      <c r="CQ319" s="32" t="s">
        <v>115</v>
      </c>
      <c r="CR319" s="32" t="s">
        <v>134</v>
      </c>
      <c r="CS319" s="32" t="s">
        <v>115</v>
      </c>
      <c r="CT319" s="113">
        <v>0</v>
      </c>
      <c r="CU319" s="113">
        <v>1</v>
      </c>
      <c r="CV319" s="33" t="s">
        <v>1077</v>
      </c>
    </row>
    <row r="320" spans="2:100">
      <c r="B320" s="31">
        <v>316</v>
      </c>
      <c r="C320" s="32" t="s">
        <v>1184</v>
      </c>
      <c r="D320" s="128"/>
      <c r="E320" s="128"/>
      <c r="F320" s="32" t="s">
        <v>115</v>
      </c>
      <c r="G320" s="32" t="s">
        <v>1185</v>
      </c>
      <c r="H320" s="32" t="s">
        <v>394</v>
      </c>
      <c r="I320" s="32" t="s">
        <v>189</v>
      </c>
      <c r="J320" s="32" t="s">
        <v>115</v>
      </c>
      <c r="K320" s="32" t="s">
        <v>115</v>
      </c>
      <c r="L320" s="32" t="s">
        <v>395</v>
      </c>
      <c r="M320" s="32" t="s">
        <v>396</v>
      </c>
      <c r="N320" s="32" t="s">
        <v>115</v>
      </c>
      <c r="O320" s="32" t="s">
        <v>115</v>
      </c>
      <c r="P320" s="110" t="s">
        <v>115</v>
      </c>
      <c r="Q320" s="32" t="s">
        <v>115</v>
      </c>
      <c r="R320" s="32" t="s">
        <v>115</v>
      </c>
      <c r="S320" s="32" t="s">
        <v>121</v>
      </c>
      <c r="T320" s="32" t="s">
        <v>115</v>
      </c>
      <c r="U320" s="32" t="s">
        <v>115</v>
      </c>
      <c r="V320" s="32" t="s">
        <v>122</v>
      </c>
      <c r="W320" s="32" t="b">
        <v>0</v>
      </c>
      <c r="X320" s="32" t="s">
        <v>115</v>
      </c>
      <c r="Y320" s="128"/>
      <c r="Z320" s="119" t="s">
        <v>115</v>
      </c>
      <c r="AA320" s="119" t="s">
        <v>115</v>
      </c>
      <c r="AB320" s="32" t="s">
        <v>115</v>
      </c>
      <c r="AC320" s="32" t="s">
        <v>1186</v>
      </c>
      <c r="AD320" s="32">
        <v>1013</v>
      </c>
      <c r="AE320" s="32" t="s">
        <v>414</v>
      </c>
      <c r="AF320" s="32" t="s">
        <v>115</v>
      </c>
      <c r="AG320" s="32">
        <v>3.0021300000000002</v>
      </c>
      <c r="AH320" s="32" t="s">
        <v>127</v>
      </c>
      <c r="AI320" s="32">
        <v>5512259</v>
      </c>
      <c r="AJ320" s="32" t="s">
        <v>115</v>
      </c>
      <c r="AK320" s="32" t="s">
        <v>115</v>
      </c>
      <c r="AL320" s="32" t="s">
        <v>115</v>
      </c>
      <c r="AM320" s="32" t="s">
        <v>400</v>
      </c>
      <c r="AN320" s="32" t="s">
        <v>128</v>
      </c>
      <c r="AO320" s="32" t="s">
        <v>129</v>
      </c>
      <c r="AP320" s="32" t="s">
        <v>115</v>
      </c>
      <c r="AQ320" s="32" t="s">
        <v>130</v>
      </c>
      <c r="AR320" s="32">
        <v>2019</v>
      </c>
      <c r="AS320" s="32" t="s">
        <v>115</v>
      </c>
      <c r="AT320" s="32" t="b">
        <v>0</v>
      </c>
      <c r="AU320" s="32" t="s">
        <v>115</v>
      </c>
      <c r="AV320" s="32" t="s">
        <v>115</v>
      </c>
      <c r="AW320" s="32" t="s">
        <v>115</v>
      </c>
      <c r="AX320" s="32" t="b">
        <v>0</v>
      </c>
      <c r="AY320" s="32" t="s">
        <v>115</v>
      </c>
      <c r="AZ320" s="110" t="s">
        <v>115</v>
      </c>
      <c r="BA320" s="32" t="s">
        <v>115</v>
      </c>
      <c r="BB320" s="32" t="s">
        <v>115</v>
      </c>
      <c r="BC320" s="32" t="s">
        <v>115</v>
      </c>
      <c r="BD320" s="32" t="s">
        <v>115</v>
      </c>
      <c r="BE320" s="32" t="s">
        <v>115</v>
      </c>
      <c r="BF320" s="110" t="s">
        <v>115</v>
      </c>
      <c r="BG320" s="32" t="s">
        <v>131</v>
      </c>
      <c r="BH320" s="32" t="s">
        <v>115</v>
      </c>
      <c r="BI320" s="32" t="s">
        <v>132</v>
      </c>
      <c r="BJ320" s="32" t="s">
        <v>115</v>
      </c>
      <c r="BK320" s="110" t="s">
        <v>115</v>
      </c>
      <c r="BL320" s="110" t="s">
        <v>115</v>
      </c>
      <c r="BM320" s="110" t="s">
        <v>133</v>
      </c>
      <c r="BN320" s="32" t="s">
        <v>115</v>
      </c>
      <c r="BO320" s="32" t="s">
        <v>115</v>
      </c>
      <c r="BP320" s="32" t="b">
        <v>1</v>
      </c>
      <c r="BQ320" s="116" t="s">
        <v>115</v>
      </c>
      <c r="BR320" s="32" t="s">
        <v>134</v>
      </c>
      <c r="BS320" s="116">
        <v>4700.6391000000003</v>
      </c>
      <c r="BT320" s="116">
        <v>118026.02009999999</v>
      </c>
      <c r="BU320" s="116">
        <v>0</v>
      </c>
      <c r="BV320" s="116">
        <v>0</v>
      </c>
      <c r="BW320" s="116">
        <v>0</v>
      </c>
      <c r="BX320" s="116">
        <v>0</v>
      </c>
      <c r="BY320" s="116">
        <v>0</v>
      </c>
      <c r="BZ320" s="116">
        <v>14277.656000000001</v>
      </c>
      <c r="CA320" s="116">
        <v>18337.925999999999</v>
      </c>
      <c r="CB320" s="116">
        <v>19045.873</v>
      </c>
      <c r="CC320" s="116">
        <v>19781.151000000002</v>
      </c>
      <c r="CD320" s="116">
        <v>20544.814999999999</v>
      </c>
      <c r="CE320" s="116">
        <v>4700.6391000000003</v>
      </c>
      <c r="CF320" s="32" t="s">
        <v>135</v>
      </c>
      <c r="CG320" s="32" t="s">
        <v>136</v>
      </c>
      <c r="CH320" s="32" t="s">
        <v>156</v>
      </c>
      <c r="CI320" s="116">
        <v>0</v>
      </c>
      <c r="CJ320" s="116">
        <v>0</v>
      </c>
      <c r="CK320" s="116">
        <v>0</v>
      </c>
      <c r="CL320" s="116">
        <v>0</v>
      </c>
      <c r="CM320" s="116">
        <v>0</v>
      </c>
      <c r="CN320" s="116">
        <v>0</v>
      </c>
      <c r="CO320" s="113">
        <v>0</v>
      </c>
      <c r="CP320" s="32" t="s">
        <v>134</v>
      </c>
      <c r="CQ320" s="32" t="s">
        <v>115</v>
      </c>
      <c r="CR320" s="32" t="s">
        <v>134</v>
      </c>
      <c r="CS320" s="32" t="s">
        <v>115</v>
      </c>
      <c r="CT320" s="113">
        <v>0.3427</v>
      </c>
      <c r="CU320" s="113">
        <v>0.6573</v>
      </c>
      <c r="CV320" s="33" t="s">
        <v>1077</v>
      </c>
    </row>
    <row r="321" spans="2:100">
      <c r="B321" s="31">
        <v>317</v>
      </c>
      <c r="C321" s="32" t="s">
        <v>1187</v>
      </c>
      <c r="D321" s="128"/>
      <c r="E321" s="128"/>
      <c r="F321" s="32" t="s">
        <v>420</v>
      </c>
      <c r="G321" s="32" t="s">
        <v>1188</v>
      </c>
      <c r="H321" s="32" t="s">
        <v>394</v>
      </c>
      <c r="I321" s="32" t="s">
        <v>189</v>
      </c>
      <c r="J321" s="32" t="s">
        <v>115</v>
      </c>
      <c r="K321" s="32" t="s">
        <v>115</v>
      </c>
      <c r="L321" s="32" t="s">
        <v>395</v>
      </c>
      <c r="M321" s="32" t="s">
        <v>396</v>
      </c>
      <c r="N321" s="32" t="s">
        <v>115</v>
      </c>
      <c r="O321" s="32" t="s">
        <v>115</v>
      </c>
      <c r="P321" s="110">
        <v>45904</v>
      </c>
      <c r="Q321" s="32">
        <v>28</v>
      </c>
      <c r="R321" s="32" t="s">
        <v>115</v>
      </c>
      <c r="S321" s="32" t="s">
        <v>121</v>
      </c>
      <c r="T321" s="32" t="s">
        <v>115</v>
      </c>
      <c r="U321" s="32" t="s">
        <v>214</v>
      </c>
      <c r="V321" s="32" t="s">
        <v>122</v>
      </c>
      <c r="W321" s="32" t="s">
        <v>123</v>
      </c>
      <c r="X321" s="32" t="s">
        <v>115</v>
      </c>
      <c r="Y321" s="128"/>
      <c r="Z321" s="119" t="s">
        <v>115</v>
      </c>
      <c r="AA321" s="119">
        <v>37.881457476690201</v>
      </c>
      <c r="AB321" s="32" t="s">
        <v>115</v>
      </c>
      <c r="AC321" s="32" t="s">
        <v>530</v>
      </c>
      <c r="AD321" s="32" t="s">
        <v>1189</v>
      </c>
      <c r="AE321" s="32" t="s">
        <v>414</v>
      </c>
      <c r="AF321" s="32" t="s">
        <v>115</v>
      </c>
      <c r="AG321" s="32" t="s">
        <v>115</v>
      </c>
      <c r="AH321" s="32" t="s">
        <v>115</v>
      </c>
      <c r="AI321" s="32">
        <v>5774779</v>
      </c>
      <c r="AJ321" s="32" t="s">
        <v>1190</v>
      </c>
      <c r="AK321" s="32" t="s">
        <v>1191</v>
      </c>
      <c r="AL321" s="32">
        <v>1</v>
      </c>
      <c r="AM321" s="32" t="s">
        <v>400</v>
      </c>
      <c r="AN321" s="32" t="s">
        <v>128</v>
      </c>
      <c r="AO321" s="32" t="s">
        <v>129</v>
      </c>
      <c r="AP321" s="32">
        <v>2018</v>
      </c>
      <c r="AQ321" s="32" t="s">
        <v>130</v>
      </c>
      <c r="AR321" s="32">
        <v>2017</v>
      </c>
      <c r="AS321" s="32" t="s">
        <v>115</v>
      </c>
      <c r="AT321" s="32" t="b">
        <v>0</v>
      </c>
      <c r="AU321" s="32" t="s">
        <v>115</v>
      </c>
      <c r="AV321" s="32" t="s">
        <v>115</v>
      </c>
      <c r="AW321" s="32" t="s">
        <v>115</v>
      </c>
      <c r="AX321" s="32" t="b">
        <v>0</v>
      </c>
      <c r="AY321" s="32" t="s">
        <v>115</v>
      </c>
      <c r="AZ321" s="110" t="s">
        <v>115</v>
      </c>
      <c r="BA321" s="32" t="s">
        <v>115</v>
      </c>
      <c r="BB321" s="32" t="s">
        <v>115</v>
      </c>
      <c r="BC321" s="32" t="s">
        <v>115</v>
      </c>
      <c r="BD321" s="32" t="s">
        <v>115</v>
      </c>
      <c r="BE321" s="32" t="s">
        <v>115</v>
      </c>
      <c r="BF321" s="110" t="s">
        <v>115</v>
      </c>
      <c r="BG321" s="32" t="s">
        <v>131</v>
      </c>
      <c r="BH321" s="32" t="s">
        <v>115</v>
      </c>
      <c r="BI321" s="32" t="s">
        <v>195</v>
      </c>
      <c r="BJ321" s="32">
        <v>2</v>
      </c>
      <c r="BK321" s="110">
        <v>43668</v>
      </c>
      <c r="BL321" s="110">
        <v>43982</v>
      </c>
      <c r="BM321" s="110">
        <v>44041</v>
      </c>
      <c r="BN321" s="32" t="s">
        <v>115</v>
      </c>
      <c r="BO321" s="32" t="s">
        <v>115</v>
      </c>
      <c r="BP321" s="32" t="b">
        <v>0</v>
      </c>
      <c r="BQ321" s="116">
        <v>4326</v>
      </c>
      <c r="BR321" s="32" t="s">
        <v>134</v>
      </c>
      <c r="BS321" s="116">
        <v>3057.4978999999998</v>
      </c>
      <c r="BT321" s="116">
        <v>3057.4978999999998</v>
      </c>
      <c r="BU321" s="116">
        <v>15.4833</v>
      </c>
      <c r="BV321" s="116">
        <v>0</v>
      </c>
      <c r="BW321" s="116">
        <v>0</v>
      </c>
      <c r="BX321" s="116">
        <v>0</v>
      </c>
      <c r="BY321" s="116">
        <v>0</v>
      </c>
      <c r="BZ321" s="116">
        <v>0</v>
      </c>
      <c r="CA321" s="116">
        <v>0</v>
      </c>
      <c r="CB321" s="116">
        <v>0</v>
      </c>
      <c r="CC321" s="116">
        <v>0</v>
      </c>
      <c r="CD321" s="116">
        <v>0</v>
      </c>
      <c r="CE321" s="116">
        <v>3057.4978999999998</v>
      </c>
      <c r="CF321" s="32" t="s">
        <v>135</v>
      </c>
      <c r="CG321" s="32" t="s">
        <v>136</v>
      </c>
      <c r="CH321" s="32" t="s">
        <v>152</v>
      </c>
      <c r="CI321" s="116">
        <v>2864.5312599999997</v>
      </c>
      <c r="CJ321" s="116">
        <v>14.542309999999997</v>
      </c>
      <c r="CK321" s="116">
        <v>0</v>
      </c>
      <c r="CL321" s="116">
        <v>0</v>
      </c>
      <c r="CM321" s="116">
        <v>0</v>
      </c>
      <c r="CN321" s="116">
        <v>0</v>
      </c>
      <c r="CO321" s="113">
        <v>0</v>
      </c>
      <c r="CP321" s="32" t="s">
        <v>134</v>
      </c>
      <c r="CQ321" s="32" t="s">
        <v>115</v>
      </c>
      <c r="CR321" s="32" t="s">
        <v>134</v>
      </c>
      <c r="CS321" s="32" t="s">
        <v>115</v>
      </c>
      <c r="CT321" s="113">
        <v>1</v>
      </c>
      <c r="CU321" s="113">
        <v>0</v>
      </c>
      <c r="CV321" s="33" t="s">
        <v>1077</v>
      </c>
    </row>
    <row r="322" spans="2:100">
      <c r="B322" s="31">
        <v>318</v>
      </c>
      <c r="C322" s="32" t="s">
        <v>1192</v>
      </c>
      <c r="D322" s="128"/>
      <c r="E322" s="128"/>
      <c r="F322" s="32" t="s">
        <v>1193</v>
      </c>
      <c r="G322" s="32" t="s">
        <v>1194</v>
      </c>
      <c r="H322" s="32" t="s">
        <v>394</v>
      </c>
      <c r="I322" s="32" t="s">
        <v>189</v>
      </c>
      <c r="J322" s="32" t="s">
        <v>115</v>
      </c>
      <c r="K322" s="32" t="s">
        <v>115</v>
      </c>
      <c r="L322" s="32" t="s">
        <v>395</v>
      </c>
      <c r="M322" s="32" t="s">
        <v>396</v>
      </c>
      <c r="N322" s="32" t="s">
        <v>115</v>
      </c>
      <c r="O322" s="32" t="s">
        <v>115</v>
      </c>
      <c r="P322" s="110">
        <v>45876</v>
      </c>
      <c r="Q322" s="32">
        <v>34</v>
      </c>
      <c r="R322" s="32" t="s">
        <v>115</v>
      </c>
      <c r="S322" s="32" t="s">
        <v>121</v>
      </c>
      <c r="T322" s="32" t="s">
        <v>115</v>
      </c>
      <c r="U322" s="32" t="s">
        <v>214</v>
      </c>
      <c r="V322" s="32" t="s">
        <v>122</v>
      </c>
      <c r="W322" s="32" t="s">
        <v>123</v>
      </c>
      <c r="X322" s="32" t="s">
        <v>115</v>
      </c>
      <c r="Y322" s="128"/>
      <c r="Z322" s="119" t="s">
        <v>115</v>
      </c>
      <c r="AA322" s="119">
        <v>0.89932280853869795</v>
      </c>
      <c r="AB322" s="32" t="s">
        <v>115</v>
      </c>
      <c r="AC322" s="32" t="s">
        <v>534</v>
      </c>
      <c r="AD322" s="32" t="s">
        <v>550</v>
      </c>
      <c r="AE322" s="32" t="s">
        <v>414</v>
      </c>
      <c r="AF322" s="32" t="s">
        <v>115</v>
      </c>
      <c r="AG322" s="32" t="s">
        <v>115</v>
      </c>
      <c r="AH322" s="32" t="s">
        <v>115</v>
      </c>
      <c r="AI322" s="32">
        <v>5521163</v>
      </c>
      <c r="AJ322" s="32" t="s">
        <v>1195</v>
      </c>
      <c r="AK322" s="32" t="s">
        <v>1196</v>
      </c>
      <c r="AL322" s="32">
        <v>1</v>
      </c>
      <c r="AM322" s="32" t="s">
        <v>400</v>
      </c>
      <c r="AN322" s="32" t="s">
        <v>128</v>
      </c>
      <c r="AO322" s="32" t="s">
        <v>129</v>
      </c>
      <c r="AP322" s="32">
        <v>2022</v>
      </c>
      <c r="AQ322" s="32" t="s">
        <v>130</v>
      </c>
      <c r="AR322" s="32">
        <v>2018</v>
      </c>
      <c r="AS322" s="32" t="s">
        <v>115</v>
      </c>
      <c r="AT322" s="32" t="b">
        <v>0</v>
      </c>
      <c r="AU322" s="32" t="s">
        <v>115</v>
      </c>
      <c r="AV322" s="32" t="s">
        <v>115</v>
      </c>
      <c r="AW322" s="32" t="s">
        <v>115</v>
      </c>
      <c r="AX322" s="32" t="b">
        <v>0</v>
      </c>
      <c r="AY322" s="32" t="s">
        <v>115</v>
      </c>
      <c r="AZ322" s="110" t="s">
        <v>115</v>
      </c>
      <c r="BA322" s="32" t="s">
        <v>115</v>
      </c>
      <c r="BB322" s="32" t="s">
        <v>115</v>
      </c>
      <c r="BC322" s="32" t="s">
        <v>115</v>
      </c>
      <c r="BD322" s="32" t="s">
        <v>115</v>
      </c>
      <c r="BE322" s="32" t="s">
        <v>115</v>
      </c>
      <c r="BF322" s="110" t="s">
        <v>115</v>
      </c>
      <c r="BG322" s="32" t="s">
        <v>131</v>
      </c>
      <c r="BH322" s="32" t="s">
        <v>115</v>
      </c>
      <c r="BI322" s="32" t="s">
        <v>195</v>
      </c>
      <c r="BJ322" s="32">
        <v>2</v>
      </c>
      <c r="BK322" s="110">
        <v>44005</v>
      </c>
      <c r="BL322" s="110">
        <v>44354</v>
      </c>
      <c r="BM322" s="110">
        <v>44281</v>
      </c>
      <c r="BN322" s="32" t="s">
        <v>115</v>
      </c>
      <c r="BO322" s="32" t="s">
        <v>115</v>
      </c>
      <c r="BP322" s="32" t="b">
        <v>0</v>
      </c>
      <c r="BQ322" s="116">
        <v>1332</v>
      </c>
      <c r="BR322" s="32" t="s">
        <v>134</v>
      </c>
      <c r="BS322" s="116">
        <v>1313.4521</v>
      </c>
      <c r="BT322" s="116">
        <v>1313.4521</v>
      </c>
      <c r="BU322" s="116">
        <v>419.11489999999998</v>
      </c>
      <c r="BV322" s="116">
        <v>2.3188</v>
      </c>
      <c r="BW322" s="116">
        <v>2.3199999999999998E-2</v>
      </c>
      <c r="BX322" s="116">
        <v>0</v>
      </c>
      <c r="BY322" s="116">
        <v>0</v>
      </c>
      <c r="BZ322" s="116">
        <v>0</v>
      </c>
      <c r="CA322" s="116">
        <v>0</v>
      </c>
      <c r="CB322" s="116">
        <v>0</v>
      </c>
      <c r="CC322" s="116">
        <v>0</v>
      </c>
      <c r="CD322" s="116">
        <v>0</v>
      </c>
      <c r="CE322" s="116">
        <v>1313.4521</v>
      </c>
      <c r="CF322" s="32" t="s">
        <v>135</v>
      </c>
      <c r="CG322" s="32" t="s">
        <v>136</v>
      </c>
      <c r="CH322" s="32" t="s">
        <v>173</v>
      </c>
      <c r="CI322" s="116">
        <v>492.43953000000005</v>
      </c>
      <c r="CJ322" s="116">
        <v>377.20352000000003</v>
      </c>
      <c r="CK322" s="116">
        <v>38.739830000000005</v>
      </c>
      <c r="CL322" s="116">
        <v>2.1490000000000002E-2</v>
      </c>
      <c r="CM322" s="116">
        <v>0</v>
      </c>
      <c r="CN322" s="116">
        <v>0</v>
      </c>
      <c r="CO322" s="113">
        <v>0</v>
      </c>
      <c r="CP322" s="32" t="s">
        <v>134</v>
      </c>
      <c r="CQ322" s="32" t="s">
        <v>115</v>
      </c>
      <c r="CR322" s="32" t="s">
        <v>134</v>
      </c>
      <c r="CS322" s="32" t="s">
        <v>115</v>
      </c>
      <c r="CT322" s="113">
        <v>0</v>
      </c>
      <c r="CU322" s="113">
        <v>1</v>
      </c>
      <c r="CV322" s="33" t="s">
        <v>1077</v>
      </c>
    </row>
    <row r="323" spans="2:100">
      <c r="B323" s="31">
        <v>319</v>
      </c>
      <c r="C323" s="32" t="s">
        <v>1197</v>
      </c>
      <c r="D323" s="128"/>
      <c r="E323" s="128"/>
      <c r="F323" s="32" t="s">
        <v>816</v>
      </c>
      <c r="G323" s="32" t="s">
        <v>1198</v>
      </c>
      <c r="H323" s="32" t="s">
        <v>394</v>
      </c>
      <c r="I323" s="32" t="s">
        <v>189</v>
      </c>
      <c r="J323" s="32" t="s">
        <v>115</v>
      </c>
      <c r="K323" s="32" t="s">
        <v>115</v>
      </c>
      <c r="L323" s="32" t="s">
        <v>395</v>
      </c>
      <c r="M323" s="32" t="s">
        <v>396</v>
      </c>
      <c r="N323" s="32" t="s">
        <v>115</v>
      </c>
      <c r="O323" s="32" t="s">
        <v>115</v>
      </c>
      <c r="P323" s="110">
        <v>45908</v>
      </c>
      <c r="Q323" s="32">
        <v>34</v>
      </c>
      <c r="R323" s="32" t="s">
        <v>115</v>
      </c>
      <c r="S323" s="32" t="s">
        <v>121</v>
      </c>
      <c r="T323" s="32" t="s">
        <v>115</v>
      </c>
      <c r="U323" s="32" t="s">
        <v>518</v>
      </c>
      <c r="V323" s="32" t="s">
        <v>122</v>
      </c>
      <c r="W323" s="32" t="s">
        <v>123</v>
      </c>
      <c r="X323" s="32" t="s">
        <v>115</v>
      </c>
      <c r="Y323" s="128"/>
      <c r="Z323" s="119" t="s">
        <v>115</v>
      </c>
      <c r="AA323" s="119">
        <v>2.8266344685267701</v>
      </c>
      <c r="AB323" s="32" t="s">
        <v>115</v>
      </c>
      <c r="AC323" s="32" t="s">
        <v>534</v>
      </c>
      <c r="AD323" s="32" t="s">
        <v>576</v>
      </c>
      <c r="AE323" s="32" t="s">
        <v>441</v>
      </c>
      <c r="AF323" s="32" t="s">
        <v>115</v>
      </c>
      <c r="AG323" s="32" t="s">
        <v>115</v>
      </c>
      <c r="AH323" s="32" t="s">
        <v>115</v>
      </c>
      <c r="AI323" s="32">
        <v>5775579</v>
      </c>
      <c r="AJ323" s="32" t="s">
        <v>1199</v>
      </c>
      <c r="AK323" s="32" t="s">
        <v>1200</v>
      </c>
      <c r="AL323" s="32">
        <v>1</v>
      </c>
      <c r="AM323" s="32" t="s">
        <v>400</v>
      </c>
      <c r="AN323" s="32" t="s">
        <v>128</v>
      </c>
      <c r="AO323" s="32" t="s">
        <v>129</v>
      </c>
      <c r="AP323" s="32">
        <v>2024</v>
      </c>
      <c r="AQ323" s="32" t="s">
        <v>130</v>
      </c>
      <c r="AR323" s="32">
        <v>2018</v>
      </c>
      <c r="AS323" s="32" t="s">
        <v>115</v>
      </c>
      <c r="AT323" s="32" t="b">
        <v>0</v>
      </c>
      <c r="AU323" s="32" t="s">
        <v>115</v>
      </c>
      <c r="AV323" s="32" t="s">
        <v>115</v>
      </c>
      <c r="AW323" s="32" t="s">
        <v>115</v>
      </c>
      <c r="AX323" s="32" t="b">
        <v>0</v>
      </c>
      <c r="AY323" s="32" t="s">
        <v>115</v>
      </c>
      <c r="AZ323" s="110" t="s">
        <v>115</v>
      </c>
      <c r="BA323" s="32" t="s">
        <v>115</v>
      </c>
      <c r="BB323" s="32" t="s">
        <v>115</v>
      </c>
      <c r="BC323" s="32" t="s">
        <v>115</v>
      </c>
      <c r="BD323" s="32" t="s">
        <v>115</v>
      </c>
      <c r="BE323" s="32" t="s">
        <v>115</v>
      </c>
      <c r="BF323" s="110" t="s">
        <v>115</v>
      </c>
      <c r="BG323" s="32" t="s">
        <v>131</v>
      </c>
      <c r="BH323" s="32" t="s">
        <v>115</v>
      </c>
      <c r="BI323" s="32" t="s">
        <v>195</v>
      </c>
      <c r="BJ323" s="32">
        <v>2</v>
      </c>
      <c r="BK323" s="110">
        <v>44225</v>
      </c>
      <c r="BL323" s="110">
        <v>44308</v>
      </c>
      <c r="BM323" s="110">
        <v>44308</v>
      </c>
      <c r="BN323" s="32" t="s">
        <v>115</v>
      </c>
      <c r="BO323" s="32" t="s">
        <v>115</v>
      </c>
      <c r="BP323" s="32" t="b">
        <v>0</v>
      </c>
      <c r="BQ323" s="116">
        <v>3700</v>
      </c>
      <c r="BR323" s="32" t="s">
        <v>134</v>
      </c>
      <c r="BS323" s="116">
        <v>3059.1588000000002</v>
      </c>
      <c r="BT323" s="116">
        <v>3059.1588000000002</v>
      </c>
      <c r="BU323" s="116">
        <v>753.93939999999998</v>
      </c>
      <c r="BV323" s="116">
        <v>1904.4385</v>
      </c>
      <c r="BW323" s="116">
        <v>86.267099999999999</v>
      </c>
      <c r="BX323" s="116">
        <v>1.6405000000000001</v>
      </c>
      <c r="BY323" s="116">
        <v>0</v>
      </c>
      <c r="BZ323" s="116">
        <v>0</v>
      </c>
      <c r="CA323" s="116">
        <v>0</v>
      </c>
      <c r="CB323" s="116">
        <v>0</v>
      </c>
      <c r="CC323" s="116">
        <v>0</v>
      </c>
      <c r="CD323" s="116">
        <v>0</v>
      </c>
      <c r="CE323" s="116">
        <v>3059.1588000000002</v>
      </c>
      <c r="CF323" s="32" t="s">
        <v>135</v>
      </c>
      <c r="CG323" s="32" t="s">
        <v>136</v>
      </c>
      <c r="CH323" s="32" t="s">
        <v>380</v>
      </c>
      <c r="CI323" s="116">
        <v>0</v>
      </c>
      <c r="CJ323" s="116">
        <v>962.33253000000002</v>
      </c>
      <c r="CK323" s="116">
        <v>1713.9948399999998</v>
      </c>
      <c r="CL323" s="116">
        <v>77.099080000000001</v>
      </c>
      <c r="CM323" s="116">
        <v>1.4761099999999998</v>
      </c>
      <c r="CN323" s="116">
        <v>0</v>
      </c>
      <c r="CO323" s="113">
        <v>0</v>
      </c>
      <c r="CP323" s="32" t="s">
        <v>134</v>
      </c>
      <c r="CQ323" s="32" t="s">
        <v>115</v>
      </c>
      <c r="CR323" s="32" t="s">
        <v>134</v>
      </c>
      <c r="CS323" s="32" t="s">
        <v>115</v>
      </c>
      <c r="CT323" s="113">
        <v>0</v>
      </c>
      <c r="CU323" s="113">
        <v>1</v>
      </c>
      <c r="CV323" s="33" t="s">
        <v>1077</v>
      </c>
    </row>
    <row r="324" spans="2:100">
      <c r="B324" s="31">
        <v>320</v>
      </c>
      <c r="C324" s="32" t="s">
        <v>1201</v>
      </c>
      <c r="D324" s="128"/>
      <c r="E324" s="128"/>
      <c r="F324" s="32" t="s">
        <v>816</v>
      </c>
      <c r="G324" s="32" t="s">
        <v>1202</v>
      </c>
      <c r="H324" s="32" t="s">
        <v>394</v>
      </c>
      <c r="I324" s="32" t="s">
        <v>189</v>
      </c>
      <c r="J324" s="32" t="s">
        <v>115</v>
      </c>
      <c r="K324" s="32" t="s">
        <v>115</v>
      </c>
      <c r="L324" s="32" t="s">
        <v>395</v>
      </c>
      <c r="M324" s="32" t="s">
        <v>396</v>
      </c>
      <c r="N324" s="32" t="s">
        <v>115</v>
      </c>
      <c r="O324" s="32" t="s">
        <v>115</v>
      </c>
      <c r="P324" s="110">
        <v>45915</v>
      </c>
      <c r="Q324" s="32">
        <v>34</v>
      </c>
      <c r="R324" s="32" t="s">
        <v>115</v>
      </c>
      <c r="S324" s="32" t="s">
        <v>121</v>
      </c>
      <c r="T324" s="32" t="s">
        <v>115</v>
      </c>
      <c r="U324" s="32" t="s">
        <v>518</v>
      </c>
      <c r="V324" s="32" t="s">
        <v>122</v>
      </c>
      <c r="W324" s="32" t="s">
        <v>123</v>
      </c>
      <c r="X324" s="32" t="s">
        <v>115</v>
      </c>
      <c r="Y324" s="128"/>
      <c r="Z324" s="119" t="s">
        <v>115</v>
      </c>
      <c r="AA324" s="119">
        <v>0.31701657320143001</v>
      </c>
      <c r="AB324" s="32" t="s">
        <v>115</v>
      </c>
      <c r="AC324" s="32" t="s">
        <v>534</v>
      </c>
      <c r="AD324" s="32" t="s">
        <v>550</v>
      </c>
      <c r="AE324" s="32" t="s">
        <v>441</v>
      </c>
      <c r="AF324" s="32" t="s">
        <v>115</v>
      </c>
      <c r="AG324" s="32" t="s">
        <v>115</v>
      </c>
      <c r="AH324" s="32" t="s">
        <v>115</v>
      </c>
      <c r="AI324" s="32">
        <v>5776123</v>
      </c>
      <c r="AJ324" s="32" t="s">
        <v>1203</v>
      </c>
      <c r="AK324" s="32" t="s">
        <v>1204</v>
      </c>
      <c r="AL324" s="32">
        <v>1</v>
      </c>
      <c r="AM324" s="32" t="s">
        <v>400</v>
      </c>
      <c r="AN324" s="32" t="s">
        <v>128</v>
      </c>
      <c r="AO324" s="32" t="s">
        <v>129</v>
      </c>
      <c r="AP324" s="32">
        <v>2024</v>
      </c>
      <c r="AQ324" s="32" t="s">
        <v>130</v>
      </c>
      <c r="AR324" s="32">
        <v>2018</v>
      </c>
      <c r="AS324" s="32" t="s">
        <v>115</v>
      </c>
      <c r="AT324" s="32" t="b">
        <v>0</v>
      </c>
      <c r="AU324" s="32" t="s">
        <v>115</v>
      </c>
      <c r="AV324" s="32" t="s">
        <v>115</v>
      </c>
      <c r="AW324" s="32" t="s">
        <v>115</v>
      </c>
      <c r="AX324" s="32" t="b">
        <v>0</v>
      </c>
      <c r="AY324" s="32" t="s">
        <v>115</v>
      </c>
      <c r="AZ324" s="110" t="s">
        <v>115</v>
      </c>
      <c r="BA324" s="32" t="s">
        <v>115</v>
      </c>
      <c r="BB324" s="32" t="s">
        <v>115</v>
      </c>
      <c r="BC324" s="32" t="s">
        <v>115</v>
      </c>
      <c r="BD324" s="32" t="s">
        <v>115</v>
      </c>
      <c r="BE324" s="32" t="s">
        <v>115</v>
      </c>
      <c r="BF324" s="110" t="s">
        <v>115</v>
      </c>
      <c r="BG324" s="32" t="s">
        <v>131</v>
      </c>
      <c r="BH324" s="32" t="s">
        <v>115</v>
      </c>
      <c r="BI324" s="32" t="s">
        <v>195</v>
      </c>
      <c r="BJ324" s="32">
        <v>2</v>
      </c>
      <c r="BK324" s="110">
        <v>44287</v>
      </c>
      <c r="BL324" s="110">
        <v>44342</v>
      </c>
      <c r="BM324" s="110">
        <v>44342</v>
      </c>
      <c r="BN324" s="32" t="s">
        <v>115</v>
      </c>
      <c r="BO324" s="32" t="s">
        <v>115</v>
      </c>
      <c r="BP324" s="32" t="b">
        <v>0</v>
      </c>
      <c r="BQ324" s="116">
        <v>176</v>
      </c>
      <c r="BR324" s="32" t="s">
        <v>134</v>
      </c>
      <c r="BS324" s="116">
        <v>2115.7420999999999</v>
      </c>
      <c r="BT324" s="116">
        <v>2115.7420999999999</v>
      </c>
      <c r="BU324" s="116">
        <v>633.90970000000004</v>
      </c>
      <c r="BV324" s="116">
        <v>1003.2816</v>
      </c>
      <c r="BW324" s="116">
        <v>22.9955</v>
      </c>
      <c r="BX324" s="116">
        <v>1.8561000000000001</v>
      </c>
      <c r="BY324" s="116">
        <v>0</v>
      </c>
      <c r="BZ324" s="116">
        <v>0</v>
      </c>
      <c r="CA324" s="116">
        <v>0</v>
      </c>
      <c r="CB324" s="116">
        <v>0</v>
      </c>
      <c r="CC324" s="116">
        <v>0</v>
      </c>
      <c r="CD324" s="116">
        <v>0</v>
      </c>
      <c r="CE324" s="116">
        <v>2115.7420999999999</v>
      </c>
      <c r="CF324" s="32" t="s">
        <v>135</v>
      </c>
      <c r="CG324" s="32" t="s">
        <v>136</v>
      </c>
      <c r="CH324" s="32" t="s">
        <v>380</v>
      </c>
      <c r="CI324" s="116">
        <v>0</v>
      </c>
      <c r="CJ324" s="116">
        <v>1049.34628</v>
      </c>
      <c r="CK324" s="116">
        <v>967.12306999999998</v>
      </c>
      <c r="CL324" s="116">
        <v>22.166740000000001</v>
      </c>
      <c r="CM324" s="116">
        <v>-119.81699999999999</v>
      </c>
      <c r="CN324" s="116">
        <v>0</v>
      </c>
      <c r="CO324" s="113">
        <v>0</v>
      </c>
      <c r="CP324" s="32" t="s">
        <v>134</v>
      </c>
      <c r="CQ324" s="32" t="s">
        <v>115</v>
      </c>
      <c r="CR324" s="32" t="s">
        <v>134</v>
      </c>
      <c r="CS324" s="32" t="s">
        <v>115</v>
      </c>
      <c r="CT324" s="113">
        <v>0</v>
      </c>
      <c r="CU324" s="113">
        <v>1</v>
      </c>
      <c r="CV324" s="33" t="s">
        <v>1077</v>
      </c>
    </row>
    <row r="325" spans="2:100">
      <c r="B325" s="123">
        <v>321</v>
      </c>
      <c r="C325" s="124" t="s">
        <v>1205</v>
      </c>
      <c r="D325" s="128"/>
      <c r="E325" s="128"/>
      <c r="F325" s="32" t="s">
        <v>568</v>
      </c>
      <c r="G325" s="32" t="s">
        <v>1206</v>
      </c>
      <c r="H325" s="32" t="s">
        <v>394</v>
      </c>
      <c r="I325" s="32" t="s">
        <v>189</v>
      </c>
      <c r="J325" s="32" t="s">
        <v>115</v>
      </c>
      <c r="K325" s="32" t="s">
        <v>1207</v>
      </c>
      <c r="L325" s="32" t="s">
        <v>395</v>
      </c>
      <c r="M325" s="32" t="s">
        <v>396</v>
      </c>
      <c r="N325" s="32" t="s">
        <v>115</v>
      </c>
      <c r="O325" s="32" t="s">
        <v>115</v>
      </c>
      <c r="P325" s="110">
        <v>45887</v>
      </c>
      <c r="Q325" s="32">
        <v>85</v>
      </c>
      <c r="R325" s="32" t="s">
        <v>115</v>
      </c>
      <c r="S325" s="32" t="s">
        <v>203</v>
      </c>
      <c r="T325" s="32" t="s">
        <v>203</v>
      </c>
      <c r="U325" s="32" t="s">
        <v>194</v>
      </c>
      <c r="V325" s="32" t="s">
        <v>288</v>
      </c>
      <c r="W325" s="32" t="s">
        <v>123</v>
      </c>
      <c r="X325" s="32" t="s">
        <v>224</v>
      </c>
      <c r="Y325" s="128"/>
      <c r="Z325" s="119" t="s">
        <v>115</v>
      </c>
      <c r="AA325" s="119">
        <v>0.96251900000000001</v>
      </c>
      <c r="AB325" s="32" t="s">
        <v>115</v>
      </c>
      <c r="AC325" s="32" t="s">
        <v>534</v>
      </c>
      <c r="AD325" s="32" t="s">
        <v>702</v>
      </c>
      <c r="AE325" s="32" t="s">
        <v>441</v>
      </c>
      <c r="AF325" s="32" t="s">
        <v>115</v>
      </c>
      <c r="AG325" s="32" t="s">
        <v>496</v>
      </c>
      <c r="AH325" s="32" t="s">
        <v>127</v>
      </c>
      <c r="AI325" s="32">
        <v>5777925</v>
      </c>
      <c r="AJ325" s="32" t="s">
        <v>1208</v>
      </c>
      <c r="AK325" s="32" t="s">
        <v>1209</v>
      </c>
      <c r="AL325" s="32">
        <v>1</v>
      </c>
      <c r="AM325" s="32" t="s">
        <v>400</v>
      </c>
      <c r="AN325" s="32" t="s">
        <v>128</v>
      </c>
      <c r="AO325" s="32" t="s">
        <v>129</v>
      </c>
      <c r="AP325" s="32" t="s">
        <v>203</v>
      </c>
      <c r="AQ325" s="32" t="s">
        <v>130</v>
      </c>
      <c r="AR325" s="32">
        <v>2021</v>
      </c>
      <c r="AS325" s="32" t="s">
        <v>115</v>
      </c>
      <c r="AT325" s="32" t="b">
        <v>0</v>
      </c>
      <c r="AU325" s="32" t="s">
        <v>115</v>
      </c>
      <c r="AV325" s="32" t="s">
        <v>115</v>
      </c>
      <c r="AW325" s="32" t="s">
        <v>115</v>
      </c>
      <c r="AX325" s="32" t="b">
        <v>0</v>
      </c>
      <c r="AY325" s="32" t="s">
        <v>115</v>
      </c>
      <c r="AZ325" s="110" t="s">
        <v>115</v>
      </c>
      <c r="BA325" s="32" t="s">
        <v>115</v>
      </c>
      <c r="BB325" s="32" t="s">
        <v>115</v>
      </c>
      <c r="BC325" s="32" t="s">
        <v>115</v>
      </c>
      <c r="BD325" s="32" t="s">
        <v>115</v>
      </c>
      <c r="BE325" s="32" t="s">
        <v>115</v>
      </c>
      <c r="BF325" s="110" t="s">
        <v>115</v>
      </c>
      <c r="BG325" s="32" t="s">
        <v>131</v>
      </c>
      <c r="BH325" s="32" t="s">
        <v>115</v>
      </c>
      <c r="BI325" s="32" t="s">
        <v>488</v>
      </c>
      <c r="BJ325" s="32">
        <v>4</v>
      </c>
      <c r="BK325" s="110">
        <v>46056</v>
      </c>
      <c r="BL325" s="110" t="s">
        <v>115</v>
      </c>
      <c r="BM325" s="110">
        <v>46112</v>
      </c>
      <c r="BN325" s="32" t="s">
        <v>115</v>
      </c>
      <c r="BO325" s="32" t="s">
        <v>115</v>
      </c>
      <c r="BP325" s="32" t="b">
        <v>1</v>
      </c>
      <c r="BQ325" s="116" t="s">
        <v>115</v>
      </c>
      <c r="BR325" s="32" t="s">
        <v>134</v>
      </c>
      <c r="BS325" s="116">
        <v>840.48090000000002</v>
      </c>
      <c r="BT325" s="116">
        <v>1042.1929</v>
      </c>
      <c r="BU325" s="116">
        <v>228.8674</v>
      </c>
      <c r="BV325" s="116">
        <v>386.56810000000002</v>
      </c>
      <c r="BW325" s="116">
        <v>89.744600000000005</v>
      </c>
      <c r="BX325" s="116">
        <v>71.788600000000002</v>
      </c>
      <c r="BY325" s="116">
        <v>72.738299999999995</v>
      </c>
      <c r="BZ325" s="116">
        <v>177.1908</v>
      </c>
      <c r="CA325" s="116">
        <v>0</v>
      </c>
      <c r="CB325" s="116">
        <v>0</v>
      </c>
      <c r="CC325" s="116">
        <v>0</v>
      </c>
      <c r="CD325" s="116">
        <v>0</v>
      </c>
      <c r="CE325" s="116">
        <v>792.26369999999997</v>
      </c>
      <c r="CF325" s="32" t="s">
        <v>135</v>
      </c>
      <c r="CG325" s="32" t="s">
        <v>136</v>
      </c>
      <c r="CH325" s="32" t="s">
        <v>253</v>
      </c>
      <c r="CI325" s="116">
        <v>0</v>
      </c>
      <c r="CJ325" s="116">
        <v>0</v>
      </c>
      <c r="CK325" s="116">
        <v>0</v>
      </c>
      <c r="CL325" s="116">
        <v>0</v>
      </c>
      <c r="CM325" s="116">
        <v>0</v>
      </c>
      <c r="CN325" s="116">
        <v>0</v>
      </c>
      <c r="CO325" s="113">
        <v>0</v>
      </c>
      <c r="CP325" s="32" t="s">
        <v>134</v>
      </c>
      <c r="CQ325" s="32" t="s">
        <v>115</v>
      </c>
      <c r="CR325" s="32" t="s">
        <v>134</v>
      </c>
      <c r="CS325" s="32" t="s">
        <v>115</v>
      </c>
      <c r="CT325" s="113">
        <v>0</v>
      </c>
      <c r="CU325" s="113">
        <v>1</v>
      </c>
      <c r="CV325" s="33" t="s">
        <v>1077</v>
      </c>
    </row>
    <row r="326" spans="2:100">
      <c r="B326" s="31">
        <v>322</v>
      </c>
      <c r="C326" s="32" t="s">
        <v>1210</v>
      </c>
      <c r="D326" s="128"/>
      <c r="E326" s="128"/>
      <c r="F326" s="32" t="s">
        <v>1211</v>
      </c>
      <c r="G326" s="32" t="s">
        <v>1212</v>
      </c>
      <c r="H326" s="32" t="s">
        <v>394</v>
      </c>
      <c r="I326" s="32" t="s">
        <v>189</v>
      </c>
      <c r="J326" s="32" t="s">
        <v>115</v>
      </c>
      <c r="K326" s="32" t="s">
        <v>115</v>
      </c>
      <c r="L326" s="32" t="s">
        <v>395</v>
      </c>
      <c r="M326" s="32" t="s">
        <v>396</v>
      </c>
      <c r="N326" s="32" t="s">
        <v>115</v>
      </c>
      <c r="O326" s="32" t="s">
        <v>115</v>
      </c>
      <c r="P326" s="110">
        <v>45933</v>
      </c>
      <c r="Q326" s="32">
        <v>25</v>
      </c>
      <c r="R326" s="32" t="s">
        <v>115</v>
      </c>
      <c r="S326" s="32" t="s">
        <v>121</v>
      </c>
      <c r="T326" s="32" t="s">
        <v>115</v>
      </c>
      <c r="U326" s="32" t="s">
        <v>214</v>
      </c>
      <c r="V326" s="32" t="s">
        <v>122</v>
      </c>
      <c r="W326" s="32" t="s">
        <v>123</v>
      </c>
      <c r="X326" s="32" t="s">
        <v>115</v>
      </c>
      <c r="Y326" s="128"/>
      <c r="Z326" s="119" t="s">
        <v>115</v>
      </c>
      <c r="AA326" s="119">
        <v>1.3122921663575</v>
      </c>
      <c r="AB326" s="32" t="s">
        <v>115</v>
      </c>
      <c r="AC326" s="32" t="s">
        <v>534</v>
      </c>
      <c r="AD326" s="32" t="s">
        <v>1213</v>
      </c>
      <c r="AE326" s="32" t="s">
        <v>414</v>
      </c>
      <c r="AF326" s="32" t="s">
        <v>115</v>
      </c>
      <c r="AG326" s="32" t="s">
        <v>115</v>
      </c>
      <c r="AH326" s="32" t="s">
        <v>115</v>
      </c>
      <c r="AI326" s="32">
        <v>5528847</v>
      </c>
      <c r="AJ326" s="32" t="s">
        <v>1214</v>
      </c>
      <c r="AK326" s="32" t="s">
        <v>1215</v>
      </c>
      <c r="AL326" s="32">
        <v>35</v>
      </c>
      <c r="AM326" s="32" t="s">
        <v>400</v>
      </c>
      <c r="AN326" s="32" t="s">
        <v>128</v>
      </c>
      <c r="AO326" s="32" t="s">
        <v>129</v>
      </c>
      <c r="AP326" s="32">
        <v>2019</v>
      </c>
      <c r="AQ326" s="32" t="s">
        <v>130</v>
      </c>
      <c r="AR326" s="32">
        <v>2019</v>
      </c>
      <c r="AS326" s="32" t="s">
        <v>115</v>
      </c>
      <c r="AT326" s="32" t="b">
        <v>0</v>
      </c>
      <c r="AU326" s="32" t="s">
        <v>115</v>
      </c>
      <c r="AV326" s="32" t="s">
        <v>115</v>
      </c>
      <c r="AW326" s="32" t="s">
        <v>115</v>
      </c>
      <c r="AX326" s="32" t="b">
        <v>0</v>
      </c>
      <c r="AY326" s="32" t="s">
        <v>115</v>
      </c>
      <c r="AZ326" s="110" t="s">
        <v>115</v>
      </c>
      <c r="BA326" s="32" t="s">
        <v>115</v>
      </c>
      <c r="BB326" s="32" t="s">
        <v>115</v>
      </c>
      <c r="BC326" s="32" t="s">
        <v>115</v>
      </c>
      <c r="BD326" s="32" t="s">
        <v>115</v>
      </c>
      <c r="BE326" s="32" t="s">
        <v>115</v>
      </c>
      <c r="BF326" s="110" t="s">
        <v>115</v>
      </c>
      <c r="BG326" s="32" t="s">
        <v>131</v>
      </c>
      <c r="BH326" s="32" t="s">
        <v>115</v>
      </c>
      <c r="BI326" s="32" t="s">
        <v>195</v>
      </c>
      <c r="BJ326" s="32">
        <v>2</v>
      </c>
      <c r="BK326" s="110">
        <v>44287</v>
      </c>
      <c r="BL326" s="110">
        <v>43830</v>
      </c>
      <c r="BM326" s="110">
        <v>44294</v>
      </c>
      <c r="BN326" s="32" t="s">
        <v>308</v>
      </c>
      <c r="BO326" s="32" t="s">
        <v>115</v>
      </c>
      <c r="BP326" s="32" t="b">
        <v>0</v>
      </c>
      <c r="BQ326" s="116">
        <v>832</v>
      </c>
      <c r="BR326" s="32" t="s">
        <v>134</v>
      </c>
      <c r="BS326" s="116">
        <v>1312.2724000000001</v>
      </c>
      <c r="BT326" s="116">
        <v>1312.2724000000001</v>
      </c>
      <c r="BU326" s="116">
        <v>-14.357799999999999</v>
      </c>
      <c r="BV326" s="116">
        <v>4.6467000000000001</v>
      </c>
      <c r="BW326" s="116">
        <v>0</v>
      </c>
      <c r="BX326" s="116">
        <v>0</v>
      </c>
      <c r="BY326" s="116">
        <v>0</v>
      </c>
      <c r="BZ326" s="116">
        <v>0</v>
      </c>
      <c r="CA326" s="116">
        <v>0</v>
      </c>
      <c r="CB326" s="116">
        <v>0</v>
      </c>
      <c r="CC326" s="116">
        <v>0</v>
      </c>
      <c r="CD326" s="116">
        <v>0</v>
      </c>
      <c r="CE326" s="116">
        <v>1312.2724000000001</v>
      </c>
      <c r="CF326" s="32" t="s">
        <v>135</v>
      </c>
      <c r="CG326" s="32" t="s">
        <v>136</v>
      </c>
      <c r="CH326" s="32" t="s">
        <v>173</v>
      </c>
      <c r="CI326" s="116">
        <v>893.01174999999989</v>
      </c>
      <c r="CJ326" s="116">
        <v>-13.824669999999999</v>
      </c>
      <c r="CK326" s="116">
        <v>4.4741299999999997</v>
      </c>
      <c r="CL326" s="116">
        <v>-116.84463000000001</v>
      </c>
      <c r="CM326" s="116">
        <v>0</v>
      </c>
      <c r="CN326" s="116">
        <v>0</v>
      </c>
      <c r="CO326" s="113">
        <v>0</v>
      </c>
      <c r="CP326" s="32" t="s">
        <v>134</v>
      </c>
      <c r="CQ326" s="32" t="s">
        <v>115</v>
      </c>
      <c r="CR326" s="32" t="s">
        <v>134</v>
      </c>
      <c r="CS326" s="32" t="s">
        <v>115</v>
      </c>
      <c r="CT326" s="113">
        <v>0</v>
      </c>
      <c r="CU326" s="113">
        <v>1</v>
      </c>
      <c r="CV326" s="33" t="s">
        <v>1077</v>
      </c>
    </row>
    <row r="327" spans="2:100">
      <c r="B327" s="31">
        <v>323</v>
      </c>
      <c r="C327" s="32" t="s">
        <v>1216</v>
      </c>
      <c r="D327" s="128"/>
      <c r="E327" s="128"/>
      <c r="F327" s="32" t="s">
        <v>568</v>
      </c>
      <c r="G327" s="32" t="s">
        <v>1217</v>
      </c>
      <c r="H327" s="32" t="s">
        <v>394</v>
      </c>
      <c r="I327" s="32" t="s">
        <v>189</v>
      </c>
      <c r="J327" s="32" t="s">
        <v>115</v>
      </c>
      <c r="K327" s="32" t="s">
        <v>115</v>
      </c>
      <c r="L327" s="32" t="s">
        <v>395</v>
      </c>
      <c r="M327" s="32" t="s">
        <v>396</v>
      </c>
      <c r="N327" s="32" t="s">
        <v>115</v>
      </c>
      <c r="O327" s="32" t="s">
        <v>115</v>
      </c>
      <c r="P327" s="110">
        <v>45902</v>
      </c>
      <c r="Q327" s="32">
        <v>20</v>
      </c>
      <c r="R327" s="32" t="s">
        <v>115</v>
      </c>
      <c r="S327" s="32" t="s">
        <v>121</v>
      </c>
      <c r="T327" s="32" t="s">
        <v>115</v>
      </c>
      <c r="U327" s="32" t="s">
        <v>194</v>
      </c>
      <c r="V327" s="32" t="s">
        <v>122</v>
      </c>
      <c r="W327" s="32" t="s">
        <v>123</v>
      </c>
      <c r="X327" s="32" t="s">
        <v>115</v>
      </c>
      <c r="Y327" s="128"/>
      <c r="Z327" s="119" t="s">
        <v>115</v>
      </c>
      <c r="AA327" s="119">
        <v>2.2068391093317401</v>
      </c>
      <c r="AB327" s="32" t="s">
        <v>115</v>
      </c>
      <c r="AC327" s="32" t="s">
        <v>530</v>
      </c>
      <c r="AD327" s="32" t="s">
        <v>1218</v>
      </c>
      <c r="AE327" s="32" t="s">
        <v>115</v>
      </c>
      <c r="AF327" s="32" t="s">
        <v>115</v>
      </c>
      <c r="AG327" s="32" t="s">
        <v>115</v>
      </c>
      <c r="AH327" s="32" t="s">
        <v>115</v>
      </c>
      <c r="AI327" s="32">
        <v>5528807</v>
      </c>
      <c r="AJ327" s="32" t="s">
        <v>1214</v>
      </c>
      <c r="AK327" s="32" t="s">
        <v>1215</v>
      </c>
      <c r="AL327" s="32">
        <v>35</v>
      </c>
      <c r="AM327" s="32" t="s">
        <v>400</v>
      </c>
      <c r="AN327" s="32" t="s">
        <v>128</v>
      </c>
      <c r="AO327" s="32" t="s">
        <v>129</v>
      </c>
      <c r="AP327" s="32">
        <v>2023</v>
      </c>
      <c r="AQ327" s="32" t="s">
        <v>130</v>
      </c>
      <c r="AR327" s="32">
        <v>2019</v>
      </c>
      <c r="AS327" s="32" t="s">
        <v>115</v>
      </c>
      <c r="AT327" s="32" t="b">
        <v>0</v>
      </c>
      <c r="AU327" s="32" t="s">
        <v>115</v>
      </c>
      <c r="AV327" s="32" t="s">
        <v>115</v>
      </c>
      <c r="AW327" s="32" t="s">
        <v>115</v>
      </c>
      <c r="AX327" s="32" t="b">
        <v>0</v>
      </c>
      <c r="AY327" s="32" t="s">
        <v>115</v>
      </c>
      <c r="AZ327" s="110" t="s">
        <v>115</v>
      </c>
      <c r="BA327" s="32" t="s">
        <v>115</v>
      </c>
      <c r="BB327" s="32" t="s">
        <v>115</v>
      </c>
      <c r="BC327" s="32" t="s">
        <v>115</v>
      </c>
      <c r="BD327" s="32" t="s">
        <v>115</v>
      </c>
      <c r="BE327" s="32" t="s">
        <v>115</v>
      </c>
      <c r="BF327" s="110" t="s">
        <v>115</v>
      </c>
      <c r="BG327" s="32" t="s">
        <v>131</v>
      </c>
      <c r="BH327" s="32" t="s">
        <v>115</v>
      </c>
      <c r="BI327" s="32" t="s">
        <v>195</v>
      </c>
      <c r="BJ327" s="32">
        <v>2</v>
      </c>
      <c r="BK327" s="110">
        <v>43592</v>
      </c>
      <c r="BL327" s="110">
        <v>43608</v>
      </c>
      <c r="BM327" s="110">
        <v>43608</v>
      </c>
      <c r="BN327" s="32" t="s">
        <v>115</v>
      </c>
      <c r="BO327" s="32" t="s">
        <v>115</v>
      </c>
      <c r="BP327" s="32" t="b">
        <v>0</v>
      </c>
      <c r="BQ327" s="116">
        <v>110</v>
      </c>
      <c r="BR327" s="32" t="s">
        <v>134</v>
      </c>
      <c r="BS327" s="116">
        <v>89.160200000000003</v>
      </c>
      <c r="BT327" s="116">
        <v>89.160200000000003</v>
      </c>
      <c r="BU327" s="116">
        <v>1.3186</v>
      </c>
      <c r="BV327" s="116">
        <v>8.9969999999999999</v>
      </c>
      <c r="BW327" s="116">
        <v>9.4899999999999998E-2</v>
      </c>
      <c r="BX327" s="116">
        <v>0</v>
      </c>
      <c r="BY327" s="116">
        <v>0</v>
      </c>
      <c r="BZ327" s="116">
        <v>0</v>
      </c>
      <c r="CA327" s="116">
        <v>0</v>
      </c>
      <c r="CB327" s="116">
        <v>0</v>
      </c>
      <c r="CC327" s="116">
        <v>0</v>
      </c>
      <c r="CD327" s="116">
        <v>0</v>
      </c>
      <c r="CE327" s="116">
        <v>89.160200000000003</v>
      </c>
      <c r="CF327" s="32" t="s">
        <v>135</v>
      </c>
      <c r="CG327" s="32" t="s">
        <v>136</v>
      </c>
      <c r="CH327" s="32" t="s">
        <v>173</v>
      </c>
      <c r="CI327" s="116">
        <v>3.2421099999999998</v>
      </c>
      <c r="CJ327" s="116">
        <v>1.3185499999999999</v>
      </c>
      <c r="CK327" s="116">
        <v>8.9969999999999999</v>
      </c>
      <c r="CL327" s="116">
        <v>-10.892989999999999</v>
      </c>
      <c r="CM327" s="116">
        <v>0</v>
      </c>
      <c r="CN327" s="116">
        <v>0</v>
      </c>
      <c r="CO327" s="113">
        <v>0</v>
      </c>
      <c r="CP327" s="32" t="s">
        <v>134</v>
      </c>
      <c r="CQ327" s="32" t="s">
        <v>115</v>
      </c>
      <c r="CR327" s="32" t="s">
        <v>134</v>
      </c>
      <c r="CS327" s="32" t="s">
        <v>115</v>
      </c>
      <c r="CT327" s="113">
        <v>0</v>
      </c>
      <c r="CU327" s="113">
        <v>1</v>
      </c>
      <c r="CV327" s="33" t="s">
        <v>1077</v>
      </c>
    </row>
    <row r="328" spans="2:100">
      <c r="B328" s="31">
        <v>324</v>
      </c>
      <c r="C328" s="32" t="s">
        <v>1219</v>
      </c>
      <c r="D328" s="128"/>
      <c r="E328" s="128"/>
      <c r="F328" s="32" t="s">
        <v>1220</v>
      </c>
      <c r="G328" s="32" t="s">
        <v>1221</v>
      </c>
      <c r="H328" s="32" t="s">
        <v>394</v>
      </c>
      <c r="I328" s="32" t="s">
        <v>189</v>
      </c>
      <c r="J328" s="32" t="s">
        <v>115</v>
      </c>
      <c r="K328" s="32" t="s">
        <v>115</v>
      </c>
      <c r="L328" s="32" t="s">
        <v>395</v>
      </c>
      <c r="M328" s="32" t="s">
        <v>396</v>
      </c>
      <c r="N328" s="32" t="s">
        <v>115</v>
      </c>
      <c r="O328" s="32" t="s">
        <v>115</v>
      </c>
      <c r="P328" s="110">
        <v>45936</v>
      </c>
      <c r="Q328" s="32">
        <v>17</v>
      </c>
      <c r="R328" s="32" t="s">
        <v>115</v>
      </c>
      <c r="S328" s="32" t="s">
        <v>121</v>
      </c>
      <c r="T328" s="32" t="s">
        <v>115</v>
      </c>
      <c r="U328" s="32" t="s">
        <v>214</v>
      </c>
      <c r="V328" s="32" t="s">
        <v>122</v>
      </c>
      <c r="W328" s="32" t="s">
        <v>123</v>
      </c>
      <c r="X328" s="32" t="s">
        <v>115</v>
      </c>
      <c r="Y328" s="128"/>
      <c r="Z328" s="119" t="s">
        <v>115</v>
      </c>
      <c r="AA328" s="119">
        <v>1.32265498818123</v>
      </c>
      <c r="AB328" s="32" t="s">
        <v>115</v>
      </c>
      <c r="AC328" s="32" t="s">
        <v>397</v>
      </c>
      <c r="AD328" s="32" t="s">
        <v>1222</v>
      </c>
      <c r="AE328" s="32" t="s">
        <v>115</v>
      </c>
      <c r="AF328" s="32" t="s">
        <v>115</v>
      </c>
      <c r="AG328" s="32" t="s">
        <v>115</v>
      </c>
      <c r="AH328" s="32" t="s">
        <v>115</v>
      </c>
      <c r="AI328" s="32">
        <v>5528859</v>
      </c>
      <c r="AJ328" s="32" t="s">
        <v>1214</v>
      </c>
      <c r="AK328" s="32" t="s">
        <v>1215</v>
      </c>
      <c r="AL328" s="32">
        <v>35</v>
      </c>
      <c r="AM328" s="32" t="s">
        <v>400</v>
      </c>
      <c r="AN328" s="32" t="s">
        <v>128</v>
      </c>
      <c r="AO328" s="32" t="s">
        <v>129</v>
      </c>
      <c r="AP328" s="32">
        <v>2023</v>
      </c>
      <c r="AQ328" s="32" t="s">
        <v>130</v>
      </c>
      <c r="AR328" s="32">
        <v>2019</v>
      </c>
      <c r="AS328" s="32" t="s">
        <v>115</v>
      </c>
      <c r="AT328" s="32" t="b">
        <v>0</v>
      </c>
      <c r="AU328" s="32" t="s">
        <v>115</v>
      </c>
      <c r="AV328" s="32" t="s">
        <v>115</v>
      </c>
      <c r="AW328" s="32" t="s">
        <v>115</v>
      </c>
      <c r="AX328" s="32" t="b">
        <v>0</v>
      </c>
      <c r="AY328" s="32" t="s">
        <v>115</v>
      </c>
      <c r="AZ328" s="110" t="s">
        <v>115</v>
      </c>
      <c r="BA328" s="32" t="s">
        <v>115</v>
      </c>
      <c r="BB328" s="32" t="s">
        <v>115</v>
      </c>
      <c r="BC328" s="32" t="s">
        <v>115</v>
      </c>
      <c r="BD328" s="32" t="s">
        <v>115</v>
      </c>
      <c r="BE328" s="32" t="s">
        <v>115</v>
      </c>
      <c r="BF328" s="110" t="s">
        <v>115</v>
      </c>
      <c r="BG328" s="32" t="s">
        <v>131</v>
      </c>
      <c r="BH328" s="32" t="s">
        <v>115</v>
      </c>
      <c r="BI328" s="32" t="s">
        <v>195</v>
      </c>
      <c r="BJ328" s="32">
        <v>2</v>
      </c>
      <c r="BK328" s="110">
        <v>44153</v>
      </c>
      <c r="BL328" s="110">
        <v>44167</v>
      </c>
      <c r="BM328" s="110">
        <v>44167</v>
      </c>
      <c r="BN328" s="32" t="s">
        <v>115</v>
      </c>
      <c r="BO328" s="32" t="s">
        <v>115</v>
      </c>
      <c r="BP328" s="32" t="b">
        <v>0</v>
      </c>
      <c r="BQ328" s="116">
        <v>166</v>
      </c>
      <c r="BR328" s="32" t="s">
        <v>134</v>
      </c>
      <c r="BS328" s="116">
        <v>144.404</v>
      </c>
      <c r="BT328" s="116">
        <v>144.404</v>
      </c>
      <c r="BU328" s="116">
        <v>10.0593</v>
      </c>
      <c r="BV328" s="116">
        <v>25.123699999999999</v>
      </c>
      <c r="BW328" s="116">
        <v>0.1898</v>
      </c>
      <c r="BX328" s="116">
        <v>0</v>
      </c>
      <c r="BY328" s="116">
        <v>0</v>
      </c>
      <c r="BZ328" s="116">
        <v>0</v>
      </c>
      <c r="CA328" s="116">
        <v>0</v>
      </c>
      <c r="CB328" s="116">
        <v>0</v>
      </c>
      <c r="CC328" s="116">
        <v>0</v>
      </c>
      <c r="CD328" s="116">
        <v>0</v>
      </c>
      <c r="CE328" s="116">
        <v>144.404</v>
      </c>
      <c r="CF328" s="32" t="s">
        <v>135</v>
      </c>
      <c r="CG328" s="32" t="s">
        <v>136</v>
      </c>
      <c r="CH328" s="32" t="s">
        <v>173</v>
      </c>
      <c r="CI328" s="116">
        <v>65.868959999999987</v>
      </c>
      <c r="CJ328" s="116">
        <v>10.059259999999998</v>
      </c>
      <c r="CK328" s="116">
        <v>25.123719999999999</v>
      </c>
      <c r="CL328" s="116">
        <v>-18.803830000000001</v>
      </c>
      <c r="CM328" s="116">
        <v>0</v>
      </c>
      <c r="CN328" s="116">
        <v>0</v>
      </c>
      <c r="CO328" s="113">
        <v>0</v>
      </c>
      <c r="CP328" s="32" t="s">
        <v>134</v>
      </c>
      <c r="CQ328" s="32" t="s">
        <v>115</v>
      </c>
      <c r="CR328" s="32" t="s">
        <v>134</v>
      </c>
      <c r="CS328" s="32" t="s">
        <v>115</v>
      </c>
      <c r="CT328" s="113">
        <v>0</v>
      </c>
      <c r="CU328" s="113">
        <v>1</v>
      </c>
      <c r="CV328" s="33" t="s">
        <v>1077</v>
      </c>
    </row>
    <row r="329" spans="2:100">
      <c r="B329" s="31">
        <v>325</v>
      </c>
      <c r="C329" s="32" t="s">
        <v>1223</v>
      </c>
      <c r="D329" s="128"/>
      <c r="E329" s="128"/>
      <c r="F329" s="32" t="s">
        <v>1042</v>
      </c>
      <c r="G329" s="32" t="s">
        <v>1224</v>
      </c>
      <c r="H329" s="32" t="s">
        <v>394</v>
      </c>
      <c r="I329" s="32" t="s">
        <v>189</v>
      </c>
      <c r="J329" s="32" t="s">
        <v>115</v>
      </c>
      <c r="K329" s="32" t="s">
        <v>115</v>
      </c>
      <c r="L329" s="32" t="s">
        <v>395</v>
      </c>
      <c r="M329" s="32" t="s">
        <v>396</v>
      </c>
      <c r="N329" s="32" t="s">
        <v>115</v>
      </c>
      <c r="O329" s="32" t="s">
        <v>115</v>
      </c>
      <c r="P329" s="110">
        <v>45902</v>
      </c>
      <c r="Q329" s="32">
        <v>20</v>
      </c>
      <c r="R329" s="32" t="s">
        <v>115</v>
      </c>
      <c r="S329" s="32" t="s">
        <v>121</v>
      </c>
      <c r="T329" s="32" t="s">
        <v>115</v>
      </c>
      <c r="U329" s="32" t="s">
        <v>214</v>
      </c>
      <c r="V329" s="32" t="s">
        <v>122</v>
      </c>
      <c r="W329" s="32" t="s">
        <v>123</v>
      </c>
      <c r="X329" s="32" t="s">
        <v>115</v>
      </c>
      <c r="Y329" s="128"/>
      <c r="Z329" s="119" t="s">
        <v>115</v>
      </c>
      <c r="AA329" s="119">
        <v>9.3219371490453202</v>
      </c>
      <c r="AB329" s="32" t="s">
        <v>115</v>
      </c>
      <c r="AC329" s="32" t="s">
        <v>534</v>
      </c>
      <c r="AD329" s="32" t="s">
        <v>115</v>
      </c>
      <c r="AE329" s="32" t="s">
        <v>115</v>
      </c>
      <c r="AF329" s="32" t="s">
        <v>115</v>
      </c>
      <c r="AG329" s="32" t="s">
        <v>115</v>
      </c>
      <c r="AH329" s="32" t="s">
        <v>115</v>
      </c>
      <c r="AI329" s="32">
        <v>5528846</v>
      </c>
      <c r="AJ329" s="32" t="s">
        <v>1214</v>
      </c>
      <c r="AK329" s="32" t="s">
        <v>1215</v>
      </c>
      <c r="AL329" s="32">
        <v>35</v>
      </c>
      <c r="AM329" s="32" t="s">
        <v>400</v>
      </c>
      <c r="AN329" s="32" t="s">
        <v>128</v>
      </c>
      <c r="AO329" s="32" t="s">
        <v>129</v>
      </c>
      <c r="AP329" s="32">
        <v>2019</v>
      </c>
      <c r="AQ329" s="32" t="s">
        <v>130</v>
      </c>
      <c r="AR329" s="32">
        <v>2019</v>
      </c>
      <c r="AS329" s="32" t="s">
        <v>115</v>
      </c>
      <c r="AT329" s="32" t="b">
        <v>0</v>
      </c>
      <c r="AU329" s="32" t="s">
        <v>115</v>
      </c>
      <c r="AV329" s="32" t="s">
        <v>115</v>
      </c>
      <c r="AW329" s="32" t="s">
        <v>115</v>
      </c>
      <c r="AX329" s="32" t="b">
        <v>0</v>
      </c>
      <c r="AY329" s="32" t="s">
        <v>115</v>
      </c>
      <c r="AZ329" s="110" t="s">
        <v>115</v>
      </c>
      <c r="BA329" s="32" t="s">
        <v>115</v>
      </c>
      <c r="BB329" s="32" t="s">
        <v>115</v>
      </c>
      <c r="BC329" s="32" t="s">
        <v>115</v>
      </c>
      <c r="BD329" s="32" t="s">
        <v>115</v>
      </c>
      <c r="BE329" s="32" t="s">
        <v>115</v>
      </c>
      <c r="BF329" s="110" t="s">
        <v>115</v>
      </c>
      <c r="BG329" s="32" t="s">
        <v>131</v>
      </c>
      <c r="BH329" s="32" t="s">
        <v>115</v>
      </c>
      <c r="BI329" s="32" t="s">
        <v>195</v>
      </c>
      <c r="BJ329" s="32">
        <v>2</v>
      </c>
      <c r="BK329" s="110">
        <v>43438</v>
      </c>
      <c r="BL329" s="110">
        <v>43406</v>
      </c>
      <c r="BM329" s="110">
        <v>43465</v>
      </c>
      <c r="BN329" s="32" t="s">
        <v>115</v>
      </c>
      <c r="BO329" s="32" t="s">
        <v>115</v>
      </c>
      <c r="BP329" s="32" t="b">
        <v>0</v>
      </c>
      <c r="BQ329" s="116">
        <v>29</v>
      </c>
      <c r="BR329" s="32" t="s">
        <v>134</v>
      </c>
      <c r="BS329" s="116">
        <v>38.129399999999997</v>
      </c>
      <c r="BT329" s="116">
        <v>38.129399999999997</v>
      </c>
      <c r="BU329" s="116">
        <v>0</v>
      </c>
      <c r="BV329" s="116">
        <v>6.9813000000000001</v>
      </c>
      <c r="BW329" s="116">
        <v>0</v>
      </c>
      <c r="BX329" s="116">
        <v>0</v>
      </c>
      <c r="BY329" s="116">
        <v>0</v>
      </c>
      <c r="BZ329" s="116">
        <v>0</v>
      </c>
      <c r="CA329" s="116">
        <v>0</v>
      </c>
      <c r="CB329" s="116">
        <v>0</v>
      </c>
      <c r="CC329" s="116">
        <v>0</v>
      </c>
      <c r="CD329" s="116">
        <v>0</v>
      </c>
      <c r="CE329" s="116">
        <v>38.129399999999997</v>
      </c>
      <c r="CF329" s="32" t="s">
        <v>135</v>
      </c>
      <c r="CG329" s="32" t="s">
        <v>136</v>
      </c>
      <c r="CH329" s="32" t="s">
        <v>1225</v>
      </c>
      <c r="CI329" s="116">
        <v>0</v>
      </c>
      <c r="CJ329" s="116">
        <v>0</v>
      </c>
      <c r="CK329" s="116">
        <v>6.7581899999999999</v>
      </c>
      <c r="CL329" s="116">
        <v>0</v>
      </c>
      <c r="CM329" s="116">
        <v>-2.5942600000000002</v>
      </c>
      <c r="CN329" s="116">
        <v>0</v>
      </c>
      <c r="CO329" s="113">
        <v>0</v>
      </c>
      <c r="CP329" s="32" t="s">
        <v>134</v>
      </c>
      <c r="CQ329" s="32" t="s">
        <v>115</v>
      </c>
      <c r="CR329" s="32" t="s">
        <v>134</v>
      </c>
      <c r="CS329" s="32" t="s">
        <v>115</v>
      </c>
      <c r="CT329" s="113">
        <v>0</v>
      </c>
      <c r="CU329" s="113">
        <v>1</v>
      </c>
      <c r="CV329" s="33" t="s">
        <v>1077</v>
      </c>
    </row>
    <row r="330" spans="2:100">
      <c r="B330" s="31">
        <v>326</v>
      </c>
      <c r="C330" s="32" t="s">
        <v>1226</v>
      </c>
      <c r="D330" s="128"/>
      <c r="E330" s="128"/>
      <c r="F330" s="32" t="s">
        <v>562</v>
      </c>
      <c r="G330" s="32" t="s">
        <v>1227</v>
      </c>
      <c r="H330" s="32" t="s">
        <v>394</v>
      </c>
      <c r="I330" s="32" t="s">
        <v>189</v>
      </c>
      <c r="J330" s="32" t="s">
        <v>115</v>
      </c>
      <c r="K330" s="32" t="s">
        <v>115</v>
      </c>
      <c r="L330" s="32" t="s">
        <v>395</v>
      </c>
      <c r="M330" s="32" t="s">
        <v>396</v>
      </c>
      <c r="N330" s="32" t="s">
        <v>115</v>
      </c>
      <c r="O330" s="32" t="s">
        <v>115</v>
      </c>
      <c r="P330" s="110">
        <v>45883</v>
      </c>
      <c r="Q330" s="32">
        <v>20</v>
      </c>
      <c r="R330" s="32" t="s">
        <v>115</v>
      </c>
      <c r="S330" s="32" t="s">
        <v>121</v>
      </c>
      <c r="T330" s="32" t="s">
        <v>115</v>
      </c>
      <c r="U330" s="32" t="s">
        <v>214</v>
      </c>
      <c r="V330" s="32" t="s">
        <v>122</v>
      </c>
      <c r="W330" s="32" t="s">
        <v>123</v>
      </c>
      <c r="X330" s="32" t="s">
        <v>115</v>
      </c>
      <c r="Y330" s="128"/>
      <c r="Z330" s="119" t="s">
        <v>115</v>
      </c>
      <c r="AA330" s="119">
        <v>1.45883646815271</v>
      </c>
      <c r="AB330" s="32" t="s">
        <v>115</v>
      </c>
      <c r="AC330" s="32" t="s">
        <v>397</v>
      </c>
      <c r="AD330" s="32" t="s">
        <v>115</v>
      </c>
      <c r="AE330" s="32" t="s">
        <v>115</v>
      </c>
      <c r="AF330" s="32" t="s">
        <v>115</v>
      </c>
      <c r="AG330" s="32" t="s">
        <v>115</v>
      </c>
      <c r="AH330" s="32" t="s">
        <v>115</v>
      </c>
      <c r="AI330" s="32">
        <v>5528803</v>
      </c>
      <c r="AJ330" s="32" t="s">
        <v>1214</v>
      </c>
      <c r="AK330" s="32" t="s">
        <v>1215</v>
      </c>
      <c r="AL330" s="32">
        <v>35</v>
      </c>
      <c r="AM330" s="32" t="s">
        <v>400</v>
      </c>
      <c r="AN330" s="32" t="s">
        <v>128</v>
      </c>
      <c r="AO330" s="32" t="s">
        <v>129</v>
      </c>
      <c r="AP330" s="32">
        <v>2022</v>
      </c>
      <c r="AQ330" s="32" t="s">
        <v>130</v>
      </c>
      <c r="AR330" s="32">
        <v>2019</v>
      </c>
      <c r="AS330" s="32" t="s">
        <v>115</v>
      </c>
      <c r="AT330" s="32" t="b">
        <v>0</v>
      </c>
      <c r="AU330" s="32" t="s">
        <v>115</v>
      </c>
      <c r="AV330" s="32" t="s">
        <v>115</v>
      </c>
      <c r="AW330" s="32" t="s">
        <v>115</v>
      </c>
      <c r="AX330" s="32" t="b">
        <v>0</v>
      </c>
      <c r="AY330" s="32" t="s">
        <v>115</v>
      </c>
      <c r="AZ330" s="110" t="s">
        <v>115</v>
      </c>
      <c r="BA330" s="32" t="s">
        <v>115</v>
      </c>
      <c r="BB330" s="32" t="s">
        <v>115</v>
      </c>
      <c r="BC330" s="32" t="s">
        <v>115</v>
      </c>
      <c r="BD330" s="32" t="s">
        <v>115</v>
      </c>
      <c r="BE330" s="32" t="s">
        <v>115</v>
      </c>
      <c r="BF330" s="110" t="s">
        <v>115</v>
      </c>
      <c r="BG330" s="32" t="s">
        <v>131</v>
      </c>
      <c r="BH330" s="32" t="s">
        <v>115</v>
      </c>
      <c r="BI330" s="32" t="s">
        <v>195</v>
      </c>
      <c r="BJ330" s="32">
        <v>2</v>
      </c>
      <c r="BK330" s="110">
        <v>44781</v>
      </c>
      <c r="BL330" s="110">
        <v>44782</v>
      </c>
      <c r="BM330" s="110">
        <v>44782</v>
      </c>
      <c r="BN330" s="32" t="s">
        <v>115</v>
      </c>
      <c r="BO330" s="32" t="s">
        <v>115</v>
      </c>
      <c r="BP330" s="32" t="b">
        <v>0</v>
      </c>
      <c r="BQ330" s="116">
        <v>56</v>
      </c>
      <c r="BR330" s="32" t="s">
        <v>134</v>
      </c>
      <c r="BS330" s="116">
        <v>104.3751</v>
      </c>
      <c r="BT330" s="116">
        <v>104.3751</v>
      </c>
      <c r="BU330" s="116">
        <v>1.1399999999999999</v>
      </c>
      <c r="BV330" s="116">
        <v>92.013099999999994</v>
      </c>
      <c r="BW330" s="116">
        <v>0.65490000000000004</v>
      </c>
      <c r="BX330" s="116">
        <v>0</v>
      </c>
      <c r="BY330" s="116">
        <v>0</v>
      </c>
      <c r="BZ330" s="116">
        <v>0</v>
      </c>
      <c r="CA330" s="116">
        <v>0</v>
      </c>
      <c r="CB330" s="116">
        <v>0</v>
      </c>
      <c r="CC330" s="116">
        <v>0</v>
      </c>
      <c r="CD330" s="116">
        <v>0</v>
      </c>
      <c r="CE330" s="116">
        <v>104.3751</v>
      </c>
      <c r="CF330" s="32" t="s">
        <v>135</v>
      </c>
      <c r="CG330" s="32" t="s">
        <v>136</v>
      </c>
      <c r="CH330" s="32" t="s">
        <v>173</v>
      </c>
      <c r="CI330" s="116">
        <v>3.0617899999999998</v>
      </c>
      <c r="CJ330" s="116">
        <v>1.1399600000000001</v>
      </c>
      <c r="CK330" s="116">
        <v>92.013059999999996</v>
      </c>
      <c r="CL330" s="116">
        <v>0.65490999999999999</v>
      </c>
      <c r="CM330" s="116">
        <v>0</v>
      </c>
      <c r="CN330" s="116">
        <v>0</v>
      </c>
      <c r="CO330" s="113">
        <v>0</v>
      </c>
      <c r="CP330" s="32" t="s">
        <v>134</v>
      </c>
      <c r="CQ330" s="32" t="s">
        <v>115</v>
      </c>
      <c r="CR330" s="32" t="s">
        <v>134</v>
      </c>
      <c r="CS330" s="32" t="s">
        <v>115</v>
      </c>
      <c r="CT330" s="113">
        <v>0</v>
      </c>
      <c r="CU330" s="113">
        <v>1</v>
      </c>
      <c r="CV330" s="33" t="s">
        <v>1077</v>
      </c>
    </row>
    <row r="331" spans="2:100">
      <c r="B331" s="34">
        <v>327</v>
      </c>
      <c r="C331" s="32" t="s">
        <v>1228</v>
      </c>
      <c r="D331" s="130"/>
      <c r="E331" s="130"/>
      <c r="F331" s="35" t="s">
        <v>785</v>
      </c>
      <c r="G331" s="35" t="s">
        <v>1229</v>
      </c>
      <c r="H331" s="35" t="s">
        <v>394</v>
      </c>
      <c r="I331" s="35" t="s">
        <v>189</v>
      </c>
      <c r="J331" s="35" t="s">
        <v>115</v>
      </c>
      <c r="K331" s="35" t="s">
        <v>115</v>
      </c>
      <c r="L331" s="35" t="s">
        <v>395</v>
      </c>
      <c r="M331" s="35" t="s">
        <v>396</v>
      </c>
      <c r="N331" s="35" t="s">
        <v>115</v>
      </c>
      <c r="O331" s="35" t="s">
        <v>115</v>
      </c>
      <c r="P331" s="111">
        <v>45876</v>
      </c>
      <c r="Q331" s="35">
        <v>20</v>
      </c>
      <c r="R331" s="35" t="s">
        <v>115</v>
      </c>
      <c r="S331" s="35" t="s">
        <v>121</v>
      </c>
      <c r="T331" s="35" t="s">
        <v>115</v>
      </c>
      <c r="U331" s="35" t="s">
        <v>214</v>
      </c>
      <c r="V331" s="35" t="s">
        <v>122</v>
      </c>
      <c r="W331" s="35" t="s">
        <v>123</v>
      </c>
      <c r="X331" s="35" t="s">
        <v>115</v>
      </c>
      <c r="Y331" s="130"/>
      <c r="Z331" s="120" t="s">
        <v>115</v>
      </c>
      <c r="AA331" s="120">
        <v>1.56763148679818</v>
      </c>
      <c r="AB331" s="35" t="s">
        <v>115</v>
      </c>
      <c r="AC331" s="35" t="s">
        <v>534</v>
      </c>
      <c r="AD331" s="35" t="s">
        <v>115</v>
      </c>
      <c r="AE331" s="35" t="s">
        <v>115</v>
      </c>
      <c r="AF331" s="35" t="s">
        <v>115</v>
      </c>
      <c r="AG331" s="35" t="s">
        <v>115</v>
      </c>
      <c r="AH331" s="35" t="s">
        <v>115</v>
      </c>
      <c r="AI331" s="35">
        <v>5528856</v>
      </c>
      <c r="AJ331" s="35" t="s">
        <v>1214</v>
      </c>
      <c r="AK331" s="32" t="s">
        <v>1215</v>
      </c>
      <c r="AL331" s="35">
        <v>35</v>
      </c>
      <c r="AM331" s="35" t="s">
        <v>400</v>
      </c>
      <c r="AN331" s="35" t="s">
        <v>128</v>
      </c>
      <c r="AO331" s="35" t="s">
        <v>129</v>
      </c>
      <c r="AP331" s="35">
        <v>2023</v>
      </c>
      <c r="AQ331" s="35" t="s">
        <v>130</v>
      </c>
      <c r="AR331" s="35">
        <v>2019</v>
      </c>
      <c r="AS331" s="35" t="s">
        <v>115</v>
      </c>
      <c r="AT331" s="35" t="b">
        <v>0</v>
      </c>
      <c r="AU331" s="35" t="s">
        <v>115</v>
      </c>
      <c r="AV331" s="35" t="s">
        <v>115</v>
      </c>
      <c r="AW331" s="35" t="s">
        <v>115</v>
      </c>
      <c r="AX331" s="35" t="b">
        <v>0</v>
      </c>
      <c r="AY331" s="35" t="s">
        <v>115</v>
      </c>
      <c r="AZ331" s="111" t="s">
        <v>115</v>
      </c>
      <c r="BA331" s="35" t="s">
        <v>115</v>
      </c>
      <c r="BB331" s="35" t="s">
        <v>115</v>
      </c>
      <c r="BC331" s="35" t="s">
        <v>115</v>
      </c>
      <c r="BD331" s="35" t="s">
        <v>115</v>
      </c>
      <c r="BE331" s="35" t="s">
        <v>115</v>
      </c>
      <c r="BF331" s="111" t="s">
        <v>115</v>
      </c>
      <c r="BG331" s="35" t="s">
        <v>131</v>
      </c>
      <c r="BH331" s="35" t="s">
        <v>115</v>
      </c>
      <c r="BI331" s="35" t="s">
        <v>195</v>
      </c>
      <c r="BJ331" s="35">
        <v>2</v>
      </c>
      <c r="BK331" s="111">
        <v>44446</v>
      </c>
      <c r="BL331" s="111">
        <v>44446</v>
      </c>
      <c r="BM331" s="111">
        <v>44538</v>
      </c>
      <c r="BN331" s="35" t="s">
        <v>115</v>
      </c>
      <c r="BO331" s="35" t="s">
        <v>115</v>
      </c>
      <c r="BP331" s="35" t="b">
        <v>0</v>
      </c>
      <c r="BQ331" s="117">
        <v>74</v>
      </c>
      <c r="BR331" s="35" t="s">
        <v>134</v>
      </c>
      <c r="BS331" s="117">
        <v>53.350999999999999</v>
      </c>
      <c r="BT331" s="117">
        <v>53.350999999999999</v>
      </c>
      <c r="BU331" s="117">
        <v>18.224599999999999</v>
      </c>
      <c r="BV331" s="117">
        <v>19.147400000000001</v>
      </c>
      <c r="BW331" s="117">
        <v>9.4899999999999998E-2</v>
      </c>
      <c r="BX331" s="117">
        <v>0</v>
      </c>
      <c r="BY331" s="117">
        <v>0</v>
      </c>
      <c r="BZ331" s="117">
        <v>0</v>
      </c>
      <c r="CA331" s="117">
        <v>0</v>
      </c>
      <c r="CB331" s="117">
        <v>0</v>
      </c>
      <c r="CC331" s="117">
        <v>0</v>
      </c>
      <c r="CD331" s="117">
        <v>0</v>
      </c>
      <c r="CE331" s="117">
        <v>53.350999999999999</v>
      </c>
      <c r="CF331" s="35" t="s">
        <v>135</v>
      </c>
      <c r="CG331" s="35" t="s">
        <v>136</v>
      </c>
      <c r="CH331" s="35" t="s">
        <v>173</v>
      </c>
      <c r="CI331" s="117">
        <v>3.0625499999999999</v>
      </c>
      <c r="CJ331" s="117">
        <v>18.224349999999998</v>
      </c>
      <c r="CK331" s="117">
        <v>18.234849999999998</v>
      </c>
      <c r="CL331" s="117">
        <v>-2.3781499999999998</v>
      </c>
      <c r="CM331" s="117">
        <v>0</v>
      </c>
      <c r="CN331" s="117">
        <v>0</v>
      </c>
      <c r="CO331" s="114">
        <v>0</v>
      </c>
      <c r="CP331" s="35" t="s">
        <v>134</v>
      </c>
      <c r="CQ331" s="35" t="s">
        <v>115</v>
      </c>
      <c r="CR331" s="35" t="s">
        <v>134</v>
      </c>
      <c r="CS331" s="35" t="s">
        <v>115</v>
      </c>
      <c r="CT331" s="114">
        <v>0</v>
      </c>
      <c r="CU331" s="114">
        <v>1</v>
      </c>
      <c r="CV331" s="36" t="s">
        <v>1077</v>
      </c>
    </row>
    <row r="332" spans="2:100">
      <c r="B332" s="28">
        <v>328</v>
      </c>
      <c r="C332" s="32" t="s">
        <v>1230</v>
      </c>
      <c r="D332" s="129"/>
      <c r="E332" s="129"/>
      <c r="F332" s="29" t="s">
        <v>115</v>
      </c>
      <c r="G332" s="29" t="s">
        <v>1231</v>
      </c>
      <c r="H332" s="29" t="s">
        <v>394</v>
      </c>
      <c r="I332" s="29" t="s">
        <v>189</v>
      </c>
      <c r="J332" s="29" t="s">
        <v>115</v>
      </c>
      <c r="K332" s="29" t="s">
        <v>115</v>
      </c>
      <c r="L332" s="29" t="s">
        <v>395</v>
      </c>
      <c r="M332" s="29" t="s">
        <v>396</v>
      </c>
      <c r="N332" s="29" t="s">
        <v>115</v>
      </c>
      <c r="O332" s="29" t="s">
        <v>115</v>
      </c>
      <c r="P332" s="109" t="s">
        <v>115</v>
      </c>
      <c r="Q332" s="29" t="s">
        <v>115</v>
      </c>
      <c r="R332" s="29" t="s">
        <v>115</v>
      </c>
      <c r="S332" s="29" t="s">
        <v>121</v>
      </c>
      <c r="T332" s="29" t="s">
        <v>115</v>
      </c>
      <c r="U332" s="29" t="s">
        <v>115</v>
      </c>
      <c r="V332" s="29" t="s">
        <v>122</v>
      </c>
      <c r="W332" s="29" t="s">
        <v>123</v>
      </c>
      <c r="X332" s="29" t="s">
        <v>115</v>
      </c>
      <c r="Y332" s="129"/>
      <c r="Z332" s="118" t="s">
        <v>115</v>
      </c>
      <c r="AA332" s="118" t="s">
        <v>115</v>
      </c>
      <c r="AB332" s="29" t="s">
        <v>115</v>
      </c>
      <c r="AC332" s="29" t="s">
        <v>115</v>
      </c>
      <c r="AD332" s="29" t="s">
        <v>1232</v>
      </c>
      <c r="AE332" s="29" t="s">
        <v>115</v>
      </c>
      <c r="AF332" s="29" t="s">
        <v>115</v>
      </c>
      <c r="AG332" s="29" t="s">
        <v>115</v>
      </c>
      <c r="AH332" s="29" t="s">
        <v>115</v>
      </c>
      <c r="AI332" s="29">
        <v>5528799</v>
      </c>
      <c r="AJ332" s="29" t="s">
        <v>1214</v>
      </c>
      <c r="AK332" s="32" t="s">
        <v>1215</v>
      </c>
      <c r="AL332" s="29">
        <v>35</v>
      </c>
      <c r="AM332" s="29" t="s">
        <v>400</v>
      </c>
      <c r="AN332" s="29" t="s">
        <v>128</v>
      </c>
      <c r="AO332" s="29" t="s">
        <v>129</v>
      </c>
      <c r="AP332" s="29" t="s">
        <v>115</v>
      </c>
      <c r="AQ332" s="29" t="s">
        <v>130</v>
      </c>
      <c r="AR332" s="29">
        <v>2019</v>
      </c>
      <c r="AS332" s="29" t="s">
        <v>115</v>
      </c>
      <c r="AT332" s="29" t="b">
        <v>0</v>
      </c>
      <c r="AU332" s="29" t="s">
        <v>115</v>
      </c>
      <c r="AV332" s="29" t="s">
        <v>115</v>
      </c>
      <c r="AW332" s="29" t="s">
        <v>115</v>
      </c>
      <c r="AX332" s="29" t="b">
        <v>0</v>
      </c>
      <c r="AY332" s="29" t="s">
        <v>115</v>
      </c>
      <c r="AZ332" s="109" t="s">
        <v>115</v>
      </c>
      <c r="BA332" s="29" t="s">
        <v>115</v>
      </c>
      <c r="BB332" s="29" t="s">
        <v>115</v>
      </c>
      <c r="BC332" s="29" t="s">
        <v>115</v>
      </c>
      <c r="BD332" s="29" t="s">
        <v>115</v>
      </c>
      <c r="BE332" s="29" t="s">
        <v>115</v>
      </c>
      <c r="BF332" s="109" t="s">
        <v>115</v>
      </c>
      <c r="BG332" s="29" t="s">
        <v>131</v>
      </c>
      <c r="BH332" s="29" t="s">
        <v>115</v>
      </c>
      <c r="BI332" s="29" t="s">
        <v>132</v>
      </c>
      <c r="BJ332" s="29" t="s">
        <v>115</v>
      </c>
      <c r="BK332" s="109" t="s">
        <v>115</v>
      </c>
      <c r="BL332" s="109" t="s">
        <v>115</v>
      </c>
      <c r="BM332" s="109" t="s">
        <v>133</v>
      </c>
      <c r="BN332" s="29" t="s">
        <v>115</v>
      </c>
      <c r="BO332" s="29" t="s">
        <v>115</v>
      </c>
      <c r="BP332" s="29" t="b">
        <v>0</v>
      </c>
      <c r="BQ332" s="115" t="s">
        <v>115</v>
      </c>
      <c r="BR332" s="29" t="s">
        <v>134</v>
      </c>
      <c r="BS332" s="115">
        <v>1096.9340999999999</v>
      </c>
      <c r="BT332" s="115">
        <v>1096.9340999999999</v>
      </c>
      <c r="BU332" s="115">
        <v>23.355</v>
      </c>
      <c r="BV332" s="115">
        <v>-75.054900000000004</v>
      </c>
      <c r="BW332" s="115">
        <v>-6.2778</v>
      </c>
      <c r="BX332" s="115">
        <v>0</v>
      </c>
      <c r="BY332" s="115">
        <v>0</v>
      </c>
      <c r="BZ332" s="115">
        <v>0</v>
      </c>
      <c r="CA332" s="115">
        <v>0</v>
      </c>
      <c r="CB332" s="115">
        <v>0</v>
      </c>
      <c r="CC332" s="115">
        <v>0</v>
      </c>
      <c r="CD332" s="115">
        <v>0</v>
      </c>
      <c r="CE332" s="115">
        <v>1096.9340999999999</v>
      </c>
      <c r="CF332" s="29" t="s">
        <v>135</v>
      </c>
      <c r="CG332" s="29" t="s">
        <v>136</v>
      </c>
      <c r="CH332" s="29" t="s">
        <v>173</v>
      </c>
      <c r="CI332" s="115">
        <v>13.47527</v>
      </c>
      <c r="CJ332" s="115">
        <v>23.354980000000005</v>
      </c>
      <c r="CK332" s="115">
        <v>-75.054929999999999</v>
      </c>
      <c r="CL332" s="115">
        <v>-6.2777599999999989</v>
      </c>
      <c r="CM332" s="115">
        <v>0</v>
      </c>
      <c r="CN332" s="115">
        <v>0</v>
      </c>
      <c r="CO332" s="112">
        <v>0</v>
      </c>
      <c r="CP332" s="29" t="s">
        <v>134</v>
      </c>
      <c r="CQ332" s="29" t="s">
        <v>115</v>
      </c>
      <c r="CR332" s="29" t="s">
        <v>134</v>
      </c>
      <c r="CS332" s="29" t="s">
        <v>115</v>
      </c>
      <c r="CT332" s="112">
        <v>0</v>
      </c>
      <c r="CU332" s="112">
        <v>1</v>
      </c>
      <c r="CV332" s="30" t="s">
        <v>1077</v>
      </c>
    </row>
    <row r="333" spans="2:100">
      <c r="B333" s="31">
        <v>329</v>
      </c>
      <c r="C333" s="32" t="s">
        <v>1233</v>
      </c>
      <c r="D333" s="128"/>
      <c r="E333" s="128"/>
      <c r="F333" s="32" t="s">
        <v>885</v>
      </c>
      <c r="G333" s="32" t="s">
        <v>1234</v>
      </c>
      <c r="H333" s="32" t="s">
        <v>394</v>
      </c>
      <c r="I333" s="32" t="s">
        <v>189</v>
      </c>
      <c r="J333" s="32" t="s">
        <v>115</v>
      </c>
      <c r="K333" s="32" t="s">
        <v>115</v>
      </c>
      <c r="L333" s="32" t="s">
        <v>395</v>
      </c>
      <c r="M333" s="32" t="s">
        <v>396</v>
      </c>
      <c r="N333" s="32" t="s">
        <v>115</v>
      </c>
      <c r="O333" s="32" t="s">
        <v>115</v>
      </c>
      <c r="P333" s="110">
        <v>45917</v>
      </c>
      <c r="Q333" s="32">
        <v>20</v>
      </c>
      <c r="R333" s="32" t="s">
        <v>115</v>
      </c>
      <c r="S333" s="32" t="s">
        <v>121</v>
      </c>
      <c r="T333" s="32" t="s">
        <v>115</v>
      </c>
      <c r="U333" s="32" t="s">
        <v>214</v>
      </c>
      <c r="V333" s="32" t="s">
        <v>122</v>
      </c>
      <c r="W333" s="32" t="s">
        <v>123</v>
      </c>
      <c r="X333" s="32" t="s">
        <v>115</v>
      </c>
      <c r="Y333" s="128"/>
      <c r="Z333" s="119" t="s">
        <v>115</v>
      </c>
      <c r="AA333" s="119">
        <v>2.3928854852983301</v>
      </c>
      <c r="AB333" s="32" t="s">
        <v>115</v>
      </c>
      <c r="AC333" s="32" t="s">
        <v>534</v>
      </c>
      <c r="AD333" s="32" t="s">
        <v>1213</v>
      </c>
      <c r="AE333" s="32" t="s">
        <v>441</v>
      </c>
      <c r="AF333" s="32" t="s">
        <v>115</v>
      </c>
      <c r="AG333" s="32" t="s">
        <v>115</v>
      </c>
      <c r="AH333" s="32" t="s">
        <v>115</v>
      </c>
      <c r="AI333" s="32">
        <v>5528802</v>
      </c>
      <c r="AJ333" s="32" t="s">
        <v>1214</v>
      </c>
      <c r="AK333" s="32" t="s">
        <v>1215</v>
      </c>
      <c r="AL333" s="32">
        <v>35</v>
      </c>
      <c r="AM333" s="32" t="s">
        <v>400</v>
      </c>
      <c r="AN333" s="32" t="s">
        <v>128</v>
      </c>
      <c r="AO333" s="32" t="s">
        <v>129</v>
      </c>
      <c r="AP333" s="32" t="s">
        <v>115</v>
      </c>
      <c r="AQ333" s="32" t="s">
        <v>130</v>
      </c>
      <c r="AR333" s="32">
        <v>2019</v>
      </c>
      <c r="AS333" s="32" t="s">
        <v>115</v>
      </c>
      <c r="AT333" s="32" t="b">
        <v>0</v>
      </c>
      <c r="AU333" s="32" t="s">
        <v>115</v>
      </c>
      <c r="AV333" s="32" t="s">
        <v>115</v>
      </c>
      <c r="AW333" s="32" t="s">
        <v>115</v>
      </c>
      <c r="AX333" s="32" t="b">
        <v>0</v>
      </c>
      <c r="AY333" s="32" t="s">
        <v>115</v>
      </c>
      <c r="AZ333" s="110" t="s">
        <v>115</v>
      </c>
      <c r="BA333" s="32" t="s">
        <v>115</v>
      </c>
      <c r="BB333" s="32" t="s">
        <v>115</v>
      </c>
      <c r="BC333" s="32" t="s">
        <v>115</v>
      </c>
      <c r="BD333" s="32" t="s">
        <v>115</v>
      </c>
      <c r="BE333" s="32" t="s">
        <v>115</v>
      </c>
      <c r="BF333" s="110" t="s">
        <v>115</v>
      </c>
      <c r="BG333" s="32" t="s">
        <v>131</v>
      </c>
      <c r="BH333" s="32" t="s">
        <v>115</v>
      </c>
      <c r="BI333" s="32" t="s">
        <v>195</v>
      </c>
      <c r="BJ333" s="32">
        <v>2</v>
      </c>
      <c r="BK333" s="110">
        <v>44970</v>
      </c>
      <c r="BL333" s="110" t="s">
        <v>115</v>
      </c>
      <c r="BM333" s="110">
        <v>44984</v>
      </c>
      <c r="BN333" s="32" t="s">
        <v>115</v>
      </c>
      <c r="BO333" s="32" t="s">
        <v>115</v>
      </c>
      <c r="BP333" s="32" t="b">
        <v>0</v>
      </c>
      <c r="BQ333" s="116" t="s">
        <v>115</v>
      </c>
      <c r="BR333" s="32" t="s">
        <v>134</v>
      </c>
      <c r="BS333" s="116">
        <v>324.71199999999999</v>
      </c>
      <c r="BT333" s="116">
        <v>324.71199999999999</v>
      </c>
      <c r="BU333" s="116">
        <v>1.1614</v>
      </c>
      <c r="BV333" s="116">
        <v>85.337900000000005</v>
      </c>
      <c r="BW333" s="116">
        <v>208.05609999999999</v>
      </c>
      <c r="BX333" s="116">
        <v>0</v>
      </c>
      <c r="BY333" s="116">
        <v>0</v>
      </c>
      <c r="BZ333" s="116">
        <v>0</v>
      </c>
      <c r="CA333" s="116">
        <v>0</v>
      </c>
      <c r="CB333" s="116">
        <v>0</v>
      </c>
      <c r="CC333" s="116">
        <v>0</v>
      </c>
      <c r="CD333" s="116">
        <v>0</v>
      </c>
      <c r="CE333" s="116">
        <v>324.71199999999999</v>
      </c>
      <c r="CF333" s="32" t="s">
        <v>135</v>
      </c>
      <c r="CG333" s="32" t="s">
        <v>136</v>
      </c>
      <c r="CH333" s="32" t="s">
        <v>137</v>
      </c>
      <c r="CI333" s="116">
        <v>4.7600800000000003</v>
      </c>
      <c r="CJ333" s="116">
        <v>1.1613999999999998</v>
      </c>
      <c r="CK333" s="116">
        <v>85.337869999999995</v>
      </c>
      <c r="CL333" s="116">
        <v>208.05613</v>
      </c>
      <c r="CM333" s="116">
        <v>-32.471200000000003</v>
      </c>
      <c r="CN333" s="116">
        <v>0</v>
      </c>
      <c r="CO333" s="113">
        <v>0</v>
      </c>
      <c r="CP333" s="32" t="s">
        <v>134</v>
      </c>
      <c r="CQ333" s="32" t="s">
        <v>115</v>
      </c>
      <c r="CR333" s="32" t="s">
        <v>134</v>
      </c>
      <c r="CS333" s="32" t="s">
        <v>115</v>
      </c>
      <c r="CT333" s="113">
        <v>0</v>
      </c>
      <c r="CU333" s="113">
        <v>1</v>
      </c>
      <c r="CV333" s="33" t="s">
        <v>1077</v>
      </c>
    </row>
    <row r="334" spans="2:100">
      <c r="B334" s="31">
        <v>330</v>
      </c>
      <c r="C334" s="32" t="s">
        <v>1235</v>
      </c>
      <c r="D334" s="128"/>
      <c r="E334" s="128"/>
      <c r="F334" s="32" t="s">
        <v>411</v>
      </c>
      <c r="G334" s="32" t="s">
        <v>1236</v>
      </c>
      <c r="H334" s="32" t="s">
        <v>394</v>
      </c>
      <c r="I334" s="32" t="s">
        <v>189</v>
      </c>
      <c r="J334" s="32" t="s">
        <v>115</v>
      </c>
      <c r="K334" s="32" t="s">
        <v>115</v>
      </c>
      <c r="L334" s="32" t="s">
        <v>395</v>
      </c>
      <c r="M334" s="32" t="s">
        <v>396</v>
      </c>
      <c r="N334" s="32" t="s">
        <v>115</v>
      </c>
      <c r="O334" s="32" t="s">
        <v>115</v>
      </c>
      <c r="P334" s="110">
        <v>45904</v>
      </c>
      <c r="Q334" s="32">
        <v>20</v>
      </c>
      <c r="R334" s="32" t="s">
        <v>115</v>
      </c>
      <c r="S334" s="32" t="s">
        <v>121</v>
      </c>
      <c r="T334" s="32" t="s">
        <v>115</v>
      </c>
      <c r="U334" s="32" t="s">
        <v>214</v>
      </c>
      <c r="V334" s="32" t="s">
        <v>122</v>
      </c>
      <c r="W334" s="32" t="s">
        <v>123</v>
      </c>
      <c r="X334" s="32" t="s">
        <v>115</v>
      </c>
      <c r="Y334" s="128"/>
      <c r="Z334" s="119" t="s">
        <v>115</v>
      </c>
      <c r="AA334" s="119">
        <v>4.43500217937481</v>
      </c>
      <c r="AB334" s="32" t="s">
        <v>115</v>
      </c>
      <c r="AC334" s="32" t="s">
        <v>397</v>
      </c>
      <c r="AD334" s="32" t="s">
        <v>1222</v>
      </c>
      <c r="AE334" s="32" t="s">
        <v>115</v>
      </c>
      <c r="AF334" s="32" t="s">
        <v>115</v>
      </c>
      <c r="AG334" s="32" t="s">
        <v>496</v>
      </c>
      <c r="AH334" s="32" t="s">
        <v>127</v>
      </c>
      <c r="AI334" s="32">
        <v>5528810</v>
      </c>
      <c r="AJ334" s="32" t="s">
        <v>1214</v>
      </c>
      <c r="AK334" s="32" t="s">
        <v>1215</v>
      </c>
      <c r="AL334" s="32">
        <v>35</v>
      </c>
      <c r="AM334" s="32" t="s">
        <v>400</v>
      </c>
      <c r="AN334" s="32" t="s">
        <v>128</v>
      </c>
      <c r="AO334" s="32" t="s">
        <v>129</v>
      </c>
      <c r="AP334" s="32" t="s">
        <v>115</v>
      </c>
      <c r="AQ334" s="32" t="s">
        <v>130</v>
      </c>
      <c r="AR334" s="32">
        <v>2019</v>
      </c>
      <c r="AS334" s="32" t="s">
        <v>115</v>
      </c>
      <c r="AT334" s="32" t="b">
        <v>0</v>
      </c>
      <c r="AU334" s="32" t="s">
        <v>115</v>
      </c>
      <c r="AV334" s="32" t="s">
        <v>115</v>
      </c>
      <c r="AW334" s="32" t="s">
        <v>115</v>
      </c>
      <c r="AX334" s="32" t="b">
        <v>0</v>
      </c>
      <c r="AY334" s="32" t="s">
        <v>115</v>
      </c>
      <c r="AZ334" s="110" t="s">
        <v>115</v>
      </c>
      <c r="BA334" s="32" t="s">
        <v>115</v>
      </c>
      <c r="BB334" s="32" t="s">
        <v>115</v>
      </c>
      <c r="BC334" s="32" t="s">
        <v>115</v>
      </c>
      <c r="BD334" s="32" t="s">
        <v>115</v>
      </c>
      <c r="BE334" s="32" t="s">
        <v>115</v>
      </c>
      <c r="BF334" s="110" t="s">
        <v>115</v>
      </c>
      <c r="BG334" s="32" t="s">
        <v>131</v>
      </c>
      <c r="BH334" s="32" t="s">
        <v>115</v>
      </c>
      <c r="BI334" s="32" t="s">
        <v>195</v>
      </c>
      <c r="BJ334" s="32">
        <v>2</v>
      </c>
      <c r="BK334" s="110">
        <v>44260</v>
      </c>
      <c r="BL334" s="110" t="s">
        <v>115</v>
      </c>
      <c r="BM334" s="110">
        <v>44343</v>
      </c>
      <c r="BN334" s="32" t="s">
        <v>115</v>
      </c>
      <c r="BO334" s="32" t="s">
        <v>115</v>
      </c>
      <c r="BP334" s="32" t="b">
        <v>0</v>
      </c>
      <c r="BQ334" s="116" t="s">
        <v>115</v>
      </c>
      <c r="BR334" s="32" t="s">
        <v>134</v>
      </c>
      <c r="BS334" s="116">
        <v>96.257199999999997</v>
      </c>
      <c r="BT334" s="116">
        <v>96.257199999999997</v>
      </c>
      <c r="BU334" s="116">
        <v>66.134900000000002</v>
      </c>
      <c r="BV334" s="116">
        <v>4.5433000000000003</v>
      </c>
      <c r="BW334" s="116">
        <v>3.5680000000000001</v>
      </c>
      <c r="BX334" s="116">
        <v>0</v>
      </c>
      <c r="BY334" s="116">
        <v>0</v>
      </c>
      <c r="BZ334" s="116">
        <v>0</v>
      </c>
      <c r="CA334" s="116">
        <v>0</v>
      </c>
      <c r="CB334" s="116">
        <v>0</v>
      </c>
      <c r="CC334" s="116">
        <v>0</v>
      </c>
      <c r="CD334" s="116">
        <v>0</v>
      </c>
      <c r="CE334" s="116">
        <v>96.257199999999997</v>
      </c>
      <c r="CF334" s="32" t="s">
        <v>135</v>
      </c>
      <c r="CG334" s="32" t="s">
        <v>136</v>
      </c>
      <c r="CH334" s="32" t="s">
        <v>137</v>
      </c>
      <c r="CI334" s="116">
        <v>3.0625499999999999</v>
      </c>
      <c r="CJ334" s="116">
        <v>66.13485</v>
      </c>
      <c r="CK334" s="116">
        <v>4.5433000000000003</v>
      </c>
      <c r="CL334" s="116">
        <v>3.5680199999999997</v>
      </c>
      <c r="CM334" s="116">
        <v>-9.625729999999999</v>
      </c>
      <c r="CN334" s="116">
        <v>0</v>
      </c>
      <c r="CO334" s="113">
        <v>0</v>
      </c>
      <c r="CP334" s="32" t="s">
        <v>134</v>
      </c>
      <c r="CQ334" s="32" t="s">
        <v>115</v>
      </c>
      <c r="CR334" s="32" t="s">
        <v>134</v>
      </c>
      <c r="CS334" s="32" t="s">
        <v>115</v>
      </c>
      <c r="CT334" s="113">
        <v>0</v>
      </c>
      <c r="CU334" s="113">
        <v>1</v>
      </c>
      <c r="CV334" s="33" t="s">
        <v>1077</v>
      </c>
    </row>
    <row r="335" spans="2:100">
      <c r="B335" s="31">
        <v>331</v>
      </c>
      <c r="C335" s="32" t="s">
        <v>1237</v>
      </c>
      <c r="D335" s="128"/>
      <c r="E335" s="128"/>
      <c r="F335" s="32" t="s">
        <v>589</v>
      </c>
      <c r="G335" s="32" t="s">
        <v>1238</v>
      </c>
      <c r="H335" s="32" t="s">
        <v>394</v>
      </c>
      <c r="I335" s="32" t="s">
        <v>189</v>
      </c>
      <c r="J335" s="32" t="s">
        <v>115</v>
      </c>
      <c r="K335" s="32" t="s">
        <v>115</v>
      </c>
      <c r="L335" s="32" t="s">
        <v>395</v>
      </c>
      <c r="M335" s="32" t="s">
        <v>396</v>
      </c>
      <c r="N335" s="32" t="s">
        <v>115</v>
      </c>
      <c r="O335" s="32" t="s">
        <v>115</v>
      </c>
      <c r="P335" s="110">
        <v>45877</v>
      </c>
      <c r="Q335" s="32">
        <v>20</v>
      </c>
      <c r="R335" s="32" t="s">
        <v>115</v>
      </c>
      <c r="S335" s="32" t="s">
        <v>121</v>
      </c>
      <c r="T335" s="32" t="s">
        <v>115</v>
      </c>
      <c r="U335" s="32" t="s">
        <v>214</v>
      </c>
      <c r="V335" s="32" t="s">
        <v>122</v>
      </c>
      <c r="W335" s="32" t="s">
        <v>123</v>
      </c>
      <c r="X335" s="32" t="s">
        <v>115</v>
      </c>
      <c r="Y335" s="128"/>
      <c r="Z335" s="119" t="s">
        <v>115</v>
      </c>
      <c r="AA335" s="119">
        <v>0.93941943932036398</v>
      </c>
      <c r="AB335" s="32" t="s">
        <v>115</v>
      </c>
      <c r="AC335" s="32" t="s">
        <v>534</v>
      </c>
      <c r="AD335" s="32" t="s">
        <v>1218</v>
      </c>
      <c r="AE335" s="32" t="s">
        <v>115</v>
      </c>
      <c r="AF335" s="32" t="s">
        <v>115</v>
      </c>
      <c r="AG335" s="32" t="s">
        <v>115</v>
      </c>
      <c r="AH335" s="32" t="s">
        <v>115</v>
      </c>
      <c r="AI335" s="32">
        <v>5528858</v>
      </c>
      <c r="AJ335" s="32" t="s">
        <v>1214</v>
      </c>
      <c r="AK335" s="32" t="s">
        <v>1215</v>
      </c>
      <c r="AL335" s="32">
        <v>35</v>
      </c>
      <c r="AM335" s="32" t="s">
        <v>400</v>
      </c>
      <c r="AN335" s="32" t="s">
        <v>128</v>
      </c>
      <c r="AO335" s="32" t="s">
        <v>129</v>
      </c>
      <c r="AP335" s="32" t="s">
        <v>115</v>
      </c>
      <c r="AQ335" s="32" t="s">
        <v>130</v>
      </c>
      <c r="AR335" s="32">
        <v>2019</v>
      </c>
      <c r="AS335" s="32" t="s">
        <v>115</v>
      </c>
      <c r="AT335" s="32" t="b">
        <v>0</v>
      </c>
      <c r="AU335" s="32" t="s">
        <v>115</v>
      </c>
      <c r="AV335" s="32" t="s">
        <v>115</v>
      </c>
      <c r="AW335" s="32" t="s">
        <v>115</v>
      </c>
      <c r="AX335" s="32" t="b">
        <v>0</v>
      </c>
      <c r="AY335" s="32" t="s">
        <v>115</v>
      </c>
      <c r="AZ335" s="110" t="s">
        <v>115</v>
      </c>
      <c r="BA335" s="32" t="s">
        <v>115</v>
      </c>
      <c r="BB335" s="32" t="s">
        <v>115</v>
      </c>
      <c r="BC335" s="32" t="s">
        <v>115</v>
      </c>
      <c r="BD335" s="32" t="s">
        <v>115</v>
      </c>
      <c r="BE335" s="32" t="s">
        <v>115</v>
      </c>
      <c r="BF335" s="110" t="s">
        <v>115</v>
      </c>
      <c r="BG335" s="32" t="s">
        <v>131</v>
      </c>
      <c r="BH335" s="32" t="s">
        <v>115</v>
      </c>
      <c r="BI335" s="32" t="s">
        <v>195</v>
      </c>
      <c r="BJ335" s="32">
        <v>2</v>
      </c>
      <c r="BK335" s="110">
        <v>43872</v>
      </c>
      <c r="BL335" s="110" t="s">
        <v>115</v>
      </c>
      <c r="BM335" s="110">
        <v>43945</v>
      </c>
      <c r="BN335" s="32" t="s">
        <v>115</v>
      </c>
      <c r="BO335" s="32" t="s">
        <v>115</v>
      </c>
      <c r="BP335" s="32" t="b">
        <v>0</v>
      </c>
      <c r="BQ335" s="116" t="s">
        <v>115</v>
      </c>
      <c r="BR335" s="32" t="s">
        <v>134</v>
      </c>
      <c r="BS335" s="116">
        <v>131.1011</v>
      </c>
      <c r="BT335" s="116">
        <v>131.1011</v>
      </c>
      <c r="BU335" s="116">
        <v>0</v>
      </c>
      <c r="BV335" s="116">
        <v>16.059200000000001</v>
      </c>
      <c r="BW335" s="116">
        <v>2.5626000000000002</v>
      </c>
      <c r="BX335" s="116">
        <v>0</v>
      </c>
      <c r="BY335" s="116">
        <v>0</v>
      </c>
      <c r="BZ335" s="116">
        <v>0</v>
      </c>
      <c r="CA335" s="116">
        <v>0</v>
      </c>
      <c r="CB335" s="116">
        <v>0</v>
      </c>
      <c r="CC335" s="116">
        <v>0</v>
      </c>
      <c r="CD335" s="116">
        <v>0</v>
      </c>
      <c r="CE335" s="116">
        <v>131.1011</v>
      </c>
      <c r="CF335" s="32" t="s">
        <v>135</v>
      </c>
      <c r="CG335" s="32" t="s">
        <v>136</v>
      </c>
      <c r="CH335" s="32" t="s">
        <v>1239</v>
      </c>
      <c r="CI335" s="116">
        <v>101.11798999999999</v>
      </c>
      <c r="CJ335" s="116">
        <v>0</v>
      </c>
      <c r="CK335" s="116">
        <v>16.059240000000003</v>
      </c>
      <c r="CL335" s="116">
        <v>2.5626000000000002</v>
      </c>
      <c r="CM335" s="116">
        <v>-13.11012</v>
      </c>
      <c r="CN335" s="116">
        <v>0</v>
      </c>
      <c r="CO335" s="113">
        <v>0</v>
      </c>
      <c r="CP335" s="32" t="s">
        <v>134</v>
      </c>
      <c r="CQ335" s="32" t="s">
        <v>115</v>
      </c>
      <c r="CR335" s="32" t="s">
        <v>134</v>
      </c>
      <c r="CS335" s="32" t="s">
        <v>115</v>
      </c>
      <c r="CT335" s="113">
        <v>0</v>
      </c>
      <c r="CU335" s="113">
        <v>1</v>
      </c>
      <c r="CV335" s="33" t="s">
        <v>1077</v>
      </c>
    </row>
    <row r="336" spans="2:100">
      <c r="B336" s="31">
        <v>332</v>
      </c>
      <c r="C336" s="32" t="s">
        <v>1240</v>
      </c>
      <c r="D336" s="128"/>
      <c r="E336" s="128"/>
      <c r="F336" s="32" t="s">
        <v>1241</v>
      </c>
      <c r="G336" s="32" t="s">
        <v>1242</v>
      </c>
      <c r="H336" s="32" t="s">
        <v>394</v>
      </c>
      <c r="I336" s="32" t="s">
        <v>189</v>
      </c>
      <c r="J336" s="32" t="s">
        <v>115</v>
      </c>
      <c r="K336" s="32" t="s">
        <v>115</v>
      </c>
      <c r="L336" s="32" t="s">
        <v>395</v>
      </c>
      <c r="M336" s="32" t="s">
        <v>396</v>
      </c>
      <c r="N336" s="32" t="s">
        <v>115</v>
      </c>
      <c r="O336" s="32" t="s">
        <v>115</v>
      </c>
      <c r="P336" s="110">
        <v>45876</v>
      </c>
      <c r="Q336" s="32">
        <v>20</v>
      </c>
      <c r="R336" s="32" t="s">
        <v>115</v>
      </c>
      <c r="S336" s="32" t="s">
        <v>121</v>
      </c>
      <c r="T336" s="32" t="s">
        <v>115</v>
      </c>
      <c r="U336" s="32" t="s">
        <v>214</v>
      </c>
      <c r="V336" s="32" t="s">
        <v>122</v>
      </c>
      <c r="W336" s="32" t="s">
        <v>123</v>
      </c>
      <c r="X336" s="32" t="s">
        <v>115</v>
      </c>
      <c r="Y336" s="128"/>
      <c r="Z336" s="119" t="s">
        <v>115</v>
      </c>
      <c r="AA336" s="119">
        <v>1.33842962293604</v>
      </c>
      <c r="AB336" s="32" t="s">
        <v>115</v>
      </c>
      <c r="AC336" s="32" t="s">
        <v>397</v>
      </c>
      <c r="AD336" s="32" t="s">
        <v>1222</v>
      </c>
      <c r="AE336" s="32" t="s">
        <v>115</v>
      </c>
      <c r="AF336" s="32" t="s">
        <v>115</v>
      </c>
      <c r="AG336" s="32" t="s">
        <v>115</v>
      </c>
      <c r="AH336" s="32" t="s">
        <v>115</v>
      </c>
      <c r="AI336" s="32">
        <v>5528861</v>
      </c>
      <c r="AJ336" s="32" t="s">
        <v>1214</v>
      </c>
      <c r="AK336" s="32" t="s">
        <v>1215</v>
      </c>
      <c r="AL336" s="32">
        <v>35</v>
      </c>
      <c r="AM336" s="32" t="s">
        <v>400</v>
      </c>
      <c r="AN336" s="32" t="s">
        <v>128</v>
      </c>
      <c r="AO336" s="32" t="s">
        <v>129</v>
      </c>
      <c r="AP336" s="32" t="s">
        <v>115</v>
      </c>
      <c r="AQ336" s="32" t="s">
        <v>130</v>
      </c>
      <c r="AR336" s="32">
        <v>2019</v>
      </c>
      <c r="AS336" s="32" t="s">
        <v>115</v>
      </c>
      <c r="AT336" s="32" t="b">
        <v>0</v>
      </c>
      <c r="AU336" s="32" t="s">
        <v>115</v>
      </c>
      <c r="AV336" s="32" t="s">
        <v>115</v>
      </c>
      <c r="AW336" s="32" t="s">
        <v>115</v>
      </c>
      <c r="AX336" s="32" t="b">
        <v>0</v>
      </c>
      <c r="AY336" s="32" t="s">
        <v>115</v>
      </c>
      <c r="AZ336" s="110" t="s">
        <v>115</v>
      </c>
      <c r="BA336" s="32" t="s">
        <v>115</v>
      </c>
      <c r="BB336" s="32" t="s">
        <v>115</v>
      </c>
      <c r="BC336" s="32" t="s">
        <v>115</v>
      </c>
      <c r="BD336" s="32" t="s">
        <v>115</v>
      </c>
      <c r="BE336" s="32" t="s">
        <v>115</v>
      </c>
      <c r="BF336" s="110" t="s">
        <v>115</v>
      </c>
      <c r="BG336" s="32" t="s">
        <v>131</v>
      </c>
      <c r="BH336" s="32" t="s">
        <v>115</v>
      </c>
      <c r="BI336" s="32" t="s">
        <v>195</v>
      </c>
      <c r="BJ336" s="32">
        <v>2</v>
      </c>
      <c r="BK336" s="110">
        <v>44084</v>
      </c>
      <c r="BL336" s="110" t="s">
        <v>115</v>
      </c>
      <c r="BM336" s="110">
        <v>44125</v>
      </c>
      <c r="BN336" s="32" t="s">
        <v>115</v>
      </c>
      <c r="BO336" s="32" t="s">
        <v>115</v>
      </c>
      <c r="BP336" s="32" t="b">
        <v>0</v>
      </c>
      <c r="BQ336" s="116" t="s">
        <v>115</v>
      </c>
      <c r="BR336" s="32" t="s">
        <v>134</v>
      </c>
      <c r="BS336" s="116">
        <v>90.396799999999999</v>
      </c>
      <c r="BT336" s="116">
        <v>90.396799999999999</v>
      </c>
      <c r="BU336" s="116">
        <v>3.8685999999999998</v>
      </c>
      <c r="BV336" s="116">
        <v>37.211300000000001</v>
      </c>
      <c r="BW336" s="116">
        <v>6.5862999999999996</v>
      </c>
      <c r="BX336" s="116">
        <v>0</v>
      </c>
      <c r="BY336" s="116">
        <v>0</v>
      </c>
      <c r="BZ336" s="116">
        <v>0</v>
      </c>
      <c r="CA336" s="116">
        <v>0</v>
      </c>
      <c r="CB336" s="116">
        <v>0</v>
      </c>
      <c r="CC336" s="116">
        <v>0</v>
      </c>
      <c r="CD336" s="116">
        <v>0</v>
      </c>
      <c r="CE336" s="116">
        <v>90.396799999999999</v>
      </c>
      <c r="CF336" s="32" t="s">
        <v>135</v>
      </c>
      <c r="CG336" s="32" t="s">
        <v>136</v>
      </c>
      <c r="CH336" s="32" t="s">
        <v>137</v>
      </c>
      <c r="CI336" s="116">
        <v>33.549620000000004</v>
      </c>
      <c r="CJ336" s="116">
        <v>3.8685999999999998</v>
      </c>
      <c r="CK336" s="116">
        <v>37.21134</v>
      </c>
      <c r="CL336" s="116">
        <v>6.5863399999999999</v>
      </c>
      <c r="CM336" s="116">
        <v>-9.0391300000000019</v>
      </c>
      <c r="CN336" s="116">
        <v>0</v>
      </c>
      <c r="CO336" s="113">
        <v>0</v>
      </c>
      <c r="CP336" s="32" t="s">
        <v>134</v>
      </c>
      <c r="CQ336" s="32" t="s">
        <v>115</v>
      </c>
      <c r="CR336" s="32" t="s">
        <v>134</v>
      </c>
      <c r="CS336" s="32" t="s">
        <v>115</v>
      </c>
      <c r="CT336" s="113">
        <v>0</v>
      </c>
      <c r="CU336" s="113">
        <v>1</v>
      </c>
      <c r="CV336" s="33" t="s">
        <v>1077</v>
      </c>
    </row>
    <row r="337" spans="2:100">
      <c r="B337" s="31">
        <v>333</v>
      </c>
      <c r="C337" s="32" t="s">
        <v>1243</v>
      </c>
      <c r="D337" s="128"/>
      <c r="E337" s="128"/>
      <c r="F337" s="32" t="s">
        <v>1244</v>
      </c>
      <c r="G337" s="32" t="s">
        <v>1245</v>
      </c>
      <c r="H337" s="32" t="s">
        <v>394</v>
      </c>
      <c r="I337" s="32" t="s">
        <v>189</v>
      </c>
      <c r="J337" s="32" t="s">
        <v>115</v>
      </c>
      <c r="K337" s="32" t="s">
        <v>115</v>
      </c>
      <c r="L337" s="32" t="s">
        <v>395</v>
      </c>
      <c r="M337" s="32" t="s">
        <v>396</v>
      </c>
      <c r="N337" s="32" t="s">
        <v>115</v>
      </c>
      <c r="O337" s="32" t="s">
        <v>115</v>
      </c>
      <c r="P337" s="110">
        <v>45915</v>
      </c>
      <c r="Q337" s="32">
        <v>33</v>
      </c>
      <c r="R337" s="32" t="s">
        <v>115</v>
      </c>
      <c r="S337" s="32" t="s">
        <v>121</v>
      </c>
      <c r="T337" s="32" t="s">
        <v>115</v>
      </c>
      <c r="U337" s="32" t="s">
        <v>214</v>
      </c>
      <c r="V337" s="32" t="s">
        <v>122</v>
      </c>
      <c r="W337" s="32" t="s">
        <v>123</v>
      </c>
      <c r="X337" s="32" t="s">
        <v>115</v>
      </c>
      <c r="Y337" s="128"/>
      <c r="Z337" s="119" t="s">
        <v>115</v>
      </c>
      <c r="AA337" s="119">
        <v>4.0501398621468701</v>
      </c>
      <c r="AB337" s="32" t="s">
        <v>115</v>
      </c>
      <c r="AC337" s="32" t="s">
        <v>534</v>
      </c>
      <c r="AD337" s="32" t="s">
        <v>1213</v>
      </c>
      <c r="AE337" s="32" t="s">
        <v>115</v>
      </c>
      <c r="AF337" s="32" t="s">
        <v>115</v>
      </c>
      <c r="AG337" s="32" t="s">
        <v>496</v>
      </c>
      <c r="AH337" s="32" t="s">
        <v>127</v>
      </c>
      <c r="AI337" s="32">
        <v>5528835</v>
      </c>
      <c r="AJ337" s="32" t="s">
        <v>1214</v>
      </c>
      <c r="AK337" s="32" t="s">
        <v>1215</v>
      </c>
      <c r="AL337" s="32">
        <v>35</v>
      </c>
      <c r="AM337" s="32" t="s">
        <v>400</v>
      </c>
      <c r="AN337" s="32" t="s">
        <v>128</v>
      </c>
      <c r="AO337" s="32" t="s">
        <v>129</v>
      </c>
      <c r="AP337" s="32" t="s">
        <v>203</v>
      </c>
      <c r="AQ337" s="32" t="s">
        <v>130</v>
      </c>
      <c r="AR337" s="32">
        <v>2019</v>
      </c>
      <c r="AS337" s="32" t="s">
        <v>115</v>
      </c>
      <c r="AT337" s="32" t="b">
        <v>0</v>
      </c>
      <c r="AU337" s="32" t="s">
        <v>115</v>
      </c>
      <c r="AV337" s="32" t="s">
        <v>115</v>
      </c>
      <c r="AW337" s="32" t="s">
        <v>115</v>
      </c>
      <c r="AX337" s="32" t="b">
        <v>0</v>
      </c>
      <c r="AY337" s="32" t="s">
        <v>115</v>
      </c>
      <c r="AZ337" s="110" t="s">
        <v>115</v>
      </c>
      <c r="BA337" s="32" t="s">
        <v>115</v>
      </c>
      <c r="BB337" s="32" t="s">
        <v>115</v>
      </c>
      <c r="BC337" s="32" t="s">
        <v>115</v>
      </c>
      <c r="BD337" s="32" t="s">
        <v>115</v>
      </c>
      <c r="BE337" s="32" t="s">
        <v>115</v>
      </c>
      <c r="BF337" s="110" t="s">
        <v>115</v>
      </c>
      <c r="BG337" s="32" t="s">
        <v>131</v>
      </c>
      <c r="BH337" s="32" t="s">
        <v>115</v>
      </c>
      <c r="BI337" s="32" t="s">
        <v>488</v>
      </c>
      <c r="BJ337" s="32">
        <v>4</v>
      </c>
      <c r="BK337" s="110">
        <v>45992</v>
      </c>
      <c r="BL337" s="110" t="s">
        <v>115</v>
      </c>
      <c r="BM337" s="110">
        <v>45999</v>
      </c>
      <c r="BN337" s="32" t="s">
        <v>115</v>
      </c>
      <c r="BO337" s="32" t="s">
        <v>115</v>
      </c>
      <c r="BP337" s="32" t="b">
        <v>1</v>
      </c>
      <c r="BQ337" s="116" t="s">
        <v>115</v>
      </c>
      <c r="BR337" s="32" t="s">
        <v>134</v>
      </c>
      <c r="BS337" s="116">
        <v>170.19970000000001</v>
      </c>
      <c r="BT337" s="116">
        <v>232.77180000000001</v>
      </c>
      <c r="BU337" s="116">
        <v>1.7703</v>
      </c>
      <c r="BV337" s="116">
        <v>2.2761999999999998</v>
      </c>
      <c r="BW337" s="116">
        <v>22.067799999999998</v>
      </c>
      <c r="BX337" s="116">
        <v>32.254300000000001</v>
      </c>
      <c r="BY337" s="116">
        <v>154.24639999999999</v>
      </c>
      <c r="BZ337" s="116">
        <v>8.9686000000000003</v>
      </c>
      <c r="CA337" s="116">
        <v>0</v>
      </c>
      <c r="CB337" s="116">
        <v>0</v>
      </c>
      <c r="CC337" s="116">
        <v>0</v>
      </c>
      <c r="CD337" s="116">
        <v>0</v>
      </c>
      <c r="CE337" s="116">
        <v>69.55680000000001</v>
      </c>
      <c r="CF337" s="32" t="s">
        <v>135</v>
      </c>
      <c r="CG337" s="32" t="s">
        <v>136</v>
      </c>
      <c r="CH337" s="32" t="s">
        <v>323</v>
      </c>
      <c r="CI337" s="116">
        <v>3.0623399999999998</v>
      </c>
      <c r="CJ337" s="116">
        <v>1.7703200000000001</v>
      </c>
      <c r="CK337" s="116">
        <v>2.27617</v>
      </c>
      <c r="CL337" s="116">
        <v>22.067820000000001</v>
      </c>
      <c r="CM337" s="116">
        <v>32.254309999999997</v>
      </c>
      <c r="CN337" s="116">
        <v>111.69042</v>
      </c>
      <c r="CO337" s="113">
        <v>0</v>
      </c>
      <c r="CP337" s="32" t="s">
        <v>134</v>
      </c>
      <c r="CQ337" s="32" t="s">
        <v>115</v>
      </c>
      <c r="CR337" s="32" t="s">
        <v>134</v>
      </c>
      <c r="CS337" s="32" t="s">
        <v>115</v>
      </c>
      <c r="CT337" s="113">
        <v>0</v>
      </c>
      <c r="CU337" s="113">
        <v>1</v>
      </c>
      <c r="CV337" s="33" t="s">
        <v>1077</v>
      </c>
    </row>
    <row r="338" spans="2:100">
      <c r="B338" s="31">
        <v>334</v>
      </c>
      <c r="C338" s="32" t="s">
        <v>1246</v>
      </c>
      <c r="D338" s="128"/>
      <c r="E338" s="128"/>
      <c r="F338" s="32" t="s">
        <v>881</v>
      </c>
      <c r="G338" s="32" t="s">
        <v>1247</v>
      </c>
      <c r="H338" s="32" t="s">
        <v>213</v>
      </c>
      <c r="I338" s="32" t="s">
        <v>189</v>
      </c>
      <c r="J338" s="32" t="s">
        <v>115</v>
      </c>
      <c r="K338" s="32" t="s">
        <v>115</v>
      </c>
      <c r="L338" s="32" t="s">
        <v>395</v>
      </c>
      <c r="M338" s="32" t="s">
        <v>396</v>
      </c>
      <c r="N338" s="32" t="s">
        <v>115</v>
      </c>
      <c r="O338" s="32" t="s">
        <v>115</v>
      </c>
      <c r="P338" s="110">
        <v>45932</v>
      </c>
      <c r="Q338" s="32">
        <v>14</v>
      </c>
      <c r="R338" s="32" t="s">
        <v>115</v>
      </c>
      <c r="S338" s="32" t="s">
        <v>121</v>
      </c>
      <c r="T338" s="32" t="s">
        <v>115</v>
      </c>
      <c r="U338" s="32" t="s">
        <v>214</v>
      </c>
      <c r="V338" s="32" t="s">
        <v>122</v>
      </c>
      <c r="W338" s="32" t="s">
        <v>123</v>
      </c>
      <c r="X338" s="32" t="s">
        <v>278</v>
      </c>
      <c r="Y338" s="128"/>
      <c r="Z338" s="119" t="s">
        <v>115</v>
      </c>
      <c r="AA338" s="119">
        <v>13.266</v>
      </c>
      <c r="AB338" s="32" t="s">
        <v>115</v>
      </c>
      <c r="AC338" s="32" t="s">
        <v>115</v>
      </c>
      <c r="AD338" s="32" t="s">
        <v>115</v>
      </c>
      <c r="AE338" s="32" t="s">
        <v>115</v>
      </c>
      <c r="AF338" s="32" t="s">
        <v>115</v>
      </c>
      <c r="AG338" s="32" t="s">
        <v>115</v>
      </c>
      <c r="AH338" s="32" t="s">
        <v>115</v>
      </c>
      <c r="AI338" s="32">
        <v>5783097</v>
      </c>
      <c r="AJ338" s="32" t="s">
        <v>1248</v>
      </c>
      <c r="AK338" s="32" t="s">
        <v>1249</v>
      </c>
      <c r="AL338" s="32">
        <v>28</v>
      </c>
      <c r="AM338" s="32" t="s">
        <v>400</v>
      </c>
      <c r="AN338" s="32" t="s">
        <v>128</v>
      </c>
      <c r="AO338" s="32" t="s">
        <v>129</v>
      </c>
      <c r="AP338" s="32">
        <v>2024</v>
      </c>
      <c r="AQ338" s="32" t="s">
        <v>130</v>
      </c>
      <c r="AR338" s="32">
        <v>2021</v>
      </c>
      <c r="AS338" s="32" t="s">
        <v>115</v>
      </c>
      <c r="AT338" s="32" t="b">
        <v>0</v>
      </c>
      <c r="AU338" s="32" t="s">
        <v>115</v>
      </c>
      <c r="AV338" s="32" t="s">
        <v>115</v>
      </c>
      <c r="AW338" s="32" t="s">
        <v>115</v>
      </c>
      <c r="AX338" s="32" t="b">
        <v>0</v>
      </c>
      <c r="AY338" s="32" t="s">
        <v>115</v>
      </c>
      <c r="AZ338" s="110" t="s">
        <v>115</v>
      </c>
      <c r="BA338" s="32" t="s">
        <v>115</v>
      </c>
      <c r="BB338" s="32" t="s">
        <v>115</v>
      </c>
      <c r="BC338" s="32" t="s">
        <v>115</v>
      </c>
      <c r="BD338" s="32" t="s">
        <v>115</v>
      </c>
      <c r="BE338" s="32" t="s">
        <v>115</v>
      </c>
      <c r="BF338" s="110" t="s">
        <v>115</v>
      </c>
      <c r="BG338" s="32" t="s">
        <v>131</v>
      </c>
      <c r="BH338" s="32" t="s">
        <v>115</v>
      </c>
      <c r="BI338" s="32" t="s">
        <v>195</v>
      </c>
      <c r="BJ338" s="32">
        <v>2</v>
      </c>
      <c r="BK338" s="110">
        <v>44839</v>
      </c>
      <c r="BL338" s="110">
        <v>44844</v>
      </c>
      <c r="BM338" s="110">
        <v>44839</v>
      </c>
      <c r="BN338" s="32" t="s">
        <v>115</v>
      </c>
      <c r="BO338" s="32" t="s">
        <v>115</v>
      </c>
      <c r="BP338" s="32" t="b">
        <v>0</v>
      </c>
      <c r="BQ338" s="116">
        <v>101.4552</v>
      </c>
      <c r="BR338" s="32" t="s">
        <v>134</v>
      </c>
      <c r="BS338" s="116">
        <v>101.4552</v>
      </c>
      <c r="BT338" s="116">
        <v>101.4552</v>
      </c>
      <c r="BU338" s="116">
        <v>50.005600000000001</v>
      </c>
      <c r="BV338" s="116">
        <v>20.0137</v>
      </c>
      <c r="BW338" s="116">
        <v>24.433499999999999</v>
      </c>
      <c r="BX338" s="116">
        <v>7.0023999999999997</v>
      </c>
      <c r="BY338" s="116">
        <v>0</v>
      </c>
      <c r="BZ338" s="116">
        <v>0</v>
      </c>
      <c r="CA338" s="116">
        <v>0</v>
      </c>
      <c r="CB338" s="116">
        <v>0</v>
      </c>
      <c r="CC338" s="116">
        <v>0</v>
      </c>
      <c r="CD338" s="116">
        <v>0</v>
      </c>
      <c r="CE338" s="116">
        <v>101.4552</v>
      </c>
      <c r="CF338" s="32" t="s">
        <v>135</v>
      </c>
      <c r="CG338" s="32" t="s">
        <v>136</v>
      </c>
      <c r="CH338" s="32" t="s">
        <v>185</v>
      </c>
      <c r="CI338" s="116">
        <v>0</v>
      </c>
      <c r="CJ338" s="116">
        <v>0</v>
      </c>
      <c r="CK338" s="116">
        <v>69.140590000000003</v>
      </c>
      <c r="CL338" s="116">
        <v>24.112049999999996</v>
      </c>
      <c r="CM338" s="116">
        <v>-1.6192699999999995</v>
      </c>
      <c r="CN338" s="116">
        <v>0</v>
      </c>
      <c r="CO338" s="113">
        <v>0</v>
      </c>
      <c r="CP338" s="32" t="s">
        <v>134</v>
      </c>
      <c r="CQ338" s="32" t="s">
        <v>115</v>
      </c>
      <c r="CR338" s="32" t="s">
        <v>134</v>
      </c>
      <c r="CS338" s="32" t="s">
        <v>115</v>
      </c>
      <c r="CT338" s="113">
        <v>1</v>
      </c>
      <c r="CU338" s="113">
        <v>0</v>
      </c>
      <c r="CV338" s="33" t="s">
        <v>1077</v>
      </c>
    </row>
    <row r="339" spans="2:100">
      <c r="B339" s="31">
        <v>335</v>
      </c>
      <c r="C339" s="32" t="s">
        <v>1250</v>
      </c>
      <c r="D339" s="128"/>
      <c r="E339" s="128"/>
      <c r="F339" s="32" t="s">
        <v>425</v>
      </c>
      <c r="G339" s="32" t="s">
        <v>1247</v>
      </c>
      <c r="H339" s="32" t="s">
        <v>213</v>
      </c>
      <c r="I339" s="32" t="s">
        <v>189</v>
      </c>
      <c r="J339" s="32" t="s">
        <v>115</v>
      </c>
      <c r="K339" s="32" t="s">
        <v>115</v>
      </c>
      <c r="L339" s="32" t="s">
        <v>395</v>
      </c>
      <c r="M339" s="32" t="s">
        <v>396</v>
      </c>
      <c r="N339" s="32" t="s">
        <v>115</v>
      </c>
      <c r="O339" s="32" t="s">
        <v>115</v>
      </c>
      <c r="P339" s="110">
        <v>45932</v>
      </c>
      <c r="Q339" s="32">
        <v>14</v>
      </c>
      <c r="R339" s="32" t="s">
        <v>115</v>
      </c>
      <c r="S339" s="32" t="s">
        <v>121</v>
      </c>
      <c r="T339" s="32" t="s">
        <v>115</v>
      </c>
      <c r="U339" s="32" t="s">
        <v>214</v>
      </c>
      <c r="V339" s="32" t="s">
        <v>122</v>
      </c>
      <c r="W339" s="32" t="s">
        <v>123</v>
      </c>
      <c r="X339" s="32" t="s">
        <v>278</v>
      </c>
      <c r="Y339" s="128"/>
      <c r="Z339" s="119" t="s">
        <v>115</v>
      </c>
      <c r="AA339" s="119">
        <v>94.532399999999697</v>
      </c>
      <c r="AB339" s="32" t="s">
        <v>115</v>
      </c>
      <c r="AC339" s="32" t="s">
        <v>115</v>
      </c>
      <c r="AD339" s="32" t="s">
        <v>115</v>
      </c>
      <c r="AE339" s="32" t="s">
        <v>115</v>
      </c>
      <c r="AF339" s="32" t="s">
        <v>115</v>
      </c>
      <c r="AG339" s="32" t="s">
        <v>115</v>
      </c>
      <c r="AH339" s="32" t="s">
        <v>115</v>
      </c>
      <c r="AI339" s="32">
        <v>5783100</v>
      </c>
      <c r="AJ339" s="32" t="s">
        <v>1248</v>
      </c>
      <c r="AK339" s="32" t="s">
        <v>1249</v>
      </c>
      <c r="AL339" s="32">
        <v>28</v>
      </c>
      <c r="AM339" s="32" t="s">
        <v>400</v>
      </c>
      <c r="AN339" s="32" t="s">
        <v>128</v>
      </c>
      <c r="AO339" s="32" t="s">
        <v>129</v>
      </c>
      <c r="AP339" s="32">
        <v>2024</v>
      </c>
      <c r="AQ339" s="32" t="s">
        <v>130</v>
      </c>
      <c r="AR339" s="32">
        <v>2021</v>
      </c>
      <c r="AS339" s="32" t="s">
        <v>115</v>
      </c>
      <c r="AT339" s="32" t="b">
        <v>0</v>
      </c>
      <c r="AU339" s="32" t="s">
        <v>115</v>
      </c>
      <c r="AV339" s="32" t="s">
        <v>115</v>
      </c>
      <c r="AW339" s="32" t="s">
        <v>115</v>
      </c>
      <c r="AX339" s="32" t="b">
        <v>0</v>
      </c>
      <c r="AY339" s="32" t="s">
        <v>115</v>
      </c>
      <c r="AZ339" s="110" t="s">
        <v>115</v>
      </c>
      <c r="BA339" s="32" t="s">
        <v>115</v>
      </c>
      <c r="BB339" s="32" t="s">
        <v>115</v>
      </c>
      <c r="BC339" s="32" t="s">
        <v>115</v>
      </c>
      <c r="BD339" s="32" t="s">
        <v>115</v>
      </c>
      <c r="BE339" s="32" t="s">
        <v>115</v>
      </c>
      <c r="BF339" s="110" t="s">
        <v>115</v>
      </c>
      <c r="BG339" s="32" t="s">
        <v>131</v>
      </c>
      <c r="BH339" s="32" t="s">
        <v>115</v>
      </c>
      <c r="BI339" s="32" t="s">
        <v>195</v>
      </c>
      <c r="BJ339" s="32">
        <v>2</v>
      </c>
      <c r="BK339" s="110">
        <v>44834</v>
      </c>
      <c r="BL339" s="110">
        <v>44844</v>
      </c>
      <c r="BM339" s="110">
        <v>44834</v>
      </c>
      <c r="BN339" s="32" t="s">
        <v>115</v>
      </c>
      <c r="BO339" s="32" t="s">
        <v>115</v>
      </c>
      <c r="BP339" s="32" t="b">
        <v>0</v>
      </c>
      <c r="BQ339" s="116">
        <v>104.0389</v>
      </c>
      <c r="BR339" s="32" t="s">
        <v>134</v>
      </c>
      <c r="BS339" s="116">
        <v>104.0389</v>
      </c>
      <c r="BT339" s="116">
        <v>104.0389</v>
      </c>
      <c r="BU339" s="116">
        <v>30.3325</v>
      </c>
      <c r="BV339" s="116">
        <v>32.307899999999997</v>
      </c>
      <c r="BW339" s="116">
        <v>30.619199999999999</v>
      </c>
      <c r="BX339" s="116">
        <v>10.779299999999999</v>
      </c>
      <c r="BY339" s="116">
        <v>0</v>
      </c>
      <c r="BZ339" s="116">
        <v>0</v>
      </c>
      <c r="CA339" s="116">
        <v>0</v>
      </c>
      <c r="CB339" s="116">
        <v>0</v>
      </c>
      <c r="CC339" s="116">
        <v>0</v>
      </c>
      <c r="CD339" s="116">
        <v>0</v>
      </c>
      <c r="CE339" s="116">
        <v>104.0389</v>
      </c>
      <c r="CF339" s="32" t="s">
        <v>135</v>
      </c>
      <c r="CG339" s="32" t="s">
        <v>136</v>
      </c>
      <c r="CH339" s="32" t="s">
        <v>185</v>
      </c>
      <c r="CI339" s="116">
        <v>0</v>
      </c>
      <c r="CJ339" s="116">
        <v>0</v>
      </c>
      <c r="CK339" s="116">
        <v>61.767259999999993</v>
      </c>
      <c r="CL339" s="116">
        <v>30.175409999999996</v>
      </c>
      <c r="CM339" s="116">
        <v>1.9317199999999994</v>
      </c>
      <c r="CN339" s="116">
        <v>0</v>
      </c>
      <c r="CO339" s="113">
        <v>0</v>
      </c>
      <c r="CP339" s="32" t="s">
        <v>134</v>
      </c>
      <c r="CQ339" s="32" t="s">
        <v>115</v>
      </c>
      <c r="CR339" s="32" t="s">
        <v>134</v>
      </c>
      <c r="CS339" s="32" t="s">
        <v>115</v>
      </c>
      <c r="CT339" s="113">
        <v>1</v>
      </c>
      <c r="CU339" s="113">
        <v>0</v>
      </c>
      <c r="CV339" s="33" t="s">
        <v>1077</v>
      </c>
    </row>
    <row r="340" spans="2:100">
      <c r="B340" s="31">
        <v>336</v>
      </c>
      <c r="C340" s="32" t="s">
        <v>1251</v>
      </c>
      <c r="D340" s="128"/>
      <c r="E340" s="128"/>
      <c r="F340" s="32" t="s">
        <v>115</v>
      </c>
      <c r="G340" s="32" t="s">
        <v>1247</v>
      </c>
      <c r="H340" s="32" t="s">
        <v>213</v>
      </c>
      <c r="I340" s="32" t="s">
        <v>189</v>
      </c>
      <c r="J340" s="32" t="s">
        <v>115</v>
      </c>
      <c r="K340" s="32" t="s">
        <v>115</v>
      </c>
      <c r="L340" s="32" t="s">
        <v>395</v>
      </c>
      <c r="M340" s="32" t="s">
        <v>396</v>
      </c>
      <c r="N340" s="32" t="s">
        <v>115</v>
      </c>
      <c r="O340" s="32" t="s">
        <v>115</v>
      </c>
      <c r="P340" s="110" t="s">
        <v>115</v>
      </c>
      <c r="Q340" s="32">
        <v>14</v>
      </c>
      <c r="R340" s="32" t="s">
        <v>115</v>
      </c>
      <c r="S340" s="32" t="s">
        <v>121</v>
      </c>
      <c r="T340" s="32" t="s">
        <v>115</v>
      </c>
      <c r="U340" s="32" t="s">
        <v>214</v>
      </c>
      <c r="V340" s="32" t="s">
        <v>122</v>
      </c>
      <c r="W340" s="32" t="s">
        <v>123</v>
      </c>
      <c r="X340" s="32" t="s">
        <v>278</v>
      </c>
      <c r="Y340" s="128"/>
      <c r="Z340" s="119" t="s">
        <v>115</v>
      </c>
      <c r="AA340" s="119" t="s">
        <v>115</v>
      </c>
      <c r="AB340" s="32" t="s">
        <v>115</v>
      </c>
      <c r="AC340" s="32" t="s">
        <v>115</v>
      </c>
      <c r="AD340" s="32" t="s">
        <v>115</v>
      </c>
      <c r="AE340" s="32" t="s">
        <v>115</v>
      </c>
      <c r="AF340" s="32" t="s">
        <v>115</v>
      </c>
      <c r="AG340" s="32" t="s">
        <v>115</v>
      </c>
      <c r="AH340" s="32" t="s">
        <v>115</v>
      </c>
      <c r="AI340" s="32">
        <v>5783102</v>
      </c>
      <c r="AJ340" s="32" t="s">
        <v>1248</v>
      </c>
      <c r="AK340" s="32" t="s">
        <v>1249</v>
      </c>
      <c r="AL340" s="32">
        <v>28</v>
      </c>
      <c r="AM340" s="32" t="s">
        <v>400</v>
      </c>
      <c r="AN340" s="32" t="s">
        <v>128</v>
      </c>
      <c r="AO340" s="32" t="s">
        <v>129</v>
      </c>
      <c r="AP340" s="32">
        <v>2024</v>
      </c>
      <c r="AQ340" s="32" t="s">
        <v>130</v>
      </c>
      <c r="AR340" s="32">
        <v>2020</v>
      </c>
      <c r="AS340" s="32" t="s">
        <v>115</v>
      </c>
      <c r="AT340" s="32" t="b">
        <v>0</v>
      </c>
      <c r="AU340" s="32" t="s">
        <v>115</v>
      </c>
      <c r="AV340" s="32" t="s">
        <v>115</v>
      </c>
      <c r="AW340" s="32" t="s">
        <v>115</v>
      </c>
      <c r="AX340" s="32" t="b">
        <v>0</v>
      </c>
      <c r="AY340" s="32" t="s">
        <v>115</v>
      </c>
      <c r="AZ340" s="110" t="s">
        <v>115</v>
      </c>
      <c r="BA340" s="32" t="s">
        <v>115</v>
      </c>
      <c r="BB340" s="32" t="s">
        <v>115</v>
      </c>
      <c r="BC340" s="32" t="s">
        <v>115</v>
      </c>
      <c r="BD340" s="32" t="s">
        <v>115</v>
      </c>
      <c r="BE340" s="32" t="s">
        <v>115</v>
      </c>
      <c r="BF340" s="110" t="s">
        <v>115</v>
      </c>
      <c r="BG340" s="32" t="s">
        <v>131</v>
      </c>
      <c r="BH340" s="32" t="s">
        <v>115</v>
      </c>
      <c r="BI340" s="32" t="s">
        <v>195</v>
      </c>
      <c r="BJ340" s="32">
        <v>2</v>
      </c>
      <c r="BK340" s="110">
        <v>44858</v>
      </c>
      <c r="BL340" s="110">
        <v>44909</v>
      </c>
      <c r="BM340" s="110">
        <v>44862</v>
      </c>
      <c r="BN340" s="32" t="s">
        <v>115</v>
      </c>
      <c r="BO340" s="32" t="s">
        <v>115</v>
      </c>
      <c r="BP340" s="32" t="b">
        <v>0</v>
      </c>
      <c r="BQ340" s="116">
        <v>107.37220000000001</v>
      </c>
      <c r="BR340" s="32" t="s">
        <v>134</v>
      </c>
      <c r="BS340" s="116">
        <v>107.37220000000001</v>
      </c>
      <c r="BT340" s="116">
        <v>107.37220000000001</v>
      </c>
      <c r="BU340" s="116">
        <v>21.383800000000001</v>
      </c>
      <c r="BV340" s="116">
        <v>65.008899999999997</v>
      </c>
      <c r="BW340" s="116">
        <v>18.6524</v>
      </c>
      <c r="BX340" s="116">
        <v>1.1324000000000001</v>
      </c>
      <c r="BY340" s="116">
        <v>0</v>
      </c>
      <c r="BZ340" s="116">
        <v>0</v>
      </c>
      <c r="CA340" s="116">
        <v>0</v>
      </c>
      <c r="CB340" s="116">
        <v>0</v>
      </c>
      <c r="CC340" s="116">
        <v>0</v>
      </c>
      <c r="CD340" s="116">
        <v>0</v>
      </c>
      <c r="CE340" s="116">
        <v>107.37220000000001</v>
      </c>
      <c r="CF340" s="32" t="s">
        <v>135</v>
      </c>
      <c r="CG340" s="32" t="s">
        <v>136</v>
      </c>
      <c r="CH340" s="32" t="s">
        <v>185</v>
      </c>
      <c r="CI340" s="116">
        <v>0</v>
      </c>
      <c r="CJ340" s="116">
        <v>0</v>
      </c>
      <c r="CK340" s="116">
        <v>86.685729999999992</v>
      </c>
      <c r="CL340" s="116">
        <v>18.45187</v>
      </c>
      <c r="CM340" s="116">
        <v>1.12018</v>
      </c>
      <c r="CN340" s="116">
        <v>-9.25075</v>
      </c>
      <c r="CO340" s="113">
        <v>0</v>
      </c>
      <c r="CP340" s="32" t="s">
        <v>134</v>
      </c>
      <c r="CQ340" s="32" t="s">
        <v>115</v>
      </c>
      <c r="CR340" s="32" t="s">
        <v>134</v>
      </c>
      <c r="CS340" s="32" t="s">
        <v>115</v>
      </c>
      <c r="CT340" s="113">
        <v>1</v>
      </c>
      <c r="CU340" s="113">
        <v>0</v>
      </c>
      <c r="CV340" s="33" t="s">
        <v>1077</v>
      </c>
    </row>
    <row r="341" spans="2:100">
      <c r="B341" s="28">
        <v>337</v>
      </c>
      <c r="C341" s="32" t="s">
        <v>1252</v>
      </c>
      <c r="D341" s="129"/>
      <c r="E341" s="129"/>
      <c r="F341" s="29" t="s">
        <v>438</v>
      </c>
      <c r="G341" s="29" t="s">
        <v>1247</v>
      </c>
      <c r="H341" s="29" t="s">
        <v>213</v>
      </c>
      <c r="I341" s="29" t="s">
        <v>189</v>
      </c>
      <c r="J341" s="29" t="s">
        <v>115</v>
      </c>
      <c r="K341" s="29" t="s">
        <v>115</v>
      </c>
      <c r="L341" s="29" t="s">
        <v>395</v>
      </c>
      <c r="M341" s="29" t="s">
        <v>396</v>
      </c>
      <c r="N341" s="29" t="s">
        <v>115</v>
      </c>
      <c r="O341" s="29" t="s">
        <v>115</v>
      </c>
      <c r="P341" s="109">
        <v>45910</v>
      </c>
      <c r="Q341" s="29">
        <v>14</v>
      </c>
      <c r="R341" s="29" t="s">
        <v>115</v>
      </c>
      <c r="S341" s="29" t="s">
        <v>121</v>
      </c>
      <c r="T341" s="29" t="s">
        <v>115</v>
      </c>
      <c r="U341" s="29" t="s">
        <v>194</v>
      </c>
      <c r="V341" s="29" t="s">
        <v>122</v>
      </c>
      <c r="W341" s="29" t="s">
        <v>123</v>
      </c>
      <c r="X341" s="29" t="s">
        <v>278</v>
      </c>
      <c r="Y341" s="129"/>
      <c r="Z341" s="118" t="s">
        <v>115</v>
      </c>
      <c r="AA341" s="118">
        <v>29.1389</v>
      </c>
      <c r="AB341" s="29" t="s">
        <v>115</v>
      </c>
      <c r="AC341" s="29" t="s">
        <v>115</v>
      </c>
      <c r="AD341" s="29" t="s">
        <v>115</v>
      </c>
      <c r="AE341" s="29" t="s">
        <v>115</v>
      </c>
      <c r="AF341" s="29" t="s">
        <v>115</v>
      </c>
      <c r="AG341" s="29" t="s">
        <v>115</v>
      </c>
      <c r="AH341" s="29" t="s">
        <v>115</v>
      </c>
      <c r="AI341" s="29">
        <v>5783112</v>
      </c>
      <c r="AJ341" s="29" t="s">
        <v>1248</v>
      </c>
      <c r="AK341" s="32" t="s">
        <v>1249</v>
      </c>
      <c r="AL341" s="29">
        <v>28</v>
      </c>
      <c r="AM341" s="29" t="s">
        <v>400</v>
      </c>
      <c r="AN341" s="29" t="s">
        <v>128</v>
      </c>
      <c r="AO341" s="29" t="s">
        <v>129</v>
      </c>
      <c r="AP341" s="29">
        <v>2023</v>
      </c>
      <c r="AQ341" s="29" t="s">
        <v>130</v>
      </c>
      <c r="AR341" s="29">
        <v>2021</v>
      </c>
      <c r="AS341" s="29" t="s">
        <v>115</v>
      </c>
      <c r="AT341" s="29" t="b">
        <v>0</v>
      </c>
      <c r="AU341" s="29" t="s">
        <v>115</v>
      </c>
      <c r="AV341" s="29" t="s">
        <v>115</v>
      </c>
      <c r="AW341" s="29" t="s">
        <v>115</v>
      </c>
      <c r="AX341" s="29" t="b">
        <v>0</v>
      </c>
      <c r="AY341" s="29" t="s">
        <v>115</v>
      </c>
      <c r="AZ341" s="109" t="s">
        <v>115</v>
      </c>
      <c r="BA341" s="29" t="s">
        <v>115</v>
      </c>
      <c r="BB341" s="29" t="s">
        <v>115</v>
      </c>
      <c r="BC341" s="29" t="s">
        <v>115</v>
      </c>
      <c r="BD341" s="29" t="s">
        <v>115</v>
      </c>
      <c r="BE341" s="29" t="s">
        <v>115</v>
      </c>
      <c r="BF341" s="109" t="s">
        <v>115</v>
      </c>
      <c r="BG341" s="29" t="s">
        <v>131</v>
      </c>
      <c r="BH341" s="29" t="s">
        <v>115</v>
      </c>
      <c r="BI341" s="29" t="s">
        <v>195</v>
      </c>
      <c r="BJ341" s="29">
        <v>2</v>
      </c>
      <c r="BK341" s="109">
        <v>44775</v>
      </c>
      <c r="BL341" s="109">
        <v>44830</v>
      </c>
      <c r="BM341" s="109">
        <v>44805</v>
      </c>
      <c r="BN341" s="29" t="s">
        <v>115</v>
      </c>
      <c r="BO341" s="29" t="s">
        <v>115</v>
      </c>
      <c r="BP341" s="29" t="b">
        <v>0</v>
      </c>
      <c r="BQ341" s="115">
        <v>26.206499999999998</v>
      </c>
      <c r="BR341" s="29" t="s">
        <v>134</v>
      </c>
      <c r="BS341" s="115">
        <v>26.206499999999998</v>
      </c>
      <c r="BT341" s="115">
        <v>26.206499999999998</v>
      </c>
      <c r="BU341" s="115">
        <v>1.1433</v>
      </c>
      <c r="BV341" s="115">
        <v>22.3019</v>
      </c>
      <c r="BW341" s="115">
        <v>2.7612999999999999</v>
      </c>
      <c r="BX341" s="115">
        <v>0</v>
      </c>
      <c r="BY341" s="115">
        <v>0</v>
      </c>
      <c r="BZ341" s="115">
        <v>0</v>
      </c>
      <c r="CA341" s="115">
        <v>0</v>
      </c>
      <c r="CB341" s="115">
        <v>0</v>
      </c>
      <c r="CC341" s="115">
        <v>0</v>
      </c>
      <c r="CD341" s="115">
        <v>0</v>
      </c>
      <c r="CE341" s="115">
        <v>26.206499999999998</v>
      </c>
      <c r="CF341" s="29" t="s">
        <v>135</v>
      </c>
      <c r="CG341" s="29" t="s">
        <v>136</v>
      </c>
      <c r="CH341" s="29" t="s">
        <v>272</v>
      </c>
      <c r="CI341" s="115">
        <v>0</v>
      </c>
      <c r="CJ341" s="115">
        <v>0</v>
      </c>
      <c r="CK341" s="115">
        <v>23.445209999999999</v>
      </c>
      <c r="CL341" s="115">
        <v>2.21116</v>
      </c>
      <c r="CM341" s="115">
        <v>0</v>
      </c>
      <c r="CN341" s="115">
        <v>0</v>
      </c>
      <c r="CO341" s="112">
        <v>0</v>
      </c>
      <c r="CP341" s="29" t="s">
        <v>134</v>
      </c>
      <c r="CQ341" s="29" t="s">
        <v>115</v>
      </c>
      <c r="CR341" s="29" t="s">
        <v>134</v>
      </c>
      <c r="CS341" s="29" t="s">
        <v>115</v>
      </c>
      <c r="CT341" s="112">
        <v>1</v>
      </c>
      <c r="CU341" s="112">
        <v>0</v>
      </c>
      <c r="CV341" s="30" t="s">
        <v>1077</v>
      </c>
    </row>
    <row r="342" spans="2:100">
      <c r="B342" s="31">
        <v>338</v>
      </c>
      <c r="C342" s="32" t="s">
        <v>1253</v>
      </c>
      <c r="D342" s="128"/>
      <c r="E342" s="128"/>
      <c r="F342" s="32" t="s">
        <v>939</v>
      </c>
      <c r="G342" s="32" t="s">
        <v>1247</v>
      </c>
      <c r="H342" s="32" t="s">
        <v>213</v>
      </c>
      <c r="I342" s="32" t="s">
        <v>189</v>
      </c>
      <c r="J342" s="32" t="s">
        <v>115</v>
      </c>
      <c r="K342" s="32" t="s">
        <v>115</v>
      </c>
      <c r="L342" s="32" t="s">
        <v>395</v>
      </c>
      <c r="M342" s="32" t="s">
        <v>396</v>
      </c>
      <c r="N342" s="32" t="s">
        <v>115</v>
      </c>
      <c r="O342" s="32" t="s">
        <v>115</v>
      </c>
      <c r="P342" s="110" t="s">
        <v>115</v>
      </c>
      <c r="Q342" s="32">
        <v>14</v>
      </c>
      <c r="R342" s="32" t="s">
        <v>115</v>
      </c>
      <c r="S342" s="32" t="s">
        <v>121</v>
      </c>
      <c r="T342" s="32" t="s">
        <v>115</v>
      </c>
      <c r="U342" s="32" t="s">
        <v>214</v>
      </c>
      <c r="V342" s="32" t="s">
        <v>122</v>
      </c>
      <c r="W342" s="32" t="s">
        <v>123</v>
      </c>
      <c r="X342" s="32" t="s">
        <v>278</v>
      </c>
      <c r="Y342" s="128"/>
      <c r="Z342" s="119" t="s">
        <v>115</v>
      </c>
      <c r="AA342" s="119">
        <v>1.21724999999999</v>
      </c>
      <c r="AB342" s="32" t="s">
        <v>115</v>
      </c>
      <c r="AC342" s="32" t="s">
        <v>115</v>
      </c>
      <c r="AD342" s="32" t="s">
        <v>115</v>
      </c>
      <c r="AE342" s="32" t="s">
        <v>115</v>
      </c>
      <c r="AF342" s="32" t="s">
        <v>115</v>
      </c>
      <c r="AG342" s="32" t="s">
        <v>115</v>
      </c>
      <c r="AH342" s="32" t="s">
        <v>115</v>
      </c>
      <c r="AI342" s="32">
        <v>5783089</v>
      </c>
      <c r="AJ342" s="32" t="s">
        <v>1248</v>
      </c>
      <c r="AK342" s="32" t="s">
        <v>1249</v>
      </c>
      <c r="AL342" s="32">
        <v>28</v>
      </c>
      <c r="AM342" s="32" t="s">
        <v>400</v>
      </c>
      <c r="AN342" s="32" t="s">
        <v>128</v>
      </c>
      <c r="AO342" s="32" t="s">
        <v>129</v>
      </c>
      <c r="AP342" s="32">
        <v>2024</v>
      </c>
      <c r="AQ342" s="32" t="s">
        <v>130</v>
      </c>
      <c r="AR342" s="32">
        <v>2022</v>
      </c>
      <c r="AS342" s="32" t="s">
        <v>115</v>
      </c>
      <c r="AT342" s="32" t="b">
        <v>0</v>
      </c>
      <c r="AU342" s="32" t="s">
        <v>115</v>
      </c>
      <c r="AV342" s="32" t="s">
        <v>115</v>
      </c>
      <c r="AW342" s="32" t="s">
        <v>115</v>
      </c>
      <c r="AX342" s="32" t="b">
        <v>0</v>
      </c>
      <c r="AY342" s="32" t="s">
        <v>115</v>
      </c>
      <c r="AZ342" s="110" t="s">
        <v>115</v>
      </c>
      <c r="BA342" s="32" t="s">
        <v>115</v>
      </c>
      <c r="BB342" s="32" t="s">
        <v>115</v>
      </c>
      <c r="BC342" s="32" t="s">
        <v>115</v>
      </c>
      <c r="BD342" s="32" t="s">
        <v>115</v>
      </c>
      <c r="BE342" s="32" t="s">
        <v>115</v>
      </c>
      <c r="BF342" s="110" t="s">
        <v>115</v>
      </c>
      <c r="BG342" s="32" t="s">
        <v>131</v>
      </c>
      <c r="BH342" s="32" t="s">
        <v>115</v>
      </c>
      <c r="BI342" s="32" t="s">
        <v>195</v>
      </c>
      <c r="BJ342" s="32">
        <v>2</v>
      </c>
      <c r="BK342" s="110">
        <v>44858</v>
      </c>
      <c r="BL342" s="110">
        <v>44880</v>
      </c>
      <c r="BM342" s="110">
        <v>44866</v>
      </c>
      <c r="BN342" s="32" t="s">
        <v>115</v>
      </c>
      <c r="BO342" s="32" t="s">
        <v>115</v>
      </c>
      <c r="BP342" s="32" t="b">
        <v>0</v>
      </c>
      <c r="BQ342" s="116">
        <v>39.651499999999999</v>
      </c>
      <c r="BR342" s="32" t="s">
        <v>134</v>
      </c>
      <c r="BS342" s="116">
        <v>39.651499999999999</v>
      </c>
      <c r="BT342" s="116">
        <v>39.651499999999999</v>
      </c>
      <c r="BU342" s="116">
        <v>0.27200000000000002</v>
      </c>
      <c r="BV342" s="116">
        <v>24.922599999999999</v>
      </c>
      <c r="BW342" s="116">
        <v>13.9998</v>
      </c>
      <c r="BX342" s="116">
        <v>0</v>
      </c>
      <c r="BY342" s="116">
        <v>0</v>
      </c>
      <c r="BZ342" s="116">
        <v>0</v>
      </c>
      <c r="CA342" s="116">
        <v>0</v>
      </c>
      <c r="CB342" s="116">
        <v>0</v>
      </c>
      <c r="CC342" s="116">
        <v>0</v>
      </c>
      <c r="CD342" s="116">
        <v>0</v>
      </c>
      <c r="CE342" s="116">
        <v>39.651499999999999</v>
      </c>
      <c r="CF342" s="32" t="s">
        <v>135</v>
      </c>
      <c r="CG342" s="32" t="s">
        <v>136</v>
      </c>
      <c r="CH342" s="32" t="s">
        <v>272</v>
      </c>
      <c r="CI342" s="116">
        <v>0</v>
      </c>
      <c r="CJ342" s="116">
        <v>0</v>
      </c>
      <c r="CK342" s="116">
        <v>25.651710000000001</v>
      </c>
      <c r="CL342" s="116">
        <v>13.999790000000001</v>
      </c>
      <c r="CM342" s="116">
        <v>0</v>
      </c>
      <c r="CN342" s="116">
        <v>0</v>
      </c>
      <c r="CO342" s="113">
        <v>0</v>
      </c>
      <c r="CP342" s="32" t="s">
        <v>134</v>
      </c>
      <c r="CQ342" s="32" t="s">
        <v>115</v>
      </c>
      <c r="CR342" s="32" t="s">
        <v>134</v>
      </c>
      <c r="CS342" s="32" t="s">
        <v>115</v>
      </c>
      <c r="CT342" s="113">
        <v>1</v>
      </c>
      <c r="CU342" s="113">
        <v>0</v>
      </c>
      <c r="CV342" s="33" t="s">
        <v>1077</v>
      </c>
    </row>
    <row r="343" spans="2:100">
      <c r="B343" s="31">
        <v>339</v>
      </c>
      <c r="C343" s="32" t="s">
        <v>1254</v>
      </c>
      <c r="D343" s="128"/>
      <c r="E343" s="128"/>
      <c r="F343" s="32" t="s">
        <v>635</v>
      </c>
      <c r="G343" s="32" t="s">
        <v>1247</v>
      </c>
      <c r="H343" s="32" t="s">
        <v>213</v>
      </c>
      <c r="I343" s="32" t="s">
        <v>189</v>
      </c>
      <c r="J343" s="32" t="s">
        <v>115</v>
      </c>
      <c r="K343" s="32" t="s">
        <v>115</v>
      </c>
      <c r="L343" s="32" t="s">
        <v>395</v>
      </c>
      <c r="M343" s="32" t="s">
        <v>396</v>
      </c>
      <c r="N343" s="32" t="s">
        <v>115</v>
      </c>
      <c r="O343" s="32" t="s">
        <v>115</v>
      </c>
      <c r="P343" s="110">
        <v>45933</v>
      </c>
      <c r="Q343" s="32">
        <v>14</v>
      </c>
      <c r="R343" s="32" t="s">
        <v>115</v>
      </c>
      <c r="S343" s="32" t="s">
        <v>121</v>
      </c>
      <c r="T343" s="32" t="s">
        <v>115</v>
      </c>
      <c r="U343" s="32" t="s">
        <v>214</v>
      </c>
      <c r="V343" s="32" t="s">
        <v>122</v>
      </c>
      <c r="W343" s="32" t="s">
        <v>123</v>
      </c>
      <c r="X343" s="32" t="s">
        <v>278</v>
      </c>
      <c r="Y343" s="128"/>
      <c r="Z343" s="119" t="s">
        <v>115</v>
      </c>
      <c r="AA343" s="119">
        <v>69.382000000000005</v>
      </c>
      <c r="AB343" s="32" t="s">
        <v>115</v>
      </c>
      <c r="AC343" s="32" t="s">
        <v>115</v>
      </c>
      <c r="AD343" s="32" t="s">
        <v>115</v>
      </c>
      <c r="AE343" s="32" t="s">
        <v>115</v>
      </c>
      <c r="AF343" s="32" t="s">
        <v>115</v>
      </c>
      <c r="AG343" s="32" t="s">
        <v>115</v>
      </c>
      <c r="AH343" s="32" t="s">
        <v>115</v>
      </c>
      <c r="AI343" s="32">
        <v>5783085</v>
      </c>
      <c r="AJ343" s="32" t="s">
        <v>1248</v>
      </c>
      <c r="AK343" s="32" t="s">
        <v>1249</v>
      </c>
      <c r="AL343" s="32">
        <v>28</v>
      </c>
      <c r="AM343" s="32" t="s">
        <v>400</v>
      </c>
      <c r="AN343" s="32" t="s">
        <v>128</v>
      </c>
      <c r="AO343" s="32" t="s">
        <v>129</v>
      </c>
      <c r="AP343" s="32">
        <v>2024</v>
      </c>
      <c r="AQ343" s="32" t="s">
        <v>130</v>
      </c>
      <c r="AR343" s="32">
        <v>2022</v>
      </c>
      <c r="AS343" s="32" t="s">
        <v>115</v>
      </c>
      <c r="AT343" s="32" t="b">
        <v>0</v>
      </c>
      <c r="AU343" s="32" t="s">
        <v>115</v>
      </c>
      <c r="AV343" s="32" t="s">
        <v>115</v>
      </c>
      <c r="AW343" s="32" t="s">
        <v>115</v>
      </c>
      <c r="AX343" s="32" t="b">
        <v>0</v>
      </c>
      <c r="AY343" s="32" t="s">
        <v>115</v>
      </c>
      <c r="AZ343" s="110" t="s">
        <v>115</v>
      </c>
      <c r="BA343" s="32" t="s">
        <v>115</v>
      </c>
      <c r="BB343" s="32" t="s">
        <v>115</v>
      </c>
      <c r="BC343" s="32" t="s">
        <v>115</v>
      </c>
      <c r="BD343" s="32" t="s">
        <v>115</v>
      </c>
      <c r="BE343" s="32" t="s">
        <v>115</v>
      </c>
      <c r="BF343" s="110" t="s">
        <v>115</v>
      </c>
      <c r="BG343" s="32" t="s">
        <v>131</v>
      </c>
      <c r="BH343" s="32" t="s">
        <v>115</v>
      </c>
      <c r="BI343" s="32" t="s">
        <v>195</v>
      </c>
      <c r="BJ343" s="32">
        <v>2</v>
      </c>
      <c r="BK343" s="110">
        <v>44866</v>
      </c>
      <c r="BL343" s="110">
        <v>44880</v>
      </c>
      <c r="BM343" s="110">
        <v>44866</v>
      </c>
      <c r="BN343" s="32" t="s">
        <v>115</v>
      </c>
      <c r="BO343" s="32" t="s">
        <v>115</v>
      </c>
      <c r="BP343" s="32" t="b">
        <v>0</v>
      </c>
      <c r="BQ343" s="116">
        <v>40.072600000000001</v>
      </c>
      <c r="BR343" s="32" t="s">
        <v>134</v>
      </c>
      <c r="BS343" s="116">
        <v>40.072600000000001</v>
      </c>
      <c r="BT343" s="116">
        <v>40.072600000000001</v>
      </c>
      <c r="BU343" s="116">
        <v>0</v>
      </c>
      <c r="BV343" s="116">
        <v>11.1562</v>
      </c>
      <c r="BW343" s="116">
        <v>17.053699999999999</v>
      </c>
      <c r="BX343" s="116">
        <v>11.8627</v>
      </c>
      <c r="BY343" s="116">
        <v>0</v>
      </c>
      <c r="BZ343" s="116">
        <v>0</v>
      </c>
      <c r="CA343" s="116">
        <v>0</v>
      </c>
      <c r="CB343" s="116">
        <v>0</v>
      </c>
      <c r="CC343" s="116">
        <v>0</v>
      </c>
      <c r="CD343" s="116">
        <v>0</v>
      </c>
      <c r="CE343" s="116">
        <v>40.072600000000001</v>
      </c>
      <c r="CF343" s="32" t="s">
        <v>135</v>
      </c>
      <c r="CG343" s="32" t="s">
        <v>136</v>
      </c>
      <c r="CH343" s="32" t="s">
        <v>185</v>
      </c>
      <c r="CI343" s="116">
        <v>0</v>
      </c>
      <c r="CJ343" s="116">
        <v>0</v>
      </c>
      <c r="CK343" s="116">
        <v>11.156180000000001</v>
      </c>
      <c r="CL343" s="116">
        <v>17.053720000000002</v>
      </c>
      <c r="CM343" s="116">
        <v>7.8858499999999996</v>
      </c>
      <c r="CN343" s="116">
        <v>0</v>
      </c>
      <c r="CO343" s="113">
        <v>0</v>
      </c>
      <c r="CP343" s="32" t="s">
        <v>134</v>
      </c>
      <c r="CQ343" s="32" t="s">
        <v>115</v>
      </c>
      <c r="CR343" s="32" t="s">
        <v>134</v>
      </c>
      <c r="CS343" s="32" t="s">
        <v>115</v>
      </c>
      <c r="CT343" s="113">
        <v>1</v>
      </c>
      <c r="CU343" s="113">
        <v>0</v>
      </c>
      <c r="CV343" s="33" t="s">
        <v>1077</v>
      </c>
    </row>
    <row r="344" spans="2:100">
      <c r="B344" s="31">
        <v>340</v>
      </c>
      <c r="C344" s="32" t="s">
        <v>1255</v>
      </c>
      <c r="D344" s="128"/>
      <c r="E344" s="128"/>
      <c r="F344" s="32" t="s">
        <v>740</v>
      </c>
      <c r="G344" s="32" t="s">
        <v>1247</v>
      </c>
      <c r="H344" s="32" t="s">
        <v>213</v>
      </c>
      <c r="I344" s="32" t="s">
        <v>189</v>
      </c>
      <c r="J344" s="32" t="s">
        <v>115</v>
      </c>
      <c r="K344" s="32" t="s">
        <v>115</v>
      </c>
      <c r="L344" s="32" t="s">
        <v>395</v>
      </c>
      <c r="M344" s="32" t="s">
        <v>396</v>
      </c>
      <c r="N344" s="32" t="s">
        <v>115</v>
      </c>
      <c r="O344" s="32" t="s">
        <v>115</v>
      </c>
      <c r="P344" s="110">
        <v>45919</v>
      </c>
      <c r="Q344" s="32">
        <v>14</v>
      </c>
      <c r="R344" s="32" t="s">
        <v>115</v>
      </c>
      <c r="S344" s="32" t="s">
        <v>121</v>
      </c>
      <c r="T344" s="32" t="s">
        <v>115</v>
      </c>
      <c r="U344" s="32" t="s">
        <v>214</v>
      </c>
      <c r="V344" s="32" t="s">
        <v>122</v>
      </c>
      <c r="W344" s="32" t="s">
        <v>123</v>
      </c>
      <c r="X344" s="32" t="s">
        <v>278</v>
      </c>
      <c r="Y344" s="128"/>
      <c r="Z344" s="119" t="s">
        <v>115</v>
      </c>
      <c r="AA344" s="119">
        <v>42.107599999999699</v>
      </c>
      <c r="AB344" s="32" t="s">
        <v>115</v>
      </c>
      <c r="AC344" s="32" t="s">
        <v>115</v>
      </c>
      <c r="AD344" s="32" t="s">
        <v>115</v>
      </c>
      <c r="AE344" s="32" t="s">
        <v>115</v>
      </c>
      <c r="AF344" s="32" t="s">
        <v>115</v>
      </c>
      <c r="AG344" s="32" t="s">
        <v>115</v>
      </c>
      <c r="AH344" s="32" t="s">
        <v>115</v>
      </c>
      <c r="AI344" s="32">
        <v>5783087</v>
      </c>
      <c r="AJ344" s="32" t="s">
        <v>1248</v>
      </c>
      <c r="AK344" s="32" t="s">
        <v>1249</v>
      </c>
      <c r="AL344" s="32">
        <v>28</v>
      </c>
      <c r="AM344" s="32" t="s">
        <v>400</v>
      </c>
      <c r="AN344" s="32" t="s">
        <v>128</v>
      </c>
      <c r="AO344" s="32" t="s">
        <v>129</v>
      </c>
      <c r="AP344" s="32">
        <v>2023</v>
      </c>
      <c r="AQ344" s="32" t="s">
        <v>130</v>
      </c>
      <c r="AR344" s="32">
        <v>2024</v>
      </c>
      <c r="AS344" s="32" t="s">
        <v>115</v>
      </c>
      <c r="AT344" s="32" t="b">
        <v>0</v>
      </c>
      <c r="AU344" s="32" t="s">
        <v>115</v>
      </c>
      <c r="AV344" s="32" t="s">
        <v>115</v>
      </c>
      <c r="AW344" s="32" t="s">
        <v>115</v>
      </c>
      <c r="AX344" s="32" t="b">
        <v>0</v>
      </c>
      <c r="AY344" s="32" t="s">
        <v>115</v>
      </c>
      <c r="AZ344" s="110" t="s">
        <v>115</v>
      </c>
      <c r="BA344" s="32" t="s">
        <v>115</v>
      </c>
      <c r="BB344" s="32" t="s">
        <v>115</v>
      </c>
      <c r="BC344" s="32" t="s">
        <v>115</v>
      </c>
      <c r="BD344" s="32" t="s">
        <v>115</v>
      </c>
      <c r="BE344" s="32" t="s">
        <v>115</v>
      </c>
      <c r="BF344" s="110" t="s">
        <v>115</v>
      </c>
      <c r="BG344" s="32" t="s">
        <v>131</v>
      </c>
      <c r="BH344" s="32" t="s">
        <v>115</v>
      </c>
      <c r="BI344" s="32" t="s">
        <v>195</v>
      </c>
      <c r="BJ344" s="32">
        <v>2</v>
      </c>
      <c r="BK344" s="110">
        <v>44795</v>
      </c>
      <c r="BL344" s="110">
        <v>44830</v>
      </c>
      <c r="BM344" s="110">
        <v>44796</v>
      </c>
      <c r="BN344" s="32" t="s">
        <v>115</v>
      </c>
      <c r="BO344" s="32" t="s">
        <v>115</v>
      </c>
      <c r="BP344" s="32" t="b">
        <v>0</v>
      </c>
      <c r="BQ344" s="116">
        <v>47.361899999999999</v>
      </c>
      <c r="BR344" s="32" t="s">
        <v>134</v>
      </c>
      <c r="BS344" s="116">
        <v>47.361899999999999</v>
      </c>
      <c r="BT344" s="116">
        <v>47.361899999999999</v>
      </c>
      <c r="BU344" s="116">
        <v>1.4539</v>
      </c>
      <c r="BV344" s="116">
        <v>24.637699999999999</v>
      </c>
      <c r="BW344" s="116">
        <v>21.270299999999999</v>
      </c>
      <c r="BX344" s="116">
        <v>0</v>
      </c>
      <c r="BY344" s="116">
        <v>0</v>
      </c>
      <c r="BZ344" s="116">
        <v>0</v>
      </c>
      <c r="CA344" s="116">
        <v>0</v>
      </c>
      <c r="CB344" s="116">
        <v>0</v>
      </c>
      <c r="CC344" s="116">
        <v>0</v>
      </c>
      <c r="CD344" s="116">
        <v>0</v>
      </c>
      <c r="CE344" s="116">
        <v>47.361899999999999</v>
      </c>
      <c r="CF344" s="32" t="s">
        <v>135</v>
      </c>
      <c r="CG344" s="32" t="s">
        <v>136</v>
      </c>
      <c r="CH344" s="32" t="s">
        <v>272</v>
      </c>
      <c r="CI344" s="116">
        <v>0</v>
      </c>
      <c r="CJ344" s="116">
        <v>0</v>
      </c>
      <c r="CK344" s="116">
        <v>26.0916</v>
      </c>
      <c r="CL344" s="116">
        <v>19.574060000000003</v>
      </c>
      <c r="CM344" s="116">
        <v>0</v>
      </c>
      <c r="CN344" s="116">
        <v>0</v>
      </c>
      <c r="CO344" s="113">
        <v>0</v>
      </c>
      <c r="CP344" s="32" t="s">
        <v>134</v>
      </c>
      <c r="CQ344" s="32" t="s">
        <v>115</v>
      </c>
      <c r="CR344" s="32" t="s">
        <v>134</v>
      </c>
      <c r="CS344" s="32" t="s">
        <v>115</v>
      </c>
      <c r="CT344" s="113">
        <v>1</v>
      </c>
      <c r="CU344" s="113">
        <v>0</v>
      </c>
      <c r="CV344" s="33" t="s">
        <v>1077</v>
      </c>
    </row>
    <row r="345" spans="2:100">
      <c r="B345" s="31">
        <v>341</v>
      </c>
      <c r="C345" s="32" t="s">
        <v>1256</v>
      </c>
      <c r="D345" s="128"/>
      <c r="E345" s="128"/>
      <c r="F345" s="32" t="s">
        <v>658</v>
      </c>
      <c r="G345" s="32" t="s">
        <v>1247</v>
      </c>
      <c r="H345" s="32" t="s">
        <v>213</v>
      </c>
      <c r="I345" s="32" t="s">
        <v>189</v>
      </c>
      <c r="J345" s="32" t="s">
        <v>115</v>
      </c>
      <c r="K345" s="32" t="s">
        <v>115</v>
      </c>
      <c r="L345" s="32" t="s">
        <v>395</v>
      </c>
      <c r="M345" s="32" t="s">
        <v>396</v>
      </c>
      <c r="N345" s="32" t="s">
        <v>115</v>
      </c>
      <c r="O345" s="32" t="s">
        <v>115</v>
      </c>
      <c r="P345" s="110">
        <v>45913</v>
      </c>
      <c r="Q345" s="32">
        <v>14</v>
      </c>
      <c r="R345" s="32" t="s">
        <v>115</v>
      </c>
      <c r="S345" s="32" t="s">
        <v>121</v>
      </c>
      <c r="T345" s="32" t="s">
        <v>115</v>
      </c>
      <c r="U345" s="32" t="s">
        <v>214</v>
      </c>
      <c r="V345" s="32" t="s">
        <v>122</v>
      </c>
      <c r="W345" s="32" t="s">
        <v>123</v>
      </c>
      <c r="X345" s="32" t="s">
        <v>278</v>
      </c>
      <c r="Y345" s="128"/>
      <c r="Z345" s="119" t="s">
        <v>115</v>
      </c>
      <c r="AA345" s="119">
        <v>11.948600000000001</v>
      </c>
      <c r="AB345" s="32" t="s">
        <v>115</v>
      </c>
      <c r="AC345" s="32" t="s">
        <v>115</v>
      </c>
      <c r="AD345" s="32" t="s">
        <v>115</v>
      </c>
      <c r="AE345" s="32" t="s">
        <v>115</v>
      </c>
      <c r="AF345" s="32" t="s">
        <v>115</v>
      </c>
      <c r="AG345" s="32" t="s">
        <v>115</v>
      </c>
      <c r="AH345" s="32" t="s">
        <v>115</v>
      </c>
      <c r="AI345" s="32">
        <v>5783111</v>
      </c>
      <c r="AJ345" s="32" t="s">
        <v>1248</v>
      </c>
      <c r="AK345" s="32" t="s">
        <v>1249</v>
      </c>
      <c r="AL345" s="32">
        <v>28</v>
      </c>
      <c r="AM345" s="32" t="s">
        <v>400</v>
      </c>
      <c r="AN345" s="32" t="s">
        <v>128</v>
      </c>
      <c r="AO345" s="32" t="s">
        <v>129</v>
      </c>
      <c r="AP345" s="32">
        <v>2024</v>
      </c>
      <c r="AQ345" s="32" t="s">
        <v>130</v>
      </c>
      <c r="AR345" s="32">
        <v>2022</v>
      </c>
      <c r="AS345" s="32" t="s">
        <v>115</v>
      </c>
      <c r="AT345" s="32" t="b">
        <v>0</v>
      </c>
      <c r="AU345" s="32" t="s">
        <v>115</v>
      </c>
      <c r="AV345" s="32" t="s">
        <v>115</v>
      </c>
      <c r="AW345" s="32" t="s">
        <v>115</v>
      </c>
      <c r="AX345" s="32" t="b">
        <v>0</v>
      </c>
      <c r="AY345" s="32" t="s">
        <v>115</v>
      </c>
      <c r="AZ345" s="110" t="s">
        <v>115</v>
      </c>
      <c r="BA345" s="32" t="s">
        <v>115</v>
      </c>
      <c r="BB345" s="32" t="s">
        <v>115</v>
      </c>
      <c r="BC345" s="32" t="s">
        <v>115</v>
      </c>
      <c r="BD345" s="32" t="s">
        <v>115</v>
      </c>
      <c r="BE345" s="32" t="s">
        <v>115</v>
      </c>
      <c r="BF345" s="110" t="s">
        <v>115</v>
      </c>
      <c r="BG345" s="32" t="s">
        <v>131</v>
      </c>
      <c r="BH345" s="32" t="s">
        <v>115</v>
      </c>
      <c r="BI345" s="32" t="s">
        <v>195</v>
      </c>
      <c r="BJ345" s="32">
        <v>2</v>
      </c>
      <c r="BK345" s="110">
        <v>44792</v>
      </c>
      <c r="BL345" s="110">
        <v>44798</v>
      </c>
      <c r="BM345" s="110">
        <v>44792</v>
      </c>
      <c r="BN345" s="32" t="s">
        <v>115</v>
      </c>
      <c r="BO345" s="32" t="s">
        <v>115</v>
      </c>
      <c r="BP345" s="32" t="b">
        <v>0</v>
      </c>
      <c r="BQ345" s="116">
        <v>47.953899999999997</v>
      </c>
      <c r="BR345" s="32" t="s">
        <v>134</v>
      </c>
      <c r="BS345" s="116">
        <v>47.953899999999997</v>
      </c>
      <c r="BT345" s="116">
        <v>47.953899999999997</v>
      </c>
      <c r="BU345" s="116">
        <v>3.2899999999999999E-2</v>
      </c>
      <c r="BV345" s="116">
        <v>19.8293</v>
      </c>
      <c r="BW345" s="116">
        <v>27.634699999999999</v>
      </c>
      <c r="BX345" s="116">
        <v>0</v>
      </c>
      <c r="BY345" s="116">
        <v>0</v>
      </c>
      <c r="BZ345" s="116">
        <v>0</v>
      </c>
      <c r="CA345" s="116">
        <v>0</v>
      </c>
      <c r="CB345" s="116">
        <v>0</v>
      </c>
      <c r="CC345" s="116">
        <v>0</v>
      </c>
      <c r="CD345" s="116">
        <v>0</v>
      </c>
      <c r="CE345" s="116">
        <v>47.953899999999997</v>
      </c>
      <c r="CF345" s="32" t="s">
        <v>135</v>
      </c>
      <c r="CG345" s="32" t="s">
        <v>136</v>
      </c>
      <c r="CH345" s="32" t="s">
        <v>185</v>
      </c>
      <c r="CI345" s="116">
        <v>0</v>
      </c>
      <c r="CJ345" s="116">
        <v>0</v>
      </c>
      <c r="CK345" s="116">
        <v>20.319269999999996</v>
      </c>
      <c r="CL345" s="116">
        <v>27.634679999999996</v>
      </c>
      <c r="CM345" s="116">
        <v>-4.7752499999999998</v>
      </c>
      <c r="CN345" s="116">
        <v>0</v>
      </c>
      <c r="CO345" s="113">
        <v>0</v>
      </c>
      <c r="CP345" s="32" t="s">
        <v>134</v>
      </c>
      <c r="CQ345" s="32" t="s">
        <v>115</v>
      </c>
      <c r="CR345" s="32" t="s">
        <v>134</v>
      </c>
      <c r="CS345" s="32" t="s">
        <v>115</v>
      </c>
      <c r="CT345" s="113">
        <v>0</v>
      </c>
      <c r="CU345" s="113">
        <v>1</v>
      </c>
      <c r="CV345" s="33" t="s">
        <v>1077</v>
      </c>
    </row>
    <row r="346" spans="2:100">
      <c r="B346" s="31">
        <v>342</v>
      </c>
      <c r="C346" s="32" t="s">
        <v>1257</v>
      </c>
      <c r="D346" s="128"/>
      <c r="E346" s="128"/>
      <c r="F346" s="32" t="s">
        <v>885</v>
      </c>
      <c r="G346" s="32" t="s">
        <v>1247</v>
      </c>
      <c r="H346" s="32" t="s">
        <v>213</v>
      </c>
      <c r="I346" s="32" t="s">
        <v>189</v>
      </c>
      <c r="J346" s="32" t="s">
        <v>115</v>
      </c>
      <c r="K346" s="32" t="s">
        <v>115</v>
      </c>
      <c r="L346" s="32" t="s">
        <v>395</v>
      </c>
      <c r="M346" s="32" t="s">
        <v>396</v>
      </c>
      <c r="N346" s="32" t="s">
        <v>115</v>
      </c>
      <c r="O346" s="32" t="s">
        <v>115</v>
      </c>
      <c r="P346" s="110">
        <v>45927</v>
      </c>
      <c r="Q346" s="32">
        <v>14</v>
      </c>
      <c r="R346" s="32" t="s">
        <v>115</v>
      </c>
      <c r="S346" s="32" t="s">
        <v>121</v>
      </c>
      <c r="T346" s="32" t="s">
        <v>115</v>
      </c>
      <c r="U346" s="32" t="s">
        <v>214</v>
      </c>
      <c r="V346" s="32" t="s">
        <v>122</v>
      </c>
      <c r="W346" s="32" t="s">
        <v>123</v>
      </c>
      <c r="X346" s="32" t="s">
        <v>278</v>
      </c>
      <c r="Y346" s="128"/>
      <c r="Z346" s="119" t="s">
        <v>115</v>
      </c>
      <c r="AA346" s="119">
        <v>17.3539999999999</v>
      </c>
      <c r="AB346" s="32" t="s">
        <v>115</v>
      </c>
      <c r="AC346" s="32" t="s">
        <v>115</v>
      </c>
      <c r="AD346" s="32" t="s">
        <v>115</v>
      </c>
      <c r="AE346" s="32" t="s">
        <v>115</v>
      </c>
      <c r="AF346" s="32" t="s">
        <v>115</v>
      </c>
      <c r="AG346" s="32" t="s">
        <v>115</v>
      </c>
      <c r="AH346" s="32" t="s">
        <v>115</v>
      </c>
      <c r="AI346" s="32">
        <v>5783109</v>
      </c>
      <c r="AJ346" s="32" t="s">
        <v>1248</v>
      </c>
      <c r="AK346" s="32" t="s">
        <v>1249</v>
      </c>
      <c r="AL346" s="32">
        <v>28</v>
      </c>
      <c r="AM346" s="32" t="s">
        <v>400</v>
      </c>
      <c r="AN346" s="32" t="s">
        <v>128</v>
      </c>
      <c r="AO346" s="32" t="s">
        <v>129</v>
      </c>
      <c r="AP346" s="32">
        <v>2024</v>
      </c>
      <c r="AQ346" s="32" t="s">
        <v>130</v>
      </c>
      <c r="AR346" s="32">
        <v>2022</v>
      </c>
      <c r="AS346" s="32" t="s">
        <v>115</v>
      </c>
      <c r="AT346" s="32" t="b">
        <v>0</v>
      </c>
      <c r="AU346" s="32" t="s">
        <v>115</v>
      </c>
      <c r="AV346" s="32" t="s">
        <v>115</v>
      </c>
      <c r="AW346" s="32" t="s">
        <v>115</v>
      </c>
      <c r="AX346" s="32" t="b">
        <v>0</v>
      </c>
      <c r="AY346" s="32" t="s">
        <v>115</v>
      </c>
      <c r="AZ346" s="110" t="s">
        <v>115</v>
      </c>
      <c r="BA346" s="32" t="s">
        <v>115</v>
      </c>
      <c r="BB346" s="32" t="s">
        <v>115</v>
      </c>
      <c r="BC346" s="32" t="s">
        <v>115</v>
      </c>
      <c r="BD346" s="32" t="s">
        <v>115</v>
      </c>
      <c r="BE346" s="32" t="s">
        <v>115</v>
      </c>
      <c r="BF346" s="110" t="s">
        <v>115</v>
      </c>
      <c r="BG346" s="32" t="s">
        <v>131</v>
      </c>
      <c r="BH346" s="32" t="s">
        <v>115</v>
      </c>
      <c r="BI346" s="32" t="s">
        <v>195</v>
      </c>
      <c r="BJ346" s="32">
        <v>2</v>
      </c>
      <c r="BK346" s="110">
        <v>44845</v>
      </c>
      <c r="BL346" s="110">
        <v>44846</v>
      </c>
      <c r="BM346" s="110">
        <v>44845</v>
      </c>
      <c r="BN346" s="32" t="s">
        <v>115</v>
      </c>
      <c r="BO346" s="32" t="s">
        <v>115</v>
      </c>
      <c r="BP346" s="32" t="b">
        <v>0</v>
      </c>
      <c r="BQ346" s="116">
        <v>54.799700000000001</v>
      </c>
      <c r="BR346" s="32" t="s">
        <v>134</v>
      </c>
      <c r="BS346" s="116">
        <v>54.799700000000001</v>
      </c>
      <c r="BT346" s="116">
        <v>54.799700000000001</v>
      </c>
      <c r="BU346" s="116">
        <v>0.14230000000000001</v>
      </c>
      <c r="BV346" s="116">
        <v>18.9634</v>
      </c>
      <c r="BW346" s="116">
        <v>26.809899999999999</v>
      </c>
      <c r="BX346" s="116">
        <v>8.8841999999999999</v>
      </c>
      <c r="BY346" s="116">
        <v>0</v>
      </c>
      <c r="BZ346" s="116">
        <v>0</v>
      </c>
      <c r="CA346" s="116">
        <v>0</v>
      </c>
      <c r="CB346" s="116">
        <v>0</v>
      </c>
      <c r="CC346" s="116">
        <v>0</v>
      </c>
      <c r="CD346" s="116">
        <v>0</v>
      </c>
      <c r="CE346" s="116">
        <v>54.799700000000001</v>
      </c>
      <c r="CF346" s="32" t="s">
        <v>135</v>
      </c>
      <c r="CG346" s="32" t="s">
        <v>136</v>
      </c>
      <c r="CH346" s="32" t="s">
        <v>185</v>
      </c>
      <c r="CI346" s="116">
        <v>0</v>
      </c>
      <c r="CJ346" s="116">
        <v>0</v>
      </c>
      <c r="CK346" s="116">
        <v>19.105640000000001</v>
      </c>
      <c r="CL346" s="116">
        <v>26.809879999999996</v>
      </c>
      <c r="CM346" s="116">
        <v>3.4220200000000003</v>
      </c>
      <c r="CN346" s="116">
        <v>0</v>
      </c>
      <c r="CO346" s="113">
        <v>0</v>
      </c>
      <c r="CP346" s="32" t="s">
        <v>134</v>
      </c>
      <c r="CQ346" s="32" t="s">
        <v>115</v>
      </c>
      <c r="CR346" s="32" t="s">
        <v>134</v>
      </c>
      <c r="CS346" s="32" t="s">
        <v>115</v>
      </c>
      <c r="CT346" s="113">
        <v>0</v>
      </c>
      <c r="CU346" s="113">
        <v>1</v>
      </c>
      <c r="CV346" s="33" t="s">
        <v>1077</v>
      </c>
    </row>
    <row r="347" spans="2:100">
      <c r="B347" s="31">
        <v>343</v>
      </c>
      <c r="C347" s="32" t="s">
        <v>1258</v>
      </c>
      <c r="D347" s="128"/>
      <c r="E347" s="128"/>
      <c r="F347" s="32" t="s">
        <v>392</v>
      </c>
      <c r="G347" s="32" t="s">
        <v>1247</v>
      </c>
      <c r="H347" s="32" t="s">
        <v>213</v>
      </c>
      <c r="I347" s="32" t="s">
        <v>189</v>
      </c>
      <c r="J347" s="32" t="s">
        <v>115</v>
      </c>
      <c r="K347" s="32" t="s">
        <v>115</v>
      </c>
      <c r="L347" s="32" t="s">
        <v>395</v>
      </c>
      <c r="M347" s="32" t="s">
        <v>396</v>
      </c>
      <c r="N347" s="32" t="s">
        <v>115</v>
      </c>
      <c r="O347" s="32" t="s">
        <v>115</v>
      </c>
      <c r="P347" s="110">
        <v>45931</v>
      </c>
      <c r="Q347" s="32">
        <v>15</v>
      </c>
      <c r="R347" s="32" t="s">
        <v>115</v>
      </c>
      <c r="S347" s="32" t="s">
        <v>121</v>
      </c>
      <c r="T347" s="32" t="s">
        <v>115</v>
      </c>
      <c r="U347" s="32" t="s">
        <v>214</v>
      </c>
      <c r="V347" s="32" t="s">
        <v>122</v>
      </c>
      <c r="W347" s="32" t="s">
        <v>123</v>
      </c>
      <c r="X347" s="32" t="s">
        <v>278</v>
      </c>
      <c r="Y347" s="128"/>
      <c r="Z347" s="119" t="s">
        <v>115</v>
      </c>
      <c r="AA347" s="119">
        <v>14.751300000000001</v>
      </c>
      <c r="AB347" s="32" t="s">
        <v>115</v>
      </c>
      <c r="AC347" s="32" t="s">
        <v>115</v>
      </c>
      <c r="AD347" s="32" t="s">
        <v>115</v>
      </c>
      <c r="AE347" s="32" t="s">
        <v>115</v>
      </c>
      <c r="AF347" s="32" t="s">
        <v>115</v>
      </c>
      <c r="AG347" s="32" t="s">
        <v>115</v>
      </c>
      <c r="AH347" s="32" t="s">
        <v>115</v>
      </c>
      <c r="AI347" s="32">
        <v>5783086</v>
      </c>
      <c r="AJ347" s="32" t="s">
        <v>1248</v>
      </c>
      <c r="AK347" s="32" t="s">
        <v>1249</v>
      </c>
      <c r="AL347" s="32">
        <v>28</v>
      </c>
      <c r="AM347" s="32" t="s">
        <v>400</v>
      </c>
      <c r="AN347" s="32" t="s">
        <v>128</v>
      </c>
      <c r="AO347" s="32" t="s">
        <v>129</v>
      </c>
      <c r="AP347" s="32">
        <v>2024</v>
      </c>
      <c r="AQ347" s="32" t="s">
        <v>130</v>
      </c>
      <c r="AR347" s="32">
        <v>2022</v>
      </c>
      <c r="AS347" s="32" t="s">
        <v>115</v>
      </c>
      <c r="AT347" s="32" t="b">
        <v>0</v>
      </c>
      <c r="AU347" s="32" t="s">
        <v>115</v>
      </c>
      <c r="AV347" s="32" t="s">
        <v>115</v>
      </c>
      <c r="AW347" s="32" t="s">
        <v>115</v>
      </c>
      <c r="AX347" s="32" t="b">
        <v>0</v>
      </c>
      <c r="AY347" s="32" t="s">
        <v>115</v>
      </c>
      <c r="AZ347" s="110" t="s">
        <v>115</v>
      </c>
      <c r="BA347" s="32" t="s">
        <v>115</v>
      </c>
      <c r="BB347" s="32" t="s">
        <v>115</v>
      </c>
      <c r="BC347" s="32" t="s">
        <v>115</v>
      </c>
      <c r="BD347" s="32" t="s">
        <v>115</v>
      </c>
      <c r="BE347" s="32" t="s">
        <v>115</v>
      </c>
      <c r="BF347" s="110" t="s">
        <v>115</v>
      </c>
      <c r="BG347" s="32" t="s">
        <v>131</v>
      </c>
      <c r="BH347" s="32" t="s">
        <v>115</v>
      </c>
      <c r="BI347" s="32" t="s">
        <v>195</v>
      </c>
      <c r="BJ347" s="32">
        <v>2</v>
      </c>
      <c r="BK347" s="110">
        <v>44838</v>
      </c>
      <c r="BL347" s="110">
        <v>44847</v>
      </c>
      <c r="BM347" s="110">
        <v>44846</v>
      </c>
      <c r="BN347" s="32" t="s">
        <v>115</v>
      </c>
      <c r="BO347" s="32" t="s">
        <v>115</v>
      </c>
      <c r="BP347" s="32" t="b">
        <v>0</v>
      </c>
      <c r="BQ347" s="116">
        <v>56.538400000000003</v>
      </c>
      <c r="BR347" s="32" t="s">
        <v>134</v>
      </c>
      <c r="BS347" s="116">
        <v>56.538400000000003</v>
      </c>
      <c r="BT347" s="116">
        <v>56.538400000000003</v>
      </c>
      <c r="BU347" s="116">
        <v>0</v>
      </c>
      <c r="BV347" s="116">
        <v>28.724</v>
      </c>
      <c r="BW347" s="116">
        <v>27.814399999999999</v>
      </c>
      <c r="BX347" s="116">
        <v>0</v>
      </c>
      <c r="BY347" s="116">
        <v>0</v>
      </c>
      <c r="BZ347" s="116">
        <v>0</v>
      </c>
      <c r="CA347" s="116">
        <v>0</v>
      </c>
      <c r="CB347" s="116">
        <v>0</v>
      </c>
      <c r="CC347" s="116">
        <v>0</v>
      </c>
      <c r="CD347" s="116">
        <v>0</v>
      </c>
      <c r="CE347" s="116">
        <v>56.538400000000003</v>
      </c>
      <c r="CF347" s="32" t="s">
        <v>135</v>
      </c>
      <c r="CG347" s="32" t="s">
        <v>136</v>
      </c>
      <c r="CH347" s="32" t="s">
        <v>185</v>
      </c>
      <c r="CI347" s="116">
        <v>0</v>
      </c>
      <c r="CJ347" s="116">
        <v>0</v>
      </c>
      <c r="CK347" s="116">
        <v>28.724000000000004</v>
      </c>
      <c r="CL347" s="116">
        <v>27.81438</v>
      </c>
      <c r="CM347" s="116">
        <v>-5.6037799999999995</v>
      </c>
      <c r="CN347" s="116">
        <v>0</v>
      </c>
      <c r="CO347" s="113">
        <v>0</v>
      </c>
      <c r="CP347" s="32" t="s">
        <v>134</v>
      </c>
      <c r="CQ347" s="32" t="s">
        <v>115</v>
      </c>
      <c r="CR347" s="32" t="s">
        <v>134</v>
      </c>
      <c r="CS347" s="32" t="s">
        <v>115</v>
      </c>
      <c r="CT347" s="113">
        <v>1</v>
      </c>
      <c r="CU347" s="113">
        <v>0</v>
      </c>
      <c r="CV347" s="33" t="s">
        <v>1077</v>
      </c>
    </row>
    <row r="348" spans="2:100">
      <c r="B348" s="31">
        <v>344</v>
      </c>
      <c r="C348" s="32" t="s">
        <v>1259</v>
      </c>
      <c r="D348" s="128"/>
      <c r="E348" s="128"/>
      <c r="F348" s="32" t="s">
        <v>1016</v>
      </c>
      <c r="G348" s="32" t="s">
        <v>1247</v>
      </c>
      <c r="H348" s="32" t="s">
        <v>213</v>
      </c>
      <c r="I348" s="32" t="s">
        <v>189</v>
      </c>
      <c r="J348" s="32" t="s">
        <v>115</v>
      </c>
      <c r="K348" s="32" t="s">
        <v>115</v>
      </c>
      <c r="L348" s="32" t="s">
        <v>395</v>
      </c>
      <c r="M348" s="32" t="s">
        <v>396</v>
      </c>
      <c r="N348" s="32" t="s">
        <v>115</v>
      </c>
      <c r="O348" s="32" t="s">
        <v>115</v>
      </c>
      <c r="P348" s="110">
        <v>45905</v>
      </c>
      <c r="Q348" s="32">
        <v>14</v>
      </c>
      <c r="R348" s="32" t="s">
        <v>115</v>
      </c>
      <c r="S348" s="32" t="s">
        <v>121</v>
      </c>
      <c r="T348" s="32" t="s">
        <v>115</v>
      </c>
      <c r="U348" s="32" t="s">
        <v>214</v>
      </c>
      <c r="V348" s="32" t="s">
        <v>122</v>
      </c>
      <c r="W348" s="32" t="s">
        <v>123</v>
      </c>
      <c r="X348" s="32" t="s">
        <v>278</v>
      </c>
      <c r="Y348" s="128"/>
      <c r="Z348" s="119" t="s">
        <v>115</v>
      </c>
      <c r="AA348" s="119">
        <v>7.4965900000000003</v>
      </c>
      <c r="AB348" s="32" t="s">
        <v>115</v>
      </c>
      <c r="AC348" s="32" t="s">
        <v>115</v>
      </c>
      <c r="AD348" s="32" t="s">
        <v>115</v>
      </c>
      <c r="AE348" s="32" t="s">
        <v>115</v>
      </c>
      <c r="AF348" s="32" t="s">
        <v>115</v>
      </c>
      <c r="AG348" s="32" t="s">
        <v>115</v>
      </c>
      <c r="AH348" s="32" t="s">
        <v>115</v>
      </c>
      <c r="AI348" s="32">
        <v>5783106</v>
      </c>
      <c r="AJ348" s="32" t="s">
        <v>1248</v>
      </c>
      <c r="AK348" s="32" t="s">
        <v>1249</v>
      </c>
      <c r="AL348" s="32">
        <v>28</v>
      </c>
      <c r="AM348" s="32" t="s">
        <v>400</v>
      </c>
      <c r="AN348" s="32" t="s">
        <v>128</v>
      </c>
      <c r="AO348" s="32" t="s">
        <v>129</v>
      </c>
      <c r="AP348" s="32">
        <v>2024</v>
      </c>
      <c r="AQ348" s="32" t="s">
        <v>130</v>
      </c>
      <c r="AR348" s="32">
        <v>2022</v>
      </c>
      <c r="AS348" s="32" t="s">
        <v>115</v>
      </c>
      <c r="AT348" s="32" t="b">
        <v>0</v>
      </c>
      <c r="AU348" s="32" t="s">
        <v>115</v>
      </c>
      <c r="AV348" s="32" t="s">
        <v>115</v>
      </c>
      <c r="AW348" s="32" t="s">
        <v>115</v>
      </c>
      <c r="AX348" s="32" t="b">
        <v>0</v>
      </c>
      <c r="AY348" s="32" t="s">
        <v>115</v>
      </c>
      <c r="AZ348" s="110" t="s">
        <v>115</v>
      </c>
      <c r="BA348" s="32" t="s">
        <v>115</v>
      </c>
      <c r="BB348" s="32" t="s">
        <v>115</v>
      </c>
      <c r="BC348" s="32" t="s">
        <v>115</v>
      </c>
      <c r="BD348" s="32" t="s">
        <v>115</v>
      </c>
      <c r="BE348" s="32" t="s">
        <v>115</v>
      </c>
      <c r="BF348" s="110" t="s">
        <v>115</v>
      </c>
      <c r="BG348" s="32" t="s">
        <v>131</v>
      </c>
      <c r="BH348" s="32" t="s">
        <v>115</v>
      </c>
      <c r="BI348" s="32" t="s">
        <v>195</v>
      </c>
      <c r="BJ348" s="32">
        <v>2</v>
      </c>
      <c r="BK348" s="110">
        <v>44851</v>
      </c>
      <c r="BL348" s="110">
        <v>44909</v>
      </c>
      <c r="BM348" s="110">
        <v>44855</v>
      </c>
      <c r="BN348" s="32" t="s">
        <v>115</v>
      </c>
      <c r="BO348" s="32" t="s">
        <v>115</v>
      </c>
      <c r="BP348" s="32" t="b">
        <v>0</v>
      </c>
      <c r="BQ348" s="116">
        <v>58.576300000000003</v>
      </c>
      <c r="BR348" s="32" t="s">
        <v>134</v>
      </c>
      <c r="BS348" s="116">
        <v>58.576300000000003</v>
      </c>
      <c r="BT348" s="116">
        <v>58.576300000000003</v>
      </c>
      <c r="BU348" s="116">
        <v>8.1500000000000003E-2</v>
      </c>
      <c r="BV348" s="116">
        <v>25.949400000000001</v>
      </c>
      <c r="BW348" s="116">
        <v>13.8826</v>
      </c>
      <c r="BX348" s="116">
        <v>18.2056</v>
      </c>
      <c r="BY348" s="116">
        <v>0</v>
      </c>
      <c r="BZ348" s="116">
        <v>0</v>
      </c>
      <c r="CA348" s="116">
        <v>0</v>
      </c>
      <c r="CB348" s="116">
        <v>0</v>
      </c>
      <c r="CC348" s="116">
        <v>0</v>
      </c>
      <c r="CD348" s="116">
        <v>0</v>
      </c>
      <c r="CE348" s="116">
        <v>58.576300000000003</v>
      </c>
      <c r="CF348" s="32" t="s">
        <v>135</v>
      </c>
      <c r="CG348" s="32" t="s">
        <v>136</v>
      </c>
      <c r="CH348" s="32" t="s">
        <v>185</v>
      </c>
      <c r="CI348" s="116">
        <v>0</v>
      </c>
      <c r="CJ348" s="116">
        <v>0</v>
      </c>
      <c r="CK348" s="116">
        <v>25.67961</v>
      </c>
      <c r="CL348" s="116">
        <v>13.448780000000001</v>
      </c>
      <c r="CM348" s="116">
        <v>13.65197</v>
      </c>
      <c r="CN348" s="116">
        <v>0</v>
      </c>
      <c r="CO348" s="113">
        <v>0</v>
      </c>
      <c r="CP348" s="32" t="s">
        <v>134</v>
      </c>
      <c r="CQ348" s="32" t="s">
        <v>115</v>
      </c>
      <c r="CR348" s="32" t="s">
        <v>134</v>
      </c>
      <c r="CS348" s="32" t="s">
        <v>115</v>
      </c>
      <c r="CT348" s="113">
        <v>0</v>
      </c>
      <c r="CU348" s="113">
        <v>1</v>
      </c>
      <c r="CV348" s="33" t="s">
        <v>1077</v>
      </c>
    </row>
    <row r="349" spans="2:100">
      <c r="B349" s="31">
        <v>345</v>
      </c>
      <c r="C349" s="32" t="s">
        <v>1260</v>
      </c>
      <c r="D349" s="128"/>
      <c r="E349" s="128"/>
      <c r="F349" s="32" t="s">
        <v>942</v>
      </c>
      <c r="G349" s="32" t="s">
        <v>1247</v>
      </c>
      <c r="H349" s="32" t="s">
        <v>213</v>
      </c>
      <c r="I349" s="32" t="s">
        <v>189</v>
      </c>
      <c r="J349" s="32" t="s">
        <v>115</v>
      </c>
      <c r="K349" s="32" t="s">
        <v>115</v>
      </c>
      <c r="L349" s="32" t="s">
        <v>395</v>
      </c>
      <c r="M349" s="32" t="s">
        <v>396</v>
      </c>
      <c r="N349" s="32" t="s">
        <v>115</v>
      </c>
      <c r="O349" s="32" t="s">
        <v>115</v>
      </c>
      <c r="P349" s="110">
        <v>45917</v>
      </c>
      <c r="Q349" s="32">
        <v>14</v>
      </c>
      <c r="R349" s="32" t="s">
        <v>115</v>
      </c>
      <c r="S349" s="32" t="s">
        <v>121</v>
      </c>
      <c r="T349" s="32" t="s">
        <v>115</v>
      </c>
      <c r="U349" s="32" t="s">
        <v>214</v>
      </c>
      <c r="V349" s="32" t="s">
        <v>122</v>
      </c>
      <c r="W349" s="32" t="s">
        <v>123</v>
      </c>
      <c r="X349" s="32" t="s">
        <v>278</v>
      </c>
      <c r="Y349" s="128"/>
      <c r="Z349" s="119" t="s">
        <v>115</v>
      </c>
      <c r="AA349" s="119">
        <v>13.4076</v>
      </c>
      <c r="AB349" s="32" t="s">
        <v>115</v>
      </c>
      <c r="AC349" s="32" t="s">
        <v>115</v>
      </c>
      <c r="AD349" s="32" t="s">
        <v>115</v>
      </c>
      <c r="AE349" s="32" t="s">
        <v>115</v>
      </c>
      <c r="AF349" s="32" t="s">
        <v>115</v>
      </c>
      <c r="AG349" s="32" t="s">
        <v>115</v>
      </c>
      <c r="AH349" s="32" t="s">
        <v>115</v>
      </c>
      <c r="AI349" s="32">
        <v>5783115</v>
      </c>
      <c r="AJ349" s="32" t="s">
        <v>1248</v>
      </c>
      <c r="AK349" s="32" t="s">
        <v>1249</v>
      </c>
      <c r="AL349" s="32">
        <v>28</v>
      </c>
      <c r="AM349" s="32" t="s">
        <v>400</v>
      </c>
      <c r="AN349" s="32" t="s">
        <v>128</v>
      </c>
      <c r="AO349" s="32" t="s">
        <v>129</v>
      </c>
      <c r="AP349" s="32">
        <v>2024</v>
      </c>
      <c r="AQ349" s="32" t="s">
        <v>130</v>
      </c>
      <c r="AR349" s="32">
        <v>2020</v>
      </c>
      <c r="AS349" s="32" t="s">
        <v>115</v>
      </c>
      <c r="AT349" s="32" t="b">
        <v>0</v>
      </c>
      <c r="AU349" s="32" t="s">
        <v>115</v>
      </c>
      <c r="AV349" s="32" t="s">
        <v>115</v>
      </c>
      <c r="AW349" s="32" t="s">
        <v>115</v>
      </c>
      <c r="AX349" s="32" t="b">
        <v>0</v>
      </c>
      <c r="AY349" s="32" t="s">
        <v>115</v>
      </c>
      <c r="AZ349" s="110" t="s">
        <v>115</v>
      </c>
      <c r="BA349" s="32" t="s">
        <v>115</v>
      </c>
      <c r="BB349" s="32" t="s">
        <v>115</v>
      </c>
      <c r="BC349" s="32" t="s">
        <v>115</v>
      </c>
      <c r="BD349" s="32" t="s">
        <v>115</v>
      </c>
      <c r="BE349" s="32" t="s">
        <v>115</v>
      </c>
      <c r="BF349" s="110" t="s">
        <v>115</v>
      </c>
      <c r="BG349" s="32" t="s">
        <v>131</v>
      </c>
      <c r="BH349" s="32" t="s">
        <v>115</v>
      </c>
      <c r="BI349" s="32" t="s">
        <v>195</v>
      </c>
      <c r="BJ349" s="32">
        <v>2</v>
      </c>
      <c r="BK349" s="110">
        <v>44792</v>
      </c>
      <c r="BL349" s="110">
        <v>44798</v>
      </c>
      <c r="BM349" s="110">
        <v>44792</v>
      </c>
      <c r="BN349" s="32" t="s">
        <v>115</v>
      </c>
      <c r="BO349" s="32" t="s">
        <v>115</v>
      </c>
      <c r="BP349" s="32" t="b">
        <v>0</v>
      </c>
      <c r="BQ349" s="116">
        <v>58.899500000000003</v>
      </c>
      <c r="BR349" s="32" t="s">
        <v>134</v>
      </c>
      <c r="BS349" s="116">
        <v>58.899500000000003</v>
      </c>
      <c r="BT349" s="116">
        <v>58.899500000000003</v>
      </c>
      <c r="BU349" s="116">
        <v>0.28000000000000003</v>
      </c>
      <c r="BV349" s="116">
        <v>19.455400000000001</v>
      </c>
      <c r="BW349" s="116">
        <v>37.103400000000001</v>
      </c>
      <c r="BX349" s="116">
        <v>0.14760000000000001</v>
      </c>
      <c r="BY349" s="116">
        <v>0</v>
      </c>
      <c r="BZ349" s="116">
        <v>0</v>
      </c>
      <c r="CA349" s="116">
        <v>0</v>
      </c>
      <c r="CB349" s="116">
        <v>0</v>
      </c>
      <c r="CC349" s="116">
        <v>0</v>
      </c>
      <c r="CD349" s="116">
        <v>0</v>
      </c>
      <c r="CE349" s="116">
        <v>58.899500000000003</v>
      </c>
      <c r="CF349" s="32" t="s">
        <v>135</v>
      </c>
      <c r="CG349" s="32" t="s">
        <v>136</v>
      </c>
      <c r="CH349" s="32" t="s">
        <v>185</v>
      </c>
      <c r="CI349" s="116">
        <v>0</v>
      </c>
      <c r="CJ349" s="116">
        <v>0</v>
      </c>
      <c r="CK349" s="116">
        <v>21.648510000000002</v>
      </c>
      <c r="CL349" s="116">
        <v>37.103410000000004</v>
      </c>
      <c r="CM349" s="116">
        <v>-5.6864499999999998</v>
      </c>
      <c r="CN349" s="116">
        <v>0</v>
      </c>
      <c r="CO349" s="113">
        <v>0</v>
      </c>
      <c r="CP349" s="32" t="s">
        <v>134</v>
      </c>
      <c r="CQ349" s="32" t="s">
        <v>115</v>
      </c>
      <c r="CR349" s="32" t="s">
        <v>134</v>
      </c>
      <c r="CS349" s="32" t="s">
        <v>115</v>
      </c>
      <c r="CT349" s="113">
        <v>0</v>
      </c>
      <c r="CU349" s="113">
        <v>1</v>
      </c>
      <c r="CV349" s="33" t="s">
        <v>1077</v>
      </c>
    </row>
    <row r="350" spans="2:100">
      <c r="B350" s="31">
        <v>346</v>
      </c>
      <c r="C350" s="32" t="s">
        <v>1261</v>
      </c>
      <c r="D350" s="128"/>
      <c r="E350" s="128"/>
      <c r="F350" s="32" t="s">
        <v>458</v>
      </c>
      <c r="G350" s="32" t="s">
        <v>1247</v>
      </c>
      <c r="H350" s="32" t="s">
        <v>213</v>
      </c>
      <c r="I350" s="32" t="s">
        <v>189</v>
      </c>
      <c r="J350" s="32" t="s">
        <v>115</v>
      </c>
      <c r="K350" s="32" t="s">
        <v>115</v>
      </c>
      <c r="L350" s="32" t="s">
        <v>395</v>
      </c>
      <c r="M350" s="32" t="s">
        <v>396</v>
      </c>
      <c r="N350" s="32" t="s">
        <v>115</v>
      </c>
      <c r="O350" s="32" t="s">
        <v>115</v>
      </c>
      <c r="P350" s="110">
        <v>45903</v>
      </c>
      <c r="Q350" s="32">
        <v>14</v>
      </c>
      <c r="R350" s="32" t="s">
        <v>115</v>
      </c>
      <c r="S350" s="32" t="s">
        <v>121</v>
      </c>
      <c r="T350" s="32" t="s">
        <v>115</v>
      </c>
      <c r="U350" s="32" t="s">
        <v>214</v>
      </c>
      <c r="V350" s="32" t="s">
        <v>122</v>
      </c>
      <c r="W350" s="32" t="s">
        <v>123</v>
      </c>
      <c r="X350" s="32" t="s">
        <v>278</v>
      </c>
      <c r="Y350" s="128"/>
      <c r="Z350" s="119" t="s">
        <v>115</v>
      </c>
      <c r="AA350" s="119">
        <v>16.249400000000001</v>
      </c>
      <c r="AB350" s="32" t="s">
        <v>115</v>
      </c>
      <c r="AC350" s="32" t="s">
        <v>115</v>
      </c>
      <c r="AD350" s="32" t="s">
        <v>115</v>
      </c>
      <c r="AE350" s="32" t="s">
        <v>115</v>
      </c>
      <c r="AF350" s="32" t="s">
        <v>115</v>
      </c>
      <c r="AG350" s="32" t="s">
        <v>115</v>
      </c>
      <c r="AH350" s="32" t="s">
        <v>115</v>
      </c>
      <c r="AI350" s="32">
        <v>5783099</v>
      </c>
      <c r="AJ350" s="32" t="s">
        <v>1248</v>
      </c>
      <c r="AK350" s="32" t="s">
        <v>1249</v>
      </c>
      <c r="AL350" s="32">
        <v>28</v>
      </c>
      <c r="AM350" s="32" t="s">
        <v>400</v>
      </c>
      <c r="AN350" s="32" t="s">
        <v>128</v>
      </c>
      <c r="AO350" s="32" t="s">
        <v>129</v>
      </c>
      <c r="AP350" s="32">
        <v>2024</v>
      </c>
      <c r="AQ350" s="32" t="s">
        <v>130</v>
      </c>
      <c r="AR350" s="32">
        <v>2022</v>
      </c>
      <c r="AS350" s="32" t="s">
        <v>115</v>
      </c>
      <c r="AT350" s="32" t="b">
        <v>0</v>
      </c>
      <c r="AU350" s="32" t="s">
        <v>115</v>
      </c>
      <c r="AV350" s="32" t="s">
        <v>115</v>
      </c>
      <c r="AW350" s="32" t="s">
        <v>115</v>
      </c>
      <c r="AX350" s="32" t="b">
        <v>0</v>
      </c>
      <c r="AY350" s="32" t="s">
        <v>115</v>
      </c>
      <c r="AZ350" s="110" t="s">
        <v>115</v>
      </c>
      <c r="BA350" s="32" t="s">
        <v>115</v>
      </c>
      <c r="BB350" s="32" t="s">
        <v>115</v>
      </c>
      <c r="BC350" s="32" t="s">
        <v>115</v>
      </c>
      <c r="BD350" s="32" t="s">
        <v>115</v>
      </c>
      <c r="BE350" s="32" t="s">
        <v>115</v>
      </c>
      <c r="BF350" s="110" t="s">
        <v>115</v>
      </c>
      <c r="BG350" s="32" t="s">
        <v>131</v>
      </c>
      <c r="BH350" s="32" t="s">
        <v>115</v>
      </c>
      <c r="BI350" s="32" t="s">
        <v>195</v>
      </c>
      <c r="BJ350" s="32">
        <v>2</v>
      </c>
      <c r="BK350" s="110">
        <v>44652</v>
      </c>
      <c r="BL350" s="110">
        <v>44707</v>
      </c>
      <c r="BM350" s="110">
        <v>44705</v>
      </c>
      <c r="BN350" s="32" t="s">
        <v>115</v>
      </c>
      <c r="BO350" s="32" t="s">
        <v>115</v>
      </c>
      <c r="BP350" s="32" t="b">
        <v>0</v>
      </c>
      <c r="BQ350" s="116">
        <v>60.0045</v>
      </c>
      <c r="BR350" s="32" t="s">
        <v>134</v>
      </c>
      <c r="BS350" s="116">
        <v>60.0045</v>
      </c>
      <c r="BT350" s="116">
        <v>60.0045</v>
      </c>
      <c r="BU350" s="116">
        <v>0.31059999999999999</v>
      </c>
      <c r="BV350" s="116">
        <v>14.836499999999999</v>
      </c>
      <c r="BW350" s="116">
        <v>34.716200000000001</v>
      </c>
      <c r="BX350" s="116">
        <v>10.1412</v>
      </c>
      <c r="BY350" s="116">
        <v>0</v>
      </c>
      <c r="BZ350" s="116">
        <v>0</v>
      </c>
      <c r="CA350" s="116">
        <v>0</v>
      </c>
      <c r="CB350" s="116">
        <v>0</v>
      </c>
      <c r="CC350" s="116">
        <v>0</v>
      </c>
      <c r="CD350" s="116">
        <v>0</v>
      </c>
      <c r="CE350" s="116">
        <v>60.0045</v>
      </c>
      <c r="CF350" s="32" t="s">
        <v>135</v>
      </c>
      <c r="CG350" s="32" t="s">
        <v>136</v>
      </c>
      <c r="CH350" s="32" t="s">
        <v>185</v>
      </c>
      <c r="CI350" s="116">
        <v>0</v>
      </c>
      <c r="CJ350" s="116">
        <v>0</v>
      </c>
      <c r="CK350" s="116">
        <v>14.46106</v>
      </c>
      <c r="CL350" s="116">
        <v>33.138119999999994</v>
      </c>
      <c r="CM350" s="116">
        <v>6.4103399999999997</v>
      </c>
      <c r="CN350" s="116">
        <v>0</v>
      </c>
      <c r="CO350" s="113">
        <v>0</v>
      </c>
      <c r="CP350" s="32" t="s">
        <v>134</v>
      </c>
      <c r="CQ350" s="32" t="s">
        <v>115</v>
      </c>
      <c r="CR350" s="32" t="s">
        <v>134</v>
      </c>
      <c r="CS350" s="32" t="s">
        <v>115</v>
      </c>
      <c r="CT350" s="113">
        <v>1</v>
      </c>
      <c r="CU350" s="113">
        <v>0</v>
      </c>
      <c r="CV350" s="33" t="s">
        <v>1077</v>
      </c>
    </row>
    <row r="351" spans="2:100">
      <c r="B351" s="31">
        <v>347</v>
      </c>
      <c r="C351" s="32" t="s">
        <v>1262</v>
      </c>
      <c r="D351" s="128"/>
      <c r="E351" s="128"/>
      <c r="F351" s="32" t="s">
        <v>445</v>
      </c>
      <c r="G351" s="32" t="s">
        <v>1247</v>
      </c>
      <c r="H351" s="32" t="s">
        <v>213</v>
      </c>
      <c r="I351" s="32" t="s">
        <v>189</v>
      </c>
      <c r="J351" s="32" t="s">
        <v>115</v>
      </c>
      <c r="K351" s="32" t="s">
        <v>115</v>
      </c>
      <c r="L351" s="32" t="s">
        <v>395</v>
      </c>
      <c r="M351" s="32" t="s">
        <v>396</v>
      </c>
      <c r="N351" s="32" t="s">
        <v>115</v>
      </c>
      <c r="O351" s="32" t="s">
        <v>115</v>
      </c>
      <c r="P351" s="110">
        <v>45931</v>
      </c>
      <c r="Q351" s="32">
        <v>14</v>
      </c>
      <c r="R351" s="32" t="s">
        <v>115</v>
      </c>
      <c r="S351" s="32" t="s">
        <v>121</v>
      </c>
      <c r="T351" s="32" t="s">
        <v>115</v>
      </c>
      <c r="U351" s="32" t="s">
        <v>214</v>
      </c>
      <c r="V351" s="32" t="s">
        <v>122</v>
      </c>
      <c r="W351" s="32" t="s">
        <v>123</v>
      </c>
      <c r="X351" s="32" t="s">
        <v>278</v>
      </c>
      <c r="Y351" s="128"/>
      <c r="Z351" s="119" t="s">
        <v>115</v>
      </c>
      <c r="AA351" s="119">
        <v>47.5159999999997</v>
      </c>
      <c r="AB351" s="32" t="s">
        <v>115</v>
      </c>
      <c r="AC351" s="32" t="s">
        <v>115</v>
      </c>
      <c r="AD351" s="32" t="s">
        <v>115</v>
      </c>
      <c r="AE351" s="32" t="s">
        <v>115</v>
      </c>
      <c r="AF351" s="32" t="s">
        <v>115</v>
      </c>
      <c r="AG351" s="32" t="s">
        <v>115</v>
      </c>
      <c r="AH351" s="32" t="s">
        <v>115</v>
      </c>
      <c r="AI351" s="32">
        <v>5783116</v>
      </c>
      <c r="AJ351" s="32" t="s">
        <v>1248</v>
      </c>
      <c r="AK351" s="32" t="s">
        <v>1249</v>
      </c>
      <c r="AL351" s="32">
        <v>28</v>
      </c>
      <c r="AM351" s="32" t="s">
        <v>400</v>
      </c>
      <c r="AN351" s="32" t="s">
        <v>128</v>
      </c>
      <c r="AO351" s="32" t="s">
        <v>129</v>
      </c>
      <c r="AP351" s="32">
        <v>2023</v>
      </c>
      <c r="AQ351" s="32" t="s">
        <v>130</v>
      </c>
      <c r="AR351" s="32">
        <v>2021</v>
      </c>
      <c r="AS351" s="32" t="s">
        <v>115</v>
      </c>
      <c r="AT351" s="32" t="b">
        <v>0</v>
      </c>
      <c r="AU351" s="32" t="s">
        <v>115</v>
      </c>
      <c r="AV351" s="32" t="s">
        <v>115</v>
      </c>
      <c r="AW351" s="32" t="s">
        <v>115</v>
      </c>
      <c r="AX351" s="32" t="b">
        <v>0</v>
      </c>
      <c r="AY351" s="32" t="s">
        <v>115</v>
      </c>
      <c r="AZ351" s="110" t="s">
        <v>115</v>
      </c>
      <c r="BA351" s="32" t="s">
        <v>115</v>
      </c>
      <c r="BB351" s="32" t="s">
        <v>115</v>
      </c>
      <c r="BC351" s="32" t="s">
        <v>115</v>
      </c>
      <c r="BD351" s="32" t="s">
        <v>115</v>
      </c>
      <c r="BE351" s="32" t="s">
        <v>115</v>
      </c>
      <c r="BF351" s="110" t="s">
        <v>115</v>
      </c>
      <c r="BG351" s="32" t="s">
        <v>131</v>
      </c>
      <c r="BH351" s="32" t="s">
        <v>115</v>
      </c>
      <c r="BI351" s="32" t="s">
        <v>195</v>
      </c>
      <c r="BJ351" s="32">
        <v>2</v>
      </c>
      <c r="BK351" s="110">
        <v>44795</v>
      </c>
      <c r="BL351" s="110">
        <v>44830</v>
      </c>
      <c r="BM351" s="110">
        <v>44796</v>
      </c>
      <c r="BN351" s="32" t="s">
        <v>115</v>
      </c>
      <c r="BO351" s="32" t="s">
        <v>115</v>
      </c>
      <c r="BP351" s="32" t="b">
        <v>0</v>
      </c>
      <c r="BQ351" s="116">
        <v>72.826700000000002</v>
      </c>
      <c r="BR351" s="32" t="s">
        <v>134</v>
      </c>
      <c r="BS351" s="116">
        <v>72.826700000000002</v>
      </c>
      <c r="BT351" s="116">
        <v>72.826700000000002</v>
      </c>
      <c r="BU351" s="116">
        <v>27.0885</v>
      </c>
      <c r="BV351" s="116">
        <v>24.922799999999999</v>
      </c>
      <c r="BW351" s="116">
        <v>20.8154</v>
      </c>
      <c r="BX351" s="116">
        <v>0</v>
      </c>
      <c r="BY351" s="116">
        <v>0</v>
      </c>
      <c r="BZ351" s="116">
        <v>0</v>
      </c>
      <c r="CA351" s="116">
        <v>0</v>
      </c>
      <c r="CB351" s="116">
        <v>0</v>
      </c>
      <c r="CC351" s="116">
        <v>0</v>
      </c>
      <c r="CD351" s="116">
        <v>0</v>
      </c>
      <c r="CE351" s="116">
        <v>72.826700000000002</v>
      </c>
      <c r="CF351" s="32" t="s">
        <v>135</v>
      </c>
      <c r="CG351" s="32" t="s">
        <v>136</v>
      </c>
      <c r="CH351" s="32" t="s">
        <v>272</v>
      </c>
      <c r="CI351" s="116">
        <v>0</v>
      </c>
      <c r="CJ351" s="116">
        <v>0</v>
      </c>
      <c r="CK351" s="116">
        <v>52.011309999999995</v>
      </c>
      <c r="CL351" s="116">
        <v>20.281549999999996</v>
      </c>
      <c r="CM351" s="116">
        <v>0</v>
      </c>
      <c r="CN351" s="116">
        <v>0</v>
      </c>
      <c r="CO351" s="113">
        <v>0</v>
      </c>
      <c r="CP351" s="32" t="s">
        <v>134</v>
      </c>
      <c r="CQ351" s="32" t="s">
        <v>115</v>
      </c>
      <c r="CR351" s="32" t="s">
        <v>134</v>
      </c>
      <c r="CS351" s="32" t="s">
        <v>115</v>
      </c>
      <c r="CT351" s="113">
        <v>1</v>
      </c>
      <c r="CU351" s="113">
        <v>0</v>
      </c>
      <c r="CV351" s="33" t="s">
        <v>1077</v>
      </c>
    </row>
    <row r="352" spans="2:100">
      <c r="B352" s="31">
        <v>348</v>
      </c>
      <c r="C352" s="32" t="s">
        <v>1263</v>
      </c>
      <c r="D352" s="128"/>
      <c r="E352" s="128"/>
      <c r="F352" s="32" t="s">
        <v>539</v>
      </c>
      <c r="G352" s="32" t="s">
        <v>1247</v>
      </c>
      <c r="H352" s="32" t="s">
        <v>213</v>
      </c>
      <c r="I352" s="32" t="s">
        <v>189</v>
      </c>
      <c r="J352" s="32" t="s">
        <v>115</v>
      </c>
      <c r="K352" s="32" t="s">
        <v>115</v>
      </c>
      <c r="L352" s="32" t="s">
        <v>395</v>
      </c>
      <c r="M352" s="32" t="s">
        <v>396</v>
      </c>
      <c r="N352" s="32" t="s">
        <v>115</v>
      </c>
      <c r="O352" s="32" t="s">
        <v>115</v>
      </c>
      <c r="P352" s="110">
        <v>45909</v>
      </c>
      <c r="Q352" s="32">
        <v>14</v>
      </c>
      <c r="R352" s="32" t="s">
        <v>115</v>
      </c>
      <c r="S352" s="32" t="s">
        <v>121</v>
      </c>
      <c r="T352" s="32" t="s">
        <v>115</v>
      </c>
      <c r="U352" s="32" t="s">
        <v>214</v>
      </c>
      <c r="V352" s="32" t="s">
        <v>122</v>
      </c>
      <c r="W352" s="32" t="s">
        <v>123</v>
      </c>
      <c r="X352" s="32" t="s">
        <v>278</v>
      </c>
      <c r="Y352" s="128"/>
      <c r="Z352" s="119" t="s">
        <v>115</v>
      </c>
      <c r="AA352" s="119">
        <v>15.8314</v>
      </c>
      <c r="AB352" s="32" t="s">
        <v>115</v>
      </c>
      <c r="AC352" s="32" t="s">
        <v>115</v>
      </c>
      <c r="AD352" s="32" t="s">
        <v>115</v>
      </c>
      <c r="AE352" s="32" t="s">
        <v>115</v>
      </c>
      <c r="AF352" s="32" t="s">
        <v>115</v>
      </c>
      <c r="AG352" s="32" t="s">
        <v>115</v>
      </c>
      <c r="AH352" s="32" t="s">
        <v>115</v>
      </c>
      <c r="AI352" s="32">
        <v>5783104</v>
      </c>
      <c r="AJ352" s="32" t="s">
        <v>1248</v>
      </c>
      <c r="AK352" s="32" t="s">
        <v>1249</v>
      </c>
      <c r="AL352" s="32">
        <v>28</v>
      </c>
      <c r="AM352" s="32" t="s">
        <v>400</v>
      </c>
      <c r="AN352" s="32" t="s">
        <v>128</v>
      </c>
      <c r="AO352" s="32" t="s">
        <v>129</v>
      </c>
      <c r="AP352" s="32">
        <v>2024</v>
      </c>
      <c r="AQ352" s="32" t="s">
        <v>130</v>
      </c>
      <c r="AR352" s="32">
        <v>2021</v>
      </c>
      <c r="AS352" s="32" t="s">
        <v>115</v>
      </c>
      <c r="AT352" s="32" t="b">
        <v>0</v>
      </c>
      <c r="AU352" s="32" t="s">
        <v>115</v>
      </c>
      <c r="AV352" s="32" t="s">
        <v>115</v>
      </c>
      <c r="AW352" s="32" t="s">
        <v>115</v>
      </c>
      <c r="AX352" s="32" t="b">
        <v>0</v>
      </c>
      <c r="AY352" s="32" t="s">
        <v>115</v>
      </c>
      <c r="AZ352" s="110" t="s">
        <v>115</v>
      </c>
      <c r="BA352" s="32" t="s">
        <v>115</v>
      </c>
      <c r="BB352" s="32" t="s">
        <v>115</v>
      </c>
      <c r="BC352" s="32" t="s">
        <v>115</v>
      </c>
      <c r="BD352" s="32" t="s">
        <v>115</v>
      </c>
      <c r="BE352" s="32" t="s">
        <v>115</v>
      </c>
      <c r="BF352" s="110" t="s">
        <v>115</v>
      </c>
      <c r="BG352" s="32" t="s">
        <v>131</v>
      </c>
      <c r="BH352" s="32" t="s">
        <v>115</v>
      </c>
      <c r="BI352" s="32" t="s">
        <v>195</v>
      </c>
      <c r="BJ352" s="32">
        <v>2</v>
      </c>
      <c r="BK352" s="110">
        <v>44838</v>
      </c>
      <c r="BL352" s="110">
        <v>44861</v>
      </c>
      <c r="BM352" s="110">
        <v>44860</v>
      </c>
      <c r="BN352" s="32" t="s">
        <v>115</v>
      </c>
      <c r="BO352" s="32" t="s">
        <v>115</v>
      </c>
      <c r="BP352" s="32" t="b">
        <v>0</v>
      </c>
      <c r="BQ352" s="116">
        <v>77.443799999999996</v>
      </c>
      <c r="BR352" s="32" t="s">
        <v>134</v>
      </c>
      <c r="BS352" s="116">
        <v>77.443799999999996</v>
      </c>
      <c r="BT352" s="116">
        <v>77.443799999999996</v>
      </c>
      <c r="BU352" s="116">
        <v>26.339200000000002</v>
      </c>
      <c r="BV352" s="116">
        <v>18.7273</v>
      </c>
      <c r="BW352" s="116">
        <v>27.011800000000001</v>
      </c>
      <c r="BX352" s="116">
        <v>4.9085000000000001</v>
      </c>
      <c r="BY352" s="116">
        <v>0</v>
      </c>
      <c r="BZ352" s="116">
        <v>0</v>
      </c>
      <c r="CA352" s="116">
        <v>0</v>
      </c>
      <c r="CB352" s="116">
        <v>0</v>
      </c>
      <c r="CC352" s="116">
        <v>0</v>
      </c>
      <c r="CD352" s="116">
        <v>0</v>
      </c>
      <c r="CE352" s="116">
        <v>77.443799999999996</v>
      </c>
      <c r="CF352" s="32" t="s">
        <v>135</v>
      </c>
      <c r="CG352" s="32" t="s">
        <v>136</v>
      </c>
      <c r="CH352" s="32" t="s">
        <v>185</v>
      </c>
      <c r="CI352" s="116">
        <v>0</v>
      </c>
      <c r="CJ352" s="116">
        <v>0</v>
      </c>
      <c r="CK352" s="116">
        <v>45.523530000000001</v>
      </c>
      <c r="CL352" s="116">
        <v>27.011839999999999</v>
      </c>
      <c r="CM352" s="116">
        <v>4.9084700000000003</v>
      </c>
      <c r="CN352" s="116">
        <v>0</v>
      </c>
      <c r="CO352" s="113">
        <v>0</v>
      </c>
      <c r="CP352" s="32" t="s">
        <v>134</v>
      </c>
      <c r="CQ352" s="32" t="s">
        <v>115</v>
      </c>
      <c r="CR352" s="32" t="s">
        <v>134</v>
      </c>
      <c r="CS352" s="32" t="s">
        <v>115</v>
      </c>
      <c r="CT352" s="113">
        <v>0</v>
      </c>
      <c r="CU352" s="113">
        <v>1</v>
      </c>
      <c r="CV352" s="33" t="s">
        <v>1077</v>
      </c>
    </row>
    <row r="353" spans="2:100">
      <c r="B353" s="31">
        <v>349</v>
      </c>
      <c r="C353" s="32" t="s">
        <v>1264</v>
      </c>
      <c r="D353" s="128"/>
      <c r="E353" s="128"/>
      <c r="F353" s="32" t="s">
        <v>825</v>
      </c>
      <c r="G353" s="32" t="s">
        <v>1247</v>
      </c>
      <c r="H353" s="32" t="s">
        <v>213</v>
      </c>
      <c r="I353" s="32" t="s">
        <v>189</v>
      </c>
      <c r="J353" s="32" t="s">
        <v>115</v>
      </c>
      <c r="K353" s="32" t="s">
        <v>115</v>
      </c>
      <c r="L353" s="32" t="s">
        <v>395</v>
      </c>
      <c r="M353" s="32" t="s">
        <v>396</v>
      </c>
      <c r="N353" s="32" t="s">
        <v>115</v>
      </c>
      <c r="O353" s="32" t="s">
        <v>115</v>
      </c>
      <c r="P353" s="110">
        <v>45938</v>
      </c>
      <c r="Q353" s="32">
        <v>14</v>
      </c>
      <c r="R353" s="32" t="s">
        <v>115</v>
      </c>
      <c r="S353" s="32" t="s">
        <v>121</v>
      </c>
      <c r="T353" s="32" t="s">
        <v>115</v>
      </c>
      <c r="U353" s="32" t="s">
        <v>214</v>
      </c>
      <c r="V353" s="32" t="s">
        <v>122</v>
      </c>
      <c r="W353" s="32" t="s">
        <v>123</v>
      </c>
      <c r="X353" s="32" t="s">
        <v>278</v>
      </c>
      <c r="Y353" s="128"/>
      <c r="Z353" s="119" t="s">
        <v>115</v>
      </c>
      <c r="AA353" s="119">
        <v>26.194500000000001</v>
      </c>
      <c r="AB353" s="32" t="s">
        <v>115</v>
      </c>
      <c r="AC353" s="32" t="s">
        <v>115</v>
      </c>
      <c r="AD353" s="32" t="s">
        <v>115</v>
      </c>
      <c r="AE353" s="32" t="s">
        <v>115</v>
      </c>
      <c r="AF353" s="32" t="s">
        <v>115</v>
      </c>
      <c r="AG353" s="32" t="s">
        <v>115</v>
      </c>
      <c r="AH353" s="32" t="s">
        <v>115</v>
      </c>
      <c r="AI353" s="32">
        <v>5783113</v>
      </c>
      <c r="AJ353" s="32" t="s">
        <v>1248</v>
      </c>
      <c r="AK353" s="32" t="s">
        <v>1249</v>
      </c>
      <c r="AL353" s="32">
        <v>28</v>
      </c>
      <c r="AM353" s="32" t="s">
        <v>400</v>
      </c>
      <c r="AN353" s="32" t="s">
        <v>128</v>
      </c>
      <c r="AO353" s="32" t="s">
        <v>129</v>
      </c>
      <c r="AP353" s="32">
        <v>2023</v>
      </c>
      <c r="AQ353" s="32" t="s">
        <v>130</v>
      </c>
      <c r="AR353" s="32">
        <v>2021</v>
      </c>
      <c r="AS353" s="32" t="s">
        <v>115</v>
      </c>
      <c r="AT353" s="32" t="b">
        <v>0</v>
      </c>
      <c r="AU353" s="32" t="s">
        <v>115</v>
      </c>
      <c r="AV353" s="32" t="s">
        <v>115</v>
      </c>
      <c r="AW353" s="32" t="s">
        <v>115</v>
      </c>
      <c r="AX353" s="32" t="b">
        <v>0</v>
      </c>
      <c r="AY353" s="32" t="s">
        <v>115</v>
      </c>
      <c r="AZ353" s="110" t="s">
        <v>115</v>
      </c>
      <c r="BA353" s="32" t="s">
        <v>115</v>
      </c>
      <c r="BB353" s="32" t="s">
        <v>115</v>
      </c>
      <c r="BC353" s="32" t="s">
        <v>115</v>
      </c>
      <c r="BD353" s="32" t="s">
        <v>115</v>
      </c>
      <c r="BE353" s="32" t="s">
        <v>115</v>
      </c>
      <c r="BF353" s="110" t="s">
        <v>115</v>
      </c>
      <c r="BG353" s="32" t="s">
        <v>131</v>
      </c>
      <c r="BH353" s="32" t="s">
        <v>115</v>
      </c>
      <c r="BI353" s="32" t="s">
        <v>195</v>
      </c>
      <c r="BJ353" s="32">
        <v>2</v>
      </c>
      <c r="BK353" s="110">
        <v>44782</v>
      </c>
      <c r="BL353" s="110">
        <v>44830</v>
      </c>
      <c r="BM353" s="110">
        <v>44805</v>
      </c>
      <c r="BN353" s="32" t="s">
        <v>115</v>
      </c>
      <c r="BO353" s="32" t="s">
        <v>115</v>
      </c>
      <c r="BP353" s="32" t="b">
        <v>0</v>
      </c>
      <c r="BQ353" s="116">
        <v>80.990300000000005</v>
      </c>
      <c r="BR353" s="32" t="s">
        <v>134</v>
      </c>
      <c r="BS353" s="116">
        <v>80.990300000000005</v>
      </c>
      <c r="BT353" s="116">
        <v>80.990300000000005</v>
      </c>
      <c r="BU353" s="116">
        <v>43.068399999999997</v>
      </c>
      <c r="BV353" s="116">
        <v>19.110499999999998</v>
      </c>
      <c r="BW353" s="116">
        <v>18.811399999999999</v>
      </c>
      <c r="BX353" s="116">
        <v>0</v>
      </c>
      <c r="BY353" s="116">
        <v>0</v>
      </c>
      <c r="BZ353" s="116">
        <v>0</v>
      </c>
      <c r="CA353" s="116">
        <v>0</v>
      </c>
      <c r="CB353" s="116">
        <v>0</v>
      </c>
      <c r="CC353" s="116">
        <v>0</v>
      </c>
      <c r="CD353" s="116">
        <v>0</v>
      </c>
      <c r="CE353" s="116">
        <v>80.990300000000005</v>
      </c>
      <c r="CF353" s="32" t="s">
        <v>135</v>
      </c>
      <c r="CG353" s="32" t="s">
        <v>136</v>
      </c>
      <c r="CH353" s="32" t="s">
        <v>272</v>
      </c>
      <c r="CI353" s="116">
        <v>0</v>
      </c>
      <c r="CJ353" s="116">
        <v>0</v>
      </c>
      <c r="CK353" s="116">
        <v>62.178830000000005</v>
      </c>
      <c r="CL353" s="116">
        <v>18.491169999999997</v>
      </c>
      <c r="CM353" s="116">
        <v>0</v>
      </c>
      <c r="CN353" s="116">
        <v>0</v>
      </c>
      <c r="CO353" s="113">
        <v>0</v>
      </c>
      <c r="CP353" s="32" t="s">
        <v>134</v>
      </c>
      <c r="CQ353" s="32" t="s">
        <v>115</v>
      </c>
      <c r="CR353" s="32" t="s">
        <v>134</v>
      </c>
      <c r="CS353" s="32" t="s">
        <v>115</v>
      </c>
      <c r="CT353" s="113">
        <v>1</v>
      </c>
      <c r="CU353" s="113">
        <v>0</v>
      </c>
      <c r="CV353" s="33" t="s">
        <v>1077</v>
      </c>
    </row>
    <row r="354" spans="2:100">
      <c r="B354" s="31">
        <v>350</v>
      </c>
      <c r="C354" s="32" t="s">
        <v>1265</v>
      </c>
      <c r="D354" s="128"/>
      <c r="E354" s="128"/>
      <c r="F354" s="32" t="s">
        <v>458</v>
      </c>
      <c r="G354" s="32" t="s">
        <v>1247</v>
      </c>
      <c r="H354" s="32" t="s">
        <v>213</v>
      </c>
      <c r="I354" s="32" t="s">
        <v>189</v>
      </c>
      <c r="J354" s="32" t="s">
        <v>115</v>
      </c>
      <c r="K354" s="32" t="s">
        <v>115</v>
      </c>
      <c r="L354" s="32" t="s">
        <v>395</v>
      </c>
      <c r="M354" s="32" t="s">
        <v>396</v>
      </c>
      <c r="N354" s="32" t="s">
        <v>115</v>
      </c>
      <c r="O354" s="32" t="s">
        <v>115</v>
      </c>
      <c r="P354" s="110">
        <v>45932</v>
      </c>
      <c r="Q354" s="32">
        <v>14</v>
      </c>
      <c r="R354" s="32" t="s">
        <v>115</v>
      </c>
      <c r="S354" s="32" t="s">
        <v>121</v>
      </c>
      <c r="T354" s="32" t="s">
        <v>115</v>
      </c>
      <c r="U354" s="32" t="s">
        <v>214</v>
      </c>
      <c r="V354" s="32" t="s">
        <v>122</v>
      </c>
      <c r="W354" s="32" t="s">
        <v>123</v>
      </c>
      <c r="X354" s="32" t="s">
        <v>278</v>
      </c>
      <c r="Y354" s="128"/>
      <c r="Z354" s="119" t="s">
        <v>115</v>
      </c>
      <c r="AA354" s="119">
        <v>77.661900000000003</v>
      </c>
      <c r="AB354" s="32" t="s">
        <v>115</v>
      </c>
      <c r="AC354" s="32" t="s">
        <v>115</v>
      </c>
      <c r="AD354" s="32" t="s">
        <v>115</v>
      </c>
      <c r="AE354" s="32" t="s">
        <v>115</v>
      </c>
      <c r="AF354" s="32" t="s">
        <v>115</v>
      </c>
      <c r="AG354" s="32" t="s">
        <v>115</v>
      </c>
      <c r="AH354" s="32" t="s">
        <v>115</v>
      </c>
      <c r="AI354" s="32">
        <v>5783096</v>
      </c>
      <c r="AJ354" s="32" t="s">
        <v>1248</v>
      </c>
      <c r="AK354" s="32" t="s">
        <v>1249</v>
      </c>
      <c r="AL354" s="32">
        <v>28</v>
      </c>
      <c r="AM354" s="32" t="s">
        <v>400</v>
      </c>
      <c r="AN354" s="32" t="s">
        <v>128</v>
      </c>
      <c r="AO354" s="32" t="s">
        <v>129</v>
      </c>
      <c r="AP354" s="32">
        <v>2024</v>
      </c>
      <c r="AQ354" s="32" t="s">
        <v>130</v>
      </c>
      <c r="AR354" s="32">
        <v>2021</v>
      </c>
      <c r="AS354" s="32" t="s">
        <v>115</v>
      </c>
      <c r="AT354" s="32" t="b">
        <v>0</v>
      </c>
      <c r="AU354" s="32" t="s">
        <v>115</v>
      </c>
      <c r="AV354" s="32" t="s">
        <v>115</v>
      </c>
      <c r="AW354" s="32" t="s">
        <v>115</v>
      </c>
      <c r="AX354" s="32" t="b">
        <v>0</v>
      </c>
      <c r="AY354" s="32" t="s">
        <v>115</v>
      </c>
      <c r="AZ354" s="110" t="s">
        <v>115</v>
      </c>
      <c r="BA354" s="32" t="s">
        <v>115</v>
      </c>
      <c r="BB354" s="32" t="s">
        <v>115</v>
      </c>
      <c r="BC354" s="32" t="s">
        <v>115</v>
      </c>
      <c r="BD354" s="32" t="s">
        <v>115</v>
      </c>
      <c r="BE354" s="32" t="s">
        <v>115</v>
      </c>
      <c r="BF354" s="110" t="s">
        <v>115</v>
      </c>
      <c r="BG354" s="32" t="s">
        <v>131</v>
      </c>
      <c r="BH354" s="32" t="s">
        <v>115</v>
      </c>
      <c r="BI354" s="32" t="s">
        <v>195</v>
      </c>
      <c r="BJ354" s="32">
        <v>2</v>
      </c>
      <c r="BK354" s="110">
        <v>44830</v>
      </c>
      <c r="BL354" s="110">
        <v>44844</v>
      </c>
      <c r="BM354" s="110">
        <v>44838</v>
      </c>
      <c r="BN354" s="32" t="s">
        <v>115</v>
      </c>
      <c r="BO354" s="32" t="s">
        <v>115</v>
      </c>
      <c r="BP354" s="32" t="b">
        <v>0</v>
      </c>
      <c r="BQ354" s="116">
        <v>82.066699999999997</v>
      </c>
      <c r="BR354" s="32" t="s">
        <v>134</v>
      </c>
      <c r="BS354" s="116">
        <v>82.066699999999997</v>
      </c>
      <c r="BT354" s="116">
        <v>82.066699999999997</v>
      </c>
      <c r="BU354" s="116">
        <v>20.397099999999998</v>
      </c>
      <c r="BV354" s="116">
        <v>19.924299999999999</v>
      </c>
      <c r="BW354" s="116">
        <v>33.105800000000002</v>
      </c>
      <c r="BX354" s="116">
        <v>8.6395</v>
      </c>
      <c r="BY354" s="116">
        <v>0</v>
      </c>
      <c r="BZ354" s="116">
        <v>0</v>
      </c>
      <c r="CA354" s="116">
        <v>0</v>
      </c>
      <c r="CB354" s="116">
        <v>0</v>
      </c>
      <c r="CC354" s="116">
        <v>0</v>
      </c>
      <c r="CD354" s="116">
        <v>0</v>
      </c>
      <c r="CE354" s="116">
        <v>82.066699999999997</v>
      </c>
      <c r="CF354" s="32" t="s">
        <v>135</v>
      </c>
      <c r="CG354" s="32" t="s">
        <v>136</v>
      </c>
      <c r="CH354" s="32" t="s">
        <v>185</v>
      </c>
      <c r="CI354" s="116">
        <v>0</v>
      </c>
      <c r="CJ354" s="116">
        <v>0</v>
      </c>
      <c r="CK354" s="116">
        <v>39.478610000000003</v>
      </c>
      <c r="CL354" s="116">
        <v>32.38608</v>
      </c>
      <c r="CM354" s="116">
        <v>2.1509099999999997</v>
      </c>
      <c r="CN354" s="116">
        <v>0</v>
      </c>
      <c r="CO354" s="113">
        <v>0</v>
      </c>
      <c r="CP354" s="32" t="s">
        <v>134</v>
      </c>
      <c r="CQ354" s="32" t="s">
        <v>115</v>
      </c>
      <c r="CR354" s="32" t="s">
        <v>134</v>
      </c>
      <c r="CS354" s="32" t="s">
        <v>115</v>
      </c>
      <c r="CT354" s="113">
        <v>1</v>
      </c>
      <c r="CU354" s="113">
        <v>0</v>
      </c>
      <c r="CV354" s="33" t="s">
        <v>1077</v>
      </c>
    </row>
    <row r="355" spans="2:100">
      <c r="B355" s="31">
        <v>351</v>
      </c>
      <c r="C355" s="32" t="s">
        <v>1266</v>
      </c>
      <c r="D355" s="128"/>
      <c r="E355" s="128"/>
      <c r="F355" s="32" t="s">
        <v>602</v>
      </c>
      <c r="G355" s="32" t="s">
        <v>1247</v>
      </c>
      <c r="H355" s="32" t="s">
        <v>213</v>
      </c>
      <c r="I355" s="32" t="s">
        <v>189</v>
      </c>
      <c r="J355" s="32" t="s">
        <v>115</v>
      </c>
      <c r="K355" s="32" t="s">
        <v>115</v>
      </c>
      <c r="L355" s="32" t="s">
        <v>395</v>
      </c>
      <c r="M355" s="32" t="s">
        <v>396</v>
      </c>
      <c r="N355" s="32" t="s">
        <v>115</v>
      </c>
      <c r="O355" s="32" t="s">
        <v>115</v>
      </c>
      <c r="P355" s="110">
        <v>45931</v>
      </c>
      <c r="Q355" s="32">
        <v>14</v>
      </c>
      <c r="R355" s="32" t="s">
        <v>115</v>
      </c>
      <c r="S355" s="32" t="s">
        <v>121</v>
      </c>
      <c r="T355" s="32" t="s">
        <v>115</v>
      </c>
      <c r="U355" s="32" t="s">
        <v>214</v>
      </c>
      <c r="V355" s="32" t="s">
        <v>122</v>
      </c>
      <c r="W355" s="32" t="s">
        <v>123</v>
      </c>
      <c r="X355" s="32" t="s">
        <v>278</v>
      </c>
      <c r="Y355" s="128"/>
      <c r="Z355" s="119" t="s">
        <v>115</v>
      </c>
      <c r="AA355" s="119">
        <v>27.7610999999999</v>
      </c>
      <c r="AB355" s="32" t="s">
        <v>115</v>
      </c>
      <c r="AC355" s="32" t="s">
        <v>115</v>
      </c>
      <c r="AD355" s="32" t="s">
        <v>115</v>
      </c>
      <c r="AE355" s="32" t="s">
        <v>115</v>
      </c>
      <c r="AF355" s="32" t="s">
        <v>115</v>
      </c>
      <c r="AG355" s="32" t="s">
        <v>115</v>
      </c>
      <c r="AH355" s="32" t="s">
        <v>115</v>
      </c>
      <c r="AI355" s="32">
        <v>5783107</v>
      </c>
      <c r="AJ355" s="32" t="s">
        <v>1248</v>
      </c>
      <c r="AK355" s="32" t="s">
        <v>1249</v>
      </c>
      <c r="AL355" s="32">
        <v>28</v>
      </c>
      <c r="AM355" s="32" t="s">
        <v>400</v>
      </c>
      <c r="AN355" s="32" t="s">
        <v>128</v>
      </c>
      <c r="AO355" s="32" t="s">
        <v>129</v>
      </c>
      <c r="AP355" s="32">
        <v>2024</v>
      </c>
      <c r="AQ355" s="32" t="s">
        <v>130</v>
      </c>
      <c r="AR355" s="32">
        <v>2021</v>
      </c>
      <c r="AS355" s="32" t="s">
        <v>115</v>
      </c>
      <c r="AT355" s="32" t="b">
        <v>0</v>
      </c>
      <c r="AU355" s="32" t="s">
        <v>115</v>
      </c>
      <c r="AV355" s="32" t="s">
        <v>115</v>
      </c>
      <c r="AW355" s="32" t="s">
        <v>115</v>
      </c>
      <c r="AX355" s="32" t="b">
        <v>0</v>
      </c>
      <c r="AY355" s="32" t="s">
        <v>115</v>
      </c>
      <c r="AZ355" s="110" t="s">
        <v>115</v>
      </c>
      <c r="BA355" s="32" t="s">
        <v>115</v>
      </c>
      <c r="BB355" s="32" t="s">
        <v>115</v>
      </c>
      <c r="BC355" s="32" t="s">
        <v>115</v>
      </c>
      <c r="BD355" s="32" t="s">
        <v>115</v>
      </c>
      <c r="BE355" s="32" t="s">
        <v>115</v>
      </c>
      <c r="BF355" s="110" t="s">
        <v>115</v>
      </c>
      <c r="BG355" s="32" t="s">
        <v>131</v>
      </c>
      <c r="BH355" s="32" t="s">
        <v>115</v>
      </c>
      <c r="BI355" s="32" t="s">
        <v>195</v>
      </c>
      <c r="BJ355" s="32">
        <v>2</v>
      </c>
      <c r="BK355" s="110">
        <v>44865</v>
      </c>
      <c r="BL355" s="110">
        <v>44880</v>
      </c>
      <c r="BM355" s="110">
        <v>44866</v>
      </c>
      <c r="BN355" s="32" t="s">
        <v>115</v>
      </c>
      <c r="BO355" s="32" t="s">
        <v>115</v>
      </c>
      <c r="BP355" s="32" t="b">
        <v>0</v>
      </c>
      <c r="BQ355" s="116">
        <v>92.471100000000007</v>
      </c>
      <c r="BR355" s="32" t="s">
        <v>134</v>
      </c>
      <c r="BS355" s="116">
        <v>92.471100000000007</v>
      </c>
      <c r="BT355" s="116">
        <v>92.471100000000007</v>
      </c>
      <c r="BU355" s="116">
        <v>29.432500000000001</v>
      </c>
      <c r="BV355" s="116">
        <v>15.6287</v>
      </c>
      <c r="BW355" s="116">
        <v>33.694200000000002</v>
      </c>
      <c r="BX355" s="116">
        <v>13.7157</v>
      </c>
      <c r="BY355" s="116">
        <v>0</v>
      </c>
      <c r="BZ355" s="116">
        <v>0</v>
      </c>
      <c r="CA355" s="116">
        <v>0</v>
      </c>
      <c r="CB355" s="116">
        <v>0</v>
      </c>
      <c r="CC355" s="116">
        <v>0</v>
      </c>
      <c r="CD355" s="116">
        <v>0</v>
      </c>
      <c r="CE355" s="116">
        <v>92.471100000000007</v>
      </c>
      <c r="CF355" s="32" t="s">
        <v>135</v>
      </c>
      <c r="CG355" s="32" t="s">
        <v>136</v>
      </c>
      <c r="CH355" s="32" t="s">
        <v>185</v>
      </c>
      <c r="CI355" s="116">
        <v>0</v>
      </c>
      <c r="CJ355" s="116">
        <v>0</v>
      </c>
      <c r="CK355" s="116">
        <v>45.061140000000009</v>
      </c>
      <c r="CL355" s="116">
        <v>33.694220000000008</v>
      </c>
      <c r="CM355" s="116">
        <v>4.6937700000000007</v>
      </c>
      <c r="CN355" s="116">
        <v>0</v>
      </c>
      <c r="CO355" s="113">
        <v>0</v>
      </c>
      <c r="CP355" s="32" t="s">
        <v>134</v>
      </c>
      <c r="CQ355" s="32" t="s">
        <v>115</v>
      </c>
      <c r="CR355" s="32" t="s">
        <v>134</v>
      </c>
      <c r="CS355" s="32" t="s">
        <v>115</v>
      </c>
      <c r="CT355" s="113">
        <v>0</v>
      </c>
      <c r="CU355" s="113">
        <v>1</v>
      </c>
      <c r="CV355" s="33" t="s">
        <v>1077</v>
      </c>
    </row>
    <row r="356" spans="2:100">
      <c r="B356" s="31">
        <v>352</v>
      </c>
      <c r="C356" s="32" t="s">
        <v>1267</v>
      </c>
      <c r="D356" s="128"/>
      <c r="E356" s="128"/>
      <c r="F356" s="32" t="s">
        <v>115</v>
      </c>
      <c r="G356" s="32" t="s">
        <v>1268</v>
      </c>
      <c r="H356" s="32" t="s">
        <v>394</v>
      </c>
      <c r="I356" s="32" t="s">
        <v>189</v>
      </c>
      <c r="J356" s="32" t="s">
        <v>115</v>
      </c>
      <c r="K356" s="32" t="s">
        <v>115</v>
      </c>
      <c r="L356" s="32" t="s">
        <v>395</v>
      </c>
      <c r="M356" s="32" t="s">
        <v>396</v>
      </c>
      <c r="N356" s="32" t="s">
        <v>115</v>
      </c>
      <c r="O356" s="32" t="s">
        <v>115</v>
      </c>
      <c r="P356" s="110" t="s">
        <v>115</v>
      </c>
      <c r="Q356" s="32" t="s">
        <v>115</v>
      </c>
      <c r="R356" s="32" t="s">
        <v>115</v>
      </c>
      <c r="S356" s="32" t="s">
        <v>121</v>
      </c>
      <c r="T356" s="32" t="s">
        <v>115</v>
      </c>
      <c r="U356" s="32" t="s">
        <v>115</v>
      </c>
      <c r="V356" s="32" t="s">
        <v>122</v>
      </c>
      <c r="W356" s="32" t="s">
        <v>123</v>
      </c>
      <c r="X356" s="32" t="s">
        <v>278</v>
      </c>
      <c r="Y356" s="128"/>
      <c r="Z356" s="119" t="s">
        <v>115</v>
      </c>
      <c r="AA356" s="119" t="s">
        <v>115</v>
      </c>
      <c r="AB356" s="32" t="s">
        <v>115</v>
      </c>
      <c r="AC356" s="32" t="s">
        <v>115</v>
      </c>
      <c r="AD356" s="32" t="s">
        <v>115</v>
      </c>
      <c r="AE356" s="32" t="s">
        <v>115</v>
      </c>
      <c r="AF356" s="32" t="s">
        <v>115</v>
      </c>
      <c r="AG356" s="32" t="s">
        <v>115</v>
      </c>
      <c r="AH356" s="32" t="s">
        <v>115</v>
      </c>
      <c r="AI356" s="32">
        <v>5533139</v>
      </c>
      <c r="AJ356" s="32" t="s">
        <v>1248</v>
      </c>
      <c r="AK356" s="32" t="s">
        <v>1249</v>
      </c>
      <c r="AL356" s="32">
        <v>28</v>
      </c>
      <c r="AM356" s="32" t="s">
        <v>400</v>
      </c>
      <c r="AN356" s="32" t="s">
        <v>128</v>
      </c>
      <c r="AO356" s="32" t="s">
        <v>129</v>
      </c>
      <c r="AP356" s="32" t="s">
        <v>115</v>
      </c>
      <c r="AQ356" s="32" t="s">
        <v>130</v>
      </c>
      <c r="AR356" s="32">
        <v>2020</v>
      </c>
      <c r="AS356" s="32" t="s">
        <v>115</v>
      </c>
      <c r="AT356" s="32" t="b">
        <v>0</v>
      </c>
      <c r="AU356" s="32" t="s">
        <v>115</v>
      </c>
      <c r="AV356" s="32" t="s">
        <v>115</v>
      </c>
      <c r="AW356" s="32" t="s">
        <v>115</v>
      </c>
      <c r="AX356" s="32" t="b">
        <v>0</v>
      </c>
      <c r="AY356" s="32" t="s">
        <v>115</v>
      </c>
      <c r="AZ356" s="110" t="s">
        <v>115</v>
      </c>
      <c r="BA356" s="32" t="s">
        <v>115</v>
      </c>
      <c r="BB356" s="32" t="s">
        <v>115</v>
      </c>
      <c r="BC356" s="32" t="s">
        <v>115</v>
      </c>
      <c r="BD356" s="32" t="s">
        <v>115</v>
      </c>
      <c r="BE356" s="32" t="s">
        <v>115</v>
      </c>
      <c r="BF356" s="110" t="s">
        <v>115</v>
      </c>
      <c r="BG356" s="32" t="s">
        <v>131</v>
      </c>
      <c r="BH356" s="32" t="s">
        <v>115</v>
      </c>
      <c r="BI356" s="32" t="s">
        <v>132</v>
      </c>
      <c r="BJ356" s="32" t="s">
        <v>115</v>
      </c>
      <c r="BK356" s="110" t="s">
        <v>115</v>
      </c>
      <c r="BL356" s="110" t="s">
        <v>115</v>
      </c>
      <c r="BM356" s="110" t="s">
        <v>133</v>
      </c>
      <c r="BN356" s="32" t="s">
        <v>115</v>
      </c>
      <c r="BO356" s="32" t="s">
        <v>115</v>
      </c>
      <c r="BP356" s="32" t="b">
        <v>0</v>
      </c>
      <c r="BQ356" s="116" t="s">
        <v>115</v>
      </c>
      <c r="BR356" s="32" t="s">
        <v>134</v>
      </c>
      <c r="BS356" s="116">
        <v>27.863499999999998</v>
      </c>
      <c r="BT356" s="116">
        <v>27.863499999999998</v>
      </c>
      <c r="BU356" s="116">
        <v>-225.12979999999999</v>
      </c>
      <c r="BV356" s="116">
        <v>0</v>
      </c>
      <c r="BW356" s="116">
        <v>0</v>
      </c>
      <c r="BX356" s="116">
        <v>0</v>
      </c>
      <c r="BY356" s="116">
        <v>0</v>
      </c>
      <c r="BZ356" s="116">
        <v>0</v>
      </c>
      <c r="CA356" s="116">
        <v>0</v>
      </c>
      <c r="CB356" s="116">
        <v>0</v>
      </c>
      <c r="CC356" s="116">
        <v>0</v>
      </c>
      <c r="CD356" s="116">
        <v>0</v>
      </c>
      <c r="CE356" s="116">
        <v>27.863499999999998</v>
      </c>
      <c r="CF356" s="32" t="s">
        <v>135</v>
      </c>
      <c r="CG356" s="32" t="s">
        <v>136</v>
      </c>
      <c r="CH356" s="32" t="s">
        <v>152</v>
      </c>
      <c r="CI356" s="116">
        <v>30.361540000000002</v>
      </c>
      <c r="CJ356" s="116">
        <v>-225.12978000000001</v>
      </c>
      <c r="CK356" s="116">
        <v>0</v>
      </c>
      <c r="CL356" s="116">
        <v>0</v>
      </c>
      <c r="CM356" s="116">
        <v>0</v>
      </c>
      <c r="CN356" s="116">
        <v>0</v>
      </c>
      <c r="CO356" s="113">
        <v>0</v>
      </c>
      <c r="CP356" s="32" t="s">
        <v>134</v>
      </c>
      <c r="CQ356" s="32" t="s">
        <v>115</v>
      </c>
      <c r="CR356" s="32" t="s">
        <v>134</v>
      </c>
      <c r="CS356" s="32" t="s">
        <v>115</v>
      </c>
      <c r="CT356" s="113">
        <v>0.3427</v>
      </c>
      <c r="CU356" s="113">
        <v>0.6573</v>
      </c>
      <c r="CV356" s="33" t="s">
        <v>1077</v>
      </c>
    </row>
    <row r="357" spans="2:100">
      <c r="B357" s="31">
        <v>353</v>
      </c>
      <c r="C357" s="32" t="s">
        <v>1269</v>
      </c>
      <c r="D357" s="128"/>
      <c r="E357" s="128"/>
      <c r="F357" s="32" t="s">
        <v>450</v>
      </c>
      <c r="G357" s="32" t="s">
        <v>1247</v>
      </c>
      <c r="H357" s="32" t="s">
        <v>213</v>
      </c>
      <c r="I357" s="32" t="s">
        <v>189</v>
      </c>
      <c r="J357" s="32" t="s">
        <v>115</v>
      </c>
      <c r="K357" s="32" t="s">
        <v>115</v>
      </c>
      <c r="L357" s="32" t="s">
        <v>395</v>
      </c>
      <c r="M357" s="32" t="s">
        <v>396</v>
      </c>
      <c r="N357" s="32" t="s">
        <v>115</v>
      </c>
      <c r="O357" s="32" t="s">
        <v>115</v>
      </c>
      <c r="P357" s="110">
        <v>45933</v>
      </c>
      <c r="Q357" s="32">
        <v>14</v>
      </c>
      <c r="R357" s="32" t="s">
        <v>115</v>
      </c>
      <c r="S357" s="32" t="s">
        <v>121</v>
      </c>
      <c r="T357" s="32" t="s">
        <v>115</v>
      </c>
      <c r="U357" s="32" t="s">
        <v>214</v>
      </c>
      <c r="V357" s="32" t="s">
        <v>122</v>
      </c>
      <c r="W357" s="32" t="s">
        <v>123</v>
      </c>
      <c r="X357" s="32" t="s">
        <v>278</v>
      </c>
      <c r="Y357" s="128"/>
      <c r="Z357" s="119" t="s">
        <v>115</v>
      </c>
      <c r="AA357" s="119">
        <v>53.280299999999698</v>
      </c>
      <c r="AB357" s="32" t="s">
        <v>115</v>
      </c>
      <c r="AC357" s="32" t="s">
        <v>115</v>
      </c>
      <c r="AD357" s="32" t="s">
        <v>115</v>
      </c>
      <c r="AE357" s="32" t="s">
        <v>115</v>
      </c>
      <c r="AF357" s="32" t="s">
        <v>115</v>
      </c>
      <c r="AG357" s="32" t="s">
        <v>115</v>
      </c>
      <c r="AH357" s="32" t="s">
        <v>115</v>
      </c>
      <c r="AI357" s="32">
        <v>5783084</v>
      </c>
      <c r="AJ357" s="32" t="s">
        <v>1248</v>
      </c>
      <c r="AK357" s="32" t="s">
        <v>1249</v>
      </c>
      <c r="AL357" s="32">
        <v>28</v>
      </c>
      <c r="AM357" s="32" t="s">
        <v>400</v>
      </c>
      <c r="AN357" s="32" t="s">
        <v>128</v>
      </c>
      <c r="AO357" s="32" t="s">
        <v>129</v>
      </c>
      <c r="AP357" s="32" t="s">
        <v>203</v>
      </c>
      <c r="AQ357" s="32" t="s">
        <v>130</v>
      </c>
      <c r="AR357" s="32">
        <v>2021</v>
      </c>
      <c r="AS357" s="32" t="s">
        <v>115</v>
      </c>
      <c r="AT357" s="32" t="b">
        <v>0</v>
      </c>
      <c r="AU357" s="32" t="s">
        <v>115</v>
      </c>
      <c r="AV357" s="32" t="s">
        <v>115</v>
      </c>
      <c r="AW357" s="32" t="s">
        <v>115</v>
      </c>
      <c r="AX357" s="32" t="b">
        <v>0</v>
      </c>
      <c r="AY357" s="32" t="s">
        <v>115</v>
      </c>
      <c r="AZ357" s="110" t="s">
        <v>115</v>
      </c>
      <c r="BA357" s="32" t="s">
        <v>115</v>
      </c>
      <c r="BB357" s="32" t="s">
        <v>115</v>
      </c>
      <c r="BC357" s="32" t="s">
        <v>115</v>
      </c>
      <c r="BD357" s="32" t="s">
        <v>115</v>
      </c>
      <c r="BE357" s="32" t="s">
        <v>115</v>
      </c>
      <c r="BF357" s="110" t="s">
        <v>115</v>
      </c>
      <c r="BG357" s="32" t="s">
        <v>131</v>
      </c>
      <c r="BH357" s="32" t="s">
        <v>115</v>
      </c>
      <c r="BI357" s="32" t="s">
        <v>195</v>
      </c>
      <c r="BJ357" s="32">
        <v>2</v>
      </c>
      <c r="BK357" s="110">
        <v>44837</v>
      </c>
      <c r="BL357" s="110" t="s">
        <v>115</v>
      </c>
      <c r="BM357" s="110">
        <v>44841</v>
      </c>
      <c r="BN357" s="32" t="s">
        <v>115</v>
      </c>
      <c r="BO357" s="32" t="s">
        <v>115</v>
      </c>
      <c r="BP357" s="32" t="b">
        <v>0</v>
      </c>
      <c r="BQ357" s="116" t="s">
        <v>115</v>
      </c>
      <c r="BR357" s="32" t="s">
        <v>134</v>
      </c>
      <c r="BS357" s="116">
        <v>73.2607</v>
      </c>
      <c r="BT357" s="116">
        <v>73.2607</v>
      </c>
      <c r="BU357" s="116">
        <v>1.3232999999999999</v>
      </c>
      <c r="BV357" s="116">
        <v>31.4878</v>
      </c>
      <c r="BW357" s="116">
        <v>16.2301</v>
      </c>
      <c r="BX357" s="116">
        <v>24.2194</v>
      </c>
      <c r="BY357" s="116">
        <v>0</v>
      </c>
      <c r="BZ357" s="116">
        <v>0</v>
      </c>
      <c r="CA357" s="116">
        <v>0</v>
      </c>
      <c r="CB357" s="116">
        <v>0</v>
      </c>
      <c r="CC357" s="116">
        <v>0</v>
      </c>
      <c r="CD357" s="116">
        <v>0</v>
      </c>
      <c r="CE357" s="116">
        <v>73.2607</v>
      </c>
      <c r="CF357" s="32" t="s">
        <v>135</v>
      </c>
      <c r="CG357" s="32" t="s">
        <v>136</v>
      </c>
      <c r="CH357" s="32" t="s">
        <v>185</v>
      </c>
      <c r="CI357" s="116">
        <v>0</v>
      </c>
      <c r="CJ357" s="116">
        <v>0</v>
      </c>
      <c r="CK357" s="116">
        <v>31.985800000000005</v>
      </c>
      <c r="CL357" s="116">
        <v>-0.73145000000000071</v>
      </c>
      <c r="CM357" s="116">
        <v>34.742820000000002</v>
      </c>
      <c r="CN357" s="116">
        <v>0</v>
      </c>
      <c r="CO357" s="113">
        <v>0</v>
      </c>
      <c r="CP357" s="32" t="s">
        <v>134</v>
      </c>
      <c r="CQ357" s="32" t="s">
        <v>115</v>
      </c>
      <c r="CR357" s="32" t="s">
        <v>134</v>
      </c>
      <c r="CS357" s="32" t="s">
        <v>115</v>
      </c>
      <c r="CT357" s="113">
        <v>1</v>
      </c>
      <c r="CU357" s="113">
        <v>0</v>
      </c>
      <c r="CV357" s="33" t="s">
        <v>1077</v>
      </c>
    </row>
    <row r="358" spans="2:100">
      <c r="B358" s="31">
        <v>354</v>
      </c>
      <c r="C358" s="32" t="s">
        <v>1270</v>
      </c>
      <c r="D358" s="128"/>
      <c r="E358" s="128"/>
      <c r="F358" s="32" t="s">
        <v>596</v>
      </c>
      <c r="G358" s="32" t="s">
        <v>1247</v>
      </c>
      <c r="H358" s="32" t="s">
        <v>213</v>
      </c>
      <c r="I358" s="32" t="s">
        <v>189</v>
      </c>
      <c r="J358" s="32" t="s">
        <v>115</v>
      </c>
      <c r="K358" s="32" t="s">
        <v>115</v>
      </c>
      <c r="L358" s="32" t="s">
        <v>395</v>
      </c>
      <c r="M358" s="32" t="s">
        <v>396</v>
      </c>
      <c r="N358" s="32" t="s">
        <v>115</v>
      </c>
      <c r="O358" s="32" t="s">
        <v>115</v>
      </c>
      <c r="P358" s="110">
        <v>45918</v>
      </c>
      <c r="Q358" s="32">
        <v>14</v>
      </c>
      <c r="R358" s="32" t="s">
        <v>115</v>
      </c>
      <c r="S358" s="32" t="s">
        <v>121</v>
      </c>
      <c r="T358" s="32" t="s">
        <v>115</v>
      </c>
      <c r="U358" s="32" t="s">
        <v>214</v>
      </c>
      <c r="V358" s="32" t="s">
        <v>122</v>
      </c>
      <c r="W358" s="32" t="s">
        <v>123</v>
      </c>
      <c r="X358" s="32" t="s">
        <v>278</v>
      </c>
      <c r="Y358" s="128"/>
      <c r="Z358" s="119" t="s">
        <v>115</v>
      </c>
      <c r="AA358" s="119">
        <v>18.2105</v>
      </c>
      <c r="AB358" s="32" t="s">
        <v>115</v>
      </c>
      <c r="AC358" s="32" t="s">
        <v>115</v>
      </c>
      <c r="AD358" s="32" t="s">
        <v>115</v>
      </c>
      <c r="AE358" s="32" t="s">
        <v>115</v>
      </c>
      <c r="AF358" s="32" t="s">
        <v>115</v>
      </c>
      <c r="AG358" s="32" t="s">
        <v>496</v>
      </c>
      <c r="AH358" s="32" t="s">
        <v>127</v>
      </c>
      <c r="AI358" s="32">
        <v>5783091</v>
      </c>
      <c r="AJ358" s="32" t="s">
        <v>1248</v>
      </c>
      <c r="AK358" s="32" t="s">
        <v>1249</v>
      </c>
      <c r="AL358" s="32">
        <v>28</v>
      </c>
      <c r="AM358" s="32" t="s">
        <v>400</v>
      </c>
      <c r="AN358" s="32" t="s">
        <v>128</v>
      </c>
      <c r="AO358" s="32" t="s">
        <v>129</v>
      </c>
      <c r="AP358" s="32" t="s">
        <v>203</v>
      </c>
      <c r="AQ358" s="32" t="s">
        <v>130</v>
      </c>
      <c r="AR358" s="32">
        <v>2022</v>
      </c>
      <c r="AS358" s="32" t="s">
        <v>115</v>
      </c>
      <c r="AT358" s="32" t="b">
        <v>0</v>
      </c>
      <c r="AU358" s="32" t="s">
        <v>115</v>
      </c>
      <c r="AV358" s="32" t="s">
        <v>115</v>
      </c>
      <c r="AW358" s="32" t="s">
        <v>115</v>
      </c>
      <c r="AX358" s="32" t="b">
        <v>0</v>
      </c>
      <c r="AY358" s="32" t="s">
        <v>115</v>
      </c>
      <c r="AZ358" s="110" t="s">
        <v>115</v>
      </c>
      <c r="BA358" s="32" t="s">
        <v>115</v>
      </c>
      <c r="BB358" s="32" t="s">
        <v>115</v>
      </c>
      <c r="BC358" s="32" t="s">
        <v>115</v>
      </c>
      <c r="BD358" s="32" t="s">
        <v>115</v>
      </c>
      <c r="BE358" s="32" t="s">
        <v>115</v>
      </c>
      <c r="BF358" s="110" t="s">
        <v>115</v>
      </c>
      <c r="BG358" s="32" t="s">
        <v>131</v>
      </c>
      <c r="BH358" s="32" t="s">
        <v>115</v>
      </c>
      <c r="BI358" s="32" t="s">
        <v>195</v>
      </c>
      <c r="BJ358" s="32">
        <v>2</v>
      </c>
      <c r="BK358" s="110">
        <v>44866</v>
      </c>
      <c r="BL358" s="110" t="s">
        <v>115</v>
      </c>
      <c r="BM358" s="110">
        <v>44866</v>
      </c>
      <c r="BN358" s="32" t="s">
        <v>115</v>
      </c>
      <c r="BO358" s="32" t="s">
        <v>115</v>
      </c>
      <c r="BP358" s="32" t="b">
        <v>0</v>
      </c>
      <c r="BQ358" s="116" t="s">
        <v>115</v>
      </c>
      <c r="BR358" s="32" t="s">
        <v>134</v>
      </c>
      <c r="BS358" s="116">
        <v>35.325499999999998</v>
      </c>
      <c r="BT358" s="116">
        <v>55.514499999999998</v>
      </c>
      <c r="BU358" s="116">
        <v>0.14230000000000001</v>
      </c>
      <c r="BV358" s="116">
        <v>13.951599999999999</v>
      </c>
      <c r="BW358" s="116">
        <v>11.108700000000001</v>
      </c>
      <c r="BX358" s="116">
        <v>6.2663000000000002</v>
      </c>
      <c r="BY358" s="116">
        <v>24.0456</v>
      </c>
      <c r="BZ358" s="116">
        <v>0</v>
      </c>
      <c r="CA358" s="116">
        <v>0</v>
      </c>
      <c r="CB358" s="116">
        <v>0</v>
      </c>
      <c r="CC358" s="116">
        <v>0</v>
      </c>
      <c r="CD358" s="116">
        <v>0</v>
      </c>
      <c r="CE358" s="116">
        <v>31.468899999999998</v>
      </c>
      <c r="CF358" s="32" t="s">
        <v>135</v>
      </c>
      <c r="CG358" s="32" t="s">
        <v>136</v>
      </c>
      <c r="CH358" s="32" t="s">
        <v>185</v>
      </c>
      <c r="CI358" s="116">
        <v>0</v>
      </c>
      <c r="CJ358" s="116">
        <v>0</v>
      </c>
      <c r="CK358" s="116">
        <v>14.093859999999999</v>
      </c>
      <c r="CL358" s="116">
        <v>11.108739999999999</v>
      </c>
      <c r="CM358" s="116">
        <v>6.26633</v>
      </c>
      <c r="CN358" s="116">
        <v>4.5371999999999995</v>
      </c>
      <c r="CO358" s="113">
        <v>0</v>
      </c>
      <c r="CP358" s="32" t="s">
        <v>134</v>
      </c>
      <c r="CQ358" s="32" t="s">
        <v>115</v>
      </c>
      <c r="CR358" s="32" t="s">
        <v>134</v>
      </c>
      <c r="CS358" s="32" t="s">
        <v>115</v>
      </c>
      <c r="CT358" s="113">
        <v>0</v>
      </c>
      <c r="CU358" s="113">
        <v>1</v>
      </c>
      <c r="CV358" s="33" t="s">
        <v>1077</v>
      </c>
    </row>
    <row r="359" spans="2:100">
      <c r="B359" s="34">
        <v>355</v>
      </c>
      <c r="C359" s="32" t="s">
        <v>1271</v>
      </c>
      <c r="D359" s="130"/>
      <c r="E359" s="130"/>
      <c r="F359" s="35" t="s">
        <v>978</v>
      </c>
      <c r="G359" s="35" t="s">
        <v>1247</v>
      </c>
      <c r="H359" s="35" t="s">
        <v>213</v>
      </c>
      <c r="I359" s="35" t="s">
        <v>189</v>
      </c>
      <c r="J359" s="35" t="s">
        <v>115</v>
      </c>
      <c r="K359" s="35" t="s">
        <v>115</v>
      </c>
      <c r="L359" s="35" t="s">
        <v>395</v>
      </c>
      <c r="M359" s="35" t="s">
        <v>396</v>
      </c>
      <c r="N359" s="35" t="s">
        <v>115</v>
      </c>
      <c r="O359" s="35" t="s">
        <v>115</v>
      </c>
      <c r="P359" s="111">
        <v>45933</v>
      </c>
      <c r="Q359" s="35">
        <v>14</v>
      </c>
      <c r="R359" s="35" t="s">
        <v>115</v>
      </c>
      <c r="S359" s="35" t="s">
        <v>121</v>
      </c>
      <c r="T359" s="35" t="s">
        <v>115</v>
      </c>
      <c r="U359" s="35" t="s">
        <v>518</v>
      </c>
      <c r="V359" s="35" t="s">
        <v>122</v>
      </c>
      <c r="W359" s="35" t="s">
        <v>123</v>
      </c>
      <c r="X359" s="35" t="s">
        <v>278</v>
      </c>
      <c r="Y359" s="130"/>
      <c r="Z359" s="120" t="s">
        <v>115</v>
      </c>
      <c r="AA359" s="120">
        <v>35.622700000000002</v>
      </c>
      <c r="AB359" s="35" t="s">
        <v>115</v>
      </c>
      <c r="AC359" s="35" t="s">
        <v>115</v>
      </c>
      <c r="AD359" s="35" t="s">
        <v>115</v>
      </c>
      <c r="AE359" s="35" t="s">
        <v>115</v>
      </c>
      <c r="AF359" s="35" t="s">
        <v>115</v>
      </c>
      <c r="AG359" s="35" t="s">
        <v>496</v>
      </c>
      <c r="AH359" s="35" t="s">
        <v>127</v>
      </c>
      <c r="AI359" s="35">
        <v>5783094</v>
      </c>
      <c r="AJ359" s="35" t="s">
        <v>1248</v>
      </c>
      <c r="AK359" s="32" t="s">
        <v>1249</v>
      </c>
      <c r="AL359" s="35">
        <v>28</v>
      </c>
      <c r="AM359" s="35" t="s">
        <v>400</v>
      </c>
      <c r="AN359" s="35" t="s">
        <v>128</v>
      </c>
      <c r="AO359" s="35" t="s">
        <v>129</v>
      </c>
      <c r="AP359" s="35" t="s">
        <v>203</v>
      </c>
      <c r="AQ359" s="35" t="s">
        <v>130</v>
      </c>
      <c r="AR359" s="35">
        <v>2021</v>
      </c>
      <c r="AS359" s="35" t="s">
        <v>115</v>
      </c>
      <c r="AT359" s="35" t="b">
        <v>0</v>
      </c>
      <c r="AU359" s="35" t="s">
        <v>115</v>
      </c>
      <c r="AV359" s="35" t="s">
        <v>115</v>
      </c>
      <c r="AW359" s="35" t="s">
        <v>115</v>
      </c>
      <c r="AX359" s="35" t="b">
        <v>0</v>
      </c>
      <c r="AY359" s="35" t="s">
        <v>115</v>
      </c>
      <c r="AZ359" s="111" t="s">
        <v>115</v>
      </c>
      <c r="BA359" s="35" t="s">
        <v>115</v>
      </c>
      <c r="BB359" s="35" t="s">
        <v>115</v>
      </c>
      <c r="BC359" s="35" t="s">
        <v>115</v>
      </c>
      <c r="BD359" s="35" t="s">
        <v>115</v>
      </c>
      <c r="BE359" s="35" t="s">
        <v>115</v>
      </c>
      <c r="BF359" s="111" t="s">
        <v>115</v>
      </c>
      <c r="BG359" s="35" t="s">
        <v>131</v>
      </c>
      <c r="BH359" s="35" t="s">
        <v>115</v>
      </c>
      <c r="BI359" s="35" t="s">
        <v>195</v>
      </c>
      <c r="BJ359" s="35">
        <v>2</v>
      </c>
      <c r="BK359" s="111">
        <v>44845</v>
      </c>
      <c r="BL359" s="111" t="s">
        <v>115</v>
      </c>
      <c r="BM359" s="111">
        <v>44848</v>
      </c>
      <c r="BN359" s="35" t="s">
        <v>115</v>
      </c>
      <c r="BO359" s="35" t="s">
        <v>115</v>
      </c>
      <c r="BP359" s="35" t="b">
        <v>0</v>
      </c>
      <c r="BQ359" s="117" t="s">
        <v>115</v>
      </c>
      <c r="BR359" s="35" t="s">
        <v>134</v>
      </c>
      <c r="BS359" s="117">
        <v>45.827199999999998</v>
      </c>
      <c r="BT359" s="117">
        <v>62.257599999999996</v>
      </c>
      <c r="BU359" s="117">
        <v>0.68920000000000003</v>
      </c>
      <c r="BV359" s="117">
        <v>25.528099999999998</v>
      </c>
      <c r="BW359" s="117">
        <v>11.6167</v>
      </c>
      <c r="BX359" s="117">
        <v>7.5361000000000002</v>
      </c>
      <c r="BY359" s="117">
        <v>16.430399999999999</v>
      </c>
      <c r="BZ359" s="117">
        <v>0</v>
      </c>
      <c r="CA359" s="117">
        <v>0</v>
      </c>
      <c r="CB359" s="117">
        <v>0</v>
      </c>
      <c r="CC359" s="117">
        <v>0</v>
      </c>
      <c r="CD359" s="117">
        <v>0</v>
      </c>
      <c r="CE359" s="117">
        <v>45.827199999999998</v>
      </c>
      <c r="CF359" s="35" t="s">
        <v>135</v>
      </c>
      <c r="CG359" s="35" t="s">
        <v>136</v>
      </c>
      <c r="CH359" s="35" t="s">
        <v>185</v>
      </c>
      <c r="CI359" s="117">
        <v>0</v>
      </c>
      <c r="CJ359" s="117">
        <v>0</v>
      </c>
      <c r="CK359" s="117">
        <v>25.876379999999997</v>
      </c>
      <c r="CL359" s="117">
        <v>11.264709999999999</v>
      </c>
      <c r="CM359" s="117">
        <v>7.2330199999999998</v>
      </c>
      <c r="CN359" s="117">
        <v>0</v>
      </c>
      <c r="CO359" s="114">
        <v>0</v>
      </c>
      <c r="CP359" s="35" t="s">
        <v>134</v>
      </c>
      <c r="CQ359" s="35" t="s">
        <v>115</v>
      </c>
      <c r="CR359" s="35" t="s">
        <v>134</v>
      </c>
      <c r="CS359" s="35" t="s">
        <v>115</v>
      </c>
      <c r="CT359" s="114">
        <v>1</v>
      </c>
      <c r="CU359" s="114">
        <v>0</v>
      </c>
      <c r="CV359" s="36" t="s">
        <v>1077</v>
      </c>
    </row>
    <row r="360" spans="2:100">
      <c r="B360" s="28">
        <v>356</v>
      </c>
      <c r="C360" s="32" t="s">
        <v>1272</v>
      </c>
      <c r="D360" s="129"/>
      <c r="E360" s="129"/>
      <c r="F360" s="29" t="s">
        <v>681</v>
      </c>
      <c r="G360" s="29" t="s">
        <v>1247</v>
      </c>
      <c r="H360" s="29" t="s">
        <v>213</v>
      </c>
      <c r="I360" s="29" t="s">
        <v>189</v>
      </c>
      <c r="J360" s="29" t="s">
        <v>115</v>
      </c>
      <c r="K360" s="29" t="s">
        <v>115</v>
      </c>
      <c r="L360" s="29" t="s">
        <v>395</v>
      </c>
      <c r="M360" s="29" t="s">
        <v>396</v>
      </c>
      <c r="N360" s="29" t="s">
        <v>115</v>
      </c>
      <c r="O360" s="29" t="s">
        <v>115</v>
      </c>
      <c r="P360" s="109" t="s">
        <v>115</v>
      </c>
      <c r="Q360" s="29">
        <v>14</v>
      </c>
      <c r="R360" s="29" t="s">
        <v>115</v>
      </c>
      <c r="S360" s="29" t="s">
        <v>121</v>
      </c>
      <c r="T360" s="29" t="s">
        <v>115</v>
      </c>
      <c r="U360" s="29" t="s">
        <v>214</v>
      </c>
      <c r="V360" s="29" t="s">
        <v>122</v>
      </c>
      <c r="W360" s="29" t="s">
        <v>123</v>
      </c>
      <c r="X360" s="29" t="s">
        <v>278</v>
      </c>
      <c r="Y360" s="129"/>
      <c r="Z360" s="118" t="s">
        <v>115</v>
      </c>
      <c r="AA360" s="118">
        <v>1.0247299999999699</v>
      </c>
      <c r="AB360" s="29" t="s">
        <v>115</v>
      </c>
      <c r="AC360" s="29" t="s">
        <v>115</v>
      </c>
      <c r="AD360" s="29" t="s">
        <v>115</v>
      </c>
      <c r="AE360" s="29" t="s">
        <v>115</v>
      </c>
      <c r="AF360" s="29" t="s">
        <v>115</v>
      </c>
      <c r="AG360" s="29" t="s">
        <v>115</v>
      </c>
      <c r="AH360" s="29" t="s">
        <v>115</v>
      </c>
      <c r="AI360" s="29">
        <v>5783095</v>
      </c>
      <c r="AJ360" s="29" t="s">
        <v>1248</v>
      </c>
      <c r="AK360" s="32" t="s">
        <v>1249</v>
      </c>
      <c r="AL360" s="29">
        <v>28</v>
      </c>
      <c r="AM360" s="29" t="s">
        <v>400</v>
      </c>
      <c r="AN360" s="29" t="s">
        <v>128</v>
      </c>
      <c r="AO360" s="29" t="s">
        <v>129</v>
      </c>
      <c r="AP360" s="29" t="s">
        <v>203</v>
      </c>
      <c r="AQ360" s="29" t="s">
        <v>130</v>
      </c>
      <c r="AR360" s="29">
        <v>2021</v>
      </c>
      <c r="AS360" s="29" t="s">
        <v>115</v>
      </c>
      <c r="AT360" s="29" t="b">
        <v>0</v>
      </c>
      <c r="AU360" s="29" t="s">
        <v>115</v>
      </c>
      <c r="AV360" s="29" t="s">
        <v>115</v>
      </c>
      <c r="AW360" s="29" t="s">
        <v>115</v>
      </c>
      <c r="AX360" s="29" t="b">
        <v>0</v>
      </c>
      <c r="AY360" s="29" t="s">
        <v>115</v>
      </c>
      <c r="AZ360" s="109" t="s">
        <v>115</v>
      </c>
      <c r="BA360" s="29" t="s">
        <v>115</v>
      </c>
      <c r="BB360" s="29" t="s">
        <v>115</v>
      </c>
      <c r="BC360" s="29" t="s">
        <v>115</v>
      </c>
      <c r="BD360" s="29" t="s">
        <v>115</v>
      </c>
      <c r="BE360" s="29" t="s">
        <v>115</v>
      </c>
      <c r="BF360" s="109" t="s">
        <v>115</v>
      </c>
      <c r="BG360" s="29" t="s">
        <v>131</v>
      </c>
      <c r="BH360" s="29" t="s">
        <v>115</v>
      </c>
      <c r="BI360" s="29" t="s">
        <v>195</v>
      </c>
      <c r="BJ360" s="29">
        <v>2</v>
      </c>
      <c r="BK360" s="109">
        <v>44652</v>
      </c>
      <c r="BL360" s="109" t="s">
        <v>115</v>
      </c>
      <c r="BM360" s="109">
        <v>44705</v>
      </c>
      <c r="BN360" s="29" t="s">
        <v>115</v>
      </c>
      <c r="BO360" s="29" t="s">
        <v>115</v>
      </c>
      <c r="BP360" s="29" t="b">
        <v>0</v>
      </c>
      <c r="BQ360" s="115" t="s">
        <v>115</v>
      </c>
      <c r="BR360" s="29" t="s">
        <v>134</v>
      </c>
      <c r="BS360" s="115">
        <v>108.5438</v>
      </c>
      <c r="BT360" s="115">
        <v>108.5438</v>
      </c>
      <c r="BU360" s="115">
        <v>1.1614</v>
      </c>
      <c r="BV360" s="115">
        <v>77.759500000000003</v>
      </c>
      <c r="BW360" s="115">
        <v>20.854199999999999</v>
      </c>
      <c r="BX360" s="115">
        <v>8.7687000000000008</v>
      </c>
      <c r="BY360" s="115">
        <v>0</v>
      </c>
      <c r="BZ360" s="115">
        <v>0</v>
      </c>
      <c r="CA360" s="115">
        <v>0</v>
      </c>
      <c r="CB360" s="115">
        <v>0</v>
      </c>
      <c r="CC360" s="115">
        <v>0</v>
      </c>
      <c r="CD360" s="115">
        <v>0</v>
      </c>
      <c r="CE360" s="115">
        <v>108.5438</v>
      </c>
      <c r="CF360" s="29" t="s">
        <v>135</v>
      </c>
      <c r="CG360" s="29" t="s">
        <v>136</v>
      </c>
      <c r="CH360" s="29" t="s">
        <v>185</v>
      </c>
      <c r="CI360" s="115">
        <v>0</v>
      </c>
      <c r="CJ360" s="115">
        <v>0</v>
      </c>
      <c r="CK360" s="115">
        <v>78.008540000000011</v>
      </c>
      <c r="CL360" s="115">
        <v>20.611720000000002</v>
      </c>
      <c r="CM360" s="115">
        <v>8.9329400000000003</v>
      </c>
      <c r="CN360" s="115">
        <v>0</v>
      </c>
      <c r="CO360" s="112">
        <v>0</v>
      </c>
      <c r="CP360" s="29" t="s">
        <v>134</v>
      </c>
      <c r="CQ360" s="29" t="s">
        <v>115</v>
      </c>
      <c r="CR360" s="29" t="s">
        <v>134</v>
      </c>
      <c r="CS360" s="29" t="s">
        <v>115</v>
      </c>
      <c r="CT360" s="112">
        <v>1</v>
      </c>
      <c r="CU360" s="112">
        <v>0</v>
      </c>
      <c r="CV360" s="30" t="s">
        <v>1077</v>
      </c>
    </row>
    <row r="361" spans="2:100">
      <c r="B361" s="31">
        <v>357</v>
      </c>
      <c r="C361" s="32" t="s">
        <v>1273</v>
      </c>
      <c r="D361" s="128"/>
      <c r="E361" s="128"/>
      <c r="F361" s="32" t="s">
        <v>420</v>
      </c>
      <c r="G361" s="32" t="s">
        <v>1247</v>
      </c>
      <c r="H361" s="32" t="s">
        <v>213</v>
      </c>
      <c r="I361" s="32" t="s">
        <v>189</v>
      </c>
      <c r="J361" s="32" t="s">
        <v>115</v>
      </c>
      <c r="K361" s="32" t="s">
        <v>115</v>
      </c>
      <c r="L361" s="32" t="s">
        <v>395</v>
      </c>
      <c r="M361" s="32" t="s">
        <v>396</v>
      </c>
      <c r="N361" s="32" t="s">
        <v>115</v>
      </c>
      <c r="O361" s="32" t="s">
        <v>115</v>
      </c>
      <c r="P361" s="110">
        <v>45904</v>
      </c>
      <c r="Q361" s="32">
        <v>14</v>
      </c>
      <c r="R361" s="32" t="s">
        <v>115</v>
      </c>
      <c r="S361" s="32" t="s">
        <v>121</v>
      </c>
      <c r="T361" s="32" t="s">
        <v>115</v>
      </c>
      <c r="U361" s="32" t="s">
        <v>214</v>
      </c>
      <c r="V361" s="32" t="s">
        <v>122</v>
      </c>
      <c r="W361" s="32" t="s">
        <v>123</v>
      </c>
      <c r="X361" s="32" t="s">
        <v>278</v>
      </c>
      <c r="Y361" s="128"/>
      <c r="Z361" s="119" t="s">
        <v>115</v>
      </c>
      <c r="AA361" s="119">
        <v>37.881500000000003</v>
      </c>
      <c r="AB361" s="32" t="s">
        <v>115</v>
      </c>
      <c r="AC361" s="32" t="s">
        <v>115</v>
      </c>
      <c r="AD361" s="32" t="s">
        <v>115</v>
      </c>
      <c r="AE361" s="32" t="s">
        <v>115</v>
      </c>
      <c r="AF361" s="32" t="s">
        <v>115</v>
      </c>
      <c r="AG361" s="32" t="s">
        <v>496</v>
      </c>
      <c r="AH361" s="32" t="s">
        <v>127</v>
      </c>
      <c r="AI361" s="32">
        <v>5783103</v>
      </c>
      <c r="AJ361" s="32" t="s">
        <v>1248</v>
      </c>
      <c r="AK361" s="32" t="s">
        <v>1249</v>
      </c>
      <c r="AL361" s="32">
        <v>28</v>
      </c>
      <c r="AM361" s="32" t="s">
        <v>400</v>
      </c>
      <c r="AN361" s="32" t="s">
        <v>128</v>
      </c>
      <c r="AO361" s="32" t="s">
        <v>129</v>
      </c>
      <c r="AP361" s="32" t="s">
        <v>203</v>
      </c>
      <c r="AQ361" s="32" t="s">
        <v>130</v>
      </c>
      <c r="AR361" s="32">
        <v>2021</v>
      </c>
      <c r="AS361" s="32" t="s">
        <v>115</v>
      </c>
      <c r="AT361" s="32" t="b">
        <v>0</v>
      </c>
      <c r="AU361" s="32" t="s">
        <v>115</v>
      </c>
      <c r="AV361" s="32" t="s">
        <v>115</v>
      </c>
      <c r="AW361" s="32" t="s">
        <v>115</v>
      </c>
      <c r="AX361" s="32" t="b">
        <v>0</v>
      </c>
      <c r="AY361" s="32" t="s">
        <v>115</v>
      </c>
      <c r="AZ361" s="110" t="s">
        <v>115</v>
      </c>
      <c r="BA361" s="32" t="s">
        <v>115</v>
      </c>
      <c r="BB361" s="32" t="s">
        <v>115</v>
      </c>
      <c r="BC361" s="32" t="s">
        <v>115</v>
      </c>
      <c r="BD361" s="32" t="s">
        <v>115</v>
      </c>
      <c r="BE361" s="32" t="s">
        <v>115</v>
      </c>
      <c r="BF361" s="110" t="s">
        <v>115</v>
      </c>
      <c r="BG361" s="32" t="s">
        <v>131</v>
      </c>
      <c r="BH361" s="32" t="s">
        <v>115</v>
      </c>
      <c r="BI361" s="32" t="s">
        <v>195</v>
      </c>
      <c r="BJ361" s="32">
        <v>2</v>
      </c>
      <c r="BK361" s="110">
        <v>44838</v>
      </c>
      <c r="BL361" s="110" t="s">
        <v>115</v>
      </c>
      <c r="BM361" s="110">
        <v>44852</v>
      </c>
      <c r="BN361" s="32" t="s">
        <v>115</v>
      </c>
      <c r="BO361" s="32" t="s">
        <v>115</v>
      </c>
      <c r="BP361" s="32" t="b">
        <v>0</v>
      </c>
      <c r="BQ361" s="116" t="s">
        <v>115</v>
      </c>
      <c r="BR361" s="32" t="s">
        <v>134</v>
      </c>
      <c r="BS361" s="116">
        <v>35.011699999999998</v>
      </c>
      <c r="BT361" s="116">
        <v>49.581400000000002</v>
      </c>
      <c r="BU361" s="116">
        <v>1.1176999999999999</v>
      </c>
      <c r="BV361" s="116">
        <v>18.153600000000001</v>
      </c>
      <c r="BW361" s="116">
        <v>14.517300000000001</v>
      </c>
      <c r="BX361" s="116">
        <v>0.66139999999999999</v>
      </c>
      <c r="BY361" s="116">
        <v>14.6744</v>
      </c>
      <c r="BZ361" s="116">
        <v>0</v>
      </c>
      <c r="CA361" s="116">
        <v>0</v>
      </c>
      <c r="CB361" s="116">
        <v>0</v>
      </c>
      <c r="CC361" s="116">
        <v>0</v>
      </c>
      <c r="CD361" s="116">
        <v>0</v>
      </c>
      <c r="CE361" s="116">
        <v>34.9071</v>
      </c>
      <c r="CF361" s="32" t="s">
        <v>135</v>
      </c>
      <c r="CG361" s="32" t="s">
        <v>136</v>
      </c>
      <c r="CH361" s="32" t="s">
        <v>258</v>
      </c>
      <c r="CI361" s="116">
        <v>0</v>
      </c>
      <c r="CJ361" s="116">
        <v>0</v>
      </c>
      <c r="CK361" s="116">
        <v>0</v>
      </c>
      <c r="CL361" s="116">
        <v>34.245700000000006</v>
      </c>
      <c r="CM361" s="116">
        <v>0.66136000000000017</v>
      </c>
      <c r="CN361" s="116">
        <v>0.78517000000000003</v>
      </c>
      <c r="CO361" s="113">
        <v>0</v>
      </c>
      <c r="CP361" s="32" t="s">
        <v>134</v>
      </c>
      <c r="CQ361" s="32" t="s">
        <v>115</v>
      </c>
      <c r="CR361" s="32" t="s">
        <v>134</v>
      </c>
      <c r="CS361" s="32" t="s">
        <v>115</v>
      </c>
      <c r="CT361" s="113">
        <v>1</v>
      </c>
      <c r="CU361" s="113">
        <v>0</v>
      </c>
      <c r="CV361" s="33" t="s">
        <v>1077</v>
      </c>
    </row>
    <row r="362" spans="2:100">
      <c r="B362" s="31">
        <v>358</v>
      </c>
      <c r="C362" s="32" t="s">
        <v>1274</v>
      </c>
      <c r="D362" s="128"/>
      <c r="E362" s="128"/>
      <c r="F362" s="32" t="s">
        <v>411</v>
      </c>
      <c r="G362" s="32" t="s">
        <v>1247</v>
      </c>
      <c r="H362" s="32" t="s">
        <v>213</v>
      </c>
      <c r="I362" s="32" t="s">
        <v>189</v>
      </c>
      <c r="J362" s="32" t="s">
        <v>115</v>
      </c>
      <c r="K362" s="32" t="s">
        <v>115</v>
      </c>
      <c r="L362" s="32" t="s">
        <v>395</v>
      </c>
      <c r="M362" s="32" t="s">
        <v>396</v>
      </c>
      <c r="N362" s="32" t="s">
        <v>115</v>
      </c>
      <c r="O362" s="32" t="s">
        <v>115</v>
      </c>
      <c r="P362" s="110">
        <v>45916</v>
      </c>
      <c r="Q362" s="32">
        <v>14</v>
      </c>
      <c r="R362" s="32" t="s">
        <v>115</v>
      </c>
      <c r="S362" s="32" t="s">
        <v>121</v>
      </c>
      <c r="T362" s="32" t="s">
        <v>115</v>
      </c>
      <c r="U362" s="32" t="s">
        <v>214</v>
      </c>
      <c r="V362" s="32" t="s">
        <v>122</v>
      </c>
      <c r="W362" s="32" t="s">
        <v>123</v>
      </c>
      <c r="X362" s="32" t="s">
        <v>278</v>
      </c>
      <c r="Y362" s="128"/>
      <c r="Z362" s="119" t="s">
        <v>115</v>
      </c>
      <c r="AA362" s="119">
        <v>41.321300000000001</v>
      </c>
      <c r="AB362" s="32" t="s">
        <v>115</v>
      </c>
      <c r="AC362" s="32" t="s">
        <v>115</v>
      </c>
      <c r="AD362" s="32" t="s">
        <v>115</v>
      </c>
      <c r="AE362" s="32" t="s">
        <v>115</v>
      </c>
      <c r="AF362" s="32" t="s">
        <v>115</v>
      </c>
      <c r="AG362" s="32" t="s">
        <v>115</v>
      </c>
      <c r="AH362" s="32" t="s">
        <v>115</v>
      </c>
      <c r="AI362" s="32">
        <v>5783105</v>
      </c>
      <c r="AJ362" s="32" t="s">
        <v>1248</v>
      </c>
      <c r="AK362" s="32" t="s">
        <v>1249</v>
      </c>
      <c r="AL362" s="32">
        <v>28</v>
      </c>
      <c r="AM362" s="32" t="s">
        <v>400</v>
      </c>
      <c r="AN362" s="32" t="s">
        <v>128</v>
      </c>
      <c r="AO362" s="32" t="s">
        <v>129</v>
      </c>
      <c r="AP362" s="32" t="s">
        <v>203</v>
      </c>
      <c r="AQ362" s="32" t="s">
        <v>130</v>
      </c>
      <c r="AR362" s="32">
        <v>2021</v>
      </c>
      <c r="AS362" s="32" t="s">
        <v>115</v>
      </c>
      <c r="AT362" s="32" t="b">
        <v>0</v>
      </c>
      <c r="AU362" s="32" t="s">
        <v>115</v>
      </c>
      <c r="AV362" s="32" t="s">
        <v>115</v>
      </c>
      <c r="AW362" s="32" t="s">
        <v>115</v>
      </c>
      <c r="AX362" s="32" t="b">
        <v>0</v>
      </c>
      <c r="AY362" s="32" t="s">
        <v>115</v>
      </c>
      <c r="AZ362" s="110" t="s">
        <v>115</v>
      </c>
      <c r="BA362" s="32" t="s">
        <v>115</v>
      </c>
      <c r="BB362" s="32" t="s">
        <v>115</v>
      </c>
      <c r="BC362" s="32" t="s">
        <v>115</v>
      </c>
      <c r="BD362" s="32" t="s">
        <v>115</v>
      </c>
      <c r="BE362" s="32" t="s">
        <v>115</v>
      </c>
      <c r="BF362" s="110" t="s">
        <v>115</v>
      </c>
      <c r="BG362" s="32" t="s">
        <v>131</v>
      </c>
      <c r="BH362" s="32" t="s">
        <v>115</v>
      </c>
      <c r="BI362" s="32" t="s">
        <v>195</v>
      </c>
      <c r="BJ362" s="32">
        <v>2</v>
      </c>
      <c r="BK362" s="110">
        <v>44848</v>
      </c>
      <c r="BL362" s="110" t="s">
        <v>115</v>
      </c>
      <c r="BM362" s="110">
        <v>44853</v>
      </c>
      <c r="BN362" s="32" t="s">
        <v>115</v>
      </c>
      <c r="BO362" s="32" t="s">
        <v>115</v>
      </c>
      <c r="BP362" s="32" t="b">
        <v>0</v>
      </c>
      <c r="BQ362" s="116" t="s">
        <v>115</v>
      </c>
      <c r="BR362" s="32" t="s">
        <v>134</v>
      </c>
      <c r="BS362" s="116">
        <v>79.827600000000004</v>
      </c>
      <c r="BT362" s="116">
        <v>79.827600000000004</v>
      </c>
      <c r="BU362" s="116">
        <v>1.3731</v>
      </c>
      <c r="BV362" s="116">
        <v>23.116399999999999</v>
      </c>
      <c r="BW362" s="116">
        <v>9.6685999999999996</v>
      </c>
      <c r="BX362" s="116">
        <v>41.804900000000004</v>
      </c>
      <c r="BY362" s="116">
        <v>3.4076</v>
      </c>
      <c r="BZ362" s="116">
        <v>0</v>
      </c>
      <c r="CA362" s="116">
        <v>0</v>
      </c>
      <c r="CB362" s="116">
        <v>0</v>
      </c>
      <c r="CC362" s="116">
        <v>0</v>
      </c>
      <c r="CD362" s="116">
        <v>0</v>
      </c>
      <c r="CE362" s="116">
        <v>76.42</v>
      </c>
      <c r="CF362" s="32" t="s">
        <v>135</v>
      </c>
      <c r="CG362" s="32" t="s">
        <v>136</v>
      </c>
      <c r="CH362" s="32" t="s">
        <v>185</v>
      </c>
      <c r="CI362" s="116">
        <v>0</v>
      </c>
      <c r="CJ362" s="116">
        <v>0</v>
      </c>
      <c r="CK362" s="116">
        <v>24.162849999999999</v>
      </c>
      <c r="CL362" s="116">
        <v>9.3567099999999996</v>
      </c>
      <c r="CM362" s="116">
        <v>40.47993000000001</v>
      </c>
      <c r="CN362" s="116">
        <v>-2.0895799999999998</v>
      </c>
      <c r="CO362" s="113">
        <v>0</v>
      </c>
      <c r="CP362" s="32" t="s">
        <v>134</v>
      </c>
      <c r="CQ362" s="32" t="s">
        <v>115</v>
      </c>
      <c r="CR362" s="32" t="s">
        <v>134</v>
      </c>
      <c r="CS362" s="32" t="s">
        <v>115</v>
      </c>
      <c r="CT362" s="113">
        <v>1</v>
      </c>
      <c r="CU362" s="113">
        <v>0</v>
      </c>
      <c r="CV362" s="33" t="s">
        <v>1077</v>
      </c>
    </row>
    <row r="363" spans="2:100">
      <c r="B363" s="31">
        <v>359</v>
      </c>
      <c r="C363" s="32" t="s">
        <v>1275</v>
      </c>
      <c r="D363" s="128"/>
      <c r="E363" s="128"/>
      <c r="F363" s="32" t="s">
        <v>921</v>
      </c>
      <c r="G363" s="32" t="s">
        <v>1247</v>
      </c>
      <c r="H363" s="32" t="s">
        <v>213</v>
      </c>
      <c r="I363" s="32" t="s">
        <v>189</v>
      </c>
      <c r="J363" s="32" t="s">
        <v>115</v>
      </c>
      <c r="K363" s="32" t="s">
        <v>115</v>
      </c>
      <c r="L363" s="32" t="s">
        <v>395</v>
      </c>
      <c r="M363" s="32" t="s">
        <v>396</v>
      </c>
      <c r="N363" s="32" t="s">
        <v>115</v>
      </c>
      <c r="O363" s="32" t="s">
        <v>115</v>
      </c>
      <c r="P363" s="110">
        <v>45934</v>
      </c>
      <c r="Q363" s="32">
        <v>14</v>
      </c>
      <c r="R363" s="32" t="s">
        <v>115</v>
      </c>
      <c r="S363" s="32" t="s">
        <v>121</v>
      </c>
      <c r="T363" s="32" t="s">
        <v>115</v>
      </c>
      <c r="U363" s="32" t="s">
        <v>214</v>
      </c>
      <c r="V363" s="32" t="s">
        <v>122</v>
      </c>
      <c r="W363" s="32" t="s">
        <v>123</v>
      </c>
      <c r="X363" s="32" t="s">
        <v>278</v>
      </c>
      <c r="Y363" s="128"/>
      <c r="Z363" s="119" t="s">
        <v>115</v>
      </c>
      <c r="AA363" s="119">
        <v>0.72357800000000005</v>
      </c>
      <c r="AB363" s="32" t="s">
        <v>115</v>
      </c>
      <c r="AC363" s="32" t="s">
        <v>115</v>
      </c>
      <c r="AD363" s="32" t="s">
        <v>115</v>
      </c>
      <c r="AE363" s="32" t="s">
        <v>115</v>
      </c>
      <c r="AF363" s="32" t="s">
        <v>115</v>
      </c>
      <c r="AG363" s="32" t="s">
        <v>496</v>
      </c>
      <c r="AH363" s="32" t="s">
        <v>127</v>
      </c>
      <c r="AI363" s="32">
        <v>5783108</v>
      </c>
      <c r="AJ363" s="32" t="s">
        <v>1248</v>
      </c>
      <c r="AK363" s="32" t="s">
        <v>1249</v>
      </c>
      <c r="AL363" s="32">
        <v>28</v>
      </c>
      <c r="AM363" s="32" t="s">
        <v>400</v>
      </c>
      <c r="AN363" s="32" t="s">
        <v>128</v>
      </c>
      <c r="AO363" s="32" t="s">
        <v>129</v>
      </c>
      <c r="AP363" s="32" t="s">
        <v>203</v>
      </c>
      <c r="AQ363" s="32" t="s">
        <v>130</v>
      </c>
      <c r="AR363" s="32">
        <v>2021</v>
      </c>
      <c r="AS363" s="32" t="s">
        <v>115</v>
      </c>
      <c r="AT363" s="32" t="b">
        <v>0</v>
      </c>
      <c r="AU363" s="32" t="s">
        <v>115</v>
      </c>
      <c r="AV363" s="32" t="s">
        <v>115</v>
      </c>
      <c r="AW363" s="32" t="s">
        <v>115</v>
      </c>
      <c r="AX363" s="32" t="b">
        <v>0</v>
      </c>
      <c r="AY363" s="32" t="s">
        <v>115</v>
      </c>
      <c r="AZ363" s="110" t="s">
        <v>115</v>
      </c>
      <c r="BA363" s="32" t="s">
        <v>115</v>
      </c>
      <c r="BB363" s="32" t="s">
        <v>115</v>
      </c>
      <c r="BC363" s="32" t="s">
        <v>115</v>
      </c>
      <c r="BD363" s="32" t="s">
        <v>115</v>
      </c>
      <c r="BE363" s="32" t="s">
        <v>115</v>
      </c>
      <c r="BF363" s="110" t="s">
        <v>115</v>
      </c>
      <c r="BG363" s="32" t="s">
        <v>131</v>
      </c>
      <c r="BH363" s="32" t="s">
        <v>115</v>
      </c>
      <c r="BI363" s="32" t="s">
        <v>195</v>
      </c>
      <c r="BJ363" s="32">
        <v>2</v>
      </c>
      <c r="BK363" s="110">
        <v>44861</v>
      </c>
      <c r="BL363" s="110" t="s">
        <v>115</v>
      </c>
      <c r="BM363" s="110">
        <v>44861</v>
      </c>
      <c r="BN363" s="32" t="s">
        <v>115</v>
      </c>
      <c r="BO363" s="32" t="s">
        <v>115</v>
      </c>
      <c r="BP363" s="32" t="b">
        <v>0</v>
      </c>
      <c r="BQ363" s="116" t="s">
        <v>115</v>
      </c>
      <c r="BR363" s="32" t="s">
        <v>134</v>
      </c>
      <c r="BS363" s="116">
        <v>28.717500000000001</v>
      </c>
      <c r="BT363" s="116">
        <v>44.017499999999998</v>
      </c>
      <c r="BU363" s="116">
        <v>4.1094999999999997</v>
      </c>
      <c r="BV363" s="116">
        <v>13.420199999999999</v>
      </c>
      <c r="BW363" s="116">
        <v>9.5799000000000003</v>
      </c>
      <c r="BX363" s="116">
        <v>0.92749999999999999</v>
      </c>
      <c r="BY363" s="116">
        <v>15.980600000000001</v>
      </c>
      <c r="BZ363" s="116">
        <v>0</v>
      </c>
      <c r="CA363" s="116">
        <v>0</v>
      </c>
      <c r="CB363" s="116">
        <v>0</v>
      </c>
      <c r="CC363" s="116">
        <v>0</v>
      </c>
      <c r="CD363" s="116">
        <v>0</v>
      </c>
      <c r="CE363" s="116">
        <v>28.036900000000003</v>
      </c>
      <c r="CF363" s="32" t="s">
        <v>135</v>
      </c>
      <c r="CG363" s="32" t="s">
        <v>136</v>
      </c>
      <c r="CH363" s="32" t="s">
        <v>185</v>
      </c>
      <c r="CI363" s="116">
        <v>0</v>
      </c>
      <c r="CJ363" s="116">
        <v>0</v>
      </c>
      <c r="CK363" s="116">
        <v>17.52965</v>
      </c>
      <c r="CL363" s="116">
        <v>9.5798500000000004</v>
      </c>
      <c r="CM363" s="116">
        <v>0.92746000000000006</v>
      </c>
      <c r="CN363" s="116">
        <v>0.68058000000000007</v>
      </c>
      <c r="CO363" s="113">
        <v>0</v>
      </c>
      <c r="CP363" s="32" t="s">
        <v>134</v>
      </c>
      <c r="CQ363" s="32" t="s">
        <v>115</v>
      </c>
      <c r="CR363" s="32" t="s">
        <v>134</v>
      </c>
      <c r="CS363" s="32" t="s">
        <v>115</v>
      </c>
      <c r="CT363" s="113">
        <v>0</v>
      </c>
      <c r="CU363" s="113">
        <v>1</v>
      </c>
      <c r="CV363" s="33" t="s">
        <v>1077</v>
      </c>
    </row>
    <row r="364" spans="2:100">
      <c r="B364" s="31">
        <v>360</v>
      </c>
      <c r="C364" s="32" t="s">
        <v>1276</v>
      </c>
      <c r="D364" s="128"/>
      <c r="E364" s="128"/>
      <c r="F364" s="32" t="s">
        <v>1057</v>
      </c>
      <c r="G364" s="32" t="s">
        <v>1247</v>
      </c>
      <c r="H364" s="32" t="s">
        <v>213</v>
      </c>
      <c r="I364" s="32" t="s">
        <v>189</v>
      </c>
      <c r="J364" s="32" t="s">
        <v>115</v>
      </c>
      <c r="K364" s="32" t="s">
        <v>115</v>
      </c>
      <c r="L364" s="32" t="s">
        <v>395</v>
      </c>
      <c r="M364" s="32" t="s">
        <v>396</v>
      </c>
      <c r="N364" s="32" t="s">
        <v>115</v>
      </c>
      <c r="O364" s="32" t="s">
        <v>115</v>
      </c>
      <c r="P364" s="110">
        <v>45937</v>
      </c>
      <c r="Q364" s="32">
        <v>14</v>
      </c>
      <c r="R364" s="32" t="s">
        <v>115</v>
      </c>
      <c r="S364" s="32" t="s">
        <v>121</v>
      </c>
      <c r="T364" s="32" t="s">
        <v>115</v>
      </c>
      <c r="U364" s="32" t="s">
        <v>214</v>
      </c>
      <c r="V364" s="32" t="s">
        <v>122</v>
      </c>
      <c r="W364" s="32" t="s">
        <v>123</v>
      </c>
      <c r="X364" s="32" t="s">
        <v>278</v>
      </c>
      <c r="Y364" s="128"/>
      <c r="Z364" s="119" t="s">
        <v>115</v>
      </c>
      <c r="AA364" s="119">
        <v>0.91803999999999697</v>
      </c>
      <c r="AB364" s="32" t="s">
        <v>115</v>
      </c>
      <c r="AC364" s="32" t="s">
        <v>115</v>
      </c>
      <c r="AD364" s="32" t="s">
        <v>115</v>
      </c>
      <c r="AE364" s="32" t="s">
        <v>115</v>
      </c>
      <c r="AF364" s="32" t="s">
        <v>115</v>
      </c>
      <c r="AG364" s="32" t="s">
        <v>115</v>
      </c>
      <c r="AH364" s="32" t="s">
        <v>115</v>
      </c>
      <c r="AI364" s="32">
        <v>5783114</v>
      </c>
      <c r="AJ364" s="32" t="s">
        <v>1248</v>
      </c>
      <c r="AK364" s="32" t="s">
        <v>1249</v>
      </c>
      <c r="AL364" s="32">
        <v>28</v>
      </c>
      <c r="AM364" s="32" t="s">
        <v>400</v>
      </c>
      <c r="AN364" s="32" t="s">
        <v>128</v>
      </c>
      <c r="AO364" s="32" t="s">
        <v>129</v>
      </c>
      <c r="AP364" s="32" t="s">
        <v>203</v>
      </c>
      <c r="AQ364" s="32" t="s">
        <v>130</v>
      </c>
      <c r="AR364" s="32">
        <v>2022</v>
      </c>
      <c r="AS364" s="32" t="s">
        <v>115</v>
      </c>
      <c r="AT364" s="32" t="b">
        <v>0</v>
      </c>
      <c r="AU364" s="32" t="s">
        <v>115</v>
      </c>
      <c r="AV364" s="32" t="s">
        <v>115</v>
      </c>
      <c r="AW364" s="32" t="s">
        <v>115</v>
      </c>
      <c r="AX364" s="32" t="b">
        <v>0</v>
      </c>
      <c r="AY364" s="32" t="s">
        <v>115</v>
      </c>
      <c r="AZ364" s="110" t="s">
        <v>115</v>
      </c>
      <c r="BA364" s="32" t="s">
        <v>115</v>
      </c>
      <c r="BB364" s="32" t="s">
        <v>115</v>
      </c>
      <c r="BC364" s="32" t="s">
        <v>115</v>
      </c>
      <c r="BD364" s="32" t="s">
        <v>115</v>
      </c>
      <c r="BE364" s="32" t="s">
        <v>115</v>
      </c>
      <c r="BF364" s="110" t="s">
        <v>115</v>
      </c>
      <c r="BG364" s="32" t="s">
        <v>131</v>
      </c>
      <c r="BH364" s="32" t="s">
        <v>115</v>
      </c>
      <c r="BI364" s="32" t="s">
        <v>195</v>
      </c>
      <c r="BJ364" s="32">
        <v>2</v>
      </c>
      <c r="BK364" s="110">
        <v>44791</v>
      </c>
      <c r="BL364" s="110" t="s">
        <v>115</v>
      </c>
      <c r="BM364" s="110">
        <v>44792</v>
      </c>
      <c r="BN364" s="32" t="s">
        <v>115</v>
      </c>
      <c r="BO364" s="32" t="s">
        <v>115</v>
      </c>
      <c r="BP364" s="32" t="b">
        <v>0</v>
      </c>
      <c r="BQ364" s="116" t="s">
        <v>115</v>
      </c>
      <c r="BR364" s="32" t="s">
        <v>134</v>
      </c>
      <c r="BS364" s="116">
        <v>32.526800000000001</v>
      </c>
      <c r="BT364" s="116">
        <v>32.526800000000001</v>
      </c>
      <c r="BU364" s="116">
        <v>2.3999999999999998E-3</v>
      </c>
      <c r="BV364" s="116">
        <v>23.743600000000001</v>
      </c>
      <c r="BW364" s="116">
        <v>7.1733000000000002</v>
      </c>
      <c r="BX364" s="116">
        <v>1.5748</v>
      </c>
      <c r="BY364" s="116">
        <v>0</v>
      </c>
      <c r="BZ364" s="116">
        <v>0</v>
      </c>
      <c r="CA364" s="116">
        <v>0</v>
      </c>
      <c r="CB364" s="116">
        <v>0</v>
      </c>
      <c r="CC364" s="116">
        <v>0</v>
      </c>
      <c r="CD364" s="116">
        <v>0</v>
      </c>
      <c r="CE364" s="116">
        <v>32.526800000000001</v>
      </c>
      <c r="CF364" s="32" t="s">
        <v>135</v>
      </c>
      <c r="CG364" s="32" t="s">
        <v>136</v>
      </c>
      <c r="CH364" s="32" t="s">
        <v>185</v>
      </c>
      <c r="CI364" s="116">
        <v>0</v>
      </c>
      <c r="CJ364" s="116">
        <v>0</v>
      </c>
      <c r="CK364" s="116">
        <v>23.778699999999997</v>
      </c>
      <c r="CL364" s="116">
        <v>7.1733000000000002</v>
      </c>
      <c r="CM364" s="116">
        <v>-1.6639900000000001</v>
      </c>
      <c r="CN364" s="116">
        <v>0</v>
      </c>
      <c r="CO364" s="113">
        <v>0</v>
      </c>
      <c r="CP364" s="32" t="s">
        <v>134</v>
      </c>
      <c r="CQ364" s="32" t="s">
        <v>115</v>
      </c>
      <c r="CR364" s="32" t="s">
        <v>134</v>
      </c>
      <c r="CS364" s="32" t="s">
        <v>115</v>
      </c>
      <c r="CT364" s="113">
        <v>1</v>
      </c>
      <c r="CU364" s="113">
        <v>0</v>
      </c>
      <c r="CV364" s="33" t="s">
        <v>1077</v>
      </c>
    </row>
    <row r="365" spans="2:100">
      <c r="B365" s="31">
        <v>361</v>
      </c>
      <c r="C365" s="32" t="s">
        <v>1277</v>
      </c>
      <c r="D365" s="128"/>
      <c r="E365" s="128"/>
      <c r="F365" s="32" t="s">
        <v>825</v>
      </c>
      <c r="G365" s="32" t="s">
        <v>1278</v>
      </c>
      <c r="H365" s="32" t="s">
        <v>394</v>
      </c>
      <c r="I365" s="32" t="s">
        <v>118</v>
      </c>
      <c r="J365" s="32" t="s">
        <v>115</v>
      </c>
      <c r="K365" s="32" t="s">
        <v>115</v>
      </c>
      <c r="L365" s="32" t="s">
        <v>395</v>
      </c>
      <c r="M365" s="32" t="s">
        <v>396</v>
      </c>
      <c r="N365" s="32" t="s">
        <v>115</v>
      </c>
      <c r="O365" s="32" t="s">
        <v>115</v>
      </c>
      <c r="P365" s="110">
        <v>45938</v>
      </c>
      <c r="Q365" s="32" t="s">
        <v>115</v>
      </c>
      <c r="R365" s="32" t="s">
        <v>115</v>
      </c>
      <c r="S365" s="32" t="s">
        <v>121</v>
      </c>
      <c r="T365" s="32" t="s">
        <v>115</v>
      </c>
      <c r="U365" s="32" t="s">
        <v>214</v>
      </c>
      <c r="V365" s="32" t="s">
        <v>122</v>
      </c>
      <c r="W365" s="32" t="s">
        <v>123</v>
      </c>
      <c r="X365" s="32" t="s">
        <v>278</v>
      </c>
      <c r="Y365" s="128"/>
      <c r="Z365" s="119" t="s">
        <v>115</v>
      </c>
      <c r="AA365" s="119">
        <v>26.194500000000001</v>
      </c>
      <c r="AB365" s="32" t="s">
        <v>115</v>
      </c>
      <c r="AC365" s="32" t="s">
        <v>534</v>
      </c>
      <c r="AD365" s="32" t="s">
        <v>115</v>
      </c>
      <c r="AE365" s="32" t="s">
        <v>115</v>
      </c>
      <c r="AF365" s="32" t="s">
        <v>115</v>
      </c>
      <c r="AG365" s="32" t="s">
        <v>115</v>
      </c>
      <c r="AH365" s="32" t="s">
        <v>115</v>
      </c>
      <c r="AI365" s="32">
        <v>5535329</v>
      </c>
      <c r="AJ365" s="32" t="s">
        <v>1279</v>
      </c>
      <c r="AK365" s="32" t="s">
        <v>1280</v>
      </c>
      <c r="AL365" s="32">
        <v>33</v>
      </c>
      <c r="AM365" s="32" t="s">
        <v>400</v>
      </c>
      <c r="AN365" s="32" t="s">
        <v>128</v>
      </c>
      <c r="AO365" s="32" t="s">
        <v>129</v>
      </c>
      <c r="AP365" s="32">
        <v>2023</v>
      </c>
      <c r="AQ365" s="32" t="s">
        <v>130</v>
      </c>
      <c r="AR365" s="32">
        <v>2020</v>
      </c>
      <c r="AS365" s="32" t="s">
        <v>115</v>
      </c>
      <c r="AT365" s="32" t="b">
        <v>0</v>
      </c>
      <c r="AU365" s="32" t="s">
        <v>115</v>
      </c>
      <c r="AV365" s="32" t="s">
        <v>115</v>
      </c>
      <c r="AW365" s="32" t="s">
        <v>115</v>
      </c>
      <c r="AX365" s="32" t="b">
        <v>0</v>
      </c>
      <c r="AY365" s="32" t="s">
        <v>115</v>
      </c>
      <c r="AZ365" s="110" t="s">
        <v>115</v>
      </c>
      <c r="BA365" s="32" t="s">
        <v>115</v>
      </c>
      <c r="BB365" s="32" t="s">
        <v>115</v>
      </c>
      <c r="BC365" s="32" t="s">
        <v>115</v>
      </c>
      <c r="BD365" s="32" t="s">
        <v>115</v>
      </c>
      <c r="BE365" s="32" t="s">
        <v>115</v>
      </c>
      <c r="BF365" s="110" t="s">
        <v>115</v>
      </c>
      <c r="BG365" s="32" t="s">
        <v>131</v>
      </c>
      <c r="BH365" s="32" t="s">
        <v>115</v>
      </c>
      <c r="BI365" s="32" t="s">
        <v>195</v>
      </c>
      <c r="BJ365" s="32">
        <v>2</v>
      </c>
      <c r="BK365" s="110">
        <v>44494</v>
      </c>
      <c r="BL365" s="110">
        <v>44559</v>
      </c>
      <c r="BM365" s="110">
        <v>44552</v>
      </c>
      <c r="BN365" s="32" t="s">
        <v>115</v>
      </c>
      <c r="BO365" s="32" t="s">
        <v>115</v>
      </c>
      <c r="BP365" s="32" t="b">
        <v>0</v>
      </c>
      <c r="BQ365" s="116">
        <v>111.654</v>
      </c>
      <c r="BR365" s="32" t="s">
        <v>134</v>
      </c>
      <c r="BS365" s="116">
        <v>111.654</v>
      </c>
      <c r="BT365" s="116">
        <v>111.654</v>
      </c>
      <c r="BU365" s="116">
        <v>55.429099999999998</v>
      </c>
      <c r="BV365" s="116">
        <v>22.342300000000002</v>
      </c>
      <c r="BW365" s="116">
        <v>7.2443999999999997</v>
      </c>
      <c r="BX365" s="116">
        <v>0</v>
      </c>
      <c r="BY365" s="116">
        <v>0</v>
      </c>
      <c r="BZ365" s="116">
        <v>0</v>
      </c>
      <c r="CA365" s="116">
        <v>0</v>
      </c>
      <c r="CB365" s="116">
        <v>0</v>
      </c>
      <c r="CC365" s="116">
        <v>0</v>
      </c>
      <c r="CD365" s="116">
        <v>0</v>
      </c>
      <c r="CE365" s="116">
        <v>111.654</v>
      </c>
      <c r="CF365" s="32" t="s">
        <v>135</v>
      </c>
      <c r="CG365" s="32" t="s">
        <v>136</v>
      </c>
      <c r="CH365" s="32" t="s">
        <v>173</v>
      </c>
      <c r="CI365" s="116">
        <v>5.12181</v>
      </c>
      <c r="CJ365" s="116">
        <v>55.42906</v>
      </c>
      <c r="CK365" s="116">
        <v>22.342320000000001</v>
      </c>
      <c r="CL365" s="116">
        <v>-3.920970000000001</v>
      </c>
      <c r="CM365" s="116">
        <v>0</v>
      </c>
      <c r="CN365" s="116">
        <v>0</v>
      </c>
      <c r="CO365" s="113">
        <v>0</v>
      </c>
      <c r="CP365" s="32" t="s">
        <v>134</v>
      </c>
      <c r="CQ365" s="32" t="s">
        <v>115</v>
      </c>
      <c r="CR365" s="32" t="s">
        <v>134</v>
      </c>
      <c r="CS365" s="32" t="s">
        <v>115</v>
      </c>
      <c r="CT365" s="113">
        <v>0</v>
      </c>
      <c r="CU365" s="113">
        <v>1</v>
      </c>
      <c r="CV365" s="33" t="s">
        <v>1077</v>
      </c>
    </row>
    <row r="366" spans="2:100">
      <c r="B366" s="31">
        <v>362</v>
      </c>
      <c r="C366" s="32" t="s">
        <v>1281</v>
      </c>
      <c r="D366" s="128"/>
      <c r="E366" s="128"/>
      <c r="F366" s="32" t="s">
        <v>825</v>
      </c>
      <c r="G366" s="32" t="s">
        <v>1278</v>
      </c>
      <c r="H366" s="32" t="s">
        <v>394</v>
      </c>
      <c r="I366" s="32" t="s">
        <v>118</v>
      </c>
      <c r="J366" s="32" t="s">
        <v>115</v>
      </c>
      <c r="K366" s="32" t="s">
        <v>115</v>
      </c>
      <c r="L366" s="32" t="s">
        <v>395</v>
      </c>
      <c r="M366" s="32" t="s">
        <v>396</v>
      </c>
      <c r="N366" s="32" t="s">
        <v>115</v>
      </c>
      <c r="O366" s="32" t="s">
        <v>115</v>
      </c>
      <c r="P366" s="110">
        <v>45938</v>
      </c>
      <c r="Q366" s="32" t="s">
        <v>115</v>
      </c>
      <c r="R366" s="32" t="s">
        <v>115</v>
      </c>
      <c r="S366" s="32" t="s">
        <v>121</v>
      </c>
      <c r="T366" s="32" t="s">
        <v>115</v>
      </c>
      <c r="U366" s="32" t="s">
        <v>214</v>
      </c>
      <c r="V366" s="32" t="s">
        <v>122</v>
      </c>
      <c r="W366" s="32" t="s">
        <v>123</v>
      </c>
      <c r="X366" s="32" t="s">
        <v>278</v>
      </c>
      <c r="Y366" s="128"/>
      <c r="Z366" s="119" t="s">
        <v>115</v>
      </c>
      <c r="AA366" s="119">
        <v>26.194500000000001</v>
      </c>
      <c r="AB366" s="32" t="s">
        <v>115</v>
      </c>
      <c r="AC366" s="32" t="s">
        <v>534</v>
      </c>
      <c r="AD366" s="32" t="s">
        <v>115</v>
      </c>
      <c r="AE366" s="32" t="s">
        <v>115</v>
      </c>
      <c r="AF366" s="32" t="s">
        <v>115</v>
      </c>
      <c r="AG366" s="32" t="s">
        <v>115</v>
      </c>
      <c r="AH366" s="32" t="s">
        <v>115</v>
      </c>
      <c r="AI366" s="32">
        <v>5534549</v>
      </c>
      <c r="AJ366" s="32" t="s">
        <v>1279</v>
      </c>
      <c r="AK366" s="32" t="s">
        <v>1280</v>
      </c>
      <c r="AL366" s="32">
        <v>33</v>
      </c>
      <c r="AM366" s="32" t="s">
        <v>400</v>
      </c>
      <c r="AN366" s="32" t="s">
        <v>128</v>
      </c>
      <c r="AO366" s="32" t="s">
        <v>129</v>
      </c>
      <c r="AP366" s="32">
        <v>2023</v>
      </c>
      <c r="AQ366" s="32" t="s">
        <v>130</v>
      </c>
      <c r="AR366" s="32">
        <v>2020</v>
      </c>
      <c r="AS366" s="32" t="s">
        <v>115</v>
      </c>
      <c r="AT366" s="32" t="b">
        <v>0</v>
      </c>
      <c r="AU366" s="32" t="s">
        <v>115</v>
      </c>
      <c r="AV366" s="32" t="s">
        <v>115</v>
      </c>
      <c r="AW366" s="32" t="s">
        <v>115</v>
      </c>
      <c r="AX366" s="32" t="b">
        <v>0</v>
      </c>
      <c r="AY366" s="32" t="s">
        <v>115</v>
      </c>
      <c r="AZ366" s="110" t="s">
        <v>115</v>
      </c>
      <c r="BA366" s="32" t="s">
        <v>115</v>
      </c>
      <c r="BB366" s="32" t="s">
        <v>115</v>
      </c>
      <c r="BC366" s="32" t="s">
        <v>115</v>
      </c>
      <c r="BD366" s="32" t="s">
        <v>115</v>
      </c>
      <c r="BE366" s="32" t="s">
        <v>115</v>
      </c>
      <c r="BF366" s="110" t="s">
        <v>115</v>
      </c>
      <c r="BG366" s="32" t="s">
        <v>131</v>
      </c>
      <c r="BH366" s="32" t="s">
        <v>115</v>
      </c>
      <c r="BI366" s="32" t="s">
        <v>195</v>
      </c>
      <c r="BJ366" s="32">
        <v>2</v>
      </c>
      <c r="BK366" s="110">
        <v>44484</v>
      </c>
      <c r="BL366" s="110">
        <v>44559</v>
      </c>
      <c r="BM366" s="110">
        <v>44552</v>
      </c>
      <c r="BN366" s="32" t="s">
        <v>115</v>
      </c>
      <c r="BO366" s="32" t="s">
        <v>115</v>
      </c>
      <c r="BP366" s="32" t="b">
        <v>0</v>
      </c>
      <c r="BQ366" s="116">
        <v>115.8861</v>
      </c>
      <c r="BR366" s="32" t="s">
        <v>134</v>
      </c>
      <c r="BS366" s="116">
        <v>115.8861</v>
      </c>
      <c r="BT366" s="116">
        <v>115.8861</v>
      </c>
      <c r="BU366" s="116">
        <v>30.252500000000001</v>
      </c>
      <c r="BV366" s="116">
        <v>16.345700000000001</v>
      </c>
      <c r="BW366" s="116">
        <v>11.8499</v>
      </c>
      <c r="BX366" s="116">
        <v>0</v>
      </c>
      <c r="BY366" s="116">
        <v>0</v>
      </c>
      <c r="BZ366" s="116">
        <v>0</v>
      </c>
      <c r="CA366" s="116">
        <v>0</v>
      </c>
      <c r="CB366" s="116">
        <v>0</v>
      </c>
      <c r="CC366" s="116">
        <v>0</v>
      </c>
      <c r="CD366" s="116">
        <v>0</v>
      </c>
      <c r="CE366" s="116">
        <v>115.8861</v>
      </c>
      <c r="CF366" s="32" t="s">
        <v>135</v>
      </c>
      <c r="CG366" s="32" t="s">
        <v>136</v>
      </c>
      <c r="CH366" s="32" t="s">
        <v>173</v>
      </c>
      <c r="CI366" s="116">
        <v>35.621490000000001</v>
      </c>
      <c r="CJ366" s="116">
        <v>30.252509999999994</v>
      </c>
      <c r="CK366" s="116">
        <v>16.34571</v>
      </c>
      <c r="CL366" s="116">
        <v>11.849950000000002</v>
      </c>
      <c r="CM366" s="116">
        <v>0</v>
      </c>
      <c r="CN366" s="116">
        <v>0</v>
      </c>
      <c r="CO366" s="113">
        <v>0</v>
      </c>
      <c r="CP366" s="32" t="s">
        <v>134</v>
      </c>
      <c r="CQ366" s="32" t="s">
        <v>115</v>
      </c>
      <c r="CR366" s="32" t="s">
        <v>134</v>
      </c>
      <c r="CS366" s="32" t="s">
        <v>115</v>
      </c>
      <c r="CT366" s="113">
        <v>0</v>
      </c>
      <c r="CU366" s="113">
        <v>1</v>
      </c>
      <c r="CV366" s="33" t="s">
        <v>1077</v>
      </c>
    </row>
    <row r="367" spans="2:100">
      <c r="B367" s="31">
        <v>363</v>
      </c>
      <c r="C367" s="32" t="s">
        <v>1282</v>
      </c>
      <c r="D367" s="128"/>
      <c r="E367" s="128"/>
      <c r="F367" s="32" t="s">
        <v>392</v>
      </c>
      <c r="G367" s="32" t="s">
        <v>1278</v>
      </c>
      <c r="H367" s="32" t="s">
        <v>394</v>
      </c>
      <c r="I367" s="32" t="s">
        <v>118</v>
      </c>
      <c r="J367" s="32" t="s">
        <v>115</v>
      </c>
      <c r="K367" s="32" t="s">
        <v>115</v>
      </c>
      <c r="L367" s="32" t="s">
        <v>395</v>
      </c>
      <c r="M367" s="32" t="s">
        <v>396</v>
      </c>
      <c r="N367" s="32" t="s">
        <v>115</v>
      </c>
      <c r="O367" s="32" t="s">
        <v>115</v>
      </c>
      <c r="P367" s="110">
        <v>45931</v>
      </c>
      <c r="Q367" s="32" t="s">
        <v>115</v>
      </c>
      <c r="R367" s="32" t="s">
        <v>115</v>
      </c>
      <c r="S367" s="32" t="s">
        <v>121</v>
      </c>
      <c r="T367" s="32" t="s">
        <v>115</v>
      </c>
      <c r="U367" s="32" t="s">
        <v>214</v>
      </c>
      <c r="V367" s="32" t="s">
        <v>122</v>
      </c>
      <c r="W367" s="32" t="s">
        <v>123</v>
      </c>
      <c r="X367" s="32" t="s">
        <v>278</v>
      </c>
      <c r="Y367" s="128"/>
      <c r="Z367" s="119" t="s">
        <v>115</v>
      </c>
      <c r="AA367" s="119">
        <v>14.751300000000001</v>
      </c>
      <c r="AB367" s="32" t="s">
        <v>115</v>
      </c>
      <c r="AC367" s="32" t="s">
        <v>534</v>
      </c>
      <c r="AD367" s="32" t="s">
        <v>115</v>
      </c>
      <c r="AE367" s="32" t="s">
        <v>115</v>
      </c>
      <c r="AF367" s="32" t="s">
        <v>115</v>
      </c>
      <c r="AG367" s="32" t="s">
        <v>115</v>
      </c>
      <c r="AH367" s="32" t="s">
        <v>115</v>
      </c>
      <c r="AI367" s="32">
        <v>5534582</v>
      </c>
      <c r="AJ367" s="32" t="s">
        <v>1279</v>
      </c>
      <c r="AK367" s="32" t="s">
        <v>1280</v>
      </c>
      <c r="AL367" s="32">
        <v>33</v>
      </c>
      <c r="AM367" s="32" t="s">
        <v>400</v>
      </c>
      <c r="AN367" s="32" t="s">
        <v>128</v>
      </c>
      <c r="AO367" s="32" t="s">
        <v>129</v>
      </c>
      <c r="AP367" s="32">
        <v>2023</v>
      </c>
      <c r="AQ367" s="32" t="s">
        <v>130</v>
      </c>
      <c r="AR367" s="32">
        <v>2020</v>
      </c>
      <c r="AS367" s="32" t="s">
        <v>115</v>
      </c>
      <c r="AT367" s="32" t="b">
        <v>0</v>
      </c>
      <c r="AU367" s="32" t="s">
        <v>115</v>
      </c>
      <c r="AV367" s="32" t="s">
        <v>115</v>
      </c>
      <c r="AW367" s="32" t="s">
        <v>115</v>
      </c>
      <c r="AX367" s="32" t="b">
        <v>0</v>
      </c>
      <c r="AY367" s="32" t="s">
        <v>115</v>
      </c>
      <c r="AZ367" s="110" t="s">
        <v>115</v>
      </c>
      <c r="BA367" s="32" t="s">
        <v>115</v>
      </c>
      <c r="BB367" s="32" t="s">
        <v>115</v>
      </c>
      <c r="BC367" s="32" t="s">
        <v>115</v>
      </c>
      <c r="BD367" s="32" t="s">
        <v>115</v>
      </c>
      <c r="BE367" s="32" t="s">
        <v>115</v>
      </c>
      <c r="BF367" s="110" t="s">
        <v>115</v>
      </c>
      <c r="BG367" s="32" t="s">
        <v>131</v>
      </c>
      <c r="BH367" s="32" t="s">
        <v>115</v>
      </c>
      <c r="BI367" s="32" t="s">
        <v>195</v>
      </c>
      <c r="BJ367" s="32">
        <v>2</v>
      </c>
      <c r="BK367" s="110">
        <v>44411</v>
      </c>
      <c r="BL367" s="110">
        <v>44707</v>
      </c>
      <c r="BM367" s="110">
        <v>44707</v>
      </c>
      <c r="BN367" s="32" t="s">
        <v>115</v>
      </c>
      <c r="BO367" s="32" t="s">
        <v>115</v>
      </c>
      <c r="BP367" s="32" t="b">
        <v>0</v>
      </c>
      <c r="BQ367" s="116">
        <v>121.4806</v>
      </c>
      <c r="BR367" s="32" t="s">
        <v>134</v>
      </c>
      <c r="BS367" s="116">
        <v>125.101</v>
      </c>
      <c r="BT367" s="116">
        <v>125.101</v>
      </c>
      <c r="BU367" s="116">
        <v>34.39</v>
      </c>
      <c r="BV367" s="116">
        <v>13.5098</v>
      </c>
      <c r="BW367" s="116">
        <v>30.6342</v>
      </c>
      <c r="BX367" s="116">
        <v>22.332699999999999</v>
      </c>
      <c r="BY367" s="116">
        <v>0</v>
      </c>
      <c r="BZ367" s="116">
        <v>0</v>
      </c>
      <c r="CA367" s="116">
        <v>0</v>
      </c>
      <c r="CB367" s="116">
        <v>0</v>
      </c>
      <c r="CC367" s="116">
        <v>0</v>
      </c>
      <c r="CD367" s="116">
        <v>0</v>
      </c>
      <c r="CE367" s="116">
        <v>125.101</v>
      </c>
      <c r="CF367" s="32" t="s">
        <v>135</v>
      </c>
      <c r="CG367" s="32" t="s">
        <v>136</v>
      </c>
      <c r="CH367" s="32" t="s">
        <v>137</v>
      </c>
      <c r="CI367" s="116">
        <v>5.6459100000000007</v>
      </c>
      <c r="CJ367" s="116">
        <v>34.39</v>
      </c>
      <c r="CK367" s="116">
        <v>13.509750000000002</v>
      </c>
      <c r="CL367" s="116">
        <v>20.357410000000005</v>
      </c>
      <c r="CM367" s="116">
        <v>20.099540000000001</v>
      </c>
      <c r="CN367" s="116">
        <v>0</v>
      </c>
      <c r="CO367" s="113">
        <v>0</v>
      </c>
      <c r="CP367" s="32" t="s">
        <v>134</v>
      </c>
      <c r="CQ367" s="32" t="s">
        <v>115</v>
      </c>
      <c r="CR367" s="32" t="s">
        <v>134</v>
      </c>
      <c r="CS367" s="32" t="s">
        <v>115</v>
      </c>
      <c r="CT367" s="113">
        <v>1</v>
      </c>
      <c r="CU367" s="113">
        <v>0</v>
      </c>
      <c r="CV367" s="33" t="s">
        <v>1077</v>
      </c>
    </row>
    <row r="368" spans="2:100">
      <c r="B368" s="31">
        <v>364</v>
      </c>
      <c r="C368" s="32" t="s">
        <v>1283</v>
      </c>
      <c r="D368" s="128"/>
      <c r="E368" s="128"/>
      <c r="F368" s="32" t="s">
        <v>458</v>
      </c>
      <c r="G368" s="32" t="s">
        <v>1278</v>
      </c>
      <c r="H368" s="32" t="s">
        <v>394</v>
      </c>
      <c r="I368" s="32" t="s">
        <v>118</v>
      </c>
      <c r="J368" s="32" t="s">
        <v>115</v>
      </c>
      <c r="K368" s="32" t="s">
        <v>115</v>
      </c>
      <c r="L368" s="32" t="s">
        <v>395</v>
      </c>
      <c r="M368" s="32" t="s">
        <v>396</v>
      </c>
      <c r="N368" s="32" t="s">
        <v>115</v>
      </c>
      <c r="O368" s="32" t="s">
        <v>115</v>
      </c>
      <c r="P368" s="110">
        <v>45877</v>
      </c>
      <c r="Q368" s="32" t="s">
        <v>115</v>
      </c>
      <c r="R368" s="32" t="s">
        <v>115</v>
      </c>
      <c r="S368" s="32" t="s">
        <v>121</v>
      </c>
      <c r="T368" s="32" t="s">
        <v>115</v>
      </c>
      <c r="U368" s="32" t="s">
        <v>214</v>
      </c>
      <c r="V368" s="32" t="s">
        <v>122</v>
      </c>
      <c r="W368" s="32" t="s">
        <v>123</v>
      </c>
      <c r="X368" s="32" t="s">
        <v>278</v>
      </c>
      <c r="Y368" s="128"/>
      <c r="Z368" s="119" t="s">
        <v>115</v>
      </c>
      <c r="AA368" s="119">
        <v>6.75549</v>
      </c>
      <c r="AB368" s="32" t="s">
        <v>115</v>
      </c>
      <c r="AC368" s="32" t="s">
        <v>530</v>
      </c>
      <c r="AD368" s="32" t="s">
        <v>115</v>
      </c>
      <c r="AE368" s="32" t="s">
        <v>115</v>
      </c>
      <c r="AF368" s="32" t="s">
        <v>115</v>
      </c>
      <c r="AG368" s="32" t="s">
        <v>115</v>
      </c>
      <c r="AH368" s="32" t="s">
        <v>115</v>
      </c>
      <c r="AI368" s="32">
        <v>5534559</v>
      </c>
      <c r="AJ368" s="32" t="s">
        <v>1279</v>
      </c>
      <c r="AK368" s="32" t="s">
        <v>1280</v>
      </c>
      <c r="AL368" s="32">
        <v>33</v>
      </c>
      <c r="AM368" s="32" t="s">
        <v>400</v>
      </c>
      <c r="AN368" s="32" t="s">
        <v>128</v>
      </c>
      <c r="AO368" s="32" t="s">
        <v>129</v>
      </c>
      <c r="AP368" s="32">
        <v>2023</v>
      </c>
      <c r="AQ368" s="32" t="s">
        <v>130</v>
      </c>
      <c r="AR368" s="32">
        <v>2020</v>
      </c>
      <c r="AS368" s="32" t="s">
        <v>115</v>
      </c>
      <c r="AT368" s="32" t="b">
        <v>0</v>
      </c>
      <c r="AU368" s="32" t="s">
        <v>115</v>
      </c>
      <c r="AV368" s="32" t="s">
        <v>115</v>
      </c>
      <c r="AW368" s="32" t="s">
        <v>115</v>
      </c>
      <c r="AX368" s="32" t="b">
        <v>0</v>
      </c>
      <c r="AY368" s="32" t="s">
        <v>115</v>
      </c>
      <c r="AZ368" s="110" t="s">
        <v>115</v>
      </c>
      <c r="BA368" s="32" t="s">
        <v>115</v>
      </c>
      <c r="BB368" s="32" t="s">
        <v>115</v>
      </c>
      <c r="BC368" s="32" t="s">
        <v>115</v>
      </c>
      <c r="BD368" s="32" t="s">
        <v>115</v>
      </c>
      <c r="BE368" s="32" t="s">
        <v>115</v>
      </c>
      <c r="BF368" s="110" t="s">
        <v>115</v>
      </c>
      <c r="BG368" s="32" t="s">
        <v>131</v>
      </c>
      <c r="BH368" s="32" t="s">
        <v>115</v>
      </c>
      <c r="BI368" s="32" t="s">
        <v>195</v>
      </c>
      <c r="BJ368" s="32">
        <v>2</v>
      </c>
      <c r="BK368" s="110">
        <v>43203</v>
      </c>
      <c r="BL368" s="110">
        <v>44175</v>
      </c>
      <c r="BM368" s="110">
        <v>43990</v>
      </c>
      <c r="BN368" s="32" t="s">
        <v>115</v>
      </c>
      <c r="BO368" s="32" t="s">
        <v>115</v>
      </c>
      <c r="BP368" s="32" t="b">
        <v>0</v>
      </c>
      <c r="BQ368" s="116">
        <v>132.876</v>
      </c>
      <c r="BR368" s="32" t="s">
        <v>134</v>
      </c>
      <c r="BS368" s="116">
        <v>132.876</v>
      </c>
      <c r="BT368" s="116">
        <v>132.876</v>
      </c>
      <c r="BU368" s="116">
        <v>81.833600000000004</v>
      </c>
      <c r="BV368" s="116">
        <v>2.2219000000000002</v>
      </c>
      <c r="BW368" s="116">
        <v>0.59689999999999999</v>
      </c>
      <c r="BX368" s="116">
        <v>0</v>
      </c>
      <c r="BY368" s="116">
        <v>0</v>
      </c>
      <c r="BZ368" s="116">
        <v>0</v>
      </c>
      <c r="CA368" s="116">
        <v>0</v>
      </c>
      <c r="CB368" s="116">
        <v>0</v>
      </c>
      <c r="CC368" s="116">
        <v>0</v>
      </c>
      <c r="CD368" s="116">
        <v>0</v>
      </c>
      <c r="CE368" s="116">
        <v>132.876</v>
      </c>
      <c r="CF368" s="32" t="s">
        <v>135</v>
      </c>
      <c r="CG368" s="32" t="s">
        <v>136</v>
      </c>
      <c r="CH368" s="32" t="s">
        <v>173</v>
      </c>
      <c r="CI368" s="116">
        <v>7.6531499999999992</v>
      </c>
      <c r="CJ368" s="116">
        <v>77.351299999999995</v>
      </c>
      <c r="CK368" s="116">
        <v>2.1453599999999997</v>
      </c>
      <c r="CL368" s="116">
        <v>-21.419460000000001</v>
      </c>
      <c r="CM368" s="116">
        <v>0</v>
      </c>
      <c r="CN368" s="116">
        <v>0</v>
      </c>
      <c r="CO368" s="113">
        <v>0</v>
      </c>
      <c r="CP368" s="32" t="s">
        <v>134</v>
      </c>
      <c r="CQ368" s="32" t="s">
        <v>115</v>
      </c>
      <c r="CR368" s="32" t="s">
        <v>134</v>
      </c>
      <c r="CS368" s="32" t="s">
        <v>115</v>
      </c>
      <c r="CT368" s="113">
        <v>1</v>
      </c>
      <c r="CU368" s="113">
        <v>0</v>
      </c>
      <c r="CV368" s="33" t="s">
        <v>1077</v>
      </c>
    </row>
    <row r="369" spans="2:100">
      <c r="B369" s="28">
        <v>365</v>
      </c>
      <c r="C369" s="29" t="s">
        <v>1284</v>
      </c>
      <c r="D369" s="129"/>
      <c r="E369" s="129"/>
      <c r="F369" s="29" t="s">
        <v>1220</v>
      </c>
      <c r="G369" s="29" t="s">
        <v>1278</v>
      </c>
      <c r="H369" s="29" t="s">
        <v>394</v>
      </c>
      <c r="I369" s="29" t="s">
        <v>118</v>
      </c>
      <c r="J369" s="29" t="s">
        <v>115</v>
      </c>
      <c r="K369" s="29" t="s">
        <v>115</v>
      </c>
      <c r="L369" s="29" t="s">
        <v>395</v>
      </c>
      <c r="M369" s="29" t="s">
        <v>396</v>
      </c>
      <c r="N369" s="29" t="s">
        <v>115</v>
      </c>
      <c r="O369" s="29" t="s">
        <v>115</v>
      </c>
      <c r="P369" s="109">
        <v>45936</v>
      </c>
      <c r="Q369" s="29" t="s">
        <v>115</v>
      </c>
      <c r="R369" s="29" t="s">
        <v>115</v>
      </c>
      <c r="S369" s="29" t="s">
        <v>121</v>
      </c>
      <c r="T369" s="29" t="s">
        <v>115</v>
      </c>
      <c r="U369" s="29" t="s">
        <v>214</v>
      </c>
      <c r="V369" s="29" t="s">
        <v>122</v>
      </c>
      <c r="W369" s="29" t="s">
        <v>123</v>
      </c>
      <c r="X369" s="29" t="s">
        <v>278</v>
      </c>
      <c r="Y369" s="129"/>
      <c r="Z369" s="118" t="s">
        <v>115</v>
      </c>
      <c r="AA369" s="118">
        <v>1.3226500000000001</v>
      </c>
      <c r="AB369" s="29" t="s">
        <v>115</v>
      </c>
      <c r="AC369" s="29" t="s">
        <v>534</v>
      </c>
      <c r="AD369" s="29" t="s">
        <v>115</v>
      </c>
      <c r="AE369" s="29" t="s">
        <v>115</v>
      </c>
      <c r="AF369" s="29" t="s">
        <v>115</v>
      </c>
      <c r="AG369" s="29" t="s">
        <v>115</v>
      </c>
      <c r="AH369" s="29" t="s">
        <v>115</v>
      </c>
      <c r="AI369" s="29">
        <v>5535328</v>
      </c>
      <c r="AJ369" s="29" t="s">
        <v>1279</v>
      </c>
      <c r="AK369" s="29" t="s">
        <v>1280</v>
      </c>
      <c r="AL369" s="29">
        <v>33</v>
      </c>
      <c r="AM369" s="29" t="s">
        <v>400</v>
      </c>
      <c r="AN369" s="29" t="s">
        <v>128</v>
      </c>
      <c r="AO369" s="29" t="s">
        <v>129</v>
      </c>
      <c r="AP369" s="29">
        <v>2023</v>
      </c>
      <c r="AQ369" s="29" t="s">
        <v>130</v>
      </c>
      <c r="AR369" s="29">
        <v>2020</v>
      </c>
      <c r="AS369" s="29" t="s">
        <v>115</v>
      </c>
      <c r="AT369" s="29" t="b">
        <v>0</v>
      </c>
      <c r="AU369" s="29" t="s">
        <v>115</v>
      </c>
      <c r="AV369" s="29" t="s">
        <v>115</v>
      </c>
      <c r="AW369" s="29" t="s">
        <v>115</v>
      </c>
      <c r="AX369" s="29" t="b">
        <v>0</v>
      </c>
      <c r="AY369" s="29" t="s">
        <v>115</v>
      </c>
      <c r="AZ369" s="109" t="s">
        <v>115</v>
      </c>
      <c r="BA369" s="29" t="s">
        <v>115</v>
      </c>
      <c r="BB369" s="29" t="s">
        <v>115</v>
      </c>
      <c r="BC369" s="29" t="s">
        <v>115</v>
      </c>
      <c r="BD369" s="29" t="s">
        <v>115</v>
      </c>
      <c r="BE369" s="29" t="s">
        <v>115</v>
      </c>
      <c r="BF369" s="109" t="s">
        <v>115</v>
      </c>
      <c r="BG369" s="29" t="s">
        <v>131</v>
      </c>
      <c r="BH369" s="29" t="s">
        <v>115</v>
      </c>
      <c r="BI369" s="29" t="s">
        <v>195</v>
      </c>
      <c r="BJ369" s="29">
        <v>2</v>
      </c>
      <c r="BK369" s="109">
        <v>44498</v>
      </c>
      <c r="BL369" s="109">
        <v>44559</v>
      </c>
      <c r="BM369" s="109">
        <v>44552</v>
      </c>
      <c r="BN369" s="29" t="s">
        <v>115</v>
      </c>
      <c r="BO369" s="29" t="s">
        <v>115</v>
      </c>
      <c r="BP369" s="29" t="b">
        <v>0</v>
      </c>
      <c r="BQ369" s="115">
        <v>147.191</v>
      </c>
      <c r="BR369" s="29" t="s">
        <v>134</v>
      </c>
      <c r="BS369" s="115">
        <v>147.191</v>
      </c>
      <c r="BT369" s="115">
        <v>147.191</v>
      </c>
      <c r="BU369" s="115">
        <v>42.452599999999997</v>
      </c>
      <c r="BV369" s="115">
        <v>47.462899999999998</v>
      </c>
      <c r="BW369" s="115">
        <v>11.0473</v>
      </c>
      <c r="BX369" s="115">
        <v>0</v>
      </c>
      <c r="BY369" s="115">
        <v>0</v>
      </c>
      <c r="BZ369" s="115">
        <v>0</v>
      </c>
      <c r="CA369" s="115">
        <v>0</v>
      </c>
      <c r="CB369" s="115">
        <v>0</v>
      </c>
      <c r="CC369" s="115">
        <v>0</v>
      </c>
      <c r="CD369" s="115">
        <v>0</v>
      </c>
      <c r="CE369" s="115">
        <v>147.191</v>
      </c>
      <c r="CF369" s="29" t="s">
        <v>135</v>
      </c>
      <c r="CG369" s="29" t="s">
        <v>136</v>
      </c>
      <c r="CH369" s="29" t="s">
        <v>173</v>
      </c>
      <c r="CI369" s="115">
        <v>22.971730000000001</v>
      </c>
      <c r="CJ369" s="115">
        <v>42.45261</v>
      </c>
      <c r="CK369" s="115">
        <v>47.462919999999997</v>
      </c>
      <c r="CL369" s="115">
        <v>-3.6717799999999987</v>
      </c>
      <c r="CM369" s="115">
        <v>0</v>
      </c>
      <c r="CN369" s="115">
        <v>0</v>
      </c>
      <c r="CO369" s="112">
        <v>0</v>
      </c>
      <c r="CP369" s="29" t="s">
        <v>134</v>
      </c>
      <c r="CQ369" s="29" t="s">
        <v>115</v>
      </c>
      <c r="CR369" s="29" t="s">
        <v>134</v>
      </c>
      <c r="CS369" s="29" t="s">
        <v>115</v>
      </c>
      <c r="CT369" s="112">
        <v>0</v>
      </c>
      <c r="CU369" s="112">
        <v>1</v>
      </c>
      <c r="CV369" s="30" t="s">
        <v>1077</v>
      </c>
    </row>
    <row r="370" spans="2:100">
      <c r="B370" s="31">
        <v>366</v>
      </c>
      <c r="C370" s="32" t="s">
        <v>1285</v>
      </c>
      <c r="D370" s="128"/>
      <c r="E370" s="128"/>
      <c r="F370" s="32" t="s">
        <v>1220</v>
      </c>
      <c r="G370" s="32" t="s">
        <v>1278</v>
      </c>
      <c r="H370" s="32" t="s">
        <v>394</v>
      </c>
      <c r="I370" s="32" t="s">
        <v>118</v>
      </c>
      <c r="J370" s="32" t="s">
        <v>115</v>
      </c>
      <c r="K370" s="32" t="s">
        <v>115</v>
      </c>
      <c r="L370" s="32" t="s">
        <v>395</v>
      </c>
      <c r="M370" s="32" t="s">
        <v>396</v>
      </c>
      <c r="N370" s="32" t="s">
        <v>115</v>
      </c>
      <c r="O370" s="32" t="s">
        <v>115</v>
      </c>
      <c r="P370" s="110">
        <v>45936</v>
      </c>
      <c r="Q370" s="32" t="s">
        <v>115</v>
      </c>
      <c r="R370" s="32" t="s">
        <v>115</v>
      </c>
      <c r="S370" s="32" t="s">
        <v>121</v>
      </c>
      <c r="T370" s="32" t="s">
        <v>115</v>
      </c>
      <c r="U370" s="32" t="s">
        <v>214</v>
      </c>
      <c r="V370" s="32" t="s">
        <v>122</v>
      </c>
      <c r="W370" s="32" t="s">
        <v>123</v>
      </c>
      <c r="X370" s="32" t="s">
        <v>278</v>
      </c>
      <c r="Y370" s="128"/>
      <c r="Z370" s="119" t="s">
        <v>115</v>
      </c>
      <c r="AA370" s="119">
        <v>1.3226500000000001</v>
      </c>
      <c r="AB370" s="32" t="s">
        <v>115</v>
      </c>
      <c r="AC370" s="32" t="s">
        <v>534</v>
      </c>
      <c r="AD370" s="32" t="s">
        <v>115</v>
      </c>
      <c r="AE370" s="32" t="s">
        <v>115</v>
      </c>
      <c r="AF370" s="32" t="s">
        <v>115</v>
      </c>
      <c r="AG370" s="32" t="s">
        <v>115</v>
      </c>
      <c r="AH370" s="32" t="s">
        <v>115</v>
      </c>
      <c r="AI370" s="32">
        <v>5534547</v>
      </c>
      <c r="AJ370" s="32" t="s">
        <v>1279</v>
      </c>
      <c r="AK370" s="32" t="s">
        <v>1280</v>
      </c>
      <c r="AL370" s="32">
        <v>33</v>
      </c>
      <c r="AM370" s="32" t="s">
        <v>400</v>
      </c>
      <c r="AN370" s="32" t="s">
        <v>128</v>
      </c>
      <c r="AO370" s="32" t="s">
        <v>129</v>
      </c>
      <c r="AP370" s="32">
        <v>2023</v>
      </c>
      <c r="AQ370" s="32" t="s">
        <v>130</v>
      </c>
      <c r="AR370" s="32">
        <v>2020</v>
      </c>
      <c r="AS370" s="32" t="s">
        <v>115</v>
      </c>
      <c r="AT370" s="32" t="b">
        <v>0</v>
      </c>
      <c r="AU370" s="32" t="s">
        <v>115</v>
      </c>
      <c r="AV370" s="32" t="s">
        <v>115</v>
      </c>
      <c r="AW370" s="32" t="s">
        <v>115</v>
      </c>
      <c r="AX370" s="32" t="b">
        <v>0</v>
      </c>
      <c r="AY370" s="32" t="s">
        <v>115</v>
      </c>
      <c r="AZ370" s="110" t="s">
        <v>115</v>
      </c>
      <c r="BA370" s="32" t="s">
        <v>115</v>
      </c>
      <c r="BB370" s="32" t="s">
        <v>115</v>
      </c>
      <c r="BC370" s="32" t="s">
        <v>115</v>
      </c>
      <c r="BD370" s="32" t="s">
        <v>115</v>
      </c>
      <c r="BE370" s="32" t="s">
        <v>115</v>
      </c>
      <c r="BF370" s="110" t="s">
        <v>115</v>
      </c>
      <c r="BG370" s="32" t="s">
        <v>131</v>
      </c>
      <c r="BH370" s="32" t="s">
        <v>115</v>
      </c>
      <c r="BI370" s="32" t="s">
        <v>195</v>
      </c>
      <c r="BJ370" s="32">
        <v>2</v>
      </c>
      <c r="BK370" s="110">
        <v>44456</v>
      </c>
      <c r="BL370" s="110">
        <v>44559</v>
      </c>
      <c r="BM370" s="110">
        <v>44560</v>
      </c>
      <c r="BN370" s="32" t="s">
        <v>115</v>
      </c>
      <c r="BO370" s="32" t="s">
        <v>115</v>
      </c>
      <c r="BP370" s="32" t="b">
        <v>0</v>
      </c>
      <c r="BQ370" s="116">
        <v>153.09520000000001</v>
      </c>
      <c r="BR370" s="32" t="s">
        <v>134</v>
      </c>
      <c r="BS370" s="116">
        <v>153.09520000000001</v>
      </c>
      <c r="BT370" s="116">
        <v>153.09520000000001</v>
      </c>
      <c r="BU370" s="116">
        <v>68.686499999999995</v>
      </c>
      <c r="BV370" s="116">
        <v>15.840299999999999</v>
      </c>
      <c r="BW370" s="116">
        <v>13.451499999999999</v>
      </c>
      <c r="BX370" s="116">
        <v>0</v>
      </c>
      <c r="BY370" s="116">
        <v>0</v>
      </c>
      <c r="BZ370" s="116">
        <v>0</v>
      </c>
      <c r="CA370" s="116">
        <v>0</v>
      </c>
      <c r="CB370" s="116">
        <v>0</v>
      </c>
      <c r="CC370" s="116">
        <v>0</v>
      </c>
      <c r="CD370" s="116">
        <v>0</v>
      </c>
      <c r="CE370" s="116">
        <v>153.09520000000001</v>
      </c>
      <c r="CF370" s="32" t="s">
        <v>135</v>
      </c>
      <c r="CG370" s="32" t="s">
        <v>136</v>
      </c>
      <c r="CH370" s="32" t="s">
        <v>173</v>
      </c>
      <c r="CI370" s="116">
        <v>18.614620000000002</v>
      </c>
      <c r="CJ370" s="116">
        <v>68.686490000000006</v>
      </c>
      <c r="CK370" s="116">
        <v>15.840259999999999</v>
      </c>
      <c r="CL370" s="116">
        <v>-1.8580699999999997</v>
      </c>
      <c r="CM370" s="116">
        <v>0</v>
      </c>
      <c r="CN370" s="116">
        <v>0</v>
      </c>
      <c r="CO370" s="113">
        <v>0</v>
      </c>
      <c r="CP370" s="32" t="s">
        <v>134</v>
      </c>
      <c r="CQ370" s="32" t="s">
        <v>115</v>
      </c>
      <c r="CR370" s="32" t="s">
        <v>134</v>
      </c>
      <c r="CS370" s="32" t="s">
        <v>115</v>
      </c>
      <c r="CT370" s="113">
        <v>0</v>
      </c>
      <c r="CU370" s="113">
        <v>1</v>
      </c>
      <c r="CV370" s="33" t="s">
        <v>1077</v>
      </c>
    </row>
    <row r="371" spans="2:100">
      <c r="B371" s="31">
        <v>367</v>
      </c>
      <c r="C371" s="32" t="s">
        <v>1286</v>
      </c>
      <c r="D371" s="128"/>
      <c r="E371" s="128"/>
      <c r="F371" s="32" t="s">
        <v>641</v>
      </c>
      <c r="G371" s="32" t="s">
        <v>393</v>
      </c>
      <c r="H371" s="32" t="s">
        <v>394</v>
      </c>
      <c r="I371" s="32" t="s">
        <v>189</v>
      </c>
      <c r="J371" s="32" t="s">
        <v>115</v>
      </c>
      <c r="K371" s="32" t="s">
        <v>115</v>
      </c>
      <c r="L371" s="32" t="s">
        <v>395</v>
      </c>
      <c r="M371" s="32" t="s">
        <v>396</v>
      </c>
      <c r="N371" s="32" t="s">
        <v>115</v>
      </c>
      <c r="O371" s="32" t="s">
        <v>115</v>
      </c>
      <c r="P371" s="110">
        <v>45875</v>
      </c>
      <c r="Q371" s="32">
        <v>12</v>
      </c>
      <c r="R371" s="32" t="s">
        <v>115</v>
      </c>
      <c r="S371" s="32" t="s">
        <v>121</v>
      </c>
      <c r="T371" s="32" t="s">
        <v>115</v>
      </c>
      <c r="U371" s="32" t="s">
        <v>194</v>
      </c>
      <c r="V371" s="32" t="s">
        <v>122</v>
      </c>
      <c r="W371" s="32" t="s">
        <v>123</v>
      </c>
      <c r="X371" s="32" t="s">
        <v>278</v>
      </c>
      <c r="Y371" s="128"/>
      <c r="Z371" s="119" t="s">
        <v>115</v>
      </c>
      <c r="AA371" s="119">
        <v>1.11338</v>
      </c>
      <c r="AB371" s="32" t="s">
        <v>115</v>
      </c>
      <c r="AC371" s="32" t="s">
        <v>534</v>
      </c>
      <c r="AD371" s="32" t="s">
        <v>115</v>
      </c>
      <c r="AE371" s="32" t="s">
        <v>115</v>
      </c>
      <c r="AF371" s="32" t="s">
        <v>115</v>
      </c>
      <c r="AG371" s="32" t="s">
        <v>115</v>
      </c>
      <c r="AH371" s="32" t="s">
        <v>115</v>
      </c>
      <c r="AI371" s="32">
        <v>5534548</v>
      </c>
      <c r="AJ371" s="32" t="s">
        <v>1279</v>
      </c>
      <c r="AK371" s="32" t="s">
        <v>1280</v>
      </c>
      <c r="AL371" s="32">
        <v>33</v>
      </c>
      <c r="AM371" s="32" t="s">
        <v>400</v>
      </c>
      <c r="AN371" s="32" t="s">
        <v>128</v>
      </c>
      <c r="AO371" s="32" t="s">
        <v>129</v>
      </c>
      <c r="AP371" s="32">
        <v>2023</v>
      </c>
      <c r="AQ371" s="32" t="s">
        <v>130</v>
      </c>
      <c r="AR371" s="32">
        <v>2020</v>
      </c>
      <c r="AS371" s="32" t="s">
        <v>115</v>
      </c>
      <c r="AT371" s="32" t="b">
        <v>0</v>
      </c>
      <c r="AU371" s="32" t="s">
        <v>115</v>
      </c>
      <c r="AV371" s="32" t="s">
        <v>115</v>
      </c>
      <c r="AW371" s="32" t="s">
        <v>115</v>
      </c>
      <c r="AX371" s="32" t="b">
        <v>0</v>
      </c>
      <c r="AY371" s="32" t="s">
        <v>115</v>
      </c>
      <c r="AZ371" s="110" t="s">
        <v>115</v>
      </c>
      <c r="BA371" s="32" t="s">
        <v>115</v>
      </c>
      <c r="BB371" s="32" t="s">
        <v>115</v>
      </c>
      <c r="BC371" s="32" t="s">
        <v>115</v>
      </c>
      <c r="BD371" s="32" t="s">
        <v>115</v>
      </c>
      <c r="BE371" s="32" t="s">
        <v>115</v>
      </c>
      <c r="BF371" s="110" t="s">
        <v>115</v>
      </c>
      <c r="BG371" s="32" t="s">
        <v>131</v>
      </c>
      <c r="BH371" s="32" t="s">
        <v>115</v>
      </c>
      <c r="BI371" s="32" t="s">
        <v>195</v>
      </c>
      <c r="BJ371" s="32">
        <v>2</v>
      </c>
      <c r="BK371" s="110">
        <v>44551</v>
      </c>
      <c r="BL371" s="110">
        <v>44566</v>
      </c>
      <c r="BM371" s="110">
        <v>44552</v>
      </c>
      <c r="BN371" s="32" t="s">
        <v>115</v>
      </c>
      <c r="BO371" s="32" t="s">
        <v>115</v>
      </c>
      <c r="BP371" s="32" t="b">
        <v>0</v>
      </c>
      <c r="BQ371" s="116">
        <v>180.79</v>
      </c>
      <c r="BR371" s="32" t="s">
        <v>134</v>
      </c>
      <c r="BS371" s="116">
        <v>180.79</v>
      </c>
      <c r="BT371" s="116">
        <v>180.79</v>
      </c>
      <c r="BU371" s="116">
        <v>82.353099999999998</v>
      </c>
      <c r="BV371" s="116">
        <v>34.186700000000002</v>
      </c>
      <c r="BW371" s="116">
        <v>9.7459000000000007</v>
      </c>
      <c r="BX371" s="116">
        <v>0</v>
      </c>
      <c r="BY371" s="116">
        <v>0</v>
      </c>
      <c r="BZ371" s="116">
        <v>0</v>
      </c>
      <c r="CA371" s="116">
        <v>0</v>
      </c>
      <c r="CB371" s="116">
        <v>0</v>
      </c>
      <c r="CC371" s="116">
        <v>0</v>
      </c>
      <c r="CD371" s="116">
        <v>0</v>
      </c>
      <c r="CE371" s="116">
        <v>180.79</v>
      </c>
      <c r="CF371" s="32" t="s">
        <v>135</v>
      </c>
      <c r="CG371" s="32" t="s">
        <v>136</v>
      </c>
      <c r="CH371" s="32" t="s">
        <v>173</v>
      </c>
      <c r="CI371" s="116">
        <v>26.798690000000001</v>
      </c>
      <c r="CJ371" s="116">
        <v>82.353070000000002</v>
      </c>
      <c r="CK371" s="116">
        <v>34.186699999999995</v>
      </c>
      <c r="CL371" s="116">
        <v>-8.3331600000000012</v>
      </c>
      <c r="CM371" s="116">
        <v>0</v>
      </c>
      <c r="CN371" s="116">
        <v>0</v>
      </c>
      <c r="CO371" s="113">
        <v>0</v>
      </c>
      <c r="CP371" s="32" t="s">
        <v>134</v>
      </c>
      <c r="CQ371" s="32" t="s">
        <v>115</v>
      </c>
      <c r="CR371" s="32" t="s">
        <v>134</v>
      </c>
      <c r="CS371" s="32" t="s">
        <v>115</v>
      </c>
      <c r="CT371" s="113">
        <v>0</v>
      </c>
      <c r="CU371" s="113">
        <v>1</v>
      </c>
      <c r="CV371" s="33" t="s">
        <v>1077</v>
      </c>
    </row>
    <row r="372" spans="2:100">
      <c r="B372" s="31">
        <v>368</v>
      </c>
      <c r="C372" s="32" t="s">
        <v>1287</v>
      </c>
      <c r="D372" s="128"/>
      <c r="E372" s="128"/>
      <c r="F372" s="32" t="s">
        <v>641</v>
      </c>
      <c r="G372" s="32" t="s">
        <v>1278</v>
      </c>
      <c r="H372" s="32" t="s">
        <v>394</v>
      </c>
      <c r="I372" s="32" t="s">
        <v>118</v>
      </c>
      <c r="J372" s="32" t="s">
        <v>115</v>
      </c>
      <c r="K372" s="32" t="s">
        <v>115</v>
      </c>
      <c r="L372" s="32" t="s">
        <v>395</v>
      </c>
      <c r="M372" s="32" t="s">
        <v>396</v>
      </c>
      <c r="N372" s="32" t="s">
        <v>115</v>
      </c>
      <c r="O372" s="32" t="s">
        <v>115</v>
      </c>
      <c r="P372" s="110">
        <v>45933</v>
      </c>
      <c r="Q372" s="32" t="s">
        <v>115</v>
      </c>
      <c r="R372" s="32" t="s">
        <v>115</v>
      </c>
      <c r="S372" s="32" t="s">
        <v>121</v>
      </c>
      <c r="T372" s="32" t="s">
        <v>115</v>
      </c>
      <c r="U372" s="32" t="s">
        <v>214</v>
      </c>
      <c r="V372" s="32" t="s">
        <v>122</v>
      </c>
      <c r="W372" s="32" t="s">
        <v>123</v>
      </c>
      <c r="X372" s="32" t="s">
        <v>278</v>
      </c>
      <c r="Y372" s="128"/>
      <c r="Z372" s="119" t="s">
        <v>115</v>
      </c>
      <c r="AA372" s="119">
        <v>4.569</v>
      </c>
      <c r="AB372" s="32" t="s">
        <v>115</v>
      </c>
      <c r="AC372" s="32" t="s">
        <v>534</v>
      </c>
      <c r="AD372" s="32" t="s">
        <v>115</v>
      </c>
      <c r="AE372" s="32" t="s">
        <v>115</v>
      </c>
      <c r="AF372" s="32" t="s">
        <v>115</v>
      </c>
      <c r="AG372" s="32" t="s">
        <v>115</v>
      </c>
      <c r="AH372" s="32" t="s">
        <v>115</v>
      </c>
      <c r="AI372" s="32">
        <v>5534546</v>
      </c>
      <c r="AJ372" s="32" t="s">
        <v>1279</v>
      </c>
      <c r="AK372" s="32" t="s">
        <v>1280</v>
      </c>
      <c r="AL372" s="32">
        <v>33</v>
      </c>
      <c r="AM372" s="32" t="s">
        <v>400</v>
      </c>
      <c r="AN372" s="32" t="s">
        <v>128</v>
      </c>
      <c r="AO372" s="32" t="s">
        <v>129</v>
      </c>
      <c r="AP372" s="32">
        <v>2023</v>
      </c>
      <c r="AQ372" s="32" t="s">
        <v>130</v>
      </c>
      <c r="AR372" s="32">
        <v>2020</v>
      </c>
      <c r="AS372" s="32" t="s">
        <v>115</v>
      </c>
      <c r="AT372" s="32" t="b">
        <v>0</v>
      </c>
      <c r="AU372" s="32" t="s">
        <v>115</v>
      </c>
      <c r="AV372" s="32" t="s">
        <v>115</v>
      </c>
      <c r="AW372" s="32" t="s">
        <v>115</v>
      </c>
      <c r="AX372" s="32" t="b">
        <v>0</v>
      </c>
      <c r="AY372" s="32" t="s">
        <v>115</v>
      </c>
      <c r="AZ372" s="110" t="s">
        <v>115</v>
      </c>
      <c r="BA372" s="32" t="s">
        <v>115</v>
      </c>
      <c r="BB372" s="32" t="s">
        <v>115</v>
      </c>
      <c r="BC372" s="32" t="s">
        <v>115</v>
      </c>
      <c r="BD372" s="32" t="s">
        <v>115</v>
      </c>
      <c r="BE372" s="32" t="s">
        <v>115</v>
      </c>
      <c r="BF372" s="110" t="s">
        <v>115</v>
      </c>
      <c r="BG372" s="32" t="s">
        <v>131</v>
      </c>
      <c r="BH372" s="32" t="s">
        <v>115</v>
      </c>
      <c r="BI372" s="32" t="s">
        <v>195</v>
      </c>
      <c r="BJ372" s="32">
        <v>2</v>
      </c>
      <c r="BK372" s="110">
        <v>44531</v>
      </c>
      <c r="BL372" s="110">
        <v>44566</v>
      </c>
      <c r="BM372" s="110">
        <v>44552</v>
      </c>
      <c r="BN372" s="32" t="s">
        <v>115</v>
      </c>
      <c r="BO372" s="32" t="s">
        <v>115</v>
      </c>
      <c r="BP372" s="32" t="b">
        <v>0</v>
      </c>
      <c r="BQ372" s="116">
        <v>184.91839999999999</v>
      </c>
      <c r="BR372" s="32" t="s">
        <v>134</v>
      </c>
      <c r="BS372" s="116">
        <v>184.91839999999999</v>
      </c>
      <c r="BT372" s="116">
        <v>184.91839999999999</v>
      </c>
      <c r="BU372" s="116">
        <v>80.667599999999993</v>
      </c>
      <c r="BV372" s="116">
        <v>35.003700000000002</v>
      </c>
      <c r="BW372" s="116">
        <v>19.144400000000001</v>
      </c>
      <c r="BX372" s="116">
        <v>0</v>
      </c>
      <c r="BY372" s="116">
        <v>0</v>
      </c>
      <c r="BZ372" s="116">
        <v>0</v>
      </c>
      <c r="CA372" s="116">
        <v>0</v>
      </c>
      <c r="CB372" s="116">
        <v>0</v>
      </c>
      <c r="CC372" s="116">
        <v>0</v>
      </c>
      <c r="CD372" s="116">
        <v>0</v>
      </c>
      <c r="CE372" s="116">
        <v>184.91839999999999</v>
      </c>
      <c r="CF372" s="32" t="s">
        <v>135</v>
      </c>
      <c r="CG372" s="32" t="s">
        <v>136</v>
      </c>
      <c r="CH372" s="32" t="s">
        <v>173</v>
      </c>
      <c r="CI372" s="116">
        <v>31.569320000000001</v>
      </c>
      <c r="CJ372" s="116">
        <v>80.66761000000001</v>
      </c>
      <c r="CK372" s="116">
        <v>35.003729999999997</v>
      </c>
      <c r="CL372" s="116">
        <v>0.65249999999999642</v>
      </c>
      <c r="CM372" s="116">
        <v>0</v>
      </c>
      <c r="CN372" s="116">
        <v>0</v>
      </c>
      <c r="CO372" s="113">
        <v>0</v>
      </c>
      <c r="CP372" s="32" t="s">
        <v>134</v>
      </c>
      <c r="CQ372" s="32" t="s">
        <v>115</v>
      </c>
      <c r="CR372" s="32" t="s">
        <v>134</v>
      </c>
      <c r="CS372" s="32" t="s">
        <v>115</v>
      </c>
      <c r="CT372" s="113">
        <v>0</v>
      </c>
      <c r="CU372" s="113">
        <v>1</v>
      </c>
      <c r="CV372" s="33" t="s">
        <v>1077</v>
      </c>
    </row>
    <row r="373" spans="2:100">
      <c r="B373" s="31">
        <v>369</v>
      </c>
      <c r="C373" s="32" t="s">
        <v>1288</v>
      </c>
      <c r="D373" s="128"/>
      <c r="E373" s="128"/>
      <c r="F373" s="32" t="s">
        <v>1289</v>
      </c>
      <c r="G373" s="32" t="s">
        <v>1278</v>
      </c>
      <c r="H373" s="32" t="s">
        <v>394</v>
      </c>
      <c r="I373" s="32" t="s">
        <v>118</v>
      </c>
      <c r="J373" s="32" t="s">
        <v>115</v>
      </c>
      <c r="K373" s="32" t="s">
        <v>115</v>
      </c>
      <c r="L373" s="32" t="s">
        <v>395</v>
      </c>
      <c r="M373" s="32" t="s">
        <v>396</v>
      </c>
      <c r="N373" s="32" t="s">
        <v>115</v>
      </c>
      <c r="O373" s="32" t="s">
        <v>115</v>
      </c>
      <c r="P373" s="110">
        <v>45933</v>
      </c>
      <c r="Q373" s="32" t="s">
        <v>115</v>
      </c>
      <c r="R373" s="32" t="s">
        <v>115</v>
      </c>
      <c r="S373" s="32" t="s">
        <v>121</v>
      </c>
      <c r="T373" s="32" t="s">
        <v>115</v>
      </c>
      <c r="U373" s="32" t="s">
        <v>214</v>
      </c>
      <c r="V373" s="32" t="s">
        <v>122</v>
      </c>
      <c r="W373" s="32" t="s">
        <v>123</v>
      </c>
      <c r="X373" s="32" t="s">
        <v>278</v>
      </c>
      <c r="Y373" s="128"/>
      <c r="Z373" s="119" t="s">
        <v>115</v>
      </c>
      <c r="AA373" s="119">
        <v>8.8735700000000008</v>
      </c>
      <c r="AB373" s="32" t="s">
        <v>115</v>
      </c>
      <c r="AC373" s="32" t="s">
        <v>530</v>
      </c>
      <c r="AD373" s="32" t="s">
        <v>115</v>
      </c>
      <c r="AE373" s="32" t="s">
        <v>115</v>
      </c>
      <c r="AF373" s="32" t="s">
        <v>115</v>
      </c>
      <c r="AG373" s="32" t="s">
        <v>115</v>
      </c>
      <c r="AH373" s="32" t="s">
        <v>115</v>
      </c>
      <c r="AI373" s="32">
        <v>5534581</v>
      </c>
      <c r="AJ373" s="32" t="s">
        <v>1279</v>
      </c>
      <c r="AK373" s="32" t="s">
        <v>1280</v>
      </c>
      <c r="AL373" s="32">
        <v>33</v>
      </c>
      <c r="AM373" s="32" t="s">
        <v>400</v>
      </c>
      <c r="AN373" s="32" t="s">
        <v>128</v>
      </c>
      <c r="AO373" s="32" t="s">
        <v>129</v>
      </c>
      <c r="AP373" s="32">
        <v>2023</v>
      </c>
      <c r="AQ373" s="32" t="s">
        <v>130</v>
      </c>
      <c r="AR373" s="32">
        <v>2020</v>
      </c>
      <c r="AS373" s="32" t="s">
        <v>115</v>
      </c>
      <c r="AT373" s="32" t="b">
        <v>0</v>
      </c>
      <c r="AU373" s="32" t="s">
        <v>115</v>
      </c>
      <c r="AV373" s="32" t="s">
        <v>115</v>
      </c>
      <c r="AW373" s="32" t="s">
        <v>115</v>
      </c>
      <c r="AX373" s="32" t="b">
        <v>0</v>
      </c>
      <c r="AY373" s="32" t="s">
        <v>115</v>
      </c>
      <c r="AZ373" s="110" t="s">
        <v>115</v>
      </c>
      <c r="BA373" s="32" t="s">
        <v>115</v>
      </c>
      <c r="BB373" s="32" t="s">
        <v>115</v>
      </c>
      <c r="BC373" s="32" t="s">
        <v>115</v>
      </c>
      <c r="BD373" s="32" t="s">
        <v>115</v>
      </c>
      <c r="BE373" s="32" t="s">
        <v>115</v>
      </c>
      <c r="BF373" s="110" t="s">
        <v>115</v>
      </c>
      <c r="BG373" s="32" t="s">
        <v>131</v>
      </c>
      <c r="BH373" s="32" t="s">
        <v>115</v>
      </c>
      <c r="BI373" s="32" t="s">
        <v>195</v>
      </c>
      <c r="BJ373" s="32">
        <v>2</v>
      </c>
      <c r="BK373" s="110">
        <v>44411</v>
      </c>
      <c r="BL373" s="110">
        <v>44707</v>
      </c>
      <c r="BM373" s="110">
        <v>44707</v>
      </c>
      <c r="BN373" s="32" t="s">
        <v>115</v>
      </c>
      <c r="BO373" s="32" t="s">
        <v>115</v>
      </c>
      <c r="BP373" s="32" t="b">
        <v>0</v>
      </c>
      <c r="BQ373" s="116">
        <v>379.70030000000003</v>
      </c>
      <c r="BR373" s="32" t="s">
        <v>134</v>
      </c>
      <c r="BS373" s="116">
        <v>418.64670000000001</v>
      </c>
      <c r="BT373" s="116">
        <v>418.64670000000001</v>
      </c>
      <c r="BU373" s="116">
        <v>43.6357</v>
      </c>
      <c r="BV373" s="116">
        <v>47.714700000000001</v>
      </c>
      <c r="BW373" s="116">
        <v>107.1399</v>
      </c>
      <c r="BX373" s="116">
        <v>91.424499999999995</v>
      </c>
      <c r="BY373" s="116">
        <v>0</v>
      </c>
      <c r="BZ373" s="116">
        <v>0</v>
      </c>
      <c r="CA373" s="116">
        <v>0</v>
      </c>
      <c r="CB373" s="116">
        <v>0</v>
      </c>
      <c r="CC373" s="116">
        <v>0</v>
      </c>
      <c r="CD373" s="116">
        <v>0</v>
      </c>
      <c r="CE373" s="116">
        <v>418.64670000000001</v>
      </c>
      <c r="CF373" s="32" t="s">
        <v>135</v>
      </c>
      <c r="CG373" s="32" t="s">
        <v>136</v>
      </c>
      <c r="CH373" s="32" t="s">
        <v>137</v>
      </c>
      <c r="CI373" s="116">
        <v>102.2281</v>
      </c>
      <c r="CJ373" s="116">
        <v>43.635720000000006</v>
      </c>
      <c r="CK373" s="116">
        <v>47.714730000000003</v>
      </c>
      <c r="CL373" s="116">
        <v>74.417689999999993</v>
      </c>
      <c r="CM373" s="116">
        <v>82.281949999999995</v>
      </c>
      <c r="CN373" s="116">
        <v>0</v>
      </c>
      <c r="CO373" s="113">
        <v>0</v>
      </c>
      <c r="CP373" s="32" t="s">
        <v>134</v>
      </c>
      <c r="CQ373" s="32" t="s">
        <v>115</v>
      </c>
      <c r="CR373" s="32" t="s">
        <v>134</v>
      </c>
      <c r="CS373" s="32" t="s">
        <v>115</v>
      </c>
      <c r="CT373" s="113">
        <v>1</v>
      </c>
      <c r="CU373" s="113">
        <v>0</v>
      </c>
      <c r="CV373" s="33" t="s">
        <v>1077</v>
      </c>
    </row>
    <row r="374" spans="2:100">
      <c r="B374" s="31">
        <v>370</v>
      </c>
      <c r="C374" s="32" t="s">
        <v>1290</v>
      </c>
      <c r="D374" s="128"/>
      <c r="E374" s="128"/>
      <c r="F374" s="32" t="s">
        <v>458</v>
      </c>
      <c r="G374" s="32" t="s">
        <v>1278</v>
      </c>
      <c r="H374" s="32" t="s">
        <v>394</v>
      </c>
      <c r="I374" s="32" t="s">
        <v>118</v>
      </c>
      <c r="J374" s="32" t="s">
        <v>115</v>
      </c>
      <c r="K374" s="32" t="s">
        <v>115</v>
      </c>
      <c r="L374" s="32" t="s">
        <v>395</v>
      </c>
      <c r="M374" s="32" t="s">
        <v>396</v>
      </c>
      <c r="N374" s="32" t="s">
        <v>115</v>
      </c>
      <c r="O374" s="32" t="s">
        <v>115</v>
      </c>
      <c r="P374" s="110">
        <v>45877</v>
      </c>
      <c r="Q374" s="32" t="s">
        <v>115</v>
      </c>
      <c r="R374" s="32" t="s">
        <v>115</v>
      </c>
      <c r="S374" s="32" t="s">
        <v>121</v>
      </c>
      <c r="T374" s="32" t="s">
        <v>115</v>
      </c>
      <c r="U374" s="32" t="s">
        <v>214</v>
      </c>
      <c r="V374" s="32" t="s">
        <v>122</v>
      </c>
      <c r="W374" s="32" t="s">
        <v>123</v>
      </c>
      <c r="X374" s="32" t="s">
        <v>278</v>
      </c>
      <c r="Y374" s="128"/>
      <c r="Z374" s="119" t="s">
        <v>115</v>
      </c>
      <c r="AA374" s="119">
        <v>6.75549</v>
      </c>
      <c r="AB374" s="32" t="s">
        <v>115</v>
      </c>
      <c r="AC374" s="32" t="s">
        <v>530</v>
      </c>
      <c r="AD374" s="32" t="s">
        <v>115</v>
      </c>
      <c r="AE374" s="32" t="s">
        <v>115</v>
      </c>
      <c r="AF374" s="32" t="s">
        <v>115</v>
      </c>
      <c r="AG374" s="32" t="s">
        <v>115</v>
      </c>
      <c r="AH374" s="32" t="s">
        <v>115</v>
      </c>
      <c r="AI374" s="32">
        <v>5534557</v>
      </c>
      <c r="AJ374" s="32" t="s">
        <v>1279</v>
      </c>
      <c r="AK374" s="32" t="s">
        <v>1280</v>
      </c>
      <c r="AL374" s="32">
        <v>33</v>
      </c>
      <c r="AM374" s="32" t="s">
        <v>400</v>
      </c>
      <c r="AN374" s="32" t="s">
        <v>128</v>
      </c>
      <c r="AO374" s="32" t="s">
        <v>129</v>
      </c>
      <c r="AP374" s="32">
        <v>2023</v>
      </c>
      <c r="AQ374" s="32" t="s">
        <v>130</v>
      </c>
      <c r="AR374" s="32">
        <v>2020</v>
      </c>
      <c r="AS374" s="32" t="s">
        <v>115</v>
      </c>
      <c r="AT374" s="32" t="b">
        <v>0</v>
      </c>
      <c r="AU374" s="32" t="s">
        <v>115</v>
      </c>
      <c r="AV374" s="32" t="s">
        <v>115</v>
      </c>
      <c r="AW374" s="32" t="s">
        <v>115</v>
      </c>
      <c r="AX374" s="32" t="b">
        <v>0</v>
      </c>
      <c r="AY374" s="32" t="s">
        <v>115</v>
      </c>
      <c r="AZ374" s="110" t="s">
        <v>115</v>
      </c>
      <c r="BA374" s="32" t="s">
        <v>115</v>
      </c>
      <c r="BB374" s="32" t="s">
        <v>115</v>
      </c>
      <c r="BC374" s="32" t="s">
        <v>115</v>
      </c>
      <c r="BD374" s="32" t="s">
        <v>115</v>
      </c>
      <c r="BE374" s="32" t="s">
        <v>115</v>
      </c>
      <c r="BF374" s="110" t="s">
        <v>115</v>
      </c>
      <c r="BG374" s="32" t="s">
        <v>131</v>
      </c>
      <c r="BH374" s="32" t="s">
        <v>115</v>
      </c>
      <c r="BI374" s="32" t="s">
        <v>195</v>
      </c>
      <c r="BJ374" s="32">
        <v>2</v>
      </c>
      <c r="BK374" s="110">
        <v>43990</v>
      </c>
      <c r="BL374" s="110">
        <v>44175</v>
      </c>
      <c r="BM374" s="110">
        <v>43990</v>
      </c>
      <c r="BN374" s="32" t="s">
        <v>115</v>
      </c>
      <c r="BO374" s="32" t="s">
        <v>115</v>
      </c>
      <c r="BP374" s="32" t="b">
        <v>0</v>
      </c>
      <c r="BQ374" s="116">
        <v>59.410800000000002</v>
      </c>
      <c r="BR374" s="32" t="s">
        <v>134</v>
      </c>
      <c r="BS374" s="116">
        <v>59.410800000000002</v>
      </c>
      <c r="BT374" s="116">
        <v>59.410800000000002</v>
      </c>
      <c r="BU374" s="116">
        <v>5.1447000000000003</v>
      </c>
      <c r="BV374" s="116">
        <v>1.3013999999999999</v>
      </c>
      <c r="BW374" s="116">
        <v>0</v>
      </c>
      <c r="BX374" s="116">
        <v>0</v>
      </c>
      <c r="BY374" s="116">
        <v>0</v>
      </c>
      <c r="BZ374" s="116">
        <v>0</v>
      </c>
      <c r="CA374" s="116">
        <v>0</v>
      </c>
      <c r="CB374" s="116">
        <v>0</v>
      </c>
      <c r="CC374" s="116">
        <v>0</v>
      </c>
      <c r="CD374" s="116">
        <v>0</v>
      </c>
      <c r="CE374" s="116">
        <v>59.410800000000002</v>
      </c>
      <c r="CF374" s="32" t="s">
        <v>135</v>
      </c>
      <c r="CG374" s="32" t="s">
        <v>136</v>
      </c>
      <c r="CH374" s="32" t="s">
        <v>173</v>
      </c>
      <c r="CI374" s="116">
        <v>10.467029999999999</v>
      </c>
      <c r="CJ374" s="116">
        <v>1.7719899999999995</v>
      </c>
      <c r="CK374" s="116">
        <v>1.2258600000000002</v>
      </c>
      <c r="CL374" s="116">
        <v>-8.4339500000000012</v>
      </c>
      <c r="CM374" s="116">
        <v>0</v>
      </c>
      <c r="CN374" s="116">
        <v>0</v>
      </c>
      <c r="CO374" s="113">
        <v>0</v>
      </c>
      <c r="CP374" s="32" t="s">
        <v>134</v>
      </c>
      <c r="CQ374" s="32" t="s">
        <v>115</v>
      </c>
      <c r="CR374" s="32" t="s">
        <v>134</v>
      </c>
      <c r="CS374" s="32" t="s">
        <v>115</v>
      </c>
      <c r="CT374" s="113">
        <v>1</v>
      </c>
      <c r="CU374" s="113">
        <v>0</v>
      </c>
      <c r="CV374" s="33" t="s">
        <v>1077</v>
      </c>
    </row>
    <row r="375" spans="2:100">
      <c r="B375" s="31">
        <v>371</v>
      </c>
      <c r="C375" s="32" t="s">
        <v>1291</v>
      </c>
      <c r="D375" s="128"/>
      <c r="E375" s="128"/>
      <c r="F375" s="32" t="s">
        <v>589</v>
      </c>
      <c r="G375" s="32" t="s">
        <v>1278</v>
      </c>
      <c r="H375" s="32" t="s">
        <v>394</v>
      </c>
      <c r="I375" s="32" t="s">
        <v>118</v>
      </c>
      <c r="J375" s="32" t="s">
        <v>115</v>
      </c>
      <c r="K375" s="32" t="s">
        <v>115</v>
      </c>
      <c r="L375" s="32" t="s">
        <v>395</v>
      </c>
      <c r="M375" s="32" t="s">
        <v>396</v>
      </c>
      <c r="N375" s="32" t="s">
        <v>115</v>
      </c>
      <c r="O375" s="32" t="s">
        <v>115</v>
      </c>
      <c r="P375" s="110">
        <v>45877</v>
      </c>
      <c r="Q375" s="32" t="s">
        <v>115</v>
      </c>
      <c r="R375" s="32" t="s">
        <v>115</v>
      </c>
      <c r="S375" s="32" t="s">
        <v>121</v>
      </c>
      <c r="T375" s="32" t="s">
        <v>115</v>
      </c>
      <c r="U375" s="32" t="s">
        <v>214</v>
      </c>
      <c r="V375" s="32" t="s">
        <v>122</v>
      </c>
      <c r="W375" s="32" t="s">
        <v>123</v>
      </c>
      <c r="X375" s="32" t="s">
        <v>278</v>
      </c>
      <c r="Y375" s="128"/>
      <c r="Z375" s="119" t="s">
        <v>115</v>
      </c>
      <c r="AA375" s="119">
        <v>0.939419</v>
      </c>
      <c r="AB375" s="32" t="s">
        <v>115</v>
      </c>
      <c r="AC375" s="32" t="s">
        <v>534</v>
      </c>
      <c r="AD375" s="32" t="s">
        <v>115</v>
      </c>
      <c r="AE375" s="32" t="s">
        <v>115</v>
      </c>
      <c r="AF375" s="32" t="s">
        <v>115</v>
      </c>
      <c r="AG375" s="32" t="s">
        <v>115</v>
      </c>
      <c r="AH375" s="32" t="s">
        <v>115</v>
      </c>
      <c r="AI375" s="32">
        <v>5534579</v>
      </c>
      <c r="AJ375" s="32" t="s">
        <v>1279</v>
      </c>
      <c r="AK375" s="32" t="s">
        <v>1280</v>
      </c>
      <c r="AL375" s="32">
        <v>33</v>
      </c>
      <c r="AM375" s="32" t="s">
        <v>400</v>
      </c>
      <c r="AN375" s="32" t="s">
        <v>128</v>
      </c>
      <c r="AO375" s="32" t="s">
        <v>129</v>
      </c>
      <c r="AP375" s="32">
        <v>2024</v>
      </c>
      <c r="AQ375" s="32" t="s">
        <v>130</v>
      </c>
      <c r="AR375" s="32">
        <v>2020</v>
      </c>
      <c r="AS375" s="32" t="s">
        <v>115</v>
      </c>
      <c r="AT375" s="32" t="b">
        <v>0</v>
      </c>
      <c r="AU375" s="32" t="s">
        <v>115</v>
      </c>
      <c r="AV375" s="32" t="s">
        <v>115</v>
      </c>
      <c r="AW375" s="32" t="s">
        <v>115</v>
      </c>
      <c r="AX375" s="32" t="b">
        <v>0</v>
      </c>
      <c r="AY375" s="32" t="s">
        <v>115</v>
      </c>
      <c r="AZ375" s="110" t="s">
        <v>115</v>
      </c>
      <c r="BA375" s="32" t="s">
        <v>115</v>
      </c>
      <c r="BB375" s="32" t="s">
        <v>115</v>
      </c>
      <c r="BC375" s="32" t="s">
        <v>115</v>
      </c>
      <c r="BD375" s="32" t="s">
        <v>115</v>
      </c>
      <c r="BE375" s="32" t="s">
        <v>115</v>
      </c>
      <c r="BF375" s="110" t="s">
        <v>115</v>
      </c>
      <c r="BG375" s="32" t="s">
        <v>131</v>
      </c>
      <c r="BH375" s="32" t="s">
        <v>115</v>
      </c>
      <c r="BI375" s="32" t="s">
        <v>195</v>
      </c>
      <c r="BJ375" s="32">
        <v>2</v>
      </c>
      <c r="BK375" s="110">
        <v>43203</v>
      </c>
      <c r="BL375" s="110">
        <v>44175</v>
      </c>
      <c r="BM375" s="110">
        <v>43992</v>
      </c>
      <c r="BN375" s="32" t="s">
        <v>115</v>
      </c>
      <c r="BO375" s="32" t="s">
        <v>115</v>
      </c>
      <c r="BP375" s="32" t="b">
        <v>0</v>
      </c>
      <c r="BQ375" s="116">
        <v>765.49429999999995</v>
      </c>
      <c r="BR375" s="32" t="s">
        <v>134</v>
      </c>
      <c r="BS375" s="116">
        <v>765.49429999999995</v>
      </c>
      <c r="BT375" s="116">
        <v>765.49429999999995</v>
      </c>
      <c r="BU375" s="116">
        <v>681.94169999999997</v>
      </c>
      <c r="BV375" s="116">
        <v>1.8928</v>
      </c>
      <c r="BW375" s="116">
        <v>0.3528</v>
      </c>
      <c r="BX375" s="116">
        <v>0</v>
      </c>
      <c r="BY375" s="116">
        <v>0</v>
      </c>
      <c r="BZ375" s="116">
        <v>0</v>
      </c>
      <c r="CA375" s="116">
        <v>0</v>
      </c>
      <c r="CB375" s="116">
        <v>0</v>
      </c>
      <c r="CC375" s="116">
        <v>0</v>
      </c>
      <c r="CD375" s="116">
        <v>0</v>
      </c>
      <c r="CE375" s="116">
        <v>765.49429999999995</v>
      </c>
      <c r="CF375" s="32" t="s">
        <v>135</v>
      </c>
      <c r="CG375" s="32" t="s">
        <v>136</v>
      </c>
      <c r="CH375" s="32" t="s">
        <v>137</v>
      </c>
      <c r="CI375" s="116">
        <v>18.33494</v>
      </c>
      <c r="CJ375" s="116">
        <v>661.56438000000003</v>
      </c>
      <c r="CK375" s="116">
        <v>1.84223</v>
      </c>
      <c r="CL375" s="116">
        <v>0.34339000000000008</v>
      </c>
      <c r="CM375" s="116">
        <v>-56.112120000000004</v>
      </c>
      <c r="CN375" s="116">
        <v>0</v>
      </c>
      <c r="CO375" s="113">
        <v>0</v>
      </c>
      <c r="CP375" s="32" t="s">
        <v>134</v>
      </c>
      <c r="CQ375" s="32" t="s">
        <v>115</v>
      </c>
      <c r="CR375" s="32" t="s">
        <v>134</v>
      </c>
      <c r="CS375" s="32" t="s">
        <v>115</v>
      </c>
      <c r="CT375" s="113">
        <v>0</v>
      </c>
      <c r="CU375" s="113">
        <v>1</v>
      </c>
      <c r="CV375" s="33" t="s">
        <v>1077</v>
      </c>
    </row>
    <row r="376" spans="2:100">
      <c r="B376" s="31">
        <v>372</v>
      </c>
      <c r="C376" s="32" t="s">
        <v>1292</v>
      </c>
      <c r="D376" s="128"/>
      <c r="E376" s="128"/>
      <c r="F376" s="32" t="s">
        <v>881</v>
      </c>
      <c r="G376" s="32" t="s">
        <v>1278</v>
      </c>
      <c r="H376" s="32" t="s">
        <v>394</v>
      </c>
      <c r="I376" s="32" t="s">
        <v>118</v>
      </c>
      <c r="J376" s="32" t="s">
        <v>115</v>
      </c>
      <c r="K376" s="32" t="s">
        <v>115</v>
      </c>
      <c r="L376" s="32" t="s">
        <v>395</v>
      </c>
      <c r="M376" s="32" t="s">
        <v>396</v>
      </c>
      <c r="N376" s="32" t="s">
        <v>115</v>
      </c>
      <c r="O376" s="32" t="s">
        <v>115</v>
      </c>
      <c r="P376" s="110">
        <v>45932</v>
      </c>
      <c r="Q376" s="32" t="s">
        <v>115</v>
      </c>
      <c r="R376" s="32" t="s">
        <v>115</v>
      </c>
      <c r="S376" s="32" t="s">
        <v>121</v>
      </c>
      <c r="T376" s="32" t="s">
        <v>115</v>
      </c>
      <c r="U376" s="32" t="s">
        <v>214</v>
      </c>
      <c r="V376" s="32" t="s">
        <v>122</v>
      </c>
      <c r="W376" s="32" t="s">
        <v>123</v>
      </c>
      <c r="X376" s="32" t="s">
        <v>278</v>
      </c>
      <c r="Y376" s="128"/>
      <c r="Z376" s="119" t="s">
        <v>115</v>
      </c>
      <c r="AA376" s="119">
        <v>13.266</v>
      </c>
      <c r="AB376" s="32" t="s">
        <v>115</v>
      </c>
      <c r="AC376" s="32" t="s">
        <v>530</v>
      </c>
      <c r="AD376" s="32" t="s">
        <v>115</v>
      </c>
      <c r="AE376" s="32" t="s">
        <v>115</v>
      </c>
      <c r="AF376" s="32" t="s">
        <v>115</v>
      </c>
      <c r="AG376" s="32" t="s">
        <v>115</v>
      </c>
      <c r="AH376" s="32" t="s">
        <v>115</v>
      </c>
      <c r="AI376" s="32">
        <v>5534560</v>
      </c>
      <c r="AJ376" s="32" t="s">
        <v>1279</v>
      </c>
      <c r="AK376" s="32" t="s">
        <v>1280</v>
      </c>
      <c r="AL376" s="32">
        <v>33</v>
      </c>
      <c r="AM376" s="32" t="s">
        <v>400</v>
      </c>
      <c r="AN376" s="32" t="s">
        <v>128</v>
      </c>
      <c r="AO376" s="32" t="s">
        <v>129</v>
      </c>
      <c r="AP376" s="32">
        <v>2024</v>
      </c>
      <c r="AQ376" s="32" t="s">
        <v>130</v>
      </c>
      <c r="AR376" s="32">
        <v>2020</v>
      </c>
      <c r="AS376" s="32" t="s">
        <v>115</v>
      </c>
      <c r="AT376" s="32" t="b">
        <v>0</v>
      </c>
      <c r="AU376" s="32" t="s">
        <v>115</v>
      </c>
      <c r="AV376" s="32" t="s">
        <v>115</v>
      </c>
      <c r="AW376" s="32" t="s">
        <v>115</v>
      </c>
      <c r="AX376" s="32" t="b">
        <v>0</v>
      </c>
      <c r="AY376" s="32" t="s">
        <v>115</v>
      </c>
      <c r="AZ376" s="110" t="s">
        <v>115</v>
      </c>
      <c r="BA376" s="32" t="s">
        <v>115</v>
      </c>
      <c r="BB376" s="32" t="s">
        <v>115</v>
      </c>
      <c r="BC376" s="32" t="s">
        <v>115</v>
      </c>
      <c r="BD376" s="32" t="s">
        <v>115</v>
      </c>
      <c r="BE376" s="32" t="s">
        <v>115</v>
      </c>
      <c r="BF376" s="110" t="s">
        <v>115</v>
      </c>
      <c r="BG376" s="32" t="s">
        <v>131</v>
      </c>
      <c r="BH376" s="32" t="s">
        <v>115</v>
      </c>
      <c r="BI376" s="32" t="s">
        <v>195</v>
      </c>
      <c r="BJ376" s="32">
        <v>2</v>
      </c>
      <c r="BK376" s="110">
        <v>43977</v>
      </c>
      <c r="BL376" s="110">
        <v>44175</v>
      </c>
      <c r="BM376" s="110">
        <v>44175</v>
      </c>
      <c r="BN376" s="32" t="s">
        <v>115</v>
      </c>
      <c r="BO376" s="32" t="s">
        <v>115</v>
      </c>
      <c r="BP376" s="32" t="b">
        <v>0</v>
      </c>
      <c r="BQ376" s="116">
        <v>83.101299999999995</v>
      </c>
      <c r="BR376" s="32" t="s">
        <v>134</v>
      </c>
      <c r="BS376" s="116">
        <v>83.101299999999995</v>
      </c>
      <c r="BT376" s="116">
        <v>83.101299999999995</v>
      </c>
      <c r="BU376" s="116">
        <v>17.451599999999999</v>
      </c>
      <c r="BV376" s="116">
        <v>0.29070000000000001</v>
      </c>
      <c r="BW376" s="116">
        <v>0</v>
      </c>
      <c r="BX376" s="116">
        <v>0</v>
      </c>
      <c r="BY376" s="116">
        <v>0</v>
      </c>
      <c r="BZ376" s="116">
        <v>0</v>
      </c>
      <c r="CA376" s="116">
        <v>0</v>
      </c>
      <c r="CB376" s="116">
        <v>0</v>
      </c>
      <c r="CC376" s="116">
        <v>0</v>
      </c>
      <c r="CD376" s="116">
        <v>0</v>
      </c>
      <c r="CE376" s="116">
        <v>83.101299999999995</v>
      </c>
      <c r="CF376" s="32" t="s">
        <v>135</v>
      </c>
      <c r="CG376" s="32" t="s">
        <v>136</v>
      </c>
      <c r="CH376" s="32" t="s">
        <v>456</v>
      </c>
      <c r="CI376" s="116">
        <v>11.05213</v>
      </c>
      <c r="CJ376" s="116">
        <v>14.237579999999999</v>
      </c>
      <c r="CK376" s="116">
        <v>0.27942000000000006</v>
      </c>
      <c r="CL376" s="116">
        <v>0</v>
      </c>
      <c r="CM376" s="116">
        <v>0</v>
      </c>
      <c r="CN376" s="116">
        <v>0</v>
      </c>
      <c r="CO376" s="113">
        <v>0</v>
      </c>
      <c r="CP376" s="32" t="s">
        <v>134</v>
      </c>
      <c r="CQ376" s="32" t="s">
        <v>115</v>
      </c>
      <c r="CR376" s="32" t="s">
        <v>134</v>
      </c>
      <c r="CS376" s="32" t="s">
        <v>115</v>
      </c>
      <c r="CT376" s="113">
        <v>1</v>
      </c>
      <c r="CU376" s="113">
        <v>0</v>
      </c>
      <c r="CV376" s="33" t="s">
        <v>1077</v>
      </c>
    </row>
    <row r="377" spans="2:100">
      <c r="B377" s="31">
        <v>373</v>
      </c>
      <c r="C377" s="32" t="s">
        <v>1293</v>
      </c>
      <c r="D377" s="128"/>
      <c r="E377" s="128"/>
      <c r="F377" s="32" t="s">
        <v>881</v>
      </c>
      <c r="G377" s="32" t="s">
        <v>1278</v>
      </c>
      <c r="H377" s="32" t="s">
        <v>394</v>
      </c>
      <c r="I377" s="32" t="s">
        <v>118</v>
      </c>
      <c r="J377" s="32" t="s">
        <v>115</v>
      </c>
      <c r="K377" s="32" t="s">
        <v>115</v>
      </c>
      <c r="L377" s="32" t="s">
        <v>395</v>
      </c>
      <c r="M377" s="32" t="s">
        <v>396</v>
      </c>
      <c r="N377" s="32" t="s">
        <v>115</v>
      </c>
      <c r="O377" s="32" t="s">
        <v>115</v>
      </c>
      <c r="P377" s="110">
        <v>45932</v>
      </c>
      <c r="Q377" s="32" t="s">
        <v>115</v>
      </c>
      <c r="R377" s="32" t="s">
        <v>115</v>
      </c>
      <c r="S377" s="32" t="s">
        <v>121</v>
      </c>
      <c r="T377" s="32" t="s">
        <v>115</v>
      </c>
      <c r="U377" s="32" t="s">
        <v>214</v>
      </c>
      <c r="V377" s="32" t="s">
        <v>122</v>
      </c>
      <c r="W377" s="32" t="s">
        <v>123</v>
      </c>
      <c r="X377" s="32" t="s">
        <v>278</v>
      </c>
      <c r="Y377" s="128"/>
      <c r="Z377" s="119" t="s">
        <v>115</v>
      </c>
      <c r="AA377" s="119">
        <v>13.266</v>
      </c>
      <c r="AB377" s="32" t="s">
        <v>115</v>
      </c>
      <c r="AC377" s="32" t="s">
        <v>530</v>
      </c>
      <c r="AD377" s="32" t="s">
        <v>115</v>
      </c>
      <c r="AE377" s="32" t="s">
        <v>115</v>
      </c>
      <c r="AF377" s="32" t="s">
        <v>115</v>
      </c>
      <c r="AG377" s="32" t="s">
        <v>115</v>
      </c>
      <c r="AH377" s="32" t="s">
        <v>115</v>
      </c>
      <c r="AI377" s="32">
        <v>5534558</v>
      </c>
      <c r="AJ377" s="32" t="s">
        <v>1279</v>
      </c>
      <c r="AK377" s="32" t="s">
        <v>1280</v>
      </c>
      <c r="AL377" s="32">
        <v>33</v>
      </c>
      <c r="AM377" s="32" t="s">
        <v>400</v>
      </c>
      <c r="AN377" s="32" t="s">
        <v>128</v>
      </c>
      <c r="AO377" s="32" t="s">
        <v>129</v>
      </c>
      <c r="AP377" s="32">
        <v>2023</v>
      </c>
      <c r="AQ377" s="32" t="s">
        <v>130</v>
      </c>
      <c r="AR377" s="32">
        <v>2020</v>
      </c>
      <c r="AS377" s="32" t="s">
        <v>115</v>
      </c>
      <c r="AT377" s="32" t="b">
        <v>0</v>
      </c>
      <c r="AU377" s="32" t="s">
        <v>115</v>
      </c>
      <c r="AV377" s="32" t="s">
        <v>115</v>
      </c>
      <c r="AW377" s="32" t="s">
        <v>115</v>
      </c>
      <c r="AX377" s="32" t="b">
        <v>0</v>
      </c>
      <c r="AY377" s="32" t="s">
        <v>115</v>
      </c>
      <c r="AZ377" s="110" t="s">
        <v>115</v>
      </c>
      <c r="BA377" s="32" t="s">
        <v>115</v>
      </c>
      <c r="BB377" s="32" t="s">
        <v>115</v>
      </c>
      <c r="BC377" s="32" t="s">
        <v>115</v>
      </c>
      <c r="BD377" s="32" t="s">
        <v>115</v>
      </c>
      <c r="BE377" s="32" t="s">
        <v>115</v>
      </c>
      <c r="BF377" s="110" t="s">
        <v>115</v>
      </c>
      <c r="BG377" s="32" t="s">
        <v>131</v>
      </c>
      <c r="BH377" s="32" t="s">
        <v>115</v>
      </c>
      <c r="BI377" s="32" t="s">
        <v>195</v>
      </c>
      <c r="BJ377" s="32">
        <v>2</v>
      </c>
      <c r="BK377" s="110">
        <v>43203</v>
      </c>
      <c r="BL377" s="110">
        <v>44175</v>
      </c>
      <c r="BM377" s="110">
        <v>43990</v>
      </c>
      <c r="BN377" s="32" t="s">
        <v>115</v>
      </c>
      <c r="BO377" s="32" t="s">
        <v>115</v>
      </c>
      <c r="BP377" s="32" t="b">
        <v>0</v>
      </c>
      <c r="BQ377" s="116">
        <v>86.790099999999995</v>
      </c>
      <c r="BR377" s="32" t="s">
        <v>134</v>
      </c>
      <c r="BS377" s="116">
        <v>86.790099999999995</v>
      </c>
      <c r="BT377" s="116">
        <v>86.790099999999995</v>
      </c>
      <c r="BU377" s="116">
        <v>40.236199999999997</v>
      </c>
      <c r="BV377" s="116">
        <v>1.2517</v>
      </c>
      <c r="BW377" s="116">
        <v>0</v>
      </c>
      <c r="BX377" s="116">
        <v>0</v>
      </c>
      <c r="BY377" s="116">
        <v>0</v>
      </c>
      <c r="BZ377" s="116">
        <v>0</v>
      </c>
      <c r="CA377" s="116">
        <v>0</v>
      </c>
      <c r="CB377" s="116">
        <v>0</v>
      </c>
      <c r="CC377" s="116">
        <v>0</v>
      </c>
      <c r="CD377" s="116">
        <v>0</v>
      </c>
      <c r="CE377" s="116">
        <v>86.790099999999995</v>
      </c>
      <c r="CF377" s="32" t="s">
        <v>135</v>
      </c>
      <c r="CG377" s="32" t="s">
        <v>136</v>
      </c>
      <c r="CH377" s="32" t="s">
        <v>173</v>
      </c>
      <c r="CI377" s="116">
        <v>8.8988199999999988</v>
      </c>
      <c r="CJ377" s="116">
        <v>36.901460000000007</v>
      </c>
      <c r="CK377" s="116">
        <v>1.2028599999999998</v>
      </c>
      <c r="CL377" s="116">
        <v>-13.974500000000001</v>
      </c>
      <c r="CM377" s="116">
        <v>0</v>
      </c>
      <c r="CN377" s="116">
        <v>0</v>
      </c>
      <c r="CO377" s="113">
        <v>0</v>
      </c>
      <c r="CP377" s="32" t="s">
        <v>134</v>
      </c>
      <c r="CQ377" s="32" t="s">
        <v>115</v>
      </c>
      <c r="CR377" s="32" t="s">
        <v>134</v>
      </c>
      <c r="CS377" s="32" t="s">
        <v>115</v>
      </c>
      <c r="CT377" s="113">
        <v>1</v>
      </c>
      <c r="CU377" s="113">
        <v>0</v>
      </c>
      <c r="CV377" s="33" t="s">
        <v>1077</v>
      </c>
    </row>
    <row r="378" spans="2:100">
      <c r="B378" s="31">
        <v>374</v>
      </c>
      <c r="C378" s="32" t="s">
        <v>1294</v>
      </c>
      <c r="D378" s="128"/>
      <c r="E378" s="128"/>
      <c r="F378" s="32" t="s">
        <v>115</v>
      </c>
      <c r="G378" s="32" t="s">
        <v>1295</v>
      </c>
      <c r="H378" s="32" t="s">
        <v>394</v>
      </c>
      <c r="I378" s="32" t="s">
        <v>189</v>
      </c>
      <c r="J378" s="32" t="s">
        <v>115</v>
      </c>
      <c r="K378" s="32" t="s">
        <v>115</v>
      </c>
      <c r="L378" s="32" t="s">
        <v>395</v>
      </c>
      <c r="M378" s="32" t="s">
        <v>396</v>
      </c>
      <c r="N378" s="32" t="s">
        <v>115</v>
      </c>
      <c r="O378" s="32" t="s">
        <v>115</v>
      </c>
      <c r="P378" s="110" t="s">
        <v>115</v>
      </c>
      <c r="Q378" s="32" t="s">
        <v>115</v>
      </c>
      <c r="R378" s="32" t="s">
        <v>115</v>
      </c>
      <c r="S378" s="32" t="s">
        <v>121</v>
      </c>
      <c r="T378" s="32" t="s">
        <v>115</v>
      </c>
      <c r="U378" s="32" t="s">
        <v>115</v>
      </c>
      <c r="V378" s="32" t="s">
        <v>122</v>
      </c>
      <c r="W378" s="32" t="s">
        <v>123</v>
      </c>
      <c r="X378" s="32" t="s">
        <v>278</v>
      </c>
      <c r="Y378" s="128"/>
      <c r="Z378" s="119" t="s">
        <v>115</v>
      </c>
      <c r="AA378" s="119" t="s">
        <v>115</v>
      </c>
      <c r="AB378" s="32" t="s">
        <v>115</v>
      </c>
      <c r="AC378" s="32" t="s">
        <v>115</v>
      </c>
      <c r="AD378" s="32" t="s">
        <v>1213</v>
      </c>
      <c r="AE378" s="32" t="s">
        <v>115</v>
      </c>
      <c r="AF378" s="32" t="s">
        <v>115</v>
      </c>
      <c r="AG378" s="32" t="s">
        <v>115</v>
      </c>
      <c r="AH378" s="32" t="s">
        <v>115</v>
      </c>
      <c r="AI378" s="32">
        <v>5533799</v>
      </c>
      <c r="AJ378" s="32" t="s">
        <v>1279</v>
      </c>
      <c r="AK378" s="32" t="s">
        <v>1280</v>
      </c>
      <c r="AL378" s="32">
        <v>33</v>
      </c>
      <c r="AM378" s="32" t="s">
        <v>400</v>
      </c>
      <c r="AN378" s="32" t="s">
        <v>128</v>
      </c>
      <c r="AO378" s="32" t="s">
        <v>129</v>
      </c>
      <c r="AP378" s="32" t="s">
        <v>115</v>
      </c>
      <c r="AQ378" s="32" t="s">
        <v>130</v>
      </c>
      <c r="AR378" s="32">
        <v>2020</v>
      </c>
      <c r="AS378" s="32" t="s">
        <v>115</v>
      </c>
      <c r="AT378" s="32" t="b">
        <v>0</v>
      </c>
      <c r="AU378" s="32" t="s">
        <v>115</v>
      </c>
      <c r="AV378" s="32" t="s">
        <v>115</v>
      </c>
      <c r="AW378" s="32" t="s">
        <v>115</v>
      </c>
      <c r="AX378" s="32" t="b">
        <v>0</v>
      </c>
      <c r="AY378" s="32" t="s">
        <v>115</v>
      </c>
      <c r="AZ378" s="110" t="s">
        <v>115</v>
      </c>
      <c r="BA378" s="32" t="s">
        <v>115</v>
      </c>
      <c r="BB378" s="32" t="s">
        <v>115</v>
      </c>
      <c r="BC378" s="32" t="s">
        <v>115</v>
      </c>
      <c r="BD378" s="32" t="s">
        <v>115</v>
      </c>
      <c r="BE378" s="32" t="s">
        <v>115</v>
      </c>
      <c r="BF378" s="110" t="s">
        <v>115</v>
      </c>
      <c r="BG378" s="32" t="s">
        <v>131</v>
      </c>
      <c r="BH378" s="32" t="s">
        <v>115</v>
      </c>
      <c r="BI378" s="32" t="s">
        <v>132</v>
      </c>
      <c r="BJ378" s="32" t="s">
        <v>115</v>
      </c>
      <c r="BK378" s="110" t="s">
        <v>115</v>
      </c>
      <c r="BL378" s="110" t="s">
        <v>115</v>
      </c>
      <c r="BM378" s="110" t="s">
        <v>133</v>
      </c>
      <c r="BN378" s="32" t="s">
        <v>115</v>
      </c>
      <c r="BO378" s="32" t="s">
        <v>115</v>
      </c>
      <c r="BP378" s="32" t="b">
        <v>0</v>
      </c>
      <c r="BQ378" s="116" t="s">
        <v>115</v>
      </c>
      <c r="BR378" s="32" t="s">
        <v>134</v>
      </c>
      <c r="BS378" s="116">
        <v>185.62700000000001</v>
      </c>
      <c r="BT378" s="116">
        <v>185.62700000000001</v>
      </c>
      <c r="BU378" s="116">
        <v>-344.95609999999999</v>
      </c>
      <c r="BV378" s="116">
        <v>-3.9405000000000001</v>
      </c>
      <c r="BW378" s="116">
        <v>0</v>
      </c>
      <c r="BX378" s="116">
        <v>0</v>
      </c>
      <c r="BY378" s="116">
        <v>0</v>
      </c>
      <c r="BZ378" s="116">
        <v>0</v>
      </c>
      <c r="CA378" s="116">
        <v>0</v>
      </c>
      <c r="CB378" s="116">
        <v>0</v>
      </c>
      <c r="CC378" s="116">
        <v>0</v>
      </c>
      <c r="CD378" s="116">
        <v>0</v>
      </c>
      <c r="CE378" s="116">
        <v>185.62700000000001</v>
      </c>
      <c r="CF378" s="32" t="s">
        <v>135</v>
      </c>
      <c r="CG378" s="32" t="s">
        <v>136</v>
      </c>
      <c r="CH378" s="32" t="s">
        <v>456</v>
      </c>
      <c r="CI378" s="116">
        <v>185.17546999999999</v>
      </c>
      <c r="CJ378" s="116">
        <v>-344.95605</v>
      </c>
      <c r="CK378" s="116">
        <v>-3.9405100000000002</v>
      </c>
      <c r="CL378" s="116">
        <v>0</v>
      </c>
      <c r="CM378" s="116">
        <v>0</v>
      </c>
      <c r="CN378" s="116">
        <v>0</v>
      </c>
      <c r="CO378" s="113">
        <v>0</v>
      </c>
      <c r="CP378" s="32" t="s">
        <v>134</v>
      </c>
      <c r="CQ378" s="32" t="s">
        <v>115</v>
      </c>
      <c r="CR378" s="32" t="s">
        <v>134</v>
      </c>
      <c r="CS378" s="32" t="s">
        <v>115</v>
      </c>
      <c r="CT378" s="113">
        <v>0.3427</v>
      </c>
      <c r="CU378" s="113">
        <v>0.6573</v>
      </c>
      <c r="CV378" s="33" t="s">
        <v>1077</v>
      </c>
    </row>
    <row r="379" spans="2:100">
      <c r="B379" s="31">
        <v>375</v>
      </c>
      <c r="C379" s="32" t="s">
        <v>1296</v>
      </c>
      <c r="D379" s="128"/>
      <c r="E379" s="128"/>
      <c r="F379" s="32" t="s">
        <v>921</v>
      </c>
      <c r="G379" s="32" t="s">
        <v>1278</v>
      </c>
      <c r="H379" s="32" t="s">
        <v>394</v>
      </c>
      <c r="I379" s="32" t="s">
        <v>118</v>
      </c>
      <c r="J379" s="32" t="s">
        <v>115</v>
      </c>
      <c r="K379" s="32" t="s">
        <v>115</v>
      </c>
      <c r="L379" s="32" t="s">
        <v>395</v>
      </c>
      <c r="M379" s="32" t="s">
        <v>396</v>
      </c>
      <c r="N379" s="32" t="s">
        <v>115</v>
      </c>
      <c r="O379" s="32" t="s">
        <v>115</v>
      </c>
      <c r="P379" s="110">
        <v>45934</v>
      </c>
      <c r="Q379" s="32" t="s">
        <v>115</v>
      </c>
      <c r="R379" s="32" t="s">
        <v>115</v>
      </c>
      <c r="S379" s="32" t="s">
        <v>121</v>
      </c>
      <c r="T379" s="32" t="s">
        <v>115</v>
      </c>
      <c r="U379" s="32" t="s">
        <v>214</v>
      </c>
      <c r="V379" s="32" t="s">
        <v>122</v>
      </c>
      <c r="W379" s="32" t="s">
        <v>123</v>
      </c>
      <c r="X379" s="32" t="s">
        <v>278</v>
      </c>
      <c r="Y379" s="128"/>
      <c r="Z379" s="119" t="s">
        <v>115</v>
      </c>
      <c r="AA379" s="119">
        <v>0.72357800000000005</v>
      </c>
      <c r="AB379" s="32" t="s">
        <v>115</v>
      </c>
      <c r="AC379" s="32" t="s">
        <v>530</v>
      </c>
      <c r="AD379" s="32" t="s">
        <v>115</v>
      </c>
      <c r="AE379" s="32" t="s">
        <v>115</v>
      </c>
      <c r="AF379" s="32" t="s">
        <v>115</v>
      </c>
      <c r="AG379" s="32" t="s">
        <v>115</v>
      </c>
      <c r="AH379" s="32" t="s">
        <v>115</v>
      </c>
      <c r="AI379" s="32">
        <v>5534567</v>
      </c>
      <c r="AJ379" s="32" t="s">
        <v>1279</v>
      </c>
      <c r="AK379" s="32" t="s">
        <v>1280</v>
      </c>
      <c r="AL379" s="32">
        <v>33</v>
      </c>
      <c r="AM379" s="32" t="s">
        <v>400</v>
      </c>
      <c r="AN379" s="32" t="s">
        <v>128</v>
      </c>
      <c r="AO379" s="32" t="s">
        <v>129</v>
      </c>
      <c r="AP379" s="32" t="s">
        <v>203</v>
      </c>
      <c r="AQ379" s="32" t="s">
        <v>130</v>
      </c>
      <c r="AR379" s="32">
        <v>2020</v>
      </c>
      <c r="AS379" s="32" t="s">
        <v>115</v>
      </c>
      <c r="AT379" s="32" t="b">
        <v>0</v>
      </c>
      <c r="AU379" s="32" t="s">
        <v>115</v>
      </c>
      <c r="AV379" s="32" t="s">
        <v>115</v>
      </c>
      <c r="AW379" s="32" t="s">
        <v>115</v>
      </c>
      <c r="AX379" s="32" t="b">
        <v>0</v>
      </c>
      <c r="AY379" s="32" t="s">
        <v>115</v>
      </c>
      <c r="AZ379" s="110" t="s">
        <v>115</v>
      </c>
      <c r="BA379" s="32" t="s">
        <v>115</v>
      </c>
      <c r="BB379" s="32" t="s">
        <v>115</v>
      </c>
      <c r="BC379" s="32" t="s">
        <v>115</v>
      </c>
      <c r="BD379" s="32" t="s">
        <v>115</v>
      </c>
      <c r="BE379" s="32" t="s">
        <v>115</v>
      </c>
      <c r="BF379" s="110" t="s">
        <v>115</v>
      </c>
      <c r="BG379" s="32" t="s">
        <v>131</v>
      </c>
      <c r="BH379" s="32" t="s">
        <v>115</v>
      </c>
      <c r="BI379" s="32" t="s">
        <v>195</v>
      </c>
      <c r="BJ379" s="32">
        <v>2</v>
      </c>
      <c r="BK379" s="110">
        <v>43816</v>
      </c>
      <c r="BL379" s="110" t="s">
        <v>115</v>
      </c>
      <c r="BM379" s="110">
        <v>43983</v>
      </c>
      <c r="BN379" s="32" t="s">
        <v>115</v>
      </c>
      <c r="BO379" s="32" t="s">
        <v>115</v>
      </c>
      <c r="BP379" s="32" t="b">
        <v>0</v>
      </c>
      <c r="BQ379" s="116" t="s">
        <v>115</v>
      </c>
      <c r="BR379" s="32" t="s">
        <v>134</v>
      </c>
      <c r="BS379" s="116">
        <v>120.86069999999999</v>
      </c>
      <c r="BT379" s="116">
        <v>120.86069999999999</v>
      </c>
      <c r="BU379" s="116">
        <v>61.767099999999999</v>
      </c>
      <c r="BV379" s="116">
        <v>1.5093000000000001</v>
      </c>
      <c r="BW379" s="116">
        <v>0</v>
      </c>
      <c r="BX379" s="116">
        <v>0</v>
      </c>
      <c r="BY379" s="116">
        <v>0</v>
      </c>
      <c r="BZ379" s="116">
        <v>0</v>
      </c>
      <c r="CA379" s="116">
        <v>0</v>
      </c>
      <c r="CB379" s="116">
        <v>0</v>
      </c>
      <c r="CC379" s="116">
        <v>0</v>
      </c>
      <c r="CD379" s="116">
        <v>0</v>
      </c>
      <c r="CE379" s="116">
        <v>120.86069999999999</v>
      </c>
      <c r="CF379" s="32" t="s">
        <v>135</v>
      </c>
      <c r="CG379" s="32" t="s">
        <v>136</v>
      </c>
      <c r="CH379" s="32" t="s">
        <v>423</v>
      </c>
      <c r="CI379" s="116">
        <v>10.050150000000002</v>
      </c>
      <c r="CJ379" s="116">
        <v>61.767060000000008</v>
      </c>
      <c r="CK379" s="116">
        <v>1.50929</v>
      </c>
      <c r="CL379" s="116">
        <v>0</v>
      </c>
      <c r="CM379" s="116">
        <v>-12.086049999999998</v>
      </c>
      <c r="CN379" s="116">
        <v>0</v>
      </c>
      <c r="CO379" s="113">
        <v>0</v>
      </c>
      <c r="CP379" s="32" t="s">
        <v>134</v>
      </c>
      <c r="CQ379" s="32" t="s">
        <v>115</v>
      </c>
      <c r="CR379" s="32" t="s">
        <v>134</v>
      </c>
      <c r="CS379" s="32" t="s">
        <v>115</v>
      </c>
      <c r="CT379" s="113">
        <v>1</v>
      </c>
      <c r="CU379" s="113">
        <v>0</v>
      </c>
      <c r="CV379" s="33" t="s">
        <v>1077</v>
      </c>
    </row>
    <row r="380" spans="2:100">
      <c r="B380" s="31">
        <v>376</v>
      </c>
      <c r="C380" s="32" t="s">
        <v>1297</v>
      </c>
      <c r="D380" s="128"/>
      <c r="E380" s="128"/>
      <c r="F380" s="32" t="s">
        <v>532</v>
      </c>
      <c r="G380" s="32" t="s">
        <v>1278</v>
      </c>
      <c r="H380" s="32" t="s">
        <v>394</v>
      </c>
      <c r="I380" s="32" t="s">
        <v>118</v>
      </c>
      <c r="J380" s="32" t="s">
        <v>115</v>
      </c>
      <c r="K380" s="32" t="s">
        <v>115</v>
      </c>
      <c r="L380" s="32" t="s">
        <v>395</v>
      </c>
      <c r="M380" s="32" t="s">
        <v>396</v>
      </c>
      <c r="N380" s="32" t="s">
        <v>115</v>
      </c>
      <c r="O380" s="32" t="s">
        <v>115</v>
      </c>
      <c r="P380" s="110">
        <v>45911</v>
      </c>
      <c r="Q380" s="32" t="s">
        <v>115</v>
      </c>
      <c r="R380" s="32" t="s">
        <v>115</v>
      </c>
      <c r="S380" s="32" t="s">
        <v>121</v>
      </c>
      <c r="T380" s="32" t="s">
        <v>115</v>
      </c>
      <c r="U380" s="32" t="s">
        <v>214</v>
      </c>
      <c r="V380" s="32" t="s">
        <v>122</v>
      </c>
      <c r="W380" s="32" t="s">
        <v>123</v>
      </c>
      <c r="X380" s="32" t="s">
        <v>278</v>
      </c>
      <c r="Y380" s="128"/>
      <c r="Z380" s="119" t="s">
        <v>115</v>
      </c>
      <c r="AA380" s="119">
        <v>13.1702999999999</v>
      </c>
      <c r="AB380" s="32" t="s">
        <v>115</v>
      </c>
      <c r="AC380" s="32" t="s">
        <v>530</v>
      </c>
      <c r="AD380" s="32" t="s">
        <v>115</v>
      </c>
      <c r="AE380" s="32" t="s">
        <v>115</v>
      </c>
      <c r="AF380" s="32" t="s">
        <v>115</v>
      </c>
      <c r="AG380" s="32" t="s">
        <v>115</v>
      </c>
      <c r="AH380" s="32" t="s">
        <v>115</v>
      </c>
      <c r="AI380" s="32">
        <v>5534573</v>
      </c>
      <c r="AJ380" s="32" t="s">
        <v>1279</v>
      </c>
      <c r="AK380" s="32" t="s">
        <v>1280</v>
      </c>
      <c r="AL380" s="32">
        <v>33</v>
      </c>
      <c r="AM380" s="32" t="s">
        <v>400</v>
      </c>
      <c r="AN380" s="32" t="s">
        <v>128</v>
      </c>
      <c r="AO380" s="32" t="s">
        <v>129</v>
      </c>
      <c r="AP380" s="32" t="s">
        <v>203</v>
      </c>
      <c r="AQ380" s="32" t="s">
        <v>130</v>
      </c>
      <c r="AR380" s="32">
        <v>2020</v>
      </c>
      <c r="AS380" s="32" t="s">
        <v>115</v>
      </c>
      <c r="AT380" s="32" t="b">
        <v>0</v>
      </c>
      <c r="AU380" s="32" t="s">
        <v>115</v>
      </c>
      <c r="AV380" s="32" t="s">
        <v>115</v>
      </c>
      <c r="AW380" s="32" t="s">
        <v>115</v>
      </c>
      <c r="AX380" s="32" t="b">
        <v>0</v>
      </c>
      <c r="AY380" s="32" t="s">
        <v>115</v>
      </c>
      <c r="AZ380" s="110" t="s">
        <v>115</v>
      </c>
      <c r="BA380" s="32" t="s">
        <v>115</v>
      </c>
      <c r="BB380" s="32" t="s">
        <v>115</v>
      </c>
      <c r="BC380" s="32" t="s">
        <v>115</v>
      </c>
      <c r="BD380" s="32" t="s">
        <v>115</v>
      </c>
      <c r="BE380" s="32" t="s">
        <v>115</v>
      </c>
      <c r="BF380" s="110" t="s">
        <v>115</v>
      </c>
      <c r="BG380" s="32" t="s">
        <v>131</v>
      </c>
      <c r="BH380" s="32" t="s">
        <v>115</v>
      </c>
      <c r="BI380" s="32" t="s">
        <v>195</v>
      </c>
      <c r="BJ380" s="32">
        <v>2</v>
      </c>
      <c r="BK380" s="110">
        <v>43815</v>
      </c>
      <c r="BL380" s="110" t="s">
        <v>115</v>
      </c>
      <c r="BM380" s="110">
        <v>43983</v>
      </c>
      <c r="BN380" s="32" t="s">
        <v>115</v>
      </c>
      <c r="BO380" s="32" t="s">
        <v>115</v>
      </c>
      <c r="BP380" s="32" t="b">
        <v>0</v>
      </c>
      <c r="BQ380" s="116" t="s">
        <v>115</v>
      </c>
      <c r="BR380" s="32" t="s">
        <v>134</v>
      </c>
      <c r="BS380" s="116">
        <v>116.49590000000001</v>
      </c>
      <c r="BT380" s="116">
        <v>116.49590000000001</v>
      </c>
      <c r="BU380" s="116">
        <v>45.070099999999996</v>
      </c>
      <c r="BV380" s="116">
        <v>0.48089999999999999</v>
      </c>
      <c r="BW380" s="116">
        <v>0</v>
      </c>
      <c r="BX380" s="116">
        <v>0</v>
      </c>
      <c r="BY380" s="116">
        <v>0</v>
      </c>
      <c r="BZ380" s="116">
        <v>0</v>
      </c>
      <c r="CA380" s="116">
        <v>0</v>
      </c>
      <c r="CB380" s="116">
        <v>0</v>
      </c>
      <c r="CC380" s="116">
        <v>0</v>
      </c>
      <c r="CD380" s="116">
        <v>0</v>
      </c>
      <c r="CE380" s="116">
        <v>116.49590000000001</v>
      </c>
      <c r="CF380" s="32" t="s">
        <v>135</v>
      </c>
      <c r="CG380" s="32" t="s">
        <v>136</v>
      </c>
      <c r="CH380" s="32" t="s">
        <v>423</v>
      </c>
      <c r="CI380" s="116">
        <v>24.168659999999999</v>
      </c>
      <c r="CJ380" s="116">
        <v>45.070119999999996</v>
      </c>
      <c r="CK380" s="116">
        <v>0.48086000000000001</v>
      </c>
      <c r="CL380" s="116">
        <v>0</v>
      </c>
      <c r="CM380" s="116">
        <v>-11.64953</v>
      </c>
      <c r="CN380" s="116">
        <v>0</v>
      </c>
      <c r="CO380" s="113">
        <v>0</v>
      </c>
      <c r="CP380" s="32" t="s">
        <v>134</v>
      </c>
      <c r="CQ380" s="32" t="s">
        <v>115</v>
      </c>
      <c r="CR380" s="32" t="s">
        <v>134</v>
      </c>
      <c r="CS380" s="32" t="s">
        <v>115</v>
      </c>
      <c r="CT380" s="113">
        <v>1</v>
      </c>
      <c r="CU380" s="113">
        <v>0</v>
      </c>
      <c r="CV380" s="33" t="s">
        <v>1077</v>
      </c>
    </row>
    <row r="381" spans="2:100">
      <c r="B381" s="31">
        <v>377</v>
      </c>
      <c r="C381" s="32" t="s">
        <v>1298</v>
      </c>
      <c r="D381" s="128"/>
      <c r="E381" s="128"/>
      <c r="F381" s="32" t="s">
        <v>635</v>
      </c>
      <c r="G381" s="32" t="s">
        <v>1278</v>
      </c>
      <c r="H381" s="32" t="s">
        <v>394</v>
      </c>
      <c r="I381" s="32" t="s">
        <v>118</v>
      </c>
      <c r="J381" s="32" t="s">
        <v>115</v>
      </c>
      <c r="K381" s="32" t="s">
        <v>115</v>
      </c>
      <c r="L381" s="32" t="s">
        <v>395</v>
      </c>
      <c r="M381" s="32" t="s">
        <v>396</v>
      </c>
      <c r="N381" s="32" t="s">
        <v>115</v>
      </c>
      <c r="O381" s="32" t="s">
        <v>115</v>
      </c>
      <c r="P381" s="110">
        <v>45933</v>
      </c>
      <c r="Q381" s="32" t="s">
        <v>115</v>
      </c>
      <c r="R381" s="32" t="s">
        <v>115</v>
      </c>
      <c r="S381" s="32" t="s">
        <v>121</v>
      </c>
      <c r="T381" s="32" t="s">
        <v>115</v>
      </c>
      <c r="U381" s="32" t="s">
        <v>214</v>
      </c>
      <c r="V381" s="32" t="s">
        <v>122</v>
      </c>
      <c r="W381" s="32" t="s">
        <v>123</v>
      </c>
      <c r="X381" s="32" t="s">
        <v>278</v>
      </c>
      <c r="Y381" s="128"/>
      <c r="Z381" s="119" t="s">
        <v>115</v>
      </c>
      <c r="AA381" s="119">
        <v>69.382000000000005</v>
      </c>
      <c r="AB381" s="32" t="s">
        <v>115</v>
      </c>
      <c r="AC381" s="32" t="s">
        <v>534</v>
      </c>
      <c r="AD381" s="32" t="s">
        <v>115</v>
      </c>
      <c r="AE381" s="32" t="s">
        <v>115</v>
      </c>
      <c r="AF381" s="32" t="s">
        <v>115</v>
      </c>
      <c r="AG381" s="32" t="s">
        <v>115</v>
      </c>
      <c r="AH381" s="32" t="s">
        <v>115</v>
      </c>
      <c r="AI381" s="32">
        <v>5535179</v>
      </c>
      <c r="AJ381" s="32" t="s">
        <v>1279</v>
      </c>
      <c r="AK381" s="32" t="s">
        <v>1280</v>
      </c>
      <c r="AL381" s="32">
        <v>33</v>
      </c>
      <c r="AM381" s="32" t="s">
        <v>400</v>
      </c>
      <c r="AN381" s="32" t="s">
        <v>128</v>
      </c>
      <c r="AO381" s="32" t="s">
        <v>129</v>
      </c>
      <c r="AP381" s="32" t="s">
        <v>203</v>
      </c>
      <c r="AQ381" s="32" t="s">
        <v>130</v>
      </c>
      <c r="AR381" s="32">
        <v>2020</v>
      </c>
      <c r="AS381" s="32" t="s">
        <v>115</v>
      </c>
      <c r="AT381" s="32" t="b">
        <v>0</v>
      </c>
      <c r="AU381" s="32" t="s">
        <v>115</v>
      </c>
      <c r="AV381" s="32" t="s">
        <v>115</v>
      </c>
      <c r="AW381" s="32" t="s">
        <v>115</v>
      </c>
      <c r="AX381" s="32" t="b">
        <v>0</v>
      </c>
      <c r="AY381" s="32" t="s">
        <v>115</v>
      </c>
      <c r="AZ381" s="110" t="s">
        <v>115</v>
      </c>
      <c r="BA381" s="32" t="s">
        <v>115</v>
      </c>
      <c r="BB381" s="32" t="s">
        <v>115</v>
      </c>
      <c r="BC381" s="32" t="s">
        <v>115</v>
      </c>
      <c r="BD381" s="32" t="s">
        <v>115</v>
      </c>
      <c r="BE381" s="32" t="s">
        <v>115</v>
      </c>
      <c r="BF381" s="110" t="s">
        <v>115</v>
      </c>
      <c r="BG381" s="32" t="s">
        <v>131</v>
      </c>
      <c r="BH381" s="32" t="s">
        <v>115</v>
      </c>
      <c r="BI381" s="32" t="s">
        <v>195</v>
      </c>
      <c r="BJ381" s="32">
        <v>2</v>
      </c>
      <c r="BK381" s="110">
        <v>43802</v>
      </c>
      <c r="BL381" s="110" t="s">
        <v>115</v>
      </c>
      <c r="BM381" s="110">
        <v>43819</v>
      </c>
      <c r="BN381" s="32" t="s">
        <v>115</v>
      </c>
      <c r="BO381" s="32" t="s">
        <v>115</v>
      </c>
      <c r="BP381" s="32" t="b">
        <v>0</v>
      </c>
      <c r="BQ381" s="116" t="s">
        <v>115</v>
      </c>
      <c r="BR381" s="32" t="s">
        <v>134</v>
      </c>
      <c r="BS381" s="116">
        <v>19.831900000000001</v>
      </c>
      <c r="BT381" s="116">
        <v>19.831900000000001</v>
      </c>
      <c r="BU381" s="116">
        <v>6.702</v>
      </c>
      <c r="BV381" s="116">
        <v>0.1774</v>
      </c>
      <c r="BW381" s="116">
        <v>1.3865000000000001</v>
      </c>
      <c r="BX381" s="116">
        <v>0</v>
      </c>
      <c r="BY381" s="116">
        <v>0</v>
      </c>
      <c r="BZ381" s="116">
        <v>0</v>
      </c>
      <c r="CA381" s="116">
        <v>0</v>
      </c>
      <c r="CB381" s="116">
        <v>0</v>
      </c>
      <c r="CC381" s="116">
        <v>0</v>
      </c>
      <c r="CD381" s="116">
        <v>0</v>
      </c>
      <c r="CE381" s="116">
        <v>19.831900000000001</v>
      </c>
      <c r="CF381" s="32" t="s">
        <v>135</v>
      </c>
      <c r="CG381" s="32" t="s">
        <v>136</v>
      </c>
      <c r="CH381" s="32" t="s">
        <v>137</v>
      </c>
      <c r="CI381" s="116">
        <v>1.9159899999999999</v>
      </c>
      <c r="CJ381" s="116">
        <v>6.7020400000000011</v>
      </c>
      <c r="CK381" s="116">
        <v>0.17738999999999999</v>
      </c>
      <c r="CL381" s="116">
        <v>1.38649</v>
      </c>
      <c r="CM381" s="116">
        <v>-1.9831800000000002</v>
      </c>
      <c r="CN381" s="116">
        <v>0</v>
      </c>
      <c r="CO381" s="113">
        <v>0</v>
      </c>
      <c r="CP381" s="32" t="s">
        <v>134</v>
      </c>
      <c r="CQ381" s="32" t="s">
        <v>115</v>
      </c>
      <c r="CR381" s="32" t="s">
        <v>134</v>
      </c>
      <c r="CS381" s="32" t="s">
        <v>115</v>
      </c>
      <c r="CT381" s="113">
        <v>0</v>
      </c>
      <c r="CU381" s="113">
        <v>1</v>
      </c>
      <c r="CV381" s="33" t="s">
        <v>1077</v>
      </c>
    </row>
    <row r="382" spans="2:100">
      <c r="B382" s="31">
        <v>378</v>
      </c>
      <c r="C382" s="32" t="s">
        <v>1299</v>
      </c>
      <c r="D382" s="128"/>
      <c r="E382" s="128"/>
      <c r="F382" s="32" t="s">
        <v>1211</v>
      </c>
      <c r="G382" s="32" t="s">
        <v>1278</v>
      </c>
      <c r="H382" s="32" t="s">
        <v>394</v>
      </c>
      <c r="I382" s="32" t="s">
        <v>118</v>
      </c>
      <c r="J382" s="32" t="s">
        <v>115</v>
      </c>
      <c r="K382" s="32" t="s">
        <v>115</v>
      </c>
      <c r="L382" s="32" t="s">
        <v>395</v>
      </c>
      <c r="M382" s="32" t="s">
        <v>396</v>
      </c>
      <c r="N382" s="32" t="s">
        <v>115</v>
      </c>
      <c r="O382" s="32" t="s">
        <v>115</v>
      </c>
      <c r="P382" s="110">
        <v>45931</v>
      </c>
      <c r="Q382" s="32" t="s">
        <v>115</v>
      </c>
      <c r="R382" s="32" t="s">
        <v>115</v>
      </c>
      <c r="S382" s="32" t="s">
        <v>121</v>
      </c>
      <c r="T382" s="32" t="s">
        <v>115</v>
      </c>
      <c r="U382" s="32" t="s">
        <v>214</v>
      </c>
      <c r="V382" s="32" t="s">
        <v>122</v>
      </c>
      <c r="W382" s="32" t="s">
        <v>123</v>
      </c>
      <c r="X382" s="32" t="s">
        <v>278</v>
      </c>
      <c r="Y382" s="128"/>
      <c r="Z382" s="119" t="s">
        <v>115</v>
      </c>
      <c r="AA382" s="119">
        <v>3.57958</v>
      </c>
      <c r="AB382" s="32" t="s">
        <v>115</v>
      </c>
      <c r="AC382" s="32" t="s">
        <v>534</v>
      </c>
      <c r="AD382" s="32" t="s">
        <v>115</v>
      </c>
      <c r="AE382" s="32" t="s">
        <v>115</v>
      </c>
      <c r="AF382" s="32" t="s">
        <v>115</v>
      </c>
      <c r="AG382" s="32" t="s">
        <v>115</v>
      </c>
      <c r="AH382" s="32" t="s">
        <v>115</v>
      </c>
      <c r="AI382" s="32">
        <v>5535180</v>
      </c>
      <c r="AJ382" s="32" t="s">
        <v>1279</v>
      </c>
      <c r="AK382" s="32" t="s">
        <v>1280</v>
      </c>
      <c r="AL382" s="32">
        <v>33</v>
      </c>
      <c r="AM382" s="32" t="s">
        <v>400</v>
      </c>
      <c r="AN382" s="32" t="s">
        <v>128</v>
      </c>
      <c r="AO382" s="32" t="s">
        <v>129</v>
      </c>
      <c r="AP382" s="32" t="s">
        <v>203</v>
      </c>
      <c r="AQ382" s="32" t="s">
        <v>130</v>
      </c>
      <c r="AR382" s="32">
        <v>2020</v>
      </c>
      <c r="AS382" s="32" t="s">
        <v>115</v>
      </c>
      <c r="AT382" s="32" t="b">
        <v>0</v>
      </c>
      <c r="AU382" s="32" t="s">
        <v>115</v>
      </c>
      <c r="AV382" s="32" t="s">
        <v>115</v>
      </c>
      <c r="AW382" s="32" t="s">
        <v>115</v>
      </c>
      <c r="AX382" s="32" t="b">
        <v>0</v>
      </c>
      <c r="AY382" s="32" t="s">
        <v>115</v>
      </c>
      <c r="AZ382" s="110" t="s">
        <v>115</v>
      </c>
      <c r="BA382" s="32" t="s">
        <v>115</v>
      </c>
      <c r="BB382" s="32" t="s">
        <v>115</v>
      </c>
      <c r="BC382" s="32" t="s">
        <v>115</v>
      </c>
      <c r="BD382" s="32" t="s">
        <v>115</v>
      </c>
      <c r="BE382" s="32" t="s">
        <v>115</v>
      </c>
      <c r="BF382" s="110" t="s">
        <v>115</v>
      </c>
      <c r="BG382" s="32" t="s">
        <v>131</v>
      </c>
      <c r="BH382" s="32" t="s">
        <v>115</v>
      </c>
      <c r="BI382" s="32" t="s">
        <v>195</v>
      </c>
      <c r="BJ382" s="32">
        <v>2</v>
      </c>
      <c r="BK382" s="110">
        <v>43802</v>
      </c>
      <c r="BL382" s="110" t="s">
        <v>115</v>
      </c>
      <c r="BM382" s="110">
        <v>43818</v>
      </c>
      <c r="BN382" s="32" t="s">
        <v>115</v>
      </c>
      <c r="BO382" s="32" t="s">
        <v>115</v>
      </c>
      <c r="BP382" s="32" t="b">
        <v>0</v>
      </c>
      <c r="BQ382" s="116" t="s">
        <v>115</v>
      </c>
      <c r="BR382" s="32" t="s">
        <v>134</v>
      </c>
      <c r="BS382" s="116">
        <v>43.7532</v>
      </c>
      <c r="BT382" s="116">
        <v>43.7532</v>
      </c>
      <c r="BU382" s="116">
        <v>2.62</v>
      </c>
      <c r="BV382" s="116">
        <v>0.70689999999999997</v>
      </c>
      <c r="BW382" s="116">
        <v>3.3E-3</v>
      </c>
      <c r="BX382" s="116">
        <v>0</v>
      </c>
      <c r="BY382" s="116">
        <v>0</v>
      </c>
      <c r="BZ382" s="116">
        <v>0</v>
      </c>
      <c r="CA382" s="116">
        <v>0</v>
      </c>
      <c r="CB382" s="116">
        <v>0</v>
      </c>
      <c r="CC382" s="116">
        <v>0</v>
      </c>
      <c r="CD382" s="116">
        <v>0</v>
      </c>
      <c r="CE382" s="116">
        <v>43.7532</v>
      </c>
      <c r="CF382" s="32" t="s">
        <v>135</v>
      </c>
      <c r="CG382" s="32" t="s">
        <v>136</v>
      </c>
      <c r="CH382" s="32" t="s">
        <v>137</v>
      </c>
      <c r="CI382" s="116">
        <v>8.5668199999999999</v>
      </c>
      <c r="CJ382" s="116">
        <v>2.61998</v>
      </c>
      <c r="CK382" s="116">
        <v>0.70689999999999997</v>
      </c>
      <c r="CL382" s="116">
        <v>3.3399999999998999E-3</v>
      </c>
      <c r="CM382" s="116">
        <v>-4.3751499999999997</v>
      </c>
      <c r="CN382" s="116">
        <v>0</v>
      </c>
      <c r="CO382" s="113">
        <v>0</v>
      </c>
      <c r="CP382" s="32" t="s">
        <v>134</v>
      </c>
      <c r="CQ382" s="32" t="s">
        <v>115</v>
      </c>
      <c r="CR382" s="32" t="s">
        <v>134</v>
      </c>
      <c r="CS382" s="32" t="s">
        <v>115</v>
      </c>
      <c r="CT382" s="113">
        <v>0</v>
      </c>
      <c r="CU382" s="113">
        <v>1</v>
      </c>
      <c r="CV382" s="33" t="s">
        <v>1077</v>
      </c>
    </row>
    <row r="383" spans="2:100">
      <c r="B383" s="31">
        <v>379</v>
      </c>
      <c r="C383" s="32" t="s">
        <v>1300</v>
      </c>
      <c r="D383" s="128"/>
      <c r="E383" s="128"/>
      <c r="F383" s="32" t="s">
        <v>602</v>
      </c>
      <c r="G383" s="32" t="s">
        <v>1278</v>
      </c>
      <c r="H383" s="32" t="s">
        <v>394</v>
      </c>
      <c r="I383" s="32" t="s">
        <v>118</v>
      </c>
      <c r="J383" s="32" t="s">
        <v>115</v>
      </c>
      <c r="K383" s="32" t="s">
        <v>115</v>
      </c>
      <c r="L383" s="32" t="s">
        <v>395</v>
      </c>
      <c r="M383" s="32" t="s">
        <v>396</v>
      </c>
      <c r="N383" s="32" t="s">
        <v>115</v>
      </c>
      <c r="O383" s="32" t="s">
        <v>115</v>
      </c>
      <c r="P383" s="110">
        <v>45931</v>
      </c>
      <c r="Q383" s="32" t="s">
        <v>115</v>
      </c>
      <c r="R383" s="32" t="s">
        <v>115</v>
      </c>
      <c r="S383" s="32" t="s">
        <v>121</v>
      </c>
      <c r="T383" s="32" t="s">
        <v>115</v>
      </c>
      <c r="U383" s="32" t="s">
        <v>214</v>
      </c>
      <c r="V383" s="32" t="s">
        <v>122</v>
      </c>
      <c r="W383" s="32" t="s">
        <v>123</v>
      </c>
      <c r="X383" s="32" t="s">
        <v>278</v>
      </c>
      <c r="Y383" s="128"/>
      <c r="Z383" s="119" t="s">
        <v>115</v>
      </c>
      <c r="AA383" s="119">
        <v>27.7610999999999</v>
      </c>
      <c r="AB383" s="32" t="s">
        <v>115</v>
      </c>
      <c r="AC383" s="32" t="s">
        <v>530</v>
      </c>
      <c r="AD383" s="32" t="s">
        <v>115</v>
      </c>
      <c r="AE383" s="32" t="s">
        <v>115</v>
      </c>
      <c r="AF383" s="32" t="s">
        <v>115</v>
      </c>
      <c r="AG383" s="32" t="s">
        <v>115</v>
      </c>
      <c r="AH383" s="32" t="s">
        <v>115</v>
      </c>
      <c r="AI383" s="32">
        <v>5535181</v>
      </c>
      <c r="AJ383" s="32" t="s">
        <v>1279</v>
      </c>
      <c r="AK383" s="32" t="s">
        <v>1280</v>
      </c>
      <c r="AL383" s="32">
        <v>33</v>
      </c>
      <c r="AM383" s="32" t="s">
        <v>400</v>
      </c>
      <c r="AN383" s="32" t="s">
        <v>128</v>
      </c>
      <c r="AO383" s="32" t="s">
        <v>129</v>
      </c>
      <c r="AP383" s="32" t="s">
        <v>203</v>
      </c>
      <c r="AQ383" s="32" t="s">
        <v>130</v>
      </c>
      <c r="AR383" s="32">
        <v>2020</v>
      </c>
      <c r="AS383" s="32" t="s">
        <v>115</v>
      </c>
      <c r="AT383" s="32" t="b">
        <v>0</v>
      </c>
      <c r="AU383" s="32" t="s">
        <v>115</v>
      </c>
      <c r="AV383" s="32" t="s">
        <v>115</v>
      </c>
      <c r="AW383" s="32" t="s">
        <v>115</v>
      </c>
      <c r="AX383" s="32" t="b">
        <v>0</v>
      </c>
      <c r="AY383" s="32" t="s">
        <v>115</v>
      </c>
      <c r="AZ383" s="110" t="s">
        <v>115</v>
      </c>
      <c r="BA383" s="32" t="s">
        <v>115</v>
      </c>
      <c r="BB383" s="32" t="s">
        <v>115</v>
      </c>
      <c r="BC383" s="32" t="s">
        <v>115</v>
      </c>
      <c r="BD383" s="32" t="s">
        <v>115</v>
      </c>
      <c r="BE383" s="32" t="s">
        <v>115</v>
      </c>
      <c r="BF383" s="110" t="s">
        <v>115</v>
      </c>
      <c r="BG383" s="32" t="s">
        <v>131</v>
      </c>
      <c r="BH383" s="32" t="s">
        <v>115</v>
      </c>
      <c r="BI383" s="32" t="s">
        <v>195</v>
      </c>
      <c r="BJ383" s="32">
        <v>2</v>
      </c>
      <c r="BK383" s="110">
        <v>43802</v>
      </c>
      <c r="BL383" s="110" t="s">
        <v>115</v>
      </c>
      <c r="BM383" s="110">
        <v>43819</v>
      </c>
      <c r="BN383" s="32" t="s">
        <v>115</v>
      </c>
      <c r="BO383" s="32" t="s">
        <v>115</v>
      </c>
      <c r="BP383" s="32" t="b">
        <v>0</v>
      </c>
      <c r="BQ383" s="116" t="s">
        <v>115</v>
      </c>
      <c r="BR383" s="32" t="s">
        <v>134</v>
      </c>
      <c r="BS383" s="116">
        <v>99.115200000000002</v>
      </c>
      <c r="BT383" s="116">
        <v>99.115200000000002</v>
      </c>
      <c r="BU383" s="116">
        <v>62.539700000000003</v>
      </c>
      <c r="BV383" s="116">
        <v>9.5699999999999993E-2</v>
      </c>
      <c r="BW383" s="116">
        <v>0</v>
      </c>
      <c r="BX383" s="116">
        <v>0</v>
      </c>
      <c r="BY383" s="116">
        <v>0</v>
      </c>
      <c r="BZ383" s="116">
        <v>0</v>
      </c>
      <c r="CA383" s="116">
        <v>0</v>
      </c>
      <c r="CB383" s="116">
        <v>0</v>
      </c>
      <c r="CC383" s="116">
        <v>0</v>
      </c>
      <c r="CD383" s="116">
        <v>0</v>
      </c>
      <c r="CE383" s="116">
        <v>99.115200000000002</v>
      </c>
      <c r="CF383" s="32" t="s">
        <v>135</v>
      </c>
      <c r="CG383" s="32" t="s">
        <v>136</v>
      </c>
      <c r="CH383" s="32" t="s">
        <v>423</v>
      </c>
      <c r="CI383" s="116">
        <v>16.321820000000002</v>
      </c>
      <c r="CJ383" s="116">
        <v>62.539720000000003</v>
      </c>
      <c r="CK383" s="116">
        <v>9.5689999999999997E-2</v>
      </c>
      <c r="CL383" s="116">
        <v>0</v>
      </c>
      <c r="CM383" s="116">
        <v>-9.9111600000000006</v>
      </c>
      <c r="CN383" s="116">
        <v>0</v>
      </c>
      <c r="CO383" s="113">
        <v>0</v>
      </c>
      <c r="CP383" s="32" t="s">
        <v>134</v>
      </c>
      <c r="CQ383" s="32" t="s">
        <v>115</v>
      </c>
      <c r="CR383" s="32" t="s">
        <v>134</v>
      </c>
      <c r="CS383" s="32" t="s">
        <v>115</v>
      </c>
      <c r="CT383" s="113">
        <v>1</v>
      </c>
      <c r="CU383" s="113">
        <v>0</v>
      </c>
      <c r="CV383" s="33" t="s">
        <v>1077</v>
      </c>
    </row>
    <row r="384" spans="2:100">
      <c r="B384" s="31">
        <v>380</v>
      </c>
      <c r="C384" s="32" t="s">
        <v>1301</v>
      </c>
      <c r="D384" s="128"/>
      <c r="E384" s="128"/>
      <c r="F384" s="32" t="s">
        <v>990</v>
      </c>
      <c r="G384" s="32" t="s">
        <v>1302</v>
      </c>
      <c r="H384" s="32" t="s">
        <v>394</v>
      </c>
      <c r="I384" s="32" t="s">
        <v>189</v>
      </c>
      <c r="J384" s="32" t="s">
        <v>115</v>
      </c>
      <c r="K384" s="32" t="s">
        <v>115</v>
      </c>
      <c r="L384" s="32" t="s">
        <v>395</v>
      </c>
      <c r="M384" s="32" t="s">
        <v>396</v>
      </c>
      <c r="N384" s="32" t="s">
        <v>115</v>
      </c>
      <c r="O384" s="32" t="s">
        <v>115</v>
      </c>
      <c r="P384" s="110">
        <v>45931</v>
      </c>
      <c r="Q384" s="32">
        <v>26</v>
      </c>
      <c r="R384" s="32" t="s">
        <v>115</v>
      </c>
      <c r="S384" s="32" t="s">
        <v>121</v>
      </c>
      <c r="T384" s="32" t="s">
        <v>787</v>
      </c>
      <c r="U384" s="32" t="s">
        <v>214</v>
      </c>
      <c r="V384" s="32" t="s">
        <v>122</v>
      </c>
      <c r="W384" s="32" t="s">
        <v>123</v>
      </c>
      <c r="X384" s="32" t="s">
        <v>278</v>
      </c>
      <c r="Y384" s="128"/>
      <c r="Z384" s="119" t="s">
        <v>115</v>
      </c>
      <c r="AA384" s="119">
        <v>1.3065500000000001</v>
      </c>
      <c r="AB384" s="32" t="s">
        <v>115</v>
      </c>
      <c r="AC384" s="32" t="s">
        <v>397</v>
      </c>
      <c r="AD384" s="32" t="s">
        <v>115</v>
      </c>
      <c r="AE384" s="32" t="s">
        <v>115</v>
      </c>
      <c r="AF384" s="32" t="s">
        <v>115</v>
      </c>
      <c r="AG384" s="32" t="s">
        <v>115</v>
      </c>
      <c r="AH384" s="32" t="s">
        <v>115</v>
      </c>
      <c r="AI384" s="32">
        <v>5534823</v>
      </c>
      <c r="AJ384" s="32" t="s">
        <v>398</v>
      </c>
      <c r="AK384" s="32" t="s">
        <v>399</v>
      </c>
      <c r="AL384" s="32">
        <v>68</v>
      </c>
      <c r="AM384" s="32" t="s">
        <v>400</v>
      </c>
      <c r="AN384" s="32" t="s">
        <v>128</v>
      </c>
      <c r="AO384" s="32" t="s">
        <v>129</v>
      </c>
      <c r="AP384" s="32">
        <v>2019</v>
      </c>
      <c r="AQ384" s="32" t="s">
        <v>130</v>
      </c>
      <c r="AR384" s="32">
        <v>2022</v>
      </c>
      <c r="AS384" s="32" t="s">
        <v>115</v>
      </c>
      <c r="AT384" s="32" t="b">
        <v>0</v>
      </c>
      <c r="AU384" s="32" t="s">
        <v>115</v>
      </c>
      <c r="AV384" s="32" t="s">
        <v>115</v>
      </c>
      <c r="AW384" s="32" t="s">
        <v>115</v>
      </c>
      <c r="AX384" s="32" t="b">
        <v>0</v>
      </c>
      <c r="AY384" s="32" t="s">
        <v>115</v>
      </c>
      <c r="AZ384" s="110" t="s">
        <v>115</v>
      </c>
      <c r="BA384" s="32" t="s">
        <v>115</v>
      </c>
      <c r="BB384" s="32" t="s">
        <v>115</v>
      </c>
      <c r="BC384" s="32" t="s">
        <v>115</v>
      </c>
      <c r="BD384" s="32" t="s">
        <v>115</v>
      </c>
      <c r="BE384" s="32" t="s">
        <v>115</v>
      </c>
      <c r="BF384" s="110" t="s">
        <v>115</v>
      </c>
      <c r="BG384" s="32" t="s">
        <v>131</v>
      </c>
      <c r="BH384" s="32" t="s">
        <v>115</v>
      </c>
      <c r="BI384" s="32" t="s">
        <v>195</v>
      </c>
      <c r="BJ384" s="32">
        <v>2</v>
      </c>
      <c r="BK384" s="110">
        <v>43952</v>
      </c>
      <c r="BL384" s="110">
        <v>43973</v>
      </c>
      <c r="BM384" s="110">
        <v>44830</v>
      </c>
      <c r="BN384" s="32" t="s">
        <v>308</v>
      </c>
      <c r="BO384" s="32" t="s">
        <v>115</v>
      </c>
      <c r="BP384" s="32" t="b">
        <v>0</v>
      </c>
      <c r="BQ384" s="116">
        <v>87</v>
      </c>
      <c r="BR384" s="32" t="s">
        <v>134</v>
      </c>
      <c r="BS384" s="116">
        <v>47.556199999999997</v>
      </c>
      <c r="BT384" s="116">
        <v>47.556199999999997</v>
      </c>
      <c r="BU384" s="116">
        <v>0</v>
      </c>
      <c r="BV384" s="116">
        <v>35.296199999999999</v>
      </c>
      <c r="BW384" s="116">
        <v>12.26</v>
      </c>
      <c r="BX384" s="116">
        <v>0</v>
      </c>
      <c r="BY384" s="116">
        <v>0</v>
      </c>
      <c r="BZ384" s="116">
        <v>0</v>
      </c>
      <c r="CA384" s="116">
        <v>0</v>
      </c>
      <c r="CB384" s="116">
        <v>0</v>
      </c>
      <c r="CC384" s="116">
        <v>0</v>
      </c>
      <c r="CD384" s="116">
        <v>0</v>
      </c>
      <c r="CE384" s="116">
        <v>47.556199999999997</v>
      </c>
      <c r="CF384" s="32" t="s">
        <v>135</v>
      </c>
      <c r="CG384" s="32" t="s">
        <v>136</v>
      </c>
      <c r="CH384" s="32" t="s">
        <v>272</v>
      </c>
      <c r="CI384" s="116">
        <v>0</v>
      </c>
      <c r="CJ384" s="116">
        <v>0</v>
      </c>
      <c r="CK384" s="116">
        <v>34.219449999999995</v>
      </c>
      <c r="CL384" s="116">
        <v>11.188129999999999</v>
      </c>
      <c r="CM384" s="116">
        <v>0</v>
      </c>
      <c r="CN384" s="116">
        <v>0</v>
      </c>
      <c r="CO384" s="113">
        <v>0</v>
      </c>
      <c r="CP384" s="32" t="s">
        <v>134</v>
      </c>
      <c r="CQ384" s="32" t="s">
        <v>115</v>
      </c>
      <c r="CR384" s="32" t="s">
        <v>134</v>
      </c>
      <c r="CS384" s="32" t="s">
        <v>115</v>
      </c>
      <c r="CT384" s="113">
        <v>0</v>
      </c>
      <c r="CU384" s="113">
        <v>1</v>
      </c>
      <c r="CV384" s="33" t="s">
        <v>1077</v>
      </c>
    </row>
    <row r="385" spans="2:100">
      <c r="B385" s="31">
        <v>381</v>
      </c>
      <c r="C385" s="32" t="s">
        <v>1303</v>
      </c>
      <c r="D385" s="128"/>
      <c r="E385" s="128"/>
      <c r="F385" s="32" t="s">
        <v>660</v>
      </c>
      <c r="G385" s="32" t="s">
        <v>393</v>
      </c>
      <c r="H385" s="32" t="s">
        <v>394</v>
      </c>
      <c r="I385" s="32" t="s">
        <v>189</v>
      </c>
      <c r="J385" s="32" t="s">
        <v>115</v>
      </c>
      <c r="K385" s="32" t="s">
        <v>115</v>
      </c>
      <c r="L385" s="32" t="s">
        <v>395</v>
      </c>
      <c r="M385" s="32" t="s">
        <v>396</v>
      </c>
      <c r="N385" s="32" t="s">
        <v>115</v>
      </c>
      <c r="O385" s="32" t="s">
        <v>115</v>
      </c>
      <c r="P385" s="110">
        <v>45936</v>
      </c>
      <c r="Q385" s="32">
        <v>27</v>
      </c>
      <c r="R385" s="32" t="s">
        <v>115</v>
      </c>
      <c r="S385" s="32" t="s">
        <v>121</v>
      </c>
      <c r="T385" s="32" t="s">
        <v>115</v>
      </c>
      <c r="U385" s="32" t="s">
        <v>214</v>
      </c>
      <c r="V385" s="32" t="s">
        <v>122</v>
      </c>
      <c r="W385" s="32" t="s">
        <v>123</v>
      </c>
      <c r="X385" s="32" t="s">
        <v>278</v>
      </c>
      <c r="Y385" s="128"/>
      <c r="Z385" s="119" t="s">
        <v>115</v>
      </c>
      <c r="AA385" s="119">
        <v>1.4779199999999699</v>
      </c>
      <c r="AB385" s="32" t="s">
        <v>115</v>
      </c>
      <c r="AC385" s="32" t="s">
        <v>534</v>
      </c>
      <c r="AD385" s="32" t="s">
        <v>115</v>
      </c>
      <c r="AE385" s="32" t="s">
        <v>115</v>
      </c>
      <c r="AF385" s="32" t="s">
        <v>115</v>
      </c>
      <c r="AG385" s="32" t="s">
        <v>496</v>
      </c>
      <c r="AH385" s="32" t="s">
        <v>127</v>
      </c>
      <c r="AI385" s="32">
        <v>5534806</v>
      </c>
      <c r="AJ385" s="32" t="s">
        <v>398</v>
      </c>
      <c r="AK385" s="32" t="s">
        <v>399</v>
      </c>
      <c r="AL385" s="32">
        <v>68</v>
      </c>
      <c r="AM385" s="32" t="s">
        <v>400</v>
      </c>
      <c r="AN385" s="32" t="s">
        <v>128</v>
      </c>
      <c r="AO385" s="32" t="s">
        <v>129</v>
      </c>
      <c r="AP385" s="32">
        <v>2019</v>
      </c>
      <c r="AQ385" s="32" t="s">
        <v>130</v>
      </c>
      <c r="AR385" s="32">
        <v>2021</v>
      </c>
      <c r="AS385" s="32" t="s">
        <v>115</v>
      </c>
      <c r="AT385" s="32" t="b">
        <v>0</v>
      </c>
      <c r="AU385" s="32" t="s">
        <v>115</v>
      </c>
      <c r="AV385" s="32" t="s">
        <v>115</v>
      </c>
      <c r="AW385" s="32" t="s">
        <v>115</v>
      </c>
      <c r="AX385" s="32" t="b">
        <v>0</v>
      </c>
      <c r="AY385" s="32" t="s">
        <v>115</v>
      </c>
      <c r="AZ385" s="110" t="s">
        <v>115</v>
      </c>
      <c r="BA385" s="32" t="s">
        <v>115</v>
      </c>
      <c r="BB385" s="32" t="s">
        <v>115</v>
      </c>
      <c r="BC385" s="32" t="s">
        <v>115</v>
      </c>
      <c r="BD385" s="32" t="s">
        <v>115</v>
      </c>
      <c r="BE385" s="32" t="s">
        <v>115</v>
      </c>
      <c r="BF385" s="110" t="s">
        <v>115</v>
      </c>
      <c r="BG385" s="32" t="s">
        <v>131</v>
      </c>
      <c r="BH385" s="32" t="s">
        <v>115</v>
      </c>
      <c r="BI385" s="32" t="s">
        <v>488</v>
      </c>
      <c r="BJ385" s="32">
        <v>4</v>
      </c>
      <c r="BK385" s="110">
        <v>46112</v>
      </c>
      <c r="BL385" s="110">
        <v>45631</v>
      </c>
      <c r="BM385" s="110">
        <v>46120</v>
      </c>
      <c r="BN385" s="32" t="s">
        <v>308</v>
      </c>
      <c r="BO385" s="32" t="s">
        <v>115</v>
      </c>
      <c r="BP385" s="32" t="b">
        <v>1</v>
      </c>
      <c r="BQ385" s="116">
        <v>88</v>
      </c>
      <c r="BR385" s="32" t="s">
        <v>134</v>
      </c>
      <c r="BS385" s="116">
        <v>33.475700000000003</v>
      </c>
      <c r="BT385" s="116">
        <v>60.572499999999998</v>
      </c>
      <c r="BU385" s="116">
        <v>1.9639</v>
      </c>
      <c r="BV385" s="116">
        <v>10.572900000000001</v>
      </c>
      <c r="BW385" s="116">
        <v>8.0165000000000006</v>
      </c>
      <c r="BX385" s="116">
        <v>12.768700000000001</v>
      </c>
      <c r="BY385" s="116">
        <v>0</v>
      </c>
      <c r="BZ385" s="116">
        <v>0</v>
      </c>
      <c r="CA385" s="116">
        <v>0</v>
      </c>
      <c r="CB385" s="116">
        <v>0</v>
      </c>
      <c r="CC385" s="116">
        <v>0</v>
      </c>
      <c r="CD385" s="116">
        <v>0</v>
      </c>
      <c r="CE385" s="116">
        <v>33.475700000000003</v>
      </c>
      <c r="CF385" s="32" t="s">
        <v>135</v>
      </c>
      <c r="CG385" s="32" t="s">
        <v>136</v>
      </c>
      <c r="CH385" s="32" t="s">
        <v>1304</v>
      </c>
      <c r="CI385" s="116">
        <v>0.14918999999999999</v>
      </c>
      <c r="CJ385" s="116">
        <v>1.90398</v>
      </c>
      <c r="CK385" s="116">
        <v>10.25014</v>
      </c>
      <c r="CL385" s="116">
        <v>7.7717599999999996</v>
      </c>
      <c r="CM385" s="116">
        <v>12.37893</v>
      </c>
      <c r="CN385" s="116">
        <v>0</v>
      </c>
      <c r="CO385" s="113">
        <v>0</v>
      </c>
      <c r="CP385" s="32" t="s">
        <v>134</v>
      </c>
      <c r="CQ385" s="32" t="s">
        <v>115</v>
      </c>
      <c r="CR385" s="32" t="s">
        <v>134</v>
      </c>
      <c r="CS385" s="32" t="s">
        <v>115</v>
      </c>
      <c r="CT385" s="113">
        <v>0</v>
      </c>
      <c r="CU385" s="113">
        <v>1</v>
      </c>
      <c r="CV385" s="33" t="s">
        <v>1077</v>
      </c>
    </row>
    <row r="386" spans="2:100">
      <c r="B386" s="31">
        <v>382</v>
      </c>
      <c r="C386" s="32" t="s">
        <v>1305</v>
      </c>
      <c r="D386" s="128"/>
      <c r="E386" s="128"/>
      <c r="F386" s="32" t="s">
        <v>1105</v>
      </c>
      <c r="G386" s="32" t="s">
        <v>393</v>
      </c>
      <c r="H386" s="32" t="s">
        <v>394</v>
      </c>
      <c r="I386" s="32" t="s">
        <v>189</v>
      </c>
      <c r="J386" s="32" t="s">
        <v>115</v>
      </c>
      <c r="K386" s="32" t="s">
        <v>115</v>
      </c>
      <c r="L386" s="32" t="s">
        <v>395</v>
      </c>
      <c r="M386" s="32" t="s">
        <v>396</v>
      </c>
      <c r="N386" s="32" t="s">
        <v>115</v>
      </c>
      <c r="O386" s="32" t="s">
        <v>115</v>
      </c>
      <c r="P386" s="110">
        <v>45932</v>
      </c>
      <c r="Q386" s="32">
        <v>29</v>
      </c>
      <c r="R386" s="32" t="s">
        <v>115</v>
      </c>
      <c r="S386" s="32" t="s">
        <v>121</v>
      </c>
      <c r="T386" s="32" t="s">
        <v>115</v>
      </c>
      <c r="U386" s="32" t="s">
        <v>214</v>
      </c>
      <c r="V386" s="32" t="s">
        <v>122</v>
      </c>
      <c r="W386" s="32" t="s">
        <v>123</v>
      </c>
      <c r="X386" s="32" t="s">
        <v>278</v>
      </c>
      <c r="Y386" s="128"/>
      <c r="Z386" s="119" t="s">
        <v>115</v>
      </c>
      <c r="AA386" s="119">
        <v>0.98563299999999698</v>
      </c>
      <c r="AB386" s="32" t="s">
        <v>115</v>
      </c>
      <c r="AC386" s="32" t="s">
        <v>701</v>
      </c>
      <c r="AD386" s="32" t="s">
        <v>115</v>
      </c>
      <c r="AE386" s="32" t="s">
        <v>115</v>
      </c>
      <c r="AF386" s="32" t="s">
        <v>115</v>
      </c>
      <c r="AG386" s="32" t="s">
        <v>496</v>
      </c>
      <c r="AH386" s="32" t="s">
        <v>127</v>
      </c>
      <c r="AI386" s="32">
        <v>5534808</v>
      </c>
      <c r="AJ386" s="32" t="s">
        <v>398</v>
      </c>
      <c r="AK386" s="32" t="s">
        <v>399</v>
      </c>
      <c r="AL386" s="32">
        <v>68</v>
      </c>
      <c r="AM386" s="32" t="s">
        <v>400</v>
      </c>
      <c r="AN386" s="32" t="s">
        <v>128</v>
      </c>
      <c r="AO386" s="32" t="s">
        <v>129</v>
      </c>
      <c r="AP386" s="32">
        <v>2019</v>
      </c>
      <c r="AQ386" s="32" t="s">
        <v>130</v>
      </c>
      <c r="AR386" s="32">
        <v>2020</v>
      </c>
      <c r="AS386" s="32" t="s">
        <v>115</v>
      </c>
      <c r="AT386" s="32" t="b">
        <v>0</v>
      </c>
      <c r="AU386" s="32" t="s">
        <v>115</v>
      </c>
      <c r="AV386" s="32" t="s">
        <v>115</v>
      </c>
      <c r="AW386" s="32" t="s">
        <v>115</v>
      </c>
      <c r="AX386" s="32" t="b">
        <v>0</v>
      </c>
      <c r="AY386" s="32" t="s">
        <v>115</v>
      </c>
      <c r="AZ386" s="110" t="s">
        <v>115</v>
      </c>
      <c r="BA386" s="32" t="s">
        <v>115</v>
      </c>
      <c r="BB386" s="32" t="s">
        <v>115</v>
      </c>
      <c r="BC386" s="32" t="s">
        <v>115</v>
      </c>
      <c r="BD386" s="32" t="s">
        <v>115</v>
      </c>
      <c r="BE386" s="32" t="s">
        <v>115</v>
      </c>
      <c r="BF386" s="110" t="s">
        <v>115</v>
      </c>
      <c r="BG386" s="32" t="s">
        <v>131</v>
      </c>
      <c r="BH386" s="32" t="s">
        <v>115</v>
      </c>
      <c r="BI386" s="32" t="s">
        <v>829</v>
      </c>
      <c r="BJ386" s="32">
        <v>3</v>
      </c>
      <c r="BK386" s="110">
        <v>45226</v>
      </c>
      <c r="BL386" s="110">
        <v>45603</v>
      </c>
      <c r="BM386" s="110">
        <v>45961</v>
      </c>
      <c r="BN386" s="32" t="s">
        <v>308</v>
      </c>
      <c r="BO386" s="32" t="s">
        <v>115</v>
      </c>
      <c r="BP386" s="32" t="b">
        <v>1</v>
      </c>
      <c r="BQ386" s="116">
        <v>51</v>
      </c>
      <c r="BR386" s="32" t="s">
        <v>134</v>
      </c>
      <c r="BS386" s="116">
        <v>80.064499999999995</v>
      </c>
      <c r="BT386" s="116">
        <v>125.3745</v>
      </c>
      <c r="BU386" s="116">
        <v>5.3600000000000002E-2</v>
      </c>
      <c r="BV386" s="116">
        <v>27.747</v>
      </c>
      <c r="BW386" s="116">
        <v>15.1288</v>
      </c>
      <c r="BX386" s="116">
        <v>26.3902</v>
      </c>
      <c r="BY386" s="116">
        <v>49.200199999999995</v>
      </c>
      <c r="BZ386" s="116">
        <v>5.1581000000000001</v>
      </c>
      <c r="CA386" s="116">
        <v>0</v>
      </c>
      <c r="CB386" s="116">
        <v>0</v>
      </c>
      <c r="CC386" s="116">
        <v>0</v>
      </c>
      <c r="CD386" s="116">
        <v>0</v>
      </c>
      <c r="CE386" s="116">
        <v>71.016199999999998</v>
      </c>
      <c r="CF386" s="32" t="s">
        <v>135</v>
      </c>
      <c r="CG386" s="32" t="s">
        <v>136</v>
      </c>
      <c r="CH386" s="32" t="s">
        <v>323</v>
      </c>
      <c r="CI386" s="116">
        <v>1.69675</v>
      </c>
      <c r="CJ386" s="116">
        <v>5.3549999999999834E-2</v>
      </c>
      <c r="CK386" s="116">
        <v>27.234680000000001</v>
      </c>
      <c r="CL386" s="116">
        <v>14.866080000000002</v>
      </c>
      <c r="CM386" s="116">
        <v>25.931830000000001</v>
      </c>
      <c r="CN386" s="116">
        <v>17.500430000000001</v>
      </c>
      <c r="CO386" s="113">
        <v>0</v>
      </c>
      <c r="CP386" s="32" t="s">
        <v>134</v>
      </c>
      <c r="CQ386" s="32" t="s">
        <v>115</v>
      </c>
      <c r="CR386" s="32" t="s">
        <v>134</v>
      </c>
      <c r="CS386" s="32" t="s">
        <v>115</v>
      </c>
      <c r="CT386" s="113">
        <v>0</v>
      </c>
      <c r="CU386" s="113">
        <v>1</v>
      </c>
      <c r="CV386" s="33" t="s">
        <v>1077</v>
      </c>
    </row>
    <row r="387" spans="2:100">
      <c r="B387" s="34">
        <v>383</v>
      </c>
      <c r="C387" s="35" t="s">
        <v>1306</v>
      </c>
      <c r="D387" s="130"/>
      <c r="E387" s="130"/>
      <c r="F387" s="35" t="s">
        <v>681</v>
      </c>
      <c r="G387" s="35" t="s">
        <v>393</v>
      </c>
      <c r="H387" s="35" t="s">
        <v>394</v>
      </c>
      <c r="I387" s="35" t="s">
        <v>189</v>
      </c>
      <c r="J387" s="35" t="s">
        <v>115</v>
      </c>
      <c r="K387" s="35" t="s">
        <v>115</v>
      </c>
      <c r="L387" s="35" t="s">
        <v>395</v>
      </c>
      <c r="M387" s="35" t="s">
        <v>396</v>
      </c>
      <c r="N387" s="35" t="s">
        <v>115</v>
      </c>
      <c r="O387" s="35" t="s">
        <v>115</v>
      </c>
      <c r="P387" s="111">
        <v>45933</v>
      </c>
      <c r="Q387" s="35">
        <v>26</v>
      </c>
      <c r="R387" s="35" t="s">
        <v>115</v>
      </c>
      <c r="S387" s="35" t="s">
        <v>121</v>
      </c>
      <c r="T387" s="35" t="s">
        <v>115</v>
      </c>
      <c r="U387" s="35" t="s">
        <v>214</v>
      </c>
      <c r="V387" s="35" t="s">
        <v>122</v>
      </c>
      <c r="W387" s="35" t="s">
        <v>123</v>
      </c>
      <c r="X387" s="35" t="s">
        <v>278</v>
      </c>
      <c r="Y387" s="130"/>
      <c r="Z387" s="120" t="s">
        <v>115</v>
      </c>
      <c r="AA387" s="120">
        <v>13.3414</v>
      </c>
      <c r="AB387" s="35" t="s">
        <v>115</v>
      </c>
      <c r="AC387" s="35" t="s">
        <v>530</v>
      </c>
      <c r="AD387" s="35" t="s">
        <v>115</v>
      </c>
      <c r="AE387" s="35" t="s">
        <v>115</v>
      </c>
      <c r="AF387" s="35" t="s">
        <v>115</v>
      </c>
      <c r="AG387" s="35" t="s">
        <v>115</v>
      </c>
      <c r="AH387" s="35" t="s">
        <v>115</v>
      </c>
      <c r="AI387" s="35">
        <v>5534828</v>
      </c>
      <c r="AJ387" s="35" t="s">
        <v>398</v>
      </c>
      <c r="AK387" s="35" t="s">
        <v>399</v>
      </c>
      <c r="AL387" s="35">
        <v>68</v>
      </c>
      <c r="AM387" s="35" t="s">
        <v>400</v>
      </c>
      <c r="AN387" s="35" t="s">
        <v>128</v>
      </c>
      <c r="AO387" s="35" t="s">
        <v>129</v>
      </c>
      <c r="AP387" s="35">
        <v>2019</v>
      </c>
      <c r="AQ387" s="35" t="s">
        <v>130</v>
      </c>
      <c r="AR387" s="35">
        <v>2021</v>
      </c>
      <c r="AS387" s="35" t="s">
        <v>115</v>
      </c>
      <c r="AT387" s="35" t="b">
        <v>0</v>
      </c>
      <c r="AU387" s="35" t="s">
        <v>115</v>
      </c>
      <c r="AV387" s="35" t="s">
        <v>115</v>
      </c>
      <c r="AW387" s="35" t="s">
        <v>115</v>
      </c>
      <c r="AX387" s="35" t="b">
        <v>0</v>
      </c>
      <c r="AY387" s="35" t="s">
        <v>115</v>
      </c>
      <c r="AZ387" s="111" t="s">
        <v>115</v>
      </c>
      <c r="BA387" s="35" t="s">
        <v>115</v>
      </c>
      <c r="BB387" s="35" t="s">
        <v>115</v>
      </c>
      <c r="BC387" s="35" t="s">
        <v>115</v>
      </c>
      <c r="BD387" s="35" t="s">
        <v>115</v>
      </c>
      <c r="BE387" s="35" t="s">
        <v>115</v>
      </c>
      <c r="BF387" s="111" t="s">
        <v>115</v>
      </c>
      <c r="BG387" s="35" t="s">
        <v>131</v>
      </c>
      <c r="BH387" s="35" t="s">
        <v>115</v>
      </c>
      <c r="BI387" s="35" t="s">
        <v>195</v>
      </c>
      <c r="BJ387" s="35">
        <v>2</v>
      </c>
      <c r="BK387" s="111">
        <v>44543</v>
      </c>
      <c r="BL387" s="111">
        <v>44566</v>
      </c>
      <c r="BM387" s="111">
        <v>44547</v>
      </c>
      <c r="BN387" s="35" t="s">
        <v>115</v>
      </c>
      <c r="BO387" s="35" t="s">
        <v>115</v>
      </c>
      <c r="BP387" s="35" t="b">
        <v>0</v>
      </c>
      <c r="BQ387" s="117">
        <v>113.41119999999999</v>
      </c>
      <c r="BR387" s="35" t="s">
        <v>134</v>
      </c>
      <c r="BS387" s="117">
        <v>113.41119999999999</v>
      </c>
      <c r="BT387" s="117">
        <v>113.41119999999999</v>
      </c>
      <c r="BU387" s="117">
        <v>77.040899999999993</v>
      </c>
      <c r="BV387" s="117">
        <v>34.96</v>
      </c>
      <c r="BW387" s="117">
        <v>1.4103000000000001</v>
      </c>
      <c r="BX387" s="117">
        <v>0</v>
      </c>
      <c r="BY387" s="117">
        <v>0</v>
      </c>
      <c r="BZ387" s="117">
        <v>0</v>
      </c>
      <c r="CA387" s="117">
        <v>0</v>
      </c>
      <c r="CB387" s="117">
        <v>0</v>
      </c>
      <c r="CC387" s="117">
        <v>0</v>
      </c>
      <c r="CD387" s="117">
        <v>0</v>
      </c>
      <c r="CE387" s="117">
        <v>113.41119999999999</v>
      </c>
      <c r="CF387" s="35" t="s">
        <v>135</v>
      </c>
      <c r="CG387" s="35" t="s">
        <v>136</v>
      </c>
      <c r="CH387" s="35" t="s">
        <v>241</v>
      </c>
      <c r="CI387" s="117">
        <v>0</v>
      </c>
      <c r="CJ387" s="117">
        <v>77.040899999999993</v>
      </c>
      <c r="CK387" s="117">
        <v>34.960039999999999</v>
      </c>
      <c r="CL387" s="117">
        <v>-5.9077799999999998</v>
      </c>
      <c r="CM387" s="117">
        <v>0</v>
      </c>
      <c r="CN387" s="117">
        <v>0</v>
      </c>
      <c r="CO387" s="114">
        <v>0</v>
      </c>
      <c r="CP387" s="35" t="s">
        <v>134</v>
      </c>
      <c r="CQ387" s="35" t="s">
        <v>115</v>
      </c>
      <c r="CR387" s="35" t="s">
        <v>134</v>
      </c>
      <c r="CS387" s="35" t="s">
        <v>115</v>
      </c>
      <c r="CT387" s="114">
        <v>0</v>
      </c>
      <c r="CU387" s="114">
        <v>1</v>
      </c>
      <c r="CV387" s="36" t="s">
        <v>1077</v>
      </c>
    </row>
    <row r="388" spans="2:100">
      <c r="B388" s="28">
        <v>384</v>
      </c>
      <c r="C388" s="29" t="s">
        <v>1307</v>
      </c>
      <c r="D388" s="129"/>
      <c r="E388" s="129"/>
      <c r="F388" s="29" t="s">
        <v>589</v>
      </c>
      <c r="G388" s="29" t="s">
        <v>393</v>
      </c>
      <c r="H388" s="29" t="s">
        <v>394</v>
      </c>
      <c r="I388" s="29" t="s">
        <v>189</v>
      </c>
      <c r="J388" s="29" t="s">
        <v>115</v>
      </c>
      <c r="K388" s="29" t="s">
        <v>115</v>
      </c>
      <c r="L388" s="29" t="s">
        <v>395</v>
      </c>
      <c r="M388" s="29" t="s">
        <v>396</v>
      </c>
      <c r="N388" s="29" t="s">
        <v>115</v>
      </c>
      <c r="O388" s="29" t="s">
        <v>115</v>
      </c>
      <c r="P388" s="109">
        <v>45932</v>
      </c>
      <c r="Q388" s="29">
        <v>24</v>
      </c>
      <c r="R388" s="29" t="s">
        <v>115</v>
      </c>
      <c r="S388" s="29" t="s">
        <v>121</v>
      </c>
      <c r="T388" s="29" t="s">
        <v>115</v>
      </c>
      <c r="U388" s="29" t="s">
        <v>214</v>
      </c>
      <c r="V388" s="29" t="s">
        <v>122</v>
      </c>
      <c r="W388" s="29" t="s">
        <v>123</v>
      </c>
      <c r="X388" s="29" t="s">
        <v>278</v>
      </c>
      <c r="Y388" s="129"/>
      <c r="Z388" s="118" t="s">
        <v>115</v>
      </c>
      <c r="AA388" s="118">
        <v>2.27013</v>
      </c>
      <c r="AB388" s="29" t="s">
        <v>115</v>
      </c>
      <c r="AC388" s="29" t="s">
        <v>534</v>
      </c>
      <c r="AD388" s="29" t="s">
        <v>115</v>
      </c>
      <c r="AE388" s="29" t="s">
        <v>115</v>
      </c>
      <c r="AF388" s="29" t="s">
        <v>115</v>
      </c>
      <c r="AG388" s="29" t="s">
        <v>115</v>
      </c>
      <c r="AH388" s="29" t="s">
        <v>115</v>
      </c>
      <c r="AI388" s="29">
        <v>5534864</v>
      </c>
      <c r="AJ388" s="29" t="s">
        <v>398</v>
      </c>
      <c r="AK388" s="29" t="s">
        <v>399</v>
      </c>
      <c r="AL388" s="29">
        <v>68</v>
      </c>
      <c r="AM388" s="29" t="s">
        <v>400</v>
      </c>
      <c r="AN388" s="29" t="s">
        <v>128</v>
      </c>
      <c r="AO388" s="29" t="s">
        <v>129</v>
      </c>
      <c r="AP388" s="29">
        <v>2022</v>
      </c>
      <c r="AQ388" s="29" t="s">
        <v>130</v>
      </c>
      <c r="AR388" s="29">
        <v>2020</v>
      </c>
      <c r="AS388" s="29" t="s">
        <v>115</v>
      </c>
      <c r="AT388" s="29" t="b">
        <v>0</v>
      </c>
      <c r="AU388" s="29" t="s">
        <v>115</v>
      </c>
      <c r="AV388" s="29" t="s">
        <v>115</v>
      </c>
      <c r="AW388" s="29" t="s">
        <v>115</v>
      </c>
      <c r="AX388" s="29" t="b">
        <v>0</v>
      </c>
      <c r="AY388" s="29" t="s">
        <v>115</v>
      </c>
      <c r="AZ388" s="109" t="s">
        <v>115</v>
      </c>
      <c r="BA388" s="29" t="s">
        <v>115</v>
      </c>
      <c r="BB388" s="29" t="s">
        <v>115</v>
      </c>
      <c r="BC388" s="29" t="s">
        <v>115</v>
      </c>
      <c r="BD388" s="29" t="s">
        <v>115</v>
      </c>
      <c r="BE388" s="29" t="s">
        <v>115</v>
      </c>
      <c r="BF388" s="109" t="s">
        <v>115</v>
      </c>
      <c r="BG388" s="29" t="s">
        <v>131</v>
      </c>
      <c r="BH388" s="29" t="s">
        <v>115</v>
      </c>
      <c r="BI388" s="29" t="s">
        <v>195</v>
      </c>
      <c r="BJ388" s="29">
        <v>2</v>
      </c>
      <c r="BK388" s="109">
        <v>44256</v>
      </c>
      <c r="BL388" s="109">
        <v>44302</v>
      </c>
      <c r="BM388" s="109">
        <v>44281</v>
      </c>
      <c r="BN388" s="29" t="s">
        <v>115</v>
      </c>
      <c r="BO388" s="29" t="s">
        <v>115</v>
      </c>
      <c r="BP388" s="29" t="b">
        <v>0</v>
      </c>
      <c r="BQ388" s="115">
        <v>117.7585</v>
      </c>
      <c r="BR388" s="29" t="s">
        <v>134</v>
      </c>
      <c r="BS388" s="115">
        <v>117.7585</v>
      </c>
      <c r="BT388" s="115">
        <v>117.7585</v>
      </c>
      <c r="BU388" s="115">
        <v>71.754499999999993</v>
      </c>
      <c r="BV388" s="115">
        <v>20.140699999999999</v>
      </c>
      <c r="BW388" s="115">
        <v>0.30859999999999999</v>
      </c>
      <c r="BX388" s="115">
        <v>0</v>
      </c>
      <c r="BY388" s="115">
        <v>0</v>
      </c>
      <c r="BZ388" s="115">
        <v>0</v>
      </c>
      <c r="CA388" s="115">
        <v>0</v>
      </c>
      <c r="CB388" s="115">
        <v>0</v>
      </c>
      <c r="CC388" s="115">
        <v>0</v>
      </c>
      <c r="CD388" s="115">
        <v>0</v>
      </c>
      <c r="CE388" s="115">
        <v>117.7585</v>
      </c>
      <c r="CF388" s="29" t="s">
        <v>135</v>
      </c>
      <c r="CG388" s="29" t="s">
        <v>136</v>
      </c>
      <c r="CH388" s="29" t="s">
        <v>241</v>
      </c>
      <c r="CI388" s="115">
        <v>0</v>
      </c>
      <c r="CJ388" s="115">
        <v>97.309210000000022</v>
      </c>
      <c r="CK388" s="115">
        <v>20.14068</v>
      </c>
      <c r="CL388" s="115">
        <v>-12.26243</v>
      </c>
      <c r="CM388" s="115">
        <v>0</v>
      </c>
      <c r="CN388" s="115">
        <v>0</v>
      </c>
      <c r="CO388" s="112">
        <v>0</v>
      </c>
      <c r="CP388" s="29" t="s">
        <v>134</v>
      </c>
      <c r="CQ388" s="29" t="s">
        <v>115</v>
      </c>
      <c r="CR388" s="29" t="s">
        <v>134</v>
      </c>
      <c r="CS388" s="29" t="s">
        <v>115</v>
      </c>
      <c r="CT388" s="112">
        <v>0</v>
      </c>
      <c r="CU388" s="112">
        <v>1</v>
      </c>
      <c r="CV388" s="30" t="s">
        <v>1077</v>
      </c>
    </row>
    <row r="389" spans="2:100">
      <c r="B389" s="31">
        <v>385</v>
      </c>
      <c r="C389" s="32" t="s">
        <v>1308</v>
      </c>
      <c r="D389" s="128"/>
      <c r="E389" s="128"/>
      <c r="F389" s="32" t="s">
        <v>858</v>
      </c>
      <c r="G389" s="32" t="s">
        <v>1309</v>
      </c>
      <c r="H389" s="32" t="s">
        <v>394</v>
      </c>
      <c r="I389" s="32" t="s">
        <v>189</v>
      </c>
      <c r="J389" s="32" t="s">
        <v>115</v>
      </c>
      <c r="K389" s="32" t="s">
        <v>115</v>
      </c>
      <c r="L389" s="32" t="s">
        <v>395</v>
      </c>
      <c r="M389" s="32" t="s">
        <v>396</v>
      </c>
      <c r="N389" s="32" t="s">
        <v>115</v>
      </c>
      <c r="O389" s="32" t="s">
        <v>115</v>
      </c>
      <c r="P389" s="110">
        <v>45903</v>
      </c>
      <c r="Q389" s="32">
        <v>27</v>
      </c>
      <c r="R389" s="32" t="s">
        <v>115</v>
      </c>
      <c r="S389" s="32" t="s">
        <v>121</v>
      </c>
      <c r="T389" s="32" t="s">
        <v>787</v>
      </c>
      <c r="U389" s="32" t="s">
        <v>214</v>
      </c>
      <c r="V389" s="32" t="s">
        <v>122</v>
      </c>
      <c r="W389" s="32" t="s">
        <v>123</v>
      </c>
      <c r="X389" s="32" t="s">
        <v>278</v>
      </c>
      <c r="Y389" s="128"/>
      <c r="Z389" s="119" t="s">
        <v>115</v>
      </c>
      <c r="AA389" s="119">
        <v>4.2122000000000002</v>
      </c>
      <c r="AB389" s="32" t="s">
        <v>115</v>
      </c>
      <c r="AC389" s="32" t="s">
        <v>534</v>
      </c>
      <c r="AD389" s="32" t="s">
        <v>115</v>
      </c>
      <c r="AE389" s="32" t="s">
        <v>115</v>
      </c>
      <c r="AF389" s="32" t="s">
        <v>115</v>
      </c>
      <c r="AG389" s="32" t="s">
        <v>115</v>
      </c>
      <c r="AH389" s="32" t="s">
        <v>115</v>
      </c>
      <c r="AI389" s="32">
        <v>5534833</v>
      </c>
      <c r="AJ389" s="32" t="s">
        <v>398</v>
      </c>
      <c r="AK389" s="32" t="s">
        <v>399</v>
      </c>
      <c r="AL389" s="32">
        <v>68</v>
      </c>
      <c r="AM389" s="32" t="s">
        <v>400</v>
      </c>
      <c r="AN389" s="32" t="s">
        <v>128</v>
      </c>
      <c r="AO389" s="32" t="s">
        <v>129</v>
      </c>
      <c r="AP389" s="32">
        <v>2023</v>
      </c>
      <c r="AQ389" s="32" t="s">
        <v>130</v>
      </c>
      <c r="AR389" s="32">
        <v>2022</v>
      </c>
      <c r="AS389" s="32" t="s">
        <v>115</v>
      </c>
      <c r="AT389" s="32" t="b">
        <v>0</v>
      </c>
      <c r="AU389" s="32" t="s">
        <v>115</v>
      </c>
      <c r="AV389" s="32" t="s">
        <v>115</v>
      </c>
      <c r="AW389" s="32" t="s">
        <v>115</v>
      </c>
      <c r="AX389" s="32" t="b">
        <v>0</v>
      </c>
      <c r="AY389" s="32" t="s">
        <v>115</v>
      </c>
      <c r="AZ389" s="110" t="s">
        <v>115</v>
      </c>
      <c r="BA389" s="32" t="s">
        <v>115</v>
      </c>
      <c r="BB389" s="32" t="s">
        <v>115</v>
      </c>
      <c r="BC389" s="32" t="s">
        <v>115</v>
      </c>
      <c r="BD389" s="32" t="s">
        <v>115</v>
      </c>
      <c r="BE389" s="32" t="s">
        <v>115</v>
      </c>
      <c r="BF389" s="110" t="s">
        <v>115</v>
      </c>
      <c r="BG389" s="32" t="s">
        <v>131</v>
      </c>
      <c r="BH389" s="32" t="s">
        <v>115</v>
      </c>
      <c r="BI389" s="32" t="s">
        <v>195</v>
      </c>
      <c r="BJ389" s="32">
        <v>2</v>
      </c>
      <c r="BK389" s="110">
        <v>45044</v>
      </c>
      <c r="BL389" s="110">
        <v>45044</v>
      </c>
      <c r="BM389" s="110">
        <v>45044</v>
      </c>
      <c r="BN389" s="32" t="s">
        <v>115</v>
      </c>
      <c r="BO389" s="32" t="s">
        <v>115</v>
      </c>
      <c r="BP389" s="32" t="b">
        <v>0</v>
      </c>
      <c r="BQ389" s="116">
        <v>138</v>
      </c>
      <c r="BR389" s="32" t="s">
        <v>134</v>
      </c>
      <c r="BS389" s="116">
        <v>133.25790000000001</v>
      </c>
      <c r="BT389" s="116">
        <v>133.25790000000001</v>
      </c>
      <c r="BU389" s="116">
        <v>0.30180000000000001</v>
      </c>
      <c r="BV389" s="116">
        <v>13.141500000000001</v>
      </c>
      <c r="BW389" s="116">
        <v>119.8146</v>
      </c>
      <c r="BX389" s="116">
        <v>0</v>
      </c>
      <c r="BY389" s="116">
        <v>0</v>
      </c>
      <c r="BZ389" s="116">
        <v>0</v>
      </c>
      <c r="CA389" s="116">
        <v>0</v>
      </c>
      <c r="CB389" s="116">
        <v>0</v>
      </c>
      <c r="CC389" s="116">
        <v>0</v>
      </c>
      <c r="CD389" s="116">
        <v>0</v>
      </c>
      <c r="CE389" s="116">
        <v>133.25790000000001</v>
      </c>
      <c r="CF389" s="32" t="s">
        <v>135</v>
      </c>
      <c r="CG389" s="32" t="s">
        <v>136</v>
      </c>
      <c r="CH389" s="32" t="s">
        <v>241</v>
      </c>
      <c r="CI389" s="116">
        <v>0</v>
      </c>
      <c r="CJ389" s="116">
        <v>0.30179</v>
      </c>
      <c r="CK389" s="116">
        <v>13.141470000000002</v>
      </c>
      <c r="CL389" s="116">
        <v>106.48888000000002</v>
      </c>
      <c r="CM389" s="116">
        <v>0</v>
      </c>
      <c r="CN389" s="116">
        <v>0</v>
      </c>
      <c r="CO389" s="113">
        <v>0</v>
      </c>
      <c r="CP389" s="32" t="s">
        <v>134</v>
      </c>
      <c r="CQ389" s="32" t="s">
        <v>115</v>
      </c>
      <c r="CR389" s="32" t="s">
        <v>134</v>
      </c>
      <c r="CS389" s="32" t="s">
        <v>115</v>
      </c>
      <c r="CT389" s="113">
        <v>0</v>
      </c>
      <c r="CU389" s="113">
        <v>1</v>
      </c>
      <c r="CV389" s="33" t="s">
        <v>1077</v>
      </c>
    </row>
    <row r="390" spans="2:100">
      <c r="B390" s="31">
        <v>386</v>
      </c>
      <c r="C390" s="32" t="s">
        <v>1310</v>
      </c>
      <c r="D390" s="128"/>
      <c r="E390" s="128"/>
      <c r="F390" s="32" t="s">
        <v>1311</v>
      </c>
      <c r="G390" s="32" t="s">
        <v>393</v>
      </c>
      <c r="H390" s="32" t="s">
        <v>394</v>
      </c>
      <c r="I390" s="32" t="s">
        <v>189</v>
      </c>
      <c r="J390" s="32" t="s">
        <v>115</v>
      </c>
      <c r="K390" s="32" t="s">
        <v>115</v>
      </c>
      <c r="L390" s="32" t="s">
        <v>395</v>
      </c>
      <c r="M390" s="32" t="s">
        <v>396</v>
      </c>
      <c r="N390" s="32" t="s">
        <v>115</v>
      </c>
      <c r="O390" s="32" t="s">
        <v>115</v>
      </c>
      <c r="P390" s="110">
        <v>45931</v>
      </c>
      <c r="Q390" s="32">
        <v>30</v>
      </c>
      <c r="R390" s="32" t="s">
        <v>115</v>
      </c>
      <c r="S390" s="32" t="s">
        <v>121</v>
      </c>
      <c r="T390" s="32" t="s">
        <v>115</v>
      </c>
      <c r="U390" s="32" t="s">
        <v>194</v>
      </c>
      <c r="V390" s="32" t="s">
        <v>122</v>
      </c>
      <c r="W390" s="32" t="s">
        <v>123</v>
      </c>
      <c r="X390" s="32" t="s">
        <v>278</v>
      </c>
      <c r="Y390" s="128"/>
      <c r="Z390" s="119" t="s">
        <v>115</v>
      </c>
      <c r="AA390" s="119">
        <v>0.34500900000000001</v>
      </c>
      <c r="AB390" s="32" t="s">
        <v>115</v>
      </c>
      <c r="AC390" s="32" t="s">
        <v>534</v>
      </c>
      <c r="AD390" s="32" t="s">
        <v>115</v>
      </c>
      <c r="AE390" s="32" t="s">
        <v>115</v>
      </c>
      <c r="AF390" s="32" t="s">
        <v>115</v>
      </c>
      <c r="AG390" s="32" t="s">
        <v>115</v>
      </c>
      <c r="AH390" s="32" t="s">
        <v>115</v>
      </c>
      <c r="AI390" s="32">
        <v>5534842</v>
      </c>
      <c r="AJ390" s="32" t="s">
        <v>398</v>
      </c>
      <c r="AK390" s="32" t="s">
        <v>399</v>
      </c>
      <c r="AL390" s="32">
        <v>68</v>
      </c>
      <c r="AM390" s="32" t="s">
        <v>400</v>
      </c>
      <c r="AN390" s="32" t="s">
        <v>128</v>
      </c>
      <c r="AO390" s="32" t="s">
        <v>129</v>
      </c>
      <c r="AP390" s="32">
        <v>2023</v>
      </c>
      <c r="AQ390" s="32" t="s">
        <v>130</v>
      </c>
      <c r="AR390" s="32">
        <v>2021</v>
      </c>
      <c r="AS390" s="32" t="s">
        <v>115</v>
      </c>
      <c r="AT390" s="32" t="b">
        <v>0</v>
      </c>
      <c r="AU390" s="32" t="s">
        <v>115</v>
      </c>
      <c r="AV390" s="32" t="s">
        <v>115</v>
      </c>
      <c r="AW390" s="32" t="s">
        <v>115</v>
      </c>
      <c r="AX390" s="32" t="b">
        <v>0</v>
      </c>
      <c r="AY390" s="32" t="s">
        <v>115</v>
      </c>
      <c r="AZ390" s="110" t="s">
        <v>115</v>
      </c>
      <c r="BA390" s="32" t="s">
        <v>115</v>
      </c>
      <c r="BB390" s="32" t="s">
        <v>115</v>
      </c>
      <c r="BC390" s="32" t="s">
        <v>115</v>
      </c>
      <c r="BD390" s="32" t="s">
        <v>115</v>
      </c>
      <c r="BE390" s="32" t="s">
        <v>115</v>
      </c>
      <c r="BF390" s="110" t="s">
        <v>115</v>
      </c>
      <c r="BG390" s="32" t="s">
        <v>131</v>
      </c>
      <c r="BH390" s="32" t="s">
        <v>115</v>
      </c>
      <c r="BI390" s="32" t="s">
        <v>195</v>
      </c>
      <c r="BJ390" s="32">
        <v>2</v>
      </c>
      <c r="BK390" s="110">
        <v>44837</v>
      </c>
      <c r="BL390" s="110">
        <v>44855</v>
      </c>
      <c r="BM390" s="110">
        <v>44855</v>
      </c>
      <c r="BN390" s="32" t="s">
        <v>115</v>
      </c>
      <c r="BO390" s="32" t="s">
        <v>115</v>
      </c>
      <c r="BP390" s="32" t="b">
        <v>0</v>
      </c>
      <c r="BQ390" s="116">
        <v>142.78790000000001</v>
      </c>
      <c r="BR390" s="32" t="s">
        <v>134</v>
      </c>
      <c r="BS390" s="116">
        <v>142.78790000000001</v>
      </c>
      <c r="BT390" s="116">
        <v>142.78790000000001</v>
      </c>
      <c r="BU390" s="116">
        <v>0.8075</v>
      </c>
      <c r="BV390" s="116">
        <v>126.02809999999999</v>
      </c>
      <c r="BW390" s="116">
        <v>15.952299999999999</v>
      </c>
      <c r="BX390" s="116">
        <v>0</v>
      </c>
      <c r="BY390" s="116">
        <v>0</v>
      </c>
      <c r="BZ390" s="116">
        <v>0</v>
      </c>
      <c r="CA390" s="116">
        <v>0</v>
      </c>
      <c r="CB390" s="116">
        <v>0</v>
      </c>
      <c r="CC390" s="116">
        <v>0</v>
      </c>
      <c r="CD390" s="116">
        <v>0</v>
      </c>
      <c r="CE390" s="116">
        <v>142.78790000000001</v>
      </c>
      <c r="CF390" s="32" t="s">
        <v>135</v>
      </c>
      <c r="CG390" s="32" t="s">
        <v>136</v>
      </c>
      <c r="CH390" s="32" t="s">
        <v>272</v>
      </c>
      <c r="CI390" s="116">
        <v>0</v>
      </c>
      <c r="CJ390" s="116">
        <v>0</v>
      </c>
      <c r="CK390" s="116">
        <v>125.21652</v>
      </c>
      <c r="CL390" s="116">
        <v>1.0509600000000001</v>
      </c>
      <c r="CM390" s="116">
        <v>0</v>
      </c>
      <c r="CN390" s="116">
        <v>0</v>
      </c>
      <c r="CO390" s="113">
        <v>0</v>
      </c>
      <c r="CP390" s="32" t="s">
        <v>134</v>
      </c>
      <c r="CQ390" s="32" t="s">
        <v>115</v>
      </c>
      <c r="CR390" s="32" t="s">
        <v>134</v>
      </c>
      <c r="CS390" s="32" t="s">
        <v>115</v>
      </c>
      <c r="CT390" s="113">
        <v>0</v>
      </c>
      <c r="CU390" s="113">
        <v>1</v>
      </c>
      <c r="CV390" s="33" t="s">
        <v>1077</v>
      </c>
    </row>
    <row r="391" spans="2:100">
      <c r="B391" s="31">
        <v>387</v>
      </c>
      <c r="C391" s="32" t="s">
        <v>1312</v>
      </c>
      <c r="D391" s="128"/>
      <c r="E391" s="128"/>
      <c r="F391" s="32" t="s">
        <v>458</v>
      </c>
      <c r="G391" s="32" t="s">
        <v>1313</v>
      </c>
      <c r="H391" s="32" t="s">
        <v>394</v>
      </c>
      <c r="I391" s="32" t="s">
        <v>189</v>
      </c>
      <c r="J391" s="32" t="s">
        <v>115</v>
      </c>
      <c r="K391" s="32" t="s">
        <v>115</v>
      </c>
      <c r="L391" s="32" t="s">
        <v>395</v>
      </c>
      <c r="M391" s="32" t="s">
        <v>396</v>
      </c>
      <c r="N391" s="32" t="s">
        <v>115</v>
      </c>
      <c r="O391" s="32" t="s">
        <v>115</v>
      </c>
      <c r="P391" s="110">
        <v>45873</v>
      </c>
      <c r="Q391" s="32">
        <v>29</v>
      </c>
      <c r="R391" s="32" t="s">
        <v>115</v>
      </c>
      <c r="S391" s="32" t="s">
        <v>121</v>
      </c>
      <c r="T391" s="32" t="s">
        <v>787</v>
      </c>
      <c r="U391" s="32" t="s">
        <v>214</v>
      </c>
      <c r="V391" s="32" t="s">
        <v>122</v>
      </c>
      <c r="W391" s="32" t="s">
        <v>123</v>
      </c>
      <c r="X391" s="32" t="s">
        <v>278</v>
      </c>
      <c r="Y391" s="128"/>
      <c r="Z391" s="119" t="s">
        <v>115</v>
      </c>
      <c r="AA391" s="119">
        <v>2.3704000000000001</v>
      </c>
      <c r="AB391" s="32" t="s">
        <v>115</v>
      </c>
      <c r="AC391" s="32" t="s">
        <v>534</v>
      </c>
      <c r="AD391" s="32" t="s">
        <v>115</v>
      </c>
      <c r="AE391" s="32" t="s">
        <v>115</v>
      </c>
      <c r="AF391" s="32" t="s">
        <v>115</v>
      </c>
      <c r="AG391" s="32" t="s">
        <v>115</v>
      </c>
      <c r="AH391" s="32" t="s">
        <v>115</v>
      </c>
      <c r="AI391" s="32">
        <v>5534834</v>
      </c>
      <c r="AJ391" s="32" t="s">
        <v>398</v>
      </c>
      <c r="AK391" s="32" t="s">
        <v>399</v>
      </c>
      <c r="AL391" s="32">
        <v>68</v>
      </c>
      <c r="AM391" s="32" t="s">
        <v>400</v>
      </c>
      <c r="AN391" s="32" t="s">
        <v>128</v>
      </c>
      <c r="AO391" s="32" t="s">
        <v>129</v>
      </c>
      <c r="AP391" s="32">
        <v>2024</v>
      </c>
      <c r="AQ391" s="32" t="s">
        <v>130</v>
      </c>
      <c r="AR391" s="32">
        <v>2021</v>
      </c>
      <c r="AS391" s="32" t="s">
        <v>115</v>
      </c>
      <c r="AT391" s="32" t="b">
        <v>0</v>
      </c>
      <c r="AU391" s="32" t="s">
        <v>115</v>
      </c>
      <c r="AV391" s="32" t="s">
        <v>115</v>
      </c>
      <c r="AW391" s="32" t="s">
        <v>115</v>
      </c>
      <c r="AX391" s="32" t="b">
        <v>0</v>
      </c>
      <c r="AY391" s="32" t="s">
        <v>115</v>
      </c>
      <c r="AZ391" s="110" t="s">
        <v>115</v>
      </c>
      <c r="BA391" s="32" t="s">
        <v>115</v>
      </c>
      <c r="BB391" s="32" t="s">
        <v>115</v>
      </c>
      <c r="BC391" s="32" t="s">
        <v>115</v>
      </c>
      <c r="BD391" s="32" t="s">
        <v>115</v>
      </c>
      <c r="BE391" s="32" t="s">
        <v>115</v>
      </c>
      <c r="BF391" s="110" t="s">
        <v>115</v>
      </c>
      <c r="BG391" s="32" t="s">
        <v>131</v>
      </c>
      <c r="BH391" s="32" t="s">
        <v>115</v>
      </c>
      <c r="BI391" s="32" t="s">
        <v>195</v>
      </c>
      <c r="BJ391" s="32">
        <v>2</v>
      </c>
      <c r="BK391" s="110">
        <v>44860</v>
      </c>
      <c r="BL391" s="110">
        <v>44882</v>
      </c>
      <c r="BM391" s="110">
        <v>44882</v>
      </c>
      <c r="BN391" s="32" t="s">
        <v>115</v>
      </c>
      <c r="BO391" s="32" t="s">
        <v>115</v>
      </c>
      <c r="BP391" s="32" t="b">
        <v>0</v>
      </c>
      <c r="BQ391" s="116">
        <v>154</v>
      </c>
      <c r="BR391" s="32" t="s">
        <v>134</v>
      </c>
      <c r="BS391" s="116">
        <v>149.2484</v>
      </c>
      <c r="BT391" s="116">
        <v>149.2484</v>
      </c>
      <c r="BU391" s="116">
        <v>94.309700000000007</v>
      </c>
      <c r="BV391" s="116">
        <v>47.247700000000002</v>
      </c>
      <c r="BW391" s="116">
        <v>6.5587</v>
      </c>
      <c r="BX391" s="116">
        <v>1.1323000000000001</v>
      </c>
      <c r="BY391" s="116">
        <v>0</v>
      </c>
      <c r="BZ391" s="116">
        <v>0</v>
      </c>
      <c r="CA391" s="116">
        <v>0</v>
      </c>
      <c r="CB391" s="116">
        <v>0</v>
      </c>
      <c r="CC391" s="116">
        <v>0</v>
      </c>
      <c r="CD391" s="116">
        <v>0</v>
      </c>
      <c r="CE391" s="116">
        <v>149.2484</v>
      </c>
      <c r="CF391" s="32" t="s">
        <v>135</v>
      </c>
      <c r="CG391" s="32" t="s">
        <v>136</v>
      </c>
      <c r="CH391" s="32" t="s">
        <v>380</v>
      </c>
      <c r="CI391" s="116">
        <v>0</v>
      </c>
      <c r="CJ391" s="116">
        <v>94.309649999999991</v>
      </c>
      <c r="CK391" s="116">
        <v>47.247720000000001</v>
      </c>
      <c r="CL391" s="116">
        <v>6.5587200000000001</v>
      </c>
      <c r="CM391" s="116">
        <v>-13.79252</v>
      </c>
      <c r="CN391" s="116">
        <v>0</v>
      </c>
      <c r="CO391" s="113">
        <v>0</v>
      </c>
      <c r="CP391" s="32" t="s">
        <v>134</v>
      </c>
      <c r="CQ391" s="32" t="s">
        <v>115</v>
      </c>
      <c r="CR391" s="32" t="s">
        <v>134</v>
      </c>
      <c r="CS391" s="32" t="s">
        <v>115</v>
      </c>
      <c r="CT391" s="113">
        <v>0</v>
      </c>
      <c r="CU391" s="113">
        <v>1</v>
      </c>
      <c r="CV391" s="33" t="s">
        <v>1077</v>
      </c>
    </row>
    <row r="392" spans="2:100">
      <c r="B392" s="31">
        <v>388</v>
      </c>
      <c r="C392" s="32" t="s">
        <v>1314</v>
      </c>
      <c r="D392" s="128"/>
      <c r="E392" s="128"/>
      <c r="F392" s="32" t="s">
        <v>881</v>
      </c>
      <c r="G392" s="32" t="s">
        <v>393</v>
      </c>
      <c r="H392" s="32" t="s">
        <v>394</v>
      </c>
      <c r="I392" s="32" t="s">
        <v>189</v>
      </c>
      <c r="J392" s="32" t="s">
        <v>115</v>
      </c>
      <c r="K392" s="32" t="s">
        <v>115</v>
      </c>
      <c r="L392" s="32" t="s">
        <v>395</v>
      </c>
      <c r="M392" s="32" t="s">
        <v>396</v>
      </c>
      <c r="N392" s="32" t="s">
        <v>115</v>
      </c>
      <c r="O392" s="32" t="s">
        <v>115</v>
      </c>
      <c r="P392" s="110">
        <v>45931</v>
      </c>
      <c r="Q392" s="32">
        <v>24</v>
      </c>
      <c r="R392" s="32" t="s">
        <v>115</v>
      </c>
      <c r="S392" s="32" t="s">
        <v>121</v>
      </c>
      <c r="T392" s="32" t="s">
        <v>115</v>
      </c>
      <c r="U392" s="32" t="s">
        <v>214</v>
      </c>
      <c r="V392" s="32" t="s">
        <v>122</v>
      </c>
      <c r="W392" s="32" t="s">
        <v>123</v>
      </c>
      <c r="X392" s="32" t="s">
        <v>278</v>
      </c>
      <c r="Y392" s="128"/>
      <c r="Z392" s="119" t="s">
        <v>115</v>
      </c>
      <c r="AA392" s="119">
        <v>7.1874399999999801</v>
      </c>
      <c r="AB392" s="32" t="s">
        <v>115</v>
      </c>
      <c r="AC392" s="32" t="s">
        <v>701</v>
      </c>
      <c r="AD392" s="32" t="s">
        <v>115</v>
      </c>
      <c r="AE392" s="32" t="s">
        <v>115</v>
      </c>
      <c r="AF392" s="32" t="s">
        <v>115</v>
      </c>
      <c r="AG392" s="32" t="s">
        <v>115</v>
      </c>
      <c r="AH392" s="32" t="s">
        <v>115</v>
      </c>
      <c r="AI392" s="32">
        <v>5534805</v>
      </c>
      <c r="AJ392" s="32" t="s">
        <v>398</v>
      </c>
      <c r="AK392" s="32" t="s">
        <v>399</v>
      </c>
      <c r="AL392" s="32">
        <v>68</v>
      </c>
      <c r="AM392" s="32" t="s">
        <v>400</v>
      </c>
      <c r="AN392" s="32" t="s">
        <v>128</v>
      </c>
      <c r="AO392" s="32" t="s">
        <v>129</v>
      </c>
      <c r="AP392" s="32">
        <v>2022</v>
      </c>
      <c r="AQ392" s="32" t="s">
        <v>130</v>
      </c>
      <c r="AR392" s="32">
        <v>2021</v>
      </c>
      <c r="AS392" s="32" t="s">
        <v>115</v>
      </c>
      <c r="AT392" s="32" t="b">
        <v>0</v>
      </c>
      <c r="AU392" s="32" t="s">
        <v>115</v>
      </c>
      <c r="AV392" s="32" t="s">
        <v>115</v>
      </c>
      <c r="AW392" s="32" t="s">
        <v>115</v>
      </c>
      <c r="AX392" s="32" t="b">
        <v>0</v>
      </c>
      <c r="AY392" s="32" t="s">
        <v>115</v>
      </c>
      <c r="AZ392" s="110" t="s">
        <v>115</v>
      </c>
      <c r="BA392" s="32" t="s">
        <v>115</v>
      </c>
      <c r="BB392" s="32" t="s">
        <v>115</v>
      </c>
      <c r="BC392" s="32" t="s">
        <v>115</v>
      </c>
      <c r="BD392" s="32" t="s">
        <v>115</v>
      </c>
      <c r="BE392" s="32" t="s">
        <v>115</v>
      </c>
      <c r="BF392" s="110" t="s">
        <v>115</v>
      </c>
      <c r="BG392" s="32" t="s">
        <v>131</v>
      </c>
      <c r="BH392" s="32" t="s">
        <v>115</v>
      </c>
      <c r="BI392" s="32" t="s">
        <v>195</v>
      </c>
      <c r="BJ392" s="32">
        <v>2</v>
      </c>
      <c r="BK392" s="110">
        <v>44515</v>
      </c>
      <c r="BL392" s="110">
        <v>44580</v>
      </c>
      <c r="BM392" s="110">
        <v>44580</v>
      </c>
      <c r="BN392" s="32" t="s">
        <v>115</v>
      </c>
      <c r="BO392" s="32" t="s">
        <v>115</v>
      </c>
      <c r="BP392" s="32" t="b">
        <v>0</v>
      </c>
      <c r="BQ392" s="116">
        <v>166.6199</v>
      </c>
      <c r="BR392" s="32" t="s">
        <v>134</v>
      </c>
      <c r="BS392" s="116">
        <v>166.6199</v>
      </c>
      <c r="BT392" s="116">
        <v>166.6199</v>
      </c>
      <c r="BU392" s="116">
        <v>113.83920000000001</v>
      </c>
      <c r="BV392" s="116">
        <v>53.055599999999998</v>
      </c>
      <c r="BW392" s="116">
        <v>-0.27479999999999999</v>
      </c>
      <c r="BX392" s="116">
        <v>0</v>
      </c>
      <c r="BY392" s="116">
        <v>0</v>
      </c>
      <c r="BZ392" s="116">
        <v>0</v>
      </c>
      <c r="CA392" s="116">
        <v>0</v>
      </c>
      <c r="CB392" s="116">
        <v>0</v>
      </c>
      <c r="CC392" s="116">
        <v>0</v>
      </c>
      <c r="CD392" s="116">
        <v>0</v>
      </c>
      <c r="CE392" s="116">
        <v>166.6199</v>
      </c>
      <c r="CF392" s="32" t="s">
        <v>135</v>
      </c>
      <c r="CG392" s="32" t="s">
        <v>136</v>
      </c>
      <c r="CH392" s="32" t="s">
        <v>241</v>
      </c>
      <c r="CI392" s="116">
        <v>0</v>
      </c>
      <c r="CJ392" s="116">
        <v>113.83916999999998</v>
      </c>
      <c r="CK392" s="116">
        <v>42.112559999999995</v>
      </c>
      <c r="CL392" s="116">
        <v>-0.25681999999999999</v>
      </c>
      <c r="CM392" s="116">
        <v>0</v>
      </c>
      <c r="CN392" s="116">
        <v>0</v>
      </c>
      <c r="CO392" s="113">
        <v>0</v>
      </c>
      <c r="CP392" s="32" t="s">
        <v>134</v>
      </c>
      <c r="CQ392" s="32" t="s">
        <v>115</v>
      </c>
      <c r="CR392" s="32" t="s">
        <v>134</v>
      </c>
      <c r="CS392" s="32" t="s">
        <v>115</v>
      </c>
      <c r="CT392" s="113">
        <v>0</v>
      </c>
      <c r="CU392" s="113">
        <v>1</v>
      </c>
      <c r="CV392" s="33" t="s">
        <v>1077</v>
      </c>
    </row>
    <row r="393" spans="2:100">
      <c r="B393" s="31">
        <v>389</v>
      </c>
      <c r="C393" s="32" t="s">
        <v>1315</v>
      </c>
      <c r="D393" s="128"/>
      <c r="E393" s="128"/>
      <c r="F393" s="32" t="s">
        <v>516</v>
      </c>
      <c r="G393" s="32" t="s">
        <v>393</v>
      </c>
      <c r="H393" s="32" t="s">
        <v>394</v>
      </c>
      <c r="I393" s="32" t="s">
        <v>189</v>
      </c>
      <c r="J393" s="32" t="s">
        <v>115</v>
      </c>
      <c r="K393" s="32" t="s">
        <v>115</v>
      </c>
      <c r="L393" s="32" t="s">
        <v>395</v>
      </c>
      <c r="M393" s="32" t="s">
        <v>396</v>
      </c>
      <c r="N393" s="32" t="s">
        <v>115</v>
      </c>
      <c r="O393" s="32" t="s">
        <v>115</v>
      </c>
      <c r="P393" s="110">
        <v>45881</v>
      </c>
      <c r="Q393" s="32">
        <v>27</v>
      </c>
      <c r="R393" s="32" t="s">
        <v>115</v>
      </c>
      <c r="S393" s="32" t="s">
        <v>121</v>
      </c>
      <c r="T393" s="32" t="s">
        <v>115</v>
      </c>
      <c r="U393" s="32" t="s">
        <v>214</v>
      </c>
      <c r="V393" s="32" t="s">
        <v>122</v>
      </c>
      <c r="W393" s="32" t="s">
        <v>123</v>
      </c>
      <c r="X393" s="32" t="s">
        <v>278</v>
      </c>
      <c r="Y393" s="128"/>
      <c r="Z393" s="119" t="s">
        <v>115</v>
      </c>
      <c r="AA393" s="119">
        <v>1.3205199999999699</v>
      </c>
      <c r="AB393" s="32" t="s">
        <v>115</v>
      </c>
      <c r="AC393" s="32" t="s">
        <v>534</v>
      </c>
      <c r="AD393" s="32" t="s">
        <v>115</v>
      </c>
      <c r="AE393" s="32" t="s">
        <v>115</v>
      </c>
      <c r="AF393" s="32" t="s">
        <v>115</v>
      </c>
      <c r="AG393" s="32" t="s">
        <v>115</v>
      </c>
      <c r="AH393" s="32" t="s">
        <v>115</v>
      </c>
      <c r="AI393" s="32">
        <v>5534858</v>
      </c>
      <c r="AJ393" s="32" t="s">
        <v>398</v>
      </c>
      <c r="AK393" s="32" t="s">
        <v>399</v>
      </c>
      <c r="AL393" s="32">
        <v>68</v>
      </c>
      <c r="AM393" s="32" t="s">
        <v>400</v>
      </c>
      <c r="AN393" s="32" t="s">
        <v>128</v>
      </c>
      <c r="AO393" s="32" t="s">
        <v>129</v>
      </c>
      <c r="AP393" s="32">
        <v>2023</v>
      </c>
      <c r="AQ393" s="32" t="s">
        <v>130</v>
      </c>
      <c r="AR393" s="32">
        <v>2021</v>
      </c>
      <c r="AS393" s="32" t="s">
        <v>115</v>
      </c>
      <c r="AT393" s="32" t="b">
        <v>0</v>
      </c>
      <c r="AU393" s="32" t="s">
        <v>115</v>
      </c>
      <c r="AV393" s="32" t="s">
        <v>115</v>
      </c>
      <c r="AW393" s="32" t="s">
        <v>115</v>
      </c>
      <c r="AX393" s="32" t="b">
        <v>0</v>
      </c>
      <c r="AY393" s="32" t="s">
        <v>115</v>
      </c>
      <c r="AZ393" s="110" t="s">
        <v>115</v>
      </c>
      <c r="BA393" s="32" t="s">
        <v>115</v>
      </c>
      <c r="BB393" s="32" t="s">
        <v>115</v>
      </c>
      <c r="BC393" s="32" t="s">
        <v>115</v>
      </c>
      <c r="BD393" s="32" t="s">
        <v>115</v>
      </c>
      <c r="BE393" s="32" t="s">
        <v>115</v>
      </c>
      <c r="BF393" s="110" t="s">
        <v>115</v>
      </c>
      <c r="BG393" s="32" t="s">
        <v>131</v>
      </c>
      <c r="BH393" s="32" t="s">
        <v>115</v>
      </c>
      <c r="BI393" s="32" t="s">
        <v>195</v>
      </c>
      <c r="BJ393" s="32">
        <v>2</v>
      </c>
      <c r="BK393" s="110">
        <v>44537</v>
      </c>
      <c r="BL393" s="110">
        <v>44615</v>
      </c>
      <c r="BM393" s="110">
        <v>44615</v>
      </c>
      <c r="BN393" s="32" t="s">
        <v>115</v>
      </c>
      <c r="BO393" s="32" t="s">
        <v>115</v>
      </c>
      <c r="BP393" s="32" t="b">
        <v>0</v>
      </c>
      <c r="BQ393" s="116">
        <v>197.24180000000001</v>
      </c>
      <c r="BR393" s="32" t="s">
        <v>134</v>
      </c>
      <c r="BS393" s="116">
        <v>197.24180000000001</v>
      </c>
      <c r="BT393" s="116">
        <v>197.24180000000001</v>
      </c>
      <c r="BU393" s="116">
        <v>102.0313</v>
      </c>
      <c r="BV393" s="116">
        <v>95.020600000000002</v>
      </c>
      <c r="BW393" s="116">
        <v>0.1898</v>
      </c>
      <c r="BX393" s="116">
        <v>0</v>
      </c>
      <c r="BY393" s="116">
        <v>0</v>
      </c>
      <c r="BZ393" s="116">
        <v>0</v>
      </c>
      <c r="CA393" s="116">
        <v>0</v>
      </c>
      <c r="CB393" s="116">
        <v>0</v>
      </c>
      <c r="CC393" s="116">
        <v>0</v>
      </c>
      <c r="CD393" s="116">
        <v>0</v>
      </c>
      <c r="CE393" s="116">
        <v>197.24180000000001</v>
      </c>
      <c r="CF393" s="32" t="s">
        <v>135</v>
      </c>
      <c r="CG393" s="32" t="s">
        <v>136</v>
      </c>
      <c r="CH393" s="32" t="s">
        <v>241</v>
      </c>
      <c r="CI393" s="116">
        <v>0</v>
      </c>
      <c r="CJ393" s="116">
        <v>102.03134</v>
      </c>
      <c r="CK393" s="116">
        <v>95.020620000000022</v>
      </c>
      <c r="CL393" s="116">
        <v>-23.981990000000003</v>
      </c>
      <c r="CM393" s="116">
        <v>0</v>
      </c>
      <c r="CN393" s="116">
        <v>0</v>
      </c>
      <c r="CO393" s="113">
        <v>0</v>
      </c>
      <c r="CP393" s="32" t="s">
        <v>134</v>
      </c>
      <c r="CQ393" s="32" t="s">
        <v>115</v>
      </c>
      <c r="CR393" s="32" t="s">
        <v>134</v>
      </c>
      <c r="CS393" s="32" t="s">
        <v>115</v>
      </c>
      <c r="CT393" s="113">
        <v>0</v>
      </c>
      <c r="CU393" s="113">
        <v>1</v>
      </c>
      <c r="CV393" s="33" t="s">
        <v>1077</v>
      </c>
    </row>
    <row r="394" spans="2:100">
      <c r="B394" s="31">
        <v>390</v>
      </c>
      <c r="C394" s="32" t="s">
        <v>1316</v>
      </c>
      <c r="D394" s="128"/>
      <c r="E394" s="128"/>
      <c r="F394" s="32" t="s">
        <v>516</v>
      </c>
      <c r="G394" s="32" t="s">
        <v>393</v>
      </c>
      <c r="H394" s="32" t="s">
        <v>394</v>
      </c>
      <c r="I394" s="32" t="s">
        <v>189</v>
      </c>
      <c r="J394" s="32" t="s">
        <v>115</v>
      </c>
      <c r="K394" s="32" t="s">
        <v>115</v>
      </c>
      <c r="L394" s="32" t="s">
        <v>395</v>
      </c>
      <c r="M394" s="32" t="s">
        <v>396</v>
      </c>
      <c r="N394" s="32" t="s">
        <v>115</v>
      </c>
      <c r="O394" s="32" t="s">
        <v>115</v>
      </c>
      <c r="P394" s="110">
        <v>45878</v>
      </c>
      <c r="Q394" s="32">
        <v>29</v>
      </c>
      <c r="R394" s="32" t="s">
        <v>115</v>
      </c>
      <c r="S394" s="32" t="s">
        <v>121</v>
      </c>
      <c r="T394" s="32" t="s">
        <v>115</v>
      </c>
      <c r="U394" s="32" t="s">
        <v>518</v>
      </c>
      <c r="V394" s="32" t="s">
        <v>122</v>
      </c>
      <c r="W394" s="32" t="s">
        <v>123</v>
      </c>
      <c r="X394" s="32" t="s">
        <v>278</v>
      </c>
      <c r="Y394" s="128"/>
      <c r="Z394" s="119" t="s">
        <v>115</v>
      </c>
      <c r="AA394" s="119">
        <v>2.2491400000000001</v>
      </c>
      <c r="AB394" s="32" t="s">
        <v>115</v>
      </c>
      <c r="AC394" s="32" t="s">
        <v>519</v>
      </c>
      <c r="AD394" s="32" t="s">
        <v>115</v>
      </c>
      <c r="AE394" s="32" t="s">
        <v>115</v>
      </c>
      <c r="AF394" s="32" t="s">
        <v>115</v>
      </c>
      <c r="AG394" s="32" t="s">
        <v>115</v>
      </c>
      <c r="AH394" s="32" t="s">
        <v>115</v>
      </c>
      <c r="AI394" s="32">
        <v>5534816</v>
      </c>
      <c r="AJ394" s="32" t="s">
        <v>398</v>
      </c>
      <c r="AK394" s="32" t="s">
        <v>399</v>
      </c>
      <c r="AL394" s="32">
        <v>68</v>
      </c>
      <c r="AM394" s="32" t="s">
        <v>400</v>
      </c>
      <c r="AN394" s="32" t="s">
        <v>128</v>
      </c>
      <c r="AO394" s="32" t="s">
        <v>129</v>
      </c>
      <c r="AP394" s="32">
        <v>2023</v>
      </c>
      <c r="AQ394" s="32" t="s">
        <v>130</v>
      </c>
      <c r="AR394" s="32">
        <v>2021</v>
      </c>
      <c r="AS394" s="32" t="s">
        <v>115</v>
      </c>
      <c r="AT394" s="32" t="b">
        <v>0</v>
      </c>
      <c r="AU394" s="32" t="s">
        <v>115</v>
      </c>
      <c r="AV394" s="32" t="s">
        <v>115</v>
      </c>
      <c r="AW394" s="32" t="s">
        <v>115</v>
      </c>
      <c r="AX394" s="32" t="b">
        <v>0</v>
      </c>
      <c r="AY394" s="32" t="s">
        <v>115</v>
      </c>
      <c r="AZ394" s="110" t="s">
        <v>115</v>
      </c>
      <c r="BA394" s="32" t="s">
        <v>115</v>
      </c>
      <c r="BB394" s="32" t="s">
        <v>115</v>
      </c>
      <c r="BC394" s="32" t="s">
        <v>115</v>
      </c>
      <c r="BD394" s="32" t="s">
        <v>115</v>
      </c>
      <c r="BE394" s="32" t="s">
        <v>115</v>
      </c>
      <c r="BF394" s="110" t="s">
        <v>115</v>
      </c>
      <c r="BG394" s="32" t="s">
        <v>131</v>
      </c>
      <c r="BH394" s="32" t="s">
        <v>115</v>
      </c>
      <c r="BI394" s="32" t="s">
        <v>195</v>
      </c>
      <c r="BJ394" s="32">
        <v>2</v>
      </c>
      <c r="BK394" s="110">
        <v>44792</v>
      </c>
      <c r="BL394" s="110">
        <v>44824</v>
      </c>
      <c r="BM394" s="110">
        <v>44820</v>
      </c>
      <c r="BN394" s="32" t="s">
        <v>115</v>
      </c>
      <c r="BO394" s="32" t="s">
        <v>115</v>
      </c>
      <c r="BP394" s="32" t="b">
        <v>0</v>
      </c>
      <c r="BQ394" s="116">
        <v>225.2261</v>
      </c>
      <c r="BR394" s="32" t="s">
        <v>134</v>
      </c>
      <c r="BS394" s="116">
        <v>225.2261</v>
      </c>
      <c r="BT394" s="116">
        <v>225.2261</v>
      </c>
      <c r="BU394" s="116">
        <v>33.415599999999998</v>
      </c>
      <c r="BV394" s="116">
        <v>172.87819999999999</v>
      </c>
      <c r="BW394" s="116">
        <v>18.932400000000001</v>
      </c>
      <c r="BX394" s="116">
        <v>0</v>
      </c>
      <c r="BY394" s="116">
        <v>0</v>
      </c>
      <c r="BZ394" s="116">
        <v>0</v>
      </c>
      <c r="CA394" s="116">
        <v>0</v>
      </c>
      <c r="CB394" s="116">
        <v>0</v>
      </c>
      <c r="CC394" s="116">
        <v>0</v>
      </c>
      <c r="CD394" s="116">
        <v>0</v>
      </c>
      <c r="CE394" s="116">
        <v>225.2261</v>
      </c>
      <c r="CF394" s="32" t="s">
        <v>135</v>
      </c>
      <c r="CG394" s="32" t="s">
        <v>136</v>
      </c>
      <c r="CH394" s="32" t="s">
        <v>272</v>
      </c>
      <c r="CI394" s="116">
        <v>0</v>
      </c>
      <c r="CJ394" s="116">
        <v>0</v>
      </c>
      <c r="CK394" s="116">
        <v>203.66017000000002</v>
      </c>
      <c r="CL394" s="116">
        <v>-9.7679899999999993</v>
      </c>
      <c r="CM394" s="116">
        <v>0</v>
      </c>
      <c r="CN394" s="116">
        <v>0</v>
      </c>
      <c r="CO394" s="113">
        <v>0</v>
      </c>
      <c r="CP394" s="32" t="s">
        <v>134</v>
      </c>
      <c r="CQ394" s="32" t="s">
        <v>115</v>
      </c>
      <c r="CR394" s="32" t="s">
        <v>134</v>
      </c>
      <c r="CS394" s="32" t="s">
        <v>115</v>
      </c>
      <c r="CT394" s="113">
        <v>0</v>
      </c>
      <c r="CU394" s="113">
        <v>1</v>
      </c>
      <c r="CV394" s="33" t="s">
        <v>1077</v>
      </c>
    </row>
    <row r="395" spans="2:100">
      <c r="B395" s="31">
        <v>391</v>
      </c>
      <c r="C395" s="32" t="s">
        <v>1317</v>
      </c>
      <c r="D395" s="128"/>
      <c r="E395" s="128"/>
      <c r="F395" s="32" t="s">
        <v>1318</v>
      </c>
      <c r="G395" s="32" t="s">
        <v>1319</v>
      </c>
      <c r="H395" s="32" t="s">
        <v>394</v>
      </c>
      <c r="I395" s="32" t="s">
        <v>189</v>
      </c>
      <c r="J395" s="32" t="s">
        <v>115</v>
      </c>
      <c r="K395" s="32" t="s">
        <v>115</v>
      </c>
      <c r="L395" s="32" t="s">
        <v>395</v>
      </c>
      <c r="M395" s="32" t="s">
        <v>396</v>
      </c>
      <c r="N395" s="32" t="s">
        <v>115</v>
      </c>
      <c r="O395" s="32" t="s">
        <v>115</v>
      </c>
      <c r="P395" s="110">
        <v>45877</v>
      </c>
      <c r="Q395" s="32">
        <v>31</v>
      </c>
      <c r="R395" s="32" t="s">
        <v>115</v>
      </c>
      <c r="S395" s="32" t="s">
        <v>121</v>
      </c>
      <c r="T395" s="32" t="s">
        <v>787</v>
      </c>
      <c r="U395" s="32" t="s">
        <v>214</v>
      </c>
      <c r="V395" s="32" t="s">
        <v>122</v>
      </c>
      <c r="W395" s="32" t="s">
        <v>123</v>
      </c>
      <c r="X395" s="32" t="s">
        <v>278</v>
      </c>
      <c r="Y395" s="128"/>
      <c r="Z395" s="119" t="s">
        <v>115</v>
      </c>
      <c r="AA395" s="119">
        <v>2.3037000000000001</v>
      </c>
      <c r="AB395" s="32" t="s">
        <v>115</v>
      </c>
      <c r="AC395" s="32" t="s">
        <v>534</v>
      </c>
      <c r="AD395" s="32" t="s">
        <v>115</v>
      </c>
      <c r="AE395" s="32" t="s">
        <v>115</v>
      </c>
      <c r="AF395" s="32" t="s">
        <v>115</v>
      </c>
      <c r="AG395" s="32" t="s">
        <v>115</v>
      </c>
      <c r="AH395" s="32" t="s">
        <v>115</v>
      </c>
      <c r="AI395" s="32">
        <v>5534837</v>
      </c>
      <c r="AJ395" s="32" t="s">
        <v>398</v>
      </c>
      <c r="AK395" s="32" t="s">
        <v>399</v>
      </c>
      <c r="AL395" s="32">
        <v>68</v>
      </c>
      <c r="AM395" s="32" t="s">
        <v>400</v>
      </c>
      <c r="AN395" s="32" t="s">
        <v>128</v>
      </c>
      <c r="AO395" s="32" t="s">
        <v>129</v>
      </c>
      <c r="AP395" s="32">
        <v>2024</v>
      </c>
      <c r="AQ395" s="32" t="s">
        <v>130</v>
      </c>
      <c r="AR395" s="32">
        <v>2021</v>
      </c>
      <c r="AS395" s="32" t="s">
        <v>115</v>
      </c>
      <c r="AT395" s="32" t="b">
        <v>0</v>
      </c>
      <c r="AU395" s="32" t="s">
        <v>115</v>
      </c>
      <c r="AV395" s="32" t="s">
        <v>115</v>
      </c>
      <c r="AW395" s="32" t="s">
        <v>115</v>
      </c>
      <c r="AX395" s="32" t="b">
        <v>0</v>
      </c>
      <c r="AY395" s="32" t="s">
        <v>115</v>
      </c>
      <c r="AZ395" s="110" t="s">
        <v>115</v>
      </c>
      <c r="BA395" s="32" t="s">
        <v>115</v>
      </c>
      <c r="BB395" s="32" t="s">
        <v>115</v>
      </c>
      <c r="BC395" s="32" t="s">
        <v>115</v>
      </c>
      <c r="BD395" s="32" t="s">
        <v>115</v>
      </c>
      <c r="BE395" s="32" t="s">
        <v>115</v>
      </c>
      <c r="BF395" s="110" t="s">
        <v>115</v>
      </c>
      <c r="BG395" s="32" t="s">
        <v>131</v>
      </c>
      <c r="BH395" s="32" t="s">
        <v>115</v>
      </c>
      <c r="BI395" s="32" t="s">
        <v>195</v>
      </c>
      <c r="BJ395" s="32">
        <v>2</v>
      </c>
      <c r="BK395" s="110">
        <v>44901</v>
      </c>
      <c r="BL395" s="110">
        <v>44925</v>
      </c>
      <c r="BM395" s="110">
        <v>44925</v>
      </c>
      <c r="BN395" s="32" t="s">
        <v>115</v>
      </c>
      <c r="BO395" s="32" t="s">
        <v>115</v>
      </c>
      <c r="BP395" s="32" t="b">
        <v>0</v>
      </c>
      <c r="BQ395" s="116">
        <v>242</v>
      </c>
      <c r="BR395" s="32" t="s">
        <v>134</v>
      </c>
      <c r="BS395" s="116">
        <v>237.05950000000001</v>
      </c>
      <c r="BT395" s="116">
        <v>237.05950000000001</v>
      </c>
      <c r="BU395" s="116">
        <v>53.212299999999999</v>
      </c>
      <c r="BV395" s="116">
        <v>108.92</v>
      </c>
      <c r="BW395" s="116">
        <v>74.0595</v>
      </c>
      <c r="BX395" s="116">
        <v>0.86780000000000002</v>
      </c>
      <c r="BY395" s="116">
        <v>0</v>
      </c>
      <c r="BZ395" s="116">
        <v>0</v>
      </c>
      <c r="CA395" s="116">
        <v>0</v>
      </c>
      <c r="CB395" s="116">
        <v>0</v>
      </c>
      <c r="CC395" s="116">
        <v>0</v>
      </c>
      <c r="CD395" s="116">
        <v>0</v>
      </c>
      <c r="CE395" s="116">
        <v>237.05950000000001</v>
      </c>
      <c r="CF395" s="32" t="s">
        <v>135</v>
      </c>
      <c r="CG395" s="32" t="s">
        <v>136</v>
      </c>
      <c r="CH395" s="32" t="s">
        <v>380</v>
      </c>
      <c r="CI395" s="116">
        <v>0</v>
      </c>
      <c r="CJ395" s="116">
        <v>51.04027</v>
      </c>
      <c r="CK395" s="116">
        <v>104.47419000000001</v>
      </c>
      <c r="CL395" s="116">
        <v>71.036570000000012</v>
      </c>
      <c r="CM395" s="116">
        <v>-13.197430000000001</v>
      </c>
      <c r="CN395" s="116">
        <v>0</v>
      </c>
      <c r="CO395" s="113">
        <v>0</v>
      </c>
      <c r="CP395" s="32" t="s">
        <v>134</v>
      </c>
      <c r="CQ395" s="32" t="s">
        <v>115</v>
      </c>
      <c r="CR395" s="32" t="s">
        <v>134</v>
      </c>
      <c r="CS395" s="32" t="s">
        <v>115</v>
      </c>
      <c r="CT395" s="113">
        <v>0</v>
      </c>
      <c r="CU395" s="113">
        <v>1</v>
      </c>
      <c r="CV395" s="33" t="s">
        <v>1077</v>
      </c>
    </row>
    <row r="396" spans="2:100">
      <c r="B396" s="31">
        <v>392</v>
      </c>
      <c r="C396" s="32" t="s">
        <v>1320</v>
      </c>
      <c r="D396" s="128"/>
      <c r="E396" s="128"/>
      <c r="F396" s="32" t="s">
        <v>978</v>
      </c>
      <c r="G396" s="32" t="s">
        <v>1321</v>
      </c>
      <c r="H396" s="32" t="s">
        <v>394</v>
      </c>
      <c r="I396" s="32" t="s">
        <v>189</v>
      </c>
      <c r="J396" s="32" t="s">
        <v>115</v>
      </c>
      <c r="K396" s="32" t="s">
        <v>115</v>
      </c>
      <c r="L396" s="32" t="s">
        <v>395</v>
      </c>
      <c r="M396" s="32" t="s">
        <v>396</v>
      </c>
      <c r="N396" s="32" t="s">
        <v>115</v>
      </c>
      <c r="O396" s="32" t="s">
        <v>115</v>
      </c>
      <c r="P396" s="110">
        <v>45931</v>
      </c>
      <c r="Q396" s="32">
        <v>28</v>
      </c>
      <c r="R396" s="32" t="s">
        <v>115</v>
      </c>
      <c r="S396" s="32" t="s">
        <v>121</v>
      </c>
      <c r="T396" s="32" t="s">
        <v>787</v>
      </c>
      <c r="U396" s="32" t="s">
        <v>214</v>
      </c>
      <c r="V396" s="32" t="s">
        <v>122</v>
      </c>
      <c r="W396" s="32" t="s">
        <v>123</v>
      </c>
      <c r="X396" s="32" t="s">
        <v>278</v>
      </c>
      <c r="Y396" s="128"/>
      <c r="Z396" s="119" t="s">
        <v>115</v>
      </c>
      <c r="AA396" s="119">
        <v>3.8969499999999901</v>
      </c>
      <c r="AB396" s="32" t="s">
        <v>115</v>
      </c>
      <c r="AC396" s="32" t="s">
        <v>534</v>
      </c>
      <c r="AD396" s="32" t="s">
        <v>115</v>
      </c>
      <c r="AE396" s="32" t="s">
        <v>115</v>
      </c>
      <c r="AF396" s="32" t="s">
        <v>115</v>
      </c>
      <c r="AG396" s="32" t="s">
        <v>115</v>
      </c>
      <c r="AH396" s="32" t="s">
        <v>115</v>
      </c>
      <c r="AI396" s="32">
        <v>5534865</v>
      </c>
      <c r="AJ396" s="32" t="s">
        <v>398</v>
      </c>
      <c r="AK396" s="32" t="s">
        <v>399</v>
      </c>
      <c r="AL396" s="32">
        <v>68</v>
      </c>
      <c r="AM396" s="32" t="s">
        <v>400</v>
      </c>
      <c r="AN396" s="32" t="s">
        <v>128</v>
      </c>
      <c r="AO396" s="32" t="s">
        <v>129</v>
      </c>
      <c r="AP396" s="32">
        <v>2023</v>
      </c>
      <c r="AQ396" s="32" t="s">
        <v>130</v>
      </c>
      <c r="AR396" s="32">
        <v>2020</v>
      </c>
      <c r="AS396" s="32" t="s">
        <v>115</v>
      </c>
      <c r="AT396" s="32" t="b">
        <v>0</v>
      </c>
      <c r="AU396" s="32" t="s">
        <v>115</v>
      </c>
      <c r="AV396" s="32" t="s">
        <v>115</v>
      </c>
      <c r="AW396" s="32" t="s">
        <v>115</v>
      </c>
      <c r="AX396" s="32" t="b">
        <v>0</v>
      </c>
      <c r="AY396" s="32" t="s">
        <v>115</v>
      </c>
      <c r="AZ396" s="110" t="s">
        <v>115</v>
      </c>
      <c r="BA396" s="32" t="s">
        <v>115</v>
      </c>
      <c r="BB396" s="32" t="s">
        <v>115</v>
      </c>
      <c r="BC396" s="32" t="s">
        <v>115</v>
      </c>
      <c r="BD396" s="32" t="s">
        <v>115</v>
      </c>
      <c r="BE396" s="32" t="s">
        <v>115</v>
      </c>
      <c r="BF396" s="110" t="s">
        <v>115</v>
      </c>
      <c r="BG396" s="32" t="s">
        <v>131</v>
      </c>
      <c r="BH396" s="32" t="s">
        <v>115</v>
      </c>
      <c r="BI396" s="32" t="s">
        <v>195</v>
      </c>
      <c r="BJ396" s="32">
        <v>2</v>
      </c>
      <c r="BK396" s="110">
        <v>44253</v>
      </c>
      <c r="BL396" s="110">
        <v>44253</v>
      </c>
      <c r="BM396" s="110">
        <v>44253</v>
      </c>
      <c r="BN396" s="32" t="s">
        <v>115</v>
      </c>
      <c r="BO396" s="32" t="s">
        <v>115</v>
      </c>
      <c r="BP396" s="32" t="b">
        <v>0</v>
      </c>
      <c r="BQ396" s="116">
        <v>243</v>
      </c>
      <c r="BR396" s="32" t="s">
        <v>134</v>
      </c>
      <c r="BS396" s="116">
        <v>237.6414</v>
      </c>
      <c r="BT396" s="116">
        <v>237.6414</v>
      </c>
      <c r="BU396" s="116">
        <v>160.47999999999999</v>
      </c>
      <c r="BV396" s="116">
        <v>30.7623</v>
      </c>
      <c r="BW396" s="116">
        <v>37.799599999999998</v>
      </c>
      <c r="BX396" s="116">
        <v>0</v>
      </c>
      <c r="BY396" s="116">
        <v>0</v>
      </c>
      <c r="BZ396" s="116">
        <v>0</v>
      </c>
      <c r="CA396" s="116">
        <v>0</v>
      </c>
      <c r="CB396" s="116">
        <v>0</v>
      </c>
      <c r="CC396" s="116">
        <v>0</v>
      </c>
      <c r="CD396" s="116">
        <v>0</v>
      </c>
      <c r="CE396" s="116">
        <v>237.6414</v>
      </c>
      <c r="CF396" s="32" t="s">
        <v>135</v>
      </c>
      <c r="CG396" s="32" t="s">
        <v>136</v>
      </c>
      <c r="CH396" s="32" t="s">
        <v>241</v>
      </c>
      <c r="CI396" s="116">
        <v>0</v>
      </c>
      <c r="CJ396" s="116">
        <v>169.07954999999998</v>
      </c>
      <c r="CK396" s="116">
        <v>24.394459999999999</v>
      </c>
      <c r="CL396" s="116">
        <v>20.40326</v>
      </c>
      <c r="CM396" s="116">
        <v>0</v>
      </c>
      <c r="CN396" s="116">
        <v>0</v>
      </c>
      <c r="CO396" s="113">
        <v>0</v>
      </c>
      <c r="CP396" s="32" t="s">
        <v>134</v>
      </c>
      <c r="CQ396" s="32" t="s">
        <v>115</v>
      </c>
      <c r="CR396" s="32" t="s">
        <v>134</v>
      </c>
      <c r="CS396" s="32" t="s">
        <v>115</v>
      </c>
      <c r="CT396" s="113">
        <v>0</v>
      </c>
      <c r="CU396" s="113">
        <v>1</v>
      </c>
      <c r="CV396" s="33" t="s">
        <v>1077</v>
      </c>
    </row>
    <row r="397" spans="2:100">
      <c r="B397" s="28">
        <v>393</v>
      </c>
      <c r="C397" s="29" t="s">
        <v>1322</v>
      </c>
      <c r="D397" s="129"/>
      <c r="E397" s="129"/>
      <c r="F397" s="29" t="s">
        <v>785</v>
      </c>
      <c r="G397" s="29" t="s">
        <v>393</v>
      </c>
      <c r="H397" s="29" t="s">
        <v>394</v>
      </c>
      <c r="I397" s="29" t="s">
        <v>189</v>
      </c>
      <c r="J397" s="29" t="s">
        <v>115</v>
      </c>
      <c r="K397" s="29" t="s">
        <v>115</v>
      </c>
      <c r="L397" s="29" t="s">
        <v>395</v>
      </c>
      <c r="M397" s="29" t="s">
        <v>396</v>
      </c>
      <c r="N397" s="29" t="s">
        <v>115</v>
      </c>
      <c r="O397" s="29" t="s">
        <v>115</v>
      </c>
      <c r="P397" s="109">
        <v>45877</v>
      </c>
      <c r="Q397" s="29">
        <v>24</v>
      </c>
      <c r="R397" s="29" t="s">
        <v>115</v>
      </c>
      <c r="S397" s="29" t="s">
        <v>121</v>
      </c>
      <c r="T397" s="29" t="s">
        <v>115</v>
      </c>
      <c r="U397" s="29" t="s">
        <v>214</v>
      </c>
      <c r="V397" s="29" t="s">
        <v>122</v>
      </c>
      <c r="W397" s="29" t="s">
        <v>123</v>
      </c>
      <c r="X397" s="29" t="s">
        <v>278</v>
      </c>
      <c r="Y397" s="129"/>
      <c r="Z397" s="118" t="s">
        <v>115</v>
      </c>
      <c r="AA397" s="118">
        <v>3.1949200000000002</v>
      </c>
      <c r="AB397" s="29" t="s">
        <v>115</v>
      </c>
      <c r="AC397" s="29" t="s">
        <v>519</v>
      </c>
      <c r="AD397" s="29" t="s">
        <v>115</v>
      </c>
      <c r="AE397" s="29" t="s">
        <v>115</v>
      </c>
      <c r="AF397" s="29" t="s">
        <v>115</v>
      </c>
      <c r="AG397" s="29" t="s">
        <v>115</v>
      </c>
      <c r="AH397" s="29" t="s">
        <v>115</v>
      </c>
      <c r="AI397" s="29">
        <v>5534807</v>
      </c>
      <c r="AJ397" s="29" t="s">
        <v>398</v>
      </c>
      <c r="AK397" s="29" t="s">
        <v>399</v>
      </c>
      <c r="AL397" s="29">
        <v>68</v>
      </c>
      <c r="AM397" s="29" t="s">
        <v>400</v>
      </c>
      <c r="AN397" s="29" t="s">
        <v>128</v>
      </c>
      <c r="AO397" s="29" t="s">
        <v>129</v>
      </c>
      <c r="AP397" s="29">
        <v>2023</v>
      </c>
      <c r="AQ397" s="29" t="s">
        <v>130</v>
      </c>
      <c r="AR397" s="29">
        <v>2021</v>
      </c>
      <c r="AS397" s="29" t="s">
        <v>115</v>
      </c>
      <c r="AT397" s="29" t="b">
        <v>0</v>
      </c>
      <c r="AU397" s="29" t="s">
        <v>115</v>
      </c>
      <c r="AV397" s="29" t="s">
        <v>115</v>
      </c>
      <c r="AW397" s="29" t="s">
        <v>115</v>
      </c>
      <c r="AX397" s="29" t="b">
        <v>0</v>
      </c>
      <c r="AY397" s="29" t="s">
        <v>115</v>
      </c>
      <c r="AZ397" s="109" t="s">
        <v>115</v>
      </c>
      <c r="BA397" s="29" t="s">
        <v>115</v>
      </c>
      <c r="BB397" s="29" t="s">
        <v>115</v>
      </c>
      <c r="BC397" s="29" t="s">
        <v>115</v>
      </c>
      <c r="BD397" s="29" t="s">
        <v>115</v>
      </c>
      <c r="BE397" s="29" t="s">
        <v>115</v>
      </c>
      <c r="BF397" s="109" t="s">
        <v>115</v>
      </c>
      <c r="BG397" s="29" t="s">
        <v>131</v>
      </c>
      <c r="BH397" s="29" t="s">
        <v>115</v>
      </c>
      <c r="BI397" s="29" t="s">
        <v>195</v>
      </c>
      <c r="BJ397" s="29">
        <v>2</v>
      </c>
      <c r="BK397" s="109">
        <v>44895</v>
      </c>
      <c r="BL397" s="109">
        <v>44896</v>
      </c>
      <c r="BM397" s="109">
        <v>44895</v>
      </c>
      <c r="BN397" s="29" t="s">
        <v>115</v>
      </c>
      <c r="BO397" s="29" t="s">
        <v>115</v>
      </c>
      <c r="BP397" s="29" t="b">
        <v>0</v>
      </c>
      <c r="BQ397" s="115">
        <v>252.4032</v>
      </c>
      <c r="BR397" s="29" t="s">
        <v>134</v>
      </c>
      <c r="BS397" s="115">
        <v>252.4032</v>
      </c>
      <c r="BT397" s="115">
        <v>252.4032</v>
      </c>
      <c r="BU397" s="115">
        <v>3.5625</v>
      </c>
      <c r="BV397" s="115">
        <v>212.8657</v>
      </c>
      <c r="BW397" s="115">
        <v>35.975099999999998</v>
      </c>
      <c r="BX397" s="115">
        <v>0</v>
      </c>
      <c r="BY397" s="115">
        <v>0</v>
      </c>
      <c r="BZ397" s="115">
        <v>0</v>
      </c>
      <c r="CA397" s="115">
        <v>0</v>
      </c>
      <c r="CB397" s="115">
        <v>0</v>
      </c>
      <c r="CC397" s="115">
        <v>0</v>
      </c>
      <c r="CD397" s="115">
        <v>0</v>
      </c>
      <c r="CE397" s="115">
        <v>252.4032</v>
      </c>
      <c r="CF397" s="29" t="s">
        <v>135</v>
      </c>
      <c r="CG397" s="29" t="s">
        <v>136</v>
      </c>
      <c r="CH397" s="29" t="s">
        <v>272</v>
      </c>
      <c r="CI397" s="115">
        <v>0</v>
      </c>
      <c r="CJ397" s="115">
        <v>0</v>
      </c>
      <c r="CK397" s="115">
        <v>213.66516000000001</v>
      </c>
      <c r="CL397" s="115">
        <v>5.5529500000000027</v>
      </c>
      <c r="CM397" s="115">
        <v>0</v>
      </c>
      <c r="CN397" s="115">
        <v>0</v>
      </c>
      <c r="CO397" s="112">
        <v>0</v>
      </c>
      <c r="CP397" s="29" t="s">
        <v>134</v>
      </c>
      <c r="CQ397" s="29" t="s">
        <v>115</v>
      </c>
      <c r="CR397" s="29" t="s">
        <v>134</v>
      </c>
      <c r="CS397" s="29" t="s">
        <v>115</v>
      </c>
      <c r="CT397" s="112">
        <v>0</v>
      </c>
      <c r="CU397" s="112">
        <v>1</v>
      </c>
      <c r="CV397" s="30" t="s">
        <v>1077</v>
      </c>
    </row>
    <row r="398" spans="2:100">
      <c r="B398" s="31">
        <v>394</v>
      </c>
      <c r="C398" s="32" t="s">
        <v>1323</v>
      </c>
      <c r="D398" s="128"/>
      <c r="E398" s="128"/>
      <c r="F398" s="32" t="s">
        <v>1324</v>
      </c>
      <c r="G398" s="32" t="s">
        <v>393</v>
      </c>
      <c r="H398" s="32" t="s">
        <v>394</v>
      </c>
      <c r="I398" s="32" t="s">
        <v>189</v>
      </c>
      <c r="J398" s="32" t="s">
        <v>115</v>
      </c>
      <c r="K398" s="32" t="s">
        <v>115</v>
      </c>
      <c r="L398" s="32" t="s">
        <v>395</v>
      </c>
      <c r="M398" s="32" t="s">
        <v>396</v>
      </c>
      <c r="N398" s="32" t="s">
        <v>115</v>
      </c>
      <c r="O398" s="32" t="s">
        <v>115</v>
      </c>
      <c r="P398" s="110">
        <v>45880</v>
      </c>
      <c r="Q398" s="32">
        <v>26</v>
      </c>
      <c r="R398" s="32" t="s">
        <v>115</v>
      </c>
      <c r="S398" s="32" t="s">
        <v>121</v>
      </c>
      <c r="T398" s="32" t="s">
        <v>115</v>
      </c>
      <c r="U398" s="32" t="s">
        <v>214</v>
      </c>
      <c r="V398" s="32" t="s">
        <v>122</v>
      </c>
      <c r="W398" s="32" t="s">
        <v>123</v>
      </c>
      <c r="X398" s="32" t="s">
        <v>278</v>
      </c>
      <c r="Y398" s="128"/>
      <c r="Z398" s="119" t="s">
        <v>115</v>
      </c>
      <c r="AA398" s="119">
        <v>1.5678099999999699</v>
      </c>
      <c r="AB398" s="32" t="s">
        <v>115</v>
      </c>
      <c r="AC398" s="32" t="s">
        <v>534</v>
      </c>
      <c r="AD398" s="32" t="s">
        <v>115</v>
      </c>
      <c r="AE398" s="32" t="s">
        <v>115</v>
      </c>
      <c r="AF398" s="32" t="s">
        <v>115</v>
      </c>
      <c r="AG398" s="32" t="s">
        <v>115</v>
      </c>
      <c r="AH398" s="32" t="s">
        <v>115</v>
      </c>
      <c r="AI398" s="32">
        <v>5534856</v>
      </c>
      <c r="AJ398" s="32" t="s">
        <v>398</v>
      </c>
      <c r="AK398" s="32" t="s">
        <v>399</v>
      </c>
      <c r="AL398" s="32">
        <v>68</v>
      </c>
      <c r="AM398" s="32" t="s">
        <v>400</v>
      </c>
      <c r="AN398" s="32" t="s">
        <v>128</v>
      </c>
      <c r="AO398" s="32" t="s">
        <v>129</v>
      </c>
      <c r="AP398" s="32">
        <v>2021</v>
      </c>
      <c r="AQ398" s="32" t="s">
        <v>130</v>
      </c>
      <c r="AR398" s="32">
        <v>2021</v>
      </c>
      <c r="AS398" s="32" t="s">
        <v>115</v>
      </c>
      <c r="AT398" s="32" t="b">
        <v>0</v>
      </c>
      <c r="AU398" s="32" t="s">
        <v>115</v>
      </c>
      <c r="AV398" s="32" t="s">
        <v>115</v>
      </c>
      <c r="AW398" s="32" t="s">
        <v>115</v>
      </c>
      <c r="AX398" s="32" t="b">
        <v>0</v>
      </c>
      <c r="AY398" s="32" t="s">
        <v>115</v>
      </c>
      <c r="AZ398" s="110" t="s">
        <v>115</v>
      </c>
      <c r="BA398" s="32" t="s">
        <v>115</v>
      </c>
      <c r="BB398" s="32" t="s">
        <v>115</v>
      </c>
      <c r="BC398" s="32" t="s">
        <v>115</v>
      </c>
      <c r="BD398" s="32" t="s">
        <v>115</v>
      </c>
      <c r="BE398" s="32" t="s">
        <v>115</v>
      </c>
      <c r="BF398" s="110" t="s">
        <v>115</v>
      </c>
      <c r="BG398" s="32" t="s">
        <v>131</v>
      </c>
      <c r="BH398" s="32" t="s">
        <v>115</v>
      </c>
      <c r="BI398" s="32" t="s">
        <v>195</v>
      </c>
      <c r="BJ398" s="32">
        <v>2</v>
      </c>
      <c r="BK398" s="110">
        <v>44369</v>
      </c>
      <c r="BL398" s="110">
        <v>44589</v>
      </c>
      <c r="BM398" s="110">
        <v>44589</v>
      </c>
      <c r="BN398" s="32" t="s">
        <v>115</v>
      </c>
      <c r="BO398" s="32" t="s">
        <v>115</v>
      </c>
      <c r="BP398" s="32" t="b">
        <v>0</v>
      </c>
      <c r="BQ398" s="116">
        <v>33.235900000000001</v>
      </c>
      <c r="BR398" s="32" t="s">
        <v>134</v>
      </c>
      <c r="BS398" s="116">
        <v>33.235900000000001</v>
      </c>
      <c r="BT398" s="116">
        <v>33.235900000000001</v>
      </c>
      <c r="BU398" s="116">
        <v>31.7241</v>
      </c>
      <c r="BV398" s="116">
        <v>1.5118</v>
      </c>
      <c r="BW398" s="116">
        <v>0</v>
      </c>
      <c r="BX398" s="116">
        <v>0</v>
      </c>
      <c r="BY398" s="116">
        <v>0</v>
      </c>
      <c r="BZ398" s="116">
        <v>0</v>
      </c>
      <c r="CA398" s="116">
        <v>0</v>
      </c>
      <c r="CB398" s="116">
        <v>0</v>
      </c>
      <c r="CC398" s="116">
        <v>0</v>
      </c>
      <c r="CD398" s="116">
        <v>0</v>
      </c>
      <c r="CE398" s="116">
        <v>33.235900000000001</v>
      </c>
      <c r="CF398" s="32" t="s">
        <v>135</v>
      </c>
      <c r="CG398" s="32" t="s">
        <v>136</v>
      </c>
      <c r="CH398" s="32" t="s">
        <v>246</v>
      </c>
      <c r="CI398" s="116">
        <v>0</v>
      </c>
      <c r="CJ398" s="116">
        <v>31.724060000000001</v>
      </c>
      <c r="CK398" s="116">
        <v>-0.45954999999999996</v>
      </c>
      <c r="CL398" s="116">
        <v>0</v>
      </c>
      <c r="CM398" s="116">
        <v>0</v>
      </c>
      <c r="CN398" s="116">
        <v>0</v>
      </c>
      <c r="CO398" s="113">
        <v>0</v>
      </c>
      <c r="CP398" s="32" t="s">
        <v>134</v>
      </c>
      <c r="CQ398" s="32" t="s">
        <v>115</v>
      </c>
      <c r="CR398" s="32" t="s">
        <v>134</v>
      </c>
      <c r="CS398" s="32" t="s">
        <v>115</v>
      </c>
      <c r="CT398" s="113">
        <v>0</v>
      </c>
      <c r="CU398" s="113">
        <v>1</v>
      </c>
      <c r="CV398" s="33" t="s">
        <v>1077</v>
      </c>
    </row>
    <row r="399" spans="2:100">
      <c r="B399" s="31">
        <v>395</v>
      </c>
      <c r="C399" s="32" t="s">
        <v>1325</v>
      </c>
      <c r="D399" s="128"/>
      <c r="E399" s="128"/>
      <c r="F399" s="32" t="s">
        <v>681</v>
      </c>
      <c r="G399" s="32" t="s">
        <v>393</v>
      </c>
      <c r="H399" s="32" t="s">
        <v>394</v>
      </c>
      <c r="I399" s="32" t="s">
        <v>189</v>
      </c>
      <c r="J399" s="32" t="s">
        <v>115</v>
      </c>
      <c r="K399" s="32" t="s">
        <v>115</v>
      </c>
      <c r="L399" s="32" t="s">
        <v>395</v>
      </c>
      <c r="M399" s="32" t="s">
        <v>396</v>
      </c>
      <c r="N399" s="32" t="s">
        <v>115</v>
      </c>
      <c r="O399" s="32" t="s">
        <v>115</v>
      </c>
      <c r="P399" s="110">
        <v>45911</v>
      </c>
      <c r="Q399" s="32">
        <v>20</v>
      </c>
      <c r="R399" s="32" t="s">
        <v>115</v>
      </c>
      <c r="S399" s="32" t="s">
        <v>121</v>
      </c>
      <c r="T399" s="32" t="s">
        <v>115</v>
      </c>
      <c r="U399" s="32" t="s">
        <v>214</v>
      </c>
      <c r="V399" s="32" t="s">
        <v>122</v>
      </c>
      <c r="W399" s="32" t="s">
        <v>123</v>
      </c>
      <c r="X399" s="32" t="s">
        <v>278</v>
      </c>
      <c r="Y399" s="128"/>
      <c r="Z399" s="119" t="s">
        <v>115</v>
      </c>
      <c r="AA399" s="119">
        <v>2.5148999999999901</v>
      </c>
      <c r="AB399" s="32" t="s">
        <v>115</v>
      </c>
      <c r="AC399" s="32" t="s">
        <v>534</v>
      </c>
      <c r="AD399" s="32" t="s">
        <v>115</v>
      </c>
      <c r="AE399" s="32" t="s">
        <v>115</v>
      </c>
      <c r="AF399" s="32" t="s">
        <v>115</v>
      </c>
      <c r="AG399" s="32" t="s">
        <v>115</v>
      </c>
      <c r="AH399" s="32" t="s">
        <v>115</v>
      </c>
      <c r="AI399" s="32">
        <v>5534803</v>
      </c>
      <c r="AJ399" s="32" t="s">
        <v>398</v>
      </c>
      <c r="AK399" s="32" t="s">
        <v>399</v>
      </c>
      <c r="AL399" s="32">
        <v>68</v>
      </c>
      <c r="AM399" s="32" t="s">
        <v>400</v>
      </c>
      <c r="AN399" s="32" t="s">
        <v>128</v>
      </c>
      <c r="AO399" s="32" t="s">
        <v>129</v>
      </c>
      <c r="AP399" s="32">
        <v>2019</v>
      </c>
      <c r="AQ399" s="32" t="s">
        <v>130</v>
      </c>
      <c r="AR399" s="32">
        <v>2020</v>
      </c>
      <c r="AS399" s="32" t="s">
        <v>115</v>
      </c>
      <c r="AT399" s="32" t="b">
        <v>0</v>
      </c>
      <c r="AU399" s="32" t="s">
        <v>115</v>
      </c>
      <c r="AV399" s="32" t="s">
        <v>115</v>
      </c>
      <c r="AW399" s="32" t="s">
        <v>115</v>
      </c>
      <c r="AX399" s="32" t="b">
        <v>0</v>
      </c>
      <c r="AY399" s="32" t="s">
        <v>115</v>
      </c>
      <c r="AZ399" s="110" t="s">
        <v>115</v>
      </c>
      <c r="BA399" s="32" t="s">
        <v>115</v>
      </c>
      <c r="BB399" s="32" t="s">
        <v>115</v>
      </c>
      <c r="BC399" s="32" t="s">
        <v>115</v>
      </c>
      <c r="BD399" s="32" t="s">
        <v>115</v>
      </c>
      <c r="BE399" s="32" t="s">
        <v>115</v>
      </c>
      <c r="BF399" s="110" t="s">
        <v>115</v>
      </c>
      <c r="BG399" s="32" t="s">
        <v>131</v>
      </c>
      <c r="BH399" s="32" t="s">
        <v>115</v>
      </c>
      <c r="BI399" s="32" t="s">
        <v>195</v>
      </c>
      <c r="BJ399" s="32">
        <v>2</v>
      </c>
      <c r="BK399" s="110">
        <v>44523</v>
      </c>
      <c r="BL399" s="110">
        <v>44678</v>
      </c>
      <c r="BM399" s="110">
        <v>44678</v>
      </c>
      <c r="BN399" s="32" t="s">
        <v>115</v>
      </c>
      <c r="BO399" s="32" t="s">
        <v>115</v>
      </c>
      <c r="BP399" s="32" t="b">
        <v>0</v>
      </c>
      <c r="BQ399" s="116">
        <v>52.170099999999998</v>
      </c>
      <c r="BR399" s="32" t="s">
        <v>134</v>
      </c>
      <c r="BS399" s="116">
        <v>52.170099999999998</v>
      </c>
      <c r="BT399" s="116">
        <v>52.170099999999998</v>
      </c>
      <c r="BU399" s="116">
        <v>49.578699999999998</v>
      </c>
      <c r="BV399" s="116">
        <v>0.89459999999999995</v>
      </c>
      <c r="BW399" s="116">
        <v>0</v>
      </c>
      <c r="BX399" s="116">
        <v>0</v>
      </c>
      <c r="BY399" s="116">
        <v>0</v>
      </c>
      <c r="BZ399" s="116">
        <v>0</v>
      </c>
      <c r="CA399" s="116">
        <v>0</v>
      </c>
      <c r="CB399" s="116">
        <v>0</v>
      </c>
      <c r="CC399" s="116">
        <v>0</v>
      </c>
      <c r="CD399" s="116">
        <v>0</v>
      </c>
      <c r="CE399" s="116">
        <v>52.170099999999998</v>
      </c>
      <c r="CF399" s="32" t="s">
        <v>135</v>
      </c>
      <c r="CG399" s="32" t="s">
        <v>136</v>
      </c>
      <c r="CH399" s="32" t="s">
        <v>456</v>
      </c>
      <c r="CI399" s="116">
        <v>1.6525999999999998</v>
      </c>
      <c r="CJ399" s="116">
        <v>48.288609999999998</v>
      </c>
      <c r="CK399" s="116">
        <v>0.87126000000000003</v>
      </c>
      <c r="CL399" s="116">
        <v>0</v>
      </c>
      <c r="CM399" s="116">
        <v>0</v>
      </c>
      <c r="CN399" s="116">
        <v>0</v>
      </c>
      <c r="CO399" s="113">
        <v>0</v>
      </c>
      <c r="CP399" s="32" t="s">
        <v>134</v>
      </c>
      <c r="CQ399" s="32" t="s">
        <v>115</v>
      </c>
      <c r="CR399" s="32" t="s">
        <v>134</v>
      </c>
      <c r="CS399" s="32" t="s">
        <v>115</v>
      </c>
      <c r="CT399" s="113">
        <v>0</v>
      </c>
      <c r="CU399" s="113">
        <v>1</v>
      </c>
      <c r="CV399" s="33" t="s">
        <v>1077</v>
      </c>
    </row>
    <row r="400" spans="2:100">
      <c r="B400" s="31">
        <v>396</v>
      </c>
      <c r="C400" s="32" t="s">
        <v>1326</v>
      </c>
      <c r="D400" s="128"/>
      <c r="E400" s="128"/>
      <c r="F400" s="32" t="s">
        <v>1006</v>
      </c>
      <c r="G400" s="32" t="s">
        <v>393</v>
      </c>
      <c r="H400" s="32" t="s">
        <v>394</v>
      </c>
      <c r="I400" s="32" t="s">
        <v>189</v>
      </c>
      <c r="J400" s="32" t="s">
        <v>115</v>
      </c>
      <c r="K400" s="32" t="s">
        <v>115</v>
      </c>
      <c r="L400" s="32" t="s">
        <v>395</v>
      </c>
      <c r="M400" s="32" t="s">
        <v>396</v>
      </c>
      <c r="N400" s="32" t="s">
        <v>115</v>
      </c>
      <c r="O400" s="32" t="s">
        <v>115</v>
      </c>
      <c r="P400" s="110">
        <v>45887</v>
      </c>
      <c r="Q400" s="32">
        <v>28</v>
      </c>
      <c r="R400" s="32" t="s">
        <v>115</v>
      </c>
      <c r="S400" s="32" t="s">
        <v>121</v>
      </c>
      <c r="T400" s="32" t="s">
        <v>115</v>
      </c>
      <c r="U400" s="32" t="s">
        <v>194</v>
      </c>
      <c r="V400" s="32" t="s">
        <v>122</v>
      </c>
      <c r="W400" s="32" t="s">
        <v>123</v>
      </c>
      <c r="X400" s="32" t="s">
        <v>278</v>
      </c>
      <c r="Y400" s="128"/>
      <c r="Z400" s="119" t="s">
        <v>115</v>
      </c>
      <c r="AA400" s="119">
        <v>0.73470400000000002</v>
      </c>
      <c r="AB400" s="32" t="s">
        <v>115</v>
      </c>
      <c r="AC400" s="32" t="s">
        <v>397</v>
      </c>
      <c r="AD400" s="32" t="s">
        <v>115</v>
      </c>
      <c r="AE400" s="32" t="s">
        <v>115</v>
      </c>
      <c r="AF400" s="32" t="s">
        <v>115</v>
      </c>
      <c r="AG400" s="32" t="s">
        <v>115</v>
      </c>
      <c r="AH400" s="32" t="s">
        <v>115</v>
      </c>
      <c r="AI400" s="32">
        <v>5534810</v>
      </c>
      <c r="AJ400" s="32" t="s">
        <v>398</v>
      </c>
      <c r="AK400" s="32" t="s">
        <v>399</v>
      </c>
      <c r="AL400" s="32">
        <v>68</v>
      </c>
      <c r="AM400" s="32" t="s">
        <v>400</v>
      </c>
      <c r="AN400" s="32" t="s">
        <v>128</v>
      </c>
      <c r="AO400" s="32" t="s">
        <v>129</v>
      </c>
      <c r="AP400" s="32">
        <v>2019</v>
      </c>
      <c r="AQ400" s="32" t="s">
        <v>130</v>
      </c>
      <c r="AR400" s="32">
        <v>2020</v>
      </c>
      <c r="AS400" s="32" t="s">
        <v>115</v>
      </c>
      <c r="AT400" s="32" t="b">
        <v>0</v>
      </c>
      <c r="AU400" s="32" t="s">
        <v>115</v>
      </c>
      <c r="AV400" s="32" t="s">
        <v>115</v>
      </c>
      <c r="AW400" s="32" t="s">
        <v>115</v>
      </c>
      <c r="AX400" s="32" t="b">
        <v>0</v>
      </c>
      <c r="AY400" s="32" t="s">
        <v>115</v>
      </c>
      <c r="AZ400" s="110" t="s">
        <v>115</v>
      </c>
      <c r="BA400" s="32" t="s">
        <v>115</v>
      </c>
      <c r="BB400" s="32" t="s">
        <v>115</v>
      </c>
      <c r="BC400" s="32" t="s">
        <v>115</v>
      </c>
      <c r="BD400" s="32" t="s">
        <v>115</v>
      </c>
      <c r="BE400" s="32" t="s">
        <v>115</v>
      </c>
      <c r="BF400" s="110" t="s">
        <v>115</v>
      </c>
      <c r="BG400" s="32" t="s">
        <v>131</v>
      </c>
      <c r="BH400" s="32" t="s">
        <v>115</v>
      </c>
      <c r="BI400" s="32" t="s">
        <v>195</v>
      </c>
      <c r="BJ400" s="32">
        <v>2</v>
      </c>
      <c r="BK400" s="110">
        <v>45238</v>
      </c>
      <c r="BL400" s="110">
        <v>45246</v>
      </c>
      <c r="BM400" s="110">
        <v>45245</v>
      </c>
      <c r="BN400" s="32" t="s">
        <v>115</v>
      </c>
      <c r="BO400" s="32" t="s">
        <v>115</v>
      </c>
      <c r="BP400" s="32" t="b">
        <v>0</v>
      </c>
      <c r="BQ400" s="116">
        <v>547.91759999999999</v>
      </c>
      <c r="BR400" s="32" t="s">
        <v>134</v>
      </c>
      <c r="BS400" s="116">
        <v>547.91759999999999</v>
      </c>
      <c r="BT400" s="116">
        <v>547.91759999999999</v>
      </c>
      <c r="BU400" s="116">
        <v>7.0699999999999999E-2</v>
      </c>
      <c r="BV400" s="116">
        <v>13.219799999999999</v>
      </c>
      <c r="BW400" s="116">
        <v>507.40539999999999</v>
      </c>
      <c r="BX400" s="116">
        <v>25.5154</v>
      </c>
      <c r="BY400" s="116">
        <v>0</v>
      </c>
      <c r="BZ400" s="116">
        <v>0</v>
      </c>
      <c r="CA400" s="116">
        <v>0</v>
      </c>
      <c r="CB400" s="116">
        <v>0</v>
      </c>
      <c r="CC400" s="116">
        <v>0</v>
      </c>
      <c r="CD400" s="116">
        <v>0</v>
      </c>
      <c r="CE400" s="116">
        <v>547.91759999999999</v>
      </c>
      <c r="CF400" s="32" t="s">
        <v>135</v>
      </c>
      <c r="CG400" s="32" t="s">
        <v>136</v>
      </c>
      <c r="CH400" s="32" t="s">
        <v>137</v>
      </c>
      <c r="CI400" s="116">
        <v>1.66056</v>
      </c>
      <c r="CJ400" s="116">
        <v>6.8829999999999975E-2</v>
      </c>
      <c r="CK400" s="116">
        <v>12.8659</v>
      </c>
      <c r="CL400" s="116">
        <v>493.81913000000003</v>
      </c>
      <c r="CM400" s="116">
        <v>-15.2866</v>
      </c>
      <c r="CN400" s="116">
        <v>0</v>
      </c>
      <c r="CO400" s="113">
        <v>0</v>
      </c>
      <c r="CP400" s="32" t="s">
        <v>134</v>
      </c>
      <c r="CQ400" s="32" t="s">
        <v>115</v>
      </c>
      <c r="CR400" s="32" t="s">
        <v>134</v>
      </c>
      <c r="CS400" s="32" t="s">
        <v>115</v>
      </c>
      <c r="CT400" s="113">
        <v>0</v>
      </c>
      <c r="CU400" s="113">
        <v>1</v>
      </c>
      <c r="CV400" s="33" t="s">
        <v>1077</v>
      </c>
    </row>
    <row r="401" spans="2:100">
      <c r="B401" s="31">
        <v>397</v>
      </c>
      <c r="C401" s="32" t="s">
        <v>1327</v>
      </c>
      <c r="D401" s="128"/>
      <c r="E401" s="128"/>
      <c r="F401" s="32" t="s">
        <v>931</v>
      </c>
      <c r="G401" s="32" t="s">
        <v>1328</v>
      </c>
      <c r="H401" s="32" t="s">
        <v>394</v>
      </c>
      <c r="I401" s="32" t="s">
        <v>189</v>
      </c>
      <c r="J401" s="32" t="s">
        <v>115</v>
      </c>
      <c r="K401" s="32" t="s">
        <v>115</v>
      </c>
      <c r="L401" s="32" t="s">
        <v>395</v>
      </c>
      <c r="M401" s="32" t="s">
        <v>396</v>
      </c>
      <c r="N401" s="32" t="s">
        <v>115</v>
      </c>
      <c r="O401" s="32" t="s">
        <v>115</v>
      </c>
      <c r="P401" s="110">
        <v>45931</v>
      </c>
      <c r="Q401" s="32">
        <v>29</v>
      </c>
      <c r="R401" s="32" t="s">
        <v>115</v>
      </c>
      <c r="S401" s="32" t="s">
        <v>121</v>
      </c>
      <c r="T401" s="32" t="s">
        <v>787</v>
      </c>
      <c r="U401" s="32" t="s">
        <v>214</v>
      </c>
      <c r="V401" s="32" t="s">
        <v>122</v>
      </c>
      <c r="W401" s="32" t="s">
        <v>123</v>
      </c>
      <c r="X401" s="32" t="s">
        <v>278</v>
      </c>
      <c r="Y401" s="128"/>
      <c r="Z401" s="119" t="s">
        <v>115</v>
      </c>
      <c r="AA401" s="119">
        <v>8.5908899999999804</v>
      </c>
      <c r="AB401" s="32" t="s">
        <v>115</v>
      </c>
      <c r="AC401" s="32" t="s">
        <v>530</v>
      </c>
      <c r="AD401" s="32" t="s">
        <v>115</v>
      </c>
      <c r="AE401" s="32" t="s">
        <v>115</v>
      </c>
      <c r="AF401" s="32" t="s">
        <v>115</v>
      </c>
      <c r="AG401" s="32" t="s">
        <v>115</v>
      </c>
      <c r="AH401" s="32" t="s">
        <v>115</v>
      </c>
      <c r="AI401" s="32">
        <v>5534868</v>
      </c>
      <c r="AJ401" s="32" t="s">
        <v>398</v>
      </c>
      <c r="AK401" s="32" t="s">
        <v>399</v>
      </c>
      <c r="AL401" s="32">
        <v>68</v>
      </c>
      <c r="AM401" s="32" t="s">
        <v>400</v>
      </c>
      <c r="AN401" s="32" t="s">
        <v>128</v>
      </c>
      <c r="AO401" s="32" t="s">
        <v>129</v>
      </c>
      <c r="AP401" s="32">
        <v>2024</v>
      </c>
      <c r="AQ401" s="32" t="s">
        <v>130</v>
      </c>
      <c r="AR401" s="32">
        <v>2020</v>
      </c>
      <c r="AS401" s="32" t="s">
        <v>115</v>
      </c>
      <c r="AT401" s="32" t="b">
        <v>0</v>
      </c>
      <c r="AU401" s="32" t="s">
        <v>115</v>
      </c>
      <c r="AV401" s="32" t="s">
        <v>115</v>
      </c>
      <c r="AW401" s="32" t="s">
        <v>115</v>
      </c>
      <c r="AX401" s="32" t="b">
        <v>0</v>
      </c>
      <c r="AY401" s="32" t="s">
        <v>115</v>
      </c>
      <c r="AZ401" s="110" t="s">
        <v>115</v>
      </c>
      <c r="BA401" s="32" t="s">
        <v>115</v>
      </c>
      <c r="BB401" s="32" t="s">
        <v>115</v>
      </c>
      <c r="BC401" s="32" t="s">
        <v>115</v>
      </c>
      <c r="BD401" s="32" t="s">
        <v>115</v>
      </c>
      <c r="BE401" s="32" t="s">
        <v>115</v>
      </c>
      <c r="BF401" s="110" t="s">
        <v>115</v>
      </c>
      <c r="BG401" s="32" t="s">
        <v>131</v>
      </c>
      <c r="BH401" s="32" t="s">
        <v>115</v>
      </c>
      <c r="BI401" s="32" t="s">
        <v>195</v>
      </c>
      <c r="BJ401" s="32">
        <v>2</v>
      </c>
      <c r="BK401" s="110">
        <v>44127</v>
      </c>
      <c r="BL401" s="110">
        <v>44134</v>
      </c>
      <c r="BM401" s="110">
        <v>44134</v>
      </c>
      <c r="BN401" s="32" t="s">
        <v>115</v>
      </c>
      <c r="BO401" s="32" t="s">
        <v>115</v>
      </c>
      <c r="BP401" s="32" t="b">
        <v>0</v>
      </c>
      <c r="BQ401" s="116">
        <v>58</v>
      </c>
      <c r="BR401" s="32" t="s">
        <v>134</v>
      </c>
      <c r="BS401" s="116">
        <v>53.062399999999997</v>
      </c>
      <c r="BT401" s="116">
        <v>53.062399999999997</v>
      </c>
      <c r="BU401" s="116">
        <v>2.6882999999999999</v>
      </c>
      <c r="BV401" s="116">
        <v>18.100000000000001</v>
      </c>
      <c r="BW401" s="116">
        <v>6.1447000000000003</v>
      </c>
      <c r="BX401" s="116">
        <v>0</v>
      </c>
      <c r="BY401" s="116">
        <v>0</v>
      </c>
      <c r="BZ401" s="116">
        <v>0</v>
      </c>
      <c r="CA401" s="116">
        <v>0</v>
      </c>
      <c r="CB401" s="116">
        <v>0</v>
      </c>
      <c r="CC401" s="116">
        <v>0</v>
      </c>
      <c r="CD401" s="116">
        <v>0</v>
      </c>
      <c r="CE401" s="116">
        <v>53.062399999999997</v>
      </c>
      <c r="CF401" s="32" t="s">
        <v>135</v>
      </c>
      <c r="CG401" s="32" t="s">
        <v>136</v>
      </c>
      <c r="CH401" s="32" t="s">
        <v>380</v>
      </c>
      <c r="CI401" s="116">
        <v>0</v>
      </c>
      <c r="CJ401" s="116">
        <v>28.817670000000003</v>
      </c>
      <c r="CK401" s="116">
        <v>18.10005</v>
      </c>
      <c r="CL401" s="116">
        <v>6.1446699999999996</v>
      </c>
      <c r="CM401" s="116">
        <v>-5.3062200000000006</v>
      </c>
      <c r="CN401" s="116">
        <v>0</v>
      </c>
      <c r="CO401" s="113">
        <v>0</v>
      </c>
      <c r="CP401" s="32" t="s">
        <v>134</v>
      </c>
      <c r="CQ401" s="32" t="s">
        <v>115</v>
      </c>
      <c r="CR401" s="32" t="s">
        <v>134</v>
      </c>
      <c r="CS401" s="32" t="s">
        <v>115</v>
      </c>
      <c r="CT401" s="113">
        <v>0</v>
      </c>
      <c r="CU401" s="113">
        <v>1</v>
      </c>
      <c r="CV401" s="33" t="s">
        <v>1077</v>
      </c>
    </row>
    <row r="402" spans="2:100">
      <c r="B402" s="31">
        <v>398</v>
      </c>
      <c r="C402" s="32" t="s">
        <v>1329</v>
      </c>
      <c r="D402" s="128"/>
      <c r="E402" s="128"/>
      <c r="F402" s="32" t="s">
        <v>1330</v>
      </c>
      <c r="G402" s="32" t="s">
        <v>393</v>
      </c>
      <c r="H402" s="32" t="s">
        <v>394</v>
      </c>
      <c r="I402" s="32" t="s">
        <v>189</v>
      </c>
      <c r="J402" s="32" t="s">
        <v>115</v>
      </c>
      <c r="K402" s="32" t="s">
        <v>115</v>
      </c>
      <c r="L402" s="32" t="s">
        <v>395</v>
      </c>
      <c r="M402" s="32" t="s">
        <v>396</v>
      </c>
      <c r="N402" s="32" t="s">
        <v>115</v>
      </c>
      <c r="O402" s="32" t="s">
        <v>115</v>
      </c>
      <c r="P402" s="110">
        <v>45933</v>
      </c>
      <c r="Q402" s="32">
        <v>28</v>
      </c>
      <c r="R402" s="32" t="s">
        <v>115</v>
      </c>
      <c r="S402" s="32" t="s">
        <v>121</v>
      </c>
      <c r="T402" s="32" t="s">
        <v>115</v>
      </c>
      <c r="U402" s="32" t="s">
        <v>214</v>
      </c>
      <c r="V402" s="32" t="s">
        <v>122</v>
      </c>
      <c r="W402" s="32" t="s">
        <v>123</v>
      </c>
      <c r="X402" s="32" t="s">
        <v>278</v>
      </c>
      <c r="Y402" s="128"/>
      <c r="Z402" s="119" t="s">
        <v>115</v>
      </c>
      <c r="AA402" s="119">
        <v>0.62416799999999695</v>
      </c>
      <c r="AB402" s="32" t="s">
        <v>115</v>
      </c>
      <c r="AC402" s="32" t="s">
        <v>397</v>
      </c>
      <c r="AD402" s="32" t="s">
        <v>115</v>
      </c>
      <c r="AE402" s="32" t="s">
        <v>115</v>
      </c>
      <c r="AF402" s="32" t="s">
        <v>115</v>
      </c>
      <c r="AG402" s="32" t="s">
        <v>115</v>
      </c>
      <c r="AH402" s="32" t="s">
        <v>115</v>
      </c>
      <c r="AI402" s="32">
        <v>5534841</v>
      </c>
      <c r="AJ402" s="32" t="s">
        <v>398</v>
      </c>
      <c r="AK402" s="32" t="s">
        <v>399</v>
      </c>
      <c r="AL402" s="32">
        <v>68</v>
      </c>
      <c r="AM402" s="32" t="s">
        <v>400</v>
      </c>
      <c r="AN402" s="32" t="s">
        <v>128</v>
      </c>
      <c r="AO402" s="32" t="s">
        <v>129</v>
      </c>
      <c r="AP402" s="32">
        <v>2021</v>
      </c>
      <c r="AQ402" s="32" t="s">
        <v>130</v>
      </c>
      <c r="AR402" s="32">
        <v>2020</v>
      </c>
      <c r="AS402" s="32" t="s">
        <v>115</v>
      </c>
      <c r="AT402" s="32" t="b">
        <v>0</v>
      </c>
      <c r="AU402" s="32" t="s">
        <v>115</v>
      </c>
      <c r="AV402" s="32" t="s">
        <v>115</v>
      </c>
      <c r="AW402" s="32" t="s">
        <v>115</v>
      </c>
      <c r="AX402" s="32" t="b">
        <v>0</v>
      </c>
      <c r="AY402" s="32" t="s">
        <v>115</v>
      </c>
      <c r="AZ402" s="110" t="s">
        <v>115</v>
      </c>
      <c r="BA402" s="32" t="s">
        <v>115</v>
      </c>
      <c r="BB402" s="32" t="s">
        <v>115</v>
      </c>
      <c r="BC402" s="32" t="s">
        <v>115</v>
      </c>
      <c r="BD402" s="32" t="s">
        <v>115</v>
      </c>
      <c r="BE402" s="32" t="s">
        <v>115</v>
      </c>
      <c r="BF402" s="110" t="s">
        <v>115</v>
      </c>
      <c r="BG402" s="32" t="s">
        <v>131</v>
      </c>
      <c r="BH402" s="32" t="s">
        <v>115</v>
      </c>
      <c r="BI402" s="32" t="s">
        <v>195</v>
      </c>
      <c r="BJ402" s="32">
        <v>2</v>
      </c>
      <c r="BK402" s="110">
        <v>44117</v>
      </c>
      <c r="BL402" s="110">
        <v>44308</v>
      </c>
      <c r="BM402" s="110">
        <v>44308</v>
      </c>
      <c r="BN402" s="32" t="s">
        <v>115</v>
      </c>
      <c r="BO402" s="32" t="s">
        <v>115</v>
      </c>
      <c r="BP402" s="32" t="b">
        <v>0</v>
      </c>
      <c r="BQ402" s="116">
        <v>62.547899999999998</v>
      </c>
      <c r="BR402" s="32" t="s">
        <v>134</v>
      </c>
      <c r="BS402" s="116">
        <v>62.547899999999998</v>
      </c>
      <c r="BT402" s="116">
        <v>62.547899999999998</v>
      </c>
      <c r="BU402" s="116">
        <v>19.8687</v>
      </c>
      <c r="BV402" s="116">
        <v>0.9798</v>
      </c>
      <c r="BW402" s="116">
        <v>0</v>
      </c>
      <c r="BX402" s="116">
        <v>0</v>
      </c>
      <c r="BY402" s="116">
        <v>0</v>
      </c>
      <c r="BZ402" s="116">
        <v>0</v>
      </c>
      <c r="CA402" s="116">
        <v>0</v>
      </c>
      <c r="CB402" s="116">
        <v>0</v>
      </c>
      <c r="CC402" s="116">
        <v>0</v>
      </c>
      <c r="CD402" s="116">
        <v>0</v>
      </c>
      <c r="CE402" s="116">
        <v>62.547899999999998</v>
      </c>
      <c r="CF402" s="32" t="s">
        <v>135</v>
      </c>
      <c r="CG402" s="32" t="s">
        <v>136</v>
      </c>
      <c r="CH402" s="32" t="s">
        <v>246</v>
      </c>
      <c r="CI402" s="116">
        <v>0</v>
      </c>
      <c r="CJ402" s="116">
        <v>61.568100000000001</v>
      </c>
      <c r="CK402" s="116">
        <v>0.97977000000000003</v>
      </c>
      <c r="CL402" s="116">
        <v>0</v>
      </c>
      <c r="CM402" s="116">
        <v>0</v>
      </c>
      <c r="CN402" s="116">
        <v>0</v>
      </c>
      <c r="CO402" s="113">
        <v>0</v>
      </c>
      <c r="CP402" s="32" t="s">
        <v>134</v>
      </c>
      <c r="CQ402" s="32" t="s">
        <v>115</v>
      </c>
      <c r="CR402" s="32" t="s">
        <v>134</v>
      </c>
      <c r="CS402" s="32" t="s">
        <v>115</v>
      </c>
      <c r="CT402" s="113">
        <v>0</v>
      </c>
      <c r="CU402" s="113">
        <v>1</v>
      </c>
      <c r="CV402" s="33" t="s">
        <v>1077</v>
      </c>
    </row>
    <row r="403" spans="2:100">
      <c r="B403" s="31">
        <v>399</v>
      </c>
      <c r="C403" s="32" t="s">
        <v>1331</v>
      </c>
      <c r="D403" s="128"/>
      <c r="E403" s="128"/>
      <c r="F403" s="32" t="s">
        <v>1332</v>
      </c>
      <c r="G403" s="32" t="s">
        <v>1333</v>
      </c>
      <c r="H403" s="32" t="s">
        <v>394</v>
      </c>
      <c r="I403" s="32" t="s">
        <v>189</v>
      </c>
      <c r="J403" s="32" t="s">
        <v>115</v>
      </c>
      <c r="K403" s="32" t="s">
        <v>115</v>
      </c>
      <c r="L403" s="32" t="s">
        <v>395</v>
      </c>
      <c r="M403" s="32" t="s">
        <v>396</v>
      </c>
      <c r="N403" s="32" t="s">
        <v>115</v>
      </c>
      <c r="O403" s="32" t="s">
        <v>115</v>
      </c>
      <c r="P403" s="110">
        <v>45936</v>
      </c>
      <c r="Q403" s="32">
        <v>24</v>
      </c>
      <c r="R403" s="32" t="s">
        <v>115</v>
      </c>
      <c r="S403" s="32" t="s">
        <v>121</v>
      </c>
      <c r="T403" s="32" t="s">
        <v>787</v>
      </c>
      <c r="U403" s="32" t="s">
        <v>214</v>
      </c>
      <c r="V403" s="32" t="s">
        <v>122</v>
      </c>
      <c r="W403" s="32" t="s">
        <v>123</v>
      </c>
      <c r="X403" s="32" t="s">
        <v>278</v>
      </c>
      <c r="Y403" s="128"/>
      <c r="Z403" s="119" t="s">
        <v>115</v>
      </c>
      <c r="AA403" s="119">
        <v>1.78227</v>
      </c>
      <c r="AB403" s="32" t="s">
        <v>115</v>
      </c>
      <c r="AC403" s="32" t="s">
        <v>534</v>
      </c>
      <c r="AD403" s="32" t="s">
        <v>115</v>
      </c>
      <c r="AE403" s="32" t="s">
        <v>441</v>
      </c>
      <c r="AF403" s="32" t="s">
        <v>115</v>
      </c>
      <c r="AG403" s="32" t="s">
        <v>115</v>
      </c>
      <c r="AH403" s="32" t="s">
        <v>115</v>
      </c>
      <c r="AI403" s="32">
        <v>5534804</v>
      </c>
      <c r="AJ403" s="32" t="s">
        <v>398</v>
      </c>
      <c r="AK403" s="32" t="s">
        <v>399</v>
      </c>
      <c r="AL403" s="32">
        <v>68</v>
      </c>
      <c r="AM403" s="32" t="s">
        <v>400</v>
      </c>
      <c r="AN403" s="32" t="s">
        <v>128</v>
      </c>
      <c r="AO403" s="32" t="s">
        <v>129</v>
      </c>
      <c r="AP403" s="32">
        <v>2023</v>
      </c>
      <c r="AQ403" s="32" t="s">
        <v>130</v>
      </c>
      <c r="AR403" s="32">
        <v>2020</v>
      </c>
      <c r="AS403" s="32" t="s">
        <v>115</v>
      </c>
      <c r="AT403" s="32" t="b">
        <v>0</v>
      </c>
      <c r="AU403" s="32" t="s">
        <v>115</v>
      </c>
      <c r="AV403" s="32" t="s">
        <v>115</v>
      </c>
      <c r="AW403" s="32" t="s">
        <v>115</v>
      </c>
      <c r="AX403" s="32" t="b">
        <v>0</v>
      </c>
      <c r="AY403" s="32" t="s">
        <v>115</v>
      </c>
      <c r="AZ403" s="110" t="s">
        <v>115</v>
      </c>
      <c r="BA403" s="32" t="s">
        <v>115</v>
      </c>
      <c r="BB403" s="32" t="s">
        <v>115</v>
      </c>
      <c r="BC403" s="32" t="s">
        <v>115</v>
      </c>
      <c r="BD403" s="32" t="s">
        <v>115</v>
      </c>
      <c r="BE403" s="32" t="s">
        <v>115</v>
      </c>
      <c r="BF403" s="110" t="s">
        <v>115</v>
      </c>
      <c r="BG403" s="32" t="s">
        <v>131</v>
      </c>
      <c r="BH403" s="32" t="s">
        <v>115</v>
      </c>
      <c r="BI403" s="32" t="s">
        <v>195</v>
      </c>
      <c r="BJ403" s="32">
        <v>2</v>
      </c>
      <c r="BK403" s="110">
        <v>44838</v>
      </c>
      <c r="BL403" s="110">
        <v>44838</v>
      </c>
      <c r="BM403" s="110">
        <v>44838</v>
      </c>
      <c r="BN403" s="32" t="s">
        <v>115</v>
      </c>
      <c r="BO403" s="32" t="s">
        <v>115</v>
      </c>
      <c r="BP403" s="32" t="b">
        <v>0</v>
      </c>
      <c r="BQ403" s="116">
        <v>71</v>
      </c>
      <c r="BR403" s="32" t="s">
        <v>134</v>
      </c>
      <c r="BS403" s="116">
        <v>56.7089</v>
      </c>
      <c r="BT403" s="116">
        <v>56.7089</v>
      </c>
      <c r="BU403" s="116">
        <v>1.9475</v>
      </c>
      <c r="BV403" s="116">
        <v>46.677599999999998</v>
      </c>
      <c r="BW403" s="116">
        <v>6.5693000000000001</v>
      </c>
      <c r="BX403" s="116">
        <v>0</v>
      </c>
      <c r="BY403" s="116">
        <v>0</v>
      </c>
      <c r="BZ403" s="116">
        <v>0</v>
      </c>
      <c r="CA403" s="116">
        <v>0</v>
      </c>
      <c r="CB403" s="116">
        <v>0</v>
      </c>
      <c r="CC403" s="116">
        <v>0</v>
      </c>
      <c r="CD403" s="116">
        <v>0</v>
      </c>
      <c r="CE403" s="116">
        <v>56.7089</v>
      </c>
      <c r="CF403" s="32" t="s">
        <v>135</v>
      </c>
      <c r="CG403" s="32" t="s">
        <v>136</v>
      </c>
      <c r="CH403" s="32" t="s">
        <v>272</v>
      </c>
      <c r="CI403" s="116">
        <v>0</v>
      </c>
      <c r="CJ403" s="116">
        <v>0</v>
      </c>
      <c r="CK403" s="116">
        <v>50.13964</v>
      </c>
      <c r="CL403" s="116">
        <v>2.8583999999999996</v>
      </c>
      <c r="CM403" s="116">
        <v>0</v>
      </c>
      <c r="CN403" s="116">
        <v>0</v>
      </c>
      <c r="CO403" s="113">
        <v>0</v>
      </c>
      <c r="CP403" s="32" t="s">
        <v>134</v>
      </c>
      <c r="CQ403" s="32" t="s">
        <v>115</v>
      </c>
      <c r="CR403" s="32" t="s">
        <v>134</v>
      </c>
      <c r="CS403" s="32" t="s">
        <v>115</v>
      </c>
      <c r="CT403" s="113">
        <v>0</v>
      </c>
      <c r="CU403" s="113">
        <v>1</v>
      </c>
      <c r="CV403" s="33" t="s">
        <v>1077</v>
      </c>
    </row>
    <row r="404" spans="2:100">
      <c r="B404" s="31">
        <v>400</v>
      </c>
      <c r="C404" s="32" t="s">
        <v>1334</v>
      </c>
      <c r="D404" s="128"/>
      <c r="E404" s="128"/>
      <c r="F404" s="32" t="s">
        <v>1335</v>
      </c>
      <c r="G404" s="32" t="s">
        <v>393</v>
      </c>
      <c r="H404" s="32" t="s">
        <v>394</v>
      </c>
      <c r="I404" s="32" t="s">
        <v>189</v>
      </c>
      <c r="J404" s="32" t="s">
        <v>115</v>
      </c>
      <c r="K404" s="32" t="s">
        <v>115</v>
      </c>
      <c r="L404" s="32" t="s">
        <v>395</v>
      </c>
      <c r="M404" s="32" t="s">
        <v>396</v>
      </c>
      <c r="N404" s="32" t="s">
        <v>115</v>
      </c>
      <c r="O404" s="32" t="s">
        <v>115</v>
      </c>
      <c r="P404" s="110">
        <v>45937</v>
      </c>
      <c r="Q404" s="32">
        <v>29</v>
      </c>
      <c r="R404" s="32" t="s">
        <v>115</v>
      </c>
      <c r="S404" s="32" t="s">
        <v>121</v>
      </c>
      <c r="T404" s="32" t="s">
        <v>115</v>
      </c>
      <c r="U404" s="32" t="s">
        <v>518</v>
      </c>
      <c r="V404" s="32" t="s">
        <v>122</v>
      </c>
      <c r="W404" s="32" t="s">
        <v>123</v>
      </c>
      <c r="X404" s="32" t="s">
        <v>278</v>
      </c>
      <c r="Y404" s="128"/>
      <c r="Z404" s="119" t="s">
        <v>115</v>
      </c>
      <c r="AA404" s="119">
        <v>0.194074</v>
      </c>
      <c r="AB404" s="32" t="s">
        <v>115</v>
      </c>
      <c r="AC404" s="32" t="s">
        <v>397</v>
      </c>
      <c r="AD404" s="32" t="s">
        <v>115</v>
      </c>
      <c r="AE404" s="32" t="s">
        <v>115</v>
      </c>
      <c r="AF404" s="32" t="s">
        <v>115</v>
      </c>
      <c r="AG404" s="32" t="s">
        <v>115</v>
      </c>
      <c r="AH404" s="32" t="s">
        <v>115</v>
      </c>
      <c r="AI404" s="32">
        <v>5534849</v>
      </c>
      <c r="AJ404" s="32" t="s">
        <v>398</v>
      </c>
      <c r="AK404" s="32" t="s">
        <v>399</v>
      </c>
      <c r="AL404" s="32">
        <v>68</v>
      </c>
      <c r="AM404" s="32" t="s">
        <v>400</v>
      </c>
      <c r="AN404" s="32" t="s">
        <v>128</v>
      </c>
      <c r="AO404" s="32" t="s">
        <v>129</v>
      </c>
      <c r="AP404" s="32">
        <v>2021</v>
      </c>
      <c r="AQ404" s="32" t="s">
        <v>130</v>
      </c>
      <c r="AR404" s="32">
        <v>2021</v>
      </c>
      <c r="AS404" s="32" t="s">
        <v>115</v>
      </c>
      <c r="AT404" s="32" t="b">
        <v>0</v>
      </c>
      <c r="AU404" s="32" t="s">
        <v>115</v>
      </c>
      <c r="AV404" s="32" t="s">
        <v>115</v>
      </c>
      <c r="AW404" s="32" t="s">
        <v>115</v>
      </c>
      <c r="AX404" s="32" t="b">
        <v>0</v>
      </c>
      <c r="AY404" s="32" t="s">
        <v>115</v>
      </c>
      <c r="AZ404" s="110" t="s">
        <v>115</v>
      </c>
      <c r="BA404" s="32" t="s">
        <v>115</v>
      </c>
      <c r="BB404" s="32" t="s">
        <v>115</v>
      </c>
      <c r="BC404" s="32" t="s">
        <v>115</v>
      </c>
      <c r="BD404" s="32" t="s">
        <v>115</v>
      </c>
      <c r="BE404" s="32" t="s">
        <v>115</v>
      </c>
      <c r="BF404" s="110" t="s">
        <v>115</v>
      </c>
      <c r="BG404" s="32" t="s">
        <v>131</v>
      </c>
      <c r="BH404" s="32" t="s">
        <v>115</v>
      </c>
      <c r="BI404" s="32" t="s">
        <v>195</v>
      </c>
      <c r="BJ404" s="32">
        <v>2</v>
      </c>
      <c r="BK404" s="110">
        <v>44424</v>
      </c>
      <c r="BL404" s="110">
        <v>44587</v>
      </c>
      <c r="BM404" s="110">
        <v>44587</v>
      </c>
      <c r="BN404" s="32" t="s">
        <v>115</v>
      </c>
      <c r="BO404" s="32" t="s">
        <v>115</v>
      </c>
      <c r="BP404" s="32" t="b">
        <v>0</v>
      </c>
      <c r="BQ404" s="116">
        <v>78.120400000000004</v>
      </c>
      <c r="BR404" s="32" t="s">
        <v>134</v>
      </c>
      <c r="BS404" s="116">
        <v>78.120400000000004</v>
      </c>
      <c r="BT404" s="116">
        <v>78.120400000000004</v>
      </c>
      <c r="BU404" s="116">
        <v>76.822000000000003</v>
      </c>
      <c r="BV404" s="116">
        <v>1.2984</v>
      </c>
      <c r="BW404" s="116">
        <v>0</v>
      </c>
      <c r="BX404" s="116">
        <v>0</v>
      </c>
      <c r="BY404" s="116">
        <v>0</v>
      </c>
      <c r="BZ404" s="116">
        <v>0</v>
      </c>
      <c r="CA404" s="116">
        <v>0</v>
      </c>
      <c r="CB404" s="116">
        <v>0</v>
      </c>
      <c r="CC404" s="116">
        <v>0</v>
      </c>
      <c r="CD404" s="116">
        <v>0</v>
      </c>
      <c r="CE404" s="116">
        <v>78.120400000000004</v>
      </c>
      <c r="CF404" s="32" t="s">
        <v>135</v>
      </c>
      <c r="CG404" s="32" t="s">
        <v>136</v>
      </c>
      <c r="CH404" s="32" t="s">
        <v>246</v>
      </c>
      <c r="CI404" s="116">
        <v>0</v>
      </c>
      <c r="CJ404" s="116">
        <v>76.821970000000007</v>
      </c>
      <c r="CK404" s="116">
        <v>-0.56067000000000011</v>
      </c>
      <c r="CL404" s="116">
        <v>0</v>
      </c>
      <c r="CM404" s="116">
        <v>0</v>
      </c>
      <c r="CN404" s="116">
        <v>0</v>
      </c>
      <c r="CO404" s="113">
        <v>0</v>
      </c>
      <c r="CP404" s="32" t="s">
        <v>134</v>
      </c>
      <c r="CQ404" s="32" t="s">
        <v>115</v>
      </c>
      <c r="CR404" s="32" t="s">
        <v>134</v>
      </c>
      <c r="CS404" s="32" t="s">
        <v>115</v>
      </c>
      <c r="CT404" s="113">
        <v>0</v>
      </c>
      <c r="CU404" s="113">
        <v>1</v>
      </c>
      <c r="CV404" s="33" t="s">
        <v>1077</v>
      </c>
    </row>
    <row r="405" spans="2:100">
      <c r="B405" s="31">
        <v>401</v>
      </c>
      <c r="C405" s="32" t="s">
        <v>1336</v>
      </c>
      <c r="D405" s="128"/>
      <c r="E405" s="128"/>
      <c r="F405" s="32" t="s">
        <v>1337</v>
      </c>
      <c r="G405" s="32" t="s">
        <v>1338</v>
      </c>
      <c r="H405" s="32" t="s">
        <v>394</v>
      </c>
      <c r="I405" s="32" t="s">
        <v>189</v>
      </c>
      <c r="J405" s="32" t="s">
        <v>115</v>
      </c>
      <c r="K405" s="32" t="s">
        <v>115</v>
      </c>
      <c r="L405" s="32" t="s">
        <v>395</v>
      </c>
      <c r="M405" s="32" t="s">
        <v>396</v>
      </c>
      <c r="N405" s="32" t="s">
        <v>115</v>
      </c>
      <c r="O405" s="32" t="s">
        <v>115</v>
      </c>
      <c r="P405" s="110">
        <v>45875</v>
      </c>
      <c r="Q405" s="32">
        <v>28</v>
      </c>
      <c r="R405" s="32" t="s">
        <v>115</v>
      </c>
      <c r="S405" s="32" t="s">
        <v>121</v>
      </c>
      <c r="T405" s="32" t="s">
        <v>787</v>
      </c>
      <c r="U405" s="32" t="s">
        <v>214</v>
      </c>
      <c r="V405" s="32" t="s">
        <v>122</v>
      </c>
      <c r="W405" s="32" t="s">
        <v>123</v>
      </c>
      <c r="X405" s="32" t="s">
        <v>278</v>
      </c>
      <c r="Y405" s="128"/>
      <c r="Z405" s="119" t="s">
        <v>115</v>
      </c>
      <c r="AA405" s="119">
        <v>2.8188499999999901</v>
      </c>
      <c r="AB405" s="32" t="s">
        <v>115</v>
      </c>
      <c r="AC405" s="32" t="s">
        <v>530</v>
      </c>
      <c r="AD405" s="32" t="s">
        <v>115</v>
      </c>
      <c r="AE405" s="32" t="s">
        <v>115</v>
      </c>
      <c r="AF405" s="32" t="s">
        <v>115</v>
      </c>
      <c r="AG405" s="32" t="s">
        <v>115</v>
      </c>
      <c r="AH405" s="32" t="s">
        <v>115</v>
      </c>
      <c r="AI405" s="32">
        <v>5534840</v>
      </c>
      <c r="AJ405" s="32" t="s">
        <v>398</v>
      </c>
      <c r="AK405" s="32" t="s">
        <v>399</v>
      </c>
      <c r="AL405" s="32">
        <v>68</v>
      </c>
      <c r="AM405" s="32" t="s">
        <v>400</v>
      </c>
      <c r="AN405" s="32" t="s">
        <v>128</v>
      </c>
      <c r="AO405" s="32" t="s">
        <v>129</v>
      </c>
      <c r="AP405" s="32">
        <v>2023</v>
      </c>
      <c r="AQ405" s="32" t="s">
        <v>130</v>
      </c>
      <c r="AR405" s="32">
        <v>2022</v>
      </c>
      <c r="AS405" s="32" t="s">
        <v>115</v>
      </c>
      <c r="AT405" s="32" t="b">
        <v>0</v>
      </c>
      <c r="AU405" s="32" t="s">
        <v>115</v>
      </c>
      <c r="AV405" s="32" t="s">
        <v>115</v>
      </c>
      <c r="AW405" s="32" t="s">
        <v>115</v>
      </c>
      <c r="AX405" s="32" t="b">
        <v>0</v>
      </c>
      <c r="AY405" s="32" t="s">
        <v>115</v>
      </c>
      <c r="AZ405" s="110" t="s">
        <v>115</v>
      </c>
      <c r="BA405" s="32" t="s">
        <v>115</v>
      </c>
      <c r="BB405" s="32" t="s">
        <v>115</v>
      </c>
      <c r="BC405" s="32" t="s">
        <v>115</v>
      </c>
      <c r="BD405" s="32" t="s">
        <v>115</v>
      </c>
      <c r="BE405" s="32" t="s">
        <v>115</v>
      </c>
      <c r="BF405" s="110" t="s">
        <v>115</v>
      </c>
      <c r="BG405" s="32" t="s">
        <v>131</v>
      </c>
      <c r="BH405" s="32" t="s">
        <v>115</v>
      </c>
      <c r="BI405" s="32" t="s">
        <v>195</v>
      </c>
      <c r="BJ405" s="32">
        <v>2</v>
      </c>
      <c r="BK405" s="110">
        <v>44827</v>
      </c>
      <c r="BL405" s="110">
        <v>44832</v>
      </c>
      <c r="BM405" s="110">
        <v>44832</v>
      </c>
      <c r="BN405" s="32" t="s">
        <v>115</v>
      </c>
      <c r="BO405" s="32" t="s">
        <v>115</v>
      </c>
      <c r="BP405" s="32" t="b">
        <v>0</v>
      </c>
      <c r="BQ405" s="116">
        <v>82</v>
      </c>
      <c r="BR405" s="32" t="s">
        <v>134</v>
      </c>
      <c r="BS405" s="116">
        <v>74.297700000000006</v>
      </c>
      <c r="BT405" s="116">
        <v>74.297700000000006</v>
      </c>
      <c r="BU405" s="116">
        <v>0</v>
      </c>
      <c r="BV405" s="116">
        <v>61.060299999999998</v>
      </c>
      <c r="BW405" s="116">
        <v>13.237500000000001</v>
      </c>
      <c r="BX405" s="116">
        <v>0</v>
      </c>
      <c r="BY405" s="116">
        <v>0</v>
      </c>
      <c r="BZ405" s="116">
        <v>0</v>
      </c>
      <c r="CA405" s="116">
        <v>0</v>
      </c>
      <c r="CB405" s="116">
        <v>0</v>
      </c>
      <c r="CC405" s="116">
        <v>0</v>
      </c>
      <c r="CD405" s="116">
        <v>0</v>
      </c>
      <c r="CE405" s="116">
        <v>74.297700000000006</v>
      </c>
      <c r="CF405" s="32" t="s">
        <v>135</v>
      </c>
      <c r="CG405" s="32" t="s">
        <v>136</v>
      </c>
      <c r="CH405" s="32" t="s">
        <v>272</v>
      </c>
      <c r="CI405" s="116">
        <v>0</v>
      </c>
      <c r="CJ405" s="116">
        <v>0</v>
      </c>
      <c r="CK405" s="116">
        <v>61.060290000000002</v>
      </c>
      <c r="CL405" s="116">
        <v>7.3390100000000009</v>
      </c>
      <c r="CM405" s="116">
        <v>0</v>
      </c>
      <c r="CN405" s="116">
        <v>0</v>
      </c>
      <c r="CO405" s="113">
        <v>0</v>
      </c>
      <c r="CP405" s="32" t="s">
        <v>134</v>
      </c>
      <c r="CQ405" s="32" t="s">
        <v>115</v>
      </c>
      <c r="CR405" s="32" t="s">
        <v>134</v>
      </c>
      <c r="CS405" s="32" t="s">
        <v>115</v>
      </c>
      <c r="CT405" s="113">
        <v>0</v>
      </c>
      <c r="CU405" s="113">
        <v>1</v>
      </c>
      <c r="CV405" s="33" t="s">
        <v>1077</v>
      </c>
    </row>
    <row r="406" spans="2:100">
      <c r="B406" s="31">
        <v>402</v>
      </c>
      <c r="C406" s="32" t="s">
        <v>1339</v>
      </c>
      <c r="D406" s="128"/>
      <c r="E406" s="128"/>
      <c r="F406" s="32" t="s">
        <v>785</v>
      </c>
      <c r="G406" s="32" t="s">
        <v>393</v>
      </c>
      <c r="H406" s="32" t="s">
        <v>394</v>
      </c>
      <c r="I406" s="32" t="s">
        <v>189</v>
      </c>
      <c r="J406" s="32" t="s">
        <v>115</v>
      </c>
      <c r="K406" s="32" t="s">
        <v>115</v>
      </c>
      <c r="L406" s="32" t="s">
        <v>395</v>
      </c>
      <c r="M406" s="32" t="s">
        <v>396</v>
      </c>
      <c r="N406" s="32" t="s">
        <v>115</v>
      </c>
      <c r="O406" s="32" t="s">
        <v>115</v>
      </c>
      <c r="P406" s="110">
        <v>45876</v>
      </c>
      <c r="Q406" s="32">
        <v>30</v>
      </c>
      <c r="R406" s="32" t="s">
        <v>115</v>
      </c>
      <c r="S406" s="32" t="s">
        <v>121</v>
      </c>
      <c r="T406" s="32" t="s">
        <v>115</v>
      </c>
      <c r="U406" s="32" t="s">
        <v>214</v>
      </c>
      <c r="V406" s="32" t="s">
        <v>122</v>
      </c>
      <c r="W406" s="32" t="s">
        <v>123</v>
      </c>
      <c r="X406" s="32" t="s">
        <v>278</v>
      </c>
      <c r="Y406" s="128"/>
      <c r="Z406" s="119" t="s">
        <v>115</v>
      </c>
      <c r="AA406" s="119">
        <v>1.5676300000000001</v>
      </c>
      <c r="AB406" s="32" t="s">
        <v>115</v>
      </c>
      <c r="AC406" s="32" t="s">
        <v>534</v>
      </c>
      <c r="AD406" s="32" t="s">
        <v>115</v>
      </c>
      <c r="AE406" s="32" t="s">
        <v>115</v>
      </c>
      <c r="AF406" s="32" t="s">
        <v>115</v>
      </c>
      <c r="AG406" s="32" t="s">
        <v>115</v>
      </c>
      <c r="AH406" s="32" t="s">
        <v>115</v>
      </c>
      <c r="AI406" s="32">
        <v>5534869</v>
      </c>
      <c r="AJ406" s="32" t="s">
        <v>398</v>
      </c>
      <c r="AK406" s="32" t="s">
        <v>399</v>
      </c>
      <c r="AL406" s="32">
        <v>68</v>
      </c>
      <c r="AM406" s="32" t="s">
        <v>400</v>
      </c>
      <c r="AN406" s="32" t="s">
        <v>128</v>
      </c>
      <c r="AO406" s="32" t="s">
        <v>129</v>
      </c>
      <c r="AP406" s="32">
        <v>2023</v>
      </c>
      <c r="AQ406" s="32" t="s">
        <v>130</v>
      </c>
      <c r="AR406" s="32">
        <v>2022</v>
      </c>
      <c r="AS406" s="32" t="s">
        <v>115</v>
      </c>
      <c r="AT406" s="32" t="b">
        <v>0</v>
      </c>
      <c r="AU406" s="32" t="s">
        <v>115</v>
      </c>
      <c r="AV406" s="32" t="s">
        <v>115</v>
      </c>
      <c r="AW406" s="32" t="s">
        <v>115</v>
      </c>
      <c r="AX406" s="32" t="b">
        <v>0</v>
      </c>
      <c r="AY406" s="32" t="s">
        <v>115</v>
      </c>
      <c r="AZ406" s="110" t="s">
        <v>115</v>
      </c>
      <c r="BA406" s="32" t="s">
        <v>115</v>
      </c>
      <c r="BB406" s="32" t="s">
        <v>115</v>
      </c>
      <c r="BC406" s="32" t="s">
        <v>115</v>
      </c>
      <c r="BD406" s="32" t="s">
        <v>115</v>
      </c>
      <c r="BE406" s="32" t="s">
        <v>115</v>
      </c>
      <c r="BF406" s="110" t="s">
        <v>115</v>
      </c>
      <c r="BG406" s="32" t="s">
        <v>131</v>
      </c>
      <c r="BH406" s="32" t="s">
        <v>115</v>
      </c>
      <c r="BI406" s="32" t="s">
        <v>195</v>
      </c>
      <c r="BJ406" s="32">
        <v>2</v>
      </c>
      <c r="BK406" s="110">
        <v>44844</v>
      </c>
      <c r="BL406" s="110">
        <v>44858</v>
      </c>
      <c r="BM406" s="110">
        <v>44845</v>
      </c>
      <c r="BN406" s="32" t="s">
        <v>115</v>
      </c>
      <c r="BO406" s="32" t="s">
        <v>115</v>
      </c>
      <c r="BP406" s="32" t="b">
        <v>0</v>
      </c>
      <c r="BQ406" s="116">
        <v>83.100099999999998</v>
      </c>
      <c r="BR406" s="32" t="s">
        <v>134</v>
      </c>
      <c r="BS406" s="116">
        <v>83.100099999999998</v>
      </c>
      <c r="BT406" s="116">
        <v>83.100099999999998</v>
      </c>
      <c r="BU406" s="116">
        <v>0</v>
      </c>
      <c r="BV406" s="116">
        <v>69.080799999999996</v>
      </c>
      <c r="BW406" s="116">
        <v>14.019299999999999</v>
      </c>
      <c r="BX406" s="116">
        <v>0</v>
      </c>
      <c r="BY406" s="116">
        <v>0</v>
      </c>
      <c r="BZ406" s="116">
        <v>0</v>
      </c>
      <c r="CA406" s="116">
        <v>0</v>
      </c>
      <c r="CB406" s="116">
        <v>0</v>
      </c>
      <c r="CC406" s="116">
        <v>0</v>
      </c>
      <c r="CD406" s="116">
        <v>0</v>
      </c>
      <c r="CE406" s="116">
        <v>83.100099999999998</v>
      </c>
      <c r="CF406" s="32" t="s">
        <v>135</v>
      </c>
      <c r="CG406" s="32" t="s">
        <v>136</v>
      </c>
      <c r="CH406" s="32" t="s">
        <v>272</v>
      </c>
      <c r="CI406" s="116">
        <v>0</v>
      </c>
      <c r="CJ406" s="116">
        <v>0</v>
      </c>
      <c r="CK406" s="116">
        <v>68.198970000000003</v>
      </c>
      <c r="CL406" s="116">
        <v>8.6416999999999984</v>
      </c>
      <c r="CM406" s="116">
        <v>0</v>
      </c>
      <c r="CN406" s="116">
        <v>0</v>
      </c>
      <c r="CO406" s="113">
        <v>0</v>
      </c>
      <c r="CP406" s="32" t="s">
        <v>134</v>
      </c>
      <c r="CQ406" s="32" t="s">
        <v>115</v>
      </c>
      <c r="CR406" s="32" t="s">
        <v>134</v>
      </c>
      <c r="CS406" s="32" t="s">
        <v>115</v>
      </c>
      <c r="CT406" s="113">
        <v>0</v>
      </c>
      <c r="CU406" s="113">
        <v>1</v>
      </c>
      <c r="CV406" s="33" t="s">
        <v>1077</v>
      </c>
    </row>
    <row r="407" spans="2:100">
      <c r="B407" s="31">
        <v>403</v>
      </c>
      <c r="C407" s="32" t="s">
        <v>1340</v>
      </c>
      <c r="D407" s="128"/>
      <c r="E407" s="128"/>
      <c r="F407" s="32" t="s">
        <v>1341</v>
      </c>
      <c r="G407" s="32" t="s">
        <v>393</v>
      </c>
      <c r="H407" s="32" t="s">
        <v>394</v>
      </c>
      <c r="I407" s="32" t="s">
        <v>189</v>
      </c>
      <c r="J407" s="32" t="s">
        <v>115</v>
      </c>
      <c r="K407" s="32" t="s">
        <v>115</v>
      </c>
      <c r="L407" s="32" t="s">
        <v>395</v>
      </c>
      <c r="M407" s="32" t="s">
        <v>396</v>
      </c>
      <c r="N407" s="32" t="s">
        <v>115</v>
      </c>
      <c r="O407" s="32" t="s">
        <v>115</v>
      </c>
      <c r="P407" s="110">
        <v>45932</v>
      </c>
      <c r="Q407" s="32">
        <v>26</v>
      </c>
      <c r="R407" s="32" t="s">
        <v>115</v>
      </c>
      <c r="S407" s="32" t="s">
        <v>121</v>
      </c>
      <c r="T407" s="32" t="s">
        <v>115</v>
      </c>
      <c r="U407" s="32" t="s">
        <v>194</v>
      </c>
      <c r="V407" s="32" t="s">
        <v>122</v>
      </c>
      <c r="W407" s="32" t="s">
        <v>123</v>
      </c>
      <c r="X407" s="32" t="s">
        <v>278</v>
      </c>
      <c r="Y407" s="128"/>
      <c r="Z407" s="119" t="s">
        <v>115</v>
      </c>
      <c r="AA407" s="119">
        <v>2.1378200000000001</v>
      </c>
      <c r="AB407" s="32" t="s">
        <v>115</v>
      </c>
      <c r="AC407" s="32" t="s">
        <v>397</v>
      </c>
      <c r="AD407" s="32" t="s">
        <v>115</v>
      </c>
      <c r="AE407" s="32" t="s">
        <v>115</v>
      </c>
      <c r="AF407" s="32" t="s">
        <v>115</v>
      </c>
      <c r="AG407" s="32" t="s">
        <v>115</v>
      </c>
      <c r="AH407" s="32" t="s">
        <v>115</v>
      </c>
      <c r="AI407" s="32">
        <v>5534826</v>
      </c>
      <c r="AJ407" s="32" t="s">
        <v>398</v>
      </c>
      <c r="AK407" s="32" t="s">
        <v>399</v>
      </c>
      <c r="AL407" s="32">
        <v>68</v>
      </c>
      <c r="AM407" s="32" t="s">
        <v>400</v>
      </c>
      <c r="AN407" s="32" t="s">
        <v>128</v>
      </c>
      <c r="AO407" s="32" t="s">
        <v>129</v>
      </c>
      <c r="AP407" s="32">
        <v>2019</v>
      </c>
      <c r="AQ407" s="32" t="s">
        <v>130</v>
      </c>
      <c r="AR407" s="32">
        <v>2020</v>
      </c>
      <c r="AS407" s="32" t="s">
        <v>115</v>
      </c>
      <c r="AT407" s="32" t="b">
        <v>0</v>
      </c>
      <c r="AU407" s="32" t="s">
        <v>115</v>
      </c>
      <c r="AV407" s="32" t="s">
        <v>115</v>
      </c>
      <c r="AW407" s="32" t="s">
        <v>115</v>
      </c>
      <c r="AX407" s="32" t="b">
        <v>0</v>
      </c>
      <c r="AY407" s="32" t="s">
        <v>115</v>
      </c>
      <c r="AZ407" s="110" t="s">
        <v>115</v>
      </c>
      <c r="BA407" s="32" t="s">
        <v>115</v>
      </c>
      <c r="BB407" s="32" t="s">
        <v>115</v>
      </c>
      <c r="BC407" s="32" t="s">
        <v>115</v>
      </c>
      <c r="BD407" s="32" t="s">
        <v>115</v>
      </c>
      <c r="BE407" s="32" t="s">
        <v>115</v>
      </c>
      <c r="BF407" s="110" t="s">
        <v>115</v>
      </c>
      <c r="BG407" s="32" t="s">
        <v>131</v>
      </c>
      <c r="BH407" s="32" t="s">
        <v>115</v>
      </c>
      <c r="BI407" s="32" t="s">
        <v>195</v>
      </c>
      <c r="BJ407" s="32">
        <v>2</v>
      </c>
      <c r="BK407" s="110">
        <v>44944</v>
      </c>
      <c r="BL407" s="110">
        <v>44945</v>
      </c>
      <c r="BM407" s="110">
        <v>44944</v>
      </c>
      <c r="BN407" s="32" t="s">
        <v>115</v>
      </c>
      <c r="BO407" s="32" t="s">
        <v>115</v>
      </c>
      <c r="BP407" s="32" t="b">
        <v>0</v>
      </c>
      <c r="BQ407" s="116">
        <v>88.853300000000004</v>
      </c>
      <c r="BR407" s="32" t="s">
        <v>134</v>
      </c>
      <c r="BS407" s="116">
        <v>88.853300000000004</v>
      </c>
      <c r="BT407" s="116">
        <v>88.853300000000004</v>
      </c>
      <c r="BU407" s="116">
        <v>2.1399999999999999E-2</v>
      </c>
      <c r="BV407" s="116">
        <v>34.926000000000002</v>
      </c>
      <c r="BW407" s="116">
        <v>52.209099999999999</v>
      </c>
      <c r="BX407" s="116">
        <v>0</v>
      </c>
      <c r="BY407" s="116">
        <v>0</v>
      </c>
      <c r="BZ407" s="116">
        <v>0</v>
      </c>
      <c r="CA407" s="116">
        <v>0</v>
      </c>
      <c r="CB407" s="116">
        <v>0</v>
      </c>
      <c r="CC407" s="116">
        <v>0</v>
      </c>
      <c r="CD407" s="116">
        <v>0</v>
      </c>
      <c r="CE407" s="116">
        <v>88.853300000000004</v>
      </c>
      <c r="CF407" s="32" t="s">
        <v>135</v>
      </c>
      <c r="CG407" s="32" t="s">
        <v>136</v>
      </c>
      <c r="CH407" s="32" t="s">
        <v>173</v>
      </c>
      <c r="CI407" s="116">
        <v>1.6672799999999999</v>
      </c>
      <c r="CJ407" s="116">
        <v>2.1069999999999936E-2</v>
      </c>
      <c r="CK407" s="116">
        <v>34.319449999999996</v>
      </c>
      <c r="CL407" s="116">
        <v>51.302399999999999</v>
      </c>
      <c r="CM407" s="116">
        <v>0</v>
      </c>
      <c r="CN407" s="116">
        <v>0</v>
      </c>
      <c r="CO407" s="113">
        <v>0</v>
      </c>
      <c r="CP407" s="32" t="s">
        <v>134</v>
      </c>
      <c r="CQ407" s="32" t="s">
        <v>115</v>
      </c>
      <c r="CR407" s="32" t="s">
        <v>134</v>
      </c>
      <c r="CS407" s="32" t="s">
        <v>115</v>
      </c>
      <c r="CT407" s="113">
        <v>0</v>
      </c>
      <c r="CU407" s="113">
        <v>1</v>
      </c>
      <c r="CV407" s="33" t="s">
        <v>1077</v>
      </c>
    </row>
    <row r="408" spans="2:100">
      <c r="B408" s="31">
        <v>404</v>
      </c>
      <c r="C408" s="32" t="s">
        <v>1342</v>
      </c>
      <c r="D408" s="128"/>
      <c r="E408" s="128"/>
      <c r="F408" s="32" t="s">
        <v>931</v>
      </c>
      <c r="G408" s="32" t="s">
        <v>1343</v>
      </c>
      <c r="H408" s="32" t="s">
        <v>394</v>
      </c>
      <c r="I408" s="32" t="s">
        <v>189</v>
      </c>
      <c r="J408" s="32" t="s">
        <v>115</v>
      </c>
      <c r="K408" s="32" t="s">
        <v>115</v>
      </c>
      <c r="L408" s="32" t="s">
        <v>395</v>
      </c>
      <c r="M408" s="32" t="s">
        <v>396</v>
      </c>
      <c r="N408" s="32" t="s">
        <v>115</v>
      </c>
      <c r="O408" s="32" t="s">
        <v>115</v>
      </c>
      <c r="P408" s="110">
        <v>45931</v>
      </c>
      <c r="Q408" s="32">
        <v>27</v>
      </c>
      <c r="R408" s="32" t="s">
        <v>115</v>
      </c>
      <c r="S408" s="32" t="s">
        <v>121</v>
      </c>
      <c r="T408" s="32" t="s">
        <v>787</v>
      </c>
      <c r="U408" s="32" t="s">
        <v>214</v>
      </c>
      <c r="V408" s="32" t="s">
        <v>122</v>
      </c>
      <c r="W408" s="32" t="s">
        <v>123</v>
      </c>
      <c r="X408" s="32" t="s">
        <v>278</v>
      </c>
      <c r="Y408" s="128"/>
      <c r="Z408" s="119" t="s">
        <v>115</v>
      </c>
      <c r="AA408" s="119">
        <v>1.8348199999999699</v>
      </c>
      <c r="AB408" s="32" t="s">
        <v>115</v>
      </c>
      <c r="AC408" s="32" t="s">
        <v>397</v>
      </c>
      <c r="AD408" s="32" t="s">
        <v>115</v>
      </c>
      <c r="AE408" s="32" t="s">
        <v>115</v>
      </c>
      <c r="AF408" s="32" t="s">
        <v>115</v>
      </c>
      <c r="AG408" s="32" t="s">
        <v>115</v>
      </c>
      <c r="AH408" s="32" t="s">
        <v>115</v>
      </c>
      <c r="AI408" s="32">
        <v>5534827</v>
      </c>
      <c r="AJ408" s="32" t="s">
        <v>398</v>
      </c>
      <c r="AK408" s="32" t="s">
        <v>399</v>
      </c>
      <c r="AL408" s="32">
        <v>68</v>
      </c>
      <c r="AM408" s="32" t="s">
        <v>400</v>
      </c>
      <c r="AN408" s="32" t="s">
        <v>128</v>
      </c>
      <c r="AO408" s="32" t="s">
        <v>129</v>
      </c>
      <c r="AP408" s="32">
        <v>2023</v>
      </c>
      <c r="AQ408" s="32" t="s">
        <v>130</v>
      </c>
      <c r="AR408" s="32">
        <v>2020</v>
      </c>
      <c r="AS408" s="32" t="s">
        <v>115</v>
      </c>
      <c r="AT408" s="32" t="b">
        <v>0</v>
      </c>
      <c r="AU408" s="32" t="s">
        <v>115</v>
      </c>
      <c r="AV408" s="32" t="s">
        <v>115</v>
      </c>
      <c r="AW408" s="32" t="s">
        <v>115</v>
      </c>
      <c r="AX408" s="32" t="b">
        <v>0</v>
      </c>
      <c r="AY408" s="32" t="s">
        <v>115</v>
      </c>
      <c r="AZ408" s="110" t="s">
        <v>115</v>
      </c>
      <c r="BA408" s="32" t="s">
        <v>115</v>
      </c>
      <c r="BB408" s="32" t="s">
        <v>115</v>
      </c>
      <c r="BC408" s="32" t="s">
        <v>115</v>
      </c>
      <c r="BD408" s="32" t="s">
        <v>115</v>
      </c>
      <c r="BE408" s="32" t="s">
        <v>115</v>
      </c>
      <c r="BF408" s="110" t="s">
        <v>115</v>
      </c>
      <c r="BG408" s="32" t="s">
        <v>131</v>
      </c>
      <c r="BH408" s="32" t="s">
        <v>115</v>
      </c>
      <c r="BI408" s="32" t="s">
        <v>195</v>
      </c>
      <c r="BJ408" s="32">
        <v>2</v>
      </c>
      <c r="BK408" s="110">
        <v>44111</v>
      </c>
      <c r="BL408" s="110">
        <v>44124</v>
      </c>
      <c r="BM408" s="110">
        <v>44124</v>
      </c>
      <c r="BN408" s="32" t="s">
        <v>115</v>
      </c>
      <c r="BO408" s="32" t="s">
        <v>115</v>
      </c>
      <c r="BP408" s="32" t="b">
        <v>0</v>
      </c>
      <c r="BQ408" s="116">
        <v>89</v>
      </c>
      <c r="BR408" s="32" t="s">
        <v>134</v>
      </c>
      <c r="BS408" s="116">
        <v>84.338399999999993</v>
      </c>
      <c r="BT408" s="116">
        <v>84.338399999999993</v>
      </c>
      <c r="BU408" s="116">
        <v>7.1820000000000004</v>
      </c>
      <c r="BV408" s="116">
        <v>33.973300000000002</v>
      </c>
      <c r="BW408" s="116">
        <v>13.0426</v>
      </c>
      <c r="BX408" s="116">
        <v>0</v>
      </c>
      <c r="BY408" s="116">
        <v>0</v>
      </c>
      <c r="BZ408" s="116">
        <v>0</v>
      </c>
      <c r="CA408" s="116">
        <v>0</v>
      </c>
      <c r="CB408" s="116">
        <v>0</v>
      </c>
      <c r="CC408" s="116">
        <v>0</v>
      </c>
      <c r="CD408" s="116">
        <v>0</v>
      </c>
      <c r="CE408" s="116">
        <v>84.338399999999993</v>
      </c>
      <c r="CF408" s="32" t="s">
        <v>135</v>
      </c>
      <c r="CG408" s="32" t="s">
        <v>136</v>
      </c>
      <c r="CH408" s="32" t="s">
        <v>241</v>
      </c>
      <c r="CI408" s="116">
        <v>0</v>
      </c>
      <c r="CJ408" s="116">
        <v>37.322479999999999</v>
      </c>
      <c r="CK408" s="116">
        <v>33.973260000000003</v>
      </c>
      <c r="CL408" s="116">
        <v>-3.8250599999999966</v>
      </c>
      <c r="CM408" s="116">
        <v>0</v>
      </c>
      <c r="CN408" s="116">
        <v>0</v>
      </c>
      <c r="CO408" s="113">
        <v>0</v>
      </c>
      <c r="CP408" s="32" t="s">
        <v>134</v>
      </c>
      <c r="CQ408" s="32" t="s">
        <v>115</v>
      </c>
      <c r="CR408" s="32" t="s">
        <v>134</v>
      </c>
      <c r="CS408" s="32" t="s">
        <v>115</v>
      </c>
      <c r="CT408" s="113">
        <v>0</v>
      </c>
      <c r="CU408" s="113">
        <v>1</v>
      </c>
      <c r="CV408" s="33" t="s">
        <v>1077</v>
      </c>
    </row>
    <row r="409" spans="2:100">
      <c r="B409" s="31">
        <v>405</v>
      </c>
      <c r="C409" s="32" t="s">
        <v>1344</v>
      </c>
      <c r="D409" s="128"/>
      <c r="E409" s="128"/>
      <c r="F409" s="32" t="s">
        <v>1345</v>
      </c>
      <c r="G409" s="32" t="s">
        <v>393</v>
      </c>
      <c r="H409" s="32" t="s">
        <v>394</v>
      </c>
      <c r="I409" s="32" t="s">
        <v>189</v>
      </c>
      <c r="J409" s="32" t="s">
        <v>115</v>
      </c>
      <c r="K409" s="32" t="s">
        <v>115</v>
      </c>
      <c r="L409" s="32" t="s">
        <v>395</v>
      </c>
      <c r="M409" s="32" t="s">
        <v>396</v>
      </c>
      <c r="N409" s="32" t="s">
        <v>115</v>
      </c>
      <c r="O409" s="32" t="s">
        <v>115</v>
      </c>
      <c r="P409" s="110">
        <v>45937</v>
      </c>
      <c r="Q409" s="32">
        <v>29</v>
      </c>
      <c r="R409" s="32" t="s">
        <v>115</v>
      </c>
      <c r="S409" s="32" t="s">
        <v>121</v>
      </c>
      <c r="T409" s="32" t="s">
        <v>115</v>
      </c>
      <c r="U409" s="32" t="s">
        <v>214</v>
      </c>
      <c r="V409" s="32" t="s">
        <v>122</v>
      </c>
      <c r="W409" s="32" t="s">
        <v>123</v>
      </c>
      <c r="X409" s="32" t="s">
        <v>278</v>
      </c>
      <c r="Y409" s="128"/>
      <c r="Z409" s="119" t="s">
        <v>115</v>
      </c>
      <c r="AA409" s="119">
        <v>9.8538700000000006</v>
      </c>
      <c r="AB409" s="32" t="s">
        <v>115</v>
      </c>
      <c r="AC409" s="32" t="s">
        <v>519</v>
      </c>
      <c r="AD409" s="32" t="s">
        <v>115</v>
      </c>
      <c r="AE409" s="32" t="s">
        <v>115</v>
      </c>
      <c r="AF409" s="32" t="s">
        <v>115</v>
      </c>
      <c r="AG409" s="32" t="s">
        <v>115</v>
      </c>
      <c r="AH409" s="32" t="s">
        <v>115</v>
      </c>
      <c r="AI409" s="32">
        <v>5534843</v>
      </c>
      <c r="AJ409" s="32" t="s">
        <v>398</v>
      </c>
      <c r="AK409" s="32" t="s">
        <v>399</v>
      </c>
      <c r="AL409" s="32">
        <v>68</v>
      </c>
      <c r="AM409" s="32" t="s">
        <v>400</v>
      </c>
      <c r="AN409" s="32" t="s">
        <v>128</v>
      </c>
      <c r="AO409" s="32" t="s">
        <v>129</v>
      </c>
      <c r="AP409" s="32">
        <v>2023</v>
      </c>
      <c r="AQ409" s="32" t="s">
        <v>130</v>
      </c>
      <c r="AR409" s="32">
        <v>2020</v>
      </c>
      <c r="AS409" s="32" t="s">
        <v>115</v>
      </c>
      <c r="AT409" s="32" t="b">
        <v>0</v>
      </c>
      <c r="AU409" s="32" t="s">
        <v>115</v>
      </c>
      <c r="AV409" s="32" t="s">
        <v>115</v>
      </c>
      <c r="AW409" s="32" t="s">
        <v>115</v>
      </c>
      <c r="AX409" s="32" t="b">
        <v>0</v>
      </c>
      <c r="AY409" s="32" t="s">
        <v>115</v>
      </c>
      <c r="AZ409" s="110" t="s">
        <v>115</v>
      </c>
      <c r="BA409" s="32" t="s">
        <v>115</v>
      </c>
      <c r="BB409" s="32" t="s">
        <v>115</v>
      </c>
      <c r="BC409" s="32" t="s">
        <v>115</v>
      </c>
      <c r="BD409" s="32" t="s">
        <v>115</v>
      </c>
      <c r="BE409" s="32" t="s">
        <v>115</v>
      </c>
      <c r="BF409" s="110" t="s">
        <v>115</v>
      </c>
      <c r="BG409" s="32" t="s">
        <v>131</v>
      </c>
      <c r="BH409" s="32" t="s">
        <v>115</v>
      </c>
      <c r="BI409" s="32" t="s">
        <v>195</v>
      </c>
      <c r="BJ409" s="32">
        <v>2</v>
      </c>
      <c r="BK409" s="110">
        <v>44041</v>
      </c>
      <c r="BL409" s="110">
        <v>44175</v>
      </c>
      <c r="BM409" s="110">
        <v>44098</v>
      </c>
      <c r="BN409" s="32" t="s">
        <v>115</v>
      </c>
      <c r="BO409" s="32" t="s">
        <v>115</v>
      </c>
      <c r="BP409" s="32" t="b">
        <v>0</v>
      </c>
      <c r="BQ409" s="116">
        <v>89.305300000000003</v>
      </c>
      <c r="BR409" s="32" t="s">
        <v>134</v>
      </c>
      <c r="BS409" s="116">
        <v>89.305300000000003</v>
      </c>
      <c r="BT409" s="116">
        <v>89.305300000000003</v>
      </c>
      <c r="BU409" s="116">
        <v>22.215</v>
      </c>
      <c r="BV409" s="116">
        <v>2.3073999999999999</v>
      </c>
      <c r="BW409" s="116">
        <v>24.994</v>
      </c>
      <c r="BX409" s="116">
        <v>0</v>
      </c>
      <c r="BY409" s="116">
        <v>0</v>
      </c>
      <c r="BZ409" s="116">
        <v>0</v>
      </c>
      <c r="CA409" s="116">
        <v>0</v>
      </c>
      <c r="CB409" s="116">
        <v>0</v>
      </c>
      <c r="CC409" s="116">
        <v>0</v>
      </c>
      <c r="CD409" s="116">
        <v>0</v>
      </c>
      <c r="CE409" s="116">
        <v>89.305300000000003</v>
      </c>
      <c r="CF409" s="32" t="s">
        <v>135</v>
      </c>
      <c r="CG409" s="32" t="s">
        <v>136</v>
      </c>
      <c r="CH409" s="32" t="s">
        <v>173</v>
      </c>
      <c r="CI409" s="116">
        <v>39.78886</v>
      </c>
      <c r="CJ409" s="116">
        <v>16.8932</v>
      </c>
      <c r="CK409" s="116">
        <v>2.1093800000000003</v>
      </c>
      <c r="CL409" s="116">
        <v>12.65279</v>
      </c>
      <c r="CM409" s="116">
        <v>0</v>
      </c>
      <c r="CN409" s="116">
        <v>0</v>
      </c>
      <c r="CO409" s="113">
        <v>0</v>
      </c>
      <c r="CP409" s="32" t="s">
        <v>134</v>
      </c>
      <c r="CQ409" s="32" t="s">
        <v>115</v>
      </c>
      <c r="CR409" s="32" t="s">
        <v>134</v>
      </c>
      <c r="CS409" s="32" t="s">
        <v>115</v>
      </c>
      <c r="CT409" s="113">
        <v>0</v>
      </c>
      <c r="CU409" s="113">
        <v>1</v>
      </c>
      <c r="CV409" s="33" t="s">
        <v>1077</v>
      </c>
    </row>
    <row r="410" spans="2:100">
      <c r="B410" s="31">
        <v>406</v>
      </c>
      <c r="C410" s="32" t="s">
        <v>1346</v>
      </c>
      <c r="D410" s="128"/>
      <c r="E410" s="128"/>
      <c r="F410" s="32" t="s">
        <v>562</v>
      </c>
      <c r="G410" s="32" t="s">
        <v>1347</v>
      </c>
      <c r="H410" s="32" t="s">
        <v>394</v>
      </c>
      <c r="I410" s="32" t="s">
        <v>189</v>
      </c>
      <c r="J410" s="32" t="s">
        <v>115</v>
      </c>
      <c r="K410" s="32" t="s">
        <v>115</v>
      </c>
      <c r="L410" s="32" t="s">
        <v>395</v>
      </c>
      <c r="M410" s="32" t="s">
        <v>396</v>
      </c>
      <c r="N410" s="32" t="s">
        <v>115</v>
      </c>
      <c r="O410" s="32" t="s">
        <v>115</v>
      </c>
      <c r="P410" s="110">
        <v>45910</v>
      </c>
      <c r="Q410" s="32">
        <v>20</v>
      </c>
      <c r="R410" s="32" t="s">
        <v>115</v>
      </c>
      <c r="S410" s="32" t="s">
        <v>121</v>
      </c>
      <c r="T410" s="32" t="s">
        <v>787</v>
      </c>
      <c r="U410" s="32" t="s">
        <v>214</v>
      </c>
      <c r="V410" s="32" t="s">
        <v>122</v>
      </c>
      <c r="W410" s="32" t="s">
        <v>123</v>
      </c>
      <c r="X410" s="32" t="s">
        <v>278</v>
      </c>
      <c r="Y410" s="128"/>
      <c r="Z410" s="119" t="s">
        <v>115</v>
      </c>
      <c r="AA410" s="119">
        <v>11.347200000000001</v>
      </c>
      <c r="AB410" s="32" t="s">
        <v>115</v>
      </c>
      <c r="AC410" s="32" t="s">
        <v>530</v>
      </c>
      <c r="AD410" s="32" t="s">
        <v>115</v>
      </c>
      <c r="AE410" s="32" t="s">
        <v>115</v>
      </c>
      <c r="AF410" s="32" t="s">
        <v>115</v>
      </c>
      <c r="AG410" s="32" t="s">
        <v>115</v>
      </c>
      <c r="AH410" s="32" t="s">
        <v>115</v>
      </c>
      <c r="AI410" s="32">
        <v>5534861</v>
      </c>
      <c r="AJ410" s="32" t="s">
        <v>398</v>
      </c>
      <c r="AK410" s="32" t="s">
        <v>399</v>
      </c>
      <c r="AL410" s="32">
        <v>68</v>
      </c>
      <c r="AM410" s="32" t="s">
        <v>400</v>
      </c>
      <c r="AN410" s="32" t="s">
        <v>128</v>
      </c>
      <c r="AO410" s="32" t="s">
        <v>129</v>
      </c>
      <c r="AP410" s="32">
        <v>2024</v>
      </c>
      <c r="AQ410" s="32" t="s">
        <v>130</v>
      </c>
      <c r="AR410" s="32">
        <v>2022</v>
      </c>
      <c r="AS410" s="32" t="s">
        <v>115</v>
      </c>
      <c r="AT410" s="32" t="b">
        <v>0</v>
      </c>
      <c r="AU410" s="32" t="s">
        <v>115</v>
      </c>
      <c r="AV410" s="32" t="s">
        <v>115</v>
      </c>
      <c r="AW410" s="32" t="s">
        <v>115</v>
      </c>
      <c r="AX410" s="32" t="b">
        <v>0</v>
      </c>
      <c r="AY410" s="32" t="s">
        <v>115</v>
      </c>
      <c r="AZ410" s="110" t="s">
        <v>115</v>
      </c>
      <c r="BA410" s="32" t="s">
        <v>115</v>
      </c>
      <c r="BB410" s="32" t="s">
        <v>115</v>
      </c>
      <c r="BC410" s="32" t="s">
        <v>115</v>
      </c>
      <c r="BD410" s="32" t="s">
        <v>115</v>
      </c>
      <c r="BE410" s="32" t="s">
        <v>115</v>
      </c>
      <c r="BF410" s="110" t="s">
        <v>115</v>
      </c>
      <c r="BG410" s="32" t="s">
        <v>131</v>
      </c>
      <c r="BH410" s="32" t="s">
        <v>115</v>
      </c>
      <c r="BI410" s="32" t="s">
        <v>195</v>
      </c>
      <c r="BJ410" s="32">
        <v>2</v>
      </c>
      <c r="BK410" s="110">
        <v>45048</v>
      </c>
      <c r="BL410" s="110">
        <v>45051</v>
      </c>
      <c r="BM410" s="110">
        <v>45051</v>
      </c>
      <c r="BN410" s="32" t="s">
        <v>115</v>
      </c>
      <c r="BO410" s="32" t="s">
        <v>115</v>
      </c>
      <c r="BP410" s="32" t="b">
        <v>0</v>
      </c>
      <c r="BQ410" s="116">
        <v>91</v>
      </c>
      <c r="BR410" s="32" t="s">
        <v>134</v>
      </c>
      <c r="BS410" s="116">
        <v>86.134299999999996</v>
      </c>
      <c r="BT410" s="116">
        <v>86.134299999999996</v>
      </c>
      <c r="BU410" s="116">
        <v>0</v>
      </c>
      <c r="BV410" s="116">
        <v>15.0162</v>
      </c>
      <c r="BW410" s="116">
        <v>71.118099999999998</v>
      </c>
      <c r="BX410" s="116">
        <v>0</v>
      </c>
      <c r="BY410" s="116">
        <v>0</v>
      </c>
      <c r="BZ410" s="116">
        <v>0</v>
      </c>
      <c r="CA410" s="116">
        <v>0</v>
      </c>
      <c r="CB410" s="116">
        <v>0</v>
      </c>
      <c r="CC410" s="116">
        <v>0</v>
      </c>
      <c r="CD410" s="116">
        <v>0</v>
      </c>
      <c r="CE410" s="116">
        <v>86.134299999999996</v>
      </c>
      <c r="CF410" s="32" t="s">
        <v>135</v>
      </c>
      <c r="CG410" s="32" t="s">
        <v>136</v>
      </c>
      <c r="CH410" s="32" t="s">
        <v>258</v>
      </c>
      <c r="CI410" s="116">
        <v>0</v>
      </c>
      <c r="CJ410" s="116">
        <v>0</v>
      </c>
      <c r="CK410" s="116">
        <v>0</v>
      </c>
      <c r="CL410" s="116">
        <v>77.520889999999994</v>
      </c>
      <c r="CM410" s="116">
        <v>-2.0000000000000002E-5</v>
      </c>
      <c r="CN410" s="116">
        <v>0</v>
      </c>
      <c r="CO410" s="113">
        <v>0</v>
      </c>
      <c r="CP410" s="32" t="s">
        <v>134</v>
      </c>
      <c r="CQ410" s="32" t="s">
        <v>115</v>
      </c>
      <c r="CR410" s="32" t="s">
        <v>134</v>
      </c>
      <c r="CS410" s="32" t="s">
        <v>115</v>
      </c>
      <c r="CT410" s="113">
        <v>0</v>
      </c>
      <c r="CU410" s="113">
        <v>1</v>
      </c>
      <c r="CV410" s="33" t="s">
        <v>1077</v>
      </c>
    </row>
    <row r="411" spans="2:100">
      <c r="B411" s="31">
        <v>407</v>
      </c>
      <c r="C411" s="32" t="s">
        <v>1348</v>
      </c>
      <c r="D411" s="128"/>
      <c r="E411" s="128"/>
      <c r="F411" s="32" t="s">
        <v>1349</v>
      </c>
      <c r="G411" s="32" t="s">
        <v>1350</v>
      </c>
      <c r="H411" s="32" t="s">
        <v>394</v>
      </c>
      <c r="I411" s="32" t="s">
        <v>189</v>
      </c>
      <c r="J411" s="32" t="s">
        <v>115</v>
      </c>
      <c r="K411" s="32" t="s">
        <v>115</v>
      </c>
      <c r="L411" s="32" t="s">
        <v>395</v>
      </c>
      <c r="M411" s="32" t="s">
        <v>396</v>
      </c>
      <c r="N411" s="32" t="s">
        <v>115</v>
      </c>
      <c r="O411" s="32" t="s">
        <v>115</v>
      </c>
      <c r="P411" s="110">
        <v>45875</v>
      </c>
      <c r="Q411" s="32">
        <v>25</v>
      </c>
      <c r="R411" s="32" t="s">
        <v>115</v>
      </c>
      <c r="S411" s="32" t="s">
        <v>121</v>
      </c>
      <c r="T411" s="32" t="s">
        <v>787</v>
      </c>
      <c r="U411" s="32" t="s">
        <v>214</v>
      </c>
      <c r="V411" s="32" t="s">
        <v>122</v>
      </c>
      <c r="W411" s="32" t="s">
        <v>123</v>
      </c>
      <c r="X411" s="32" t="s">
        <v>278</v>
      </c>
      <c r="Y411" s="128"/>
      <c r="Z411" s="119" t="s">
        <v>115</v>
      </c>
      <c r="AA411" s="119">
        <v>0.57981799999999695</v>
      </c>
      <c r="AB411" s="32" t="s">
        <v>115</v>
      </c>
      <c r="AC411" s="32" t="s">
        <v>534</v>
      </c>
      <c r="AD411" s="32" t="s">
        <v>115</v>
      </c>
      <c r="AE411" s="32" t="s">
        <v>115</v>
      </c>
      <c r="AF411" s="32" t="s">
        <v>115</v>
      </c>
      <c r="AG411" s="32" t="s">
        <v>115</v>
      </c>
      <c r="AH411" s="32" t="s">
        <v>115</v>
      </c>
      <c r="AI411" s="32">
        <v>5534813</v>
      </c>
      <c r="AJ411" s="32" t="s">
        <v>398</v>
      </c>
      <c r="AK411" s="32" t="s">
        <v>399</v>
      </c>
      <c r="AL411" s="32">
        <v>68</v>
      </c>
      <c r="AM411" s="32" t="s">
        <v>400</v>
      </c>
      <c r="AN411" s="32" t="s">
        <v>128</v>
      </c>
      <c r="AO411" s="32" t="s">
        <v>129</v>
      </c>
      <c r="AP411" s="32">
        <v>2024</v>
      </c>
      <c r="AQ411" s="32" t="s">
        <v>130</v>
      </c>
      <c r="AR411" s="32">
        <v>2021</v>
      </c>
      <c r="AS411" s="32" t="s">
        <v>115</v>
      </c>
      <c r="AT411" s="32" t="b">
        <v>0</v>
      </c>
      <c r="AU411" s="32" t="s">
        <v>115</v>
      </c>
      <c r="AV411" s="32" t="s">
        <v>115</v>
      </c>
      <c r="AW411" s="32" t="s">
        <v>115</v>
      </c>
      <c r="AX411" s="32" t="b">
        <v>0</v>
      </c>
      <c r="AY411" s="32" t="s">
        <v>115</v>
      </c>
      <c r="AZ411" s="110" t="s">
        <v>115</v>
      </c>
      <c r="BA411" s="32" t="s">
        <v>115</v>
      </c>
      <c r="BB411" s="32" t="s">
        <v>115</v>
      </c>
      <c r="BC411" s="32" t="s">
        <v>115</v>
      </c>
      <c r="BD411" s="32" t="s">
        <v>115</v>
      </c>
      <c r="BE411" s="32" t="s">
        <v>115</v>
      </c>
      <c r="BF411" s="110" t="s">
        <v>115</v>
      </c>
      <c r="BG411" s="32" t="s">
        <v>131</v>
      </c>
      <c r="BH411" s="32" t="s">
        <v>115</v>
      </c>
      <c r="BI411" s="32" t="s">
        <v>195</v>
      </c>
      <c r="BJ411" s="32">
        <v>2</v>
      </c>
      <c r="BK411" s="110">
        <v>45146</v>
      </c>
      <c r="BL411" s="110">
        <v>45246</v>
      </c>
      <c r="BM411" s="110">
        <v>45246</v>
      </c>
      <c r="BN411" s="32" t="s">
        <v>115</v>
      </c>
      <c r="BO411" s="32" t="s">
        <v>115</v>
      </c>
      <c r="BP411" s="32" t="b">
        <v>0</v>
      </c>
      <c r="BQ411" s="116">
        <v>98</v>
      </c>
      <c r="BR411" s="32" t="s">
        <v>134</v>
      </c>
      <c r="BS411" s="116">
        <v>93.493399999999994</v>
      </c>
      <c r="BT411" s="116">
        <v>93.493399999999994</v>
      </c>
      <c r="BU411" s="116">
        <v>0.8075</v>
      </c>
      <c r="BV411" s="116">
        <v>5.6600999999999999</v>
      </c>
      <c r="BW411" s="116">
        <v>70.188199999999995</v>
      </c>
      <c r="BX411" s="116">
        <v>16.837599999999998</v>
      </c>
      <c r="BY411" s="116">
        <v>0</v>
      </c>
      <c r="BZ411" s="116">
        <v>0</v>
      </c>
      <c r="CA411" s="116">
        <v>0</v>
      </c>
      <c r="CB411" s="116">
        <v>0</v>
      </c>
      <c r="CC411" s="116">
        <v>0</v>
      </c>
      <c r="CD411" s="116">
        <v>0</v>
      </c>
      <c r="CE411" s="116">
        <v>93.493399999999994</v>
      </c>
      <c r="CF411" s="32" t="s">
        <v>135</v>
      </c>
      <c r="CG411" s="32" t="s">
        <v>136</v>
      </c>
      <c r="CH411" s="32" t="s">
        <v>258</v>
      </c>
      <c r="CI411" s="116">
        <v>0</v>
      </c>
      <c r="CJ411" s="116">
        <v>0</v>
      </c>
      <c r="CK411" s="116">
        <v>0</v>
      </c>
      <c r="CL411" s="116">
        <v>75.494330000000005</v>
      </c>
      <c r="CM411" s="116">
        <v>8.6497499999999992</v>
      </c>
      <c r="CN411" s="116">
        <v>0</v>
      </c>
      <c r="CO411" s="113">
        <v>0</v>
      </c>
      <c r="CP411" s="32" t="s">
        <v>134</v>
      </c>
      <c r="CQ411" s="32" t="s">
        <v>115</v>
      </c>
      <c r="CR411" s="32" t="s">
        <v>134</v>
      </c>
      <c r="CS411" s="32" t="s">
        <v>115</v>
      </c>
      <c r="CT411" s="113">
        <v>0</v>
      </c>
      <c r="CU411" s="113">
        <v>1</v>
      </c>
      <c r="CV411" s="33" t="s">
        <v>1077</v>
      </c>
    </row>
    <row r="412" spans="2:100">
      <c r="B412" s="31">
        <v>408</v>
      </c>
      <c r="C412" s="32" t="s">
        <v>1351</v>
      </c>
      <c r="D412" s="128"/>
      <c r="E412" s="128"/>
      <c r="F412" s="32" t="s">
        <v>115</v>
      </c>
      <c r="G412" s="32" t="s">
        <v>1231</v>
      </c>
      <c r="H412" s="32" t="s">
        <v>394</v>
      </c>
      <c r="I412" s="32" t="s">
        <v>189</v>
      </c>
      <c r="J412" s="32" t="s">
        <v>115</v>
      </c>
      <c r="K412" s="32" t="s">
        <v>115</v>
      </c>
      <c r="L412" s="32" t="s">
        <v>395</v>
      </c>
      <c r="M412" s="32" t="s">
        <v>396</v>
      </c>
      <c r="N412" s="32" t="s">
        <v>115</v>
      </c>
      <c r="O412" s="32" t="s">
        <v>115</v>
      </c>
      <c r="P412" s="110" t="s">
        <v>115</v>
      </c>
      <c r="Q412" s="32" t="s">
        <v>115</v>
      </c>
      <c r="R412" s="32" t="s">
        <v>115</v>
      </c>
      <c r="S412" s="32" t="s">
        <v>121</v>
      </c>
      <c r="T412" s="32" t="s">
        <v>115</v>
      </c>
      <c r="U412" s="32" t="s">
        <v>115</v>
      </c>
      <c r="V412" s="32" t="s">
        <v>122</v>
      </c>
      <c r="W412" s="32" t="s">
        <v>123</v>
      </c>
      <c r="X412" s="32" t="s">
        <v>115</v>
      </c>
      <c r="Y412" s="128"/>
      <c r="Z412" s="119" t="s">
        <v>115</v>
      </c>
      <c r="AA412" s="119" t="s">
        <v>115</v>
      </c>
      <c r="AB412" s="32" t="s">
        <v>115</v>
      </c>
      <c r="AC412" s="32" t="s">
        <v>115</v>
      </c>
      <c r="AD412" s="32" t="s">
        <v>115</v>
      </c>
      <c r="AE412" s="32" t="s">
        <v>414</v>
      </c>
      <c r="AF412" s="32" t="s">
        <v>115</v>
      </c>
      <c r="AG412" s="32" t="s">
        <v>115</v>
      </c>
      <c r="AH412" s="32" t="s">
        <v>115</v>
      </c>
      <c r="AI412" s="32">
        <v>5533911</v>
      </c>
      <c r="AJ412" s="32" t="s">
        <v>398</v>
      </c>
      <c r="AK412" s="32" t="s">
        <v>399</v>
      </c>
      <c r="AL412" s="32">
        <v>68</v>
      </c>
      <c r="AM412" s="32" t="s">
        <v>400</v>
      </c>
      <c r="AN412" s="32" t="s">
        <v>128</v>
      </c>
      <c r="AO412" s="32" t="s">
        <v>129</v>
      </c>
      <c r="AP412" s="32" t="s">
        <v>115</v>
      </c>
      <c r="AQ412" s="32" t="s">
        <v>130</v>
      </c>
      <c r="AR412" s="32">
        <v>2019</v>
      </c>
      <c r="AS412" s="32" t="s">
        <v>115</v>
      </c>
      <c r="AT412" s="32" t="b">
        <v>0</v>
      </c>
      <c r="AU412" s="32" t="s">
        <v>115</v>
      </c>
      <c r="AV412" s="32" t="s">
        <v>115</v>
      </c>
      <c r="AW412" s="32" t="s">
        <v>115</v>
      </c>
      <c r="AX412" s="32" t="b">
        <v>0</v>
      </c>
      <c r="AY412" s="32" t="s">
        <v>115</v>
      </c>
      <c r="AZ412" s="110" t="s">
        <v>115</v>
      </c>
      <c r="BA412" s="32" t="s">
        <v>115</v>
      </c>
      <c r="BB412" s="32" t="s">
        <v>115</v>
      </c>
      <c r="BC412" s="32" t="s">
        <v>115</v>
      </c>
      <c r="BD412" s="32" t="s">
        <v>115</v>
      </c>
      <c r="BE412" s="32" t="s">
        <v>115</v>
      </c>
      <c r="BF412" s="110" t="s">
        <v>115</v>
      </c>
      <c r="BG412" s="32" t="s">
        <v>131</v>
      </c>
      <c r="BH412" s="32" t="s">
        <v>115</v>
      </c>
      <c r="BI412" s="32" t="s">
        <v>132</v>
      </c>
      <c r="BJ412" s="32" t="s">
        <v>115</v>
      </c>
      <c r="BK412" s="110" t="s">
        <v>115</v>
      </c>
      <c r="BL412" s="110" t="s">
        <v>115</v>
      </c>
      <c r="BM412" s="110" t="s">
        <v>133</v>
      </c>
      <c r="BN412" s="32" t="s">
        <v>115</v>
      </c>
      <c r="BO412" s="32" t="s">
        <v>115</v>
      </c>
      <c r="BP412" s="32" t="b">
        <v>1</v>
      </c>
      <c r="BQ412" s="116" t="s">
        <v>115</v>
      </c>
      <c r="BR412" s="32" t="s">
        <v>134</v>
      </c>
      <c r="BS412" s="116">
        <v>599.9357</v>
      </c>
      <c r="BT412" s="116">
        <v>599.9357</v>
      </c>
      <c r="BU412" s="116">
        <v>-7568.9255000000003</v>
      </c>
      <c r="BV412" s="116">
        <v>-594.9058</v>
      </c>
      <c r="BW412" s="116">
        <v>250.9974</v>
      </c>
      <c r="BX412" s="116">
        <v>-250.96440000000001</v>
      </c>
      <c r="BY412" s="116">
        <v>188.61019999999999</v>
      </c>
      <c r="BZ412" s="116">
        <v>0</v>
      </c>
      <c r="CA412" s="116">
        <v>0</v>
      </c>
      <c r="CB412" s="116">
        <v>0</v>
      </c>
      <c r="CC412" s="116">
        <v>0</v>
      </c>
      <c r="CD412" s="116">
        <v>0</v>
      </c>
      <c r="CE412" s="116">
        <v>411.32550000000003</v>
      </c>
      <c r="CF412" s="32" t="s">
        <v>135</v>
      </c>
      <c r="CG412" s="32" t="s">
        <v>136</v>
      </c>
      <c r="CH412" s="32" t="s">
        <v>137</v>
      </c>
      <c r="CI412" s="116">
        <v>6955.042300000001</v>
      </c>
      <c r="CJ412" s="116">
        <v>-7568.9255500000008</v>
      </c>
      <c r="CK412" s="116">
        <v>-594.90584000000013</v>
      </c>
      <c r="CL412" s="116">
        <v>250.99734999999998</v>
      </c>
      <c r="CM412" s="116">
        <v>-250.96436</v>
      </c>
      <c r="CN412" s="116">
        <v>266.48525000000001</v>
      </c>
      <c r="CO412" s="113">
        <v>0</v>
      </c>
      <c r="CP412" s="32" t="s">
        <v>134</v>
      </c>
      <c r="CQ412" s="32" t="s">
        <v>115</v>
      </c>
      <c r="CR412" s="32" t="s">
        <v>134</v>
      </c>
      <c r="CS412" s="32" t="s">
        <v>115</v>
      </c>
      <c r="CT412" s="113">
        <v>0.3427</v>
      </c>
      <c r="CU412" s="113">
        <v>0.6573</v>
      </c>
      <c r="CV412" s="33" t="s">
        <v>1077</v>
      </c>
    </row>
    <row r="413" spans="2:100">
      <c r="B413" s="31">
        <v>409</v>
      </c>
      <c r="C413" s="32" t="s">
        <v>1352</v>
      </c>
      <c r="D413" s="128"/>
      <c r="E413" s="128"/>
      <c r="F413" s="32" t="s">
        <v>1353</v>
      </c>
      <c r="G413" s="32" t="s">
        <v>393</v>
      </c>
      <c r="H413" s="32" t="s">
        <v>394</v>
      </c>
      <c r="I413" s="32" t="s">
        <v>189</v>
      </c>
      <c r="J413" s="32" t="s">
        <v>115</v>
      </c>
      <c r="K413" s="32" t="s">
        <v>115</v>
      </c>
      <c r="L413" s="32" t="s">
        <v>395</v>
      </c>
      <c r="M413" s="32" t="s">
        <v>396</v>
      </c>
      <c r="N413" s="32" t="s">
        <v>115</v>
      </c>
      <c r="O413" s="32" t="s">
        <v>115</v>
      </c>
      <c r="P413" s="110">
        <v>45874</v>
      </c>
      <c r="Q413" s="32">
        <v>31</v>
      </c>
      <c r="R413" s="32" t="s">
        <v>115</v>
      </c>
      <c r="S413" s="32" t="s">
        <v>121</v>
      </c>
      <c r="T413" s="32" t="s">
        <v>115</v>
      </c>
      <c r="U413" s="32" t="s">
        <v>214</v>
      </c>
      <c r="V413" s="32" t="s">
        <v>122</v>
      </c>
      <c r="W413" s="32" t="s">
        <v>123</v>
      </c>
      <c r="X413" s="32" t="s">
        <v>278</v>
      </c>
      <c r="Y413" s="128"/>
      <c r="Z413" s="119" t="s">
        <v>115</v>
      </c>
      <c r="AA413" s="119">
        <v>0.89452500000000001</v>
      </c>
      <c r="AB413" s="32" t="s">
        <v>115</v>
      </c>
      <c r="AC413" s="32" t="s">
        <v>397</v>
      </c>
      <c r="AD413" s="32" t="s">
        <v>115</v>
      </c>
      <c r="AE413" s="32" t="s">
        <v>115</v>
      </c>
      <c r="AF413" s="32" t="s">
        <v>115</v>
      </c>
      <c r="AG413" s="32" t="s">
        <v>496</v>
      </c>
      <c r="AH413" s="32" t="s">
        <v>127</v>
      </c>
      <c r="AI413" s="32">
        <v>5534800</v>
      </c>
      <c r="AJ413" s="32" t="s">
        <v>398</v>
      </c>
      <c r="AK413" s="32" t="s">
        <v>399</v>
      </c>
      <c r="AL413" s="32">
        <v>68</v>
      </c>
      <c r="AM413" s="32" t="s">
        <v>400</v>
      </c>
      <c r="AN413" s="32" t="s">
        <v>128</v>
      </c>
      <c r="AO413" s="32" t="s">
        <v>129</v>
      </c>
      <c r="AP413" s="32" t="s">
        <v>203</v>
      </c>
      <c r="AQ413" s="32" t="s">
        <v>130</v>
      </c>
      <c r="AR413" s="32">
        <v>2024</v>
      </c>
      <c r="AS413" s="32" t="s">
        <v>115</v>
      </c>
      <c r="AT413" s="32" t="b">
        <v>0</v>
      </c>
      <c r="AU413" s="32" t="s">
        <v>115</v>
      </c>
      <c r="AV413" s="32" t="s">
        <v>115</v>
      </c>
      <c r="AW413" s="32" t="s">
        <v>115</v>
      </c>
      <c r="AX413" s="32" t="b">
        <v>0</v>
      </c>
      <c r="AY413" s="32" t="s">
        <v>115</v>
      </c>
      <c r="AZ413" s="110" t="s">
        <v>115</v>
      </c>
      <c r="BA413" s="32" t="s">
        <v>115</v>
      </c>
      <c r="BB413" s="32" t="s">
        <v>115</v>
      </c>
      <c r="BC413" s="32" t="s">
        <v>115</v>
      </c>
      <c r="BD413" s="32" t="s">
        <v>115</v>
      </c>
      <c r="BE413" s="32" t="s">
        <v>115</v>
      </c>
      <c r="BF413" s="110" t="s">
        <v>115</v>
      </c>
      <c r="BG413" s="32" t="s">
        <v>131</v>
      </c>
      <c r="BH413" s="32" t="s">
        <v>115</v>
      </c>
      <c r="BI413" s="32" t="s">
        <v>960</v>
      </c>
      <c r="BJ413" s="32">
        <v>5</v>
      </c>
      <c r="BK413" s="110">
        <v>46765</v>
      </c>
      <c r="BL413" s="110" t="s">
        <v>115</v>
      </c>
      <c r="BM413" s="110">
        <v>46827</v>
      </c>
      <c r="BN413" s="32" t="s">
        <v>115</v>
      </c>
      <c r="BO413" s="32" t="s">
        <v>115</v>
      </c>
      <c r="BP413" s="32" t="b">
        <v>0</v>
      </c>
      <c r="BQ413" s="116" t="s">
        <v>115</v>
      </c>
      <c r="BR413" s="32" t="s">
        <v>134</v>
      </c>
      <c r="BS413" s="116">
        <v>32.491799999999998</v>
      </c>
      <c r="BT413" s="116">
        <v>58.617499999999993</v>
      </c>
      <c r="BU413" s="116">
        <v>0.8075</v>
      </c>
      <c r="BV413" s="116">
        <v>6.6752000000000002</v>
      </c>
      <c r="BW413" s="116">
        <v>8.9693000000000005</v>
      </c>
      <c r="BX413" s="116">
        <v>15.850099999999999</v>
      </c>
      <c r="BY413" s="116">
        <v>-0.9909</v>
      </c>
      <c r="BZ413" s="116">
        <v>26.125699999999998</v>
      </c>
      <c r="CA413" s="116">
        <v>0</v>
      </c>
      <c r="CB413" s="116">
        <v>0</v>
      </c>
      <c r="CC413" s="116">
        <v>0</v>
      </c>
      <c r="CD413" s="116">
        <v>0</v>
      </c>
      <c r="CE413" s="116">
        <v>33.482700000000001</v>
      </c>
      <c r="CF413" s="32" t="s">
        <v>135</v>
      </c>
      <c r="CG413" s="32" t="s">
        <v>136</v>
      </c>
      <c r="CH413" s="32" t="s">
        <v>1354</v>
      </c>
      <c r="CI413" s="116">
        <v>0</v>
      </c>
      <c r="CJ413" s="116">
        <v>0</v>
      </c>
      <c r="CK413" s="116">
        <v>0</v>
      </c>
      <c r="CL413" s="116">
        <v>0</v>
      </c>
      <c r="CM413" s="116">
        <v>33.482709999999997</v>
      </c>
      <c r="CN413" s="116">
        <v>-0.99094000000000004</v>
      </c>
      <c r="CO413" s="113">
        <v>0</v>
      </c>
      <c r="CP413" s="32" t="s">
        <v>134</v>
      </c>
      <c r="CQ413" s="32" t="s">
        <v>115</v>
      </c>
      <c r="CR413" s="32" t="s">
        <v>279</v>
      </c>
      <c r="CS413" s="32" t="s">
        <v>115</v>
      </c>
      <c r="CT413" s="113">
        <v>0</v>
      </c>
      <c r="CU413" s="113">
        <v>1</v>
      </c>
      <c r="CV413" s="33" t="s">
        <v>1077</v>
      </c>
    </row>
    <row r="414" spans="2:100">
      <c r="B414" s="31">
        <v>410</v>
      </c>
      <c r="C414" s="32" t="s">
        <v>1355</v>
      </c>
      <c r="D414" s="128"/>
      <c r="E414" s="128"/>
      <c r="F414" s="32" t="s">
        <v>1356</v>
      </c>
      <c r="G414" s="32" t="s">
        <v>393</v>
      </c>
      <c r="H414" s="32" t="s">
        <v>394</v>
      </c>
      <c r="I414" s="32" t="s">
        <v>189</v>
      </c>
      <c r="J414" s="32" t="s">
        <v>115</v>
      </c>
      <c r="K414" s="32" t="s">
        <v>115</v>
      </c>
      <c r="L414" s="32" t="s">
        <v>395</v>
      </c>
      <c r="M414" s="32" t="s">
        <v>396</v>
      </c>
      <c r="N414" s="32" t="s">
        <v>115</v>
      </c>
      <c r="O414" s="32" t="s">
        <v>115</v>
      </c>
      <c r="P414" s="110">
        <v>45903</v>
      </c>
      <c r="Q414" s="32">
        <v>31</v>
      </c>
      <c r="R414" s="32" t="s">
        <v>115</v>
      </c>
      <c r="S414" s="32" t="s">
        <v>121</v>
      </c>
      <c r="T414" s="32" t="s">
        <v>115</v>
      </c>
      <c r="U414" s="32" t="s">
        <v>214</v>
      </c>
      <c r="V414" s="32" t="s">
        <v>122</v>
      </c>
      <c r="W414" s="32" t="s">
        <v>123</v>
      </c>
      <c r="X414" s="32" t="s">
        <v>278</v>
      </c>
      <c r="Y414" s="128"/>
      <c r="Z414" s="119" t="s">
        <v>115</v>
      </c>
      <c r="AA414" s="119">
        <v>3.2232099999999901</v>
      </c>
      <c r="AB414" s="32" t="s">
        <v>115</v>
      </c>
      <c r="AC414" s="32" t="s">
        <v>530</v>
      </c>
      <c r="AD414" s="32" t="s">
        <v>115</v>
      </c>
      <c r="AE414" s="32" t="s">
        <v>115</v>
      </c>
      <c r="AF414" s="32" t="s">
        <v>115</v>
      </c>
      <c r="AG414" s="32" t="s">
        <v>496</v>
      </c>
      <c r="AH414" s="32" t="s">
        <v>127</v>
      </c>
      <c r="AI414" s="32">
        <v>5534802</v>
      </c>
      <c r="AJ414" s="32" t="s">
        <v>398</v>
      </c>
      <c r="AK414" s="32" t="s">
        <v>399</v>
      </c>
      <c r="AL414" s="32">
        <v>68</v>
      </c>
      <c r="AM414" s="32" t="s">
        <v>400</v>
      </c>
      <c r="AN414" s="32" t="s">
        <v>128</v>
      </c>
      <c r="AO414" s="32" t="s">
        <v>129</v>
      </c>
      <c r="AP414" s="32" t="s">
        <v>203</v>
      </c>
      <c r="AQ414" s="32" t="s">
        <v>130</v>
      </c>
      <c r="AR414" s="32">
        <v>2024</v>
      </c>
      <c r="AS414" s="32" t="s">
        <v>115</v>
      </c>
      <c r="AT414" s="32" t="b">
        <v>0</v>
      </c>
      <c r="AU414" s="32" t="s">
        <v>115</v>
      </c>
      <c r="AV414" s="32" t="s">
        <v>115</v>
      </c>
      <c r="AW414" s="32" t="s">
        <v>115</v>
      </c>
      <c r="AX414" s="32" t="b">
        <v>0</v>
      </c>
      <c r="AY414" s="32" t="s">
        <v>115</v>
      </c>
      <c r="AZ414" s="110" t="s">
        <v>115</v>
      </c>
      <c r="BA414" s="32" t="s">
        <v>115</v>
      </c>
      <c r="BB414" s="32" t="s">
        <v>115</v>
      </c>
      <c r="BC414" s="32" t="s">
        <v>115</v>
      </c>
      <c r="BD414" s="32" t="s">
        <v>115</v>
      </c>
      <c r="BE414" s="32" t="s">
        <v>115</v>
      </c>
      <c r="BF414" s="110" t="s">
        <v>115</v>
      </c>
      <c r="BG414" s="32" t="s">
        <v>131</v>
      </c>
      <c r="BH414" s="32" t="s">
        <v>115</v>
      </c>
      <c r="BI414" s="32" t="s">
        <v>488</v>
      </c>
      <c r="BJ414" s="32">
        <v>4</v>
      </c>
      <c r="BK414" s="110">
        <v>46098</v>
      </c>
      <c r="BL414" s="110" t="s">
        <v>115</v>
      </c>
      <c r="BM414" s="110">
        <v>46104</v>
      </c>
      <c r="BN414" s="32" t="s">
        <v>115</v>
      </c>
      <c r="BO414" s="32" t="s">
        <v>115</v>
      </c>
      <c r="BP414" s="32" t="b">
        <v>1</v>
      </c>
      <c r="BQ414" s="116" t="s">
        <v>115</v>
      </c>
      <c r="BR414" s="32" t="s">
        <v>134</v>
      </c>
      <c r="BS414" s="116">
        <v>151.1962</v>
      </c>
      <c r="BT414" s="116">
        <v>174.05179999999999</v>
      </c>
      <c r="BU414" s="116">
        <v>0.3019</v>
      </c>
      <c r="BV414" s="116">
        <v>6.9908999999999999</v>
      </c>
      <c r="BW414" s="116">
        <v>91.024199999999993</v>
      </c>
      <c r="BX414" s="116">
        <v>43.798299999999998</v>
      </c>
      <c r="BY414" s="116">
        <v>11.4526</v>
      </c>
      <c r="BZ414" s="116">
        <v>0</v>
      </c>
      <c r="CA414" s="116">
        <v>0</v>
      </c>
      <c r="CB414" s="116">
        <v>0</v>
      </c>
      <c r="CC414" s="116">
        <v>0</v>
      </c>
      <c r="CD414" s="116">
        <v>0</v>
      </c>
      <c r="CE414" s="116">
        <v>142.57420000000002</v>
      </c>
      <c r="CF414" s="32" t="s">
        <v>135</v>
      </c>
      <c r="CG414" s="32" t="s">
        <v>136</v>
      </c>
      <c r="CH414" s="32" t="s">
        <v>250</v>
      </c>
      <c r="CI414" s="116">
        <v>0</v>
      </c>
      <c r="CJ414" s="116">
        <v>0</v>
      </c>
      <c r="CK414" s="116">
        <v>0</v>
      </c>
      <c r="CL414" s="116">
        <v>0</v>
      </c>
      <c r="CM414" s="116">
        <v>142.57422999999997</v>
      </c>
      <c r="CN414" s="116">
        <v>8.6220099999999995</v>
      </c>
      <c r="CO414" s="113">
        <v>0</v>
      </c>
      <c r="CP414" s="32" t="s">
        <v>134</v>
      </c>
      <c r="CQ414" s="32" t="s">
        <v>115</v>
      </c>
      <c r="CR414" s="32" t="s">
        <v>134</v>
      </c>
      <c r="CS414" s="32" t="s">
        <v>115</v>
      </c>
      <c r="CT414" s="113">
        <v>0</v>
      </c>
      <c r="CU414" s="113">
        <v>1</v>
      </c>
      <c r="CV414" s="33" t="s">
        <v>1077</v>
      </c>
    </row>
    <row r="415" spans="2:100">
      <c r="B415" s="34">
        <v>411</v>
      </c>
      <c r="C415" s="35" t="s">
        <v>1357</v>
      </c>
      <c r="D415" s="130"/>
      <c r="E415" s="130"/>
      <c r="F415" s="35" t="s">
        <v>458</v>
      </c>
      <c r="G415" s="35" t="s">
        <v>393</v>
      </c>
      <c r="H415" s="35" t="s">
        <v>394</v>
      </c>
      <c r="I415" s="35" t="s">
        <v>189</v>
      </c>
      <c r="J415" s="35" t="s">
        <v>115</v>
      </c>
      <c r="K415" s="35" t="s">
        <v>115</v>
      </c>
      <c r="L415" s="35" t="s">
        <v>395</v>
      </c>
      <c r="M415" s="35" t="s">
        <v>396</v>
      </c>
      <c r="N415" s="35" t="s">
        <v>115</v>
      </c>
      <c r="O415" s="35" t="s">
        <v>115</v>
      </c>
      <c r="P415" s="111">
        <v>45874</v>
      </c>
      <c r="Q415" s="35">
        <v>26</v>
      </c>
      <c r="R415" s="35" t="s">
        <v>115</v>
      </c>
      <c r="S415" s="35" t="s">
        <v>121</v>
      </c>
      <c r="T415" s="35" t="s">
        <v>115</v>
      </c>
      <c r="U415" s="35" t="s">
        <v>214</v>
      </c>
      <c r="V415" s="35" t="s">
        <v>122</v>
      </c>
      <c r="W415" s="35" t="s">
        <v>123</v>
      </c>
      <c r="X415" s="35" t="s">
        <v>278</v>
      </c>
      <c r="Y415" s="130"/>
      <c r="Z415" s="120" t="s">
        <v>115</v>
      </c>
      <c r="AA415" s="120">
        <v>1.59371</v>
      </c>
      <c r="AB415" s="35" t="s">
        <v>115</v>
      </c>
      <c r="AC415" s="35" t="s">
        <v>701</v>
      </c>
      <c r="AD415" s="35" t="s">
        <v>115</v>
      </c>
      <c r="AE415" s="35" t="s">
        <v>115</v>
      </c>
      <c r="AF415" s="35" t="s">
        <v>115</v>
      </c>
      <c r="AG415" s="35" t="s">
        <v>496</v>
      </c>
      <c r="AH415" s="35" t="s">
        <v>127</v>
      </c>
      <c r="AI415" s="35">
        <v>5534809</v>
      </c>
      <c r="AJ415" s="35" t="s">
        <v>398</v>
      </c>
      <c r="AK415" s="35" t="s">
        <v>399</v>
      </c>
      <c r="AL415" s="35">
        <v>68</v>
      </c>
      <c r="AM415" s="35" t="s">
        <v>400</v>
      </c>
      <c r="AN415" s="35" t="s">
        <v>128</v>
      </c>
      <c r="AO415" s="35" t="s">
        <v>129</v>
      </c>
      <c r="AP415" s="35" t="s">
        <v>203</v>
      </c>
      <c r="AQ415" s="35" t="s">
        <v>130</v>
      </c>
      <c r="AR415" s="35">
        <v>2021</v>
      </c>
      <c r="AS415" s="35" t="s">
        <v>115</v>
      </c>
      <c r="AT415" s="35" t="b">
        <v>0</v>
      </c>
      <c r="AU415" s="35" t="s">
        <v>115</v>
      </c>
      <c r="AV415" s="35" t="s">
        <v>115</v>
      </c>
      <c r="AW415" s="35" t="s">
        <v>115</v>
      </c>
      <c r="AX415" s="35" t="b">
        <v>0</v>
      </c>
      <c r="AY415" s="35" t="s">
        <v>115</v>
      </c>
      <c r="AZ415" s="111" t="s">
        <v>115</v>
      </c>
      <c r="BA415" s="35" t="s">
        <v>115</v>
      </c>
      <c r="BB415" s="35" t="s">
        <v>115</v>
      </c>
      <c r="BC415" s="35" t="s">
        <v>115</v>
      </c>
      <c r="BD415" s="35" t="s">
        <v>115</v>
      </c>
      <c r="BE415" s="35" t="s">
        <v>115</v>
      </c>
      <c r="BF415" s="111" t="s">
        <v>115</v>
      </c>
      <c r="BG415" s="35" t="s">
        <v>131</v>
      </c>
      <c r="BH415" s="35" t="s">
        <v>115</v>
      </c>
      <c r="BI415" s="35" t="s">
        <v>488</v>
      </c>
      <c r="BJ415" s="35">
        <v>4</v>
      </c>
      <c r="BK415" s="111">
        <v>45964</v>
      </c>
      <c r="BL415" s="111" t="s">
        <v>115</v>
      </c>
      <c r="BM415" s="111">
        <v>45987</v>
      </c>
      <c r="BN415" s="35" t="s">
        <v>115</v>
      </c>
      <c r="BO415" s="35" t="s">
        <v>115</v>
      </c>
      <c r="BP415" s="35" t="b">
        <v>1</v>
      </c>
      <c r="BQ415" s="117" t="s">
        <v>115</v>
      </c>
      <c r="BR415" s="35" t="s">
        <v>134</v>
      </c>
      <c r="BS415" s="117">
        <v>103.922</v>
      </c>
      <c r="BT415" s="117">
        <v>146.124</v>
      </c>
      <c r="BU415" s="117">
        <v>1.0283</v>
      </c>
      <c r="BV415" s="117">
        <v>34.996299999999998</v>
      </c>
      <c r="BW415" s="117">
        <v>11.1899</v>
      </c>
      <c r="BX415" s="117">
        <v>47.636200000000002</v>
      </c>
      <c r="BY415" s="117">
        <v>46.539900000000003</v>
      </c>
      <c r="BZ415" s="117">
        <v>4.7332999999999998</v>
      </c>
      <c r="CA415" s="117">
        <v>0</v>
      </c>
      <c r="CB415" s="117">
        <v>0</v>
      </c>
      <c r="CC415" s="117">
        <v>0</v>
      </c>
      <c r="CD415" s="117">
        <v>0</v>
      </c>
      <c r="CE415" s="117">
        <v>94.850699999999989</v>
      </c>
      <c r="CF415" s="35" t="s">
        <v>135</v>
      </c>
      <c r="CG415" s="35" t="s">
        <v>136</v>
      </c>
      <c r="CH415" s="35" t="s">
        <v>250</v>
      </c>
      <c r="CI415" s="117">
        <v>0</v>
      </c>
      <c r="CJ415" s="117">
        <v>0</v>
      </c>
      <c r="CK415" s="117">
        <v>0</v>
      </c>
      <c r="CL415" s="117">
        <v>0</v>
      </c>
      <c r="CM415" s="117">
        <v>94.850740000000002</v>
      </c>
      <c r="CN415" s="117">
        <v>17.530480000000001</v>
      </c>
      <c r="CO415" s="114">
        <v>0</v>
      </c>
      <c r="CP415" s="35" t="s">
        <v>134</v>
      </c>
      <c r="CQ415" s="35" t="s">
        <v>115</v>
      </c>
      <c r="CR415" s="35" t="s">
        <v>134</v>
      </c>
      <c r="CS415" s="35" t="s">
        <v>115</v>
      </c>
      <c r="CT415" s="114">
        <v>0</v>
      </c>
      <c r="CU415" s="114">
        <v>1</v>
      </c>
      <c r="CV415" s="36" t="s">
        <v>1077</v>
      </c>
    </row>
    <row r="416" spans="2:100">
      <c r="B416" s="28">
        <v>412</v>
      </c>
      <c r="C416" s="29" t="s">
        <v>1358</v>
      </c>
      <c r="D416" s="129"/>
      <c r="E416" s="129"/>
      <c r="F416" s="29" t="s">
        <v>699</v>
      </c>
      <c r="G416" s="29" t="s">
        <v>393</v>
      </c>
      <c r="H416" s="29" t="s">
        <v>394</v>
      </c>
      <c r="I416" s="29" t="s">
        <v>189</v>
      </c>
      <c r="J416" s="29" t="s">
        <v>115</v>
      </c>
      <c r="K416" s="29" t="s">
        <v>115</v>
      </c>
      <c r="L416" s="29" t="s">
        <v>395</v>
      </c>
      <c r="M416" s="29" t="s">
        <v>396</v>
      </c>
      <c r="N416" s="29" t="s">
        <v>115</v>
      </c>
      <c r="O416" s="29" t="s">
        <v>115</v>
      </c>
      <c r="P416" s="109">
        <v>45937</v>
      </c>
      <c r="Q416" s="29">
        <v>28</v>
      </c>
      <c r="R416" s="29" t="s">
        <v>115</v>
      </c>
      <c r="S416" s="29" t="s">
        <v>121</v>
      </c>
      <c r="T416" s="29" t="s">
        <v>115</v>
      </c>
      <c r="U416" s="29" t="s">
        <v>214</v>
      </c>
      <c r="V416" s="29" t="s">
        <v>122</v>
      </c>
      <c r="W416" s="29" t="s">
        <v>123</v>
      </c>
      <c r="X416" s="29" t="s">
        <v>278</v>
      </c>
      <c r="Y416" s="129"/>
      <c r="Z416" s="118" t="s">
        <v>115</v>
      </c>
      <c r="AA416" s="118">
        <v>3.8529200000000001</v>
      </c>
      <c r="AB416" s="29" t="s">
        <v>115</v>
      </c>
      <c r="AC416" s="29" t="s">
        <v>534</v>
      </c>
      <c r="AD416" s="29" t="s">
        <v>115</v>
      </c>
      <c r="AE416" s="29" t="s">
        <v>115</v>
      </c>
      <c r="AF416" s="29" t="s">
        <v>115</v>
      </c>
      <c r="AG416" s="29" t="s">
        <v>115</v>
      </c>
      <c r="AH416" s="29" t="s">
        <v>115</v>
      </c>
      <c r="AI416" s="29">
        <v>5534812</v>
      </c>
      <c r="AJ416" s="29" t="s">
        <v>398</v>
      </c>
      <c r="AK416" s="29" t="s">
        <v>399</v>
      </c>
      <c r="AL416" s="29">
        <v>68</v>
      </c>
      <c r="AM416" s="29" t="s">
        <v>400</v>
      </c>
      <c r="AN416" s="29" t="s">
        <v>128</v>
      </c>
      <c r="AO416" s="29" t="s">
        <v>129</v>
      </c>
      <c r="AP416" s="29" t="s">
        <v>203</v>
      </c>
      <c r="AQ416" s="29" t="s">
        <v>130</v>
      </c>
      <c r="AR416" s="29">
        <v>2021</v>
      </c>
      <c r="AS416" s="29" t="s">
        <v>115</v>
      </c>
      <c r="AT416" s="29" t="b">
        <v>0</v>
      </c>
      <c r="AU416" s="29" t="s">
        <v>115</v>
      </c>
      <c r="AV416" s="29" t="s">
        <v>115</v>
      </c>
      <c r="AW416" s="29" t="s">
        <v>115</v>
      </c>
      <c r="AX416" s="29" t="b">
        <v>0</v>
      </c>
      <c r="AY416" s="29" t="s">
        <v>115</v>
      </c>
      <c r="AZ416" s="109" t="s">
        <v>115</v>
      </c>
      <c r="BA416" s="29" t="s">
        <v>115</v>
      </c>
      <c r="BB416" s="29" t="s">
        <v>115</v>
      </c>
      <c r="BC416" s="29" t="s">
        <v>115</v>
      </c>
      <c r="BD416" s="29" t="s">
        <v>115</v>
      </c>
      <c r="BE416" s="29" t="s">
        <v>115</v>
      </c>
      <c r="BF416" s="109" t="s">
        <v>115</v>
      </c>
      <c r="BG416" s="29" t="s">
        <v>131</v>
      </c>
      <c r="BH416" s="29" t="s">
        <v>115</v>
      </c>
      <c r="BI416" s="29" t="s">
        <v>195</v>
      </c>
      <c r="BJ416" s="29">
        <v>2</v>
      </c>
      <c r="BK416" s="109">
        <v>44859</v>
      </c>
      <c r="BL416" s="109" t="s">
        <v>115</v>
      </c>
      <c r="BM416" s="109">
        <v>44960</v>
      </c>
      <c r="BN416" s="29" t="s">
        <v>115</v>
      </c>
      <c r="BO416" s="29" t="s">
        <v>115</v>
      </c>
      <c r="BP416" s="29" t="b">
        <v>0</v>
      </c>
      <c r="BQ416" s="115" t="s">
        <v>115</v>
      </c>
      <c r="BR416" s="29" t="s">
        <v>134</v>
      </c>
      <c r="BS416" s="115">
        <v>220.53870000000001</v>
      </c>
      <c r="BT416" s="115">
        <v>220.53870000000001</v>
      </c>
      <c r="BU416" s="115">
        <v>0.8075</v>
      </c>
      <c r="BV416" s="115">
        <v>123.2597</v>
      </c>
      <c r="BW416" s="115">
        <v>58.213299999999997</v>
      </c>
      <c r="BX416" s="115">
        <v>32.7986</v>
      </c>
      <c r="BY416" s="115">
        <v>5.4595000000000002</v>
      </c>
      <c r="BZ416" s="115">
        <v>0</v>
      </c>
      <c r="CA416" s="115">
        <v>0</v>
      </c>
      <c r="CB416" s="115">
        <v>0</v>
      </c>
      <c r="CC416" s="115">
        <v>0</v>
      </c>
      <c r="CD416" s="115">
        <v>0</v>
      </c>
      <c r="CE416" s="115">
        <v>215.07920000000001</v>
      </c>
      <c r="CF416" s="29" t="s">
        <v>135</v>
      </c>
      <c r="CG416" s="29" t="s">
        <v>136</v>
      </c>
      <c r="CH416" s="29" t="s">
        <v>185</v>
      </c>
      <c r="CI416" s="115">
        <v>0</v>
      </c>
      <c r="CJ416" s="115">
        <v>0</v>
      </c>
      <c r="CK416" s="115">
        <v>123.24589</v>
      </c>
      <c r="CL416" s="115">
        <v>57.827930000000002</v>
      </c>
      <c r="CM416" s="115">
        <v>32.581429999999997</v>
      </c>
      <c r="CN416" s="115">
        <v>-15.170469999999998</v>
      </c>
      <c r="CO416" s="112">
        <v>0</v>
      </c>
      <c r="CP416" s="29" t="s">
        <v>134</v>
      </c>
      <c r="CQ416" s="29" t="s">
        <v>115</v>
      </c>
      <c r="CR416" s="29" t="s">
        <v>134</v>
      </c>
      <c r="CS416" s="29" t="s">
        <v>115</v>
      </c>
      <c r="CT416" s="112">
        <v>0</v>
      </c>
      <c r="CU416" s="112">
        <v>1</v>
      </c>
      <c r="CV416" s="30" t="s">
        <v>1077</v>
      </c>
    </row>
    <row r="417" spans="2:100">
      <c r="B417" s="31">
        <v>413</v>
      </c>
      <c r="C417" s="32" t="s">
        <v>1359</v>
      </c>
      <c r="D417" s="128"/>
      <c r="E417" s="128"/>
      <c r="F417" s="32" t="s">
        <v>1360</v>
      </c>
      <c r="G417" s="32" t="s">
        <v>393</v>
      </c>
      <c r="H417" s="32" t="s">
        <v>394</v>
      </c>
      <c r="I417" s="32" t="s">
        <v>189</v>
      </c>
      <c r="J417" s="32" t="s">
        <v>115</v>
      </c>
      <c r="K417" s="32" t="s">
        <v>115</v>
      </c>
      <c r="L417" s="32" t="s">
        <v>395</v>
      </c>
      <c r="M417" s="32" t="s">
        <v>396</v>
      </c>
      <c r="N417" s="32" t="s">
        <v>115</v>
      </c>
      <c r="O417" s="32" t="s">
        <v>115</v>
      </c>
      <c r="P417" s="110">
        <v>45931</v>
      </c>
      <c r="Q417" s="32">
        <v>29</v>
      </c>
      <c r="R417" s="32" t="s">
        <v>115</v>
      </c>
      <c r="S417" s="32" t="s">
        <v>121</v>
      </c>
      <c r="T417" s="32" t="s">
        <v>115</v>
      </c>
      <c r="U417" s="32" t="s">
        <v>214</v>
      </c>
      <c r="V417" s="32" t="s">
        <v>122</v>
      </c>
      <c r="W417" s="32" t="s">
        <v>123</v>
      </c>
      <c r="X417" s="32" t="s">
        <v>278</v>
      </c>
      <c r="Y417" s="128"/>
      <c r="Z417" s="119" t="s">
        <v>115</v>
      </c>
      <c r="AA417" s="119">
        <v>1.91526</v>
      </c>
      <c r="AB417" s="32" t="s">
        <v>115</v>
      </c>
      <c r="AC417" s="32" t="s">
        <v>534</v>
      </c>
      <c r="AD417" s="32" t="s">
        <v>115</v>
      </c>
      <c r="AE417" s="32" t="s">
        <v>115</v>
      </c>
      <c r="AF417" s="32" t="s">
        <v>115</v>
      </c>
      <c r="AG417" s="32" t="s">
        <v>496</v>
      </c>
      <c r="AH417" s="32" t="s">
        <v>127</v>
      </c>
      <c r="AI417" s="32">
        <v>5534814</v>
      </c>
      <c r="AJ417" s="32" t="s">
        <v>398</v>
      </c>
      <c r="AK417" s="32" t="s">
        <v>399</v>
      </c>
      <c r="AL417" s="32">
        <v>68</v>
      </c>
      <c r="AM417" s="32" t="s">
        <v>400</v>
      </c>
      <c r="AN417" s="32" t="s">
        <v>128</v>
      </c>
      <c r="AO417" s="32" t="s">
        <v>129</v>
      </c>
      <c r="AP417" s="32" t="s">
        <v>203</v>
      </c>
      <c r="AQ417" s="32" t="s">
        <v>130</v>
      </c>
      <c r="AR417" s="32">
        <v>2024</v>
      </c>
      <c r="AS417" s="32" t="s">
        <v>115</v>
      </c>
      <c r="AT417" s="32" t="b">
        <v>0</v>
      </c>
      <c r="AU417" s="32" t="s">
        <v>115</v>
      </c>
      <c r="AV417" s="32" t="s">
        <v>115</v>
      </c>
      <c r="AW417" s="32" t="s">
        <v>115</v>
      </c>
      <c r="AX417" s="32" t="b">
        <v>0</v>
      </c>
      <c r="AY417" s="32" t="s">
        <v>115</v>
      </c>
      <c r="AZ417" s="110" t="s">
        <v>115</v>
      </c>
      <c r="BA417" s="32" t="s">
        <v>115</v>
      </c>
      <c r="BB417" s="32" t="s">
        <v>115</v>
      </c>
      <c r="BC417" s="32" t="s">
        <v>115</v>
      </c>
      <c r="BD417" s="32" t="s">
        <v>115</v>
      </c>
      <c r="BE417" s="32" t="s">
        <v>115</v>
      </c>
      <c r="BF417" s="110" t="s">
        <v>115</v>
      </c>
      <c r="BG417" s="32" t="s">
        <v>131</v>
      </c>
      <c r="BH417" s="32" t="s">
        <v>115</v>
      </c>
      <c r="BI417" s="32" t="s">
        <v>829</v>
      </c>
      <c r="BJ417" s="32">
        <v>3</v>
      </c>
      <c r="BK417" s="110">
        <v>45294</v>
      </c>
      <c r="BL417" s="110" t="s">
        <v>115</v>
      </c>
      <c r="BM417" s="110">
        <v>46051</v>
      </c>
      <c r="BN417" s="32" t="s">
        <v>115</v>
      </c>
      <c r="BO417" s="32" t="s">
        <v>115</v>
      </c>
      <c r="BP417" s="32" t="b">
        <v>1</v>
      </c>
      <c r="BQ417" s="116" t="s">
        <v>115</v>
      </c>
      <c r="BR417" s="32" t="s">
        <v>134</v>
      </c>
      <c r="BS417" s="116">
        <v>578.14739999999995</v>
      </c>
      <c r="BT417" s="116">
        <v>626.74810000000002</v>
      </c>
      <c r="BU417" s="116">
        <v>0.8075</v>
      </c>
      <c r="BV417" s="116">
        <v>23.962299999999999</v>
      </c>
      <c r="BW417" s="116">
        <v>391.43090000000001</v>
      </c>
      <c r="BX417" s="116">
        <v>147.2542</v>
      </c>
      <c r="BY417" s="116">
        <v>63.293200000000006</v>
      </c>
      <c r="BZ417" s="116">
        <v>0</v>
      </c>
      <c r="CA417" s="116">
        <v>0</v>
      </c>
      <c r="CB417" s="116">
        <v>0</v>
      </c>
      <c r="CC417" s="116">
        <v>0</v>
      </c>
      <c r="CD417" s="116">
        <v>0</v>
      </c>
      <c r="CE417" s="116">
        <v>563.45489999999995</v>
      </c>
      <c r="CF417" s="32" t="s">
        <v>135</v>
      </c>
      <c r="CG417" s="32" t="s">
        <v>136</v>
      </c>
      <c r="CH417" s="32" t="s">
        <v>1361</v>
      </c>
      <c r="CI417" s="116">
        <v>0</v>
      </c>
      <c r="CJ417" s="116">
        <v>0.8075</v>
      </c>
      <c r="CK417" s="116">
        <v>23.96227</v>
      </c>
      <c r="CL417" s="116">
        <v>391.43092999999999</v>
      </c>
      <c r="CM417" s="116">
        <v>90.908680000000004</v>
      </c>
      <c r="CN417" s="116">
        <v>15.586859999999998</v>
      </c>
      <c r="CO417" s="113">
        <v>0</v>
      </c>
      <c r="CP417" s="32" t="s">
        <v>134</v>
      </c>
      <c r="CQ417" s="32" t="s">
        <v>115</v>
      </c>
      <c r="CR417" s="32" t="s">
        <v>134</v>
      </c>
      <c r="CS417" s="32" t="s">
        <v>115</v>
      </c>
      <c r="CT417" s="113">
        <v>0</v>
      </c>
      <c r="CU417" s="113">
        <v>1</v>
      </c>
      <c r="CV417" s="33" t="s">
        <v>1077</v>
      </c>
    </row>
    <row r="418" spans="2:100">
      <c r="B418" s="31">
        <v>414</v>
      </c>
      <c r="C418" s="32" t="s">
        <v>1362</v>
      </c>
      <c r="D418" s="128"/>
      <c r="E418" s="128"/>
      <c r="F418" s="32" t="s">
        <v>816</v>
      </c>
      <c r="G418" s="32" t="s">
        <v>393</v>
      </c>
      <c r="H418" s="32" t="s">
        <v>394</v>
      </c>
      <c r="I418" s="32" t="s">
        <v>189</v>
      </c>
      <c r="J418" s="32" t="s">
        <v>115</v>
      </c>
      <c r="K418" s="32" t="s">
        <v>115</v>
      </c>
      <c r="L418" s="32" t="s">
        <v>395</v>
      </c>
      <c r="M418" s="32" t="s">
        <v>396</v>
      </c>
      <c r="N418" s="32" t="s">
        <v>115</v>
      </c>
      <c r="O418" s="32" t="s">
        <v>115</v>
      </c>
      <c r="P418" s="110">
        <v>45908</v>
      </c>
      <c r="Q418" s="32">
        <v>23</v>
      </c>
      <c r="R418" s="32" t="s">
        <v>115</v>
      </c>
      <c r="S418" s="32" t="s">
        <v>121</v>
      </c>
      <c r="T418" s="32" t="s">
        <v>115</v>
      </c>
      <c r="U418" s="32" t="s">
        <v>518</v>
      </c>
      <c r="V418" s="32" t="s">
        <v>122</v>
      </c>
      <c r="W418" s="32" t="s">
        <v>123</v>
      </c>
      <c r="X418" s="32" t="s">
        <v>278</v>
      </c>
      <c r="Y418" s="128"/>
      <c r="Z418" s="119" t="s">
        <v>115</v>
      </c>
      <c r="AA418" s="119">
        <v>2.8266300000000002</v>
      </c>
      <c r="AB418" s="32" t="s">
        <v>115</v>
      </c>
      <c r="AC418" s="32" t="s">
        <v>397</v>
      </c>
      <c r="AD418" s="32" t="s">
        <v>115</v>
      </c>
      <c r="AE418" s="32" t="s">
        <v>115</v>
      </c>
      <c r="AF418" s="32" t="s">
        <v>115</v>
      </c>
      <c r="AG418" s="32" t="s">
        <v>496</v>
      </c>
      <c r="AH418" s="32" t="s">
        <v>127</v>
      </c>
      <c r="AI418" s="32">
        <v>5534818</v>
      </c>
      <c r="AJ418" s="32" t="s">
        <v>398</v>
      </c>
      <c r="AK418" s="32" t="s">
        <v>399</v>
      </c>
      <c r="AL418" s="32">
        <v>68</v>
      </c>
      <c r="AM418" s="32" t="s">
        <v>400</v>
      </c>
      <c r="AN418" s="32" t="s">
        <v>128</v>
      </c>
      <c r="AO418" s="32" t="s">
        <v>129</v>
      </c>
      <c r="AP418" s="32" t="s">
        <v>203</v>
      </c>
      <c r="AQ418" s="32" t="s">
        <v>130</v>
      </c>
      <c r="AR418" s="32">
        <v>2021</v>
      </c>
      <c r="AS418" s="32" t="s">
        <v>115</v>
      </c>
      <c r="AT418" s="32" t="b">
        <v>0</v>
      </c>
      <c r="AU418" s="32" t="s">
        <v>115</v>
      </c>
      <c r="AV418" s="32" t="s">
        <v>115</v>
      </c>
      <c r="AW418" s="32" t="s">
        <v>115</v>
      </c>
      <c r="AX418" s="32" t="b">
        <v>0</v>
      </c>
      <c r="AY418" s="32" t="s">
        <v>115</v>
      </c>
      <c r="AZ418" s="110" t="s">
        <v>115</v>
      </c>
      <c r="BA418" s="32" t="s">
        <v>115</v>
      </c>
      <c r="BB418" s="32" t="s">
        <v>115</v>
      </c>
      <c r="BC418" s="32" t="s">
        <v>115</v>
      </c>
      <c r="BD418" s="32" t="s">
        <v>115</v>
      </c>
      <c r="BE418" s="32" t="s">
        <v>115</v>
      </c>
      <c r="BF418" s="110" t="s">
        <v>115</v>
      </c>
      <c r="BG418" s="32" t="s">
        <v>131</v>
      </c>
      <c r="BH418" s="32" t="s">
        <v>115</v>
      </c>
      <c r="BI418" s="32" t="s">
        <v>488</v>
      </c>
      <c r="BJ418" s="32">
        <v>4</v>
      </c>
      <c r="BK418" s="110">
        <v>46010</v>
      </c>
      <c r="BL418" s="110" t="s">
        <v>115</v>
      </c>
      <c r="BM418" s="110">
        <v>46022</v>
      </c>
      <c r="BN418" s="32" t="s">
        <v>115</v>
      </c>
      <c r="BO418" s="32" t="s">
        <v>115</v>
      </c>
      <c r="BP418" s="32" t="b">
        <v>1</v>
      </c>
      <c r="BQ418" s="116" t="s">
        <v>115</v>
      </c>
      <c r="BR418" s="32" t="s">
        <v>134</v>
      </c>
      <c r="BS418" s="116">
        <v>1051.6083000000001</v>
      </c>
      <c r="BT418" s="116">
        <v>1088.3849</v>
      </c>
      <c r="BU418" s="116">
        <v>2.8188</v>
      </c>
      <c r="BV418" s="116">
        <v>5.0038999999999998</v>
      </c>
      <c r="BW418" s="116">
        <v>53.022100000000002</v>
      </c>
      <c r="BX418" s="116">
        <v>519.89110000000005</v>
      </c>
      <c r="BY418" s="116">
        <v>505.04390000000001</v>
      </c>
      <c r="BZ418" s="116">
        <v>2.605</v>
      </c>
      <c r="CA418" s="116">
        <v>0</v>
      </c>
      <c r="CB418" s="116">
        <v>0</v>
      </c>
      <c r="CC418" s="116">
        <v>0</v>
      </c>
      <c r="CD418" s="116">
        <v>0</v>
      </c>
      <c r="CE418" s="116">
        <v>580.7360000000001</v>
      </c>
      <c r="CF418" s="32" t="s">
        <v>135</v>
      </c>
      <c r="CG418" s="32" t="s">
        <v>136</v>
      </c>
      <c r="CH418" s="32" t="s">
        <v>1363</v>
      </c>
      <c r="CI418" s="116">
        <v>0</v>
      </c>
      <c r="CJ418" s="116">
        <v>0</v>
      </c>
      <c r="CK418" s="116">
        <v>0</v>
      </c>
      <c r="CL418" s="116">
        <v>60.844889999999999</v>
      </c>
      <c r="CM418" s="116">
        <v>519.89110999999991</v>
      </c>
      <c r="CN418" s="116">
        <v>481.16414000000003</v>
      </c>
      <c r="CO418" s="113">
        <v>0</v>
      </c>
      <c r="CP418" s="32" t="s">
        <v>134</v>
      </c>
      <c r="CQ418" s="32" t="s">
        <v>115</v>
      </c>
      <c r="CR418" s="32" t="s">
        <v>134</v>
      </c>
      <c r="CS418" s="32" t="s">
        <v>115</v>
      </c>
      <c r="CT418" s="113">
        <v>0</v>
      </c>
      <c r="CU418" s="113">
        <v>1</v>
      </c>
      <c r="CV418" s="33" t="s">
        <v>1077</v>
      </c>
    </row>
    <row r="419" spans="2:100">
      <c r="B419" s="31">
        <v>415</v>
      </c>
      <c r="C419" s="32" t="s">
        <v>1364</v>
      </c>
      <c r="D419" s="128"/>
      <c r="E419" s="128"/>
      <c r="F419" s="32" t="s">
        <v>392</v>
      </c>
      <c r="G419" s="32" t="s">
        <v>393</v>
      </c>
      <c r="H419" s="32" t="s">
        <v>394</v>
      </c>
      <c r="I419" s="32" t="s">
        <v>189</v>
      </c>
      <c r="J419" s="32" t="s">
        <v>115</v>
      </c>
      <c r="K419" s="32" t="s">
        <v>115</v>
      </c>
      <c r="L419" s="32" t="s">
        <v>395</v>
      </c>
      <c r="M419" s="32" t="s">
        <v>396</v>
      </c>
      <c r="N419" s="32" t="s">
        <v>115</v>
      </c>
      <c r="O419" s="32" t="s">
        <v>115</v>
      </c>
      <c r="P419" s="110">
        <v>45932</v>
      </c>
      <c r="Q419" s="32">
        <v>23</v>
      </c>
      <c r="R419" s="32" t="s">
        <v>115</v>
      </c>
      <c r="S419" s="32" t="s">
        <v>121</v>
      </c>
      <c r="T419" s="32" t="s">
        <v>115</v>
      </c>
      <c r="U419" s="32" t="s">
        <v>214</v>
      </c>
      <c r="V419" s="32" t="s">
        <v>122</v>
      </c>
      <c r="W419" s="32" t="s">
        <v>123</v>
      </c>
      <c r="X419" s="32" t="s">
        <v>278</v>
      </c>
      <c r="Y419" s="128"/>
      <c r="Z419" s="119" t="s">
        <v>115</v>
      </c>
      <c r="AA419" s="119">
        <v>2.9554</v>
      </c>
      <c r="AB419" s="32" t="s">
        <v>115</v>
      </c>
      <c r="AC419" s="32" t="s">
        <v>530</v>
      </c>
      <c r="AD419" s="32" t="s">
        <v>115</v>
      </c>
      <c r="AE419" s="32" t="s">
        <v>115</v>
      </c>
      <c r="AF419" s="32" t="s">
        <v>115</v>
      </c>
      <c r="AG419" s="32" t="s">
        <v>496</v>
      </c>
      <c r="AH419" s="32" t="s">
        <v>127</v>
      </c>
      <c r="AI419" s="32">
        <v>5534819</v>
      </c>
      <c r="AJ419" s="32" t="s">
        <v>398</v>
      </c>
      <c r="AK419" s="32" t="s">
        <v>399</v>
      </c>
      <c r="AL419" s="32">
        <v>68</v>
      </c>
      <c r="AM419" s="32" t="s">
        <v>400</v>
      </c>
      <c r="AN419" s="32" t="s">
        <v>128</v>
      </c>
      <c r="AO419" s="32" t="s">
        <v>129</v>
      </c>
      <c r="AP419" s="32" t="s">
        <v>203</v>
      </c>
      <c r="AQ419" s="32" t="s">
        <v>130</v>
      </c>
      <c r="AR419" s="32">
        <v>2020</v>
      </c>
      <c r="AS419" s="32" t="s">
        <v>115</v>
      </c>
      <c r="AT419" s="32" t="b">
        <v>0</v>
      </c>
      <c r="AU419" s="32" t="s">
        <v>115</v>
      </c>
      <c r="AV419" s="32" t="s">
        <v>115</v>
      </c>
      <c r="AW419" s="32" t="s">
        <v>115</v>
      </c>
      <c r="AX419" s="32" t="b">
        <v>0</v>
      </c>
      <c r="AY419" s="32" t="s">
        <v>115</v>
      </c>
      <c r="AZ419" s="110" t="s">
        <v>115</v>
      </c>
      <c r="BA419" s="32" t="s">
        <v>115</v>
      </c>
      <c r="BB419" s="32" t="s">
        <v>115</v>
      </c>
      <c r="BC419" s="32" t="s">
        <v>115</v>
      </c>
      <c r="BD419" s="32" t="s">
        <v>115</v>
      </c>
      <c r="BE419" s="32" t="s">
        <v>115</v>
      </c>
      <c r="BF419" s="110" t="s">
        <v>115</v>
      </c>
      <c r="BG419" s="32" t="s">
        <v>131</v>
      </c>
      <c r="BH419" s="32" t="s">
        <v>115</v>
      </c>
      <c r="BI419" s="32" t="s">
        <v>195</v>
      </c>
      <c r="BJ419" s="32">
        <v>2</v>
      </c>
      <c r="BK419" s="110">
        <v>43942</v>
      </c>
      <c r="BL419" s="110" t="s">
        <v>115</v>
      </c>
      <c r="BM419" s="110">
        <v>44533</v>
      </c>
      <c r="BN419" s="32" t="s">
        <v>115</v>
      </c>
      <c r="BO419" s="32" t="s">
        <v>115</v>
      </c>
      <c r="BP419" s="32" t="b">
        <v>0</v>
      </c>
      <c r="BQ419" s="116" t="s">
        <v>115</v>
      </c>
      <c r="BR419" s="32" t="s">
        <v>134</v>
      </c>
      <c r="BS419" s="116">
        <v>55.141399999999997</v>
      </c>
      <c r="BT419" s="116">
        <v>66.161500000000004</v>
      </c>
      <c r="BU419" s="116">
        <v>12.959300000000001</v>
      </c>
      <c r="BV419" s="116">
        <v>11.6289</v>
      </c>
      <c r="BW419" s="116">
        <v>4.4932999999999996</v>
      </c>
      <c r="BX419" s="116">
        <v>0.47389999999999999</v>
      </c>
      <c r="BY419" s="116">
        <v>13.767499999999998</v>
      </c>
      <c r="BZ419" s="116">
        <v>0</v>
      </c>
      <c r="CA419" s="116">
        <v>0</v>
      </c>
      <c r="CB419" s="116">
        <v>0</v>
      </c>
      <c r="CC419" s="116">
        <v>0</v>
      </c>
      <c r="CD419" s="116">
        <v>0</v>
      </c>
      <c r="CE419" s="116">
        <v>52.393999999999998</v>
      </c>
      <c r="CF419" s="32" t="s">
        <v>135</v>
      </c>
      <c r="CG419" s="32" t="s">
        <v>136</v>
      </c>
      <c r="CH419" s="32" t="s">
        <v>380</v>
      </c>
      <c r="CI419" s="116">
        <v>0</v>
      </c>
      <c r="CJ419" s="116">
        <v>35.79795</v>
      </c>
      <c r="CK419" s="116">
        <v>11.628909999999999</v>
      </c>
      <c r="CL419" s="116">
        <v>4.4933000000000005</v>
      </c>
      <c r="CM419" s="116">
        <v>0.47387999999999997</v>
      </c>
      <c r="CN419" s="116">
        <v>2.7474000000000003</v>
      </c>
      <c r="CO419" s="113">
        <v>0</v>
      </c>
      <c r="CP419" s="32" t="s">
        <v>134</v>
      </c>
      <c r="CQ419" s="32" t="s">
        <v>115</v>
      </c>
      <c r="CR419" s="32" t="s">
        <v>134</v>
      </c>
      <c r="CS419" s="32" t="s">
        <v>115</v>
      </c>
      <c r="CT419" s="113">
        <v>0</v>
      </c>
      <c r="CU419" s="113">
        <v>1</v>
      </c>
      <c r="CV419" s="33" t="s">
        <v>1077</v>
      </c>
    </row>
    <row r="420" spans="2:100">
      <c r="B420" s="31">
        <v>416</v>
      </c>
      <c r="C420" s="32" t="s">
        <v>1365</v>
      </c>
      <c r="D420" s="128"/>
      <c r="E420" s="128"/>
      <c r="F420" s="32" t="s">
        <v>848</v>
      </c>
      <c r="G420" s="32" t="s">
        <v>393</v>
      </c>
      <c r="H420" s="32" t="s">
        <v>394</v>
      </c>
      <c r="I420" s="32" t="s">
        <v>189</v>
      </c>
      <c r="J420" s="32" t="s">
        <v>115</v>
      </c>
      <c r="K420" s="32" t="s">
        <v>115</v>
      </c>
      <c r="L420" s="32" t="s">
        <v>395</v>
      </c>
      <c r="M420" s="32" t="s">
        <v>396</v>
      </c>
      <c r="N420" s="32" t="s">
        <v>115</v>
      </c>
      <c r="O420" s="32" t="s">
        <v>115</v>
      </c>
      <c r="P420" s="110">
        <v>45936</v>
      </c>
      <c r="Q420" s="32">
        <v>23</v>
      </c>
      <c r="R420" s="32" t="s">
        <v>115</v>
      </c>
      <c r="S420" s="32" t="s">
        <v>121</v>
      </c>
      <c r="T420" s="32" t="s">
        <v>115</v>
      </c>
      <c r="U420" s="32" t="s">
        <v>214</v>
      </c>
      <c r="V420" s="32" t="s">
        <v>122</v>
      </c>
      <c r="W420" s="32" t="s">
        <v>123</v>
      </c>
      <c r="X420" s="32" t="s">
        <v>278</v>
      </c>
      <c r="Y420" s="128"/>
      <c r="Z420" s="119" t="s">
        <v>115</v>
      </c>
      <c r="AA420" s="119">
        <v>1.0338400000000001</v>
      </c>
      <c r="AB420" s="32" t="s">
        <v>115</v>
      </c>
      <c r="AC420" s="32" t="s">
        <v>397</v>
      </c>
      <c r="AD420" s="32" t="s">
        <v>115</v>
      </c>
      <c r="AE420" s="32" t="s">
        <v>115</v>
      </c>
      <c r="AF420" s="32" t="s">
        <v>115</v>
      </c>
      <c r="AG420" s="32" t="s">
        <v>496</v>
      </c>
      <c r="AH420" s="32" t="s">
        <v>127</v>
      </c>
      <c r="AI420" s="32">
        <v>5534820</v>
      </c>
      <c r="AJ420" s="32" t="s">
        <v>398</v>
      </c>
      <c r="AK420" s="32" t="s">
        <v>399</v>
      </c>
      <c r="AL420" s="32">
        <v>68</v>
      </c>
      <c r="AM420" s="32" t="s">
        <v>400</v>
      </c>
      <c r="AN420" s="32" t="s">
        <v>128</v>
      </c>
      <c r="AO420" s="32" t="s">
        <v>129</v>
      </c>
      <c r="AP420" s="32" t="s">
        <v>203</v>
      </c>
      <c r="AQ420" s="32" t="s">
        <v>130</v>
      </c>
      <c r="AR420" s="32">
        <v>2021</v>
      </c>
      <c r="AS420" s="32" t="s">
        <v>115</v>
      </c>
      <c r="AT420" s="32" t="b">
        <v>0</v>
      </c>
      <c r="AU420" s="32" t="s">
        <v>115</v>
      </c>
      <c r="AV420" s="32" t="s">
        <v>115</v>
      </c>
      <c r="AW420" s="32" t="s">
        <v>115</v>
      </c>
      <c r="AX420" s="32" t="b">
        <v>0</v>
      </c>
      <c r="AY420" s="32" t="s">
        <v>115</v>
      </c>
      <c r="AZ420" s="110" t="s">
        <v>115</v>
      </c>
      <c r="BA420" s="32" t="s">
        <v>115</v>
      </c>
      <c r="BB420" s="32" t="s">
        <v>115</v>
      </c>
      <c r="BC420" s="32" t="s">
        <v>115</v>
      </c>
      <c r="BD420" s="32" t="s">
        <v>115</v>
      </c>
      <c r="BE420" s="32" t="s">
        <v>115</v>
      </c>
      <c r="BF420" s="110" t="s">
        <v>115</v>
      </c>
      <c r="BG420" s="32" t="s">
        <v>131</v>
      </c>
      <c r="BH420" s="32" t="s">
        <v>115</v>
      </c>
      <c r="BI420" s="32" t="s">
        <v>195</v>
      </c>
      <c r="BJ420" s="32">
        <v>2</v>
      </c>
      <c r="BK420" s="110">
        <v>45342</v>
      </c>
      <c r="BL420" s="110" t="s">
        <v>115</v>
      </c>
      <c r="BM420" s="110">
        <v>45346</v>
      </c>
      <c r="BN420" s="32" t="s">
        <v>115</v>
      </c>
      <c r="BO420" s="32" t="s">
        <v>115</v>
      </c>
      <c r="BP420" s="32" t="b">
        <v>1</v>
      </c>
      <c r="BQ420" s="116" t="s">
        <v>115</v>
      </c>
      <c r="BR420" s="32" t="s">
        <v>134</v>
      </c>
      <c r="BS420" s="116">
        <v>935.99490000000003</v>
      </c>
      <c r="BT420" s="116">
        <v>935.99490000000003</v>
      </c>
      <c r="BU420" s="116">
        <v>42.174300000000002</v>
      </c>
      <c r="BV420" s="116">
        <v>58.936399999999999</v>
      </c>
      <c r="BW420" s="116">
        <v>650.52509999999995</v>
      </c>
      <c r="BX420" s="116">
        <v>184.35910000000001</v>
      </c>
      <c r="BY420" s="116">
        <v>0</v>
      </c>
      <c r="BZ420" s="116">
        <v>0</v>
      </c>
      <c r="CA420" s="116">
        <v>0</v>
      </c>
      <c r="CB420" s="116">
        <v>0</v>
      </c>
      <c r="CC420" s="116">
        <v>0</v>
      </c>
      <c r="CD420" s="116">
        <v>0</v>
      </c>
      <c r="CE420" s="116">
        <v>935.99490000000003</v>
      </c>
      <c r="CF420" s="32" t="s">
        <v>135</v>
      </c>
      <c r="CG420" s="32" t="s">
        <v>136</v>
      </c>
      <c r="CH420" s="32" t="s">
        <v>185</v>
      </c>
      <c r="CI420" s="116">
        <v>0</v>
      </c>
      <c r="CJ420" s="116">
        <v>0</v>
      </c>
      <c r="CK420" s="116">
        <v>50.555709999999998</v>
      </c>
      <c r="CL420" s="116">
        <v>326.10592000000003</v>
      </c>
      <c r="CM420" s="116">
        <v>465.73384999999996</v>
      </c>
      <c r="CN420" s="116">
        <v>0</v>
      </c>
      <c r="CO420" s="113">
        <v>0</v>
      </c>
      <c r="CP420" s="32" t="s">
        <v>134</v>
      </c>
      <c r="CQ420" s="32" t="s">
        <v>115</v>
      </c>
      <c r="CR420" s="32" t="s">
        <v>134</v>
      </c>
      <c r="CS420" s="32" t="s">
        <v>115</v>
      </c>
      <c r="CT420" s="113">
        <v>0</v>
      </c>
      <c r="CU420" s="113">
        <v>1</v>
      </c>
      <c r="CV420" s="33" t="s">
        <v>1077</v>
      </c>
    </row>
    <row r="421" spans="2:100">
      <c r="B421" s="31">
        <v>417</v>
      </c>
      <c r="C421" s="32" t="s">
        <v>1366</v>
      </c>
      <c r="D421" s="128"/>
      <c r="E421" s="128"/>
      <c r="F421" s="32" t="s">
        <v>1367</v>
      </c>
      <c r="G421" s="32" t="s">
        <v>393</v>
      </c>
      <c r="H421" s="32" t="s">
        <v>394</v>
      </c>
      <c r="I421" s="32" t="s">
        <v>189</v>
      </c>
      <c r="J421" s="32" t="s">
        <v>115</v>
      </c>
      <c r="K421" s="32" t="s">
        <v>115</v>
      </c>
      <c r="L421" s="32" t="s">
        <v>395</v>
      </c>
      <c r="M421" s="32" t="s">
        <v>396</v>
      </c>
      <c r="N421" s="32" t="s">
        <v>115</v>
      </c>
      <c r="O421" s="32" t="s">
        <v>115</v>
      </c>
      <c r="P421" s="110">
        <v>45904</v>
      </c>
      <c r="Q421" s="32">
        <v>20</v>
      </c>
      <c r="R421" s="32" t="s">
        <v>115</v>
      </c>
      <c r="S421" s="32" t="s">
        <v>121</v>
      </c>
      <c r="T421" s="32" t="s">
        <v>115</v>
      </c>
      <c r="U421" s="32" t="s">
        <v>214</v>
      </c>
      <c r="V421" s="32" t="s">
        <v>122</v>
      </c>
      <c r="W421" s="32" t="s">
        <v>123</v>
      </c>
      <c r="X421" s="32" t="s">
        <v>278</v>
      </c>
      <c r="Y421" s="128"/>
      <c r="Z421" s="119" t="s">
        <v>115</v>
      </c>
      <c r="AA421" s="119">
        <v>12.870200000000001</v>
      </c>
      <c r="AB421" s="32" t="s">
        <v>115</v>
      </c>
      <c r="AC421" s="32" t="s">
        <v>519</v>
      </c>
      <c r="AD421" s="32" t="s">
        <v>115</v>
      </c>
      <c r="AE421" s="32" t="s">
        <v>115</v>
      </c>
      <c r="AF421" s="32" t="s">
        <v>115</v>
      </c>
      <c r="AG421" s="32" t="s">
        <v>115</v>
      </c>
      <c r="AH421" s="32" t="s">
        <v>115</v>
      </c>
      <c r="AI421" s="32">
        <v>5534824</v>
      </c>
      <c r="AJ421" s="32" t="s">
        <v>398</v>
      </c>
      <c r="AK421" s="32" t="s">
        <v>399</v>
      </c>
      <c r="AL421" s="32">
        <v>68</v>
      </c>
      <c r="AM421" s="32" t="s">
        <v>400</v>
      </c>
      <c r="AN421" s="32" t="s">
        <v>128</v>
      </c>
      <c r="AO421" s="32" t="s">
        <v>129</v>
      </c>
      <c r="AP421" s="32" t="s">
        <v>203</v>
      </c>
      <c r="AQ421" s="32" t="s">
        <v>130</v>
      </c>
      <c r="AR421" s="32">
        <v>2021</v>
      </c>
      <c r="AS421" s="32" t="s">
        <v>115</v>
      </c>
      <c r="AT421" s="32" t="b">
        <v>0</v>
      </c>
      <c r="AU421" s="32" t="s">
        <v>115</v>
      </c>
      <c r="AV421" s="32" t="s">
        <v>115</v>
      </c>
      <c r="AW421" s="32" t="s">
        <v>115</v>
      </c>
      <c r="AX421" s="32" t="b">
        <v>0</v>
      </c>
      <c r="AY421" s="32" t="s">
        <v>115</v>
      </c>
      <c r="AZ421" s="110" t="s">
        <v>115</v>
      </c>
      <c r="BA421" s="32" t="s">
        <v>115</v>
      </c>
      <c r="BB421" s="32" t="s">
        <v>115</v>
      </c>
      <c r="BC421" s="32" t="s">
        <v>115</v>
      </c>
      <c r="BD421" s="32" t="s">
        <v>115</v>
      </c>
      <c r="BE421" s="32" t="s">
        <v>115</v>
      </c>
      <c r="BF421" s="110" t="s">
        <v>115</v>
      </c>
      <c r="BG421" s="32" t="s">
        <v>131</v>
      </c>
      <c r="BH421" s="32" t="s">
        <v>115</v>
      </c>
      <c r="BI421" s="32" t="s">
        <v>195</v>
      </c>
      <c r="BJ421" s="32">
        <v>2</v>
      </c>
      <c r="BK421" s="110">
        <v>45225</v>
      </c>
      <c r="BL421" s="110" t="s">
        <v>115</v>
      </c>
      <c r="BM421" s="110">
        <v>45225</v>
      </c>
      <c r="BN421" s="32" t="s">
        <v>115</v>
      </c>
      <c r="BO421" s="32" t="s">
        <v>115</v>
      </c>
      <c r="BP421" s="32" t="b">
        <v>0</v>
      </c>
      <c r="BQ421" s="116" t="s">
        <v>115</v>
      </c>
      <c r="BR421" s="32" t="s">
        <v>134</v>
      </c>
      <c r="BS421" s="116">
        <v>142.32169999999999</v>
      </c>
      <c r="BT421" s="116">
        <v>142.32169999999999</v>
      </c>
      <c r="BU421" s="116">
        <v>0.8075</v>
      </c>
      <c r="BV421" s="116">
        <v>37.017600000000002</v>
      </c>
      <c r="BW421" s="116">
        <v>85.191199999999995</v>
      </c>
      <c r="BX421" s="116">
        <v>19.305299999999999</v>
      </c>
      <c r="BY421" s="116">
        <v>0</v>
      </c>
      <c r="BZ421" s="116">
        <v>0</v>
      </c>
      <c r="CA421" s="116">
        <v>0</v>
      </c>
      <c r="CB421" s="116">
        <v>0</v>
      </c>
      <c r="CC421" s="116">
        <v>0</v>
      </c>
      <c r="CD421" s="116">
        <v>0</v>
      </c>
      <c r="CE421" s="116">
        <v>142.32169999999999</v>
      </c>
      <c r="CF421" s="32" t="s">
        <v>135</v>
      </c>
      <c r="CG421" s="32" t="s">
        <v>136</v>
      </c>
      <c r="CH421" s="32" t="s">
        <v>258</v>
      </c>
      <c r="CI421" s="116">
        <v>0</v>
      </c>
      <c r="CJ421" s="116">
        <v>0</v>
      </c>
      <c r="CK421" s="116">
        <v>0</v>
      </c>
      <c r="CL421" s="116">
        <v>123.01635</v>
      </c>
      <c r="CM421" s="116">
        <v>19.305340000000001</v>
      </c>
      <c r="CN421" s="116">
        <v>0</v>
      </c>
      <c r="CO421" s="113">
        <v>0</v>
      </c>
      <c r="CP421" s="32" t="s">
        <v>134</v>
      </c>
      <c r="CQ421" s="32" t="s">
        <v>115</v>
      </c>
      <c r="CR421" s="32" t="s">
        <v>134</v>
      </c>
      <c r="CS421" s="32" t="s">
        <v>115</v>
      </c>
      <c r="CT421" s="113">
        <v>0</v>
      </c>
      <c r="CU421" s="113">
        <v>1</v>
      </c>
      <c r="CV421" s="33" t="s">
        <v>1077</v>
      </c>
    </row>
    <row r="422" spans="2:100">
      <c r="B422" s="31">
        <v>418</v>
      </c>
      <c r="C422" s="32" t="s">
        <v>1368</v>
      </c>
      <c r="D422" s="128"/>
      <c r="E422" s="128"/>
      <c r="F422" s="32" t="s">
        <v>458</v>
      </c>
      <c r="G422" s="32" t="s">
        <v>393</v>
      </c>
      <c r="H422" s="32" t="s">
        <v>394</v>
      </c>
      <c r="I422" s="32" t="s">
        <v>189</v>
      </c>
      <c r="J422" s="32" t="s">
        <v>115</v>
      </c>
      <c r="K422" s="32" t="s">
        <v>115</v>
      </c>
      <c r="L422" s="32" t="s">
        <v>395</v>
      </c>
      <c r="M422" s="32" t="s">
        <v>396</v>
      </c>
      <c r="N422" s="32" t="s">
        <v>115</v>
      </c>
      <c r="O422" s="32" t="s">
        <v>115</v>
      </c>
      <c r="P422" s="110">
        <v>45877</v>
      </c>
      <c r="Q422" s="32">
        <v>30</v>
      </c>
      <c r="R422" s="32" t="s">
        <v>115</v>
      </c>
      <c r="S422" s="32" t="s">
        <v>121</v>
      </c>
      <c r="T422" s="32" t="s">
        <v>115</v>
      </c>
      <c r="U422" s="32" t="s">
        <v>194</v>
      </c>
      <c r="V422" s="32" t="s">
        <v>122</v>
      </c>
      <c r="W422" s="32" t="s">
        <v>123</v>
      </c>
      <c r="X422" s="32" t="s">
        <v>278</v>
      </c>
      <c r="Y422" s="128"/>
      <c r="Z422" s="119" t="s">
        <v>115</v>
      </c>
      <c r="AA422" s="119">
        <v>0.75505999999999696</v>
      </c>
      <c r="AB422" s="32" t="s">
        <v>115</v>
      </c>
      <c r="AC422" s="32" t="s">
        <v>534</v>
      </c>
      <c r="AD422" s="32" t="s">
        <v>115</v>
      </c>
      <c r="AE422" s="32" t="s">
        <v>115</v>
      </c>
      <c r="AF422" s="32" t="s">
        <v>115</v>
      </c>
      <c r="AG422" s="32" t="s">
        <v>115</v>
      </c>
      <c r="AH422" s="32" t="s">
        <v>115</v>
      </c>
      <c r="AI422" s="32">
        <v>5534832</v>
      </c>
      <c r="AJ422" s="32" t="s">
        <v>398</v>
      </c>
      <c r="AK422" s="32" t="s">
        <v>399</v>
      </c>
      <c r="AL422" s="32">
        <v>68</v>
      </c>
      <c r="AM422" s="32" t="s">
        <v>400</v>
      </c>
      <c r="AN422" s="32" t="s">
        <v>128</v>
      </c>
      <c r="AO422" s="32" t="s">
        <v>129</v>
      </c>
      <c r="AP422" s="32" t="s">
        <v>203</v>
      </c>
      <c r="AQ422" s="32" t="s">
        <v>130</v>
      </c>
      <c r="AR422" s="32">
        <v>2024</v>
      </c>
      <c r="AS422" s="32" t="s">
        <v>115</v>
      </c>
      <c r="AT422" s="32" t="b">
        <v>0</v>
      </c>
      <c r="AU422" s="32" t="s">
        <v>115</v>
      </c>
      <c r="AV422" s="32" t="s">
        <v>115</v>
      </c>
      <c r="AW422" s="32" t="s">
        <v>115</v>
      </c>
      <c r="AX422" s="32" t="b">
        <v>0</v>
      </c>
      <c r="AY422" s="32" t="s">
        <v>115</v>
      </c>
      <c r="AZ422" s="110" t="s">
        <v>115</v>
      </c>
      <c r="BA422" s="32" t="s">
        <v>115</v>
      </c>
      <c r="BB422" s="32" t="s">
        <v>115</v>
      </c>
      <c r="BC422" s="32" t="s">
        <v>115</v>
      </c>
      <c r="BD422" s="32" t="s">
        <v>115</v>
      </c>
      <c r="BE422" s="32" t="s">
        <v>115</v>
      </c>
      <c r="BF422" s="110" t="s">
        <v>115</v>
      </c>
      <c r="BG422" s="32" t="s">
        <v>131</v>
      </c>
      <c r="BH422" s="32" t="s">
        <v>115</v>
      </c>
      <c r="BI422" s="32" t="s">
        <v>195</v>
      </c>
      <c r="BJ422" s="32">
        <v>2</v>
      </c>
      <c r="BK422" s="110">
        <v>45181</v>
      </c>
      <c r="BL422" s="110" t="s">
        <v>115</v>
      </c>
      <c r="BM422" s="110">
        <v>45182</v>
      </c>
      <c r="BN422" s="32" t="s">
        <v>115</v>
      </c>
      <c r="BO422" s="32" t="s">
        <v>115</v>
      </c>
      <c r="BP422" s="32" t="b">
        <v>0</v>
      </c>
      <c r="BQ422" s="116" t="s">
        <v>115</v>
      </c>
      <c r="BR422" s="32" t="s">
        <v>134</v>
      </c>
      <c r="BS422" s="116">
        <v>169.71539999999999</v>
      </c>
      <c r="BT422" s="116">
        <v>169.71539999999999</v>
      </c>
      <c r="BU422" s="116">
        <v>29.7089</v>
      </c>
      <c r="BV422" s="116">
        <v>38.538899999999998</v>
      </c>
      <c r="BW422" s="116">
        <v>44.317300000000003</v>
      </c>
      <c r="BX422" s="116">
        <v>57.150300000000001</v>
      </c>
      <c r="BY422" s="116">
        <v>0</v>
      </c>
      <c r="BZ422" s="116">
        <v>0</v>
      </c>
      <c r="CA422" s="116">
        <v>0</v>
      </c>
      <c r="CB422" s="116">
        <v>0</v>
      </c>
      <c r="CC422" s="116">
        <v>0</v>
      </c>
      <c r="CD422" s="116">
        <v>0</v>
      </c>
      <c r="CE422" s="116">
        <v>169.71539999999999</v>
      </c>
      <c r="CF422" s="32" t="s">
        <v>135</v>
      </c>
      <c r="CG422" s="32" t="s">
        <v>136</v>
      </c>
      <c r="CH422" s="32" t="s">
        <v>380</v>
      </c>
      <c r="CI422" s="116">
        <v>0</v>
      </c>
      <c r="CJ422" s="116">
        <v>29.708900000000003</v>
      </c>
      <c r="CK422" s="116">
        <v>38.538899999999998</v>
      </c>
      <c r="CL422" s="116">
        <v>44.317250000000001</v>
      </c>
      <c r="CM422" s="116">
        <v>40.17877</v>
      </c>
      <c r="CN422" s="116">
        <v>0</v>
      </c>
      <c r="CO422" s="113">
        <v>0</v>
      </c>
      <c r="CP422" s="32" t="s">
        <v>134</v>
      </c>
      <c r="CQ422" s="32" t="s">
        <v>115</v>
      </c>
      <c r="CR422" s="32" t="s">
        <v>134</v>
      </c>
      <c r="CS422" s="32" t="s">
        <v>115</v>
      </c>
      <c r="CT422" s="113">
        <v>0</v>
      </c>
      <c r="CU422" s="113">
        <v>1</v>
      </c>
      <c r="CV422" s="33" t="s">
        <v>1077</v>
      </c>
    </row>
    <row r="423" spans="2:100">
      <c r="B423" s="31">
        <v>419</v>
      </c>
      <c r="C423" s="32" t="s">
        <v>1369</v>
      </c>
      <c r="D423" s="128"/>
      <c r="E423" s="128"/>
      <c r="F423" s="32" t="s">
        <v>1370</v>
      </c>
      <c r="G423" s="32" t="s">
        <v>393</v>
      </c>
      <c r="H423" s="32" t="s">
        <v>394</v>
      </c>
      <c r="I423" s="32" t="s">
        <v>189</v>
      </c>
      <c r="J423" s="32" t="s">
        <v>115</v>
      </c>
      <c r="K423" s="32" t="s">
        <v>115</v>
      </c>
      <c r="L423" s="32" t="s">
        <v>395</v>
      </c>
      <c r="M423" s="32" t="s">
        <v>396</v>
      </c>
      <c r="N423" s="32" t="s">
        <v>115</v>
      </c>
      <c r="O423" s="32" t="s">
        <v>115</v>
      </c>
      <c r="P423" s="110">
        <v>45931</v>
      </c>
      <c r="Q423" s="32">
        <v>29</v>
      </c>
      <c r="R423" s="32" t="s">
        <v>115</v>
      </c>
      <c r="S423" s="32" t="s">
        <v>121</v>
      </c>
      <c r="T423" s="32" t="s">
        <v>115</v>
      </c>
      <c r="U423" s="32" t="s">
        <v>214</v>
      </c>
      <c r="V423" s="32" t="s">
        <v>122</v>
      </c>
      <c r="W423" s="32" t="s">
        <v>123</v>
      </c>
      <c r="X423" s="32" t="s">
        <v>278</v>
      </c>
      <c r="Y423" s="128"/>
      <c r="Z423" s="119" t="s">
        <v>115</v>
      </c>
      <c r="AA423" s="119">
        <v>10.2719</v>
      </c>
      <c r="AB423" s="32" t="s">
        <v>115</v>
      </c>
      <c r="AC423" s="32" t="s">
        <v>519</v>
      </c>
      <c r="AD423" s="32" t="s">
        <v>115</v>
      </c>
      <c r="AE423" s="32" t="s">
        <v>115</v>
      </c>
      <c r="AF423" s="32" t="s">
        <v>115</v>
      </c>
      <c r="AG423" s="32" t="s">
        <v>496</v>
      </c>
      <c r="AH423" s="32" t="s">
        <v>127</v>
      </c>
      <c r="AI423" s="32">
        <v>5534838</v>
      </c>
      <c r="AJ423" s="32" t="s">
        <v>398</v>
      </c>
      <c r="AK423" s="32" t="s">
        <v>399</v>
      </c>
      <c r="AL423" s="32">
        <v>68</v>
      </c>
      <c r="AM423" s="32" t="s">
        <v>400</v>
      </c>
      <c r="AN423" s="32" t="s">
        <v>128</v>
      </c>
      <c r="AO423" s="32" t="s">
        <v>129</v>
      </c>
      <c r="AP423" s="32" t="s">
        <v>203</v>
      </c>
      <c r="AQ423" s="32" t="s">
        <v>130</v>
      </c>
      <c r="AR423" s="32">
        <v>2020</v>
      </c>
      <c r="AS423" s="32" t="s">
        <v>115</v>
      </c>
      <c r="AT423" s="32" t="b">
        <v>0</v>
      </c>
      <c r="AU423" s="32" t="s">
        <v>115</v>
      </c>
      <c r="AV423" s="32" t="s">
        <v>115</v>
      </c>
      <c r="AW423" s="32" t="s">
        <v>115</v>
      </c>
      <c r="AX423" s="32" t="b">
        <v>0</v>
      </c>
      <c r="AY423" s="32" t="s">
        <v>115</v>
      </c>
      <c r="AZ423" s="110" t="s">
        <v>115</v>
      </c>
      <c r="BA423" s="32" t="s">
        <v>115</v>
      </c>
      <c r="BB423" s="32" t="s">
        <v>115</v>
      </c>
      <c r="BC423" s="32" t="s">
        <v>115</v>
      </c>
      <c r="BD423" s="32" t="s">
        <v>115</v>
      </c>
      <c r="BE423" s="32" t="s">
        <v>115</v>
      </c>
      <c r="BF423" s="110" t="s">
        <v>115</v>
      </c>
      <c r="BG423" s="32" t="s">
        <v>131</v>
      </c>
      <c r="BH423" s="32" t="s">
        <v>115</v>
      </c>
      <c r="BI423" s="32" t="s">
        <v>195</v>
      </c>
      <c r="BJ423" s="32">
        <v>2</v>
      </c>
      <c r="BK423" s="110">
        <v>44201</v>
      </c>
      <c r="BL423" s="110" t="s">
        <v>115</v>
      </c>
      <c r="BM423" s="110">
        <v>44253</v>
      </c>
      <c r="BN423" s="32" t="s">
        <v>115</v>
      </c>
      <c r="BO423" s="32" t="s">
        <v>115</v>
      </c>
      <c r="BP423" s="32" t="b">
        <v>0</v>
      </c>
      <c r="BQ423" s="116" t="s">
        <v>115</v>
      </c>
      <c r="BR423" s="32" t="s">
        <v>134</v>
      </c>
      <c r="BS423" s="116">
        <v>205.56200000000001</v>
      </c>
      <c r="BT423" s="116">
        <v>229.1842</v>
      </c>
      <c r="BU423" s="116">
        <v>26.794599999999999</v>
      </c>
      <c r="BV423" s="116">
        <v>12.404999999999999</v>
      </c>
      <c r="BW423" s="116">
        <v>6.2553000000000001</v>
      </c>
      <c r="BX423" s="116">
        <v>1.2081</v>
      </c>
      <c r="BY423" s="116">
        <v>23.622199999999999</v>
      </c>
      <c r="BZ423" s="116">
        <v>0</v>
      </c>
      <c r="CA423" s="116">
        <v>0</v>
      </c>
      <c r="CB423" s="116">
        <v>0</v>
      </c>
      <c r="CC423" s="116">
        <v>0</v>
      </c>
      <c r="CD423" s="116">
        <v>0</v>
      </c>
      <c r="CE423" s="116">
        <v>205.56200000000001</v>
      </c>
      <c r="CF423" s="32" t="s">
        <v>135</v>
      </c>
      <c r="CG423" s="32" t="s">
        <v>136</v>
      </c>
      <c r="CH423" s="32" t="s">
        <v>137</v>
      </c>
      <c r="CI423" s="116">
        <v>158.89901999999998</v>
      </c>
      <c r="CJ423" s="116">
        <v>26.794600000000003</v>
      </c>
      <c r="CK423" s="116">
        <v>12.404960000000001</v>
      </c>
      <c r="CL423" s="116">
        <v>6.2553000000000001</v>
      </c>
      <c r="CM423" s="116">
        <v>1.20814</v>
      </c>
      <c r="CN423" s="116">
        <v>0</v>
      </c>
      <c r="CO423" s="113">
        <v>0</v>
      </c>
      <c r="CP423" s="32" t="s">
        <v>134</v>
      </c>
      <c r="CQ423" s="32" t="s">
        <v>115</v>
      </c>
      <c r="CR423" s="32" t="s">
        <v>134</v>
      </c>
      <c r="CS423" s="32" t="s">
        <v>115</v>
      </c>
      <c r="CT423" s="113">
        <v>0</v>
      </c>
      <c r="CU423" s="113">
        <v>1</v>
      </c>
      <c r="CV423" s="33" t="s">
        <v>1077</v>
      </c>
    </row>
    <row r="424" spans="2:100">
      <c r="B424" s="31">
        <v>420</v>
      </c>
      <c r="C424" s="32" t="s">
        <v>1371</v>
      </c>
      <c r="D424" s="128"/>
      <c r="E424" s="128"/>
      <c r="F424" s="32" t="s">
        <v>1372</v>
      </c>
      <c r="G424" s="32" t="s">
        <v>393</v>
      </c>
      <c r="H424" s="32" t="s">
        <v>394</v>
      </c>
      <c r="I424" s="32" t="s">
        <v>189</v>
      </c>
      <c r="J424" s="32" t="s">
        <v>115</v>
      </c>
      <c r="K424" s="32" t="s">
        <v>115</v>
      </c>
      <c r="L424" s="32" t="s">
        <v>395</v>
      </c>
      <c r="M424" s="32" t="s">
        <v>396</v>
      </c>
      <c r="N424" s="32" t="s">
        <v>115</v>
      </c>
      <c r="O424" s="32" t="s">
        <v>115</v>
      </c>
      <c r="P424" s="110">
        <v>45937</v>
      </c>
      <c r="Q424" s="32">
        <v>27</v>
      </c>
      <c r="R424" s="32" t="s">
        <v>115</v>
      </c>
      <c r="S424" s="32" t="s">
        <v>121</v>
      </c>
      <c r="T424" s="32" t="s">
        <v>115</v>
      </c>
      <c r="U424" s="32" t="s">
        <v>214</v>
      </c>
      <c r="V424" s="32" t="s">
        <v>122</v>
      </c>
      <c r="W424" s="32" t="s">
        <v>123</v>
      </c>
      <c r="X424" s="32" t="s">
        <v>278</v>
      </c>
      <c r="Y424" s="128"/>
      <c r="Z424" s="119" t="s">
        <v>115</v>
      </c>
      <c r="AA424" s="119">
        <v>0.28961599999999699</v>
      </c>
      <c r="AB424" s="32" t="s">
        <v>115</v>
      </c>
      <c r="AC424" s="32" t="s">
        <v>397</v>
      </c>
      <c r="AD424" s="32" t="s">
        <v>115</v>
      </c>
      <c r="AE424" s="32" t="s">
        <v>115</v>
      </c>
      <c r="AF424" s="32" t="s">
        <v>115</v>
      </c>
      <c r="AG424" s="32" t="s">
        <v>115</v>
      </c>
      <c r="AH424" s="32" t="s">
        <v>115</v>
      </c>
      <c r="AI424" s="32">
        <v>5534844</v>
      </c>
      <c r="AJ424" s="32" t="s">
        <v>398</v>
      </c>
      <c r="AK424" s="32" t="s">
        <v>399</v>
      </c>
      <c r="AL424" s="32">
        <v>68</v>
      </c>
      <c r="AM424" s="32" t="s">
        <v>400</v>
      </c>
      <c r="AN424" s="32" t="s">
        <v>128</v>
      </c>
      <c r="AO424" s="32" t="s">
        <v>129</v>
      </c>
      <c r="AP424" s="32" t="s">
        <v>203</v>
      </c>
      <c r="AQ424" s="32" t="s">
        <v>130</v>
      </c>
      <c r="AR424" s="32">
        <v>2024</v>
      </c>
      <c r="AS424" s="32" t="s">
        <v>115</v>
      </c>
      <c r="AT424" s="32" t="b">
        <v>0</v>
      </c>
      <c r="AU424" s="32" t="s">
        <v>115</v>
      </c>
      <c r="AV424" s="32" t="s">
        <v>115</v>
      </c>
      <c r="AW424" s="32" t="s">
        <v>115</v>
      </c>
      <c r="AX424" s="32" t="b">
        <v>0</v>
      </c>
      <c r="AY424" s="32" t="s">
        <v>115</v>
      </c>
      <c r="AZ424" s="110" t="s">
        <v>115</v>
      </c>
      <c r="BA424" s="32" t="s">
        <v>115</v>
      </c>
      <c r="BB424" s="32" t="s">
        <v>115</v>
      </c>
      <c r="BC424" s="32" t="s">
        <v>115</v>
      </c>
      <c r="BD424" s="32" t="s">
        <v>115</v>
      </c>
      <c r="BE424" s="32" t="s">
        <v>115</v>
      </c>
      <c r="BF424" s="110" t="s">
        <v>115</v>
      </c>
      <c r="BG424" s="32" t="s">
        <v>131</v>
      </c>
      <c r="BH424" s="32" t="s">
        <v>115</v>
      </c>
      <c r="BI424" s="32" t="s">
        <v>195</v>
      </c>
      <c r="BJ424" s="32">
        <v>2</v>
      </c>
      <c r="BK424" s="110">
        <v>45261</v>
      </c>
      <c r="BL424" s="110" t="s">
        <v>115</v>
      </c>
      <c r="BM424" s="110">
        <v>45282</v>
      </c>
      <c r="BN424" s="32" t="s">
        <v>115</v>
      </c>
      <c r="BO424" s="32" t="s">
        <v>115</v>
      </c>
      <c r="BP424" s="32" t="b">
        <v>0</v>
      </c>
      <c r="BQ424" s="116" t="s">
        <v>115</v>
      </c>
      <c r="BR424" s="32" t="s">
        <v>134</v>
      </c>
      <c r="BS424" s="116">
        <v>691.49189999999999</v>
      </c>
      <c r="BT424" s="116">
        <v>691.49189999999999</v>
      </c>
      <c r="BU424" s="116">
        <v>2.8105000000000002</v>
      </c>
      <c r="BV424" s="116">
        <v>152.07419999999999</v>
      </c>
      <c r="BW424" s="116">
        <v>461.5093</v>
      </c>
      <c r="BX424" s="116">
        <v>71.880200000000002</v>
      </c>
      <c r="BY424" s="116">
        <v>0</v>
      </c>
      <c r="BZ424" s="116">
        <v>0</v>
      </c>
      <c r="CA424" s="116">
        <v>0</v>
      </c>
      <c r="CB424" s="116">
        <v>0</v>
      </c>
      <c r="CC424" s="116">
        <v>0</v>
      </c>
      <c r="CD424" s="116">
        <v>0</v>
      </c>
      <c r="CE424" s="116">
        <v>691.49189999999999</v>
      </c>
      <c r="CF424" s="32" t="s">
        <v>135</v>
      </c>
      <c r="CG424" s="32" t="s">
        <v>136</v>
      </c>
      <c r="CH424" s="32" t="s">
        <v>185</v>
      </c>
      <c r="CI424" s="116">
        <v>0</v>
      </c>
      <c r="CJ424" s="116">
        <v>0</v>
      </c>
      <c r="CK424" s="116">
        <v>158.10239999999999</v>
      </c>
      <c r="CL424" s="116">
        <v>461.5093</v>
      </c>
      <c r="CM424" s="116">
        <v>2.730999999999999</v>
      </c>
      <c r="CN424" s="116">
        <v>0</v>
      </c>
      <c r="CO424" s="113">
        <v>0</v>
      </c>
      <c r="CP424" s="32" t="s">
        <v>134</v>
      </c>
      <c r="CQ424" s="32" t="s">
        <v>115</v>
      </c>
      <c r="CR424" s="32" t="s">
        <v>134</v>
      </c>
      <c r="CS424" s="32" t="s">
        <v>115</v>
      </c>
      <c r="CT424" s="113">
        <v>0</v>
      </c>
      <c r="CU424" s="113">
        <v>1</v>
      </c>
      <c r="CV424" s="33" t="s">
        <v>1077</v>
      </c>
    </row>
    <row r="425" spans="2:100">
      <c r="B425" s="28">
        <v>421</v>
      </c>
      <c r="C425" s="29" t="s">
        <v>1373</v>
      </c>
      <c r="D425" s="129"/>
      <c r="E425" s="129"/>
      <c r="F425" s="29" t="s">
        <v>1374</v>
      </c>
      <c r="G425" s="29" t="s">
        <v>393</v>
      </c>
      <c r="H425" s="29" t="s">
        <v>394</v>
      </c>
      <c r="I425" s="29" t="s">
        <v>189</v>
      </c>
      <c r="J425" s="29" t="s">
        <v>115</v>
      </c>
      <c r="K425" s="29" t="s">
        <v>115</v>
      </c>
      <c r="L425" s="29" t="s">
        <v>395</v>
      </c>
      <c r="M425" s="29" t="s">
        <v>396</v>
      </c>
      <c r="N425" s="29" t="s">
        <v>115</v>
      </c>
      <c r="O425" s="29" t="s">
        <v>115</v>
      </c>
      <c r="P425" s="109">
        <v>45875</v>
      </c>
      <c r="Q425" s="29">
        <v>27</v>
      </c>
      <c r="R425" s="29" t="s">
        <v>115</v>
      </c>
      <c r="S425" s="29" t="s">
        <v>121</v>
      </c>
      <c r="T425" s="29" t="s">
        <v>115</v>
      </c>
      <c r="U425" s="29" t="s">
        <v>194</v>
      </c>
      <c r="V425" s="29" t="s">
        <v>122</v>
      </c>
      <c r="W425" s="29" t="s">
        <v>123</v>
      </c>
      <c r="X425" s="29" t="s">
        <v>278</v>
      </c>
      <c r="Y425" s="129"/>
      <c r="Z425" s="118" t="s">
        <v>115</v>
      </c>
      <c r="AA425" s="118">
        <v>0.85822699999999696</v>
      </c>
      <c r="AB425" s="29" t="s">
        <v>115</v>
      </c>
      <c r="AC425" s="29" t="s">
        <v>534</v>
      </c>
      <c r="AD425" s="29" t="s">
        <v>115</v>
      </c>
      <c r="AE425" s="29" t="s">
        <v>115</v>
      </c>
      <c r="AF425" s="29" t="s">
        <v>115</v>
      </c>
      <c r="AG425" s="29" t="s">
        <v>1375</v>
      </c>
      <c r="AH425" s="29" t="s">
        <v>127</v>
      </c>
      <c r="AI425" s="29">
        <v>5534846</v>
      </c>
      <c r="AJ425" s="29" t="s">
        <v>398</v>
      </c>
      <c r="AK425" s="29" t="s">
        <v>399</v>
      </c>
      <c r="AL425" s="29">
        <v>68</v>
      </c>
      <c r="AM425" s="29" t="s">
        <v>400</v>
      </c>
      <c r="AN425" s="29" t="s">
        <v>128</v>
      </c>
      <c r="AO425" s="29" t="s">
        <v>129</v>
      </c>
      <c r="AP425" s="29" t="s">
        <v>203</v>
      </c>
      <c r="AQ425" s="29" t="s">
        <v>130</v>
      </c>
      <c r="AR425" s="29">
        <v>2021</v>
      </c>
      <c r="AS425" s="29" t="s">
        <v>115</v>
      </c>
      <c r="AT425" s="29" t="b">
        <v>0</v>
      </c>
      <c r="AU425" s="29" t="s">
        <v>115</v>
      </c>
      <c r="AV425" s="29" t="s">
        <v>115</v>
      </c>
      <c r="AW425" s="29" t="s">
        <v>115</v>
      </c>
      <c r="AX425" s="29" t="b">
        <v>0</v>
      </c>
      <c r="AY425" s="29" t="s">
        <v>115</v>
      </c>
      <c r="AZ425" s="109" t="s">
        <v>115</v>
      </c>
      <c r="BA425" s="29" t="s">
        <v>115</v>
      </c>
      <c r="BB425" s="29" t="s">
        <v>115</v>
      </c>
      <c r="BC425" s="29" t="s">
        <v>115</v>
      </c>
      <c r="BD425" s="29" t="s">
        <v>115</v>
      </c>
      <c r="BE425" s="29" t="s">
        <v>115</v>
      </c>
      <c r="BF425" s="109" t="s">
        <v>115</v>
      </c>
      <c r="BG425" s="29" t="s">
        <v>131</v>
      </c>
      <c r="BH425" s="29" t="s">
        <v>115</v>
      </c>
      <c r="BI425" s="29" t="s">
        <v>488</v>
      </c>
      <c r="BJ425" s="29">
        <v>4</v>
      </c>
      <c r="BK425" s="109">
        <v>46113</v>
      </c>
      <c r="BL425" s="109" t="s">
        <v>115</v>
      </c>
      <c r="BM425" s="109">
        <v>46126</v>
      </c>
      <c r="BN425" s="29" t="s">
        <v>115</v>
      </c>
      <c r="BO425" s="29" t="s">
        <v>115</v>
      </c>
      <c r="BP425" s="29" t="b">
        <v>1</v>
      </c>
      <c r="BQ425" s="115" t="s">
        <v>115</v>
      </c>
      <c r="BR425" s="29" t="s">
        <v>134</v>
      </c>
      <c r="BS425" s="115">
        <v>353.64490000000001</v>
      </c>
      <c r="BT425" s="115">
        <v>766.76059999999995</v>
      </c>
      <c r="BU425" s="115">
        <v>0.8075</v>
      </c>
      <c r="BV425" s="115">
        <v>38.402099999999997</v>
      </c>
      <c r="BW425" s="115">
        <v>20.6647</v>
      </c>
      <c r="BX425" s="115">
        <v>183.28309999999999</v>
      </c>
      <c r="BY425" s="115">
        <v>229.6234</v>
      </c>
      <c r="BZ425" s="115">
        <v>293.97980000000001</v>
      </c>
      <c r="CA425" s="115">
        <v>0</v>
      </c>
      <c r="CB425" s="115">
        <v>0</v>
      </c>
      <c r="CC425" s="115">
        <v>0</v>
      </c>
      <c r="CD425" s="115">
        <v>0</v>
      </c>
      <c r="CE425" s="115">
        <v>243.1574</v>
      </c>
      <c r="CF425" s="29" t="s">
        <v>135</v>
      </c>
      <c r="CG425" s="29" t="s">
        <v>136</v>
      </c>
      <c r="CH425" s="29" t="s">
        <v>1363</v>
      </c>
      <c r="CI425" s="115">
        <v>0</v>
      </c>
      <c r="CJ425" s="115">
        <v>0</v>
      </c>
      <c r="CK425" s="115">
        <v>0</v>
      </c>
      <c r="CL425" s="115">
        <v>58.722859999999997</v>
      </c>
      <c r="CM425" s="115">
        <v>179.75845000000001</v>
      </c>
      <c r="CN425" s="115">
        <v>127.58823999999998</v>
      </c>
      <c r="CO425" s="112">
        <v>0</v>
      </c>
      <c r="CP425" s="29" t="s">
        <v>134</v>
      </c>
      <c r="CQ425" s="29" t="s">
        <v>115</v>
      </c>
      <c r="CR425" s="29" t="s">
        <v>134</v>
      </c>
      <c r="CS425" s="29" t="s">
        <v>115</v>
      </c>
      <c r="CT425" s="112">
        <v>0</v>
      </c>
      <c r="CU425" s="112">
        <v>1</v>
      </c>
      <c r="CV425" s="30" t="s">
        <v>1077</v>
      </c>
    </row>
    <row r="426" spans="2:100">
      <c r="B426" s="31">
        <v>422</v>
      </c>
      <c r="C426" s="32" t="s">
        <v>1376</v>
      </c>
      <c r="D426" s="128"/>
      <c r="E426" s="128"/>
      <c r="F426" s="32" t="s">
        <v>848</v>
      </c>
      <c r="G426" s="32" t="s">
        <v>393</v>
      </c>
      <c r="H426" s="32" t="s">
        <v>394</v>
      </c>
      <c r="I426" s="32" t="s">
        <v>189</v>
      </c>
      <c r="J426" s="32" t="s">
        <v>115</v>
      </c>
      <c r="K426" s="32" t="s">
        <v>115</v>
      </c>
      <c r="L426" s="32" t="s">
        <v>395</v>
      </c>
      <c r="M426" s="32" t="s">
        <v>396</v>
      </c>
      <c r="N426" s="32" t="s">
        <v>115</v>
      </c>
      <c r="O426" s="32" t="s">
        <v>115</v>
      </c>
      <c r="P426" s="110">
        <v>45909</v>
      </c>
      <c r="Q426" s="32">
        <v>26</v>
      </c>
      <c r="R426" s="32" t="s">
        <v>115</v>
      </c>
      <c r="S426" s="32" t="s">
        <v>121</v>
      </c>
      <c r="T426" s="32" t="s">
        <v>115</v>
      </c>
      <c r="U426" s="32" t="s">
        <v>214</v>
      </c>
      <c r="V426" s="32" t="s">
        <v>122</v>
      </c>
      <c r="W426" s="32" t="s">
        <v>123</v>
      </c>
      <c r="X426" s="32" t="s">
        <v>278</v>
      </c>
      <c r="Y426" s="128"/>
      <c r="Z426" s="119" t="s">
        <v>115</v>
      </c>
      <c r="AA426" s="119">
        <v>4.73278</v>
      </c>
      <c r="AB426" s="32" t="s">
        <v>115</v>
      </c>
      <c r="AC426" s="32" t="s">
        <v>519</v>
      </c>
      <c r="AD426" s="32" t="s">
        <v>115</v>
      </c>
      <c r="AE426" s="32" t="s">
        <v>115</v>
      </c>
      <c r="AF426" s="32" t="s">
        <v>115</v>
      </c>
      <c r="AG426" s="32" t="s">
        <v>115</v>
      </c>
      <c r="AH426" s="32" t="s">
        <v>115</v>
      </c>
      <c r="AI426" s="32">
        <v>5534847</v>
      </c>
      <c r="AJ426" s="32" t="s">
        <v>398</v>
      </c>
      <c r="AK426" s="32" t="s">
        <v>399</v>
      </c>
      <c r="AL426" s="32">
        <v>68</v>
      </c>
      <c r="AM426" s="32" t="s">
        <v>400</v>
      </c>
      <c r="AN426" s="32" t="s">
        <v>128</v>
      </c>
      <c r="AO426" s="32" t="s">
        <v>129</v>
      </c>
      <c r="AP426" s="32" t="s">
        <v>203</v>
      </c>
      <c r="AQ426" s="32" t="s">
        <v>130</v>
      </c>
      <c r="AR426" s="32">
        <v>2022</v>
      </c>
      <c r="AS426" s="32" t="s">
        <v>115</v>
      </c>
      <c r="AT426" s="32" t="b">
        <v>0</v>
      </c>
      <c r="AU426" s="32" t="s">
        <v>115</v>
      </c>
      <c r="AV426" s="32" t="s">
        <v>115</v>
      </c>
      <c r="AW426" s="32" t="s">
        <v>115</v>
      </c>
      <c r="AX426" s="32" t="b">
        <v>0</v>
      </c>
      <c r="AY426" s="32" t="s">
        <v>115</v>
      </c>
      <c r="AZ426" s="110" t="s">
        <v>115</v>
      </c>
      <c r="BA426" s="32" t="s">
        <v>115</v>
      </c>
      <c r="BB426" s="32" t="s">
        <v>115</v>
      </c>
      <c r="BC426" s="32" t="s">
        <v>115</v>
      </c>
      <c r="BD426" s="32" t="s">
        <v>115</v>
      </c>
      <c r="BE426" s="32" t="s">
        <v>115</v>
      </c>
      <c r="BF426" s="110" t="s">
        <v>115</v>
      </c>
      <c r="BG426" s="32" t="s">
        <v>131</v>
      </c>
      <c r="BH426" s="32" t="s">
        <v>115</v>
      </c>
      <c r="BI426" s="32" t="s">
        <v>195</v>
      </c>
      <c r="BJ426" s="32">
        <v>2</v>
      </c>
      <c r="BK426" s="110">
        <v>45077</v>
      </c>
      <c r="BL426" s="110" t="s">
        <v>115</v>
      </c>
      <c r="BM426" s="110">
        <v>45078</v>
      </c>
      <c r="BN426" s="32" t="s">
        <v>115</v>
      </c>
      <c r="BO426" s="32" t="s">
        <v>115</v>
      </c>
      <c r="BP426" s="32" t="b">
        <v>0</v>
      </c>
      <c r="BQ426" s="116" t="s">
        <v>115</v>
      </c>
      <c r="BR426" s="32" t="s">
        <v>134</v>
      </c>
      <c r="BS426" s="116">
        <v>157.91589999999999</v>
      </c>
      <c r="BT426" s="116">
        <v>157.91589999999999</v>
      </c>
      <c r="BU426" s="116">
        <v>0</v>
      </c>
      <c r="BV426" s="116">
        <v>67.521699999999996</v>
      </c>
      <c r="BW426" s="116">
        <v>90.394199999999998</v>
      </c>
      <c r="BX426" s="116">
        <v>0</v>
      </c>
      <c r="BY426" s="116">
        <v>0</v>
      </c>
      <c r="BZ426" s="116">
        <v>0</v>
      </c>
      <c r="CA426" s="116">
        <v>0</v>
      </c>
      <c r="CB426" s="116">
        <v>0</v>
      </c>
      <c r="CC426" s="116">
        <v>0</v>
      </c>
      <c r="CD426" s="116">
        <v>0</v>
      </c>
      <c r="CE426" s="116">
        <v>157.91589999999999</v>
      </c>
      <c r="CF426" s="32" t="s">
        <v>135</v>
      </c>
      <c r="CG426" s="32" t="s">
        <v>136</v>
      </c>
      <c r="CH426" s="32" t="s">
        <v>272</v>
      </c>
      <c r="CI426" s="116">
        <v>0</v>
      </c>
      <c r="CJ426" s="116">
        <v>0</v>
      </c>
      <c r="CK426" s="116">
        <v>63.696370000000002</v>
      </c>
      <c r="CL426" s="116">
        <v>85.273049999999998</v>
      </c>
      <c r="CM426" s="116">
        <v>0</v>
      </c>
      <c r="CN426" s="116">
        <v>0</v>
      </c>
      <c r="CO426" s="113">
        <v>0</v>
      </c>
      <c r="CP426" s="32" t="s">
        <v>134</v>
      </c>
      <c r="CQ426" s="32" t="s">
        <v>115</v>
      </c>
      <c r="CR426" s="32" t="s">
        <v>134</v>
      </c>
      <c r="CS426" s="32" t="s">
        <v>115</v>
      </c>
      <c r="CT426" s="113">
        <v>0</v>
      </c>
      <c r="CU426" s="113">
        <v>1</v>
      </c>
      <c r="CV426" s="33" t="s">
        <v>1077</v>
      </c>
    </row>
    <row r="427" spans="2:100">
      <c r="B427" s="31">
        <v>423</v>
      </c>
      <c r="C427" s="32" t="s">
        <v>1377</v>
      </c>
      <c r="D427" s="128"/>
      <c r="E427" s="128"/>
      <c r="F427" s="32" t="s">
        <v>450</v>
      </c>
      <c r="G427" s="32" t="s">
        <v>393</v>
      </c>
      <c r="H427" s="32" t="s">
        <v>394</v>
      </c>
      <c r="I427" s="32" t="s">
        <v>189</v>
      </c>
      <c r="J427" s="32" t="s">
        <v>115</v>
      </c>
      <c r="K427" s="32" t="s">
        <v>115</v>
      </c>
      <c r="L427" s="32" t="s">
        <v>395</v>
      </c>
      <c r="M427" s="32" t="s">
        <v>396</v>
      </c>
      <c r="N427" s="32" t="s">
        <v>115</v>
      </c>
      <c r="O427" s="32" t="s">
        <v>115</v>
      </c>
      <c r="P427" s="110">
        <v>45874</v>
      </c>
      <c r="Q427" s="32">
        <v>28</v>
      </c>
      <c r="R427" s="32" t="s">
        <v>115</v>
      </c>
      <c r="S427" s="32" t="s">
        <v>121</v>
      </c>
      <c r="T427" s="32" t="s">
        <v>115</v>
      </c>
      <c r="U427" s="32" t="s">
        <v>214</v>
      </c>
      <c r="V427" s="32" t="s">
        <v>122</v>
      </c>
      <c r="W427" s="32" t="s">
        <v>123</v>
      </c>
      <c r="X427" s="32" t="s">
        <v>278</v>
      </c>
      <c r="Y427" s="128"/>
      <c r="Z427" s="119" t="s">
        <v>115</v>
      </c>
      <c r="AA427" s="119">
        <v>1.7480800000000001</v>
      </c>
      <c r="AB427" s="32" t="s">
        <v>115</v>
      </c>
      <c r="AC427" s="32" t="s">
        <v>534</v>
      </c>
      <c r="AD427" s="32" t="s">
        <v>115</v>
      </c>
      <c r="AE427" s="32" t="s">
        <v>115</v>
      </c>
      <c r="AF427" s="32" t="s">
        <v>115</v>
      </c>
      <c r="AG427" s="32" t="s">
        <v>1375</v>
      </c>
      <c r="AH427" s="32" t="s">
        <v>127</v>
      </c>
      <c r="AI427" s="32">
        <v>5534848</v>
      </c>
      <c r="AJ427" s="32" t="s">
        <v>398</v>
      </c>
      <c r="AK427" s="32" t="s">
        <v>399</v>
      </c>
      <c r="AL427" s="32">
        <v>68</v>
      </c>
      <c r="AM427" s="32" t="s">
        <v>400</v>
      </c>
      <c r="AN427" s="32" t="s">
        <v>128</v>
      </c>
      <c r="AO427" s="32" t="s">
        <v>129</v>
      </c>
      <c r="AP427" s="32" t="s">
        <v>203</v>
      </c>
      <c r="AQ427" s="32" t="s">
        <v>130</v>
      </c>
      <c r="AR427" s="32">
        <v>2022</v>
      </c>
      <c r="AS427" s="32" t="s">
        <v>115</v>
      </c>
      <c r="AT427" s="32" t="b">
        <v>0</v>
      </c>
      <c r="AU427" s="32" t="s">
        <v>115</v>
      </c>
      <c r="AV427" s="32" t="s">
        <v>115</v>
      </c>
      <c r="AW427" s="32" t="s">
        <v>115</v>
      </c>
      <c r="AX427" s="32" t="b">
        <v>0</v>
      </c>
      <c r="AY427" s="32" t="s">
        <v>115</v>
      </c>
      <c r="AZ427" s="110" t="s">
        <v>115</v>
      </c>
      <c r="BA427" s="32" t="s">
        <v>115</v>
      </c>
      <c r="BB427" s="32" t="s">
        <v>115</v>
      </c>
      <c r="BC427" s="32" t="s">
        <v>115</v>
      </c>
      <c r="BD427" s="32" t="s">
        <v>115</v>
      </c>
      <c r="BE427" s="32" t="s">
        <v>115</v>
      </c>
      <c r="BF427" s="110" t="s">
        <v>115</v>
      </c>
      <c r="BG427" s="32" t="s">
        <v>131</v>
      </c>
      <c r="BH427" s="32" t="s">
        <v>115</v>
      </c>
      <c r="BI427" s="32" t="s">
        <v>488</v>
      </c>
      <c r="BJ427" s="32">
        <v>4</v>
      </c>
      <c r="BK427" s="110">
        <v>46003</v>
      </c>
      <c r="BL427" s="110" t="s">
        <v>115</v>
      </c>
      <c r="BM427" s="110">
        <v>46024</v>
      </c>
      <c r="BN427" s="32" t="s">
        <v>115</v>
      </c>
      <c r="BO427" s="32" t="s">
        <v>115</v>
      </c>
      <c r="BP427" s="32" t="b">
        <v>1</v>
      </c>
      <c r="BQ427" s="116" t="s">
        <v>115</v>
      </c>
      <c r="BR427" s="32" t="s">
        <v>134</v>
      </c>
      <c r="BS427" s="116">
        <v>339.31959999999998</v>
      </c>
      <c r="BT427" s="116">
        <v>360.05290000000002</v>
      </c>
      <c r="BU427" s="116">
        <v>0</v>
      </c>
      <c r="BV427" s="116">
        <v>11.9956</v>
      </c>
      <c r="BW427" s="116">
        <v>53.607100000000003</v>
      </c>
      <c r="BX427" s="116">
        <v>178.4555</v>
      </c>
      <c r="BY427" s="116">
        <v>99.0077</v>
      </c>
      <c r="BZ427" s="116">
        <v>16.986999999999998</v>
      </c>
      <c r="CA427" s="116">
        <v>0</v>
      </c>
      <c r="CB427" s="116">
        <v>0</v>
      </c>
      <c r="CC427" s="116">
        <v>0</v>
      </c>
      <c r="CD427" s="116">
        <v>0</v>
      </c>
      <c r="CE427" s="116">
        <v>244.0582</v>
      </c>
      <c r="CF427" s="32" t="s">
        <v>135</v>
      </c>
      <c r="CG427" s="32" t="s">
        <v>136</v>
      </c>
      <c r="CH427" s="32" t="s">
        <v>1363</v>
      </c>
      <c r="CI427" s="116">
        <v>0</v>
      </c>
      <c r="CJ427" s="116">
        <v>0</v>
      </c>
      <c r="CK427" s="116">
        <v>0</v>
      </c>
      <c r="CL427" s="116">
        <v>65.602680000000007</v>
      </c>
      <c r="CM427" s="116">
        <v>178.45551999999998</v>
      </c>
      <c r="CN427" s="116">
        <v>99.513109999999983</v>
      </c>
      <c r="CO427" s="113">
        <v>0</v>
      </c>
      <c r="CP427" s="32" t="s">
        <v>134</v>
      </c>
      <c r="CQ427" s="32" t="s">
        <v>115</v>
      </c>
      <c r="CR427" s="32" t="s">
        <v>134</v>
      </c>
      <c r="CS427" s="32" t="s">
        <v>115</v>
      </c>
      <c r="CT427" s="113">
        <v>0</v>
      </c>
      <c r="CU427" s="113">
        <v>1</v>
      </c>
      <c r="CV427" s="33" t="s">
        <v>1077</v>
      </c>
    </row>
    <row r="428" spans="2:100">
      <c r="B428" s="31">
        <v>424</v>
      </c>
      <c r="C428" s="32" t="s">
        <v>1378</v>
      </c>
      <c r="D428" s="128"/>
      <c r="E428" s="128"/>
      <c r="F428" s="32" t="s">
        <v>962</v>
      </c>
      <c r="G428" s="32" t="s">
        <v>393</v>
      </c>
      <c r="H428" s="32" t="s">
        <v>394</v>
      </c>
      <c r="I428" s="32" t="s">
        <v>189</v>
      </c>
      <c r="J428" s="32" t="s">
        <v>115</v>
      </c>
      <c r="K428" s="32" t="s">
        <v>115</v>
      </c>
      <c r="L428" s="32" t="s">
        <v>395</v>
      </c>
      <c r="M428" s="32" t="s">
        <v>396</v>
      </c>
      <c r="N428" s="32" t="s">
        <v>115</v>
      </c>
      <c r="O428" s="32" t="s">
        <v>115</v>
      </c>
      <c r="P428" s="110">
        <v>45903</v>
      </c>
      <c r="Q428" s="32">
        <v>23</v>
      </c>
      <c r="R428" s="32" t="s">
        <v>115</v>
      </c>
      <c r="S428" s="32" t="s">
        <v>121</v>
      </c>
      <c r="T428" s="32" t="s">
        <v>115</v>
      </c>
      <c r="U428" s="32" t="s">
        <v>194</v>
      </c>
      <c r="V428" s="32" t="s">
        <v>122</v>
      </c>
      <c r="W428" s="32" t="s">
        <v>123</v>
      </c>
      <c r="X428" s="32" t="s">
        <v>278</v>
      </c>
      <c r="Y428" s="128"/>
      <c r="Z428" s="119" t="s">
        <v>115</v>
      </c>
      <c r="AA428" s="119">
        <v>15.8714</v>
      </c>
      <c r="AB428" s="32" t="s">
        <v>115</v>
      </c>
      <c r="AC428" s="32" t="s">
        <v>530</v>
      </c>
      <c r="AD428" s="32" t="s">
        <v>115</v>
      </c>
      <c r="AE428" s="32" t="s">
        <v>115</v>
      </c>
      <c r="AF428" s="32" t="s">
        <v>115</v>
      </c>
      <c r="AG428" s="32" t="s">
        <v>496</v>
      </c>
      <c r="AH428" s="32" t="s">
        <v>127</v>
      </c>
      <c r="AI428" s="32">
        <v>5534850</v>
      </c>
      <c r="AJ428" s="32" t="s">
        <v>398</v>
      </c>
      <c r="AK428" s="32" t="s">
        <v>399</v>
      </c>
      <c r="AL428" s="32">
        <v>68</v>
      </c>
      <c r="AM428" s="32" t="s">
        <v>400</v>
      </c>
      <c r="AN428" s="32" t="s">
        <v>128</v>
      </c>
      <c r="AO428" s="32" t="s">
        <v>129</v>
      </c>
      <c r="AP428" s="32" t="s">
        <v>203</v>
      </c>
      <c r="AQ428" s="32" t="s">
        <v>130</v>
      </c>
      <c r="AR428" s="32">
        <v>2024</v>
      </c>
      <c r="AS428" s="32" t="s">
        <v>115</v>
      </c>
      <c r="AT428" s="32" t="b">
        <v>0</v>
      </c>
      <c r="AU428" s="32" t="s">
        <v>115</v>
      </c>
      <c r="AV428" s="32" t="s">
        <v>115</v>
      </c>
      <c r="AW428" s="32" t="s">
        <v>115</v>
      </c>
      <c r="AX428" s="32" t="b">
        <v>0</v>
      </c>
      <c r="AY428" s="32" t="s">
        <v>115</v>
      </c>
      <c r="AZ428" s="110" t="s">
        <v>115</v>
      </c>
      <c r="BA428" s="32" t="s">
        <v>115</v>
      </c>
      <c r="BB428" s="32" t="s">
        <v>115</v>
      </c>
      <c r="BC428" s="32" t="s">
        <v>115</v>
      </c>
      <c r="BD428" s="32" t="s">
        <v>115</v>
      </c>
      <c r="BE428" s="32" t="s">
        <v>115</v>
      </c>
      <c r="BF428" s="110" t="s">
        <v>115</v>
      </c>
      <c r="BG428" s="32" t="s">
        <v>131</v>
      </c>
      <c r="BH428" s="32" t="s">
        <v>115</v>
      </c>
      <c r="BI428" s="32" t="s">
        <v>960</v>
      </c>
      <c r="BJ428" s="32">
        <v>5</v>
      </c>
      <c r="BK428" s="110">
        <v>46750</v>
      </c>
      <c r="BL428" s="110" t="s">
        <v>115</v>
      </c>
      <c r="BM428" s="110">
        <v>46813</v>
      </c>
      <c r="BN428" s="32" t="s">
        <v>115</v>
      </c>
      <c r="BO428" s="32" t="s">
        <v>115</v>
      </c>
      <c r="BP428" s="32" t="b">
        <v>0</v>
      </c>
      <c r="BQ428" s="116" t="s">
        <v>115</v>
      </c>
      <c r="BR428" s="32" t="s">
        <v>134</v>
      </c>
      <c r="BS428" s="116">
        <v>62.816899999999997</v>
      </c>
      <c r="BT428" s="116">
        <v>86.262699999999995</v>
      </c>
      <c r="BU428" s="116">
        <v>2.1399999999999999E-2</v>
      </c>
      <c r="BV428" s="116">
        <v>38.848199999999999</v>
      </c>
      <c r="BW428" s="116">
        <v>19.833600000000001</v>
      </c>
      <c r="BX428" s="116">
        <v>2.4167999999999998</v>
      </c>
      <c r="BY428" s="116">
        <v>0</v>
      </c>
      <c r="BZ428" s="116">
        <v>23.445799999999995</v>
      </c>
      <c r="CA428" s="116">
        <v>0</v>
      </c>
      <c r="CB428" s="116">
        <v>0</v>
      </c>
      <c r="CC428" s="116">
        <v>0</v>
      </c>
      <c r="CD428" s="116">
        <v>0</v>
      </c>
      <c r="CE428" s="116">
        <v>62.816899999999997</v>
      </c>
      <c r="CF428" s="32" t="s">
        <v>135</v>
      </c>
      <c r="CG428" s="32" t="s">
        <v>136</v>
      </c>
      <c r="CH428" s="32" t="s">
        <v>1379</v>
      </c>
      <c r="CI428" s="116">
        <v>1.6513199999999999</v>
      </c>
      <c r="CJ428" s="116">
        <v>2.0850000000000136E-2</v>
      </c>
      <c r="CK428" s="116">
        <v>37.808059999999998</v>
      </c>
      <c r="CL428" s="116">
        <v>19.302579999999999</v>
      </c>
      <c r="CM428" s="116">
        <v>2.3521199999999998</v>
      </c>
      <c r="CN428" s="116">
        <v>0</v>
      </c>
      <c r="CO428" s="113">
        <v>0</v>
      </c>
      <c r="CP428" s="32" t="s">
        <v>134</v>
      </c>
      <c r="CQ428" s="32" t="s">
        <v>115</v>
      </c>
      <c r="CR428" s="32" t="s">
        <v>279</v>
      </c>
      <c r="CS428" s="32" t="s">
        <v>115</v>
      </c>
      <c r="CT428" s="113">
        <v>0</v>
      </c>
      <c r="CU428" s="113">
        <v>1</v>
      </c>
      <c r="CV428" s="33" t="s">
        <v>1077</v>
      </c>
    </row>
    <row r="429" spans="2:100">
      <c r="B429" s="31">
        <v>425</v>
      </c>
      <c r="C429" s="32" t="s">
        <v>1380</v>
      </c>
      <c r="D429" s="128"/>
      <c r="E429" s="128"/>
      <c r="F429" s="32" t="s">
        <v>848</v>
      </c>
      <c r="G429" s="32" t="s">
        <v>393</v>
      </c>
      <c r="H429" s="32" t="s">
        <v>394</v>
      </c>
      <c r="I429" s="32" t="s">
        <v>189</v>
      </c>
      <c r="J429" s="32" t="s">
        <v>115</v>
      </c>
      <c r="K429" s="32" t="s">
        <v>115</v>
      </c>
      <c r="L429" s="32" t="s">
        <v>395</v>
      </c>
      <c r="M429" s="32" t="s">
        <v>396</v>
      </c>
      <c r="N429" s="32" t="s">
        <v>115</v>
      </c>
      <c r="O429" s="32" t="s">
        <v>115</v>
      </c>
      <c r="P429" s="110">
        <v>45936</v>
      </c>
      <c r="Q429" s="32">
        <v>30</v>
      </c>
      <c r="R429" s="32" t="s">
        <v>115</v>
      </c>
      <c r="S429" s="32" t="s">
        <v>121</v>
      </c>
      <c r="T429" s="32" t="s">
        <v>115</v>
      </c>
      <c r="U429" s="32" t="s">
        <v>194</v>
      </c>
      <c r="V429" s="32" t="s">
        <v>122</v>
      </c>
      <c r="W429" s="32" t="s">
        <v>123</v>
      </c>
      <c r="X429" s="32" t="s">
        <v>278</v>
      </c>
      <c r="Y429" s="128"/>
      <c r="Z429" s="119" t="s">
        <v>115</v>
      </c>
      <c r="AA429" s="119">
        <v>0.45584400000000003</v>
      </c>
      <c r="AB429" s="32" t="s">
        <v>115</v>
      </c>
      <c r="AC429" s="32" t="s">
        <v>397</v>
      </c>
      <c r="AD429" s="32" t="s">
        <v>115</v>
      </c>
      <c r="AE429" s="32" t="s">
        <v>115</v>
      </c>
      <c r="AF429" s="32" t="s">
        <v>115</v>
      </c>
      <c r="AG429" s="32" t="s">
        <v>115</v>
      </c>
      <c r="AH429" s="32" t="s">
        <v>115</v>
      </c>
      <c r="AI429" s="32">
        <v>5534859</v>
      </c>
      <c r="AJ429" s="32" t="s">
        <v>398</v>
      </c>
      <c r="AK429" s="32" t="s">
        <v>399</v>
      </c>
      <c r="AL429" s="32">
        <v>68</v>
      </c>
      <c r="AM429" s="32" t="s">
        <v>400</v>
      </c>
      <c r="AN429" s="32" t="s">
        <v>128</v>
      </c>
      <c r="AO429" s="32" t="s">
        <v>129</v>
      </c>
      <c r="AP429" s="32" t="s">
        <v>203</v>
      </c>
      <c r="AQ429" s="32" t="s">
        <v>130</v>
      </c>
      <c r="AR429" s="32">
        <v>2022</v>
      </c>
      <c r="AS429" s="32" t="s">
        <v>115</v>
      </c>
      <c r="AT429" s="32" t="b">
        <v>0</v>
      </c>
      <c r="AU429" s="32" t="s">
        <v>115</v>
      </c>
      <c r="AV429" s="32" t="s">
        <v>115</v>
      </c>
      <c r="AW429" s="32" t="s">
        <v>115</v>
      </c>
      <c r="AX429" s="32" t="b">
        <v>0</v>
      </c>
      <c r="AY429" s="32" t="s">
        <v>115</v>
      </c>
      <c r="AZ429" s="110" t="s">
        <v>115</v>
      </c>
      <c r="BA429" s="32" t="s">
        <v>115</v>
      </c>
      <c r="BB429" s="32" t="s">
        <v>115</v>
      </c>
      <c r="BC429" s="32" t="s">
        <v>115</v>
      </c>
      <c r="BD429" s="32" t="s">
        <v>115</v>
      </c>
      <c r="BE429" s="32" t="s">
        <v>115</v>
      </c>
      <c r="BF429" s="110" t="s">
        <v>115</v>
      </c>
      <c r="BG429" s="32" t="s">
        <v>131</v>
      </c>
      <c r="BH429" s="32" t="s">
        <v>115</v>
      </c>
      <c r="BI429" s="32" t="s">
        <v>195</v>
      </c>
      <c r="BJ429" s="32">
        <v>2</v>
      </c>
      <c r="BK429" s="110">
        <v>45050</v>
      </c>
      <c r="BL429" s="110" t="s">
        <v>115</v>
      </c>
      <c r="BM429" s="110">
        <v>45064</v>
      </c>
      <c r="BN429" s="32" t="s">
        <v>115</v>
      </c>
      <c r="BO429" s="32" t="s">
        <v>115</v>
      </c>
      <c r="BP429" s="32" t="b">
        <v>0</v>
      </c>
      <c r="BQ429" s="116" t="s">
        <v>115</v>
      </c>
      <c r="BR429" s="32" t="s">
        <v>134</v>
      </c>
      <c r="BS429" s="116">
        <v>211.64779999999999</v>
      </c>
      <c r="BT429" s="116">
        <v>211.64779999999999</v>
      </c>
      <c r="BU429" s="116">
        <v>0</v>
      </c>
      <c r="BV429" s="116">
        <v>65.763199999999998</v>
      </c>
      <c r="BW429" s="116">
        <v>145.88460000000001</v>
      </c>
      <c r="BX429" s="116">
        <v>0</v>
      </c>
      <c r="BY429" s="116">
        <v>0</v>
      </c>
      <c r="BZ429" s="116">
        <v>0</v>
      </c>
      <c r="CA429" s="116">
        <v>0</v>
      </c>
      <c r="CB429" s="116">
        <v>0</v>
      </c>
      <c r="CC429" s="116">
        <v>0</v>
      </c>
      <c r="CD429" s="116">
        <v>0</v>
      </c>
      <c r="CE429" s="116">
        <v>211.64779999999999</v>
      </c>
      <c r="CF429" s="32" t="s">
        <v>135</v>
      </c>
      <c r="CG429" s="32" t="s">
        <v>136</v>
      </c>
      <c r="CH429" s="32" t="s">
        <v>272</v>
      </c>
      <c r="CI429" s="116">
        <v>0</v>
      </c>
      <c r="CJ429" s="116">
        <v>0</v>
      </c>
      <c r="CK429" s="116">
        <v>65.763190000000009</v>
      </c>
      <c r="CL429" s="116">
        <v>123.04942</v>
      </c>
      <c r="CM429" s="116">
        <v>0</v>
      </c>
      <c r="CN429" s="116">
        <v>0</v>
      </c>
      <c r="CO429" s="113">
        <v>0</v>
      </c>
      <c r="CP429" s="32" t="s">
        <v>134</v>
      </c>
      <c r="CQ429" s="32" t="s">
        <v>115</v>
      </c>
      <c r="CR429" s="32" t="s">
        <v>134</v>
      </c>
      <c r="CS429" s="32" t="s">
        <v>115</v>
      </c>
      <c r="CT429" s="113">
        <v>0</v>
      </c>
      <c r="CU429" s="113">
        <v>1</v>
      </c>
      <c r="CV429" s="33" t="s">
        <v>1077</v>
      </c>
    </row>
    <row r="430" spans="2:100">
      <c r="B430" s="31">
        <v>426</v>
      </c>
      <c r="C430" s="32" t="s">
        <v>1381</v>
      </c>
      <c r="D430" s="128"/>
      <c r="E430" s="128"/>
      <c r="F430" s="32" t="s">
        <v>1053</v>
      </c>
      <c r="G430" s="32" t="s">
        <v>393</v>
      </c>
      <c r="H430" s="32" t="s">
        <v>394</v>
      </c>
      <c r="I430" s="32" t="s">
        <v>189</v>
      </c>
      <c r="J430" s="32" t="s">
        <v>115</v>
      </c>
      <c r="K430" s="32" t="s">
        <v>115</v>
      </c>
      <c r="L430" s="32" t="s">
        <v>395</v>
      </c>
      <c r="M430" s="32" t="s">
        <v>396</v>
      </c>
      <c r="N430" s="32" t="s">
        <v>115</v>
      </c>
      <c r="O430" s="32" t="s">
        <v>115</v>
      </c>
      <c r="P430" s="110">
        <v>45936</v>
      </c>
      <c r="Q430" s="32">
        <v>26</v>
      </c>
      <c r="R430" s="32" t="s">
        <v>115</v>
      </c>
      <c r="S430" s="32" t="s">
        <v>121</v>
      </c>
      <c r="T430" s="32" t="s">
        <v>115</v>
      </c>
      <c r="U430" s="32" t="s">
        <v>214</v>
      </c>
      <c r="V430" s="32" t="s">
        <v>122</v>
      </c>
      <c r="W430" s="32" t="s">
        <v>123</v>
      </c>
      <c r="X430" s="32" t="s">
        <v>278</v>
      </c>
      <c r="Y430" s="128"/>
      <c r="Z430" s="119" t="s">
        <v>115</v>
      </c>
      <c r="AA430" s="119">
        <v>1.47988999999997</v>
      </c>
      <c r="AB430" s="32" t="s">
        <v>115</v>
      </c>
      <c r="AC430" s="32" t="s">
        <v>534</v>
      </c>
      <c r="AD430" s="32" t="s">
        <v>115</v>
      </c>
      <c r="AE430" s="32" t="s">
        <v>115</v>
      </c>
      <c r="AF430" s="32" t="s">
        <v>115</v>
      </c>
      <c r="AG430" s="32" t="s">
        <v>496</v>
      </c>
      <c r="AH430" s="32" t="s">
        <v>127</v>
      </c>
      <c r="AI430" s="32">
        <v>5534860</v>
      </c>
      <c r="AJ430" s="32" t="s">
        <v>398</v>
      </c>
      <c r="AK430" s="32" t="s">
        <v>399</v>
      </c>
      <c r="AL430" s="32">
        <v>68</v>
      </c>
      <c r="AM430" s="32" t="s">
        <v>400</v>
      </c>
      <c r="AN430" s="32" t="s">
        <v>128</v>
      </c>
      <c r="AO430" s="32" t="s">
        <v>129</v>
      </c>
      <c r="AP430" s="32" t="s">
        <v>203</v>
      </c>
      <c r="AQ430" s="32" t="s">
        <v>130</v>
      </c>
      <c r="AR430" s="32">
        <v>2024</v>
      </c>
      <c r="AS430" s="32" t="s">
        <v>115</v>
      </c>
      <c r="AT430" s="32" t="b">
        <v>0</v>
      </c>
      <c r="AU430" s="32" t="s">
        <v>115</v>
      </c>
      <c r="AV430" s="32" t="s">
        <v>115</v>
      </c>
      <c r="AW430" s="32" t="s">
        <v>115</v>
      </c>
      <c r="AX430" s="32" t="b">
        <v>0</v>
      </c>
      <c r="AY430" s="32" t="s">
        <v>115</v>
      </c>
      <c r="AZ430" s="110" t="s">
        <v>115</v>
      </c>
      <c r="BA430" s="32" t="s">
        <v>115</v>
      </c>
      <c r="BB430" s="32" t="s">
        <v>115</v>
      </c>
      <c r="BC430" s="32" t="s">
        <v>115</v>
      </c>
      <c r="BD430" s="32" t="s">
        <v>115</v>
      </c>
      <c r="BE430" s="32" t="s">
        <v>115</v>
      </c>
      <c r="BF430" s="110" t="s">
        <v>115</v>
      </c>
      <c r="BG430" s="32" t="s">
        <v>131</v>
      </c>
      <c r="BH430" s="32" t="s">
        <v>115</v>
      </c>
      <c r="BI430" s="32" t="s">
        <v>960</v>
      </c>
      <c r="BJ430" s="32">
        <v>5</v>
      </c>
      <c r="BK430" s="110">
        <v>46252</v>
      </c>
      <c r="BL430" s="110" t="s">
        <v>115</v>
      </c>
      <c r="BM430" s="110">
        <v>46311</v>
      </c>
      <c r="BN430" s="32" t="s">
        <v>115</v>
      </c>
      <c r="BO430" s="32" t="s">
        <v>115</v>
      </c>
      <c r="BP430" s="32" t="b">
        <v>1</v>
      </c>
      <c r="BQ430" s="116" t="s">
        <v>115</v>
      </c>
      <c r="BR430" s="32" t="s">
        <v>134</v>
      </c>
      <c r="BS430" s="116">
        <v>28.3508</v>
      </c>
      <c r="BT430" s="116">
        <v>184.9462</v>
      </c>
      <c r="BU430" s="116">
        <v>0</v>
      </c>
      <c r="BV430" s="116">
        <v>7.0491999999999999</v>
      </c>
      <c r="BW430" s="116">
        <v>11.416499999999999</v>
      </c>
      <c r="BX430" s="116">
        <v>9.8850999999999996</v>
      </c>
      <c r="BY430" s="116">
        <v>103.28619999999999</v>
      </c>
      <c r="BZ430" s="116">
        <v>53.309199999999997</v>
      </c>
      <c r="CA430" s="116">
        <v>0</v>
      </c>
      <c r="CB430" s="116">
        <v>0</v>
      </c>
      <c r="CC430" s="116">
        <v>0</v>
      </c>
      <c r="CD430" s="116">
        <v>0</v>
      </c>
      <c r="CE430" s="116">
        <v>28.3508</v>
      </c>
      <c r="CF430" s="32" t="s">
        <v>135</v>
      </c>
      <c r="CG430" s="32" t="s">
        <v>136</v>
      </c>
      <c r="CH430" s="32" t="s">
        <v>1382</v>
      </c>
      <c r="CI430" s="116">
        <v>0</v>
      </c>
      <c r="CJ430" s="116">
        <v>0</v>
      </c>
      <c r="CK430" s="116">
        <v>0</v>
      </c>
      <c r="CL430" s="116">
        <v>0</v>
      </c>
      <c r="CM430" s="116">
        <v>28.350809999999999</v>
      </c>
      <c r="CN430" s="116">
        <v>0</v>
      </c>
      <c r="CO430" s="113">
        <v>0</v>
      </c>
      <c r="CP430" s="32" t="s">
        <v>134</v>
      </c>
      <c r="CQ430" s="32" t="s">
        <v>115</v>
      </c>
      <c r="CR430" s="32" t="s">
        <v>134</v>
      </c>
      <c r="CS430" s="32" t="s">
        <v>115</v>
      </c>
      <c r="CT430" s="113">
        <v>0</v>
      </c>
      <c r="CU430" s="113">
        <v>1</v>
      </c>
      <c r="CV430" s="33" t="s">
        <v>1077</v>
      </c>
    </row>
    <row r="431" spans="2:100">
      <c r="B431" s="31">
        <v>427</v>
      </c>
      <c r="C431" s="32" t="s">
        <v>1383</v>
      </c>
      <c r="D431" s="128"/>
      <c r="E431" s="128"/>
      <c r="F431" s="32" t="s">
        <v>1057</v>
      </c>
      <c r="G431" s="32" t="s">
        <v>393</v>
      </c>
      <c r="H431" s="32" t="s">
        <v>394</v>
      </c>
      <c r="I431" s="32" t="s">
        <v>189</v>
      </c>
      <c r="J431" s="32" t="s">
        <v>115</v>
      </c>
      <c r="K431" s="32" t="s">
        <v>115</v>
      </c>
      <c r="L431" s="32" t="s">
        <v>395</v>
      </c>
      <c r="M431" s="32" t="s">
        <v>396</v>
      </c>
      <c r="N431" s="32" t="s">
        <v>115</v>
      </c>
      <c r="O431" s="32" t="s">
        <v>115</v>
      </c>
      <c r="P431" s="110">
        <v>45937</v>
      </c>
      <c r="Q431" s="32">
        <v>25</v>
      </c>
      <c r="R431" s="32" t="s">
        <v>115</v>
      </c>
      <c r="S431" s="32" t="s">
        <v>121</v>
      </c>
      <c r="T431" s="32" t="s">
        <v>115</v>
      </c>
      <c r="U431" s="32" t="s">
        <v>214</v>
      </c>
      <c r="V431" s="32" t="s">
        <v>122</v>
      </c>
      <c r="W431" s="32" t="s">
        <v>123</v>
      </c>
      <c r="X431" s="32" t="s">
        <v>278</v>
      </c>
      <c r="Y431" s="128"/>
      <c r="Z431" s="119" t="s">
        <v>115</v>
      </c>
      <c r="AA431" s="119">
        <v>0.91803999999999697</v>
      </c>
      <c r="AB431" s="32" t="s">
        <v>115</v>
      </c>
      <c r="AC431" s="32" t="s">
        <v>534</v>
      </c>
      <c r="AD431" s="32" t="s">
        <v>115</v>
      </c>
      <c r="AE431" s="32" t="s">
        <v>115</v>
      </c>
      <c r="AF431" s="32" t="s">
        <v>115</v>
      </c>
      <c r="AG431" s="32" t="s">
        <v>496</v>
      </c>
      <c r="AH431" s="32" t="s">
        <v>127</v>
      </c>
      <c r="AI431" s="32">
        <v>5534863</v>
      </c>
      <c r="AJ431" s="32" t="s">
        <v>398</v>
      </c>
      <c r="AK431" s="32" t="s">
        <v>399</v>
      </c>
      <c r="AL431" s="32">
        <v>68</v>
      </c>
      <c r="AM431" s="32" t="s">
        <v>400</v>
      </c>
      <c r="AN431" s="32" t="s">
        <v>128</v>
      </c>
      <c r="AO431" s="32" t="s">
        <v>129</v>
      </c>
      <c r="AP431" s="32" t="s">
        <v>203</v>
      </c>
      <c r="AQ431" s="32" t="s">
        <v>130</v>
      </c>
      <c r="AR431" s="32">
        <v>2024</v>
      </c>
      <c r="AS431" s="32" t="s">
        <v>115</v>
      </c>
      <c r="AT431" s="32" t="b">
        <v>0</v>
      </c>
      <c r="AU431" s="32" t="s">
        <v>115</v>
      </c>
      <c r="AV431" s="32" t="s">
        <v>115</v>
      </c>
      <c r="AW431" s="32" t="s">
        <v>115</v>
      </c>
      <c r="AX431" s="32" t="b">
        <v>0</v>
      </c>
      <c r="AY431" s="32" t="s">
        <v>115</v>
      </c>
      <c r="AZ431" s="110" t="s">
        <v>115</v>
      </c>
      <c r="BA431" s="32" t="s">
        <v>115</v>
      </c>
      <c r="BB431" s="32" t="s">
        <v>115</v>
      </c>
      <c r="BC431" s="32" t="s">
        <v>115</v>
      </c>
      <c r="BD431" s="32" t="s">
        <v>115</v>
      </c>
      <c r="BE431" s="32" t="s">
        <v>115</v>
      </c>
      <c r="BF431" s="110" t="s">
        <v>115</v>
      </c>
      <c r="BG431" s="32" t="s">
        <v>131</v>
      </c>
      <c r="BH431" s="32" t="s">
        <v>115</v>
      </c>
      <c r="BI431" s="32" t="s">
        <v>488</v>
      </c>
      <c r="BJ431" s="32">
        <v>4</v>
      </c>
      <c r="BK431" s="110">
        <v>45965</v>
      </c>
      <c r="BL431" s="110" t="s">
        <v>115</v>
      </c>
      <c r="BM431" s="110">
        <v>45985</v>
      </c>
      <c r="BN431" s="32" t="s">
        <v>115</v>
      </c>
      <c r="BO431" s="32" t="s">
        <v>115</v>
      </c>
      <c r="BP431" s="32" t="b">
        <v>1</v>
      </c>
      <c r="BQ431" s="116" t="s">
        <v>115</v>
      </c>
      <c r="BR431" s="32" t="s">
        <v>134</v>
      </c>
      <c r="BS431" s="116">
        <v>55.536499999999997</v>
      </c>
      <c r="BT431" s="116">
        <v>116.5022</v>
      </c>
      <c r="BU431" s="116">
        <v>0</v>
      </c>
      <c r="BV431" s="116">
        <v>4.6538000000000004</v>
      </c>
      <c r="BW431" s="116">
        <v>27.242100000000001</v>
      </c>
      <c r="BX431" s="116">
        <v>16.991800000000001</v>
      </c>
      <c r="BY431" s="116">
        <v>55.817599999999999</v>
      </c>
      <c r="BZ431" s="116">
        <v>11.796900000000001</v>
      </c>
      <c r="CA431" s="116">
        <v>0</v>
      </c>
      <c r="CB431" s="116">
        <v>0</v>
      </c>
      <c r="CC431" s="116">
        <v>0</v>
      </c>
      <c r="CD431" s="116">
        <v>0</v>
      </c>
      <c r="CE431" s="116">
        <v>48.887699999999995</v>
      </c>
      <c r="CF431" s="32" t="s">
        <v>135</v>
      </c>
      <c r="CG431" s="32" t="s">
        <v>136</v>
      </c>
      <c r="CH431" s="32" t="s">
        <v>250</v>
      </c>
      <c r="CI431" s="116">
        <v>0</v>
      </c>
      <c r="CJ431" s="116">
        <v>0</v>
      </c>
      <c r="CK431" s="116">
        <v>0</v>
      </c>
      <c r="CL431" s="116">
        <v>0</v>
      </c>
      <c r="CM431" s="116">
        <v>48.887670000000021</v>
      </c>
      <c r="CN431" s="116">
        <v>13.69023</v>
      </c>
      <c r="CO431" s="113">
        <v>0</v>
      </c>
      <c r="CP431" s="32" t="s">
        <v>134</v>
      </c>
      <c r="CQ431" s="32" t="s">
        <v>115</v>
      </c>
      <c r="CR431" s="32" t="s">
        <v>134</v>
      </c>
      <c r="CS431" s="32" t="s">
        <v>115</v>
      </c>
      <c r="CT431" s="113">
        <v>0</v>
      </c>
      <c r="CU431" s="113">
        <v>1</v>
      </c>
      <c r="CV431" s="33" t="s">
        <v>1077</v>
      </c>
    </row>
    <row r="432" spans="2:100">
      <c r="B432" s="31">
        <v>428</v>
      </c>
      <c r="C432" s="32" t="s">
        <v>1384</v>
      </c>
      <c r="D432" s="128"/>
      <c r="E432" s="128"/>
      <c r="F432" s="32" t="s">
        <v>1385</v>
      </c>
      <c r="G432" s="32" t="s">
        <v>393</v>
      </c>
      <c r="H432" s="32" t="s">
        <v>394</v>
      </c>
      <c r="I432" s="32" t="s">
        <v>189</v>
      </c>
      <c r="J432" s="32" t="s">
        <v>115</v>
      </c>
      <c r="K432" s="32" t="s">
        <v>115</v>
      </c>
      <c r="L432" s="32" t="s">
        <v>395</v>
      </c>
      <c r="M432" s="32" t="s">
        <v>396</v>
      </c>
      <c r="N432" s="32" t="s">
        <v>115</v>
      </c>
      <c r="O432" s="32" t="s">
        <v>115</v>
      </c>
      <c r="P432" s="110">
        <v>45936</v>
      </c>
      <c r="Q432" s="32">
        <v>24</v>
      </c>
      <c r="R432" s="32" t="s">
        <v>115</v>
      </c>
      <c r="S432" s="32" t="s">
        <v>121</v>
      </c>
      <c r="T432" s="32" t="s">
        <v>115</v>
      </c>
      <c r="U432" s="32" t="s">
        <v>214</v>
      </c>
      <c r="V432" s="32" t="s">
        <v>122</v>
      </c>
      <c r="W432" s="32" t="s">
        <v>123</v>
      </c>
      <c r="X432" s="32" t="s">
        <v>278</v>
      </c>
      <c r="Y432" s="128"/>
      <c r="Z432" s="119" t="s">
        <v>115</v>
      </c>
      <c r="AA432" s="119">
        <v>1.57812</v>
      </c>
      <c r="AB432" s="32" t="s">
        <v>115</v>
      </c>
      <c r="AC432" s="32" t="s">
        <v>534</v>
      </c>
      <c r="AD432" s="32" t="s">
        <v>115</v>
      </c>
      <c r="AE432" s="32" t="s">
        <v>115</v>
      </c>
      <c r="AF432" s="32" t="s">
        <v>115</v>
      </c>
      <c r="AG432" s="32" t="s">
        <v>115</v>
      </c>
      <c r="AH432" s="32" t="s">
        <v>115</v>
      </c>
      <c r="AI432" s="32">
        <v>5534867</v>
      </c>
      <c r="AJ432" s="32" t="s">
        <v>398</v>
      </c>
      <c r="AK432" s="32" t="s">
        <v>399</v>
      </c>
      <c r="AL432" s="32">
        <v>68</v>
      </c>
      <c r="AM432" s="32" t="s">
        <v>400</v>
      </c>
      <c r="AN432" s="32" t="s">
        <v>128</v>
      </c>
      <c r="AO432" s="32" t="s">
        <v>129</v>
      </c>
      <c r="AP432" s="32" t="s">
        <v>203</v>
      </c>
      <c r="AQ432" s="32" t="s">
        <v>130</v>
      </c>
      <c r="AR432" s="32">
        <v>2022</v>
      </c>
      <c r="AS432" s="32" t="s">
        <v>115</v>
      </c>
      <c r="AT432" s="32" t="b">
        <v>0</v>
      </c>
      <c r="AU432" s="32" t="s">
        <v>115</v>
      </c>
      <c r="AV432" s="32" t="s">
        <v>115</v>
      </c>
      <c r="AW432" s="32" t="s">
        <v>115</v>
      </c>
      <c r="AX432" s="32" t="b">
        <v>0</v>
      </c>
      <c r="AY432" s="32" t="s">
        <v>115</v>
      </c>
      <c r="AZ432" s="110" t="s">
        <v>115</v>
      </c>
      <c r="BA432" s="32" t="s">
        <v>115</v>
      </c>
      <c r="BB432" s="32" t="s">
        <v>115</v>
      </c>
      <c r="BC432" s="32" t="s">
        <v>115</v>
      </c>
      <c r="BD432" s="32" t="s">
        <v>115</v>
      </c>
      <c r="BE432" s="32" t="s">
        <v>115</v>
      </c>
      <c r="BF432" s="110" t="s">
        <v>115</v>
      </c>
      <c r="BG432" s="32" t="s">
        <v>131</v>
      </c>
      <c r="BH432" s="32" t="s">
        <v>115</v>
      </c>
      <c r="BI432" s="32" t="s">
        <v>195</v>
      </c>
      <c r="BJ432" s="32">
        <v>2</v>
      </c>
      <c r="BK432" s="110">
        <v>44994</v>
      </c>
      <c r="BL432" s="110" t="s">
        <v>115</v>
      </c>
      <c r="BM432" s="110">
        <v>44994</v>
      </c>
      <c r="BN432" s="32" t="s">
        <v>115</v>
      </c>
      <c r="BO432" s="32" t="s">
        <v>115</v>
      </c>
      <c r="BP432" s="32" t="b">
        <v>0</v>
      </c>
      <c r="BQ432" s="116" t="s">
        <v>115</v>
      </c>
      <c r="BR432" s="32" t="s">
        <v>134</v>
      </c>
      <c r="BS432" s="116">
        <v>152.3546</v>
      </c>
      <c r="BT432" s="116">
        <v>152.3546</v>
      </c>
      <c r="BU432" s="116">
        <v>0</v>
      </c>
      <c r="BV432" s="116">
        <v>57.826799999999999</v>
      </c>
      <c r="BW432" s="116">
        <v>92.054599999999994</v>
      </c>
      <c r="BX432" s="116">
        <v>2.4731999999999998</v>
      </c>
      <c r="BY432" s="116">
        <v>0</v>
      </c>
      <c r="BZ432" s="116">
        <v>0</v>
      </c>
      <c r="CA432" s="116">
        <v>0</v>
      </c>
      <c r="CB432" s="116">
        <v>0</v>
      </c>
      <c r="CC432" s="116">
        <v>0</v>
      </c>
      <c r="CD432" s="116">
        <v>0</v>
      </c>
      <c r="CE432" s="116">
        <v>152.3546</v>
      </c>
      <c r="CF432" s="32" t="s">
        <v>135</v>
      </c>
      <c r="CG432" s="32" t="s">
        <v>136</v>
      </c>
      <c r="CH432" s="32" t="s">
        <v>185</v>
      </c>
      <c r="CI432" s="116">
        <v>0</v>
      </c>
      <c r="CJ432" s="116">
        <v>0</v>
      </c>
      <c r="CK432" s="116">
        <v>57.826830000000001</v>
      </c>
      <c r="CL432" s="116">
        <v>92.054649999999995</v>
      </c>
      <c r="CM432" s="116">
        <v>-12.762280000000001</v>
      </c>
      <c r="CN432" s="116">
        <v>0</v>
      </c>
      <c r="CO432" s="113">
        <v>0</v>
      </c>
      <c r="CP432" s="32" t="s">
        <v>134</v>
      </c>
      <c r="CQ432" s="32" t="s">
        <v>115</v>
      </c>
      <c r="CR432" s="32" t="s">
        <v>134</v>
      </c>
      <c r="CS432" s="32" t="s">
        <v>115</v>
      </c>
      <c r="CT432" s="113">
        <v>0</v>
      </c>
      <c r="CU432" s="113">
        <v>1</v>
      </c>
      <c r="CV432" s="33" t="s">
        <v>1077</v>
      </c>
    </row>
    <row r="433" spans="2:100">
      <c r="B433" s="31">
        <v>429</v>
      </c>
      <c r="C433" s="32" t="s">
        <v>1386</v>
      </c>
      <c r="D433" s="128"/>
      <c r="E433" s="128"/>
      <c r="F433" s="32" t="s">
        <v>848</v>
      </c>
      <c r="G433" s="32" t="s">
        <v>393</v>
      </c>
      <c r="H433" s="32" t="s">
        <v>394</v>
      </c>
      <c r="I433" s="32" t="s">
        <v>189</v>
      </c>
      <c r="J433" s="32" t="s">
        <v>115</v>
      </c>
      <c r="K433" s="32" t="s">
        <v>115</v>
      </c>
      <c r="L433" s="32" t="s">
        <v>395</v>
      </c>
      <c r="M433" s="32" t="s">
        <v>396</v>
      </c>
      <c r="N433" s="32" t="s">
        <v>115</v>
      </c>
      <c r="O433" s="32" t="s">
        <v>115</v>
      </c>
      <c r="P433" s="110">
        <v>45936</v>
      </c>
      <c r="Q433" s="32">
        <v>27</v>
      </c>
      <c r="R433" s="32" t="s">
        <v>115</v>
      </c>
      <c r="S433" s="32" t="s">
        <v>121</v>
      </c>
      <c r="T433" s="32" t="s">
        <v>115</v>
      </c>
      <c r="U433" s="32" t="s">
        <v>214</v>
      </c>
      <c r="V433" s="32" t="s">
        <v>122</v>
      </c>
      <c r="W433" s="32" t="s">
        <v>123</v>
      </c>
      <c r="X433" s="32" t="s">
        <v>278</v>
      </c>
      <c r="Y433" s="128"/>
      <c r="Z433" s="119" t="s">
        <v>115</v>
      </c>
      <c r="AA433" s="119">
        <v>0.888674999999997</v>
      </c>
      <c r="AB433" s="32" t="s">
        <v>115</v>
      </c>
      <c r="AC433" s="32" t="s">
        <v>397</v>
      </c>
      <c r="AD433" s="32" t="s">
        <v>115</v>
      </c>
      <c r="AE433" s="32" t="s">
        <v>115</v>
      </c>
      <c r="AF433" s="32" t="s">
        <v>115</v>
      </c>
      <c r="AG433" s="32" t="s">
        <v>115</v>
      </c>
      <c r="AH433" s="32" t="s">
        <v>115</v>
      </c>
      <c r="AI433" s="32">
        <v>5534876</v>
      </c>
      <c r="AJ433" s="32" t="s">
        <v>398</v>
      </c>
      <c r="AK433" s="32" t="s">
        <v>399</v>
      </c>
      <c r="AL433" s="32">
        <v>68</v>
      </c>
      <c r="AM433" s="32" t="s">
        <v>400</v>
      </c>
      <c r="AN433" s="32" t="s">
        <v>128</v>
      </c>
      <c r="AO433" s="32" t="s">
        <v>129</v>
      </c>
      <c r="AP433" s="32" t="s">
        <v>203</v>
      </c>
      <c r="AQ433" s="32" t="s">
        <v>130</v>
      </c>
      <c r="AR433" s="32">
        <v>2022</v>
      </c>
      <c r="AS433" s="32" t="s">
        <v>115</v>
      </c>
      <c r="AT433" s="32" t="b">
        <v>0</v>
      </c>
      <c r="AU433" s="32" t="s">
        <v>115</v>
      </c>
      <c r="AV433" s="32" t="s">
        <v>115</v>
      </c>
      <c r="AW433" s="32" t="s">
        <v>115</v>
      </c>
      <c r="AX433" s="32" t="b">
        <v>0</v>
      </c>
      <c r="AY433" s="32" t="s">
        <v>115</v>
      </c>
      <c r="AZ433" s="110" t="s">
        <v>115</v>
      </c>
      <c r="BA433" s="32" t="s">
        <v>115</v>
      </c>
      <c r="BB433" s="32" t="s">
        <v>115</v>
      </c>
      <c r="BC433" s="32" t="s">
        <v>115</v>
      </c>
      <c r="BD433" s="32" t="s">
        <v>115</v>
      </c>
      <c r="BE433" s="32" t="s">
        <v>115</v>
      </c>
      <c r="BF433" s="110" t="s">
        <v>115</v>
      </c>
      <c r="BG433" s="32" t="s">
        <v>131</v>
      </c>
      <c r="BH433" s="32" t="s">
        <v>115</v>
      </c>
      <c r="BI433" s="32" t="s">
        <v>195</v>
      </c>
      <c r="BJ433" s="32">
        <v>2</v>
      </c>
      <c r="BK433" s="110">
        <v>45119</v>
      </c>
      <c r="BL433" s="110" t="s">
        <v>115</v>
      </c>
      <c r="BM433" s="110">
        <v>45139</v>
      </c>
      <c r="BN433" s="32" t="s">
        <v>115</v>
      </c>
      <c r="BO433" s="32" t="s">
        <v>115</v>
      </c>
      <c r="BP433" s="32" t="b">
        <v>0</v>
      </c>
      <c r="BQ433" s="116" t="s">
        <v>115</v>
      </c>
      <c r="BR433" s="32" t="s">
        <v>134</v>
      </c>
      <c r="BS433" s="116">
        <v>104.2564</v>
      </c>
      <c r="BT433" s="116">
        <v>104.2564</v>
      </c>
      <c r="BU433" s="116">
        <v>0</v>
      </c>
      <c r="BV433" s="116">
        <v>35.818800000000003</v>
      </c>
      <c r="BW433" s="116">
        <v>61.602200000000003</v>
      </c>
      <c r="BX433" s="116">
        <v>6.8353999999999999</v>
      </c>
      <c r="BY433" s="116">
        <v>0</v>
      </c>
      <c r="BZ433" s="116">
        <v>0</v>
      </c>
      <c r="CA433" s="116">
        <v>0</v>
      </c>
      <c r="CB433" s="116">
        <v>0</v>
      </c>
      <c r="CC433" s="116">
        <v>0</v>
      </c>
      <c r="CD433" s="116">
        <v>0</v>
      </c>
      <c r="CE433" s="116">
        <v>104.2564</v>
      </c>
      <c r="CF433" s="32" t="s">
        <v>135</v>
      </c>
      <c r="CG433" s="32" t="s">
        <v>136</v>
      </c>
      <c r="CH433" s="32" t="s">
        <v>258</v>
      </c>
      <c r="CI433" s="116">
        <v>0</v>
      </c>
      <c r="CJ433" s="116">
        <v>0</v>
      </c>
      <c r="CK433" s="116">
        <v>0</v>
      </c>
      <c r="CL433" s="116">
        <v>87.679009999999991</v>
      </c>
      <c r="CM433" s="116">
        <v>6.1518699999999997</v>
      </c>
      <c r="CN433" s="116">
        <v>0</v>
      </c>
      <c r="CO433" s="113">
        <v>0</v>
      </c>
      <c r="CP433" s="32" t="s">
        <v>134</v>
      </c>
      <c r="CQ433" s="32" t="s">
        <v>115</v>
      </c>
      <c r="CR433" s="32" t="s">
        <v>134</v>
      </c>
      <c r="CS433" s="32" t="s">
        <v>115</v>
      </c>
      <c r="CT433" s="113">
        <v>0</v>
      </c>
      <c r="CU433" s="113">
        <v>1</v>
      </c>
      <c r="CV433" s="33" t="s">
        <v>1077</v>
      </c>
    </row>
    <row r="434" spans="2:100">
      <c r="B434" s="31">
        <v>430</v>
      </c>
      <c r="C434" s="32" t="s">
        <v>1387</v>
      </c>
      <c r="D434" s="128"/>
      <c r="E434" s="128"/>
      <c r="F434" s="32" t="s">
        <v>660</v>
      </c>
      <c r="G434" s="32" t="s">
        <v>393</v>
      </c>
      <c r="H434" s="32" t="s">
        <v>394</v>
      </c>
      <c r="I434" s="32" t="s">
        <v>189</v>
      </c>
      <c r="J434" s="32" t="s">
        <v>115</v>
      </c>
      <c r="K434" s="32" t="s">
        <v>115</v>
      </c>
      <c r="L434" s="32" t="s">
        <v>395</v>
      </c>
      <c r="M434" s="32" t="s">
        <v>396</v>
      </c>
      <c r="N434" s="32" t="s">
        <v>115</v>
      </c>
      <c r="O434" s="32" t="s">
        <v>115</v>
      </c>
      <c r="P434" s="110">
        <v>45880</v>
      </c>
      <c r="Q434" s="32">
        <v>27</v>
      </c>
      <c r="R434" s="32" t="s">
        <v>115</v>
      </c>
      <c r="S434" s="32" t="s">
        <v>121</v>
      </c>
      <c r="T434" s="32" t="s">
        <v>115</v>
      </c>
      <c r="U434" s="32" t="s">
        <v>214</v>
      </c>
      <c r="V434" s="32" t="s">
        <v>122</v>
      </c>
      <c r="W434" s="32" t="s">
        <v>123</v>
      </c>
      <c r="X434" s="32" t="s">
        <v>278</v>
      </c>
      <c r="Y434" s="128"/>
      <c r="Z434" s="119" t="s">
        <v>115</v>
      </c>
      <c r="AA434" s="119">
        <v>1.03372</v>
      </c>
      <c r="AB434" s="32" t="s">
        <v>115</v>
      </c>
      <c r="AC434" s="32" t="s">
        <v>534</v>
      </c>
      <c r="AD434" s="32" t="s">
        <v>115</v>
      </c>
      <c r="AE434" s="32" t="s">
        <v>115</v>
      </c>
      <c r="AF434" s="32" t="s">
        <v>115</v>
      </c>
      <c r="AG434" s="32" t="s">
        <v>496</v>
      </c>
      <c r="AH434" s="32" t="s">
        <v>127</v>
      </c>
      <c r="AI434" s="32">
        <v>5537765</v>
      </c>
      <c r="AJ434" s="32" t="s">
        <v>398</v>
      </c>
      <c r="AK434" s="32" t="s">
        <v>399</v>
      </c>
      <c r="AL434" s="32">
        <v>68</v>
      </c>
      <c r="AM434" s="32" t="s">
        <v>400</v>
      </c>
      <c r="AN434" s="32" t="s">
        <v>128</v>
      </c>
      <c r="AO434" s="32" t="s">
        <v>129</v>
      </c>
      <c r="AP434" s="32" t="s">
        <v>203</v>
      </c>
      <c r="AQ434" s="32" t="s">
        <v>130</v>
      </c>
      <c r="AR434" s="32">
        <v>2021</v>
      </c>
      <c r="AS434" s="32" t="s">
        <v>115</v>
      </c>
      <c r="AT434" s="32" t="b">
        <v>0</v>
      </c>
      <c r="AU434" s="32" t="s">
        <v>115</v>
      </c>
      <c r="AV434" s="32" t="s">
        <v>115</v>
      </c>
      <c r="AW434" s="32" t="s">
        <v>115</v>
      </c>
      <c r="AX434" s="32" t="b">
        <v>0</v>
      </c>
      <c r="AY434" s="32" t="s">
        <v>115</v>
      </c>
      <c r="AZ434" s="110" t="s">
        <v>115</v>
      </c>
      <c r="BA434" s="32" t="s">
        <v>115</v>
      </c>
      <c r="BB434" s="32" t="s">
        <v>115</v>
      </c>
      <c r="BC434" s="32" t="s">
        <v>115</v>
      </c>
      <c r="BD434" s="32" t="s">
        <v>115</v>
      </c>
      <c r="BE434" s="32" t="s">
        <v>115</v>
      </c>
      <c r="BF434" s="110" t="s">
        <v>115</v>
      </c>
      <c r="BG434" s="32" t="s">
        <v>131</v>
      </c>
      <c r="BH434" s="32" t="s">
        <v>115</v>
      </c>
      <c r="BI434" s="32" t="s">
        <v>488</v>
      </c>
      <c r="BJ434" s="32">
        <v>4</v>
      </c>
      <c r="BK434" s="110">
        <v>46086</v>
      </c>
      <c r="BL434" s="110" t="s">
        <v>115</v>
      </c>
      <c r="BM434" s="110">
        <v>46100</v>
      </c>
      <c r="BN434" s="32" t="s">
        <v>115</v>
      </c>
      <c r="BO434" s="32" t="s">
        <v>115</v>
      </c>
      <c r="BP434" s="32" t="b">
        <v>1</v>
      </c>
      <c r="BQ434" s="116" t="s">
        <v>115</v>
      </c>
      <c r="BR434" s="32" t="s">
        <v>134</v>
      </c>
      <c r="BS434" s="116">
        <v>25.816199999999998</v>
      </c>
      <c r="BT434" s="116">
        <v>48.194800000000001</v>
      </c>
      <c r="BU434" s="116">
        <v>1.4930000000000001</v>
      </c>
      <c r="BV434" s="116">
        <v>5.5242000000000004</v>
      </c>
      <c r="BW434" s="116">
        <v>10.441599999999999</v>
      </c>
      <c r="BX434" s="116">
        <v>9.3483999999999998</v>
      </c>
      <c r="BY434" s="116">
        <v>-0.9909</v>
      </c>
      <c r="BZ434" s="116">
        <v>0</v>
      </c>
      <c r="CA434" s="116">
        <v>0</v>
      </c>
      <c r="CB434" s="116">
        <v>0</v>
      </c>
      <c r="CC434" s="116">
        <v>0</v>
      </c>
      <c r="CD434" s="116">
        <v>0</v>
      </c>
      <c r="CE434" s="116">
        <v>26.807099999999998</v>
      </c>
      <c r="CF434" s="32" t="s">
        <v>135</v>
      </c>
      <c r="CG434" s="32" t="s">
        <v>136</v>
      </c>
      <c r="CH434" s="32" t="s">
        <v>235</v>
      </c>
      <c r="CI434" s="116">
        <v>0</v>
      </c>
      <c r="CJ434" s="116">
        <v>0</v>
      </c>
      <c r="CK434" s="116">
        <v>0</v>
      </c>
      <c r="CL434" s="116">
        <v>0</v>
      </c>
      <c r="CM434" s="116">
        <v>0</v>
      </c>
      <c r="CN434" s="116">
        <v>25.816189999999999</v>
      </c>
      <c r="CO434" s="113">
        <v>0</v>
      </c>
      <c r="CP434" s="32" t="s">
        <v>134</v>
      </c>
      <c r="CQ434" s="32" t="s">
        <v>115</v>
      </c>
      <c r="CR434" s="32" t="s">
        <v>134</v>
      </c>
      <c r="CS434" s="32" t="s">
        <v>115</v>
      </c>
      <c r="CT434" s="113">
        <v>0</v>
      </c>
      <c r="CU434" s="113">
        <v>1</v>
      </c>
      <c r="CV434" s="33" t="s">
        <v>1077</v>
      </c>
    </row>
    <row r="435" spans="2:100">
      <c r="B435" s="31">
        <v>431</v>
      </c>
      <c r="C435" s="32" t="s">
        <v>1388</v>
      </c>
      <c r="D435" s="128"/>
      <c r="E435" s="128"/>
      <c r="F435" s="32" t="s">
        <v>425</v>
      </c>
      <c r="G435" s="32" t="s">
        <v>1389</v>
      </c>
      <c r="H435" s="32" t="s">
        <v>394</v>
      </c>
      <c r="I435" s="32" t="s">
        <v>189</v>
      </c>
      <c r="J435" s="32" t="s">
        <v>115</v>
      </c>
      <c r="K435" s="32" t="s">
        <v>115</v>
      </c>
      <c r="L435" s="32" t="s">
        <v>395</v>
      </c>
      <c r="M435" s="32" t="s">
        <v>396</v>
      </c>
      <c r="N435" s="32" t="s">
        <v>115</v>
      </c>
      <c r="O435" s="32" t="s">
        <v>115</v>
      </c>
      <c r="P435" s="110">
        <v>45932</v>
      </c>
      <c r="Q435" s="32">
        <v>14</v>
      </c>
      <c r="R435" s="32" t="s">
        <v>115</v>
      </c>
      <c r="S435" s="32" t="s">
        <v>548</v>
      </c>
      <c r="T435" s="32" t="s">
        <v>591</v>
      </c>
      <c r="U435" s="32" t="s">
        <v>214</v>
      </c>
      <c r="V435" s="32" t="s">
        <v>122</v>
      </c>
      <c r="W435" s="32" t="s">
        <v>123</v>
      </c>
      <c r="X435" s="32" t="s">
        <v>115</v>
      </c>
      <c r="Y435" s="128"/>
      <c r="Z435" s="119" t="s">
        <v>115</v>
      </c>
      <c r="AA435" s="119">
        <v>94.5324210889207</v>
      </c>
      <c r="AB435" s="32" t="s">
        <v>115</v>
      </c>
      <c r="AC435" s="32" t="s">
        <v>427</v>
      </c>
      <c r="AD435" s="32" t="s">
        <v>1390</v>
      </c>
      <c r="AE435" s="32" t="s">
        <v>414</v>
      </c>
      <c r="AF435" s="32" t="s">
        <v>115</v>
      </c>
      <c r="AG435" s="32" t="s">
        <v>115</v>
      </c>
      <c r="AH435" s="32" t="s">
        <v>115</v>
      </c>
      <c r="AI435" s="32">
        <v>5784341</v>
      </c>
      <c r="AJ435" s="32" t="s">
        <v>1391</v>
      </c>
      <c r="AK435" s="32" t="s">
        <v>1392</v>
      </c>
      <c r="AL435" s="32">
        <v>3</v>
      </c>
      <c r="AM435" s="32" t="s">
        <v>400</v>
      </c>
      <c r="AN435" s="32" t="s">
        <v>128</v>
      </c>
      <c r="AO435" s="32" t="s">
        <v>129</v>
      </c>
      <c r="AP435" s="32">
        <v>2020</v>
      </c>
      <c r="AQ435" s="32" t="s">
        <v>130</v>
      </c>
      <c r="AR435" s="32">
        <v>2019</v>
      </c>
      <c r="AS435" s="32" t="s">
        <v>115</v>
      </c>
      <c r="AT435" s="32" t="b">
        <v>0</v>
      </c>
      <c r="AU435" s="32" t="s">
        <v>115</v>
      </c>
      <c r="AV435" s="32" t="s">
        <v>115</v>
      </c>
      <c r="AW435" s="32" t="s">
        <v>115</v>
      </c>
      <c r="AX435" s="32" t="b">
        <v>0</v>
      </c>
      <c r="AY435" s="32" t="s">
        <v>115</v>
      </c>
      <c r="AZ435" s="110" t="s">
        <v>115</v>
      </c>
      <c r="BA435" s="32" t="s">
        <v>115</v>
      </c>
      <c r="BB435" s="32" t="s">
        <v>115</v>
      </c>
      <c r="BC435" s="32" t="s">
        <v>115</v>
      </c>
      <c r="BD435" s="32" t="s">
        <v>115</v>
      </c>
      <c r="BE435" s="32" t="s">
        <v>115</v>
      </c>
      <c r="BF435" s="110" t="s">
        <v>115</v>
      </c>
      <c r="BG435" s="32" t="s">
        <v>131</v>
      </c>
      <c r="BH435" s="32" t="s">
        <v>115</v>
      </c>
      <c r="BI435" s="32" t="s">
        <v>195</v>
      </c>
      <c r="BJ435" s="32">
        <v>2</v>
      </c>
      <c r="BK435" s="110">
        <v>43679</v>
      </c>
      <c r="BL435" s="110">
        <v>43820</v>
      </c>
      <c r="BM435" s="110">
        <v>43821</v>
      </c>
      <c r="BN435" s="32" t="s">
        <v>115</v>
      </c>
      <c r="BO435" s="32" t="s">
        <v>115</v>
      </c>
      <c r="BP435" s="32" t="b">
        <v>0</v>
      </c>
      <c r="BQ435" s="116">
        <v>2500</v>
      </c>
      <c r="BR435" s="32" t="s">
        <v>134</v>
      </c>
      <c r="BS435" s="116">
        <v>335.2217</v>
      </c>
      <c r="BT435" s="116">
        <v>335.2217</v>
      </c>
      <c r="BU435" s="116">
        <v>0</v>
      </c>
      <c r="BV435" s="116">
        <v>5.7237</v>
      </c>
      <c r="BW435" s="116">
        <v>2.8491</v>
      </c>
      <c r="BX435" s="116">
        <v>0</v>
      </c>
      <c r="BY435" s="116">
        <v>0</v>
      </c>
      <c r="BZ435" s="116">
        <v>0</v>
      </c>
      <c r="CA435" s="116">
        <v>0</v>
      </c>
      <c r="CB435" s="116">
        <v>0</v>
      </c>
      <c r="CC435" s="116">
        <v>0</v>
      </c>
      <c r="CD435" s="116">
        <v>0</v>
      </c>
      <c r="CE435" s="116">
        <v>335.2217</v>
      </c>
      <c r="CF435" s="32" t="s">
        <v>135</v>
      </c>
      <c r="CG435" s="32" t="s">
        <v>136</v>
      </c>
      <c r="CH435" s="32" t="s">
        <v>1393</v>
      </c>
      <c r="CI435" s="116">
        <v>14.855559999999997</v>
      </c>
      <c r="CJ435" s="116">
        <v>0</v>
      </c>
      <c r="CK435" s="116">
        <v>5.46136</v>
      </c>
      <c r="CL435" s="116">
        <v>2.7185600000000001</v>
      </c>
      <c r="CM435" s="116">
        <v>0</v>
      </c>
      <c r="CN435" s="116">
        <v>0</v>
      </c>
      <c r="CO435" s="113">
        <v>0</v>
      </c>
      <c r="CP435" s="32" t="s">
        <v>134</v>
      </c>
      <c r="CQ435" s="32" t="s">
        <v>115</v>
      </c>
      <c r="CR435" s="32" t="s">
        <v>134</v>
      </c>
      <c r="CS435" s="32" t="s">
        <v>115</v>
      </c>
      <c r="CT435" s="113">
        <v>1</v>
      </c>
      <c r="CU435" s="113">
        <v>0</v>
      </c>
      <c r="CV435" s="33" t="s">
        <v>1077</v>
      </c>
    </row>
    <row r="436" spans="2:100">
      <c r="B436" s="31">
        <v>432</v>
      </c>
      <c r="C436" s="32" t="s">
        <v>1394</v>
      </c>
      <c r="D436" s="128"/>
      <c r="E436" s="128"/>
      <c r="F436" s="32" t="s">
        <v>438</v>
      </c>
      <c r="G436" s="32" t="s">
        <v>1395</v>
      </c>
      <c r="H436" s="32" t="s">
        <v>394</v>
      </c>
      <c r="I436" s="32" t="s">
        <v>189</v>
      </c>
      <c r="J436" s="32" t="s">
        <v>115</v>
      </c>
      <c r="K436" s="32" t="s">
        <v>115</v>
      </c>
      <c r="L436" s="32" t="s">
        <v>395</v>
      </c>
      <c r="M436" s="32" t="s">
        <v>396</v>
      </c>
      <c r="N436" s="32" t="s">
        <v>115</v>
      </c>
      <c r="O436" s="32" t="s">
        <v>115</v>
      </c>
      <c r="P436" s="110">
        <v>45910</v>
      </c>
      <c r="Q436" s="32">
        <v>57</v>
      </c>
      <c r="R436" s="32" t="s">
        <v>115</v>
      </c>
      <c r="S436" s="32" t="s">
        <v>548</v>
      </c>
      <c r="T436" s="32" t="s">
        <v>799</v>
      </c>
      <c r="U436" s="32" t="s">
        <v>194</v>
      </c>
      <c r="V436" s="32" t="s">
        <v>122</v>
      </c>
      <c r="W436" s="32" t="s">
        <v>123</v>
      </c>
      <c r="X436" s="32" t="s">
        <v>115</v>
      </c>
      <c r="Y436" s="128"/>
      <c r="Z436" s="119" t="s">
        <v>115</v>
      </c>
      <c r="AA436" s="119">
        <v>29.1389443035571</v>
      </c>
      <c r="AB436" s="32" t="s">
        <v>115</v>
      </c>
      <c r="AC436" s="32" t="s">
        <v>530</v>
      </c>
      <c r="AD436" s="32" t="s">
        <v>1218</v>
      </c>
      <c r="AE436" s="32" t="s">
        <v>441</v>
      </c>
      <c r="AF436" s="32" t="s">
        <v>115</v>
      </c>
      <c r="AG436" s="32" t="s">
        <v>115</v>
      </c>
      <c r="AH436" s="32" t="s">
        <v>115</v>
      </c>
      <c r="AI436" s="32">
        <v>5534119</v>
      </c>
      <c r="AJ436" s="32" t="s">
        <v>1396</v>
      </c>
      <c r="AK436" s="32" t="s">
        <v>1397</v>
      </c>
      <c r="AL436" s="32">
        <v>1</v>
      </c>
      <c r="AM436" s="32" t="s">
        <v>400</v>
      </c>
      <c r="AN436" s="32" t="s">
        <v>128</v>
      </c>
      <c r="AO436" s="32" t="s">
        <v>129</v>
      </c>
      <c r="AP436" s="32">
        <v>2023</v>
      </c>
      <c r="AQ436" s="32" t="s">
        <v>130</v>
      </c>
      <c r="AR436" s="32">
        <v>2019</v>
      </c>
      <c r="AS436" s="32" t="s">
        <v>115</v>
      </c>
      <c r="AT436" s="32" t="b">
        <v>0</v>
      </c>
      <c r="AU436" s="32" t="s">
        <v>115</v>
      </c>
      <c r="AV436" s="32" t="s">
        <v>115</v>
      </c>
      <c r="AW436" s="32" t="s">
        <v>115</v>
      </c>
      <c r="AX436" s="32" t="b">
        <v>0</v>
      </c>
      <c r="AY436" s="32" t="s">
        <v>115</v>
      </c>
      <c r="AZ436" s="110" t="s">
        <v>115</v>
      </c>
      <c r="BA436" s="32" t="s">
        <v>115</v>
      </c>
      <c r="BB436" s="32" t="s">
        <v>115</v>
      </c>
      <c r="BC436" s="32" t="s">
        <v>115</v>
      </c>
      <c r="BD436" s="32" t="s">
        <v>115</v>
      </c>
      <c r="BE436" s="32" t="s">
        <v>115</v>
      </c>
      <c r="BF436" s="110" t="s">
        <v>115</v>
      </c>
      <c r="BG436" s="32" t="s">
        <v>131</v>
      </c>
      <c r="BH436" s="32" t="s">
        <v>115</v>
      </c>
      <c r="BI436" s="32" t="s">
        <v>195</v>
      </c>
      <c r="BJ436" s="32">
        <v>2</v>
      </c>
      <c r="BK436" s="110">
        <v>44713</v>
      </c>
      <c r="BL436" s="110">
        <v>44783</v>
      </c>
      <c r="BM436" s="110">
        <v>44783</v>
      </c>
      <c r="BN436" s="32" t="s">
        <v>115</v>
      </c>
      <c r="BO436" s="32" t="s">
        <v>115</v>
      </c>
      <c r="BP436" s="32" t="b">
        <v>0</v>
      </c>
      <c r="BQ436" s="116">
        <v>1406</v>
      </c>
      <c r="BR436" s="32" t="s">
        <v>134</v>
      </c>
      <c r="BS436" s="116">
        <v>1412.7412999999999</v>
      </c>
      <c r="BT436" s="116">
        <v>1412.7412999999999</v>
      </c>
      <c r="BU436" s="116">
        <v>167.84219999999999</v>
      </c>
      <c r="BV436" s="116">
        <v>828.67830000000004</v>
      </c>
      <c r="BW436" s="116">
        <v>31.285299999999999</v>
      </c>
      <c r="BX436" s="116">
        <v>0</v>
      </c>
      <c r="BY436" s="116">
        <v>0</v>
      </c>
      <c r="BZ436" s="116">
        <v>0</v>
      </c>
      <c r="CA436" s="116">
        <v>0</v>
      </c>
      <c r="CB436" s="116">
        <v>0</v>
      </c>
      <c r="CC436" s="116">
        <v>0</v>
      </c>
      <c r="CD436" s="116">
        <v>0</v>
      </c>
      <c r="CE436" s="116">
        <v>1412.7412999999999</v>
      </c>
      <c r="CF436" s="32" t="s">
        <v>135</v>
      </c>
      <c r="CG436" s="32" t="s">
        <v>136</v>
      </c>
      <c r="CH436" s="32" t="s">
        <v>173</v>
      </c>
      <c r="CI436" s="116">
        <v>256.14730000000003</v>
      </c>
      <c r="CJ436" s="116">
        <v>167.84217999999998</v>
      </c>
      <c r="CK436" s="116">
        <v>828.67829999999992</v>
      </c>
      <c r="CL436" s="116">
        <v>-110.2642</v>
      </c>
      <c r="CM436" s="116">
        <v>0</v>
      </c>
      <c r="CN436" s="116">
        <v>0</v>
      </c>
      <c r="CO436" s="113">
        <v>0</v>
      </c>
      <c r="CP436" s="32" t="s">
        <v>134</v>
      </c>
      <c r="CQ436" s="32" t="s">
        <v>115</v>
      </c>
      <c r="CR436" s="32" t="s">
        <v>134</v>
      </c>
      <c r="CS436" s="32" t="s">
        <v>115</v>
      </c>
      <c r="CT436" s="113">
        <v>1</v>
      </c>
      <c r="CU436" s="113">
        <v>0</v>
      </c>
      <c r="CV436" s="33" t="s">
        <v>1077</v>
      </c>
    </row>
    <row r="437" spans="2:100">
      <c r="B437" s="31">
        <v>433</v>
      </c>
      <c r="C437" s="32" t="s">
        <v>1398</v>
      </c>
      <c r="D437" s="128"/>
      <c r="E437" s="128"/>
      <c r="F437" s="32" t="s">
        <v>881</v>
      </c>
      <c r="G437" s="32" t="s">
        <v>1399</v>
      </c>
      <c r="H437" s="32" t="s">
        <v>394</v>
      </c>
      <c r="I437" s="32" t="s">
        <v>189</v>
      </c>
      <c r="J437" s="32" t="s">
        <v>115</v>
      </c>
      <c r="K437" s="32" t="s">
        <v>115</v>
      </c>
      <c r="L437" s="32" t="s">
        <v>395</v>
      </c>
      <c r="M437" s="32" t="s">
        <v>396</v>
      </c>
      <c r="N437" s="32" t="s">
        <v>115</v>
      </c>
      <c r="O437" s="32" t="s">
        <v>115</v>
      </c>
      <c r="P437" s="110">
        <v>45932</v>
      </c>
      <c r="Q437" s="32">
        <v>40</v>
      </c>
      <c r="R437" s="32" t="s">
        <v>115</v>
      </c>
      <c r="S437" s="32" t="s">
        <v>121</v>
      </c>
      <c r="T437" s="32" t="s">
        <v>115</v>
      </c>
      <c r="U437" s="32" t="s">
        <v>214</v>
      </c>
      <c r="V437" s="32" t="s">
        <v>122</v>
      </c>
      <c r="W437" s="32" t="s">
        <v>123</v>
      </c>
      <c r="X437" s="32" t="s">
        <v>115</v>
      </c>
      <c r="Y437" s="128"/>
      <c r="Z437" s="119" t="s">
        <v>115</v>
      </c>
      <c r="AA437" s="119">
        <v>13.2660431749363</v>
      </c>
      <c r="AB437" s="32" t="s">
        <v>115</v>
      </c>
      <c r="AC437" s="32" t="s">
        <v>530</v>
      </c>
      <c r="AD437" s="32" t="s">
        <v>1400</v>
      </c>
      <c r="AE437" s="32" t="s">
        <v>414</v>
      </c>
      <c r="AF437" s="32" t="s">
        <v>115</v>
      </c>
      <c r="AG437" s="32" t="s">
        <v>115</v>
      </c>
      <c r="AH437" s="32" t="s">
        <v>115</v>
      </c>
      <c r="AI437" s="32">
        <v>5783412</v>
      </c>
      <c r="AJ437" s="32" t="s">
        <v>1401</v>
      </c>
      <c r="AK437" s="32" t="s">
        <v>1402</v>
      </c>
      <c r="AL437" s="32">
        <v>1</v>
      </c>
      <c r="AM437" s="32" t="s">
        <v>400</v>
      </c>
      <c r="AN437" s="32" t="s">
        <v>128</v>
      </c>
      <c r="AO437" s="32" t="s">
        <v>129</v>
      </c>
      <c r="AP437" s="32">
        <v>2022</v>
      </c>
      <c r="AQ437" s="32" t="s">
        <v>130</v>
      </c>
      <c r="AR437" s="32">
        <v>2019</v>
      </c>
      <c r="AS437" s="32" t="s">
        <v>115</v>
      </c>
      <c r="AT437" s="32" t="b">
        <v>0</v>
      </c>
      <c r="AU437" s="32" t="s">
        <v>115</v>
      </c>
      <c r="AV437" s="32" t="s">
        <v>115</v>
      </c>
      <c r="AW437" s="32" t="s">
        <v>115</v>
      </c>
      <c r="AX437" s="32" t="b">
        <v>0</v>
      </c>
      <c r="AY437" s="32" t="s">
        <v>115</v>
      </c>
      <c r="AZ437" s="110" t="s">
        <v>115</v>
      </c>
      <c r="BA437" s="32" t="s">
        <v>115</v>
      </c>
      <c r="BB437" s="32" t="s">
        <v>115</v>
      </c>
      <c r="BC437" s="32" t="s">
        <v>115</v>
      </c>
      <c r="BD437" s="32" t="s">
        <v>115</v>
      </c>
      <c r="BE437" s="32" t="s">
        <v>115</v>
      </c>
      <c r="BF437" s="110" t="s">
        <v>115</v>
      </c>
      <c r="BG437" s="32" t="s">
        <v>131</v>
      </c>
      <c r="BH437" s="32" t="s">
        <v>115</v>
      </c>
      <c r="BI437" s="32" t="s">
        <v>195</v>
      </c>
      <c r="BJ437" s="32">
        <v>2</v>
      </c>
      <c r="BK437" s="110">
        <v>43983</v>
      </c>
      <c r="BL437" s="110">
        <v>44267</v>
      </c>
      <c r="BM437" s="110">
        <v>44335</v>
      </c>
      <c r="BN437" s="32" t="s">
        <v>115</v>
      </c>
      <c r="BO437" s="32" t="s">
        <v>115</v>
      </c>
      <c r="BP437" s="32" t="b">
        <v>0</v>
      </c>
      <c r="BQ437" s="116">
        <v>2000</v>
      </c>
      <c r="BR437" s="32" t="s">
        <v>134</v>
      </c>
      <c r="BS437" s="116">
        <v>1978.5762999999999</v>
      </c>
      <c r="BT437" s="116">
        <v>1978.5762999999999</v>
      </c>
      <c r="BU437" s="116">
        <v>721.56780000000003</v>
      </c>
      <c r="BV437" s="116">
        <v>0</v>
      </c>
      <c r="BW437" s="116">
        <v>0</v>
      </c>
      <c r="BX437" s="116">
        <v>0</v>
      </c>
      <c r="BY437" s="116">
        <v>0</v>
      </c>
      <c r="BZ437" s="116">
        <v>0</v>
      </c>
      <c r="CA437" s="116">
        <v>0</v>
      </c>
      <c r="CB437" s="116">
        <v>0</v>
      </c>
      <c r="CC437" s="116">
        <v>0</v>
      </c>
      <c r="CD437" s="116">
        <v>0</v>
      </c>
      <c r="CE437" s="116">
        <v>1978.5762999999999</v>
      </c>
      <c r="CF437" s="32" t="s">
        <v>135</v>
      </c>
      <c r="CG437" s="32" t="s">
        <v>136</v>
      </c>
      <c r="CH437" s="32" t="s">
        <v>246</v>
      </c>
      <c r="CI437" s="116">
        <v>0</v>
      </c>
      <c r="CJ437" s="116">
        <v>1978.5763200000001</v>
      </c>
      <c r="CK437" s="116">
        <v>-271.02855</v>
      </c>
      <c r="CL437" s="116">
        <v>0</v>
      </c>
      <c r="CM437" s="116">
        <v>0</v>
      </c>
      <c r="CN437" s="116">
        <v>0</v>
      </c>
      <c r="CO437" s="113">
        <v>0</v>
      </c>
      <c r="CP437" s="32" t="s">
        <v>134</v>
      </c>
      <c r="CQ437" s="32" t="s">
        <v>115</v>
      </c>
      <c r="CR437" s="32" t="s">
        <v>134</v>
      </c>
      <c r="CS437" s="32" t="s">
        <v>115</v>
      </c>
      <c r="CT437" s="113">
        <v>1</v>
      </c>
      <c r="CU437" s="113">
        <v>0</v>
      </c>
      <c r="CV437" s="33" t="s">
        <v>1077</v>
      </c>
    </row>
    <row r="438" spans="2:100">
      <c r="B438" s="31">
        <v>434</v>
      </c>
      <c r="C438" s="32" t="s">
        <v>1403</v>
      </c>
      <c r="D438" s="128"/>
      <c r="E438" s="128"/>
      <c r="F438" s="32" t="s">
        <v>983</v>
      </c>
      <c r="G438" s="32" t="s">
        <v>1404</v>
      </c>
      <c r="H438" s="32" t="s">
        <v>394</v>
      </c>
      <c r="I438" s="32" t="s">
        <v>189</v>
      </c>
      <c r="J438" s="32" t="s">
        <v>115</v>
      </c>
      <c r="K438" s="32" t="s">
        <v>115</v>
      </c>
      <c r="L438" s="32" t="s">
        <v>395</v>
      </c>
      <c r="M438" s="32" t="s">
        <v>396</v>
      </c>
      <c r="N438" s="32" t="s">
        <v>115</v>
      </c>
      <c r="O438" s="32" t="s">
        <v>115</v>
      </c>
      <c r="P438" s="110">
        <v>45882</v>
      </c>
      <c r="Q438" s="32">
        <v>29</v>
      </c>
      <c r="R438" s="32" t="s">
        <v>115</v>
      </c>
      <c r="S438" s="32" t="s">
        <v>121</v>
      </c>
      <c r="T438" s="32" t="s">
        <v>115</v>
      </c>
      <c r="U438" s="32" t="s">
        <v>194</v>
      </c>
      <c r="V438" s="32" t="s">
        <v>122</v>
      </c>
      <c r="W438" s="32" t="s">
        <v>123</v>
      </c>
      <c r="X438" s="32" t="s">
        <v>115</v>
      </c>
      <c r="Y438" s="128"/>
      <c r="Z438" s="119" t="s">
        <v>115</v>
      </c>
      <c r="AA438" s="119">
        <v>3.1824665909882102</v>
      </c>
      <c r="AB438" s="32" t="s">
        <v>115</v>
      </c>
      <c r="AC438" s="32" t="s">
        <v>534</v>
      </c>
      <c r="AD438" s="32" t="s">
        <v>115</v>
      </c>
      <c r="AE438" s="32" t="s">
        <v>441</v>
      </c>
      <c r="AF438" s="32" t="s">
        <v>115</v>
      </c>
      <c r="AG438" s="32" t="s">
        <v>496</v>
      </c>
      <c r="AH438" s="32" t="s">
        <v>127</v>
      </c>
      <c r="AI438" s="32">
        <v>5537442</v>
      </c>
      <c r="AJ438" s="32" t="s">
        <v>1405</v>
      </c>
      <c r="AK438" s="32" t="s">
        <v>1406</v>
      </c>
      <c r="AL438" s="32">
        <v>1</v>
      </c>
      <c r="AM438" s="32" t="s">
        <v>400</v>
      </c>
      <c r="AN438" s="32" t="s">
        <v>128</v>
      </c>
      <c r="AO438" s="32" t="s">
        <v>129</v>
      </c>
      <c r="AP438" s="32">
        <v>2022</v>
      </c>
      <c r="AQ438" s="32" t="s">
        <v>130</v>
      </c>
      <c r="AR438" s="32">
        <v>2020</v>
      </c>
      <c r="AS438" s="32" t="s">
        <v>115</v>
      </c>
      <c r="AT438" s="32" t="b">
        <v>0</v>
      </c>
      <c r="AU438" s="32" t="s">
        <v>115</v>
      </c>
      <c r="AV438" s="32" t="s">
        <v>115</v>
      </c>
      <c r="AW438" s="32" t="s">
        <v>115</v>
      </c>
      <c r="AX438" s="32" t="b">
        <v>0</v>
      </c>
      <c r="AY438" s="32" t="s">
        <v>115</v>
      </c>
      <c r="AZ438" s="110" t="s">
        <v>115</v>
      </c>
      <c r="BA438" s="32" t="s">
        <v>115</v>
      </c>
      <c r="BB438" s="32" t="s">
        <v>115</v>
      </c>
      <c r="BC438" s="32" t="s">
        <v>115</v>
      </c>
      <c r="BD438" s="32" t="s">
        <v>115</v>
      </c>
      <c r="BE438" s="32" t="s">
        <v>115</v>
      </c>
      <c r="BF438" s="110" t="s">
        <v>115</v>
      </c>
      <c r="BG438" s="32" t="s">
        <v>131</v>
      </c>
      <c r="BH438" s="32" t="s">
        <v>115</v>
      </c>
      <c r="BI438" s="32" t="s">
        <v>195</v>
      </c>
      <c r="BJ438" s="32">
        <v>2</v>
      </c>
      <c r="BK438" s="110">
        <v>45362</v>
      </c>
      <c r="BL438" s="110">
        <v>44898</v>
      </c>
      <c r="BM438" s="110">
        <v>45723</v>
      </c>
      <c r="BN438" s="32" t="s">
        <v>245</v>
      </c>
      <c r="BO438" s="32" t="s">
        <v>115</v>
      </c>
      <c r="BP438" s="32" t="b">
        <v>1</v>
      </c>
      <c r="BQ438" s="116">
        <v>1430</v>
      </c>
      <c r="BR438" s="32" t="s">
        <v>134</v>
      </c>
      <c r="BS438" s="116">
        <v>2232.0735</v>
      </c>
      <c r="BT438" s="116">
        <v>2296.4513999999999</v>
      </c>
      <c r="BU438" s="116">
        <v>42.926299999999998</v>
      </c>
      <c r="BV438" s="116">
        <v>75.368899999999996</v>
      </c>
      <c r="BW438" s="116">
        <v>133.9581</v>
      </c>
      <c r="BX438" s="116">
        <v>1094.8162</v>
      </c>
      <c r="BY438" s="116">
        <v>488.59879999999998</v>
      </c>
      <c r="BZ438" s="116">
        <v>0</v>
      </c>
      <c r="CA438" s="116">
        <v>0</v>
      </c>
      <c r="CB438" s="116">
        <v>0</v>
      </c>
      <c r="CC438" s="116">
        <v>0</v>
      </c>
      <c r="CD438" s="116">
        <v>0</v>
      </c>
      <c r="CE438" s="116">
        <v>1807.8525999999999</v>
      </c>
      <c r="CF438" s="32" t="s">
        <v>135</v>
      </c>
      <c r="CG438" s="32" t="s">
        <v>136</v>
      </c>
      <c r="CH438" s="32" t="s">
        <v>137</v>
      </c>
      <c r="CI438" s="116">
        <v>373.26433000000009</v>
      </c>
      <c r="CJ438" s="116">
        <v>38.633780000000009</v>
      </c>
      <c r="CK438" s="116">
        <v>67.832049999999995</v>
      </c>
      <c r="CL438" s="116">
        <v>120.56214000000001</v>
      </c>
      <c r="CM438" s="116">
        <v>985.33452</v>
      </c>
      <c r="CN438" s="116">
        <v>384.47664999999989</v>
      </c>
      <c r="CO438" s="113">
        <v>0</v>
      </c>
      <c r="CP438" s="32" t="s">
        <v>134</v>
      </c>
      <c r="CQ438" s="32" t="s">
        <v>115</v>
      </c>
      <c r="CR438" s="32" t="s">
        <v>134</v>
      </c>
      <c r="CS438" s="32" t="s">
        <v>115</v>
      </c>
      <c r="CT438" s="113">
        <v>0</v>
      </c>
      <c r="CU438" s="113">
        <v>1</v>
      </c>
      <c r="CV438" s="33" t="s">
        <v>1077</v>
      </c>
    </row>
    <row r="439" spans="2:100">
      <c r="B439" s="31">
        <v>435</v>
      </c>
      <c r="C439" s="32" t="s">
        <v>1407</v>
      </c>
      <c r="D439" s="128"/>
      <c r="E439" s="128"/>
      <c r="F439" s="32" t="s">
        <v>1374</v>
      </c>
      <c r="G439" s="32" t="s">
        <v>1408</v>
      </c>
      <c r="H439" s="32" t="s">
        <v>394</v>
      </c>
      <c r="I439" s="32" t="s">
        <v>189</v>
      </c>
      <c r="J439" s="32" t="s">
        <v>115</v>
      </c>
      <c r="K439" s="32" t="s">
        <v>115</v>
      </c>
      <c r="L439" s="32" t="s">
        <v>395</v>
      </c>
      <c r="M439" s="32" t="s">
        <v>396</v>
      </c>
      <c r="N439" s="32" t="s">
        <v>115</v>
      </c>
      <c r="O439" s="32" t="s">
        <v>115</v>
      </c>
      <c r="P439" s="110">
        <v>45931</v>
      </c>
      <c r="Q439" s="32">
        <v>29</v>
      </c>
      <c r="R439" s="32" t="s">
        <v>115</v>
      </c>
      <c r="S439" s="32" t="s">
        <v>121</v>
      </c>
      <c r="T439" s="32" t="s">
        <v>115</v>
      </c>
      <c r="U439" s="32" t="s">
        <v>194</v>
      </c>
      <c r="V439" s="32" t="s">
        <v>122</v>
      </c>
      <c r="W439" s="32" t="s">
        <v>123</v>
      </c>
      <c r="X439" s="32" t="s">
        <v>115</v>
      </c>
      <c r="Y439" s="128"/>
      <c r="Z439" s="119" t="s">
        <v>115</v>
      </c>
      <c r="AA439" s="119">
        <v>9.8499999999999908</v>
      </c>
      <c r="AB439" s="32" t="s">
        <v>115</v>
      </c>
      <c r="AC439" s="32" t="s">
        <v>534</v>
      </c>
      <c r="AD439" s="32" t="s">
        <v>115</v>
      </c>
      <c r="AE439" s="32" t="s">
        <v>115</v>
      </c>
      <c r="AF439" s="32" t="s">
        <v>115</v>
      </c>
      <c r="AG439" s="32" t="s">
        <v>496</v>
      </c>
      <c r="AH439" s="32" t="s">
        <v>127</v>
      </c>
      <c r="AI439" s="32">
        <v>5548563</v>
      </c>
      <c r="AJ439" s="32" t="s">
        <v>1409</v>
      </c>
      <c r="AK439" s="32" t="s">
        <v>1410</v>
      </c>
      <c r="AL439" s="32">
        <v>2</v>
      </c>
      <c r="AM439" s="32" t="s">
        <v>400</v>
      </c>
      <c r="AN439" s="32" t="s">
        <v>128</v>
      </c>
      <c r="AO439" s="32" t="s">
        <v>129</v>
      </c>
      <c r="AP439" s="32">
        <v>2024</v>
      </c>
      <c r="AQ439" s="32" t="s">
        <v>130</v>
      </c>
      <c r="AR439" s="32">
        <v>2022</v>
      </c>
      <c r="AS439" s="32" t="s">
        <v>115</v>
      </c>
      <c r="AT439" s="32" t="b">
        <v>0</v>
      </c>
      <c r="AU439" s="32" t="s">
        <v>115</v>
      </c>
      <c r="AV439" s="32" t="s">
        <v>115</v>
      </c>
      <c r="AW439" s="32" t="s">
        <v>115</v>
      </c>
      <c r="AX439" s="32" t="b">
        <v>0</v>
      </c>
      <c r="AY439" s="32" t="s">
        <v>115</v>
      </c>
      <c r="AZ439" s="110" t="s">
        <v>115</v>
      </c>
      <c r="BA439" s="32" t="s">
        <v>115</v>
      </c>
      <c r="BB439" s="32" t="s">
        <v>115</v>
      </c>
      <c r="BC439" s="32" t="s">
        <v>115</v>
      </c>
      <c r="BD439" s="32" t="s">
        <v>115</v>
      </c>
      <c r="BE439" s="32" t="s">
        <v>115</v>
      </c>
      <c r="BF439" s="110" t="s">
        <v>115</v>
      </c>
      <c r="BG439" s="32" t="s">
        <v>131</v>
      </c>
      <c r="BH439" s="32" t="s">
        <v>115</v>
      </c>
      <c r="BI439" s="32" t="s">
        <v>195</v>
      </c>
      <c r="BJ439" s="32">
        <v>2</v>
      </c>
      <c r="BK439" s="110">
        <v>45278</v>
      </c>
      <c r="BL439" s="110">
        <v>45367</v>
      </c>
      <c r="BM439" s="110">
        <v>45331</v>
      </c>
      <c r="BN439" s="32" t="s">
        <v>115</v>
      </c>
      <c r="BO439" s="32" t="s">
        <v>115</v>
      </c>
      <c r="BP439" s="32" t="b">
        <v>1</v>
      </c>
      <c r="BQ439" s="116">
        <v>711</v>
      </c>
      <c r="BR439" s="32" t="s">
        <v>134</v>
      </c>
      <c r="BS439" s="116">
        <v>648.91290000000004</v>
      </c>
      <c r="BT439" s="116">
        <v>648.91290000000004</v>
      </c>
      <c r="BU439" s="116">
        <v>0</v>
      </c>
      <c r="BV439" s="116">
        <v>230.1189</v>
      </c>
      <c r="BW439" s="116">
        <v>197.28280000000001</v>
      </c>
      <c r="BX439" s="116">
        <v>221.459</v>
      </c>
      <c r="BY439" s="116">
        <v>5.2299999999999999E-2</v>
      </c>
      <c r="BZ439" s="116">
        <v>0</v>
      </c>
      <c r="CA439" s="116">
        <v>0</v>
      </c>
      <c r="CB439" s="116">
        <v>0</v>
      </c>
      <c r="CC439" s="116">
        <v>0</v>
      </c>
      <c r="CD439" s="116">
        <v>0</v>
      </c>
      <c r="CE439" s="116">
        <v>648.86060000000009</v>
      </c>
      <c r="CF439" s="32" t="s">
        <v>135</v>
      </c>
      <c r="CG439" s="32" t="s">
        <v>136</v>
      </c>
      <c r="CH439" s="32" t="s">
        <v>185</v>
      </c>
      <c r="CI439" s="116">
        <v>0</v>
      </c>
      <c r="CJ439" s="116">
        <v>0</v>
      </c>
      <c r="CK439" s="116">
        <v>207.10676000000001</v>
      </c>
      <c r="CL439" s="116">
        <v>177.55453000000003</v>
      </c>
      <c r="CM439" s="116">
        <v>199.31316000000001</v>
      </c>
      <c r="CN439" s="116">
        <v>4.718E-2</v>
      </c>
      <c r="CO439" s="113">
        <v>0</v>
      </c>
      <c r="CP439" s="32" t="s">
        <v>134</v>
      </c>
      <c r="CQ439" s="32" t="s">
        <v>115</v>
      </c>
      <c r="CR439" s="32" t="s">
        <v>134</v>
      </c>
      <c r="CS439" s="32" t="s">
        <v>115</v>
      </c>
      <c r="CT439" s="113">
        <v>0</v>
      </c>
      <c r="CU439" s="113">
        <v>1</v>
      </c>
      <c r="CV439" s="33" t="s">
        <v>1077</v>
      </c>
    </row>
    <row r="440" spans="2:100">
      <c r="B440" s="31">
        <v>436</v>
      </c>
      <c r="C440" s="32" t="s">
        <v>1411</v>
      </c>
      <c r="D440" s="128"/>
      <c r="E440" s="128"/>
      <c r="F440" s="32" t="s">
        <v>1345</v>
      </c>
      <c r="G440" s="32" t="s">
        <v>1412</v>
      </c>
      <c r="H440" s="32" t="s">
        <v>394</v>
      </c>
      <c r="I440" s="32" t="s">
        <v>189</v>
      </c>
      <c r="J440" s="32" t="s">
        <v>115</v>
      </c>
      <c r="K440" s="32" t="s">
        <v>115</v>
      </c>
      <c r="L440" s="32" t="s">
        <v>395</v>
      </c>
      <c r="M440" s="32" t="s">
        <v>396</v>
      </c>
      <c r="N440" s="32" t="s">
        <v>115</v>
      </c>
      <c r="O440" s="32" t="s">
        <v>115</v>
      </c>
      <c r="P440" s="110">
        <v>45937</v>
      </c>
      <c r="Q440" s="32">
        <v>30</v>
      </c>
      <c r="R440" s="32" t="s">
        <v>115</v>
      </c>
      <c r="S440" s="32" t="s">
        <v>121</v>
      </c>
      <c r="T440" s="32" t="s">
        <v>115</v>
      </c>
      <c r="U440" s="32" t="s">
        <v>214</v>
      </c>
      <c r="V440" s="32" t="s">
        <v>122</v>
      </c>
      <c r="W440" s="32" t="s">
        <v>123</v>
      </c>
      <c r="X440" s="32" t="s">
        <v>115</v>
      </c>
      <c r="Y440" s="128"/>
      <c r="Z440" s="119" t="s">
        <v>115</v>
      </c>
      <c r="AA440" s="119">
        <v>9.85386732395291</v>
      </c>
      <c r="AB440" s="32" t="s">
        <v>115</v>
      </c>
      <c r="AC440" s="32" t="s">
        <v>534</v>
      </c>
      <c r="AD440" s="32" t="s">
        <v>115</v>
      </c>
      <c r="AE440" s="32" t="s">
        <v>441</v>
      </c>
      <c r="AF440" s="32" t="s">
        <v>115</v>
      </c>
      <c r="AG440" s="32" t="s">
        <v>496</v>
      </c>
      <c r="AH440" s="32" t="s">
        <v>127</v>
      </c>
      <c r="AI440" s="32">
        <v>5788361</v>
      </c>
      <c r="AJ440" s="32" t="s">
        <v>1409</v>
      </c>
      <c r="AK440" s="32" t="s">
        <v>1410</v>
      </c>
      <c r="AL440" s="32">
        <v>2</v>
      </c>
      <c r="AM440" s="32" t="s">
        <v>400</v>
      </c>
      <c r="AN440" s="32" t="s">
        <v>128</v>
      </c>
      <c r="AO440" s="32" t="s">
        <v>129</v>
      </c>
      <c r="AP440" s="32">
        <v>2024</v>
      </c>
      <c r="AQ440" s="32" t="s">
        <v>130</v>
      </c>
      <c r="AR440" s="32">
        <v>2019</v>
      </c>
      <c r="AS440" s="32" t="s">
        <v>115</v>
      </c>
      <c r="AT440" s="32" t="b">
        <v>0</v>
      </c>
      <c r="AU440" s="32" t="s">
        <v>115</v>
      </c>
      <c r="AV440" s="32" t="s">
        <v>115</v>
      </c>
      <c r="AW440" s="32" t="s">
        <v>115</v>
      </c>
      <c r="AX440" s="32" t="b">
        <v>0</v>
      </c>
      <c r="AY440" s="32" t="s">
        <v>115</v>
      </c>
      <c r="AZ440" s="110" t="s">
        <v>115</v>
      </c>
      <c r="BA440" s="32" t="s">
        <v>115</v>
      </c>
      <c r="BB440" s="32" t="s">
        <v>115</v>
      </c>
      <c r="BC440" s="32" t="s">
        <v>115</v>
      </c>
      <c r="BD440" s="32" t="s">
        <v>115</v>
      </c>
      <c r="BE440" s="32" t="s">
        <v>115</v>
      </c>
      <c r="BF440" s="110" t="s">
        <v>115</v>
      </c>
      <c r="BG440" s="32" t="s">
        <v>131</v>
      </c>
      <c r="BH440" s="32" t="s">
        <v>115</v>
      </c>
      <c r="BI440" s="32" t="s">
        <v>195</v>
      </c>
      <c r="BJ440" s="32">
        <v>2</v>
      </c>
      <c r="BK440" s="110">
        <v>45110</v>
      </c>
      <c r="BL440" s="110">
        <v>45367</v>
      </c>
      <c r="BM440" s="110">
        <v>45367</v>
      </c>
      <c r="BN440" s="32" t="s">
        <v>115</v>
      </c>
      <c r="BO440" s="32" t="s">
        <v>115</v>
      </c>
      <c r="BP440" s="32" t="b">
        <v>1</v>
      </c>
      <c r="BQ440" s="116">
        <v>711</v>
      </c>
      <c r="BR440" s="32" t="s">
        <v>134</v>
      </c>
      <c r="BS440" s="116">
        <v>5087.5888999999997</v>
      </c>
      <c r="BT440" s="116">
        <v>5087.5888999999997</v>
      </c>
      <c r="BU440" s="116">
        <v>83.199600000000004</v>
      </c>
      <c r="BV440" s="116">
        <v>510.40039999999999</v>
      </c>
      <c r="BW440" s="116">
        <v>2585.0284000000001</v>
      </c>
      <c r="BX440" s="116">
        <v>1840.9367999999999</v>
      </c>
      <c r="BY440" s="116">
        <v>-76.661699999999996</v>
      </c>
      <c r="BZ440" s="116">
        <v>0</v>
      </c>
      <c r="CA440" s="116">
        <v>0</v>
      </c>
      <c r="CB440" s="116">
        <v>0</v>
      </c>
      <c r="CC440" s="116">
        <v>0</v>
      </c>
      <c r="CD440" s="116">
        <v>0</v>
      </c>
      <c r="CE440" s="116">
        <v>5164.2505999999994</v>
      </c>
      <c r="CF440" s="32" t="s">
        <v>135</v>
      </c>
      <c r="CG440" s="32" t="s">
        <v>136</v>
      </c>
      <c r="CH440" s="32" t="s">
        <v>263</v>
      </c>
      <c r="CI440" s="116">
        <v>0</v>
      </c>
      <c r="CJ440" s="116">
        <v>0</v>
      </c>
      <c r="CK440" s="116">
        <v>0</v>
      </c>
      <c r="CL440" s="116">
        <v>0</v>
      </c>
      <c r="CM440" s="116">
        <v>5164.2505399999991</v>
      </c>
      <c r="CN440" s="116">
        <v>-76.661689999999993</v>
      </c>
      <c r="CO440" s="113">
        <v>0</v>
      </c>
      <c r="CP440" s="32" t="s">
        <v>134</v>
      </c>
      <c r="CQ440" s="32" t="s">
        <v>115</v>
      </c>
      <c r="CR440" s="32" t="s">
        <v>134</v>
      </c>
      <c r="CS440" s="32" t="s">
        <v>115</v>
      </c>
      <c r="CT440" s="113">
        <v>0</v>
      </c>
      <c r="CU440" s="113">
        <v>1</v>
      </c>
      <c r="CV440" s="33" t="s">
        <v>1077</v>
      </c>
    </row>
    <row r="441" spans="2:100">
      <c r="B441" s="31">
        <v>437</v>
      </c>
      <c r="C441" s="32" t="s">
        <v>1413</v>
      </c>
      <c r="D441" s="128"/>
      <c r="E441" s="128"/>
      <c r="F441" s="32" t="s">
        <v>635</v>
      </c>
      <c r="G441" s="32" t="s">
        <v>1414</v>
      </c>
      <c r="H441" s="32" t="s">
        <v>394</v>
      </c>
      <c r="I441" s="32" t="s">
        <v>189</v>
      </c>
      <c r="J441" s="32" t="s">
        <v>115</v>
      </c>
      <c r="K441" s="32" t="s">
        <v>115</v>
      </c>
      <c r="L441" s="32" t="s">
        <v>395</v>
      </c>
      <c r="M441" s="32" t="s">
        <v>396</v>
      </c>
      <c r="N441" s="32" t="s">
        <v>115</v>
      </c>
      <c r="O441" s="32" t="s">
        <v>115</v>
      </c>
      <c r="P441" s="110">
        <v>45933</v>
      </c>
      <c r="Q441" s="32">
        <v>52</v>
      </c>
      <c r="R441" s="32" t="s">
        <v>115</v>
      </c>
      <c r="S441" s="32" t="s">
        <v>121</v>
      </c>
      <c r="T441" s="32" t="s">
        <v>115</v>
      </c>
      <c r="U441" s="32" t="s">
        <v>214</v>
      </c>
      <c r="V441" s="32" t="s">
        <v>122</v>
      </c>
      <c r="W441" s="32" t="s">
        <v>123</v>
      </c>
      <c r="X441" s="32" t="s">
        <v>115</v>
      </c>
      <c r="Y441" s="128"/>
      <c r="Z441" s="119" t="s">
        <v>115</v>
      </c>
      <c r="AA441" s="119">
        <v>69.382000000000005</v>
      </c>
      <c r="AB441" s="32" t="s">
        <v>115</v>
      </c>
      <c r="AC441" s="32" t="s">
        <v>534</v>
      </c>
      <c r="AD441" s="32" t="s">
        <v>115</v>
      </c>
      <c r="AE441" s="32" t="s">
        <v>482</v>
      </c>
      <c r="AF441" s="32" t="s">
        <v>115</v>
      </c>
      <c r="AG441" s="32" t="s">
        <v>496</v>
      </c>
      <c r="AH441" s="32" t="s">
        <v>127</v>
      </c>
      <c r="AI441" s="32">
        <v>5788359</v>
      </c>
      <c r="AJ441" s="32" t="s">
        <v>1415</v>
      </c>
      <c r="AK441" s="32" t="s">
        <v>1416</v>
      </c>
      <c r="AL441" s="32">
        <v>1</v>
      </c>
      <c r="AM441" s="32" t="s">
        <v>400</v>
      </c>
      <c r="AN441" s="32" t="s">
        <v>128</v>
      </c>
      <c r="AO441" s="32" t="s">
        <v>129</v>
      </c>
      <c r="AP441" s="32" t="s">
        <v>203</v>
      </c>
      <c r="AQ441" s="32" t="s">
        <v>130</v>
      </c>
      <c r="AR441" s="32">
        <v>2020</v>
      </c>
      <c r="AS441" s="32" t="s">
        <v>115</v>
      </c>
      <c r="AT441" s="32" t="b">
        <v>0</v>
      </c>
      <c r="AU441" s="32" t="s">
        <v>115</v>
      </c>
      <c r="AV441" s="32" t="s">
        <v>115</v>
      </c>
      <c r="AW441" s="32" t="s">
        <v>115</v>
      </c>
      <c r="AX441" s="32" t="b">
        <v>0</v>
      </c>
      <c r="AY441" s="32" t="s">
        <v>115</v>
      </c>
      <c r="AZ441" s="110" t="s">
        <v>115</v>
      </c>
      <c r="BA441" s="32" t="s">
        <v>115</v>
      </c>
      <c r="BB441" s="32" t="s">
        <v>115</v>
      </c>
      <c r="BC441" s="32" t="s">
        <v>115</v>
      </c>
      <c r="BD441" s="32" t="s">
        <v>115</v>
      </c>
      <c r="BE441" s="32" t="s">
        <v>115</v>
      </c>
      <c r="BF441" s="110" t="s">
        <v>115</v>
      </c>
      <c r="BG441" s="32" t="s">
        <v>131</v>
      </c>
      <c r="BH441" s="32" t="s">
        <v>115</v>
      </c>
      <c r="BI441" s="32" t="s">
        <v>195</v>
      </c>
      <c r="BJ441" s="32">
        <v>2</v>
      </c>
      <c r="BK441" s="110">
        <v>45275</v>
      </c>
      <c r="BL441" s="110" t="s">
        <v>115</v>
      </c>
      <c r="BM441" s="110">
        <v>45373</v>
      </c>
      <c r="BN441" s="32" t="s">
        <v>115</v>
      </c>
      <c r="BO441" s="32" t="s">
        <v>115</v>
      </c>
      <c r="BP441" s="32" t="b">
        <v>1</v>
      </c>
      <c r="BQ441" s="116" t="s">
        <v>115</v>
      </c>
      <c r="BR441" s="32" t="s">
        <v>134</v>
      </c>
      <c r="BS441" s="116">
        <v>1059.6458</v>
      </c>
      <c r="BT441" s="116">
        <v>1059.6458</v>
      </c>
      <c r="BU441" s="116">
        <v>220.42099999999999</v>
      </c>
      <c r="BV441" s="116">
        <v>51.302700000000002</v>
      </c>
      <c r="BW441" s="116">
        <v>174.261</v>
      </c>
      <c r="BX441" s="116">
        <v>487.43389999999999</v>
      </c>
      <c r="BY441" s="116">
        <v>0</v>
      </c>
      <c r="BZ441" s="116">
        <v>0</v>
      </c>
      <c r="CA441" s="116">
        <v>0</v>
      </c>
      <c r="CB441" s="116">
        <v>0</v>
      </c>
      <c r="CC441" s="116">
        <v>0</v>
      </c>
      <c r="CD441" s="116">
        <v>0</v>
      </c>
      <c r="CE441" s="116">
        <v>1059.6458</v>
      </c>
      <c r="CF441" s="32" t="s">
        <v>135</v>
      </c>
      <c r="CG441" s="32" t="s">
        <v>136</v>
      </c>
      <c r="CH441" s="32" t="s">
        <v>263</v>
      </c>
      <c r="CI441" s="116">
        <v>0</v>
      </c>
      <c r="CJ441" s="116">
        <v>0</v>
      </c>
      <c r="CK441" s="116">
        <v>0</v>
      </c>
      <c r="CL441" s="116">
        <v>0</v>
      </c>
      <c r="CM441" s="116">
        <v>961.58500000000015</v>
      </c>
      <c r="CN441" s="116">
        <v>0</v>
      </c>
      <c r="CO441" s="113">
        <v>0</v>
      </c>
      <c r="CP441" s="32" t="s">
        <v>134</v>
      </c>
      <c r="CQ441" s="32" t="s">
        <v>115</v>
      </c>
      <c r="CR441" s="32" t="s">
        <v>134</v>
      </c>
      <c r="CS441" s="32" t="s">
        <v>115</v>
      </c>
      <c r="CT441" s="113">
        <v>0</v>
      </c>
      <c r="CU441" s="113">
        <v>1</v>
      </c>
      <c r="CV441" s="33" t="s">
        <v>1077</v>
      </c>
    </row>
    <row r="442" spans="2:100">
      <c r="B442" s="31">
        <v>438</v>
      </c>
      <c r="C442" s="32" t="s">
        <v>1417</v>
      </c>
      <c r="D442" s="128"/>
      <c r="E442" s="128"/>
      <c r="F442" s="32" t="s">
        <v>962</v>
      </c>
      <c r="G442" s="32" t="s">
        <v>1418</v>
      </c>
      <c r="H442" s="32" t="s">
        <v>394</v>
      </c>
      <c r="I442" s="32" t="s">
        <v>189</v>
      </c>
      <c r="J442" s="32" t="s">
        <v>115</v>
      </c>
      <c r="K442" s="32" t="s">
        <v>115</v>
      </c>
      <c r="L442" s="32" t="s">
        <v>395</v>
      </c>
      <c r="M442" s="32" t="s">
        <v>396</v>
      </c>
      <c r="N442" s="32" t="s">
        <v>115</v>
      </c>
      <c r="O442" s="32" t="s">
        <v>115</v>
      </c>
      <c r="P442" s="110">
        <v>45933</v>
      </c>
      <c r="Q442" s="32">
        <v>50</v>
      </c>
      <c r="R442" s="32" t="s">
        <v>115</v>
      </c>
      <c r="S442" s="32" t="s">
        <v>548</v>
      </c>
      <c r="T442" s="32" t="s">
        <v>591</v>
      </c>
      <c r="U442" s="32" t="s">
        <v>194</v>
      </c>
      <c r="V442" s="32" t="s">
        <v>122</v>
      </c>
      <c r="W442" s="32" t="s">
        <v>123</v>
      </c>
      <c r="X442" s="32" t="s">
        <v>115</v>
      </c>
      <c r="Y442" s="128"/>
      <c r="Z442" s="119" t="s">
        <v>115</v>
      </c>
      <c r="AA442" s="119">
        <v>11.0767415618167</v>
      </c>
      <c r="AB442" s="32" t="s">
        <v>115</v>
      </c>
      <c r="AC442" s="32" t="s">
        <v>530</v>
      </c>
      <c r="AD442" s="32" t="s">
        <v>115</v>
      </c>
      <c r="AE442" s="32" t="s">
        <v>115</v>
      </c>
      <c r="AF442" s="32" t="s">
        <v>115</v>
      </c>
      <c r="AG442" s="32" t="s">
        <v>115</v>
      </c>
      <c r="AH442" s="32" t="s">
        <v>115</v>
      </c>
      <c r="AI442" s="32">
        <v>5791193</v>
      </c>
      <c r="AJ442" s="32" t="s">
        <v>1419</v>
      </c>
      <c r="AK442" s="32" t="s">
        <v>1420</v>
      </c>
      <c r="AL442" s="32">
        <v>1</v>
      </c>
      <c r="AM442" s="32" t="s">
        <v>400</v>
      </c>
      <c r="AN442" s="32" t="s">
        <v>128</v>
      </c>
      <c r="AO442" s="32" t="s">
        <v>129</v>
      </c>
      <c r="AP442" s="32">
        <v>2023</v>
      </c>
      <c r="AQ442" s="32" t="s">
        <v>130</v>
      </c>
      <c r="AR442" s="32">
        <v>2020</v>
      </c>
      <c r="AS442" s="32" t="s">
        <v>115</v>
      </c>
      <c r="AT442" s="32" t="b">
        <v>0</v>
      </c>
      <c r="AU442" s="32" t="s">
        <v>115</v>
      </c>
      <c r="AV442" s="32" t="s">
        <v>115</v>
      </c>
      <c r="AW442" s="32" t="s">
        <v>115</v>
      </c>
      <c r="AX442" s="32" t="b">
        <v>0</v>
      </c>
      <c r="AY442" s="32" t="s">
        <v>115</v>
      </c>
      <c r="AZ442" s="110" t="s">
        <v>115</v>
      </c>
      <c r="BA442" s="32" t="s">
        <v>115</v>
      </c>
      <c r="BB442" s="32" t="s">
        <v>115</v>
      </c>
      <c r="BC442" s="32" t="s">
        <v>115</v>
      </c>
      <c r="BD442" s="32" t="s">
        <v>115</v>
      </c>
      <c r="BE442" s="32" t="s">
        <v>115</v>
      </c>
      <c r="BF442" s="110" t="s">
        <v>115</v>
      </c>
      <c r="BG442" s="32" t="s">
        <v>131</v>
      </c>
      <c r="BH442" s="32" t="s">
        <v>115</v>
      </c>
      <c r="BI442" s="32" t="s">
        <v>195</v>
      </c>
      <c r="BJ442" s="32">
        <v>2</v>
      </c>
      <c r="BK442" s="110">
        <v>44256</v>
      </c>
      <c r="BL442" s="110">
        <v>44643</v>
      </c>
      <c r="BM442" s="110">
        <v>44643</v>
      </c>
      <c r="BN442" s="32" t="s">
        <v>115</v>
      </c>
      <c r="BO442" s="32" t="s">
        <v>115</v>
      </c>
      <c r="BP442" s="32" t="b">
        <v>0</v>
      </c>
      <c r="BQ442" s="116">
        <v>3020</v>
      </c>
      <c r="BR442" s="32" t="s">
        <v>134</v>
      </c>
      <c r="BS442" s="116">
        <v>3001.0540000000001</v>
      </c>
      <c r="BT442" s="116">
        <v>3001.0540000000001</v>
      </c>
      <c r="BU442" s="116">
        <v>1830.9487999999999</v>
      </c>
      <c r="BV442" s="116">
        <v>1016.9004</v>
      </c>
      <c r="BW442" s="116">
        <v>0.2863</v>
      </c>
      <c r="BX442" s="116">
        <v>-0.70499999999999996</v>
      </c>
      <c r="BY442" s="116">
        <v>0</v>
      </c>
      <c r="BZ442" s="116">
        <v>0</v>
      </c>
      <c r="CA442" s="116">
        <v>0</v>
      </c>
      <c r="CB442" s="116">
        <v>0</v>
      </c>
      <c r="CC442" s="116">
        <v>0</v>
      </c>
      <c r="CD442" s="116">
        <v>0</v>
      </c>
      <c r="CE442" s="116">
        <v>3001.0540000000001</v>
      </c>
      <c r="CF442" s="32" t="s">
        <v>135</v>
      </c>
      <c r="CG442" s="32" t="s">
        <v>136</v>
      </c>
      <c r="CH442" s="32" t="s">
        <v>185</v>
      </c>
      <c r="CI442" s="116">
        <v>0</v>
      </c>
      <c r="CJ442" s="116">
        <v>0</v>
      </c>
      <c r="CK442" s="116">
        <v>2710.7902899999995</v>
      </c>
      <c r="CL442" s="116">
        <v>67.731360000000009</v>
      </c>
      <c r="CM442" s="116">
        <v>-0.65085999999999999</v>
      </c>
      <c r="CN442" s="116">
        <v>0</v>
      </c>
      <c r="CO442" s="113">
        <v>0</v>
      </c>
      <c r="CP442" s="32" t="s">
        <v>134</v>
      </c>
      <c r="CQ442" s="32" t="s">
        <v>115</v>
      </c>
      <c r="CR442" s="32" t="s">
        <v>134</v>
      </c>
      <c r="CS442" s="32" t="s">
        <v>115</v>
      </c>
      <c r="CT442" s="113">
        <v>1</v>
      </c>
      <c r="CU442" s="113">
        <v>0</v>
      </c>
      <c r="CV442" s="33" t="s">
        <v>1077</v>
      </c>
    </row>
    <row r="443" spans="2:100">
      <c r="B443" s="34">
        <v>439</v>
      </c>
      <c r="C443" s="35" t="s">
        <v>1421</v>
      </c>
      <c r="D443" s="130"/>
      <c r="E443" s="130"/>
      <c r="F443" s="35" t="s">
        <v>445</v>
      </c>
      <c r="G443" s="35" t="s">
        <v>1422</v>
      </c>
      <c r="H443" s="35" t="s">
        <v>394</v>
      </c>
      <c r="I443" s="35" t="s">
        <v>189</v>
      </c>
      <c r="J443" s="35" t="s">
        <v>115</v>
      </c>
      <c r="K443" s="35" t="s">
        <v>1423</v>
      </c>
      <c r="L443" s="35" t="s">
        <v>395</v>
      </c>
      <c r="M443" s="35" t="s">
        <v>396</v>
      </c>
      <c r="N443" s="35" t="s">
        <v>115</v>
      </c>
      <c r="O443" s="35" t="s">
        <v>115</v>
      </c>
      <c r="P443" s="111">
        <v>45875</v>
      </c>
      <c r="Q443" s="35">
        <v>14</v>
      </c>
      <c r="R443" s="35" t="s">
        <v>115</v>
      </c>
      <c r="S443" s="35" t="s">
        <v>121</v>
      </c>
      <c r="T443" s="35" t="s">
        <v>115</v>
      </c>
      <c r="U443" s="35" t="s">
        <v>518</v>
      </c>
      <c r="V443" s="35" t="s">
        <v>122</v>
      </c>
      <c r="W443" s="35" t="s">
        <v>123</v>
      </c>
      <c r="X443" s="35" t="s">
        <v>115</v>
      </c>
      <c r="Y443" s="130"/>
      <c r="Z443" s="120" t="s">
        <v>115</v>
      </c>
      <c r="AA443" s="120">
        <v>2.9596138066829201</v>
      </c>
      <c r="AB443" s="35" t="s">
        <v>115</v>
      </c>
      <c r="AC443" s="35" t="s">
        <v>530</v>
      </c>
      <c r="AD443" s="35" t="s">
        <v>115</v>
      </c>
      <c r="AE443" s="35" t="s">
        <v>115</v>
      </c>
      <c r="AF443" s="35" t="s">
        <v>115</v>
      </c>
      <c r="AG443" s="35" t="s">
        <v>496</v>
      </c>
      <c r="AH443" s="35" t="s">
        <v>127</v>
      </c>
      <c r="AI443" s="35">
        <v>5790909</v>
      </c>
      <c r="AJ443" s="35" t="s">
        <v>1424</v>
      </c>
      <c r="AK443" s="35" t="s">
        <v>1425</v>
      </c>
      <c r="AL443" s="35">
        <v>1</v>
      </c>
      <c r="AM443" s="35" t="s">
        <v>400</v>
      </c>
      <c r="AN443" s="35" t="s">
        <v>128</v>
      </c>
      <c r="AO443" s="35" t="s">
        <v>129</v>
      </c>
      <c r="AP443" s="35" t="s">
        <v>203</v>
      </c>
      <c r="AQ443" s="35" t="s">
        <v>130</v>
      </c>
      <c r="AR443" s="35">
        <v>2020</v>
      </c>
      <c r="AS443" s="35" t="s">
        <v>115</v>
      </c>
      <c r="AT443" s="35" t="b">
        <v>0</v>
      </c>
      <c r="AU443" s="35" t="s">
        <v>115</v>
      </c>
      <c r="AV443" s="35" t="s">
        <v>115</v>
      </c>
      <c r="AW443" s="35" t="s">
        <v>115</v>
      </c>
      <c r="AX443" s="35" t="b">
        <v>0</v>
      </c>
      <c r="AY443" s="35" t="s">
        <v>115</v>
      </c>
      <c r="AZ443" s="111" t="s">
        <v>115</v>
      </c>
      <c r="BA443" s="35" t="s">
        <v>115</v>
      </c>
      <c r="BB443" s="35" t="s">
        <v>115</v>
      </c>
      <c r="BC443" s="35" t="s">
        <v>115</v>
      </c>
      <c r="BD443" s="35" t="s">
        <v>115</v>
      </c>
      <c r="BE443" s="35" t="s">
        <v>115</v>
      </c>
      <c r="BF443" s="111" t="s">
        <v>115</v>
      </c>
      <c r="BG443" s="35" t="s">
        <v>131</v>
      </c>
      <c r="BH443" s="35" t="s">
        <v>115</v>
      </c>
      <c r="BI443" s="35" t="s">
        <v>484</v>
      </c>
      <c r="BJ443" s="35">
        <v>3</v>
      </c>
      <c r="BK443" s="111">
        <v>45516</v>
      </c>
      <c r="BL443" s="111" t="s">
        <v>115</v>
      </c>
      <c r="BM443" s="111">
        <v>46022</v>
      </c>
      <c r="BN443" s="35" t="s">
        <v>115</v>
      </c>
      <c r="BO443" s="35" t="s">
        <v>115</v>
      </c>
      <c r="BP443" s="35" t="b">
        <v>1</v>
      </c>
      <c r="BQ443" s="117" t="s">
        <v>115</v>
      </c>
      <c r="BR443" s="35" t="s">
        <v>134</v>
      </c>
      <c r="BS443" s="117">
        <v>1166.5165999999999</v>
      </c>
      <c r="BT443" s="117">
        <v>1362.1315999999999</v>
      </c>
      <c r="BU443" s="117">
        <v>199.34710000000001</v>
      </c>
      <c r="BV443" s="117">
        <v>283.3886</v>
      </c>
      <c r="BW443" s="117">
        <v>159.5231</v>
      </c>
      <c r="BX443" s="117">
        <v>249.23519999999999</v>
      </c>
      <c r="BY443" s="117">
        <v>427.6422</v>
      </c>
      <c r="BZ443" s="117">
        <v>21.985800000000001</v>
      </c>
      <c r="CA443" s="117">
        <v>0</v>
      </c>
      <c r="CB443" s="117">
        <v>0</v>
      </c>
      <c r="CC443" s="117">
        <v>0</v>
      </c>
      <c r="CD443" s="117">
        <v>0</v>
      </c>
      <c r="CE443" s="117">
        <v>912.50359999999989</v>
      </c>
      <c r="CF443" s="35" t="s">
        <v>135</v>
      </c>
      <c r="CG443" s="35" t="s">
        <v>136</v>
      </c>
      <c r="CH443" s="35" t="s">
        <v>235</v>
      </c>
      <c r="CI443" s="117">
        <v>0</v>
      </c>
      <c r="CJ443" s="117">
        <v>0</v>
      </c>
      <c r="CK443" s="117">
        <v>0</v>
      </c>
      <c r="CL443" s="117">
        <v>0</v>
      </c>
      <c r="CM443" s="117">
        <v>0</v>
      </c>
      <c r="CN443" s="117">
        <v>0</v>
      </c>
      <c r="CO443" s="114">
        <v>0</v>
      </c>
      <c r="CP443" s="35" t="s">
        <v>134</v>
      </c>
      <c r="CQ443" s="35" t="s">
        <v>115</v>
      </c>
      <c r="CR443" s="35" t="s">
        <v>134</v>
      </c>
      <c r="CS443" s="35" t="s">
        <v>115</v>
      </c>
      <c r="CT443" s="114">
        <v>1</v>
      </c>
      <c r="CU443" s="114">
        <v>0</v>
      </c>
      <c r="CV443" s="36" t="s">
        <v>1077</v>
      </c>
    </row>
    <row r="444" spans="2:100">
      <c r="B444" s="121">
        <v>440</v>
      </c>
      <c r="C444" s="122" t="s">
        <v>1426</v>
      </c>
      <c r="D444" s="129"/>
      <c r="E444" s="129"/>
      <c r="F444" s="29" t="s">
        <v>791</v>
      </c>
      <c r="G444" s="29" t="s">
        <v>1427</v>
      </c>
      <c r="H444" s="29" t="s">
        <v>394</v>
      </c>
      <c r="I444" s="29" t="s">
        <v>189</v>
      </c>
      <c r="J444" s="29" t="s">
        <v>115</v>
      </c>
      <c r="K444" s="29" t="s">
        <v>1428</v>
      </c>
      <c r="L444" s="29" t="s">
        <v>395</v>
      </c>
      <c r="M444" s="29" t="s">
        <v>396</v>
      </c>
      <c r="N444" s="29" t="s">
        <v>115</v>
      </c>
      <c r="O444" s="29" t="s">
        <v>115</v>
      </c>
      <c r="P444" s="109">
        <v>45936</v>
      </c>
      <c r="Q444" s="29">
        <v>58</v>
      </c>
      <c r="R444" s="29" t="s">
        <v>115</v>
      </c>
      <c r="S444" s="29" t="s">
        <v>203</v>
      </c>
      <c r="T444" s="29" t="s">
        <v>203</v>
      </c>
      <c r="U444" s="29" t="s">
        <v>194</v>
      </c>
      <c r="V444" s="29" t="s">
        <v>288</v>
      </c>
      <c r="W444" s="29" t="s">
        <v>123</v>
      </c>
      <c r="X444" s="29" t="s">
        <v>278</v>
      </c>
      <c r="Y444" s="129"/>
      <c r="Z444" s="118" t="s">
        <v>115</v>
      </c>
      <c r="AA444" s="118">
        <v>1.58388</v>
      </c>
      <c r="AB444" s="29" t="s">
        <v>115</v>
      </c>
      <c r="AC444" s="29" t="s">
        <v>530</v>
      </c>
      <c r="AD444" s="29" t="s">
        <v>115</v>
      </c>
      <c r="AE444" s="29" t="s">
        <v>115</v>
      </c>
      <c r="AF444" s="29" t="s">
        <v>115</v>
      </c>
      <c r="AG444" s="29" t="s">
        <v>496</v>
      </c>
      <c r="AH444" s="29" t="s">
        <v>127</v>
      </c>
      <c r="AI444" s="29">
        <v>5542340</v>
      </c>
      <c r="AJ444" s="29" t="s">
        <v>1429</v>
      </c>
      <c r="AK444" s="29" t="s">
        <v>1430</v>
      </c>
      <c r="AL444" s="29">
        <v>1</v>
      </c>
      <c r="AM444" s="29" t="s">
        <v>400</v>
      </c>
      <c r="AN444" s="29" t="s">
        <v>128</v>
      </c>
      <c r="AO444" s="29" t="s">
        <v>129</v>
      </c>
      <c r="AP444" s="29" t="s">
        <v>203</v>
      </c>
      <c r="AQ444" s="29" t="s">
        <v>130</v>
      </c>
      <c r="AR444" s="29">
        <v>2021</v>
      </c>
      <c r="AS444" s="29" t="s">
        <v>115</v>
      </c>
      <c r="AT444" s="29" t="b">
        <v>0</v>
      </c>
      <c r="AU444" s="29" t="s">
        <v>115</v>
      </c>
      <c r="AV444" s="29" t="s">
        <v>115</v>
      </c>
      <c r="AW444" s="29" t="s">
        <v>115</v>
      </c>
      <c r="AX444" s="29" t="b">
        <v>0</v>
      </c>
      <c r="AY444" s="29" t="s">
        <v>115</v>
      </c>
      <c r="AZ444" s="109" t="s">
        <v>115</v>
      </c>
      <c r="BA444" s="29" t="s">
        <v>115</v>
      </c>
      <c r="BB444" s="29" t="s">
        <v>115</v>
      </c>
      <c r="BC444" s="29" t="s">
        <v>115</v>
      </c>
      <c r="BD444" s="29" t="s">
        <v>115</v>
      </c>
      <c r="BE444" s="29" t="s">
        <v>115</v>
      </c>
      <c r="BF444" s="109" t="s">
        <v>115</v>
      </c>
      <c r="BG444" s="29" t="s">
        <v>131</v>
      </c>
      <c r="BH444" s="29" t="s">
        <v>115</v>
      </c>
      <c r="BI444" s="29" t="s">
        <v>960</v>
      </c>
      <c r="BJ444" s="29">
        <v>5</v>
      </c>
      <c r="BK444" s="109">
        <v>46392</v>
      </c>
      <c r="BL444" s="109" t="s">
        <v>115</v>
      </c>
      <c r="BM444" s="109">
        <v>46507</v>
      </c>
      <c r="BN444" s="29" t="s">
        <v>115</v>
      </c>
      <c r="BO444" s="29" t="s">
        <v>115</v>
      </c>
      <c r="BP444" s="29" t="b">
        <v>1</v>
      </c>
      <c r="BQ444" s="115" t="s">
        <v>115</v>
      </c>
      <c r="BR444" s="29" t="s">
        <v>134</v>
      </c>
      <c r="BS444" s="115">
        <v>861.33519999999999</v>
      </c>
      <c r="BT444" s="115">
        <v>1715.5863999999999</v>
      </c>
      <c r="BU444" s="115">
        <v>182.38730000000001</v>
      </c>
      <c r="BV444" s="115">
        <v>218.16399999999999</v>
      </c>
      <c r="BW444" s="115">
        <v>313.70319999999998</v>
      </c>
      <c r="BX444" s="115">
        <v>-1.6858</v>
      </c>
      <c r="BY444" s="115">
        <v>172.1807</v>
      </c>
      <c r="BZ444" s="115">
        <v>0.72440000000000004</v>
      </c>
      <c r="CA444" s="115">
        <v>0</v>
      </c>
      <c r="CB444" s="115">
        <v>0</v>
      </c>
      <c r="CC444" s="115">
        <v>0</v>
      </c>
      <c r="CD444" s="115">
        <v>0</v>
      </c>
      <c r="CE444" s="115">
        <v>748.51959999999997</v>
      </c>
      <c r="CF444" s="29" t="s">
        <v>135</v>
      </c>
      <c r="CG444" s="29" t="s">
        <v>136</v>
      </c>
      <c r="CH444" s="29" t="s">
        <v>1431</v>
      </c>
      <c r="CI444" s="115">
        <v>0</v>
      </c>
      <c r="CJ444" s="115">
        <v>196.50442999999996</v>
      </c>
      <c r="CK444" s="115">
        <v>196.34773000000001</v>
      </c>
      <c r="CL444" s="115">
        <v>282.33284000000003</v>
      </c>
      <c r="CM444" s="115">
        <v>-1.5170500000000011</v>
      </c>
      <c r="CN444" s="115">
        <v>107.79093</v>
      </c>
      <c r="CO444" s="112">
        <v>0</v>
      </c>
      <c r="CP444" s="29" t="s">
        <v>134</v>
      </c>
      <c r="CQ444" s="29" t="s">
        <v>115</v>
      </c>
      <c r="CR444" s="29" t="s">
        <v>279</v>
      </c>
      <c r="CS444" s="29" t="s">
        <v>115</v>
      </c>
      <c r="CT444" s="112">
        <v>1</v>
      </c>
      <c r="CU444" s="112">
        <v>0</v>
      </c>
      <c r="CV444" s="30" t="s">
        <v>1077</v>
      </c>
    </row>
    <row r="445" spans="2:100">
      <c r="B445" s="123">
        <v>441</v>
      </c>
      <c r="C445" s="124" t="s">
        <v>1432</v>
      </c>
      <c r="D445" s="128"/>
      <c r="E445" s="128"/>
      <c r="F445" s="32" t="s">
        <v>791</v>
      </c>
      <c r="G445" s="32" t="s">
        <v>1433</v>
      </c>
      <c r="H445" s="32" t="s">
        <v>394</v>
      </c>
      <c r="I445" s="32" t="s">
        <v>189</v>
      </c>
      <c r="J445" s="32" t="s">
        <v>115</v>
      </c>
      <c r="K445" s="32" t="s">
        <v>1429</v>
      </c>
      <c r="L445" s="32" t="s">
        <v>395</v>
      </c>
      <c r="M445" s="32" t="s">
        <v>396</v>
      </c>
      <c r="N445" s="32" t="s">
        <v>115</v>
      </c>
      <c r="O445" s="32" t="s">
        <v>115</v>
      </c>
      <c r="P445" s="110">
        <v>45936</v>
      </c>
      <c r="Q445" s="32">
        <v>24</v>
      </c>
      <c r="R445" s="32" t="s">
        <v>115</v>
      </c>
      <c r="S445" s="32" t="s">
        <v>203</v>
      </c>
      <c r="T445" s="32" t="s">
        <v>203</v>
      </c>
      <c r="U445" s="32" t="s">
        <v>194</v>
      </c>
      <c r="V445" s="32" t="s">
        <v>288</v>
      </c>
      <c r="W445" s="32" t="s">
        <v>123</v>
      </c>
      <c r="X445" s="32" t="s">
        <v>278</v>
      </c>
      <c r="Y445" s="128"/>
      <c r="Z445" s="119" t="s">
        <v>115</v>
      </c>
      <c r="AA445" s="119">
        <v>1.58388</v>
      </c>
      <c r="AB445" s="32" t="s">
        <v>115</v>
      </c>
      <c r="AC445" s="32" t="s">
        <v>530</v>
      </c>
      <c r="AD445" s="32" t="s">
        <v>115</v>
      </c>
      <c r="AE445" s="32" t="s">
        <v>115</v>
      </c>
      <c r="AF445" s="32" t="s">
        <v>115</v>
      </c>
      <c r="AG445" s="32" t="s">
        <v>496</v>
      </c>
      <c r="AH445" s="32" t="s">
        <v>127</v>
      </c>
      <c r="AI445" s="32">
        <v>5542440</v>
      </c>
      <c r="AJ445" s="32" t="s">
        <v>1428</v>
      </c>
      <c r="AK445" s="32" t="s">
        <v>1434</v>
      </c>
      <c r="AL445" s="32">
        <v>1</v>
      </c>
      <c r="AM445" s="32" t="s">
        <v>400</v>
      </c>
      <c r="AN445" s="32" t="s">
        <v>128</v>
      </c>
      <c r="AO445" s="32" t="s">
        <v>129</v>
      </c>
      <c r="AP445" s="32" t="s">
        <v>203</v>
      </c>
      <c r="AQ445" s="32" t="s">
        <v>130</v>
      </c>
      <c r="AR445" s="32">
        <v>2021</v>
      </c>
      <c r="AS445" s="32" t="s">
        <v>115</v>
      </c>
      <c r="AT445" s="32" t="b">
        <v>0</v>
      </c>
      <c r="AU445" s="32" t="s">
        <v>115</v>
      </c>
      <c r="AV445" s="32" t="s">
        <v>115</v>
      </c>
      <c r="AW445" s="32" t="s">
        <v>115</v>
      </c>
      <c r="AX445" s="32" t="b">
        <v>0</v>
      </c>
      <c r="AY445" s="32" t="s">
        <v>115</v>
      </c>
      <c r="AZ445" s="110" t="s">
        <v>115</v>
      </c>
      <c r="BA445" s="32" t="s">
        <v>115</v>
      </c>
      <c r="BB445" s="32" t="s">
        <v>115</v>
      </c>
      <c r="BC445" s="32" t="s">
        <v>115</v>
      </c>
      <c r="BD445" s="32" t="s">
        <v>115</v>
      </c>
      <c r="BE445" s="32" t="s">
        <v>115</v>
      </c>
      <c r="BF445" s="110" t="s">
        <v>115</v>
      </c>
      <c r="BG445" s="32" t="s">
        <v>131</v>
      </c>
      <c r="BH445" s="32" t="s">
        <v>115</v>
      </c>
      <c r="BI445" s="32" t="s">
        <v>872</v>
      </c>
      <c r="BJ445" s="32">
        <v>3</v>
      </c>
      <c r="BK445" s="110">
        <v>45917</v>
      </c>
      <c r="BL445" s="110" t="s">
        <v>115</v>
      </c>
      <c r="BM445" s="110">
        <v>46080</v>
      </c>
      <c r="BN445" s="32" t="s">
        <v>115</v>
      </c>
      <c r="BO445" s="32" t="s">
        <v>115</v>
      </c>
      <c r="BP445" s="32" t="b">
        <v>1</v>
      </c>
      <c r="BQ445" s="116" t="s">
        <v>115</v>
      </c>
      <c r="BR445" s="32" t="s">
        <v>134</v>
      </c>
      <c r="BS445" s="116">
        <v>803.22239999999999</v>
      </c>
      <c r="BT445" s="116">
        <v>3105.1677</v>
      </c>
      <c r="BU445" s="116">
        <v>187.09020000000001</v>
      </c>
      <c r="BV445" s="116">
        <v>163.82550000000001</v>
      </c>
      <c r="BW445" s="116">
        <v>217.90369999999999</v>
      </c>
      <c r="BX445" s="116">
        <v>26.668099999999999</v>
      </c>
      <c r="BY445" s="116">
        <v>1667.6877999999999</v>
      </c>
      <c r="BZ445" s="116">
        <v>814.25689999999997</v>
      </c>
      <c r="CA445" s="116">
        <v>0</v>
      </c>
      <c r="CB445" s="116">
        <v>0</v>
      </c>
      <c r="CC445" s="116">
        <v>0</v>
      </c>
      <c r="CD445" s="116">
        <v>0</v>
      </c>
      <c r="CE445" s="116">
        <v>623.22299999999996</v>
      </c>
      <c r="CF445" s="32" t="s">
        <v>135</v>
      </c>
      <c r="CG445" s="32" t="s">
        <v>136</v>
      </c>
      <c r="CH445" s="32" t="s">
        <v>1361</v>
      </c>
      <c r="CI445" s="116">
        <v>0</v>
      </c>
      <c r="CJ445" s="116">
        <v>193.34327000000002</v>
      </c>
      <c r="CK445" s="116">
        <v>147.44267000000002</v>
      </c>
      <c r="CL445" s="116">
        <v>196.11310999999998</v>
      </c>
      <c r="CM445" s="116">
        <v>24.001000000000001</v>
      </c>
      <c r="CN445" s="116">
        <v>287.75896</v>
      </c>
      <c r="CO445" s="113">
        <v>0</v>
      </c>
      <c r="CP445" s="32" t="s">
        <v>134</v>
      </c>
      <c r="CQ445" s="32" t="s">
        <v>115</v>
      </c>
      <c r="CR445" s="32" t="s">
        <v>134</v>
      </c>
      <c r="CS445" s="32" t="s">
        <v>115</v>
      </c>
      <c r="CT445" s="113">
        <v>1</v>
      </c>
      <c r="CU445" s="113">
        <v>0</v>
      </c>
      <c r="CV445" s="33" t="s">
        <v>1077</v>
      </c>
    </row>
    <row r="446" spans="2:100">
      <c r="B446" s="123">
        <v>442</v>
      </c>
      <c r="C446" s="124" t="s">
        <v>1435</v>
      </c>
      <c r="D446" s="128"/>
      <c r="E446" s="128"/>
      <c r="F446" s="32" t="s">
        <v>445</v>
      </c>
      <c r="G446" s="32" t="s">
        <v>1436</v>
      </c>
      <c r="H446" s="32" t="s">
        <v>394</v>
      </c>
      <c r="I446" s="32" t="s">
        <v>189</v>
      </c>
      <c r="J446" s="32" t="s">
        <v>115</v>
      </c>
      <c r="K446" s="32" t="s">
        <v>115</v>
      </c>
      <c r="L446" s="32" t="s">
        <v>395</v>
      </c>
      <c r="M446" s="32" t="s">
        <v>396</v>
      </c>
      <c r="N446" s="32" t="s">
        <v>115</v>
      </c>
      <c r="O446" s="32" t="s">
        <v>115</v>
      </c>
      <c r="P446" s="110">
        <v>45931</v>
      </c>
      <c r="Q446" s="32">
        <v>13</v>
      </c>
      <c r="R446" s="32" t="s">
        <v>115</v>
      </c>
      <c r="S446" s="32" t="s">
        <v>203</v>
      </c>
      <c r="T446" s="32" t="s">
        <v>203</v>
      </c>
      <c r="U446" s="32" t="s">
        <v>214</v>
      </c>
      <c r="V446" s="32" t="s">
        <v>288</v>
      </c>
      <c r="W446" s="32" t="s">
        <v>123</v>
      </c>
      <c r="X446" s="32" t="s">
        <v>887</v>
      </c>
      <c r="Y446" s="128"/>
      <c r="Z446" s="119" t="s">
        <v>115</v>
      </c>
      <c r="AA446" s="119">
        <v>47.515999999999899</v>
      </c>
      <c r="AB446" s="32" t="s">
        <v>115</v>
      </c>
      <c r="AC446" s="32" t="s">
        <v>407</v>
      </c>
      <c r="AD446" s="32" t="s">
        <v>115</v>
      </c>
      <c r="AE446" s="32" t="s">
        <v>115</v>
      </c>
      <c r="AF446" s="32" t="s">
        <v>115</v>
      </c>
      <c r="AG446" s="32" t="s">
        <v>496</v>
      </c>
      <c r="AH446" s="32" t="s">
        <v>127</v>
      </c>
      <c r="AI446" s="32">
        <v>5794501</v>
      </c>
      <c r="AJ446" s="32" t="s">
        <v>1437</v>
      </c>
      <c r="AK446" s="32" t="s">
        <v>1438</v>
      </c>
      <c r="AL446" s="32">
        <v>1</v>
      </c>
      <c r="AM446" s="32" t="s">
        <v>400</v>
      </c>
      <c r="AN446" s="32" t="s">
        <v>128</v>
      </c>
      <c r="AO446" s="32" t="s">
        <v>129</v>
      </c>
      <c r="AP446" s="32" t="s">
        <v>203</v>
      </c>
      <c r="AQ446" s="32" t="s">
        <v>130</v>
      </c>
      <c r="AR446" s="32">
        <v>2021</v>
      </c>
      <c r="AS446" s="32" t="s">
        <v>115</v>
      </c>
      <c r="AT446" s="32" t="b">
        <v>0</v>
      </c>
      <c r="AU446" s="32" t="s">
        <v>115</v>
      </c>
      <c r="AV446" s="32" t="s">
        <v>115</v>
      </c>
      <c r="AW446" s="32" t="s">
        <v>115</v>
      </c>
      <c r="AX446" s="32" t="b">
        <v>0</v>
      </c>
      <c r="AY446" s="32" t="s">
        <v>115</v>
      </c>
      <c r="AZ446" s="110" t="s">
        <v>115</v>
      </c>
      <c r="BA446" s="32" t="s">
        <v>115</v>
      </c>
      <c r="BB446" s="32" t="s">
        <v>115</v>
      </c>
      <c r="BC446" s="32" t="s">
        <v>115</v>
      </c>
      <c r="BD446" s="32" t="s">
        <v>115</v>
      </c>
      <c r="BE446" s="32" t="s">
        <v>115</v>
      </c>
      <c r="BF446" s="110" t="s">
        <v>115</v>
      </c>
      <c r="BG446" s="32" t="s">
        <v>131</v>
      </c>
      <c r="BH446" s="32" t="s">
        <v>115</v>
      </c>
      <c r="BI446" s="32" t="s">
        <v>488</v>
      </c>
      <c r="BJ446" s="32">
        <v>4</v>
      </c>
      <c r="BK446" s="110">
        <v>45971</v>
      </c>
      <c r="BL446" s="110" t="s">
        <v>115</v>
      </c>
      <c r="BM446" s="110">
        <v>46045</v>
      </c>
      <c r="BN446" s="32" t="s">
        <v>115</v>
      </c>
      <c r="BO446" s="32" t="s">
        <v>115</v>
      </c>
      <c r="BP446" s="32" t="b">
        <v>1</v>
      </c>
      <c r="BQ446" s="116" t="s">
        <v>115</v>
      </c>
      <c r="BR446" s="32" t="s">
        <v>134</v>
      </c>
      <c r="BS446" s="116">
        <v>968.06730000000005</v>
      </c>
      <c r="BT446" s="116">
        <v>1586.4707000000001</v>
      </c>
      <c r="BU446" s="116">
        <v>28.025200000000002</v>
      </c>
      <c r="BV446" s="116">
        <v>17.4861</v>
      </c>
      <c r="BW446" s="116">
        <v>84.022599999999997</v>
      </c>
      <c r="BX446" s="116">
        <v>389.28620000000001</v>
      </c>
      <c r="BY446" s="116">
        <v>930.26689999999996</v>
      </c>
      <c r="BZ446" s="116">
        <v>137.3836</v>
      </c>
      <c r="CA446" s="116">
        <v>0</v>
      </c>
      <c r="CB446" s="116">
        <v>0</v>
      </c>
      <c r="CC446" s="116">
        <v>0</v>
      </c>
      <c r="CD446" s="116">
        <v>0</v>
      </c>
      <c r="CE446" s="116">
        <v>518.82020000000011</v>
      </c>
      <c r="CF446" s="32" t="s">
        <v>135</v>
      </c>
      <c r="CG446" s="32" t="s">
        <v>136</v>
      </c>
      <c r="CH446" s="32" t="s">
        <v>253</v>
      </c>
      <c r="CI446" s="116">
        <v>0</v>
      </c>
      <c r="CJ446" s="116">
        <v>0</v>
      </c>
      <c r="CK446" s="116">
        <v>0</v>
      </c>
      <c r="CL446" s="116">
        <v>0</v>
      </c>
      <c r="CM446" s="116">
        <v>0</v>
      </c>
      <c r="CN446" s="116">
        <v>0</v>
      </c>
      <c r="CO446" s="113">
        <v>0</v>
      </c>
      <c r="CP446" s="32" t="s">
        <v>134</v>
      </c>
      <c r="CQ446" s="32" t="s">
        <v>115</v>
      </c>
      <c r="CR446" s="32" t="s">
        <v>134</v>
      </c>
      <c r="CS446" s="32" t="s">
        <v>115</v>
      </c>
      <c r="CT446" s="113">
        <v>1</v>
      </c>
      <c r="CU446" s="113">
        <v>0</v>
      </c>
      <c r="CV446" s="33" t="s">
        <v>1077</v>
      </c>
    </row>
    <row r="447" spans="2:100">
      <c r="B447" s="31">
        <v>443</v>
      </c>
      <c r="C447" s="32" t="s">
        <v>1439</v>
      </c>
      <c r="D447" s="128"/>
      <c r="E447" s="128"/>
      <c r="F447" s="32" t="s">
        <v>1440</v>
      </c>
      <c r="G447" s="32" t="s">
        <v>1441</v>
      </c>
      <c r="H447" s="32" t="s">
        <v>394</v>
      </c>
      <c r="I447" s="32" t="s">
        <v>189</v>
      </c>
      <c r="J447" s="32" t="s">
        <v>115</v>
      </c>
      <c r="K447" s="32" t="s">
        <v>115</v>
      </c>
      <c r="L447" s="32" t="s">
        <v>395</v>
      </c>
      <c r="M447" s="32" t="s">
        <v>396</v>
      </c>
      <c r="N447" s="32" t="s">
        <v>115</v>
      </c>
      <c r="O447" s="32" t="s">
        <v>115</v>
      </c>
      <c r="P447" s="110">
        <v>45932</v>
      </c>
      <c r="Q447" s="32">
        <v>18</v>
      </c>
      <c r="R447" s="32" t="s">
        <v>115</v>
      </c>
      <c r="S447" s="32" t="s">
        <v>121</v>
      </c>
      <c r="T447" s="32" t="s">
        <v>115</v>
      </c>
      <c r="U447" s="32" t="s">
        <v>214</v>
      </c>
      <c r="V447" s="32" t="s">
        <v>122</v>
      </c>
      <c r="W447" s="32" t="s">
        <v>123</v>
      </c>
      <c r="X447" s="32" t="s">
        <v>115</v>
      </c>
      <c r="Y447" s="128"/>
      <c r="Z447" s="119" t="s">
        <v>115</v>
      </c>
      <c r="AA447" s="119">
        <v>0.41043971055438</v>
      </c>
      <c r="AB447" s="32" t="s">
        <v>115</v>
      </c>
      <c r="AC447" s="32" t="s">
        <v>397</v>
      </c>
      <c r="AD447" s="32" t="s">
        <v>115</v>
      </c>
      <c r="AE447" s="32" t="s">
        <v>115</v>
      </c>
      <c r="AF447" s="32" t="s">
        <v>115</v>
      </c>
      <c r="AG447" s="32" t="s">
        <v>115</v>
      </c>
      <c r="AH447" s="32" t="s">
        <v>115</v>
      </c>
      <c r="AI447" s="32">
        <v>5543979</v>
      </c>
      <c r="AJ447" s="32" t="s">
        <v>1442</v>
      </c>
      <c r="AK447" s="32" t="s">
        <v>1443</v>
      </c>
      <c r="AL447" s="32">
        <v>1</v>
      </c>
      <c r="AM447" s="32" t="s">
        <v>400</v>
      </c>
      <c r="AN447" s="32" t="s">
        <v>128</v>
      </c>
      <c r="AO447" s="32" t="s">
        <v>129</v>
      </c>
      <c r="AP447" s="32">
        <v>2024</v>
      </c>
      <c r="AQ447" s="32" t="s">
        <v>130</v>
      </c>
      <c r="AR447" s="32">
        <v>2021</v>
      </c>
      <c r="AS447" s="32" t="s">
        <v>115</v>
      </c>
      <c r="AT447" s="32" t="b">
        <v>0</v>
      </c>
      <c r="AU447" s="32" t="s">
        <v>115</v>
      </c>
      <c r="AV447" s="32" t="s">
        <v>115</v>
      </c>
      <c r="AW447" s="32" t="s">
        <v>115</v>
      </c>
      <c r="AX447" s="32" t="b">
        <v>0</v>
      </c>
      <c r="AY447" s="32" t="s">
        <v>115</v>
      </c>
      <c r="AZ447" s="110" t="s">
        <v>115</v>
      </c>
      <c r="BA447" s="32" t="s">
        <v>115</v>
      </c>
      <c r="BB447" s="32" t="s">
        <v>115</v>
      </c>
      <c r="BC447" s="32" t="s">
        <v>115</v>
      </c>
      <c r="BD447" s="32" t="s">
        <v>115</v>
      </c>
      <c r="BE447" s="32" t="s">
        <v>115</v>
      </c>
      <c r="BF447" s="110" t="s">
        <v>115</v>
      </c>
      <c r="BG447" s="32" t="s">
        <v>131</v>
      </c>
      <c r="BH447" s="32" t="s">
        <v>115</v>
      </c>
      <c r="BI447" s="32" t="s">
        <v>195</v>
      </c>
      <c r="BJ447" s="32">
        <v>2</v>
      </c>
      <c r="BK447" s="110">
        <v>44788</v>
      </c>
      <c r="BL447" s="110">
        <v>45142</v>
      </c>
      <c r="BM447" s="110">
        <v>45142</v>
      </c>
      <c r="BN447" s="32" t="s">
        <v>115</v>
      </c>
      <c r="BO447" s="32" t="s">
        <v>115</v>
      </c>
      <c r="BP447" s="32" t="b">
        <v>0</v>
      </c>
      <c r="BQ447" s="116">
        <v>1807.3405</v>
      </c>
      <c r="BR447" s="32" t="s">
        <v>134</v>
      </c>
      <c r="BS447" s="116">
        <v>1817.5536999999999</v>
      </c>
      <c r="BT447" s="116">
        <v>1817.5536999999999</v>
      </c>
      <c r="BU447" s="116">
        <v>190.27510000000001</v>
      </c>
      <c r="BV447" s="116">
        <v>617.9597</v>
      </c>
      <c r="BW447" s="116">
        <v>977.47069999999997</v>
      </c>
      <c r="BX447" s="116">
        <v>30.891200000000001</v>
      </c>
      <c r="BY447" s="116">
        <v>0</v>
      </c>
      <c r="BZ447" s="116">
        <v>0</v>
      </c>
      <c r="CA447" s="116">
        <v>0</v>
      </c>
      <c r="CB447" s="116">
        <v>0</v>
      </c>
      <c r="CC447" s="116">
        <v>0</v>
      </c>
      <c r="CD447" s="116">
        <v>0</v>
      </c>
      <c r="CE447" s="116">
        <v>1817.5536999999999</v>
      </c>
      <c r="CF447" s="32" t="s">
        <v>135</v>
      </c>
      <c r="CG447" s="32" t="s">
        <v>136</v>
      </c>
      <c r="CH447" s="32" t="s">
        <v>380</v>
      </c>
      <c r="CI447" s="116">
        <v>0</v>
      </c>
      <c r="CJ447" s="116">
        <v>191.23208000000002</v>
      </c>
      <c r="CK447" s="116">
        <v>537.04039</v>
      </c>
      <c r="CL447" s="116">
        <v>879.72341000000006</v>
      </c>
      <c r="CM447" s="116">
        <v>27.802330000000001</v>
      </c>
      <c r="CN447" s="116">
        <v>0</v>
      </c>
      <c r="CO447" s="113">
        <v>0</v>
      </c>
      <c r="CP447" s="32" t="s">
        <v>134</v>
      </c>
      <c r="CQ447" s="32" t="s">
        <v>115</v>
      </c>
      <c r="CR447" s="32" t="s">
        <v>134</v>
      </c>
      <c r="CS447" s="32" t="s">
        <v>115</v>
      </c>
      <c r="CT447" s="113">
        <v>0</v>
      </c>
      <c r="CU447" s="113">
        <v>1</v>
      </c>
      <c r="CV447" s="33" t="s">
        <v>1077</v>
      </c>
    </row>
    <row r="448" spans="2:100">
      <c r="B448" s="31">
        <v>444</v>
      </c>
      <c r="C448" s="32" t="s">
        <v>1444</v>
      </c>
      <c r="D448" s="128"/>
      <c r="E448" s="128"/>
      <c r="F448" s="32" t="s">
        <v>516</v>
      </c>
      <c r="G448" s="32" t="s">
        <v>1445</v>
      </c>
      <c r="H448" s="32" t="s">
        <v>394</v>
      </c>
      <c r="I448" s="32" t="s">
        <v>189</v>
      </c>
      <c r="J448" s="32" t="s">
        <v>115</v>
      </c>
      <c r="K448" s="32" t="s">
        <v>115</v>
      </c>
      <c r="L448" s="32" t="s">
        <v>395</v>
      </c>
      <c r="M448" s="32" t="s">
        <v>396</v>
      </c>
      <c r="N448" s="32" t="s">
        <v>115</v>
      </c>
      <c r="O448" s="32" t="s">
        <v>115</v>
      </c>
      <c r="P448" s="110">
        <v>45936</v>
      </c>
      <c r="Q448" s="32">
        <v>64</v>
      </c>
      <c r="R448" s="32" t="s">
        <v>115</v>
      </c>
      <c r="S448" s="32" t="s">
        <v>121</v>
      </c>
      <c r="T448" s="32" t="s">
        <v>115</v>
      </c>
      <c r="U448" s="32" t="s">
        <v>194</v>
      </c>
      <c r="V448" s="32" t="s">
        <v>122</v>
      </c>
      <c r="W448" s="32" t="s">
        <v>123</v>
      </c>
      <c r="X448" s="32" t="s">
        <v>115</v>
      </c>
      <c r="Y448" s="128"/>
      <c r="Z448" s="119" t="s">
        <v>115</v>
      </c>
      <c r="AA448" s="119">
        <v>0.82438495337066398</v>
      </c>
      <c r="AB448" s="32" t="s">
        <v>115</v>
      </c>
      <c r="AC448" s="32" t="s">
        <v>397</v>
      </c>
      <c r="AD448" s="32" t="s">
        <v>115</v>
      </c>
      <c r="AE448" s="32" t="s">
        <v>115</v>
      </c>
      <c r="AF448" s="32" t="s">
        <v>115</v>
      </c>
      <c r="AG448" s="32" t="s">
        <v>496</v>
      </c>
      <c r="AH448" s="32" t="s">
        <v>127</v>
      </c>
      <c r="AI448" s="32">
        <v>5548202</v>
      </c>
      <c r="AJ448" s="32" t="s">
        <v>1446</v>
      </c>
      <c r="AK448" s="32" t="s">
        <v>1447</v>
      </c>
      <c r="AL448" s="32">
        <v>1</v>
      </c>
      <c r="AM448" s="32" t="s">
        <v>400</v>
      </c>
      <c r="AN448" s="32" t="s">
        <v>128</v>
      </c>
      <c r="AO448" s="32" t="s">
        <v>129</v>
      </c>
      <c r="AP448" s="32" t="s">
        <v>203</v>
      </c>
      <c r="AQ448" s="32" t="s">
        <v>130</v>
      </c>
      <c r="AR448" s="32">
        <v>2021</v>
      </c>
      <c r="AS448" s="32" t="s">
        <v>115</v>
      </c>
      <c r="AT448" s="32" t="b">
        <v>0</v>
      </c>
      <c r="AU448" s="32" t="s">
        <v>115</v>
      </c>
      <c r="AV448" s="32" t="s">
        <v>115</v>
      </c>
      <c r="AW448" s="32" t="s">
        <v>115</v>
      </c>
      <c r="AX448" s="32" t="b">
        <v>0</v>
      </c>
      <c r="AY448" s="32" t="s">
        <v>115</v>
      </c>
      <c r="AZ448" s="110" t="s">
        <v>115</v>
      </c>
      <c r="BA448" s="32" t="s">
        <v>115</v>
      </c>
      <c r="BB448" s="32" t="s">
        <v>115</v>
      </c>
      <c r="BC448" s="32" t="s">
        <v>115</v>
      </c>
      <c r="BD448" s="32" t="s">
        <v>115</v>
      </c>
      <c r="BE448" s="32" t="s">
        <v>115</v>
      </c>
      <c r="BF448" s="110" t="s">
        <v>115</v>
      </c>
      <c r="BG448" s="32" t="s">
        <v>131</v>
      </c>
      <c r="BH448" s="32" t="s">
        <v>115</v>
      </c>
      <c r="BI448" s="32" t="s">
        <v>195</v>
      </c>
      <c r="BJ448" s="32">
        <v>2</v>
      </c>
      <c r="BK448" s="110">
        <v>45089</v>
      </c>
      <c r="BL448" s="110" t="s">
        <v>115</v>
      </c>
      <c r="BM448" s="110">
        <v>45316</v>
      </c>
      <c r="BN448" s="32" t="s">
        <v>115</v>
      </c>
      <c r="BO448" s="32" t="s">
        <v>115</v>
      </c>
      <c r="BP448" s="32" t="b">
        <v>1</v>
      </c>
      <c r="BQ448" s="116" t="s">
        <v>115</v>
      </c>
      <c r="BR448" s="32" t="s">
        <v>134</v>
      </c>
      <c r="BS448" s="116">
        <v>1221.4498000000001</v>
      </c>
      <c r="BT448" s="116">
        <v>1233.7005999999999</v>
      </c>
      <c r="BU448" s="116">
        <v>0.76639999999999997</v>
      </c>
      <c r="BV448" s="116">
        <v>156.22790000000001</v>
      </c>
      <c r="BW448" s="116">
        <v>730.94690000000003</v>
      </c>
      <c r="BX448" s="116">
        <v>309.24849999999998</v>
      </c>
      <c r="BY448" s="116">
        <v>36.510800000000003</v>
      </c>
      <c r="BZ448" s="116">
        <v>0</v>
      </c>
      <c r="CA448" s="116">
        <v>0</v>
      </c>
      <c r="CB448" s="116">
        <v>0</v>
      </c>
      <c r="CC448" s="116">
        <v>0</v>
      </c>
      <c r="CD448" s="116">
        <v>0</v>
      </c>
      <c r="CE448" s="116">
        <v>1197.1897000000001</v>
      </c>
      <c r="CF448" s="32" t="s">
        <v>135</v>
      </c>
      <c r="CG448" s="32" t="s">
        <v>136</v>
      </c>
      <c r="CH448" s="32" t="s">
        <v>185</v>
      </c>
      <c r="CI448" s="116">
        <v>0</v>
      </c>
      <c r="CJ448" s="116">
        <v>0</v>
      </c>
      <c r="CK448" s="116">
        <v>141.29480999999998</v>
      </c>
      <c r="CL448" s="116">
        <v>657.85211000000015</v>
      </c>
      <c r="CM448" s="116">
        <v>278.32360000000006</v>
      </c>
      <c r="CN448" s="116">
        <v>21.99925</v>
      </c>
      <c r="CO448" s="113">
        <v>0</v>
      </c>
      <c r="CP448" s="32" t="s">
        <v>134</v>
      </c>
      <c r="CQ448" s="32" t="s">
        <v>115</v>
      </c>
      <c r="CR448" s="32" t="s">
        <v>134</v>
      </c>
      <c r="CS448" s="32" t="s">
        <v>115</v>
      </c>
      <c r="CT448" s="113">
        <v>0</v>
      </c>
      <c r="CU448" s="113">
        <v>1</v>
      </c>
      <c r="CV448" s="33" t="s">
        <v>1077</v>
      </c>
    </row>
    <row r="449" spans="2:100">
      <c r="B449" s="31">
        <v>445</v>
      </c>
      <c r="C449" s="32" t="s">
        <v>1448</v>
      </c>
      <c r="D449" s="128"/>
      <c r="E449" s="128"/>
      <c r="F449" s="32" t="s">
        <v>1006</v>
      </c>
      <c r="G449" s="32" t="s">
        <v>1449</v>
      </c>
      <c r="H449" s="32" t="s">
        <v>394</v>
      </c>
      <c r="I449" s="32" t="s">
        <v>189</v>
      </c>
      <c r="J449" s="32" t="s">
        <v>115</v>
      </c>
      <c r="K449" s="32" t="s">
        <v>115</v>
      </c>
      <c r="L449" s="32" t="s">
        <v>395</v>
      </c>
      <c r="M449" s="32" t="s">
        <v>396</v>
      </c>
      <c r="N449" s="32" t="s">
        <v>115</v>
      </c>
      <c r="O449" s="32" t="s">
        <v>115</v>
      </c>
      <c r="P449" s="110" t="s">
        <v>115</v>
      </c>
      <c r="Q449" s="32">
        <v>60</v>
      </c>
      <c r="R449" s="32" t="s">
        <v>115</v>
      </c>
      <c r="S449" s="32" t="s">
        <v>121</v>
      </c>
      <c r="T449" s="32" t="s">
        <v>115</v>
      </c>
      <c r="U449" s="32" t="s">
        <v>194</v>
      </c>
      <c r="V449" s="32" t="s">
        <v>122</v>
      </c>
      <c r="W449" s="32" t="s">
        <v>123</v>
      </c>
      <c r="X449" s="32" t="s">
        <v>115</v>
      </c>
      <c r="Y449" s="128"/>
      <c r="Z449" s="119" t="s">
        <v>115</v>
      </c>
      <c r="AA449" s="119">
        <v>0.119655</v>
      </c>
      <c r="AB449" s="32" t="s">
        <v>115</v>
      </c>
      <c r="AC449" s="32" t="s">
        <v>530</v>
      </c>
      <c r="AD449" s="32" t="s">
        <v>115</v>
      </c>
      <c r="AE449" s="32" t="s">
        <v>115</v>
      </c>
      <c r="AF449" s="32" t="s">
        <v>115</v>
      </c>
      <c r="AG449" s="32" t="s">
        <v>496</v>
      </c>
      <c r="AH449" s="32" t="s">
        <v>127</v>
      </c>
      <c r="AI449" s="32">
        <v>5548483</v>
      </c>
      <c r="AJ449" s="32" t="s">
        <v>1450</v>
      </c>
      <c r="AK449" s="32" t="s">
        <v>1451</v>
      </c>
      <c r="AL449" s="32">
        <v>1</v>
      </c>
      <c r="AM449" s="32" t="s">
        <v>400</v>
      </c>
      <c r="AN449" s="32" t="s">
        <v>128</v>
      </c>
      <c r="AO449" s="32" t="s">
        <v>129</v>
      </c>
      <c r="AP449" s="32" t="s">
        <v>203</v>
      </c>
      <c r="AQ449" s="32" t="s">
        <v>130</v>
      </c>
      <c r="AR449" s="32">
        <v>2022</v>
      </c>
      <c r="AS449" s="32" t="s">
        <v>115</v>
      </c>
      <c r="AT449" s="32" t="b">
        <v>0</v>
      </c>
      <c r="AU449" s="32" t="s">
        <v>115</v>
      </c>
      <c r="AV449" s="32" t="s">
        <v>115</v>
      </c>
      <c r="AW449" s="32" t="s">
        <v>115</v>
      </c>
      <c r="AX449" s="32" t="b">
        <v>0</v>
      </c>
      <c r="AY449" s="32" t="s">
        <v>115</v>
      </c>
      <c r="AZ449" s="110" t="s">
        <v>115</v>
      </c>
      <c r="BA449" s="32" t="s">
        <v>115</v>
      </c>
      <c r="BB449" s="32" t="s">
        <v>115</v>
      </c>
      <c r="BC449" s="32" t="s">
        <v>115</v>
      </c>
      <c r="BD449" s="32" t="s">
        <v>115</v>
      </c>
      <c r="BE449" s="32" t="s">
        <v>115</v>
      </c>
      <c r="BF449" s="110" t="s">
        <v>115</v>
      </c>
      <c r="BG449" s="32" t="s">
        <v>131</v>
      </c>
      <c r="BH449" s="32" t="s">
        <v>115</v>
      </c>
      <c r="BI449" s="32" t="s">
        <v>195</v>
      </c>
      <c r="BJ449" s="32">
        <v>2</v>
      </c>
      <c r="BK449" s="110">
        <v>45778</v>
      </c>
      <c r="BL449" s="110" t="s">
        <v>115</v>
      </c>
      <c r="BM449" s="110">
        <v>45828</v>
      </c>
      <c r="BN449" s="32" t="s">
        <v>115</v>
      </c>
      <c r="BO449" s="32" t="s">
        <v>115</v>
      </c>
      <c r="BP449" s="32" t="b">
        <v>0</v>
      </c>
      <c r="BQ449" s="116" t="s">
        <v>115</v>
      </c>
      <c r="BR449" s="32" t="s">
        <v>134</v>
      </c>
      <c r="BS449" s="116">
        <v>1992.7336</v>
      </c>
      <c r="BT449" s="116">
        <v>2011.365</v>
      </c>
      <c r="BU449" s="116">
        <v>0</v>
      </c>
      <c r="BV449" s="116">
        <v>160.77189999999999</v>
      </c>
      <c r="BW449" s="116">
        <v>442.01240000000001</v>
      </c>
      <c r="BX449" s="116">
        <v>31.9679</v>
      </c>
      <c r="BY449" s="116">
        <v>1376.6128000000001</v>
      </c>
      <c r="BZ449" s="116">
        <v>0</v>
      </c>
      <c r="CA449" s="116">
        <v>0</v>
      </c>
      <c r="CB449" s="116">
        <v>0</v>
      </c>
      <c r="CC449" s="116">
        <v>0</v>
      </c>
      <c r="CD449" s="116">
        <v>0</v>
      </c>
      <c r="CE449" s="116">
        <v>634.75209999999993</v>
      </c>
      <c r="CF449" s="32" t="s">
        <v>135</v>
      </c>
      <c r="CG449" s="32" t="s">
        <v>136</v>
      </c>
      <c r="CH449" s="32" t="s">
        <v>185</v>
      </c>
      <c r="CI449" s="116">
        <v>0</v>
      </c>
      <c r="CJ449" s="116">
        <v>0</v>
      </c>
      <c r="CK449" s="116">
        <v>144.69446000000002</v>
      </c>
      <c r="CL449" s="116">
        <v>397.81099000000006</v>
      </c>
      <c r="CM449" s="116">
        <v>28.771009999999993</v>
      </c>
      <c r="CN449" s="116">
        <v>1238.4220699999998</v>
      </c>
      <c r="CO449" s="113">
        <v>0</v>
      </c>
      <c r="CP449" s="32" t="s">
        <v>134</v>
      </c>
      <c r="CQ449" s="32" t="s">
        <v>115</v>
      </c>
      <c r="CR449" s="32" t="s">
        <v>134</v>
      </c>
      <c r="CS449" s="32" t="s">
        <v>115</v>
      </c>
      <c r="CT449" s="113">
        <v>1</v>
      </c>
      <c r="CU449" s="113">
        <v>0</v>
      </c>
      <c r="CV449" s="33" t="s">
        <v>1077</v>
      </c>
    </row>
    <row r="450" spans="2:100">
      <c r="B450" s="31">
        <v>446</v>
      </c>
      <c r="C450" s="32" t="s">
        <v>1452</v>
      </c>
      <c r="D450" s="128"/>
      <c r="E450" s="128"/>
      <c r="F450" s="32" t="s">
        <v>516</v>
      </c>
      <c r="G450" s="32" t="s">
        <v>1453</v>
      </c>
      <c r="H450" s="32" t="s">
        <v>394</v>
      </c>
      <c r="I450" s="32" t="s">
        <v>189</v>
      </c>
      <c r="J450" s="32" t="s">
        <v>115</v>
      </c>
      <c r="K450" s="32" t="s">
        <v>115</v>
      </c>
      <c r="L450" s="32" t="s">
        <v>395</v>
      </c>
      <c r="M450" s="32" t="s">
        <v>396</v>
      </c>
      <c r="N450" s="32" t="s">
        <v>115</v>
      </c>
      <c r="O450" s="32" t="s">
        <v>115</v>
      </c>
      <c r="P450" s="110">
        <v>45876</v>
      </c>
      <c r="Q450" s="32">
        <v>25</v>
      </c>
      <c r="R450" s="32" t="s">
        <v>115</v>
      </c>
      <c r="S450" s="32" t="s">
        <v>121</v>
      </c>
      <c r="T450" s="32" t="s">
        <v>115</v>
      </c>
      <c r="U450" s="32" t="s">
        <v>214</v>
      </c>
      <c r="V450" s="32" t="s">
        <v>122</v>
      </c>
      <c r="W450" s="32" t="s">
        <v>123</v>
      </c>
      <c r="X450" s="32" t="s">
        <v>115</v>
      </c>
      <c r="Y450" s="128"/>
      <c r="Z450" s="119" t="s">
        <v>115</v>
      </c>
      <c r="AA450" s="119">
        <v>0.91962600000000005</v>
      </c>
      <c r="AB450" s="32" t="s">
        <v>115</v>
      </c>
      <c r="AC450" s="32" t="s">
        <v>534</v>
      </c>
      <c r="AD450" s="32" t="s">
        <v>115</v>
      </c>
      <c r="AE450" s="32" t="s">
        <v>115</v>
      </c>
      <c r="AF450" s="32" t="s">
        <v>115</v>
      </c>
      <c r="AG450" s="32" t="s">
        <v>496</v>
      </c>
      <c r="AH450" s="32" t="s">
        <v>127</v>
      </c>
      <c r="AI450" s="32">
        <v>5549728</v>
      </c>
      <c r="AJ450" s="32" t="s">
        <v>1454</v>
      </c>
      <c r="AK450" s="32" t="s">
        <v>1455</v>
      </c>
      <c r="AL450" s="32">
        <v>2</v>
      </c>
      <c r="AM450" s="32" t="s">
        <v>400</v>
      </c>
      <c r="AN450" s="32" t="s">
        <v>128</v>
      </c>
      <c r="AO450" s="32" t="s">
        <v>129</v>
      </c>
      <c r="AP450" s="32" t="s">
        <v>203</v>
      </c>
      <c r="AQ450" s="32" t="s">
        <v>130</v>
      </c>
      <c r="AR450" s="32">
        <v>2022</v>
      </c>
      <c r="AS450" s="32" t="s">
        <v>115</v>
      </c>
      <c r="AT450" s="32" t="b">
        <v>0</v>
      </c>
      <c r="AU450" s="32" t="s">
        <v>115</v>
      </c>
      <c r="AV450" s="32" t="s">
        <v>115</v>
      </c>
      <c r="AW450" s="32" t="s">
        <v>115</v>
      </c>
      <c r="AX450" s="32" t="b">
        <v>0</v>
      </c>
      <c r="AY450" s="32" t="s">
        <v>115</v>
      </c>
      <c r="AZ450" s="110" t="s">
        <v>115</v>
      </c>
      <c r="BA450" s="32" t="s">
        <v>115</v>
      </c>
      <c r="BB450" s="32" t="s">
        <v>115</v>
      </c>
      <c r="BC450" s="32" t="s">
        <v>115</v>
      </c>
      <c r="BD450" s="32" t="s">
        <v>115</v>
      </c>
      <c r="BE450" s="32" t="s">
        <v>115</v>
      </c>
      <c r="BF450" s="110" t="s">
        <v>115</v>
      </c>
      <c r="BG450" s="32" t="s">
        <v>131</v>
      </c>
      <c r="BH450" s="32" t="s">
        <v>115</v>
      </c>
      <c r="BI450" s="32" t="s">
        <v>195</v>
      </c>
      <c r="BJ450" s="32">
        <v>2</v>
      </c>
      <c r="BK450" s="110">
        <v>45608</v>
      </c>
      <c r="BL450" s="110" t="s">
        <v>115</v>
      </c>
      <c r="BM450" s="110">
        <v>45758</v>
      </c>
      <c r="BN450" s="32" t="s">
        <v>115</v>
      </c>
      <c r="BO450" s="32" t="s">
        <v>115</v>
      </c>
      <c r="BP450" s="32" t="b">
        <v>1</v>
      </c>
      <c r="BQ450" s="116" t="s">
        <v>115</v>
      </c>
      <c r="BR450" s="32" t="s">
        <v>134</v>
      </c>
      <c r="BS450" s="116">
        <v>1265.2817</v>
      </c>
      <c r="BT450" s="116">
        <v>1269.5763999999999</v>
      </c>
      <c r="BU450" s="116">
        <v>0</v>
      </c>
      <c r="BV450" s="116">
        <v>15.7936</v>
      </c>
      <c r="BW450" s="116">
        <v>400.08409999999998</v>
      </c>
      <c r="BX450" s="116">
        <v>331.47719999999998</v>
      </c>
      <c r="BY450" s="116">
        <v>522.22140000000002</v>
      </c>
      <c r="BZ450" s="116">
        <v>0</v>
      </c>
      <c r="CA450" s="116">
        <v>0</v>
      </c>
      <c r="CB450" s="116">
        <v>0</v>
      </c>
      <c r="CC450" s="116">
        <v>0</v>
      </c>
      <c r="CD450" s="116">
        <v>0</v>
      </c>
      <c r="CE450" s="116">
        <v>747.35500000000002</v>
      </c>
      <c r="CF450" s="32" t="s">
        <v>135</v>
      </c>
      <c r="CG450" s="32" t="s">
        <v>136</v>
      </c>
      <c r="CH450" s="32" t="s">
        <v>185</v>
      </c>
      <c r="CI450" s="116">
        <v>0</v>
      </c>
      <c r="CJ450" s="116">
        <v>0</v>
      </c>
      <c r="CK450" s="116">
        <v>14.21425</v>
      </c>
      <c r="CL450" s="116">
        <v>360.07561000000004</v>
      </c>
      <c r="CM450" s="116">
        <v>298.32942000000003</v>
      </c>
      <c r="CN450" s="116">
        <v>466.36523999999997</v>
      </c>
      <c r="CO450" s="113">
        <v>0</v>
      </c>
      <c r="CP450" s="32" t="s">
        <v>134</v>
      </c>
      <c r="CQ450" s="32" t="s">
        <v>115</v>
      </c>
      <c r="CR450" s="32" t="s">
        <v>134</v>
      </c>
      <c r="CS450" s="32" t="s">
        <v>115</v>
      </c>
      <c r="CT450" s="113">
        <v>0</v>
      </c>
      <c r="CU450" s="113">
        <v>1</v>
      </c>
      <c r="CV450" s="33" t="s">
        <v>1077</v>
      </c>
    </row>
    <row r="451" spans="2:100">
      <c r="B451" s="123">
        <v>447</v>
      </c>
      <c r="C451" s="124" t="s">
        <v>1456</v>
      </c>
      <c r="D451" s="128"/>
      <c r="E451" s="128"/>
      <c r="F451" s="32" t="s">
        <v>1385</v>
      </c>
      <c r="G451" s="32" t="s">
        <v>1457</v>
      </c>
      <c r="H451" s="32" t="s">
        <v>394</v>
      </c>
      <c r="I451" s="32" t="s">
        <v>189</v>
      </c>
      <c r="J451" s="32" t="s">
        <v>115</v>
      </c>
      <c r="K451" s="32" t="s">
        <v>115</v>
      </c>
      <c r="L451" s="32" t="s">
        <v>395</v>
      </c>
      <c r="M451" s="32" t="s">
        <v>396</v>
      </c>
      <c r="N451" s="32" t="s">
        <v>115</v>
      </c>
      <c r="O451" s="32" t="s">
        <v>115</v>
      </c>
      <c r="P451" s="110">
        <v>45936</v>
      </c>
      <c r="Q451" s="32">
        <v>18</v>
      </c>
      <c r="R451" s="32" t="s">
        <v>115</v>
      </c>
      <c r="S451" s="32" t="s">
        <v>121</v>
      </c>
      <c r="T451" s="32" t="s">
        <v>115</v>
      </c>
      <c r="U451" s="32" t="s">
        <v>214</v>
      </c>
      <c r="V451" s="32" t="s">
        <v>288</v>
      </c>
      <c r="W451" s="32" t="s">
        <v>123</v>
      </c>
      <c r="X451" s="32" t="s">
        <v>278</v>
      </c>
      <c r="Y451" s="128"/>
      <c r="Z451" s="119" t="s">
        <v>115</v>
      </c>
      <c r="AA451" s="119">
        <v>1.57812</v>
      </c>
      <c r="AB451" s="32" t="s">
        <v>115</v>
      </c>
      <c r="AC451" s="32" t="s">
        <v>534</v>
      </c>
      <c r="AD451" s="32" t="s">
        <v>115</v>
      </c>
      <c r="AE451" s="32" t="s">
        <v>115</v>
      </c>
      <c r="AF451" s="32" t="s">
        <v>115</v>
      </c>
      <c r="AG451" s="32" t="s">
        <v>496</v>
      </c>
      <c r="AH451" s="32" t="s">
        <v>127</v>
      </c>
      <c r="AI451" s="32">
        <v>5551780</v>
      </c>
      <c r="AJ451" s="32" t="s">
        <v>1458</v>
      </c>
      <c r="AK451" s="32" t="s">
        <v>1459</v>
      </c>
      <c r="AL451" s="32">
        <v>1</v>
      </c>
      <c r="AM451" s="32" t="s">
        <v>400</v>
      </c>
      <c r="AN451" s="32" t="s">
        <v>128</v>
      </c>
      <c r="AO451" s="32" t="s">
        <v>129</v>
      </c>
      <c r="AP451" s="32" t="s">
        <v>203</v>
      </c>
      <c r="AQ451" s="32" t="s">
        <v>130</v>
      </c>
      <c r="AR451" s="32">
        <v>2023</v>
      </c>
      <c r="AS451" s="32" t="s">
        <v>115</v>
      </c>
      <c r="AT451" s="32" t="b">
        <v>0</v>
      </c>
      <c r="AU451" s="32" t="s">
        <v>115</v>
      </c>
      <c r="AV451" s="32" t="s">
        <v>115</v>
      </c>
      <c r="AW451" s="32" t="s">
        <v>115</v>
      </c>
      <c r="AX451" s="32" t="b">
        <v>0</v>
      </c>
      <c r="AY451" s="32" t="s">
        <v>115</v>
      </c>
      <c r="AZ451" s="110" t="s">
        <v>115</v>
      </c>
      <c r="BA451" s="32" t="s">
        <v>115</v>
      </c>
      <c r="BB451" s="32" t="s">
        <v>115</v>
      </c>
      <c r="BC451" s="32" t="s">
        <v>115</v>
      </c>
      <c r="BD451" s="32" t="s">
        <v>115</v>
      </c>
      <c r="BE451" s="32" t="s">
        <v>115</v>
      </c>
      <c r="BF451" s="110" t="s">
        <v>115</v>
      </c>
      <c r="BG451" s="32" t="s">
        <v>131</v>
      </c>
      <c r="BH451" s="32" t="s">
        <v>115</v>
      </c>
      <c r="BI451" s="32" t="s">
        <v>195</v>
      </c>
      <c r="BJ451" s="32">
        <v>2</v>
      </c>
      <c r="BK451" s="110">
        <v>45594</v>
      </c>
      <c r="BL451" s="110" t="s">
        <v>115</v>
      </c>
      <c r="BM451" s="110">
        <v>45735</v>
      </c>
      <c r="BN451" s="32" t="s">
        <v>115</v>
      </c>
      <c r="BO451" s="32" t="s">
        <v>115</v>
      </c>
      <c r="BP451" s="32" t="b">
        <v>1</v>
      </c>
      <c r="BQ451" s="116" t="s">
        <v>115</v>
      </c>
      <c r="BR451" s="32" t="s">
        <v>134</v>
      </c>
      <c r="BS451" s="116">
        <v>1225.5259000000001</v>
      </c>
      <c r="BT451" s="116">
        <v>1230.4284</v>
      </c>
      <c r="BU451" s="116">
        <v>0</v>
      </c>
      <c r="BV451" s="116">
        <v>0</v>
      </c>
      <c r="BW451" s="116">
        <v>268.5471</v>
      </c>
      <c r="BX451" s="116">
        <v>312.81959999999998</v>
      </c>
      <c r="BY451" s="116">
        <v>649.0616</v>
      </c>
      <c r="BZ451" s="116">
        <v>0</v>
      </c>
      <c r="CA451" s="116">
        <v>0</v>
      </c>
      <c r="CB451" s="116">
        <v>0</v>
      </c>
      <c r="CC451" s="116">
        <v>0</v>
      </c>
      <c r="CD451" s="116">
        <v>0</v>
      </c>
      <c r="CE451" s="116">
        <v>581.36670000000004</v>
      </c>
      <c r="CF451" s="32" t="s">
        <v>135</v>
      </c>
      <c r="CG451" s="32" t="s">
        <v>136</v>
      </c>
      <c r="CH451" s="32" t="s">
        <v>258</v>
      </c>
      <c r="CI451" s="116">
        <v>0</v>
      </c>
      <c r="CJ451" s="116">
        <v>0</v>
      </c>
      <c r="CK451" s="116">
        <v>0</v>
      </c>
      <c r="CL451" s="116">
        <v>241.69253</v>
      </c>
      <c r="CM451" s="116">
        <v>281.53775999999999</v>
      </c>
      <c r="CN451" s="116">
        <v>579.61879999999996</v>
      </c>
      <c r="CO451" s="113">
        <v>0</v>
      </c>
      <c r="CP451" s="32" t="s">
        <v>134</v>
      </c>
      <c r="CQ451" s="32" t="s">
        <v>115</v>
      </c>
      <c r="CR451" s="32" t="s">
        <v>134</v>
      </c>
      <c r="CS451" s="32" t="s">
        <v>115</v>
      </c>
      <c r="CT451" s="113">
        <v>0</v>
      </c>
      <c r="CU451" s="113">
        <v>1</v>
      </c>
      <c r="CV451" s="33" t="s">
        <v>1077</v>
      </c>
    </row>
    <row r="452" spans="2:100">
      <c r="B452" s="31">
        <v>448</v>
      </c>
      <c r="C452" s="32" t="s">
        <v>1460</v>
      </c>
      <c r="D452" s="128"/>
      <c r="E452" s="128"/>
      <c r="F452" s="32" t="s">
        <v>825</v>
      </c>
      <c r="G452" s="32" t="s">
        <v>1149</v>
      </c>
      <c r="H452" s="32" t="s">
        <v>213</v>
      </c>
      <c r="I452" s="32" t="s">
        <v>189</v>
      </c>
      <c r="J452" s="32" t="s">
        <v>115</v>
      </c>
      <c r="K452" s="32" t="s">
        <v>115</v>
      </c>
      <c r="L452" s="32" t="s">
        <v>395</v>
      </c>
      <c r="M452" s="32" t="s">
        <v>396</v>
      </c>
      <c r="N452" s="32" t="s">
        <v>115</v>
      </c>
      <c r="O452" s="32" t="s">
        <v>115</v>
      </c>
      <c r="P452" s="110">
        <v>45938</v>
      </c>
      <c r="Q452" s="32">
        <v>20</v>
      </c>
      <c r="R452" s="32" t="s">
        <v>115</v>
      </c>
      <c r="S452" s="32" t="s">
        <v>121</v>
      </c>
      <c r="T452" s="32" t="s">
        <v>115</v>
      </c>
      <c r="U452" s="32" t="s">
        <v>214</v>
      </c>
      <c r="V452" s="32" t="s">
        <v>122</v>
      </c>
      <c r="W452" s="32" t="s">
        <v>123</v>
      </c>
      <c r="X452" s="32" t="s">
        <v>278</v>
      </c>
      <c r="Y452" s="128"/>
      <c r="Z452" s="119" t="s">
        <v>115</v>
      </c>
      <c r="AA452" s="119">
        <v>26.194500000000001</v>
      </c>
      <c r="AB452" s="32" t="s">
        <v>115</v>
      </c>
      <c r="AC452" s="32" t="s">
        <v>534</v>
      </c>
      <c r="AD452" s="32" t="s">
        <v>115</v>
      </c>
      <c r="AE452" s="32" t="s">
        <v>115</v>
      </c>
      <c r="AF452" s="32" t="s">
        <v>115</v>
      </c>
      <c r="AG452" s="32" t="s">
        <v>496</v>
      </c>
      <c r="AH452" s="32" t="s">
        <v>127</v>
      </c>
      <c r="AI452" s="32">
        <v>5553908</v>
      </c>
      <c r="AJ452" s="32" t="s">
        <v>1461</v>
      </c>
      <c r="AK452" s="32" t="s">
        <v>1462</v>
      </c>
      <c r="AL452" s="32">
        <v>2</v>
      </c>
      <c r="AM452" s="32" t="s">
        <v>400</v>
      </c>
      <c r="AN452" s="32" t="s">
        <v>128</v>
      </c>
      <c r="AO452" s="32" t="s">
        <v>129</v>
      </c>
      <c r="AP452" s="32" t="s">
        <v>203</v>
      </c>
      <c r="AQ452" s="32" t="s">
        <v>130</v>
      </c>
      <c r="AR452" s="32">
        <v>2023</v>
      </c>
      <c r="AS452" s="32" t="s">
        <v>115</v>
      </c>
      <c r="AT452" s="32" t="b">
        <v>0</v>
      </c>
      <c r="AU452" s="32" t="s">
        <v>115</v>
      </c>
      <c r="AV452" s="32" t="s">
        <v>115</v>
      </c>
      <c r="AW452" s="32" t="s">
        <v>115</v>
      </c>
      <c r="AX452" s="32" t="b">
        <v>0</v>
      </c>
      <c r="AY452" s="32" t="s">
        <v>115</v>
      </c>
      <c r="AZ452" s="110" t="s">
        <v>115</v>
      </c>
      <c r="BA452" s="32" t="s">
        <v>115</v>
      </c>
      <c r="BB452" s="32" t="s">
        <v>115</v>
      </c>
      <c r="BC452" s="32" t="s">
        <v>115</v>
      </c>
      <c r="BD452" s="32" t="s">
        <v>115</v>
      </c>
      <c r="BE452" s="32" t="s">
        <v>115</v>
      </c>
      <c r="BF452" s="110" t="s">
        <v>115</v>
      </c>
      <c r="BG452" s="32" t="s">
        <v>131</v>
      </c>
      <c r="BH452" s="32" t="s">
        <v>115</v>
      </c>
      <c r="BI452" s="32" t="s">
        <v>195</v>
      </c>
      <c r="BJ452" s="32">
        <v>2</v>
      </c>
      <c r="BK452" s="110">
        <v>45302</v>
      </c>
      <c r="BL452" s="110" t="s">
        <v>115</v>
      </c>
      <c r="BM452" s="110">
        <v>45316</v>
      </c>
      <c r="BN452" s="32" t="s">
        <v>115</v>
      </c>
      <c r="BO452" s="32" t="s">
        <v>115</v>
      </c>
      <c r="BP452" s="32" t="b">
        <v>0</v>
      </c>
      <c r="BQ452" s="116" t="s">
        <v>115</v>
      </c>
      <c r="BR452" s="32" t="s">
        <v>134</v>
      </c>
      <c r="BS452" s="116">
        <v>108.06570000000001</v>
      </c>
      <c r="BT452" s="116">
        <v>108.06570000000001</v>
      </c>
      <c r="BU452" s="116">
        <v>0</v>
      </c>
      <c r="BV452" s="116">
        <v>0</v>
      </c>
      <c r="BW452" s="116">
        <v>47.1693</v>
      </c>
      <c r="BX452" s="116">
        <v>60.083599999999997</v>
      </c>
      <c r="BY452" s="116">
        <v>0.81269999999999998</v>
      </c>
      <c r="BZ452" s="116">
        <v>0</v>
      </c>
      <c r="CA452" s="116">
        <v>0</v>
      </c>
      <c r="CB452" s="116">
        <v>0</v>
      </c>
      <c r="CC452" s="116">
        <v>0</v>
      </c>
      <c r="CD452" s="116">
        <v>0</v>
      </c>
      <c r="CE452" s="116">
        <v>107.253</v>
      </c>
      <c r="CF452" s="32" t="s">
        <v>135</v>
      </c>
      <c r="CG452" s="32" t="s">
        <v>136</v>
      </c>
      <c r="CH452" s="32" t="s">
        <v>263</v>
      </c>
      <c r="CI452" s="116">
        <v>0</v>
      </c>
      <c r="CJ452" s="116">
        <v>0</v>
      </c>
      <c r="CK452" s="116">
        <v>0</v>
      </c>
      <c r="CL452" s="116">
        <v>0</v>
      </c>
      <c r="CM452" s="116">
        <v>107.25295</v>
      </c>
      <c r="CN452" s="116">
        <v>0.81274999999999997</v>
      </c>
      <c r="CO452" s="113">
        <v>0</v>
      </c>
      <c r="CP452" s="32" t="s">
        <v>134</v>
      </c>
      <c r="CQ452" s="32" t="s">
        <v>115</v>
      </c>
      <c r="CR452" s="32" t="s">
        <v>134</v>
      </c>
      <c r="CS452" s="32" t="s">
        <v>115</v>
      </c>
      <c r="CT452" s="113">
        <v>0</v>
      </c>
      <c r="CU452" s="113">
        <v>1</v>
      </c>
      <c r="CV452" s="33" t="s">
        <v>1077</v>
      </c>
    </row>
    <row r="453" spans="2:100">
      <c r="B453" s="28">
        <v>449</v>
      </c>
      <c r="C453" s="29" t="s">
        <v>1463</v>
      </c>
      <c r="D453" s="129"/>
      <c r="E453" s="129"/>
      <c r="F453" s="29" t="s">
        <v>641</v>
      </c>
      <c r="G453" s="29" t="s">
        <v>1149</v>
      </c>
      <c r="H453" s="29" t="s">
        <v>213</v>
      </c>
      <c r="I453" s="29" t="s">
        <v>189</v>
      </c>
      <c r="J453" s="29" t="s">
        <v>115</v>
      </c>
      <c r="K453" s="29" t="s">
        <v>115</v>
      </c>
      <c r="L453" s="29" t="s">
        <v>395</v>
      </c>
      <c r="M453" s="29" t="s">
        <v>396</v>
      </c>
      <c r="N453" s="29" t="s">
        <v>115</v>
      </c>
      <c r="O453" s="29" t="s">
        <v>115</v>
      </c>
      <c r="P453" s="109">
        <v>45875</v>
      </c>
      <c r="Q453" s="29">
        <v>26</v>
      </c>
      <c r="R453" s="29" t="s">
        <v>115</v>
      </c>
      <c r="S453" s="29" t="s">
        <v>121</v>
      </c>
      <c r="T453" s="29" t="s">
        <v>115</v>
      </c>
      <c r="U453" s="29" t="s">
        <v>194</v>
      </c>
      <c r="V453" s="29" t="s">
        <v>122</v>
      </c>
      <c r="W453" s="29" t="s">
        <v>123</v>
      </c>
      <c r="X453" s="29" t="s">
        <v>278</v>
      </c>
      <c r="Y453" s="129"/>
      <c r="Z453" s="118" t="s">
        <v>115</v>
      </c>
      <c r="AA453" s="118">
        <v>1.11338</v>
      </c>
      <c r="AB453" s="29" t="s">
        <v>115</v>
      </c>
      <c r="AC453" s="29" t="s">
        <v>534</v>
      </c>
      <c r="AD453" s="29" t="s">
        <v>115</v>
      </c>
      <c r="AE453" s="29" t="s">
        <v>115</v>
      </c>
      <c r="AF453" s="29" t="s">
        <v>115</v>
      </c>
      <c r="AG453" s="29" t="s">
        <v>496</v>
      </c>
      <c r="AH453" s="29" t="s">
        <v>127</v>
      </c>
      <c r="AI453" s="29">
        <v>5553909</v>
      </c>
      <c r="AJ453" s="29" t="s">
        <v>1461</v>
      </c>
      <c r="AK453" s="29" t="s">
        <v>1462</v>
      </c>
      <c r="AL453" s="29">
        <v>2</v>
      </c>
      <c r="AM453" s="29" t="s">
        <v>400</v>
      </c>
      <c r="AN453" s="29" t="s">
        <v>128</v>
      </c>
      <c r="AO453" s="29" t="s">
        <v>129</v>
      </c>
      <c r="AP453" s="29" t="s">
        <v>203</v>
      </c>
      <c r="AQ453" s="29" t="s">
        <v>130</v>
      </c>
      <c r="AR453" s="29">
        <v>2023</v>
      </c>
      <c r="AS453" s="29" t="s">
        <v>115</v>
      </c>
      <c r="AT453" s="29" t="b">
        <v>0</v>
      </c>
      <c r="AU453" s="29" t="s">
        <v>115</v>
      </c>
      <c r="AV453" s="29" t="s">
        <v>115</v>
      </c>
      <c r="AW453" s="29" t="s">
        <v>115</v>
      </c>
      <c r="AX453" s="29" t="b">
        <v>0</v>
      </c>
      <c r="AY453" s="29" t="s">
        <v>115</v>
      </c>
      <c r="AZ453" s="109" t="s">
        <v>115</v>
      </c>
      <c r="BA453" s="29" t="s">
        <v>115</v>
      </c>
      <c r="BB453" s="29" t="s">
        <v>115</v>
      </c>
      <c r="BC453" s="29" t="s">
        <v>115</v>
      </c>
      <c r="BD453" s="29" t="s">
        <v>115</v>
      </c>
      <c r="BE453" s="29" t="s">
        <v>115</v>
      </c>
      <c r="BF453" s="109" t="s">
        <v>115</v>
      </c>
      <c r="BG453" s="29" t="s">
        <v>131</v>
      </c>
      <c r="BH453" s="29" t="s">
        <v>115</v>
      </c>
      <c r="BI453" s="29" t="s">
        <v>195</v>
      </c>
      <c r="BJ453" s="29">
        <v>2</v>
      </c>
      <c r="BK453" s="109">
        <v>45261</v>
      </c>
      <c r="BL453" s="109" t="s">
        <v>115</v>
      </c>
      <c r="BM453" s="109">
        <v>45271</v>
      </c>
      <c r="BN453" s="29" t="s">
        <v>115</v>
      </c>
      <c r="BO453" s="29" t="s">
        <v>115</v>
      </c>
      <c r="BP453" s="29" t="b">
        <v>0</v>
      </c>
      <c r="BQ453" s="115" t="s">
        <v>115</v>
      </c>
      <c r="BR453" s="29" t="s">
        <v>134</v>
      </c>
      <c r="BS453" s="115">
        <v>37.445700000000002</v>
      </c>
      <c r="BT453" s="115">
        <v>37.445700000000002</v>
      </c>
      <c r="BU453" s="115">
        <v>0</v>
      </c>
      <c r="BV453" s="115">
        <v>0</v>
      </c>
      <c r="BW453" s="115">
        <v>35.845799999999997</v>
      </c>
      <c r="BX453" s="115">
        <v>1.4893000000000001</v>
      </c>
      <c r="BY453" s="115">
        <v>0.1106</v>
      </c>
      <c r="BZ453" s="115">
        <v>0</v>
      </c>
      <c r="CA453" s="115">
        <v>0</v>
      </c>
      <c r="CB453" s="115">
        <v>0</v>
      </c>
      <c r="CC453" s="115">
        <v>0</v>
      </c>
      <c r="CD453" s="115">
        <v>0</v>
      </c>
      <c r="CE453" s="115">
        <v>37.335100000000004</v>
      </c>
      <c r="CF453" s="29" t="s">
        <v>135</v>
      </c>
      <c r="CG453" s="29" t="s">
        <v>136</v>
      </c>
      <c r="CH453" s="29" t="s">
        <v>263</v>
      </c>
      <c r="CI453" s="115">
        <v>0</v>
      </c>
      <c r="CJ453" s="115">
        <v>0</v>
      </c>
      <c r="CK453" s="115">
        <v>0</v>
      </c>
      <c r="CL453" s="115">
        <v>0</v>
      </c>
      <c r="CM453" s="115">
        <v>37.335080000000005</v>
      </c>
      <c r="CN453" s="115">
        <v>0.11062999999999999</v>
      </c>
      <c r="CO453" s="112">
        <v>0</v>
      </c>
      <c r="CP453" s="29" t="s">
        <v>134</v>
      </c>
      <c r="CQ453" s="29" t="s">
        <v>115</v>
      </c>
      <c r="CR453" s="29" t="s">
        <v>134</v>
      </c>
      <c r="CS453" s="29" t="s">
        <v>115</v>
      </c>
      <c r="CT453" s="112">
        <v>0</v>
      </c>
      <c r="CU453" s="112">
        <v>1</v>
      </c>
      <c r="CV453" s="30" t="s">
        <v>1077</v>
      </c>
    </row>
    <row r="454" spans="2:100">
      <c r="B454" s="31">
        <v>450</v>
      </c>
      <c r="C454" s="32" t="s">
        <v>1464</v>
      </c>
      <c r="D454" s="128"/>
      <c r="E454" s="128"/>
      <c r="F454" s="32" t="s">
        <v>1465</v>
      </c>
      <c r="G454" s="32" t="s">
        <v>1466</v>
      </c>
      <c r="H454" s="32" t="s">
        <v>394</v>
      </c>
      <c r="I454" s="32" t="s">
        <v>189</v>
      </c>
      <c r="J454" s="32" t="s">
        <v>115</v>
      </c>
      <c r="K454" s="32" t="s">
        <v>115</v>
      </c>
      <c r="L454" s="32" t="s">
        <v>395</v>
      </c>
      <c r="M454" s="32" t="s">
        <v>396</v>
      </c>
      <c r="N454" s="32" t="s">
        <v>115</v>
      </c>
      <c r="O454" s="32" t="s">
        <v>115</v>
      </c>
      <c r="P454" s="110">
        <v>45936</v>
      </c>
      <c r="Q454" s="32">
        <v>48</v>
      </c>
      <c r="R454" s="32" t="s">
        <v>115</v>
      </c>
      <c r="S454" s="32" t="s">
        <v>121</v>
      </c>
      <c r="T454" s="32" t="s">
        <v>115</v>
      </c>
      <c r="U454" s="32" t="s">
        <v>194</v>
      </c>
      <c r="V454" s="32" t="s">
        <v>122</v>
      </c>
      <c r="W454" s="32" t="s">
        <v>123</v>
      </c>
      <c r="X454" s="32" t="s">
        <v>115</v>
      </c>
      <c r="Y454" s="128"/>
      <c r="Z454" s="119" t="s">
        <v>115</v>
      </c>
      <c r="AA454" s="119">
        <v>0.813005925190599</v>
      </c>
      <c r="AB454" s="32" t="s">
        <v>115</v>
      </c>
      <c r="AC454" s="32" t="s">
        <v>397</v>
      </c>
      <c r="AD454" s="32" t="s">
        <v>115</v>
      </c>
      <c r="AE454" s="32" t="s">
        <v>115</v>
      </c>
      <c r="AF454" s="32" t="s">
        <v>115</v>
      </c>
      <c r="AG454" s="32" t="s">
        <v>496</v>
      </c>
      <c r="AH454" s="32" t="s">
        <v>127</v>
      </c>
      <c r="AI454" s="32">
        <v>5553079</v>
      </c>
      <c r="AJ454" s="32" t="s">
        <v>1467</v>
      </c>
      <c r="AK454" s="32" t="s">
        <v>1468</v>
      </c>
      <c r="AL454" s="32">
        <v>1</v>
      </c>
      <c r="AM454" s="32" t="s">
        <v>400</v>
      </c>
      <c r="AN454" s="32" t="s">
        <v>128</v>
      </c>
      <c r="AO454" s="32" t="s">
        <v>129</v>
      </c>
      <c r="AP454" s="32" t="s">
        <v>203</v>
      </c>
      <c r="AQ454" s="32" t="s">
        <v>130</v>
      </c>
      <c r="AR454" s="32">
        <v>2023</v>
      </c>
      <c r="AS454" s="32" t="s">
        <v>115</v>
      </c>
      <c r="AT454" s="32" t="b">
        <v>0</v>
      </c>
      <c r="AU454" s="32" t="s">
        <v>115</v>
      </c>
      <c r="AV454" s="32" t="s">
        <v>115</v>
      </c>
      <c r="AW454" s="32" t="s">
        <v>115</v>
      </c>
      <c r="AX454" s="32" t="b">
        <v>0</v>
      </c>
      <c r="AY454" s="32" t="s">
        <v>115</v>
      </c>
      <c r="AZ454" s="110" t="s">
        <v>115</v>
      </c>
      <c r="BA454" s="32" t="s">
        <v>115</v>
      </c>
      <c r="BB454" s="32" t="s">
        <v>115</v>
      </c>
      <c r="BC454" s="32" t="s">
        <v>115</v>
      </c>
      <c r="BD454" s="32" t="s">
        <v>115</v>
      </c>
      <c r="BE454" s="32" t="s">
        <v>115</v>
      </c>
      <c r="BF454" s="110" t="s">
        <v>115</v>
      </c>
      <c r="BG454" s="32" t="s">
        <v>131</v>
      </c>
      <c r="BH454" s="32" t="s">
        <v>115</v>
      </c>
      <c r="BI454" s="32" t="s">
        <v>488</v>
      </c>
      <c r="BJ454" s="32">
        <v>4</v>
      </c>
      <c r="BK454" s="110">
        <v>45931</v>
      </c>
      <c r="BL454" s="110" t="s">
        <v>115</v>
      </c>
      <c r="BM454" s="110">
        <v>46087</v>
      </c>
      <c r="BN454" s="32" t="s">
        <v>115</v>
      </c>
      <c r="BO454" s="32" t="s">
        <v>115</v>
      </c>
      <c r="BP454" s="32" t="b">
        <v>1</v>
      </c>
      <c r="BQ454" s="116" t="s">
        <v>115</v>
      </c>
      <c r="BR454" s="32" t="s">
        <v>134</v>
      </c>
      <c r="BS454" s="116">
        <v>1548.3210999999999</v>
      </c>
      <c r="BT454" s="116">
        <v>2669.7849000000001</v>
      </c>
      <c r="BU454" s="116">
        <v>0</v>
      </c>
      <c r="BV454" s="116">
        <v>0</v>
      </c>
      <c r="BW454" s="116">
        <v>252.96459999999999</v>
      </c>
      <c r="BX454" s="116">
        <v>904.80809999999997</v>
      </c>
      <c r="BY454" s="116">
        <v>1420.5783999999999</v>
      </c>
      <c r="BZ454" s="116">
        <v>91.433800000000005</v>
      </c>
      <c r="CA454" s="116">
        <v>0</v>
      </c>
      <c r="CB454" s="116">
        <v>0</v>
      </c>
      <c r="CC454" s="116">
        <v>0</v>
      </c>
      <c r="CD454" s="116">
        <v>0</v>
      </c>
      <c r="CE454" s="116">
        <v>1157.7727</v>
      </c>
      <c r="CF454" s="32" t="s">
        <v>135</v>
      </c>
      <c r="CG454" s="32" t="s">
        <v>136</v>
      </c>
      <c r="CH454" s="32" t="s">
        <v>1363</v>
      </c>
      <c r="CI454" s="116">
        <v>0</v>
      </c>
      <c r="CJ454" s="116">
        <v>0</v>
      </c>
      <c r="CK454" s="116">
        <v>0</v>
      </c>
      <c r="CL454" s="116">
        <v>227.66810999999998</v>
      </c>
      <c r="CM454" s="116">
        <v>814.32748000000015</v>
      </c>
      <c r="CN454" s="116">
        <v>370.74286000000006</v>
      </c>
      <c r="CO454" s="113">
        <v>0</v>
      </c>
      <c r="CP454" s="32" t="s">
        <v>134</v>
      </c>
      <c r="CQ454" s="32" t="s">
        <v>115</v>
      </c>
      <c r="CR454" s="32" t="s">
        <v>134</v>
      </c>
      <c r="CS454" s="32" t="s">
        <v>115</v>
      </c>
      <c r="CT454" s="113">
        <v>0</v>
      </c>
      <c r="CU454" s="113">
        <v>1</v>
      </c>
      <c r="CV454" s="33" t="s">
        <v>1077</v>
      </c>
    </row>
    <row r="455" spans="2:100">
      <c r="B455" s="123">
        <v>451</v>
      </c>
      <c r="C455" s="124" t="s">
        <v>1469</v>
      </c>
      <c r="D455" s="128"/>
      <c r="E455" s="128"/>
      <c r="F455" s="32" t="s">
        <v>623</v>
      </c>
      <c r="G455" s="32" t="s">
        <v>1470</v>
      </c>
      <c r="H455" s="32" t="s">
        <v>394</v>
      </c>
      <c r="I455" s="32" t="s">
        <v>189</v>
      </c>
      <c r="J455" s="32" t="s">
        <v>115</v>
      </c>
      <c r="K455" s="32" t="s">
        <v>115</v>
      </c>
      <c r="L455" s="32" t="s">
        <v>395</v>
      </c>
      <c r="M455" s="32" t="s">
        <v>396</v>
      </c>
      <c r="N455" s="32" t="s">
        <v>115</v>
      </c>
      <c r="O455" s="32" t="s">
        <v>115</v>
      </c>
      <c r="P455" s="110">
        <v>45933</v>
      </c>
      <c r="Q455" s="32">
        <v>62</v>
      </c>
      <c r="R455" s="32" t="s">
        <v>115</v>
      </c>
      <c r="S455" s="32" t="s">
        <v>203</v>
      </c>
      <c r="T455" s="32" t="s">
        <v>203</v>
      </c>
      <c r="U455" s="32" t="s">
        <v>214</v>
      </c>
      <c r="V455" s="32" t="s">
        <v>288</v>
      </c>
      <c r="W455" s="32" t="s">
        <v>123</v>
      </c>
      <c r="X455" s="32" t="s">
        <v>278</v>
      </c>
      <c r="Y455" s="128"/>
      <c r="Z455" s="119" t="s">
        <v>115</v>
      </c>
      <c r="AA455" s="119">
        <v>15.1778999999999</v>
      </c>
      <c r="AB455" s="32" t="s">
        <v>115</v>
      </c>
      <c r="AC455" s="32" t="s">
        <v>519</v>
      </c>
      <c r="AD455" s="32" t="s">
        <v>115</v>
      </c>
      <c r="AE455" s="32" t="s">
        <v>115</v>
      </c>
      <c r="AF455" s="32" t="s">
        <v>115</v>
      </c>
      <c r="AG455" s="32" t="s">
        <v>496</v>
      </c>
      <c r="AH455" s="32" t="s">
        <v>127</v>
      </c>
      <c r="AI455" s="32">
        <v>5556440</v>
      </c>
      <c r="AJ455" s="32" t="s">
        <v>1471</v>
      </c>
      <c r="AK455" s="32" t="s">
        <v>1472</v>
      </c>
      <c r="AL455" s="32">
        <v>1</v>
      </c>
      <c r="AM455" s="32" t="s">
        <v>400</v>
      </c>
      <c r="AN455" s="32" t="s">
        <v>128</v>
      </c>
      <c r="AO455" s="32" t="s">
        <v>129</v>
      </c>
      <c r="AP455" s="32" t="s">
        <v>203</v>
      </c>
      <c r="AQ455" s="32" t="s">
        <v>130</v>
      </c>
      <c r="AR455" s="32">
        <v>2024</v>
      </c>
      <c r="AS455" s="32" t="s">
        <v>115</v>
      </c>
      <c r="AT455" s="32" t="b">
        <v>0</v>
      </c>
      <c r="AU455" s="32" t="s">
        <v>115</v>
      </c>
      <c r="AV455" s="32" t="s">
        <v>115</v>
      </c>
      <c r="AW455" s="32" t="s">
        <v>115</v>
      </c>
      <c r="AX455" s="32" t="b">
        <v>0</v>
      </c>
      <c r="AY455" s="32" t="s">
        <v>115</v>
      </c>
      <c r="AZ455" s="110" t="s">
        <v>115</v>
      </c>
      <c r="BA455" s="32" t="s">
        <v>115</v>
      </c>
      <c r="BB455" s="32" t="s">
        <v>115</v>
      </c>
      <c r="BC455" s="32" t="s">
        <v>115</v>
      </c>
      <c r="BD455" s="32" t="s">
        <v>115</v>
      </c>
      <c r="BE455" s="32" t="s">
        <v>115</v>
      </c>
      <c r="BF455" s="110" t="s">
        <v>115</v>
      </c>
      <c r="BG455" s="32" t="s">
        <v>131</v>
      </c>
      <c r="BH455" s="32" t="s">
        <v>115</v>
      </c>
      <c r="BI455" s="32" t="s">
        <v>488</v>
      </c>
      <c r="BJ455" s="32">
        <v>4</v>
      </c>
      <c r="BK455" s="110">
        <v>45931</v>
      </c>
      <c r="BL455" s="110" t="s">
        <v>115</v>
      </c>
      <c r="BM455" s="110">
        <v>45987</v>
      </c>
      <c r="BN455" s="32" t="s">
        <v>115</v>
      </c>
      <c r="BO455" s="32" t="s">
        <v>115</v>
      </c>
      <c r="BP455" s="32" t="b">
        <v>1</v>
      </c>
      <c r="BQ455" s="116" t="s">
        <v>115</v>
      </c>
      <c r="BR455" s="32" t="s">
        <v>134</v>
      </c>
      <c r="BS455" s="116">
        <v>728.48649999999998</v>
      </c>
      <c r="BT455" s="116">
        <v>1096.4123999999999</v>
      </c>
      <c r="BU455" s="116">
        <v>0</v>
      </c>
      <c r="BV455" s="116">
        <v>0</v>
      </c>
      <c r="BW455" s="116">
        <v>0</v>
      </c>
      <c r="BX455" s="116">
        <v>187.1634</v>
      </c>
      <c r="BY455" s="116">
        <v>906.01710000000003</v>
      </c>
      <c r="BZ455" s="116">
        <v>3.2319</v>
      </c>
      <c r="CA455" s="116">
        <v>0</v>
      </c>
      <c r="CB455" s="116">
        <v>0</v>
      </c>
      <c r="CC455" s="116">
        <v>0</v>
      </c>
      <c r="CD455" s="116">
        <v>0</v>
      </c>
      <c r="CE455" s="116">
        <v>187.16340000000002</v>
      </c>
      <c r="CF455" s="32" t="s">
        <v>135</v>
      </c>
      <c r="CG455" s="32" t="s">
        <v>136</v>
      </c>
      <c r="CH455" s="32" t="s">
        <v>250</v>
      </c>
      <c r="CI455" s="116">
        <v>0</v>
      </c>
      <c r="CJ455" s="116">
        <v>0</v>
      </c>
      <c r="CK455" s="116">
        <v>0</v>
      </c>
      <c r="CL455" s="116">
        <v>0</v>
      </c>
      <c r="CM455" s="116">
        <v>168.44690999999997</v>
      </c>
      <c r="CN455" s="116">
        <v>492.44610999999998</v>
      </c>
      <c r="CO455" s="113">
        <v>0</v>
      </c>
      <c r="CP455" s="32" t="s">
        <v>134</v>
      </c>
      <c r="CQ455" s="32" t="s">
        <v>115</v>
      </c>
      <c r="CR455" s="32" t="s">
        <v>134</v>
      </c>
      <c r="CS455" s="32" t="s">
        <v>115</v>
      </c>
      <c r="CT455" s="113">
        <v>0</v>
      </c>
      <c r="CU455" s="113">
        <v>1</v>
      </c>
      <c r="CV455" s="33" t="s">
        <v>1077</v>
      </c>
    </row>
    <row r="456" spans="2:100">
      <c r="B456" s="31">
        <v>452</v>
      </c>
      <c r="C456" s="128" t="s">
        <v>1473</v>
      </c>
      <c r="D456" s="128"/>
      <c r="E456" s="128"/>
      <c r="F456" s="128"/>
      <c r="G456" s="128"/>
      <c r="H456" s="32" t="s">
        <v>1474</v>
      </c>
      <c r="I456" s="32" t="s">
        <v>166</v>
      </c>
      <c r="J456" s="32" t="s">
        <v>115</v>
      </c>
      <c r="K456" s="32" t="s">
        <v>115</v>
      </c>
      <c r="L456" s="32" t="s">
        <v>1475</v>
      </c>
      <c r="M456" s="32" t="s">
        <v>240</v>
      </c>
      <c r="N456" s="32" t="s">
        <v>320</v>
      </c>
      <c r="O456" s="32" t="s">
        <v>115</v>
      </c>
      <c r="P456" s="110" t="s">
        <v>115</v>
      </c>
      <c r="Q456" s="32">
        <v>30</v>
      </c>
      <c r="R456" s="32" t="s">
        <v>115</v>
      </c>
      <c r="S456" s="32" t="s">
        <v>121</v>
      </c>
      <c r="T456" s="32" t="s">
        <v>115</v>
      </c>
      <c r="U456" s="32" t="s">
        <v>115</v>
      </c>
      <c r="V456" s="32" t="s">
        <v>122</v>
      </c>
      <c r="W456" s="32" t="s">
        <v>123</v>
      </c>
      <c r="X456" s="32" t="s">
        <v>115</v>
      </c>
      <c r="Y456" s="128"/>
      <c r="Z456" s="119" t="s">
        <v>115</v>
      </c>
      <c r="AA456" s="119" t="s">
        <v>115</v>
      </c>
      <c r="AB456" s="32" t="s">
        <v>115</v>
      </c>
      <c r="AC456" s="32" t="s">
        <v>115</v>
      </c>
      <c r="AD456" s="32" t="s">
        <v>115</v>
      </c>
      <c r="AE456" s="32" t="s">
        <v>115</v>
      </c>
      <c r="AF456" s="32" t="s">
        <v>115</v>
      </c>
      <c r="AG456" s="32" t="s">
        <v>115</v>
      </c>
      <c r="AH456" s="32" t="s">
        <v>127</v>
      </c>
      <c r="AI456" s="32">
        <v>5803040</v>
      </c>
      <c r="AJ456" s="32" t="s">
        <v>115</v>
      </c>
      <c r="AK456" s="128" t="s">
        <v>1473</v>
      </c>
      <c r="AL456" s="32" t="s">
        <v>115</v>
      </c>
      <c r="AM456" s="32" t="s">
        <v>1476</v>
      </c>
      <c r="AN456" s="32" t="s">
        <v>128</v>
      </c>
      <c r="AO456" s="32" t="s">
        <v>129</v>
      </c>
      <c r="AP456" s="32">
        <v>2022</v>
      </c>
      <c r="AQ456" s="32" t="s">
        <v>130</v>
      </c>
      <c r="AR456" s="32">
        <v>2022</v>
      </c>
      <c r="AS456" s="32" t="s">
        <v>115</v>
      </c>
      <c r="AT456" s="32" t="b">
        <v>0</v>
      </c>
      <c r="AU456" s="32" t="s">
        <v>115</v>
      </c>
      <c r="AV456" s="32" t="s">
        <v>115</v>
      </c>
      <c r="AW456" s="32" t="s">
        <v>115</v>
      </c>
      <c r="AX456" s="32" t="b">
        <v>0</v>
      </c>
      <c r="AY456" s="32" t="s">
        <v>115</v>
      </c>
      <c r="AZ456" s="110" t="s">
        <v>115</v>
      </c>
      <c r="BA456" s="32" t="s">
        <v>115</v>
      </c>
      <c r="BB456" s="32" t="s">
        <v>115</v>
      </c>
      <c r="BC456" s="32" t="s">
        <v>115</v>
      </c>
      <c r="BD456" s="32" t="s">
        <v>115</v>
      </c>
      <c r="BE456" s="32" t="s">
        <v>115</v>
      </c>
      <c r="BF456" s="110" t="s">
        <v>115</v>
      </c>
      <c r="BG456" s="32" t="s">
        <v>131</v>
      </c>
      <c r="BH456" s="32" t="s">
        <v>115</v>
      </c>
      <c r="BI456" s="32" t="s">
        <v>195</v>
      </c>
      <c r="BJ456" s="32">
        <v>2</v>
      </c>
      <c r="BK456" s="110" t="s">
        <v>115</v>
      </c>
      <c r="BL456" s="110">
        <v>45278</v>
      </c>
      <c r="BM456" s="110">
        <v>45278</v>
      </c>
      <c r="BN456" s="32" t="s">
        <v>115</v>
      </c>
      <c r="BO456" s="32" t="s">
        <v>115</v>
      </c>
      <c r="BP456" s="32" t="b">
        <v>0</v>
      </c>
      <c r="BQ456" s="116">
        <v>3700</v>
      </c>
      <c r="BR456" s="32" t="s">
        <v>134</v>
      </c>
      <c r="BS456" s="116">
        <v>10600.856400000001</v>
      </c>
      <c r="BT456" s="116">
        <v>10600.856400000001</v>
      </c>
      <c r="BU456" s="116">
        <v>0</v>
      </c>
      <c r="BV456" s="116">
        <v>0</v>
      </c>
      <c r="BW456" s="116">
        <v>10555.0249</v>
      </c>
      <c r="BX456" s="116">
        <v>45.831499999999998</v>
      </c>
      <c r="BY456" s="116">
        <v>0</v>
      </c>
      <c r="BZ456" s="116">
        <v>0</v>
      </c>
      <c r="CA456" s="116">
        <v>0</v>
      </c>
      <c r="CB456" s="116">
        <v>0</v>
      </c>
      <c r="CC456" s="116">
        <v>0</v>
      </c>
      <c r="CD456" s="116">
        <v>0</v>
      </c>
      <c r="CE456" s="116">
        <v>10600.856400000001</v>
      </c>
      <c r="CF456" s="32" t="s">
        <v>135</v>
      </c>
      <c r="CG456" s="32" t="s">
        <v>136</v>
      </c>
      <c r="CH456" s="32" t="s">
        <v>258</v>
      </c>
      <c r="CI456" s="116">
        <v>0</v>
      </c>
      <c r="CJ456" s="116">
        <v>0</v>
      </c>
      <c r="CK456" s="116">
        <v>0</v>
      </c>
      <c r="CL456" s="116">
        <v>10555.02493</v>
      </c>
      <c r="CM456" s="116">
        <v>45.831470000000003</v>
      </c>
      <c r="CN456" s="116">
        <v>0</v>
      </c>
      <c r="CO456" s="113">
        <v>0</v>
      </c>
      <c r="CP456" s="32" t="s">
        <v>134</v>
      </c>
      <c r="CQ456" s="32" t="s">
        <v>115</v>
      </c>
      <c r="CR456" s="32" t="s">
        <v>134</v>
      </c>
      <c r="CS456" s="32" t="s">
        <v>115</v>
      </c>
      <c r="CT456" s="113">
        <v>0.3427</v>
      </c>
      <c r="CU456" s="113">
        <v>0.6573</v>
      </c>
      <c r="CV456" s="33" t="s">
        <v>1477</v>
      </c>
    </row>
    <row r="457" spans="2:100">
      <c r="B457" s="31">
        <v>453</v>
      </c>
      <c r="C457" s="128" t="s">
        <v>1473</v>
      </c>
      <c r="D457" s="128"/>
      <c r="E457" s="128"/>
      <c r="F457" s="128"/>
      <c r="G457" s="128"/>
      <c r="H457" s="32" t="s">
        <v>1474</v>
      </c>
      <c r="I457" s="32" t="s">
        <v>166</v>
      </c>
      <c r="J457" s="32" t="s">
        <v>115</v>
      </c>
      <c r="K457" s="32" t="s">
        <v>115</v>
      </c>
      <c r="L457" s="32" t="s">
        <v>1475</v>
      </c>
      <c r="M457" s="32" t="s">
        <v>240</v>
      </c>
      <c r="N457" s="32" t="s">
        <v>320</v>
      </c>
      <c r="O457" s="32" t="s">
        <v>115</v>
      </c>
      <c r="P457" s="110" t="s">
        <v>115</v>
      </c>
      <c r="Q457" s="32" t="s">
        <v>115</v>
      </c>
      <c r="R457" s="32" t="s">
        <v>115</v>
      </c>
      <c r="S457" s="32" t="s">
        <v>1478</v>
      </c>
      <c r="T457" s="32" t="s">
        <v>115</v>
      </c>
      <c r="U457" s="32" t="s">
        <v>115</v>
      </c>
      <c r="V457" s="32" t="s">
        <v>122</v>
      </c>
      <c r="W457" s="32" t="s">
        <v>123</v>
      </c>
      <c r="X457" s="32" t="s">
        <v>115</v>
      </c>
      <c r="Y457" s="128"/>
      <c r="Z457" s="119" t="s">
        <v>115</v>
      </c>
      <c r="AA457" s="119" t="s">
        <v>115</v>
      </c>
      <c r="AB457" s="32" t="s">
        <v>115</v>
      </c>
      <c r="AC457" s="32" t="s">
        <v>115</v>
      </c>
      <c r="AD457" s="32" t="s">
        <v>115</v>
      </c>
      <c r="AE457" s="32" t="s">
        <v>115</v>
      </c>
      <c r="AF457" s="32" t="s">
        <v>115</v>
      </c>
      <c r="AG457" s="32" t="s">
        <v>115</v>
      </c>
      <c r="AH457" s="32" t="s">
        <v>127</v>
      </c>
      <c r="AI457" s="32">
        <v>5545863</v>
      </c>
      <c r="AJ457" s="32" t="s">
        <v>115</v>
      </c>
      <c r="AK457" s="128" t="s">
        <v>1473</v>
      </c>
      <c r="AL457" s="32" t="s">
        <v>115</v>
      </c>
      <c r="AM457" s="32" t="s">
        <v>1476</v>
      </c>
      <c r="AN457" s="32" t="s">
        <v>128</v>
      </c>
      <c r="AO457" s="32" t="s">
        <v>129</v>
      </c>
      <c r="AP457" s="32">
        <v>2022</v>
      </c>
      <c r="AQ457" s="32" t="s">
        <v>130</v>
      </c>
      <c r="AR457" s="32">
        <v>2021</v>
      </c>
      <c r="AS457" s="32" t="s">
        <v>115</v>
      </c>
      <c r="AT457" s="32" t="b">
        <v>0</v>
      </c>
      <c r="AU457" s="32" t="s">
        <v>115</v>
      </c>
      <c r="AV457" s="32" t="s">
        <v>115</v>
      </c>
      <c r="AW457" s="32" t="s">
        <v>115</v>
      </c>
      <c r="AX457" s="32" t="b">
        <v>0</v>
      </c>
      <c r="AY457" s="32" t="s">
        <v>115</v>
      </c>
      <c r="AZ457" s="110" t="s">
        <v>115</v>
      </c>
      <c r="BA457" s="32" t="s">
        <v>115</v>
      </c>
      <c r="BB457" s="32" t="s">
        <v>115</v>
      </c>
      <c r="BC457" s="32" t="s">
        <v>115</v>
      </c>
      <c r="BD457" s="32" t="s">
        <v>115</v>
      </c>
      <c r="BE457" s="32" t="s">
        <v>115</v>
      </c>
      <c r="BF457" s="110" t="s">
        <v>115</v>
      </c>
      <c r="BG457" s="32" t="s">
        <v>131</v>
      </c>
      <c r="BH457" s="32" t="s">
        <v>115</v>
      </c>
      <c r="BI457" s="32" t="s">
        <v>132</v>
      </c>
      <c r="BJ457" s="32" t="s">
        <v>115</v>
      </c>
      <c r="BK457" s="110" t="s">
        <v>115</v>
      </c>
      <c r="BL457" s="110">
        <v>45657</v>
      </c>
      <c r="BM457" s="110" t="s">
        <v>133</v>
      </c>
      <c r="BN457" s="32" t="s">
        <v>115</v>
      </c>
      <c r="BO457" s="32" t="s">
        <v>115</v>
      </c>
      <c r="BP457" s="32" t="b">
        <v>0</v>
      </c>
      <c r="BQ457" s="116">
        <v>964</v>
      </c>
      <c r="BR457" s="32" t="s">
        <v>134</v>
      </c>
      <c r="BS457" s="116">
        <v>5737.2455</v>
      </c>
      <c r="BT457" s="116">
        <v>5761.2614999999996</v>
      </c>
      <c r="BU457" s="116">
        <v>19.025600000000001</v>
      </c>
      <c r="BV457" s="116">
        <v>283.06450000000001</v>
      </c>
      <c r="BW457" s="116">
        <v>340.90260000000001</v>
      </c>
      <c r="BX457" s="116">
        <v>2289.4355999999998</v>
      </c>
      <c r="BY457" s="116">
        <v>2874.0861</v>
      </c>
      <c r="BZ457" s="116">
        <v>1000</v>
      </c>
      <c r="CA457" s="116">
        <v>0</v>
      </c>
      <c r="CB457" s="116">
        <v>0</v>
      </c>
      <c r="CC457" s="116">
        <v>0</v>
      </c>
      <c r="CD457" s="116">
        <v>0</v>
      </c>
      <c r="CE457" s="116">
        <v>2932.1594</v>
      </c>
      <c r="CF457" s="32" t="s">
        <v>135</v>
      </c>
      <c r="CG457" s="32" t="s">
        <v>136</v>
      </c>
      <c r="CH457" s="32" t="s">
        <v>380</v>
      </c>
      <c r="CI457" s="116">
        <v>0</v>
      </c>
      <c r="CJ457" s="116">
        <v>19.025590000000001</v>
      </c>
      <c r="CK457" s="116">
        <v>147.70103</v>
      </c>
      <c r="CL457" s="116">
        <v>132.09029999999998</v>
      </c>
      <c r="CM457" s="116">
        <v>7.4364099999999995</v>
      </c>
      <c r="CN457" s="116">
        <v>0</v>
      </c>
      <c r="CO457" s="113">
        <v>0</v>
      </c>
      <c r="CP457" s="32" t="s">
        <v>134</v>
      </c>
      <c r="CQ457" s="32" t="s">
        <v>115</v>
      </c>
      <c r="CR457" s="32" t="s">
        <v>134</v>
      </c>
      <c r="CS457" s="32" t="s">
        <v>115</v>
      </c>
      <c r="CT457" s="113">
        <v>0.3427</v>
      </c>
      <c r="CU457" s="113">
        <v>0.6573</v>
      </c>
      <c r="CV457" s="33" t="s">
        <v>1479</v>
      </c>
    </row>
    <row r="458" spans="2:100">
      <c r="B458" s="31">
        <v>454</v>
      </c>
      <c r="C458" s="128" t="s">
        <v>1473</v>
      </c>
      <c r="D458" s="128"/>
      <c r="E458" s="128"/>
      <c r="F458" s="128"/>
      <c r="G458" s="128"/>
      <c r="H458" s="32" t="s">
        <v>1474</v>
      </c>
      <c r="I458" s="32" t="s">
        <v>166</v>
      </c>
      <c r="J458" s="32" t="s">
        <v>115</v>
      </c>
      <c r="K458" s="32" t="s">
        <v>115</v>
      </c>
      <c r="L458" s="32" t="s">
        <v>1475</v>
      </c>
      <c r="M458" s="32" t="s">
        <v>240</v>
      </c>
      <c r="N458" s="32" t="s">
        <v>320</v>
      </c>
      <c r="O458" s="32" t="s">
        <v>115</v>
      </c>
      <c r="P458" s="110" t="s">
        <v>115</v>
      </c>
      <c r="Q458" s="32" t="s">
        <v>115</v>
      </c>
      <c r="R458" s="32" t="s">
        <v>115</v>
      </c>
      <c r="S458" s="32" t="s">
        <v>203</v>
      </c>
      <c r="T458" s="32" t="s">
        <v>203</v>
      </c>
      <c r="U458" s="32" t="s">
        <v>115</v>
      </c>
      <c r="V458" s="32" t="s">
        <v>288</v>
      </c>
      <c r="W458" s="32" t="s">
        <v>123</v>
      </c>
      <c r="X458" s="32" t="s">
        <v>115</v>
      </c>
      <c r="Y458" s="128"/>
      <c r="Z458" s="119" t="s">
        <v>115</v>
      </c>
      <c r="AA458" s="119" t="s">
        <v>115</v>
      </c>
      <c r="AB458" s="32" t="s">
        <v>115</v>
      </c>
      <c r="AC458" s="32" t="s">
        <v>115</v>
      </c>
      <c r="AD458" s="32" t="s">
        <v>115</v>
      </c>
      <c r="AE458" s="32" t="s">
        <v>115</v>
      </c>
      <c r="AF458" s="32" t="s">
        <v>115</v>
      </c>
      <c r="AG458" s="32" t="s">
        <v>115</v>
      </c>
      <c r="AH458" s="32" t="s">
        <v>127</v>
      </c>
      <c r="AI458" s="32">
        <v>5811510</v>
      </c>
      <c r="AJ458" s="32" t="s">
        <v>115</v>
      </c>
      <c r="AK458" s="128" t="s">
        <v>1473</v>
      </c>
      <c r="AL458" s="32" t="s">
        <v>115</v>
      </c>
      <c r="AM458" s="32" t="s">
        <v>1476</v>
      </c>
      <c r="AN458" s="32" t="s">
        <v>128</v>
      </c>
      <c r="AO458" s="32" t="s">
        <v>129</v>
      </c>
      <c r="AP458" s="32" t="s">
        <v>203</v>
      </c>
      <c r="AQ458" s="32" t="s">
        <v>130</v>
      </c>
      <c r="AR458" s="32">
        <v>2024</v>
      </c>
      <c r="AS458" s="32" t="s">
        <v>115</v>
      </c>
      <c r="AT458" s="32" t="b">
        <v>0</v>
      </c>
      <c r="AU458" s="32" t="s">
        <v>115</v>
      </c>
      <c r="AV458" s="32" t="s">
        <v>115</v>
      </c>
      <c r="AW458" s="32" t="s">
        <v>115</v>
      </c>
      <c r="AX458" s="32" t="b">
        <v>0</v>
      </c>
      <c r="AY458" s="32" t="s">
        <v>115</v>
      </c>
      <c r="AZ458" s="110" t="s">
        <v>115</v>
      </c>
      <c r="BA458" s="32" t="s">
        <v>115</v>
      </c>
      <c r="BB458" s="32" t="s">
        <v>115</v>
      </c>
      <c r="BC458" s="32" t="s">
        <v>115</v>
      </c>
      <c r="BD458" s="32" t="s">
        <v>115</v>
      </c>
      <c r="BE458" s="32" t="s">
        <v>115</v>
      </c>
      <c r="BF458" s="110" t="s">
        <v>115</v>
      </c>
      <c r="BG458" s="32" t="s">
        <v>131</v>
      </c>
      <c r="BH458" s="32" t="s">
        <v>115</v>
      </c>
      <c r="BI458" s="32" t="s">
        <v>162</v>
      </c>
      <c r="BJ458" s="32">
        <v>5</v>
      </c>
      <c r="BK458" s="110" t="s">
        <v>115</v>
      </c>
      <c r="BL458" s="110" t="s">
        <v>115</v>
      </c>
      <c r="BM458" s="110" t="s">
        <v>133</v>
      </c>
      <c r="BN458" s="32" t="s">
        <v>115</v>
      </c>
      <c r="BO458" s="32" t="s">
        <v>115</v>
      </c>
      <c r="BP458" s="32" t="b">
        <v>1</v>
      </c>
      <c r="BQ458" s="116" t="s">
        <v>115</v>
      </c>
      <c r="BR458" s="32" t="s">
        <v>134</v>
      </c>
      <c r="BS458" s="116">
        <v>0</v>
      </c>
      <c r="BT458" s="116">
        <v>2160.0005999999998</v>
      </c>
      <c r="BU458" s="116">
        <v>0</v>
      </c>
      <c r="BV458" s="116">
        <v>0</v>
      </c>
      <c r="BW458" s="116">
        <v>0</v>
      </c>
      <c r="BX458" s="116">
        <v>0</v>
      </c>
      <c r="BY458" s="116">
        <v>0</v>
      </c>
      <c r="BZ458" s="116">
        <v>2160.0005000000001</v>
      </c>
      <c r="CA458" s="116">
        <v>0</v>
      </c>
      <c r="CB458" s="116">
        <v>0</v>
      </c>
      <c r="CC458" s="116">
        <v>0</v>
      </c>
      <c r="CD458" s="116">
        <v>0</v>
      </c>
      <c r="CE458" s="116">
        <v>0</v>
      </c>
      <c r="CF458" s="32" t="s">
        <v>135</v>
      </c>
      <c r="CG458" s="32" t="s">
        <v>136</v>
      </c>
      <c r="CH458" s="32" t="s">
        <v>253</v>
      </c>
      <c r="CI458" s="116">
        <v>0</v>
      </c>
      <c r="CJ458" s="116">
        <v>0</v>
      </c>
      <c r="CK458" s="116">
        <v>0</v>
      </c>
      <c r="CL458" s="116">
        <v>0</v>
      </c>
      <c r="CM458" s="116">
        <v>0</v>
      </c>
      <c r="CN458" s="116">
        <v>0</v>
      </c>
      <c r="CO458" s="113">
        <v>0</v>
      </c>
      <c r="CP458" s="32" t="s">
        <v>134</v>
      </c>
      <c r="CQ458" s="32" t="s">
        <v>115</v>
      </c>
      <c r="CR458" s="32" t="s">
        <v>134</v>
      </c>
      <c r="CS458" s="32" t="s">
        <v>115</v>
      </c>
      <c r="CT458" s="113">
        <v>0.3427</v>
      </c>
      <c r="CU458" s="113">
        <v>0.6573</v>
      </c>
      <c r="CV458" s="33" t="s">
        <v>1480</v>
      </c>
    </row>
    <row r="459" spans="2:100">
      <c r="B459" s="31">
        <v>455</v>
      </c>
      <c r="C459" s="128" t="s">
        <v>1473</v>
      </c>
      <c r="D459" s="128"/>
      <c r="E459" s="128"/>
      <c r="F459" s="128"/>
      <c r="G459" s="128"/>
      <c r="H459" s="32" t="s">
        <v>1474</v>
      </c>
      <c r="I459" s="32" t="s">
        <v>166</v>
      </c>
      <c r="J459" s="32" t="s">
        <v>115</v>
      </c>
      <c r="K459" s="32" t="s">
        <v>115</v>
      </c>
      <c r="L459" s="32" t="s">
        <v>1475</v>
      </c>
      <c r="M459" s="32" t="s">
        <v>240</v>
      </c>
      <c r="N459" s="32" t="s">
        <v>320</v>
      </c>
      <c r="O459" s="32" t="s">
        <v>115</v>
      </c>
      <c r="P459" s="110" t="s">
        <v>115</v>
      </c>
      <c r="Q459" s="32" t="s">
        <v>115</v>
      </c>
      <c r="R459" s="32" t="s">
        <v>115</v>
      </c>
      <c r="S459" s="32" t="s">
        <v>121</v>
      </c>
      <c r="T459" s="32" t="s">
        <v>115</v>
      </c>
      <c r="U459" s="32" t="s">
        <v>115</v>
      </c>
      <c r="V459" s="32" t="s">
        <v>122</v>
      </c>
      <c r="W459" s="32" t="s">
        <v>123</v>
      </c>
      <c r="X459" s="32" t="s">
        <v>115</v>
      </c>
      <c r="Y459" s="128"/>
      <c r="Z459" s="119" t="s">
        <v>115</v>
      </c>
      <c r="AA459" s="119" t="s">
        <v>115</v>
      </c>
      <c r="AB459" s="32" t="s">
        <v>115</v>
      </c>
      <c r="AC459" s="32" t="s">
        <v>115</v>
      </c>
      <c r="AD459" s="32" t="s">
        <v>115</v>
      </c>
      <c r="AE459" s="32" t="s">
        <v>115</v>
      </c>
      <c r="AF459" s="32" t="s">
        <v>115</v>
      </c>
      <c r="AG459" s="32" t="s">
        <v>115</v>
      </c>
      <c r="AH459" s="32" t="s">
        <v>127</v>
      </c>
      <c r="AI459" s="32">
        <v>5810800</v>
      </c>
      <c r="AJ459" s="32" t="s">
        <v>115</v>
      </c>
      <c r="AK459" s="128" t="s">
        <v>1473</v>
      </c>
      <c r="AL459" s="32" t="s">
        <v>115</v>
      </c>
      <c r="AM459" s="32" t="s">
        <v>1476</v>
      </c>
      <c r="AN459" s="32" t="s">
        <v>128</v>
      </c>
      <c r="AO459" s="32" t="s">
        <v>129</v>
      </c>
      <c r="AP459" s="32">
        <v>2024</v>
      </c>
      <c r="AQ459" s="32" t="s">
        <v>130</v>
      </c>
      <c r="AR459" s="32">
        <v>2024</v>
      </c>
      <c r="AS459" s="32" t="s">
        <v>115</v>
      </c>
      <c r="AT459" s="32" t="b">
        <v>0</v>
      </c>
      <c r="AU459" s="32" t="s">
        <v>115</v>
      </c>
      <c r="AV459" s="32" t="s">
        <v>115</v>
      </c>
      <c r="AW459" s="32" t="s">
        <v>115</v>
      </c>
      <c r="AX459" s="32" t="b">
        <v>0</v>
      </c>
      <c r="AY459" s="32" t="s">
        <v>115</v>
      </c>
      <c r="AZ459" s="110" t="s">
        <v>115</v>
      </c>
      <c r="BA459" s="32" t="s">
        <v>115</v>
      </c>
      <c r="BB459" s="32" t="s">
        <v>115</v>
      </c>
      <c r="BC459" s="32" t="s">
        <v>115</v>
      </c>
      <c r="BD459" s="32" t="s">
        <v>115</v>
      </c>
      <c r="BE459" s="32" t="s">
        <v>115</v>
      </c>
      <c r="BF459" s="110" t="s">
        <v>115</v>
      </c>
      <c r="BG459" s="32" t="s">
        <v>131</v>
      </c>
      <c r="BH459" s="32" t="s">
        <v>115</v>
      </c>
      <c r="BI459" s="32" t="s">
        <v>162</v>
      </c>
      <c r="BJ459" s="32">
        <v>5</v>
      </c>
      <c r="BK459" s="110" t="s">
        <v>115</v>
      </c>
      <c r="BL459" s="110" t="s">
        <v>115</v>
      </c>
      <c r="BM459" s="110">
        <v>45996</v>
      </c>
      <c r="BN459" s="32" t="s">
        <v>115</v>
      </c>
      <c r="BO459" s="32" t="s">
        <v>115</v>
      </c>
      <c r="BP459" s="32" t="b">
        <v>1</v>
      </c>
      <c r="BQ459" s="116" t="s">
        <v>115</v>
      </c>
      <c r="BR459" s="32" t="s">
        <v>134</v>
      </c>
      <c r="BS459" s="116">
        <v>1126.7483</v>
      </c>
      <c r="BT459" s="116">
        <v>2955.8971000000001</v>
      </c>
      <c r="BU459" s="116">
        <v>0</v>
      </c>
      <c r="BV459" s="116">
        <v>0</v>
      </c>
      <c r="BW459" s="116">
        <v>0</v>
      </c>
      <c r="BX459" s="116">
        <v>344.42259999999999</v>
      </c>
      <c r="BY459" s="116">
        <v>1424.4421</v>
      </c>
      <c r="BZ459" s="116">
        <v>2000</v>
      </c>
      <c r="CA459" s="116">
        <v>0</v>
      </c>
      <c r="CB459" s="116">
        <v>0</v>
      </c>
      <c r="CC459" s="116">
        <v>0</v>
      </c>
      <c r="CD459" s="116">
        <v>0</v>
      </c>
      <c r="CE459" s="116">
        <v>345.30619999999999</v>
      </c>
      <c r="CF459" s="32" t="s">
        <v>135</v>
      </c>
      <c r="CG459" s="32" t="s">
        <v>136</v>
      </c>
      <c r="CH459" s="32" t="s">
        <v>235</v>
      </c>
      <c r="CI459" s="116">
        <v>0</v>
      </c>
      <c r="CJ459" s="116">
        <v>0</v>
      </c>
      <c r="CK459" s="116">
        <v>0</v>
      </c>
      <c r="CL459" s="116">
        <v>0</v>
      </c>
      <c r="CM459" s="116">
        <v>0</v>
      </c>
      <c r="CN459" s="116">
        <v>0</v>
      </c>
      <c r="CO459" s="113">
        <v>0</v>
      </c>
      <c r="CP459" s="32" t="s">
        <v>134</v>
      </c>
      <c r="CQ459" s="32" t="s">
        <v>115</v>
      </c>
      <c r="CR459" s="32" t="s">
        <v>134</v>
      </c>
      <c r="CS459" s="32" t="s">
        <v>115</v>
      </c>
      <c r="CT459" s="113">
        <v>0.3427</v>
      </c>
      <c r="CU459" s="113">
        <v>0.6573</v>
      </c>
      <c r="CV459" s="33" t="s">
        <v>1479</v>
      </c>
    </row>
    <row r="460" spans="2:100">
      <c r="B460" s="31">
        <v>456</v>
      </c>
      <c r="C460" s="128" t="s">
        <v>1473</v>
      </c>
      <c r="D460" s="128"/>
      <c r="E460" s="128"/>
      <c r="F460" s="128"/>
      <c r="G460" s="128"/>
      <c r="H460" s="32" t="s">
        <v>1474</v>
      </c>
      <c r="I460" s="32" t="s">
        <v>166</v>
      </c>
      <c r="J460" s="32" t="s">
        <v>115</v>
      </c>
      <c r="K460" s="32" t="s">
        <v>115</v>
      </c>
      <c r="L460" s="32" t="s">
        <v>1475</v>
      </c>
      <c r="M460" s="32" t="s">
        <v>240</v>
      </c>
      <c r="N460" s="32" t="s">
        <v>320</v>
      </c>
      <c r="O460" s="32" t="s">
        <v>115</v>
      </c>
      <c r="P460" s="110" t="s">
        <v>115</v>
      </c>
      <c r="Q460" s="32" t="s">
        <v>115</v>
      </c>
      <c r="R460" s="32" t="s">
        <v>115</v>
      </c>
      <c r="S460" s="32" t="s">
        <v>121</v>
      </c>
      <c r="T460" s="32" t="s">
        <v>115</v>
      </c>
      <c r="U460" s="32" t="s">
        <v>115</v>
      </c>
      <c r="V460" s="32" t="s">
        <v>122</v>
      </c>
      <c r="W460" s="32" t="s">
        <v>123</v>
      </c>
      <c r="X460" s="32" t="s">
        <v>115</v>
      </c>
      <c r="Y460" s="128"/>
      <c r="Z460" s="119" t="s">
        <v>115</v>
      </c>
      <c r="AA460" s="119" t="s">
        <v>115</v>
      </c>
      <c r="AB460" s="32" t="s">
        <v>115</v>
      </c>
      <c r="AC460" s="32" t="s">
        <v>115</v>
      </c>
      <c r="AD460" s="32" t="s">
        <v>115</v>
      </c>
      <c r="AE460" s="32" t="s">
        <v>115</v>
      </c>
      <c r="AF460" s="32" t="s">
        <v>115</v>
      </c>
      <c r="AG460" s="32" t="s">
        <v>115</v>
      </c>
      <c r="AH460" s="32" t="s">
        <v>127</v>
      </c>
      <c r="AI460" s="32">
        <v>5803546</v>
      </c>
      <c r="AJ460" s="32" t="s">
        <v>115</v>
      </c>
      <c r="AK460" s="128" t="s">
        <v>1473</v>
      </c>
      <c r="AL460" s="32" t="s">
        <v>115</v>
      </c>
      <c r="AM460" s="32" t="s">
        <v>1476</v>
      </c>
      <c r="AN460" s="32" t="s">
        <v>128</v>
      </c>
      <c r="AO460" s="32" t="s">
        <v>129</v>
      </c>
      <c r="AP460" s="32" t="s">
        <v>115</v>
      </c>
      <c r="AQ460" s="32" t="s">
        <v>130</v>
      </c>
      <c r="AR460" s="32">
        <v>2022</v>
      </c>
      <c r="AS460" s="32" t="s">
        <v>115</v>
      </c>
      <c r="AT460" s="32" t="b">
        <v>0</v>
      </c>
      <c r="AU460" s="32" t="s">
        <v>115</v>
      </c>
      <c r="AV460" s="32" t="s">
        <v>115</v>
      </c>
      <c r="AW460" s="32" t="s">
        <v>115</v>
      </c>
      <c r="AX460" s="32" t="b">
        <v>0</v>
      </c>
      <c r="AY460" s="32" t="s">
        <v>115</v>
      </c>
      <c r="AZ460" s="110" t="s">
        <v>115</v>
      </c>
      <c r="BA460" s="32" t="s">
        <v>115</v>
      </c>
      <c r="BB460" s="32" t="s">
        <v>115</v>
      </c>
      <c r="BC460" s="32" t="s">
        <v>115</v>
      </c>
      <c r="BD460" s="32" t="s">
        <v>115</v>
      </c>
      <c r="BE460" s="32" t="s">
        <v>115</v>
      </c>
      <c r="BF460" s="110" t="s">
        <v>115</v>
      </c>
      <c r="BG460" s="32" t="s">
        <v>131</v>
      </c>
      <c r="BH460" s="32" t="s">
        <v>115</v>
      </c>
      <c r="BI460" s="32" t="s">
        <v>195</v>
      </c>
      <c r="BJ460" s="32">
        <v>2</v>
      </c>
      <c r="BK460" s="110" t="s">
        <v>115</v>
      </c>
      <c r="BL460" s="110" t="s">
        <v>115</v>
      </c>
      <c r="BM460" s="110">
        <v>45731</v>
      </c>
      <c r="BN460" s="32" t="s">
        <v>115</v>
      </c>
      <c r="BO460" s="32" t="s">
        <v>115</v>
      </c>
      <c r="BP460" s="32" t="b">
        <v>0</v>
      </c>
      <c r="BQ460" s="116" t="s">
        <v>115</v>
      </c>
      <c r="BR460" s="32" t="s">
        <v>134</v>
      </c>
      <c r="BS460" s="116">
        <v>1960.5097000000001</v>
      </c>
      <c r="BT460" s="116">
        <v>1960.5097000000001</v>
      </c>
      <c r="BU460" s="116">
        <v>0</v>
      </c>
      <c r="BV460" s="116">
        <v>127.4427</v>
      </c>
      <c r="BW460" s="116">
        <v>705.20159999999998</v>
      </c>
      <c r="BX460" s="116">
        <v>787.59939999999995</v>
      </c>
      <c r="BY460" s="116">
        <v>304.1422</v>
      </c>
      <c r="BZ460" s="116">
        <v>0</v>
      </c>
      <c r="CA460" s="116">
        <v>0</v>
      </c>
      <c r="CB460" s="116">
        <v>0</v>
      </c>
      <c r="CC460" s="116">
        <v>0</v>
      </c>
      <c r="CD460" s="116">
        <v>0</v>
      </c>
      <c r="CE460" s="116">
        <v>1656.3675000000001</v>
      </c>
      <c r="CF460" s="32" t="s">
        <v>135</v>
      </c>
      <c r="CG460" s="32" t="s">
        <v>136</v>
      </c>
      <c r="CH460" s="32" t="s">
        <v>178</v>
      </c>
      <c r="CI460" s="116">
        <v>0</v>
      </c>
      <c r="CJ460" s="116">
        <v>0</v>
      </c>
      <c r="CK460" s="116">
        <v>0</v>
      </c>
      <c r="CL460" s="116">
        <v>107.74907999999999</v>
      </c>
      <c r="CM460" s="116">
        <v>0</v>
      </c>
      <c r="CN460" s="116">
        <v>1854.5764999999999</v>
      </c>
      <c r="CO460" s="113">
        <v>0</v>
      </c>
      <c r="CP460" s="32" t="s">
        <v>134</v>
      </c>
      <c r="CQ460" s="32" t="s">
        <v>115</v>
      </c>
      <c r="CR460" s="32" t="s">
        <v>134</v>
      </c>
      <c r="CS460" s="32" t="s">
        <v>115</v>
      </c>
      <c r="CT460" s="113">
        <v>0.3427</v>
      </c>
      <c r="CU460" s="113">
        <v>0.6573</v>
      </c>
      <c r="CV460" s="33" t="s">
        <v>1479</v>
      </c>
    </row>
    <row r="461" spans="2:100">
      <c r="B461" s="31">
        <v>457</v>
      </c>
      <c r="C461" s="128" t="s">
        <v>1473</v>
      </c>
      <c r="D461" s="128"/>
      <c r="E461" s="128"/>
      <c r="F461" s="128"/>
      <c r="G461" s="128"/>
      <c r="H461" s="32" t="s">
        <v>1481</v>
      </c>
      <c r="I461" s="32" t="s">
        <v>166</v>
      </c>
      <c r="J461" s="32" t="s">
        <v>115</v>
      </c>
      <c r="K461" s="32" t="s">
        <v>115</v>
      </c>
      <c r="L461" s="32" t="s">
        <v>1475</v>
      </c>
      <c r="M461" s="32" t="s">
        <v>240</v>
      </c>
      <c r="N461" s="32" t="s">
        <v>320</v>
      </c>
      <c r="O461" s="32" t="s">
        <v>115</v>
      </c>
      <c r="P461" s="110" t="s">
        <v>115</v>
      </c>
      <c r="Q461" s="32" t="s">
        <v>115</v>
      </c>
      <c r="R461" s="32" t="s">
        <v>115</v>
      </c>
      <c r="S461" s="32" t="s">
        <v>121</v>
      </c>
      <c r="T461" s="32" t="s">
        <v>115</v>
      </c>
      <c r="U461" s="32" t="s">
        <v>115</v>
      </c>
      <c r="V461" s="32" t="s">
        <v>122</v>
      </c>
      <c r="W461" s="32" t="s">
        <v>123</v>
      </c>
      <c r="X461" s="32" t="s">
        <v>115</v>
      </c>
      <c r="Y461" s="128"/>
      <c r="Z461" s="119" t="s">
        <v>115</v>
      </c>
      <c r="AA461" s="119" t="s">
        <v>115</v>
      </c>
      <c r="AB461" s="32" t="s">
        <v>115</v>
      </c>
      <c r="AC461" s="32" t="s">
        <v>115</v>
      </c>
      <c r="AD461" s="32" t="s">
        <v>115</v>
      </c>
      <c r="AE461" s="32" t="s">
        <v>115</v>
      </c>
      <c r="AF461" s="32" t="s">
        <v>115</v>
      </c>
      <c r="AG461" s="32" t="s">
        <v>115</v>
      </c>
      <c r="AH461" s="32" t="s">
        <v>127</v>
      </c>
      <c r="AI461" s="32">
        <v>5804859</v>
      </c>
      <c r="AJ461" s="32" t="s">
        <v>115</v>
      </c>
      <c r="AK461" s="128" t="s">
        <v>1473</v>
      </c>
      <c r="AL461" s="32" t="s">
        <v>115</v>
      </c>
      <c r="AM461" s="32" t="s">
        <v>1476</v>
      </c>
      <c r="AN461" s="32" t="s">
        <v>128</v>
      </c>
      <c r="AO461" s="32" t="s">
        <v>129</v>
      </c>
      <c r="AP461" s="32" t="s">
        <v>115</v>
      </c>
      <c r="AQ461" s="32" t="s">
        <v>130</v>
      </c>
      <c r="AR461" s="32">
        <v>2023</v>
      </c>
      <c r="AS461" s="32" t="s">
        <v>115</v>
      </c>
      <c r="AT461" s="32" t="b">
        <v>0</v>
      </c>
      <c r="AU461" s="32" t="s">
        <v>115</v>
      </c>
      <c r="AV461" s="32" t="s">
        <v>115</v>
      </c>
      <c r="AW461" s="32" t="s">
        <v>115</v>
      </c>
      <c r="AX461" s="32" t="b">
        <v>0</v>
      </c>
      <c r="AY461" s="32" t="s">
        <v>115</v>
      </c>
      <c r="AZ461" s="110" t="s">
        <v>115</v>
      </c>
      <c r="BA461" s="32" t="s">
        <v>115</v>
      </c>
      <c r="BB461" s="32" t="s">
        <v>115</v>
      </c>
      <c r="BC461" s="32" t="s">
        <v>115</v>
      </c>
      <c r="BD461" s="32" t="s">
        <v>115</v>
      </c>
      <c r="BE461" s="32" t="s">
        <v>115</v>
      </c>
      <c r="BF461" s="110" t="s">
        <v>115</v>
      </c>
      <c r="BG461" s="32" t="s">
        <v>131</v>
      </c>
      <c r="BH461" s="32" t="s">
        <v>115</v>
      </c>
      <c r="BI461" s="32" t="s">
        <v>195</v>
      </c>
      <c r="BJ461" s="32">
        <v>2</v>
      </c>
      <c r="BK461" s="110" t="s">
        <v>115</v>
      </c>
      <c r="BL461" s="110" t="s">
        <v>115</v>
      </c>
      <c r="BM461" s="110">
        <v>45657</v>
      </c>
      <c r="BN461" s="32" t="s">
        <v>115</v>
      </c>
      <c r="BO461" s="32" t="s">
        <v>115</v>
      </c>
      <c r="BP461" s="32" t="b">
        <v>0</v>
      </c>
      <c r="BQ461" s="116" t="s">
        <v>115</v>
      </c>
      <c r="BR461" s="32" t="s">
        <v>134</v>
      </c>
      <c r="BS461" s="116">
        <v>2189.4567999999999</v>
      </c>
      <c r="BT461" s="116">
        <v>2189.4567999999999</v>
      </c>
      <c r="BU461" s="116">
        <v>0</v>
      </c>
      <c r="BV461" s="116">
        <v>0</v>
      </c>
      <c r="BW461" s="116">
        <v>74.699399999999997</v>
      </c>
      <c r="BX461" s="116">
        <v>2111.5176999999999</v>
      </c>
      <c r="BY461" s="116">
        <v>3.2397</v>
      </c>
      <c r="BZ461" s="116">
        <v>0</v>
      </c>
      <c r="CA461" s="116">
        <v>0</v>
      </c>
      <c r="CB461" s="116">
        <v>0</v>
      </c>
      <c r="CC461" s="116">
        <v>0</v>
      </c>
      <c r="CD461" s="116">
        <v>0</v>
      </c>
      <c r="CE461" s="116">
        <v>2186.2170999999998</v>
      </c>
      <c r="CF461" s="32" t="s">
        <v>135</v>
      </c>
      <c r="CG461" s="32" t="s">
        <v>136</v>
      </c>
      <c r="CH461" s="32" t="s">
        <v>263</v>
      </c>
      <c r="CI461" s="116">
        <v>0</v>
      </c>
      <c r="CJ461" s="116">
        <v>0</v>
      </c>
      <c r="CK461" s="116">
        <v>0</v>
      </c>
      <c r="CL461" s="116">
        <v>0</v>
      </c>
      <c r="CM461" s="116">
        <v>2186.2171400000002</v>
      </c>
      <c r="CN461" s="116">
        <v>3.2396499999999997</v>
      </c>
      <c r="CO461" s="113">
        <v>0</v>
      </c>
      <c r="CP461" s="32" t="s">
        <v>134</v>
      </c>
      <c r="CQ461" s="32" t="s">
        <v>115</v>
      </c>
      <c r="CR461" s="32" t="s">
        <v>134</v>
      </c>
      <c r="CS461" s="32" t="s">
        <v>115</v>
      </c>
      <c r="CT461" s="113">
        <v>0.3427</v>
      </c>
      <c r="CU461" s="113">
        <v>0.6573</v>
      </c>
      <c r="CV461" s="33" t="s">
        <v>1479</v>
      </c>
    </row>
    <row r="462" spans="2:100">
      <c r="B462" s="31">
        <v>458</v>
      </c>
      <c r="C462" s="128" t="s">
        <v>1473</v>
      </c>
      <c r="D462" s="128"/>
      <c r="E462" s="128"/>
      <c r="F462" s="128"/>
      <c r="G462" s="128"/>
      <c r="H462" s="32" t="s">
        <v>1474</v>
      </c>
      <c r="I462" s="32" t="s">
        <v>166</v>
      </c>
      <c r="J462" s="32" t="s">
        <v>115</v>
      </c>
      <c r="K462" s="32" t="s">
        <v>115</v>
      </c>
      <c r="L462" s="32" t="s">
        <v>1475</v>
      </c>
      <c r="M462" s="32" t="s">
        <v>240</v>
      </c>
      <c r="N462" s="32" t="s">
        <v>320</v>
      </c>
      <c r="O462" s="32" t="s">
        <v>115</v>
      </c>
      <c r="P462" s="110" t="s">
        <v>115</v>
      </c>
      <c r="Q462" s="32" t="s">
        <v>115</v>
      </c>
      <c r="R462" s="32" t="s">
        <v>115</v>
      </c>
      <c r="S462" s="32" t="s">
        <v>121</v>
      </c>
      <c r="T462" s="32" t="s">
        <v>115</v>
      </c>
      <c r="U462" s="32" t="s">
        <v>115</v>
      </c>
      <c r="V462" s="32" t="s">
        <v>122</v>
      </c>
      <c r="W462" s="32" t="s">
        <v>123</v>
      </c>
      <c r="X462" s="32" t="s">
        <v>115</v>
      </c>
      <c r="Y462" s="128"/>
      <c r="Z462" s="119" t="s">
        <v>115</v>
      </c>
      <c r="AA462" s="119" t="s">
        <v>115</v>
      </c>
      <c r="AB462" s="32" t="s">
        <v>115</v>
      </c>
      <c r="AC462" s="32" t="s">
        <v>115</v>
      </c>
      <c r="AD462" s="32" t="s">
        <v>115</v>
      </c>
      <c r="AE462" s="32" t="s">
        <v>115</v>
      </c>
      <c r="AF462" s="32" t="s">
        <v>115</v>
      </c>
      <c r="AG462" s="32" t="s">
        <v>115</v>
      </c>
      <c r="AH462" s="32" t="s">
        <v>127</v>
      </c>
      <c r="AI462" s="32">
        <v>5809298</v>
      </c>
      <c r="AJ462" s="32" t="s">
        <v>115</v>
      </c>
      <c r="AK462" s="128" t="s">
        <v>1473</v>
      </c>
      <c r="AL462" s="32" t="s">
        <v>115</v>
      </c>
      <c r="AM462" s="32" t="s">
        <v>1476</v>
      </c>
      <c r="AN462" s="32" t="s">
        <v>128</v>
      </c>
      <c r="AO462" s="32" t="s">
        <v>129</v>
      </c>
      <c r="AP462" s="32" t="s">
        <v>115</v>
      </c>
      <c r="AQ462" s="32" t="s">
        <v>130</v>
      </c>
      <c r="AR462" s="32">
        <v>2024</v>
      </c>
      <c r="AS462" s="32" t="s">
        <v>115</v>
      </c>
      <c r="AT462" s="32" t="b">
        <v>0</v>
      </c>
      <c r="AU462" s="32" t="s">
        <v>115</v>
      </c>
      <c r="AV462" s="32" t="s">
        <v>115</v>
      </c>
      <c r="AW462" s="32" t="s">
        <v>115</v>
      </c>
      <c r="AX462" s="32" t="b">
        <v>0</v>
      </c>
      <c r="AY462" s="32" t="s">
        <v>115</v>
      </c>
      <c r="AZ462" s="110" t="s">
        <v>115</v>
      </c>
      <c r="BA462" s="32" t="s">
        <v>115</v>
      </c>
      <c r="BB462" s="32" t="s">
        <v>115</v>
      </c>
      <c r="BC462" s="32" t="s">
        <v>115</v>
      </c>
      <c r="BD462" s="32" t="s">
        <v>115</v>
      </c>
      <c r="BE462" s="32" t="s">
        <v>115</v>
      </c>
      <c r="BF462" s="110" t="s">
        <v>115</v>
      </c>
      <c r="BG462" s="32" t="s">
        <v>131</v>
      </c>
      <c r="BH462" s="32" t="s">
        <v>115</v>
      </c>
      <c r="BI462" s="32" t="s">
        <v>195</v>
      </c>
      <c r="BJ462" s="32">
        <v>2</v>
      </c>
      <c r="BK462" s="110" t="s">
        <v>115</v>
      </c>
      <c r="BL462" s="110" t="s">
        <v>115</v>
      </c>
      <c r="BM462" s="110">
        <v>45728</v>
      </c>
      <c r="BN462" s="32" t="s">
        <v>115</v>
      </c>
      <c r="BO462" s="32" t="s">
        <v>115</v>
      </c>
      <c r="BP462" s="32" t="b">
        <v>0</v>
      </c>
      <c r="BQ462" s="116" t="s">
        <v>115</v>
      </c>
      <c r="BR462" s="32" t="s">
        <v>134</v>
      </c>
      <c r="BS462" s="116">
        <v>16779.227200000001</v>
      </c>
      <c r="BT462" s="116">
        <v>16779.227200000001</v>
      </c>
      <c r="BU462" s="116">
        <v>0</v>
      </c>
      <c r="BV462" s="116">
        <v>0</v>
      </c>
      <c r="BW462" s="116">
        <v>0</v>
      </c>
      <c r="BX462" s="116">
        <v>15948.1327</v>
      </c>
      <c r="BY462" s="116">
        <v>794.601</v>
      </c>
      <c r="BZ462" s="116">
        <v>0</v>
      </c>
      <c r="CA462" s="116">
        <v>0</v>
      </c>
      <c r="CB462" s="116">
        <v>0</v>
      </c>
      <c r="CC462" s="116">
        <v>0</v>
      </c>
      <c r="CD462" s="116">
        <v>0</v>
      </c>
      <c r="CE462" s="116">
        <v>15984.626200000001</v>
      </c>
      <c r="CF462" s="32" t="s">
        <v>135</v>
      </c>
      <c r="CG462" s="32" t="s">
        <v>136</v>
      </c>
      <c r="CH462" s="32" t="s">
        <v>156</v>
      </c>
      <c r="CI462" s="116">
        <v>0</v>
      </c>
      <c r="CJ462" s="116">
        <v>0</v>
      </c>
      <c r="CK462" s="116">
        <v>0</v>
      </c>
      <c r="CL462" s="116">
        <v>0</v>
      </c>
      <c r="CM462" s="116">
        <v>0</v>
      </c>
      <c r="CN462" s="116">
        <v>16783.881479999996</v>
      </c>
      <c r="CO462" s="113">
        <v>0</v>
      </c>
      <c r="CP462" s="32" t="s">
        <v>134</v>
      </c>
      <c r="CQ462" s="32" t="s">
        <v>115</v>
      </c>
      <c r="CR462" s="32" t="s">
        <v>134</v>
      </c>
      <c r="CS462" s="32" t="s">
        <v>115</v>
      </c>
      <c r="CT462" s="113">
        <v>0.3427</v>
      </c>
      <c r="CU462" s="113">
        <v>0.6573</v>
      </c>
      <c r="CV462" s="33" t="s">
        <v>1479</v>
      </c>
    </row>
    <row r="463" spans="2:100">
      <c r="B463" s="31">
        <v>459</v>
      </c>
      <c r="C463" s="128" t="s">
        <v>1473</v>
      </c>
      <c r="D463" s="128"/>
      <c r="E463" s="128"/>
      <c r="F463" s="128"/>
      <c r="G463" s="128"/>
      <c r="H463" s="32" t="s">
        <v>1474</v>
      </c>
      <c r="I463" s="32" t="s">
        <v>118</v>
      </c>
      <c r="J463" s="32" t="s">
        <v>115</v>
      </c>
      <c r="K463" s="32" t="s">
        <v>115</v>
      </c>
      <c r="L463" s="32" t="s">
        <v>1475</v>
      </c>
      <c r="M463" s="32" t="s">
        <v>240</v>
      </c>
      <c r="N463" s="32" t="s">
        <v>320</v>
      </c>
      <c r="O463" s="32" t="s">
        <v>115</v>
      </c>
      <c r="P463" s="110">
        <v>45919</v>
      </c>
      <c r="Q463" s="32" t="s">
        <v>115</v>
      </c>
      <c r="R463" s="32" t="s">
        <v>115</v>
      </c>
      <c r="S463" s="32" t="s">
        <v>121</v>
      </c>
      <c r="T463" s="32" t="s">
        <v>115</v>
      </c>
      <c r="U463" s="32" t="s">
        <v>214</v>
      </c>
      <c r="V463" s="32" t="s">
        <v>122</v>
      </c>
      <c r="W463" s="32" t="s">
        <v>123</v>
      </c>
      <c r="X463" s="32" t="s">
        <v>115</v>
      </c>
      <c r="Y463" s="128"/>
      <c r="Z463" s="119" t="s">
        <v>115</v>
      </c>
      <c r="AA463" s="119">
        <v>42.107625737040301</v>
      </c>
      <c r="AB463" s="32" t="s">
        <v>115</v>
      </c>
      <c r="AC463" s="32" t="s">
        <v>407</v>
      </c>
      <c r="AD463" s="32" t="s">
        <v>115</v>
      </c>
      <c r="AE463" s="32" t="s">
        <v>115</v>
      </c>
      <c r="AF463" s="32" t="s">
        <v>115</v>
      </c>
      <c r="AG463" s="32" t="s">
        <v>115</v>
      </c>
      <c r="AH463" s="32" t="s">
        <v>127</v>
      </c>
      <c r="AI463" s="32">
        <v>5788377</v>
      </c>
      <c r="AJ463" s="32" t="s">
        <v>115</v>
      </c>
      <c r="AK463" s="128" t="s">
        <v>1473</v>
      </c>
      <c r="AL463" s="32" t="s">
        <v>115</v>
      </c>
      <c r="AM463" s="32" t="s">
        <v>1476</v>
      </c>
      <c r="AN463" s="32" t="s">
        <v>128</v>
      </c>
      <c r="AO463" s="32" t="s">
        <v>129</v>
      </c>
      <c r="AP463" s="32">
        <v>2019</v>
      </c>
      <c r="AQ463" s="32" t="s">
        <v>130</v>
      </c>
      <c r="AR463" s="32">
        <v>2019</v>
      </c>
      <c r="AS463" s="32" t="s">
        <v>115</v>
      </c>
      <c r="AT463" s="32" t="b">
        <v>0</v>
      </c>
      <c r="AU463" s="32" t="s">
        <v>115</v>
      </c>
      <c r="AV463" s="32" t="s">
        <v>115</v>
      </c>
      <c r="AW463" s="32" t="s">
        <v>115</v>
      </c>
      <c r="AX463" s="32" t="b">
        <v>0</v>
      </c>
      <c r="AY463" s="32" t="s">
        <v>115</v>
      </c>
      <c r="AZ463" s="110" t="s">
        <v>115</v>
      </c>
      <c r="BA463" s="32" t="s">
        <v>115</v>
      </c>
      <c r="BB463" s="32" t="s">
        <v>115</v>
      </c>
      <c r="BC463" s="32" t="s">
        <v>115</v>
      </c>
      <c r="BD463" s="32" t="s">
        <v>115</v>
      </c>
      <c r="BE463" s="32" t="s">
        <v>115</v>
      </c>
      <c r="BF463" s="110" t="s">
        <v>115</v>
      </c>
      <c r="BG463" s="32" t="s">
        <v>131</v>
      </c>
      <c r="BH463" s="32" t="s">
        <v>115</v>
      </c>
      <c r="BI463" s="32" t="s">
        <v>195</v>
      </c>
      <c r="BJ463" s="32">
        <v>2</v>
      </c>
      <c r="BK463" s="110" t="s">
        <v>115</v>
      </c>
      <c r="BL463" s="110">
        <v>44139</v>
      </c>
      <c r="BM463" s="110">
        <v>44196</v>
      </c>
      <c r="BN463" s="32" t="s">
        <v>115</v>
      </c>
      <c r="BO463" s="32" t="s">
        <v>115</v>
      </c>
      <c r="BP463" s="32" t="b">
        <v>0</v>
      </c>
      <c r="BQ463" s="116">
        <v>1200</v>
      </c>
      <c r="BR463" s="32" t="s">
        <v>134</v>
      </c>
      <c r="BS463" s="116">
        <v>1419.4292</v>
      </c>
      <c r="BT463" s="116">
        <v>1419.4292</v>
      </c>
      <c r="BU463" s="116">
        <v>66.2273</v>
      </c>
      <c r="BV463" s="116">
        <v>0</v>
      </c>
      <c r="BW463" s="116">
        <v>0</v>
      </c>
      <c r="BX463" s="116">
        <v>0</v>
      </c>
      <c r="BY463" s="116">
        <v>0</v>
      </c>
      <c r="BZ463" s="116">
        <v>0</v>
      </c>
      <c r="CA463" s="116">
        <v>0</v>
      </c>
      <c r="CB463" s="116">
        <v>0</v>
      </c>
      <c r="CC463" s="116">
        <v>0</v>
      </c>
      <c r="CD463" s="116">
        <v>0</v>
      </c>
      <c r="CE463" s="116">
        <v>1419.4292</v>
      </c>
      <c r="CF463" s="32" t="s">
        <v>135</v>
      </c>
      <c r="CG463" s="32" t="s">
        <v>136</v>
      </c>
      <c r="CH463" s="32" t="s">
        <v>152</v>
      </c>
      <c r="CI463" s="116">
        <v>1353.2019299999999</v>
      </c>
      <c r="CJ463" s="116">
        <v>66.227260000000015</v>
      </c>
      <c r="CK463" s="116">
        <v>0</v>
      </c>
      <c r="CL463" s="116">
        <v>0</v>
      </c>
      <c r="CM463" s="116">
        <v>0</v>
      </c>
      <c r="CN463" s="116">
        <v>0</v>
      </c>
      <c r="CO463" s="113">
        <v>0</v>
      </c>
      <c r="CP463" s="32" t="s">
        <v>134</v>
      </c>
      <c r="CQ463" s="32" t="s">
        <v>115</v>
      </c>
      <c r="CR463" s="32" t="s">
        <v>134</v>
      </c>
      <c r="CS463" s="32" t="s">
        <v>115</v>
      </c>
      <c r="CT463" s="113">
        <v>0.3427</v>
      </c>
      <c r="CU463" s="113">
        <v>0.6573</v>
      </c>
      <c r="CV463" s="33" t="s">
        <v>1482</v>
      </c>
    </row>
    <row r="464" spans="2:100">
      <c r="B464" s="31">
        <v>460</v>
      </c>
      <c r="C464" s="128" t="s">
        <v>1473</v>
      </c>
      <c r="D464" s="128"/>
      <c r="E464" s="128"/>
      <c r="F464" s="128"/>
      <c r="G464" s="128"/>
      <c r="H464" s="32" t="s">
        <v>1474</v>
      </c>
      <c r="I464" s="32" t="s">
        <v>166</v>
      </c>
      <c r="J464" s="32" t="s">
        <v>115</v>
      </c>
      <c r="K464" s="32" t="s">
        <v>115</v>
      </c>
      <c r="L464" s="32" t="s">
        <v>1475</v>
      </c>
      <c r="M464" s="32" t="s">
        <v>240</v>
      </c>
      <c r="N464" s="32" t="s">
        <v>320</v>
      </c>
      <c r="O464" s="32" t="s">
        <v>115</v>
      </c>
      <c r="P464" s="110" t="s">
        <v>115</v>
      </c>
      <c r="Q464" s="32" t="s">
        <v>115</v>
      </c>
      <c r="R464" s="32" t="s">
        <v>115</v>
      </c>
      <c r="S464" s="32" t="s">
        <v>121</v>
      </c>
      <c r="T464" s="32" t="s">
        <v>115</v>
      </c>
      <c r="U464" s="32" t="s">
        <v>115</v>
      </c>
      <c r="V464" s="32" t="s">
        <v>122</v>
      </c>
      <c r="W464" s="32" t="s">
        <v>123</v>
      </c>
      <c r="X464" s="32" t="s">
        <v>115</v>
      </c>
      <c r="Y464" s="128"/>
      <c r="Z464" s="119" t="s">
        <v>115</v>
      </c>
      <c r="AA464" s="119" t="s">
        <v>115</v>
      </c>
      <c r="AB464" s="32" t="s">
        <v>115</v>
      </c>
      <c r="AC464" s="32" t="s">
        <v>115</v>
      </c>
      <c r="AD464" s="32" t="s">
        <v>115</v>
      </c>
      <c r="AE464" s="32" t="s">
        <v>115</v>
      </c>
      <c r="AF464" s="32" t="s">
        <v>115</v>
      </c>
      <c r="AG464" s="32" t="s">
        <v>115</v>
      </c>
      <c r="AH464" s="32" t="s">
        <v>127</v>
      </c>
      <c r="AI464" s="32">
        <v>5781555</v>
      </c>
      <c r="AJ464" s="32" t="s">
        <v>115</v>
      </c>
      <c r="AK464" s="128" t="s">
        <v>1473</v>
      </c>
      <c r="AL464" s="32" t="s">
        <v>115</v>
      </c>
      <c r="AM464" s="32" t="s">
        <v>1476</v>
      </c>
      <c r="AN464" s="32" t="s">
        <v>128</v>
      </c>
      <c r="AO464" s="32" t="s">
        <v>129</v>
      </c>
      <c r="AP464" s="32">
        <v>2017</v>
      </c>
      <c r="AQ464" s="32" t="s">
        <v>130</v>
      </c>
      <c r="AR464" s="32">
        <v>2018</v>
      </c>
      <c r="AS464" s="32" t="s">
        <v>115</v>
      </c>
      <c r="AT464" s="32" t="b">
        <v>0</v>
      </c>
      <c r="AU464" s="32" t="s">
        <v>115</v>
      </c>
      <c r="AV464" s="32" t="s">
        <v>115</v>
      </c>
      <c r="AW464" s="32" t="s">
        <v>115</v>
      </c>
      <c r="AX464" s="32" t="b">
        <v>0</v>
      </c>
      <c r="AY464" s="32" t="s">
        <v>115</v>
      </c>
      <c r="AZ464" s="110" t="s">
        <v>115</v>
      </c>
      <c r="BA464" s="32" t="s">
        <v>115</v>
      </c>
      <c r="BB464" s="32" t="s">
        <v>115</v>
      </c>
      <c r="BC464" s="32" t="s">
        <v>115</v>
      </c>
      <c r="BD464" s="32" t="s">
        <v>115</v>
      </c>
      <c r="BE464" s="32" t="s">
        <v>115</v>
      </c>
      <c r="BF464" s="110" t="s">
        <v>115</v>
      </c>
      <c r="BG464" s="32" t="s">
        <v>131</v>
      </c>
      <c r="BH464" s="32" t="s">
        <v>115</v>
      </c>
      <c r="BI464" s="32" t="s">
        <v>195</v>
      </c>
      <c r="BJ464" s="32">
        <v>2</v>
      </c>
      <c r="BK464" s="110" t="s">
        <v>115</v>
      </c>
      <c r="BL464" s="110">
        <v>44894</v>
      </c>
      <c r="BM464" s="110">
        <v>44926</v>
      </c>
      <c r="BN464" s="32" t="s">
        <v>115</v>
      </c>
      <c r="BO464" s="32" t="s">
        <v>115</v>
      </c>
      <c r="BP464" s="32" t="b">
        <v>0</v>
      </c>
      <c r="BQ464" s="116">
        <v>3500</v>
      </c>
      <c r="BR464" s="32" t="s">
        <v>134</v>
      </c>
      <c r="BS464" s="116">
        <v>3493.4312</v>
      </c>
      <c r="BT464" s="116">
        <v>3493.4312</v>
      </c>
      <c r="BU464" s="116">
        <v>2142.8168000000001</v>
      </c>
      <c r="BV464" s="116">
        <v>1053.2630999999999</v>
      </c>
      <c r="BW464" s="116">
        <v>-13.383599999999999</v>
      </c>
      <c r="BX464" s="116">
        <v>0</v>
      </c>
      <c r="BY464" s="116">
        <v>0</v>
      </c>
      <c r="BZ464" s="116">
        <v>0</v>
      </c>
      <c r="CA464" s="116">
        <v>0</v>
      </c>
      <c r="CB464" s="116">
        <v>0</v>
      </c>
      <c r="CC464" s="116">
        <v>0</v>
      </c>
      <c r="CD464" s="116">
        <v>0</v>
      </c>
      <c r="CE464" s="116">
        <v>3493.4312</v>
      </c>
      <c r="CF464" s="32" t="s">
        <v>135</v>
      </c>
      <c r="CG464" s="32" t="s">
        <v>136</v>
      </c>
      <c r="CH464" s="32" t="s">
        <v>272</v>
      </c>
      <c r="CI464" s="116">
        <v>0</v>
      </c>
      <c r="CJ464" s="116">
        <v>0</v>
      </c>
      <c r="CK464" s="116">
        <v>3506.8147900000004</v>
      </c>
      <c r="CL464" s="116">
        <v>-13.383620000000001</v>
      </c>
      <c r="CM464" s="116">
        <v>0</v>
      </c>
      <c r="CN464" s="116">
        <v>0</v>
      </c>
      <c r="CO464" s="113">
        <v>0</v>
      </c>
      <c r="CP464" s="32" t="s">
        <v>134</v>
      </c>
      <c r="CQ464" s="32" t="s">
        <v>115</v>
      </c>
      <c r="CR464" s="32" t="s">
        <v>134</v>
      </c>
      <c r="CS464" s="32" t="s">
        <v>115</v>
      </c>
      <c r="CT464" s="113">
        <v>0.3427</v>
      </c>
      <c r="CU464" s="113">
        <v>0.6573</v>
      </c>
      <c r="CV464" s="33" t="s">
        <v>1482</v>
      </c>
    </row>
    <row r="465" spans="2:100">
      <c r="B465" s="31">
        <v>461</v>
      </c>
      <c r="C465" s="128" t="s">
        <v>1473</v>
      </c>
      <c r="D465" s="128"/>
      <c r="E465" s="128"/>
      <c r="F465" s="128"/>
      <c r="G465" s="128"/>
      <c r="H465" s="32" t="s">
        <v>1474</v>
      </c>
      <c r="I465" s="32" t="s">
        <v>166</v>
      </c>
      <c r="J465" s="32" t="s">
        <v>115</v>
      </c>
      <c r="K465" s="32" t="s">
        <v>115</v>
      </c>
      <c r="L465" s="32" t="s">
        <v>1475</v>
      </c>
      <c r="M465" s="32" t="s">
        <v>240</v>
      </c>
      <c r="N465" s="32" t="s">
        <v>320</v>
      </c>
      <c r="O465" s="32" t="s">
        <v>115</v>
      </c>
      <c r="P465" s="110" t="s">
        <v>115</v>
      </c>
      <c r="Q465" s="32" t="s">
        <v>115</v>
      </c>
      <c r="R465" s="32" t="s">
        <v>115</v>
      </c>
      <c r="S465" s="32" t="s">
        <v>121</v>
      </c>
      <c r="T465" s="32" t="s">
        <v>115</v>
      </c>
      <c r="U465" s="32" t="s">
        <v>115</v>
      </c>
      <c r="V465" s="32" t="s">
        <v>122</v>
      </c>
      <c r="W465" s="32" t="s">
        <v>123</v>
      </c>
      <c r="X465" s="32" t="s">
        <v>115</v>
      </c>
      <c r="Y465" s="128"/>
      <c r="Z465" s="119" t="s">
        <v>115</v>
      </c>
      <c r="AA465" s="119" t="s">
        <v>115</v>
      </c>
      <c r="AB465" s="32" t="s">
        <v>115</v>
      </c>
      <c r="AC465" s="32" t="s">
        <v>115</v>
      </c>
      <c r="AD465" s="32" t="s">
        <v>115</v>
      </c>
      <c r="AE465" s="32" t="s">
        <v>115</v>
      </c>
      <c r="AF465" s="32" t="s">
        <v>115</v>
      </c>
      <c r="AG465" s="32" t="s">
        <v>115</v>
      </c>
      <c r="AH465" s="32" t="s">
        <v>127</v>
      </c>
      <c r="AI465" s="32">
        <v>5793242</v>
      </c>
      <c r="AJ465" s="32" t="s">
        <v>115</v>
      </c>
      <c r="AK465" s="128" t="s">
        <v>1473</v>
      </c>
      <c r="AL465" s="32" t="s">
        <v>115</v>
      </c>
      <c r="AM465" s="32" t="s">
        <v>1476</v>
      </c>
      <c r="AN465" s="32" t="s">
        <v>128</v>
      </c>
      <c r="AO465" s="32" t="s">
        <v>129</v>
      </c>
      <c r="AP465" s="32">
        <v>2022</v>
      </c>
      <c r="AQ465" s="32" t="s">
        <v>130</v>
      </c>
      <c r="AR465" s="32">
        <v>2020</v>
      </c>
      <c r="AS465" s="32" t="s">
        <v>115</v>
      </c>
      <c r="AT465" s="32" t="b">
        <v>0</v>
      </c>
      <c r="AU465" s="32" t="s">
        <v>115</v>
      </c>
      <c r="AV465" s="32" t="s">
        <v>115</v>
      </c>
      <c r="AW465" s="32" t="s">
        <v>115</v>
      </c>
      <c r="AX465" s="32" t="b">
        <v>0</v>
      </c>
      <c r="AY465" s="32" t="s">
        <v>115</v>
      </c>
      <c r="AZ465" s="110" t="s">
        <v>115</v>
      </c>
      <c r="BA465" s="32" t="s">
        <v>115</v>
      </c>
      <c r="BB465" s="32" t="s">
        <v>115</v>
      </c>
      <c r="BC465" s="32" t="s">
        <v>115</v>
      </c>
      <c r="BD465" s="32" t="s">
        <v>115</v>
      </c>
      <c r="BE465" s="32" t="s">
        <v>115</v>
      </c>
      <c r="BF465" s="110" t="s">
        <v>115</v>
      </c>
      <c r="BG465" s="32" t="s">
        <v>131</v>
      </c>
      <c r="BH465" s="32" t="s">
        <v>115</v>
      </c>
      <c r="BI465" s="32" t="s">
        <v>195</v>
      </c>
      <c r="BJ465" s="32">
        <v>2</v>
      </c>
      <c r="BK465" s="110" t="s">
        <v>115</v>
      </c>
      <c r="BL465" s="110">
        <v>45541</v>
      </c>
      <c r="BM465" s="110">
        <v>45291</v>
      </c>
      <c r="BN465" s="32" t="s">
        <v>115</v>
      </c>
      <c r="BO465" s="32" t="s">
        <v>115</v>
      </c>
      <c r="BP465" s="32" t="b">
        <v>0</v>
      </c>
      <c r="BQ465" s="116" t="s">
        <v>115</v>
      </c>
      <c r="BR465" s="32" t="s">
        <v>134</v>
      </c>
      <c r="BS465" s="116">
        <v>1487.2149999999999</v>
      </c>
      <c r="BT465" s="116">
        <v>1487.2149999999999</v>
      </c>
      <c r="BU465" s="116">
        <v>974.8356</v>
      </c>
      <c r="BV465" s="116">
        <v>144.477</v>
      </c>
      <c r="BW465" s="116">
        <v>299.54079999999999</v>
      </c>
      <c r="BX465" s="116">
        <v>49.463299999999997</v>
      </c>
      <c r="BY465" s="116">
        <v>0</v>
      </c>
      <c r="BZ465" s="116">
        <v>0</v>
      </c>
      <c r="CA465" s="116">
        <v>0</v>
      </c>
      <c r="CB465" s="116">
        <v>0</v>
      </c>
      <c r="CC465" s="116">
        <v>0</v>
      </c>
      <c r="CD465" s="116">
        <v>0</v>
      </c>
      <c r="CE465" s="116">
        <v>1487.2149999999999</v>
      </c>
      <c r="CF465" s="32" t="s">
        <v>135</v>
      </c>
      <c r="CG465" s="32" t="s">
        <v>136</v>
      </c>
      <c r="CH465" s="32" t="s">
        <v>380</v>
      </c>
      <c r="CI465" s="116">
        <v>0</v>
      </c>
      <c r="CJ465" s="116">
        <v>883.13419999999996</v>
      </c>
      <c r="CK465" s="116">
        <v>255.07666999999998</v>
      </c>
      <c r="CL465" s="116">
        <v>299.54082999999997</v>
      </c>
      <c r="CM465" s="116">
        <v>49.463270000000001</v>
      </c>
      <c r="CN465" s="116">
        <v>0</v>
      </c>
      <c r="CO465" s="113">
        <v>0</v>
      </c>
      <c r="CP465" s="32" t="s">
        <v>134</v>
      </c>
      <c r="CQ465" s="32" t="s">
        <v>115</v>
      </c>
      <c r="CR465" s="32" t="s">
        <v>134</v>
      </c>
      <c r="CS465" s="32" t="s">
        <v>115</v>
      </c>
      <c r="CT465" s="113">
        <v>0.3427</v>
      </c>
      <c r="CU465" s="113">
        <v>0.6573</v>
      </c>
      <c r="CV465" s="33" t="s">
        <v>1483</v>
      </c>
    </row>
    <row r="466" spans="2:100">
      <c r="B466" s="31">
        <v>462</v>
      </c>
      <c r="C466" s="128" t="s">
        <v>1473</v>
      </c>
      <c r="D466" s="128"/>
      <c r="E466" s="128"/>
      <c r="F466" s="128"/>
      <c r="G466" s="128"/>
      <c r="H466" s="32" t="s">
        <v>1474</v>
      </c>
      <c r="I466" s="32" t="s">
        <v>166</v>
      </c>
      <c r="J466" s="32" t="s">
        <v>115</v>
      </c>
      <c r="K466" s="32" t="s">
        <v>115</v>
      </c>
      <c r="L466" s="32" t="s">
        <v>1475</v>
      </c>
      <c r="M466" s="32" t="s">
        <v>240</v>
      </c>
      <c r="N466" s="32" t="s">
        <v>320</v>
      </c>
      <c r="O466" s="32" t="s">
        <v>115</v>
      </c>
      <c r="P466" s="110" t="s">
        <v>115</v>
      </c>
      <c r="Q466" s="32" t="s">
        <v>115</v>
      </c>
      <c r="R466" s="32" t="s">
        <v>115</v>
      </c>
      <c r="S466" s="32" t="s">
        <v>121</v>
      </c>
      <c r="T466" s="32" t="s">
        <v>115</v>
      </c>
      <c r="U466" s="32" t="s">
        <v>115</v>
      </c>
      <c r="V466" s="32" t="s">
        <v>122</v>
      </c>
      <c r="W466" s="32" t="s">
        <v>123</v>
      </c>
      <c r="X466" s="32" t="s">
        <v>115</v>
      </c>
      <c r="Y466" s="128"/>
      <c r="Z466" s="119" t="s">
        <v>115</v>
      </c>
      <c r="AA466" s="119" t="s">
        <v>115</v>
      </c>
      <c r="AB466" s="32" t="s">
        <v>115</v>
      </c>
      <c r="AC466" s="32" t="s">
        <v>115</v>
      </c>
      <c r="AD466" s="32" t="s">
        <v>115</v>
      </c>
      <c r="AE466" s="32" t="s">
        <v>115</v>
      </c>
      <c r="AF466" s="32" t="s">
        <v>115</v>
      </c>
      <c r="AG466" s="32" t="s">
        <v>115</v>
      </c>
      <c r="AH466" s="32" t="s">
        <v>127</v>
      </c>
      <c r="AI466" s="32">
        <v>5800016</v>
      </c>
      <c r="AJ466" s="32" t="s">
        <v>115</v>
      </c>
      <c r="AK466" s="128" t="s">
        <v>1473</v>
      </c>
      <c r="AL466" s="32" t="s">
        <v>115</v>
      </c>
      <c r="AM466" s="32" t="s">
        <v>1476</v>
      </c>
      <c r="AN466" s="32" t="s">
        <v>128</v>
      </c>
      <c r="AO466" s="32" t="s">
        <v>129</v>
      </c>
      <c r="AP466" s="32">
        <v>2022</v>
      </c>
      <c r="AQ466" s="32" t="s">
        <v>130</v>
      </c>
      <c r="AR466" s="32">
        <v>2022</v>
      </c>
      <c r="AS466" s="32" t="s">
        <v>115</v>
      </c>
      <c r="AT466" s="32" t="b">
        <v>0</v>
      </c>
      <c r="AU466" s="32" t="s">
        <v>115</v>
      </c>
      <c r="AV466" s="32" t="s">
        <v>115</v>
      </c>
      <c r="AW466" s="32" t="s">
        <v>115</v>
      </c>
      <c r="AX466" s="32" t="b">
        <v>0</v>
      </c>
      <c r="AY466" s="32" t="s">
        <v>115</v>
      </c>
      <c r="AZ466" s="110" t="s">
        <v>115</v>
      </c>
      <c r="BA466" s="32" t="s">
        <v>115</v>
      </c>
      <c r="BB466" s="32" t="s">
        <v>115</v>
      </c>
      <c r="BC466" s="32" t="s">
        <v>115</v>
      </c>
      <c r="BD466" s="32" t="s">
        <v>115</v>
      </c>
      <c r="BE466" s="32" t="s">
        <v>115</v>
      </c>
      <c r="BF466" s="110" t="s">
        <v>115</v>
      </c>
      <c r="BG466" s="32" t="s">
        <v>131</v>
      </c>
      <c r="BH466" s="32" t="s">
        <v>115</v>
      </c>
      <c r="BI466" s="32" t="s">
        <v>195</v>
      </c>
      <c r="BJ466" s="32">
        <v>2</v>
      </c>
      <c r="BK466" s="110" t="s">
        <v>115</v>
      </c>
      <c r="BL466" s="110">
        <v>45555</v>
      </c>
      <c r="BM466" s="110">
        <v>45518</v>
      </c>
      <c r="BN466" s="32" t="s">
        <v>115</v>
      </c>
      <c r="BO466" s="32" t="s">
        <v>115</v>
      </c>
      <c r="BP466" s="32" t="b">
        <v>0</v>
      </c>
      <c r="BQ466" s="116" t="s">
        <v>115</v>
      </c>
      <c r="BR466" s="32" t="s">
        <v>134</v>
      </c>
      <c r="BS466" s="116">
        <v>3307.5898000000002</v>
      </c>
      <c r="BT466" s="116">
        <v>3307.5898000000002</v>
      </c>
      <c r="BU466" s="116">
        <v>0</v>
      </c>
      <c r="BV466" s="116">
        <v>865.85540000000003</v>
      </c>
      <c r="BW466" s="116">
        <v>2257.2606000000001</v>
      </c>
      <c r="BX466" s="116">
        <v>187.75040000000001</v>
      </c>
      <c r="BY466" s="116">
        <v>0</v>
      </c>
      <c r="BZ466" s="116">
        <v>0</v>
      </c>
      <c r="CA466" s="116">
        <v>0</v>
      </c>
      <c r="CB466" s="116">
        <v>0</v>
      </c>
      <c r="CC466" s="116">
        <v>0</v>
      </c>
      <c r="CD466" s="116">
        <v>0</v>
      </c>
      <c r="CE466" s="116">
        <v>3307.5898000000002</v>
      </c>
      <c r="CF466" s="32" t="s">
        <v>135</v>
      </c>
      <c r="CG466" s="32" t="s">
        <v>136</v>
      </c>
      <c r="CH466" s="32" t="s">
        <v>258</v>
      </c>
      <c r="CI466" s="116">
        <v>0</v>
      </c>
      <c r="CJ466" s="116">
        <v>0</v>
      </c>
      <c r="CK466" s="116">
        <v>0</v>
      </c>
      <c r="CL466" s="116">
        <v>989.99715000000003</v>
      </c>
      <c r="CM466" s="116">
        <v>2317.5925899999997</v>
      </c>
      <c r="CN466" s="116">
        <v>0</v>
      </c>
      <c r="CO466" s="113">
        <v>0</v>
      </c>
      <c r="CP466" s="32" t="s">
        <v>134</v>
      </c>
      <c r="CQ466" s="32" t="s">
        <v>115</v>
      </c>
      <c r="CR466" s="32" t="s">
        <v>134</v>
      </c>
      <c r="CS466" s="32" t="s">
        <v>115</v>
      </c>
      <c r="CT466" s="113">
        <v>0.3427</v>
      </c>
      <c r="CU466" s="113">
        <v>0.6573</v>
      </c>
      <c r="CV466" s="33" t="s">
        <v>1484</v>
      </c>
    </row>
    <row r="467" spans="2:100">
      <c r="B467" s="31">
        <v>463</v>
      </c>
      <c r="C467" s="128" t="s">
        <v>1473</v>
      </c>
      <c r="D467" s="128"/>
      <c r="E467" s="128"/>
      <c r="F467" s="128"/>
      <c r="G467" s="128"/>
      <c r="H467" s="32" t="s">
        <v>1474</v>
      </c>
      <c r="I467" s="32" t="s">
        <v>189</v>
      </c>
      <c r="J467" s="32" t="s">
        <v>115</v>
      </c>
      <c r="K467" s="32" t="s">
        <v>115</v>
      </c>
      <c r="L467" s="32" t="s">
        <v>1475</v>
      </c>
      <c r="M467" s="32" t="s">
        <v>240</v>
      </c>
      <c r="N467" s="32" t="s">
        <v>320</v>
      </c>
      <c r="O467" s="32" t="s">
        <v>115</v>
      </c>
      <c r="P467" s="110" t="s">
        <v>115</v>
      </c>
      <c r="Q467" s="32" t="s">
        <v>115</v>
      </c>
      <c r="R467" s="32" t="s">
        <v>115</v>
      </c>
      <c r="S467" s="32" t="s">
        <v>121</v>
      </c>
      <c r="T467" s="32" t="s">
        <v>115</v>
      </c>
      <c r="U467" s="32" t="s">
        <v>115</v>
      </c>
      <c r="V467" s="32" t="s">
        <v>122</v>
      </c>
      <c r="W467" s="32" t="s">
        <v>123</v>
      </c>
      <c r="X467" s="32" t="s">
        <v>115</v>
      </c>
      <c r="Y467" s="128"/>
      <c r="Z467" s="119" t="s">
        <v>115</v>
      </c>
      <c r="AA467" s="119" t="s">
        <v>115</v>
      </c>
      <c r="AB467" s="32" t="s">
        <v>115</v>
      </c>
      <c r="AC467" s="32" t="s">
        <v>115</v>
      </c>
      <c r="AD467" s="32" t="s">
        <v>115</v>
      </c>
      <c r="AE467" s="32" t="s">
        <v>115</v>
      </c>
      <c r="AF467" s="32" t="s">
        <v>115</v>
      </c>
      <c r="AG467" s="32" t="s">
        <v>115</v>
      </c>
      <c r="AH467" s="32" t="s">
        <v>127</v>
      </c>
      <c r="AI467" s="32">
        <v>5517419</v>
      </c>
      <c r="AJ467" s="32" t="s">
        <v>115</v>
      </c>
      <c r="AK467" s="128" t="s">
        <v>1473</v>
      </c>
      <c r="AL467" s="32" t="s">
        <v>115</v>
      </c>
      <c r="AM467" s="32" t="s">
        <v>1476</v>
      </c>
      <c r="AN467" s="32" t="s">
        <v>128</v>
      </c>
      <c r="AO467" s="32" t="s">
        <v>129</v>
      </c>
      <c r="AP467" s="32" t="s">
        <v>115</v>
      </c>
      <c r="AQ467" s="32" t="s">
        <v>130</v>
      </c>
      <c r="AR467" s="32">
        <v>2017</v>
      </c>
      <c r="AS467" s="32" t="s">
        <v>115</v>
      </c>
      <c r="AT467" s="32" t="b">
        <v>0</v>
      </c>
      <c r="AU467" s="32" t="s">
        <v>115</v>
      </c>
      <c r="AV467" s="32" t="s">
        <v>115</v>
      </c>
      <c r="AW467" s="32" t="s">
        <v>115</v>
      </c>
      <c r="AX467" s="32" t="b">
        <v>0</v>
      </c>
      <c r="AY467" s="32" t="s">
        <v>115</v>
      </c>
      <c r="AZ467" s="110" t="s">
        <v>115</v>
      </c>
      <c r="BA467" s="32" t="s">
        <v>115</v>
      </c>
      <c r="BB467" s="32" t="s">
        <v>115</v>
      </c>
      <c r="BC467" s="32" t="s">
        <v>115</v>
      </c>
      <c r="BD467" s="32" t="s">
        <v>115</v>
      </c>
      <c r="BE467" s="32" t="s">
        <v>115</v>
      </c>
      <c r="BF467" s="110" t="s">
        <v>115</v>
      </c>
      <c r="BG467" s="32" t="s">
        <v>131</v>
      </c>
      <c r="BH467" s="32" t="s">
        <v>115</v>
      </c>
      <c r="BI467" s="32" t="s">
        <v>132</v>
      </c>
      <c r="BJ467" s="32" t="s">
        <v>115</v>
      </c>
      <c r="BK467" s="110" t="s">
        <v>115</v>
      </c>
      <c r="BL467" s="110" t="s">
        <v>115</v>
      </c>
      <c r="BM467" s="110" t="s">
        <v>133</v>
      </c>
      <c r="BN467" s="32" t="s">
        <v>115</v>
      </c>
      <c r="BO467" s="32" t="s">
        <v>115</v>
      </c>
      <c r="BP467" s="32" t="b">
        <v>0</v>
      </c>
      <c r="BQ467" s="116" t="s">
        <v>115</v>
      </c>
      <c r="BR467" s="32" t="s">
        <v>134</v>
      </c>
      <c r="BS467" s="116">
        <v>2203.1028000000001</v>
      </c>
      <c r="BT467" s="116">
        <v>2549.6302999999998</v>
      </c>
      <c r="BU467" s="116">
        <v>209.15690000000001</v>
      </c>
      <c r="BV467" s="116">
        <v>101.5376</v>
      </c>
      <c r="BW467" s="116">
        <v>38.849899999999998</v>
      </c>
      <c r="BX467" s="116">
        <v>391.89800000000002</v>
      </c>
      <c r="BY467" s="116">
        <v>751.29610000000002</v>
      </c>
      <c r="BZ467" s="116">
        <v>400</v>
      </c>
      <c r="CA467" s="116">
        <v>0</v>
      </c>
      <c r="CB467" s="116">
        <v>0</v>
      </c>
      <c r="CC467" s="116">
        <v>0</v>
      </c>
      <c r="CD467" s="116">
        <v>0</v>
      </c>
      <c r="CE467" s="116">
        <v>2007.8067000000001</v>
      </c>
      <c r="CF467" s="32" t="s">
        <v>135</v>
      </c>
      <c r="CG467" s="32" t="s">
        <v>136</v>
      </c>
      <c r="CH467" s="32" t="s">
        <v>137</v>
      </c>
      <c r="CI467" s="116">
        <v>147.91564000000002</v>
      </c>
      <c r="CJ467" s="116">
        <v>227.80346000000003</v>
      </c>
      <c r="CK467" s="116">
        <v>101.53757</v>
      </c>
      <c r="CL467" s="116">
        <v>38.849890000000002</v>
      </c>
      <c r="CM467" s="116">
        <v>391.89797999999996</v>
      </c>
      <c r="CN467" s="116">
        <v>9.0829199999999837</v>
      </c>
      <c r="CO467" s="113">
        <v>0</v>
      </c>
      <c r="CP467" s="32" t="s">
        <v>134</v>
      </c>
      <c r="CQ467" s="32" t="s">
        <v>115</v>
      </c>
      <c r="CR467" s="32" t="s">
        <v>134</v>
      </c>
      <c r="CS467" s="32" t="s">
        <v>115</v>
      </c>
      <c r="CT467" s="113">
        <v>0.3427</v>
      </c>
      <c r="CU467" s="113">
        <v>0.6573</v>
      </c>
      <c r="CV467" s="33" t="s">
        <v>1482</v>
      </c>
    </row>
    <row r="468" spans="2:100">
      <c r="B468" s="31">
        <v>464</v>
      </c>
      <c r="C468" s="128" t="s">
        <v>1473</v>
      </c>
      <c r="D468" s="128"/>
      <c r="E468" s="128"/>
      <c r="F468" s="128"/>
      <c r="G468" s="128"/>
      <c r="H468" s="32" t="s">
        <v>1474</v>
      </c>
      <c r="I468" s="32" t="s">
        <v>118</v>
      </c>
      <c r="J468" s="32" t="s">
        <v>115</v>
      </c>
      <c r="K468" s="32" t="s">
        <v>115</v>
      </c>
      <c r="L468" s="32" t="s">
        <v>1475</v>
      </c>
      <c r="M468" s="32" t="s">
        <v>240</v>
      </c>
      <c r="N468" s="32" t="s">
        <v>320</v>
      </c>
      <c r="O468" s="32" t="s">
        <v>115</v>
      </c>
      <c r="P468" s="110" t="s">
        <v>115</v>
      </c>
      <c r="Q468" s="32" t="s">
        <v>115</v>
      </c>
      <c r="R468" s="32" t="s">
        <v>115</v>
      </c>
      <c r="S468" s="32" t="s">
        <v>121</v>
      </c>
      <c r="T468" s="32" t="s">
        <v>115</v>
      </c>
      <c r="U468" s="32" t="s">
        <v>115</v>
      </c>
      <c r="V468" s="32" t="s">
        <v>122</v>
      </c>
      <c r="W468" s="32" t="s">
        <v>123</v>
      </c>
      <c r="X468" s="32" t="s">
        <v>115</v>
      </c>
      <c r="Y468" s="128"/>
      <c r="Z468" s="119" t="s">
        <v>115</v>
      </c>
      <c r="AA468" s="119" t="s">
        <v>115</v>
      </c>
      <c r="AB468" s="32" t="s">
        <v>115</v>
      </c>
      <c r="AC468" s="32" t="s">
        <v>115</v>
      </c>
      <c r="AD468" s="32" t="s">
        <v>115</v>
      </c>
      <c r="AE468" s="32" t="s">
        <v>115</v>
      </c>
      <c r="AF468" s="32" t="s">
        <v>115</v>
      </c>
      <c r="AG468" s="32" t="s">
        <v>115</v>
      </c>
      <c r="AH468" s="32" t="s">
        <v>127</v>
      </c>
      <c r="AI468" s="32">
        <v>5788371</v>
      </c>
      <c r="AJ468" s="32" t="s">
        <v>115</v>
      </c>
      <c r="AK468" s="128" t="s">
        <v>1473</v>
      </c>
      <c r="AL468" s="32" t="s">
        <v>115</v>
      </c>
      <c r="AM468" s="32" t="s">
        <v>1476</v>
      </c>
      <c r="AN468" s="32" t="s">
        <v>128</v>
      </c>
      <c r="AO468" s="32" t="s">
        <v>129</v>
      </c>
      <c r="AP468" s="32" t="s">
        <v>115</v>
      </c>
      <c r="AQ468" s="32" t="s">
        <v>130</v>
      </c>
      <c r="AR468" s="32">
        <v>2020</v>
      </c>
      <c r="AS468" s="32" t="s">
        <v>115</v>
      </c>
      <c r="AT468" s="32" t="b">
        <v>0</v>
      </c>
      <c r="AU468" s="32" t="s">
        <v>115</v>
      </c>
      <c r="AV468" s="32" t="s">
        <v>115</v>
      </c>
      <c r="AW468" s="32" t="s">
        <v>115</v>
      </c>
      <c r="AX468" s="32" t="b">
        <v>0</v>
      </c>
      <c r="AY468" s="32" t="s">
        <v>115</v>
      </c>
      <c r="AZ468" s="110" t="s">
        <v>115</v>
      </c>
      <c r="BA468" s="32" t="s">
        <v>115</v>
      </c>
      <c r="BB468" s="32" t="s">
        <v>115</v>
      </c>
      <c r="BC468" s="32" t="s">
        <v>115</v>
      </c>
      <c r="BD468" s="32" t="s">
        <v>115</v>
      </c>
      <c r="BE468" s="32" t="s">
        <v>115</v>
      </c>
      <c r="BF468" s="110" t="s">
        <v>115</v>
      </c>
      <c r="BG468" s="32" t="s">
        <v>131</v>
      </c>
      <c r="BH468" s="32" t="s">
        <v>115</v>
      </c>
      <c r="BI468" s="32" t="s">
        <v>132</v>
      </c>
      <c r="BJ468" s="32" t="s">
        <v>115</v>
      </c>
      <c r="BK468" s="110" t="s">
        <v>115</v>
      </c>
      <c r="BL468" s="110" t="s">
        <v>115</v>
      </c>
      <c r="BM468" s="110" t="s">
        <v>133</v>
      </c>
      <c r="BN468" s="32" t="s">
        <v>115</v>
      </c>
      <c r="BO468" s="32" t="s">
        <v>115</v>
      </c>
      <c r="BP468" s="32" t="b">
        <v>0</v>
      </c>
      <c r="BQ468" s="116" t="s">
        <v>115</v>
      </c>
      <c r="BR468" s="32" t="s">
        <v>134</v>
      </c>
      <c r="BS468" s="116">
        <v>1489.4131</v>
      </c>
      <c r="BT468" s="116">
        <v>1601.5906</v>
      </c>
      <c r="BU468" s="116">
        <v>210.77670000000001</v>
      </c>
      <c r="BV468" s="116">
        <v>298.09989999999999</v>
      </c>
      <c r="BW468" s="116">
        <v>490.32339999999999</v>
      </c>
      <c r="BX468" s="116">
        <v>419.38119999999998</v>
      </c>
      <c r="BY468" s="116">
        <v>148.15860000000001</v>
      </c>
      <c r="BZ468" s="116">
        <v>500</v>
      </c>
      <c r="CA468" s="116">
        <v>0</v>
      </c>
      <c r="CB468" s="116">
        <v>0</v>
      </c>
      <c r="CC468" s="116">
        <v>0</v>
      </c>
      <c r="CD468" s="116">
        <v>0</v>
      </c>
      <c r="CE468" s="116">
        <v>1471.2545</v>
      </c>
      <c r="CF468" s="32" t="s">
        <v>135</v>
      </c>
      <c r="CG468" s="32" t="s">
        <v>136</v>
      </c>
      <c r="CH468" s="32" t="s">
        <v>380</v>
      </c>
      <c r="CI468" s="116">
        <v>0</v>
      </c>
      <c r="CJ468" s="116">
        <v>71.740719999999996</v>
      </c>
      <c r="CK468" s="116">
        <v>435.56820999999997</v>
      </c>
      <c r="CL468" s="116">
        <v>409.00349999999997</v>
      </c>
      <c r="CM468" s="116">
        <v>364.4577700000001</v>
      </c>
      <c r="CN468" s="116">
        <v>0.15424000000000002</v>
      </c>
      <c r="CO468" s="113">
        <v>0</v>
      </c>
      <c r="CP468" s="32" t="s">
        <v>134</v>
      </c>
      <c r="CQ468" s="32" t="s">
        <v>115</v>
      </c>
      <c r="CR468" s="32" t="s">
        <v>134</v>
      </c>
      <c r="CS468" s="32" t="s">
        <v>115</v>
      </c>
      <c r="CT468" s="113">
        <v>0.3427</v>
      </c>
      <c r="CU468" s="113">
        <v>0.6573</v>
      </c>
      <c r="CV468" s="33" t="s">
        <v>1479</v>
      </c>
    </row>
    <row r="469" spans="2:100">
      <c r="B469" s="31">
        <v>465</v>
      </c>
      <c r="C469" s="128" t="s">
        <v>1473</v>
      </c>
      <c r="D469" s="128"/>
      <c r="E469" s="128"/>
      <c r="F469" s="128"/>
      <c r="G469" s="128"/>
      <c r="H469" s="32" t="s">
        <v>1474</v>
      </c>
      <c r="I469" s="32" t="s">
        <v>166</v>
      </c>
      <c r="J469" s="32" t="s">
        <v>115</v>
      </c>
      <c r="K469" s="32" t="s">
        <v>115</v>
      </c>
      <c r="L469" s="32" t="s">
        <v>1475</v>
      </c>
      <c r="M469" s="32" t="s">
        <v>240</v>
      </c>
      <c r="N469" s="32" t="s">
        <v>320</v>
      </c>
      <c r="O469" s="32" t="s">
        <v>115</v>
      </c>
      <c r="P469" s="110" t="s">
        <v>115</v>
      </c>
      <c r="Q469" s="32" t="s">
        <v>115</v>
      </c>
      <c r="R469" s="32" t="s">
        <v>115</v>
      </c>
      <c r="S469" s="32" t="s">
        <v>121</v>
      </c>
      <c r="T469" s="32" t="s">
        <v>115</v>
      </c>
      <c r="U469" s="32" t="s">
        <v>115</v>
      </c>
      <c r="V469" s="32" t="s">
        <v>122</v>
      </c>
      <c r="W469" s="32" t="s">
        <v>123</v>
      </c>
      <c r="X469" s="32" t="s">
        <v>115</v>
      </c>
      <c r="Y469" s="128"/>
      <c r="Z469" s="119" t="s">
        <v>115</v>
      </c>
      <c r="AA469" s="119" t="s">
        <v>115</v>
      </c>
      <c r="AB469" s="32" t="s">
        <v>115</v>
      </c>
      <c r="AC469" s="32" t="s">
        <v>115</v>
      </c>
      <c r="AD469" s="32" t="s">
        <v>115</v>
      </c>
      <c r="AE469" s="32" t="s">
        <v>115</v>
      </c>
      <c r="AF469" s="32" t="s">
        <v>115</v>
      </c>
      <c r="AG469" s="32" t="s">
        <v>115</v>
      </c>
      <c r="AH469" s="32" t="s">
        <v>127</v>
      </c>
      <c r="AI469" s="32">
        <v>5788220</v>
      </c>
      <c r="AJ469" s="32" t="s">
        <v>115</v>
      </c>
      <c r="AK469" s="128" t="s">
        <v>1473</v>
      </c>
      <c r="AL469" s="32" t="s">
        <v>115</v>
      </c>
      <c r="AM469" s="32" t="s">
        <v>1476</v>
      </c>
      <c r="AN469" s="32" t="s">
        <v>128</v>
      </c>
      <c r="AO469" s="32" t="s">
        <v>129</v>
      </c>
      <c r="AP469" s="32">
        <v>2020</v>
      </c>
      <c r="AQ469" s="32" t="s">
        <v>130</v>
      </c>
      <c r="AR469" s="32">
        <v>2019</v>
      </c>
      <c r="AS469" s="32" t="s">
        <v>115</v>
      </c>
      <c r="AT469" s="32" t="b">
        <v>0</v>
      </c>
      <c r="AU469" s="32" t="s">
        <v>115</v>
      </c>
      <c r="AV469" s="32" t="s">
        <v>115</v>
      </c>
      <c r="AW469" s="32" t="s">
        <v>115</v>
      </c>
      <c r="AX469" s="32" t="b">
        <v>0</v>
      </c>
      <c r="AY469" s="32" t="s">
        <v>115</v>
      </c>
      <c r="AZ469" s="110" t="s">
        <v>115</v>
      </c>
      <c r="BA469" s="32" t="s">
        <v>115</v>
      </c>
      <c r="BB469" s="32" t="s">
        <v>115</v>
      </c>
      <c r="BC469" s="32" t="s">
        <v>115</v>
      </c>
      <c r="BD469" s="32" t="s">
        <v>115</v>
      </c>
      <c r="BE469" s="32" t="s">
        <v>115</v>
      </c>
      <c r="BF469" s="110" t="s">
        <v>115</v>
      </c>
      <c r="BG469" s="32" t="s">
        <v>131</v>
      </c>
      <c r="BH469" s="32" t="s">
        <v>115</v>
      </c>
      <c r="BI469" s="32" t="s">
        <v>195</v>
      </c>
      <c r="BJ469" s="32">
        <v>2</v>
      </c>
      <c r="BK469" s="110" t="s">
        <v>115</v>
      </c>
      <c r="BL469" s="110" t="s">
        <v>115</v>
      </c>
      <c r="BM469" s="110">
        <v>44545</v>
      </c>
      <c r="BN469" s="32" t="s">
        <v>115</v>
      </c>
      <c r="BO469" s="32" t="s">
        <v>115</v>
      </c>
      <c r="BP469" s="32" t="b">
        <v>0</v>
      </c>
      <c r="BQ469" s="116">
        <v>2400</v>
      </c>
      <c r="BR469" s="32" t="s">
        <v>134</v>
      </c>
      <c r="BS469" s="116">
        <v>2603.9744999999998</v>
      </c>
      <c r="BT469" s="116">
        <v>2603.9744999999998</v>
      </c>
      <c r="BU469" s="116">
        <v>-80.961299999999994</v>
      </c>
      <c r="BV469" s="116">
        <v>0</v>
      </c>
      <c r="BW469" s="116">
        <v>0</v>
      </c>
      <c r="BX469" s="116">
        <v>0</v>
      </c>
      <c r="BY469" s="116">
        <v>0</v>
      </c>
      <c r="BZ469" s="116">
        <v>0</v>
      </c>
      <c r="CA469" s="116">
        <v>0</v>
      </c>
      <c r="CB469" s="116">
        <v>0</v>
      </c>
      <c r="CC469" s="116">
        <v>0</v>
      </c>
      <c r="CD469" s="116">
        <v>0</v>
      </c>
      <c r="CE469" s="116">
        <v>2603.9744999999998</v>
      </c>
      <c r="CF469" s="32" t="s">
        <v>135</v>
      </c>
      <c r="CG469" s="32" t="s">
        <v>136</v>
      </c>
      <c r="CH469" s="32" t="s">
        <v>152</v>
      </c>
      <c r="CI469" s="116">
        <v>2684.9358200000001</v>
      </c>
      <c r="CJ469" s="116">
        <v>-93.88109</v>
      </c>
      <c r="CK469" s="116">
        <v>0</v>
      </c>
      <c r="CL469" s="116">
        <v>0</v>
      </c>
      <c r="CM469" s="116">
        <v>0</v>
      </c>
      <c r="CN469" s="116">
        <v>0</v>
      </c>
      <c r="CO469" s="113">
        <v>0</v>
      </c>
      <c r="CP469" s="32" t="s">
        <v>134</v>
      </c>
      <c r="CQ469" s="32" t="s">
        <v>115</v>
      </c>
      <c r="CR469" s="32" t="s">
        <v>134</v>
      </c>
      <c r="CS469" s="32" t="s">
        <v>115</v>
      </c>
      <c r="CT469" s="113">
        <v>0.3427</v>
      </c>
      <c r="CU469" s="113">
        <v>0.6573</v>
      </c>
      <c r="CV469" s="33" t="s">
        <v>1482</v>
      </c>
    </row>
    <row r="470" spans="2:100">
      <c r="B470" s="31">
        <v>466</v>
      </c>
      <c r="C470" s="128" t="s">
        <v>1473</v>
      </c>
      <c r="D470" s="128"/>
      <c r="E470" s="128"/>
      <c r="F470" s="128"/>
      <c r="G470" s="128"/>
      <c r="H470" s="32" t="s">
        <v>1474</v>
      </c>
      <c r="I470" s="32" t="s">
        <v>118</v>
      </c>
      <c r="J470" s="32" t="s">
        <v>115</v>
      </c>
      <c r="K470" s="32" t="s">
        <v>115</v>
      </c>
      <c r="L470" s="32" t="s">
        <v>1475</v>
      </c>
      <c r="M470" s="32" t="s">
        <v>240</v>
      </c>
      <c r="N470" s="32" t="s">
        <v>320</v>
      </c>
      <c r="O470" s="32" t="s">
        <v>115</v>
      </c>
      <c r="P470" s="110" t="s">
        <v>115</v>
      </c>
      <c r="Q470" s="32" t="s">
        <v>115</v>
      </c>
      <c r="R470" s="32" t="s">
        <v>115</v>
      </c>
      <c r="S470" s="32" t="s">
        <v>121</v>
      </c>
      <c r="T470" s="32" t="s">
        <v>115</v>
      </c>
      <c r="U470" s="32" t="s">
        <v>115</v>
      </c>
      <c r="V470" s="32" t="s">
        <v>122</v>
      </c>
      <c r="W470" s="32" t="s">
        <v>123</v>
      </c>
      <c r="X470" s="32" t="s">
        <v>115</v>
      </c>
      <c r="Y470" s="128"/>
      <c r="Z470" s="119" t="s">
        <v>115</v>
      </c>
      <c r="AA470" s="119" t="s">
        <v>115</v>
      </c>
      <c r="AB470" s="32" t="s">
        <v>115</v>
      </c>
      <c r="AC470" s="32" t="s">
        <v>115</v>
      </c>
      <c r="AD470" s="32" t="s">
        <v>115</v>
      </c>
      <c r="AE470" s="32" t="s">
        <v>115</v>
      </c>
      <c r="AF470" s="32" t="s">
        <v>115</v>
      </c>
      <c r="AG470" s="32" t="s">
        <v>115</v>
      </c>
      <c r="AH470" s="32" t="s">
        <v>127</v>
      </c>
      <c r="AI470" s="32">
        <v>5788374</v>
      </c>
      <c r="AJ470" s="32" t="s">
        <v>115</v>
      </c>
      <c r="AK470" s="128" t="s">
        <v>1473</v>
      </c>
      <c r="AL470" s="32" t="s">
        <v>115</v>
      </c>
      <c r="AM470" s="32" t="s">
        <v>1476</v>
      </c>
      <c r="AN470" s="32" t="s">
        <v>1485</v>
      </c>
      <c r="AO470" s="32" t="s">
        <v>129</v>
      </c>
      <c r="AP470" s="32" t="s">
        <v>115</v>
      </c>
      <c r="AQ470" s="32" t="s">
        <v>130</v>
      </c>
      <c r="AR470" s="32">
        <v>2020</v>
      </c>
      <c r="AS470" s="32" t="s">
        <v>115</v>
      </c>
      <c r="AT470" s="32" t="b">
        <v>0</v>
      </c>
      <c r="AU470" s="32" t="s">
        <v>115</v>
      </c>
      <c r="AV470" s="32" t="s">
        <v>115</v>
      </c>
      <c r="AW470" s="32" t="s">
        <v>115</v>
      </c>
      <c r="AX470" s="32" t="b">
        <v>0</v>
      </c>
      <c r="AY470" s="32" t="s">
        <v>115</v>
      </c>
      <c r="AZ470" s="110" t="s">
        <v>115</v>
      </c>
      <c r="BA470" s="32" t="s">
        <v>115</v>
      </c>
      <c r="BB470" s="32" t="s">
        <v>115</v>
      </c>
      <c r="BC470" s="32" t="s">
        <v>115</v>
      </c>
      <c r="BD470" s="32" t="s">
        <v>115</v>
      </c>
      <c r="BE470" s="32" t="s">
        <v>115</v>
      </c>
      <c r="BF470" s="110" t="s">
        <v>115</v>
      </c>
      <c r="BG470" s="32" t="s">
        <v>131</v>
      </c>
      <c r="BH470" s="32" t="s">
        <v>115</v>
      </c>
      <c r="BI470" s="32" t="s">
        <v>195</v>
      </c>
      <c r="BJ470" s="32">
        <v>2</v>
      </c>
      <c r="BK470" s="110" t="s">
        <v>115</v>
      </c>
      <c r="BL470" s="110" t="s">
        <v>115</v>
      </c>
      <c r="BM470" s="110">
        <v>45275</v>
      </c>
      <c r="BN470" s="32" t="s">
        <v>115</v>
      </c>
      <c r="BO470" s="32" t="s">
        <v>115</v>
      </c>
      <c r="BP470" s="32" t="b">
        <v>0</v>
      </c>
      <c r="BQ470" s="116" t="s">
        <v>115</v>
      </c>
      <c r="BR470" s="32" t="s">
        <v>134</v>
      </c>
      <c r="BS470" s="116">
        <v>14272.92</v>
      </c>
      <c r="BT470" s="116">
        <v>14272.92</v>
      </c>
      <c r="BU470" s="116">
        <v>9702.7291999999998</v>
      </c>
      <c r="BV470" s="116">
        <v>3600.8301000000001</v>
      </c>
      <c r="BW470" s="116">
        <v>-191.75880000000001</v>
      </c>
      <c r="BX470" s="116">
        <v>0</v>
      </c>
      <c r="BY470" s="116">
        <v>0</v>
      </c>
      <c r="BZ470" s="116">
        <v>0</v>
      </c>
      <c r="CA470" s="116">
        <v>0</v>
      </c>
      <c r="CB470" s="116">
        <v>0</v>
      </c>
      <c r="CC470" s="116">
        <v>0</v>
      </c>
      <c r="CD470" s="116">
        <v>0</v>
      </c>
      <c r="CE470" s="116">
        <v>14272.92</v>
      </c>
      <c r="CF470" s="32" t="s">
        <v>135</v>
      </c>
      <c r="CG470" s="32" t="s">
        <v>136</v>
      </c>
      <c r="CH470" s="32" t="s">
        <v>272</v>
      </c>
      <c r="CI470" s="116">
        <v>0</v>
      </c>
      <c r="CJ470" s="116">
        <v>0</v>
      </c>
      <c r="CK470" s="116">
        <v>9784.8808200000003</v>
      </c>
      <c r="CL470" s="116">
        <v>4488.0391200000004</v>
      </c>
      <c r="CM470" s="116">
        <v>0</v>
      </c>
      <c r="CN470" s="116">
        <v>0</v>
      </c>
      <c r="CO470" s="113">
        <v>0</v>
      </c>
      <c r="CP470" s="32" t="s">
        <v>134</v>
      </c>
      <c r="CQ470" s="32" t="s">
        <v>115</v>
      </c>
      <c r="CR470" s="32" t="s">
        <v>134</v>
      </c>
      <c r="CS470" s="32" t="s">
        <v>115</v>
      </c>
      <c r="CT470" s="113">
        <v>0.3427</v>
      </c>
      <c r="CU470" s="113">
        <v>0.6573</v>
      </c>
      <c r="CV470" s="33" t="s">
        <v>1482</v>
      </c>
    </row>
    <row r="471" spans="2:100">
      <c r="B471" s="34">
        <v>467</v>
      </c>
      <c r="C471" s="130" t="s">
        <v>1473</v>
      </c>
      <c r="D471" s="130"/>
      <c r="E471" s="130"/>
      <c r="F471" s="130"/>
      <c r="G471" s="130"/>
      <c r="H471" s="35" t="s">
        <v>1474</v>
      </c>
      <c r="I471" s="35" t="s">
        <v>166</v>
      </c>
      <c r="J471" s="35" t="s">
        <v>115</v>
      </c>
      <c r="K471" s="35" t="s">
        <v>115</v>
      </c>
      <c r="L471" s="35" t="s">
        <v>1475</v>
      </c>
      <c r="M471" s="35" t="s">
        <v>240</v>
      </c>
      <c r="N471" s="35" t="s">
        <v>320</v>
      </c>
      <c r="O471" s="35" t="s">
        <v>115</v>
      </c>
      <c r="P471" s="111" t="s">
        <v>115</v>
      </c>
      <c r="Q471" s="35" t="s">
        <v>115</v>
      </c>
      <c r="R471" s="35" t="s">
        <v>115</v>
      </c>
      <c r="S471" s="35" t="s">
        <v>121</v>
      </c>
      <c r="T471" s="35" t="s">
        <v>115</v>
      </c>
      <c r="U471" s="35" t="s">
        <v>115</v>
      </c>
      <c r="V471" s="35" t="s">
        <v>122</v>
      </c>
      <c r="W471" s="35" t="s">
        <v>123</v>
      </c>
      <c r="X471" s="35" t="s">
        <v>115</v>
      </c>
      <c r="Y471" s="130"/>
      <c r="Z471" s="120" t="s">
        <v>115</v>
      </c>
      <c r="AA471" s="120" t="s">
        <v>115</v>
      </c>
      <c r="AB471" s="35" t="s">
        <v>115</v>
      </c>
      <c r="AC471" s="35" t="s">
        <v>115</v>
      </c>
      <c r="AD471" s="35" t="s">
        <v>115</v>
      </c>
      <c r="AE471" s="35" t="s">
        <v>115</v>
      </c>
      <c r="AF471" s="35" t="s">
        <v>115</v>
      </c>
      <c r="AG471" s="35" t="s">
        <v>115</v>
      </c>
      <c r="AH471" s="35" t="s">
        <v>127</v>
      </c>
      <c r="AI471" s="35">
        <v>5794298</v>
      </c>
      <c r="AJ471" s="35" t="s">
        <v>115</v>
      </c>
      <c r="AK471" s="130" t="s">
        <v>1473</v>
      </c>
      <c r="AL471" s="35" t="s">
        <v>115</v>
      </c>
      <c r="AM471" s="35" t="s">
        <v>1476</v>
      </c>
      <c r="AN471" s="35" t="s">
        <v>128</v>
      </c>
      <c r="AO471" s="35" t="s">
        <v>129</v>
      </c>
      <c r="AP471" s="35" t="s">
        <v>115</v>
      </c>
      <c r="AQ471" s="35" t="s">
        <v>130</v>
      </c>
      <c r="AR471" s="35">
        <v>2020</v>
      </c>
      <c r="AS471" s="35" t="s">
        <v>115</v>
      </c>
      <c r="AT471" s="35" t="b">
        <v>0</v>
      </c>
      <c r="AU471" s="35" t="s">
        <v>115</v>
      </c>
      <c r="AV471" s="35" t="s">
        <v>115</v>
      </c>
      <c r="AW471" s="35" t="s">
        <v>115</v>
      </c>
      <c r="AX471" s="35" t="b">
        <v>0</v>
      </c>
      <c r="AY471" s="35" t="s">
        <v>115</v>
      </c>
      <c r="AZ471" s="111" t="s">
        <v>115</v>
      </c>
      <c r="BA471" s="35" t="s">
        <v>115</v>
      </c>
      <c r="BB471" s="35" t="s">
        <v>115</v>
      </c>
      <c r="BC471" s="35" t="s">
        <v>115</v>
      </c>
      <c r="BD471" s="35" t="s">
        <v>115</v>
      </c>
      <c r="BE471" s="35" t="s">
        <v>115</v>
      </c>
      <c r="BF471" s="111" t="s">
        <v>115</v>
      </c>
      <c r="BG471" s="35" t="s">
        <v>131</v>
      </c>
      <c r="BH471" s="35" t="s">
        <v>115</v>
      </c>
      <c r="BI471" s="35" t="s">
        <v>195</v>
      </c>
      <c r="BJ471" s="35">
        <v>2</v>
      </c>
      <c r="BK471" s="111" t="s">
        <v>115</v>
      </c>
      <c r="BL471" s="111" t="s">
        <v>115</v>
      </c>
      <c r="BM471" s="111">
        <v>44880</v>
      </c>
      <c r="BN471" s="35" t="s">
        <v>115</v>
      </c>
      <c r="BO471" s="35" t="s">
        <v>115</v>
      </c>
      <c r="BP471" s="35" t="b">
        <v>0</v>
      </c>
      <c r="BQ471" s="117" t="s">
        <v>115</v>
      </c>
      <c r="BR471" s="35" t="s">
        <v>134</v>
      </c>
      <c r="BS471" s="117">
        <v>8822.6638000000003</v>
      </c>
      <c r="BT471" s="117">
        <v>8822.6638000000003</v>
      </c>
      <c r="BU471" s="117">
        <v>3997.4515000000001</v>
      </c>
      <c r="BV471" s="117">
        <v>3937.1977000000002</v>
      </c>
      <c r="BW471" s="117">
        <v>-16.6846</v>
      </c>
      <c r="BX471" s="117">
        <v>0</v>
      </c>
      <c r="BY471" s="117">
        <v>0</v>
      </c>
      <c r="BZ471" s="117">
        <v>0</v>
      </c>
      <c r="CA471" s="117">
        <v>0</v>
      </c>
      <c r="CB471" s="117">
        <v>0</v>
      </c>
      <c r="CC471" s="117">
        <v>0</v>
      </c>
      <c r="CD471" s="117">
        <v>0</v>
      </c>
      <c r="CE471" s="117">
        <v>8822.6638000000003</v>
      </c>
      <c r="CF471" s="35" t="s">
        <v>135</v>
      </c>
      <c r="CG471" s="35" t="s">
        <v>136</v>
      </c>
      <c r="CH471" s="35" t="s">
        <v>241</v>
      </c>
      <c r="CI471" s="117">
        <v>0</v>
      </c>
      <c r="CJ471" s="117">
        <v>2260.3645200000001</v>
      </c>
      <c r="CK471" s="117">
        <v>6578.9838099999997</v>
      </c>
      <c r="CL471" s="117">
        <v>-16.684570000000001</v>
      </c>
      <c r="CM471" s="117">
        <v>0</v>
      </c>
      <c r="CN471" s="117">
        <v>0</v>
      </c>
      <c r="CO471" s="114">
        <v>0</v>
      </c>
      <c r="CP471" s="35" t="s">
        <v>134</v>
      </c>
      <c r="CQ471" s="35" t="s">
        <v>115</v>
      </c>
      <c r="CR471" s="35" t="s">
        <v>134</v>
      </c>
      <c r="CS471" s="35" t="s">
        <v>115</v>
      </c>
      <c r="CT471" s="114">
        <v>0.3427</v>
      </c>
      <c r="CU471" s="114">
        <v>0.6573</v>
      </c>
      <c r="CV471" s="36" t="s">
        <v>1480</v>
      </c>
    </row>
    <row r="472" spans="2:100">
      <c r="B472" s="28">
        <v>468</v>
      </c>
      <c r="C472" s="29" t="s">
        <v>1486</v>
      </c>
      <c r="D472" s="129"/>
      <c r="E472" s="129"/>
      <c r="F472" s="29" t="s">
        <v>115</v>
      </c>
      <c r="G472" s="29" t="s">
        <v>1487</v>
      </c>
      <c r="H472" s="29" t="s">
        <v>1488</v>
      </c>
      <c r="I472" s="29" t="s">
        <v>118</v>
      </c>
      <c r="J472" s="29" t="s">
        <v>115</v>
      </c>
      <c r="K472" s="29" t="s">
        <v>115</v>
      </c>
      <c r="L472" s="29" t="s">
        <v>1489</v>
      </c>
      <c r="M472" s="29" t="s">
        <v>1490</v>
      </c>
      <c r="N472" s="29" t="s">
        <v>1491</v>
      </c>
      <c r="O472" s="29" t="s">
        <v>115</v>
      </c>
      <c r="P472" s="109" t="s">
        <v>115</v>
      </c>
      <c r="Q472" s="29" t="s">
        <v>115</v>
      </c>
      <c r="R472" s="29" t="s">
        <v>1492</v>
      </c>
      <c r="S472" s="29" t="s">
        <v>121</v>
      </c>
      <c r="T472" s="29" t="s">
        <v>115</v>
      </c>
      <c r="U472" s="29" t="s">
        <v>115</v>
      </c>
      <c r="V472" s="29" t="s">
        <v>122</v>
      </c>
      <c r="W472" s="29" t="b">
        <v>0</v>
      </c>
      <c r="X472" s="29" t="s">
        <v>115</v>
      </c>
      <c r="Y472" s="129"/>
      <c r="Z472" s="118" t="s">
        <v>115</v>
      </c>
      <c r="AA472" s="118" t="s">
        <v>115</v>
      </c>
      <c r="AB472" s="29" t="s">
        <v>115</v>
      </c>
      <c r="AC472" s="29" t="s">
        <v>115</v>
      </c>
      <c r="AD472" s="29" t="s">
        <v>115</v>
      </c>
      <c r="AE472" s="29" t="s">
        <v>115</v>
      </c>
      <c r="AF472" s="29" t="s">
        <v>115</v>
      </c>
      <c r="AG472" s="29">
        <v>3.0010500000000002</v>
      </c>
      <c r="AH472" s="29" t="s">
        <v>409</v>
      </c>
      <c r="AI472" s="29" t="s">
        <v>1493</v>
      </c>
      <c r="AJ472" s="29" t="s">
        <v>115</v>
      </c>
      <c r="AK472" s="29" t="s">
        <v>115</v>
      </c>
      <c r="AL472" s="29" t="s">
        <v>115</v>
      </c>
      <c r="AM472" s="29">
        <v>60</v>
      </c>
      <c r="AN472" s="29" t="s">
        <v>128</v>
      </c>
      <c r="AO472" s="29" t="b">
        <v>1</v>
      </c>
      <c r="AP472" s="29" t="s">
        <v>115</v>
      </c>
      <c r="AQ472" s="29" t="s">
        <v>130</v>
      </c>
      <c r="AR472" s="29">
        <v>2023</v>
      </c>
      <c r="AS472" s="29" t="s">
        <v>115</v>
      </c>
      <c r="AT472" s="29" t="b">
        <v>0</v>
      </c>
      <c r="AU472" s="29" t="s">
        <v>115</v>
      </c>
      <c r="AV472" s="29" t="s">
        <v>115</v>
      </c>
      <c r="AW472" s="29" t="s">
        <v>115</v>
      </c>
      <c r="AX472" s="29" t="b">
        <v>0</v>
      </c>
      <c r="AY472" s="29" t="s">
        <v>115</v>
      </c>
      <c r="AZ472" s="109" t="s">
        <v>115</v>
      </c>
      <c r="BA472" s="29" t="s">
        <v>115</v>
      </c>
      <c r="BB472" s="29" t="s">
        <v>115</v>
      </c>
      <c r="BC472" s="29" t="s">
        <v>115</v>
      </c>
      <c r="BD472" s="29" t="s">
        <v>115</v>
      </c>
      <c r="BE472" s="29" t="s">
        <v>115</v>
      </c>
      <c r="BF472" s="109" t="s">
        <v>115</v>
      </c>
      <c r="BG472" s="29" t="s">
        <v>131</v>
      </c>
      <c r="BH472" s="29" t="s">
        <v>115</v>
      </c>
      <c r="BI472" s="29" t="s">
        <v>162</v>
      </c>
      <c r="BJ472" s="29">
        <v>5</v>
      </c>
      <c r="BK472" s="109" t="s">
        <v>115</v>
      </c>
      <c r="BL472" s="109" t="s">
        <v>115</v>
      </c>
      <c r="BM472" s="109" t="s">
        <v>133</v>
      </c>
      <c r="BN472" s="29" t="s">
        <v>115</v>
      </c>
      <c r="BO472" s="29" t="s">
        <v>115</v>
      </c>
      <c r="BP472" s="29" t="b">
        <v>0</v>
      </c>
      <c r="BQ472" s="115" t="s">
        <v>115</v>
      </c>
      <c r="BR472" s="29" t="s">
        <v>134</v>
      </c>
      <c r="BS472" s="115">
        <v>0</v>
      </c>
      <c r="BT472" s="115">
        <v>802465</v>
      </c>
      <c r="BU472" s="115">
        <v>0</v>
      </c>
      <c r="BV472" s="115">
        <v>0</v>
      </c>
      <c r="BW472" s="115">
        <v>0</v>
      </c>
      <c r="BX472" s="115">
        <v>0</v>
      </c>
      <c r="BY472" s="115">
        <v>0</v>
      </c>
      <c r="BZ472" s="115">
        <v>0</v>
      </c>
      <c r="CA472" s="115">
        <v>0</v>
      </c>
      <c r="CB472" s="115">
        <v>15699.454</v>
      </c>
      <c r="CC472" s="115">
        <v>162300.546</v>
      </c>
      <c r="CD472" s="115">
        <v>269820</v>
      </c>
      <c r="CE472" s="115">
        <v>0</v>
      </c>
      <c r="CF472" s="29" t="s">
        <v>135</v>
      </c>
      <c r="CG472" s="29" t="s">
        <v>136</v>
      </c>
      <c r="CH472" s="29" t="s">
        <v>115</v>
      </c>
      <c r="CI472" s="115">
        <v>0</v>
      </c>
      <c r="CJ472" s="115">
        <v>0</v>
      </c>
      <c r="CK472" s="115">
        <v>0</v>
      </c>
      <c r="CL472" s="115">
        <v>0</v>
      </c>
      <c r="CM472" s="115">
        <v>0</v>
      </c>
      <c r="CN472" s="115">
        <v>0</v>
      </c>
      <c r="CO472" s="112">
        <v>0</v>
      </c>
      <c r="CP472" s="29" t="s">
        <v>134</v>
      </c>
      <c r="CQ472" s="29" t="s">
        <v>115</v>
      </c>
      <c r="CR472" s="29" t="s">
        <v>134</v>
      </c>
      <c r="CS472" s="29" t="s">
        <v>115</v>
      </c>
      <c r="CT472" s="112">
        <v>0.3427</v>
      </c>
      <c r="CU472" s="112">
        <v>0.6573</v>
      </c>
      <c r="CV472" s="30" t="s">
        <v>1494</v>
      </c>
    </row>
    <row r="473" spans="2:100">
      <c r="B473" s="31">
        <v>469</v>
      </c>
      <c r="C473" s="32" t="s">
        <v>1495</v>
      </c>
      <c r="D473" s="128"/>
      <c r="E473" s="128"/>
      <c r="F473" s="32" t="s">
        <v>1496</v>
      </c>
      <c r="G473" s="32" t="s">
        <v>1497</v>
      </c>
      <c r="H473" s="32" t="s">
        <v>1498</v>
      </c>
      <c r="I473" s="32" t="s">
        <v>166</v>
      </c>
      <c r="J473" s="32" t="s">
        <v>115</v>
      </c>
      <c r="K473" s="32" t="s">
        <v>115</v>
      </c>
      <c r="L473" s="32" t="s">
        <v>1499</v>
      </c>
      <c r="M473" s="32" t="s">
        <v>1500</v>
      </c>
      <c r="N473" s="32" t="s">
        <v>1491</v>
      </c>
      <c r="O473" s="32" t="s">
        <v>115</v>
      </c>
      <c r="P473" s="110">
        <v>45784</v>
      </c>
      <c r="Q473" s="32">
        <v>65</v>
      </c>
      <c r="R473" s="32" t="s">
        <v>1492</v>
      </c>
      <c r="S473" s="32" t="s">
        <v>203</v>
      </c>
      <c r="T473" s="32" t="s">
        <v>203</v>
      </c>
      <c r="U473" s="32" t="s">
        <v>214</v>
      </c>
      <c r="V473" s="32" t="s">
        <v>122</v>
      </c>
      <c r="W473" s="32" t="b">
        <v>0</v>
      </c>
      <c r="X473" s="32" t="s">
        <v>224</v>
      </c>
      <c r="Y473" s="128"/>
      <c r="Z473" s="119">
        <v>30</v>
      </c>
      <c r="AA473" s="119" t="s">
        <v>115</v>
      </c>
      <c r="AB473" s="32">
        <v>60</v>
      </c>
      <c r="AC473" s="32" t="s">
        <v>115</v>
      </c>
      <c r="AD473" s="32" t="s">
        <v>115</v>
      </c>
      <c r="AE473" s="32" t="s">
        <v>115</v>
      </c>
      <c r="AF473" s="32" t="s">
        <v>115</v>
      </c>
      <c r="AG473" s="32">
        <v>5.1000500000000004</v>
      </c>
      <c r="AH473" s="32" t="s">
        <v>422</v>
      </c>
      <c r="AI473" s="32">
        <v>5811564</v>
      </c>
      <c r="AJ473" s="32" t="s">
        <v>1501</v>
      </c>
      <c r="AK473" s="32" t="s">
        <v>1502</v>
      </c>
      <c r="AL473" s="32">
        <v>1</v>
      </c>
      <c r="AM473" s="32">
        <v>60</v>
      </c>
      <c r="AN473" s="32" t="s">
        <v>1503</v>
      </c>
      <c r="AO473" s="32" t="b">
        <v>0</v>
      </c>
      <c r="AP473" s="32" t="s">
        <v>203</v>
      </c>
      <c r="AQ473" s="32" t="s">
        <v>130</v>
      </c>
      <c r="AR473" s="32">
        <v>2024</v>
      </c>
      <c r="AS473" s="32">
        <v>2024</v>
      </c>
      <c r="AT473" s="32" t="b">
        <v>0</v>
      </c>
      <c r="AU473" s="32">
        <v>2024</v>
      </c>
      <c r="AV473" s="32" t="s">
        <v>115</v>
      </c>
      <c r="AW473" s="32" t="s">
        <v>1504</v>
      </c>
      <c r="AX473" s="32" t="b">
        <v>0</v>
      </c>
      <c r="AY473" s="32" t="s">
        <v>203</v>
      </c>
      <c r="AZ473" s="110" t="s">
        <v>203</v>
      </c>
      <c r="BA473" s="32" t="s">
        <v>203</v>
      </c>
      <c r="BB473" s="32" t="s">
        <v>203</v>
      </c>
      <c r="BC473" s="32" t="s">
        <v>203</v>
      </c>
      <c r="BD473" s="32" t="s">
        <v>203</v>
      </c>
      <c r="BE473" s="32" t="s">
        <v>203</v>
      </c>
      <c r="BF473" s="110" t="s">
        <v>203</v>
      </c>
      <c r="BG473" s="32" t="s">
        <v>203</v>
      </c>
      <c r="BH473" s="32" t="s">
        <v>203</v>
      </c>
      <c r="BI473" s="32" t="s">
        <v>162</v>
      </c>
      <c r="BJ473" s="32">
        <v>5</v>
      </c>
      <c r="BK473" s="110">
        <v>47088</v>
      </c>
      <c r="BL473" s="110">
        <v>47818</v>
      </c>
      <c r="BM473" s="110">
        <v>48549</v>
      </c>
      <c r="BN473" s="32" t="s">
        <v>308</v>
      </c>
      <c r="BO473" s="32" t="s">
        <v>115</v>
      </c>
      <c r="BP473" s="32" t="b">
        <v>0</v>
      </c>
      <c r="BQ473" s="116" t="s">
        <v>1505</v>
      </c>
      <c r="BR473" s="32" t="s">
        <v>134</v>
      </c>
      <c r="BS473" s="116">
        <v>0</v>
      </c>
      <c r="BT473" s="116">
        <v>66000</v>
      </c>
      <c r="BU473" s="116">
        <v>0</v>
      </c>
      <c r="BV473" s="116">
        <v>0</v>
      </c>
      <c r="BW473" s="116">
        <v>0</v>
      </c>
      <c r="BX473" s="116">
        <v>0</v>
      </c>
      <c r="BY473" s="116">
        <v>0</v>
      </c>
      <c r="BZ473" s="116">
        <v>2000</v>
      </c>
      <c r="CA473" s="116">
        <v>6000</v>
      </c>
      <c r="CB473" s="116">
        <v>14000</v>
      </c>
      <c r="CC473" s="116">
        <v>21000</v>
      </c>
      <c r="CD473" s="116">
        <v>21000</v>
      </c>
      <c r="CE473" s="116">
        <v>0</v>
      </c>
      <c r="CF473" s="32" t="s">
        <v>135</v>
      </c>
      <c r="CG473" s="32" t="s">
        <v>136</v>
      </c>
      <c r="CH473" s="32" t="s">
        <v>115</v>
      </c>
      <c r="CI473" s="116">
        <v>0</v>
      </c>
      <c r="CJ473" s="116">
        <v>0</v>
      </c>
      <c r="CK473" s="116">
        <v>0</v>
      </c>
      <c r="CL473" s="116">
        <v>0</v>
      </c>
      <c r="CM473" s="116">
        <v>0</v>
      </c>
      <c r="CN473" s="116">
        <v>0</v>
      </c>
      <c r="CO473" s="113">
        <v>0</v>
      </c>
      <c r="CP473" s="32" t="s">
        <v>134</v>
      </c>
      <c r="CQ473" s="32" t="s">
        <v>115</v>
      </c>
      <c r="CR473" s="32" t="s">
        <v>279</v>
      </c>
      <c r="CS473" s="32" t="s">
        <v>115</v>
      </c>
      <c r="CT473" s="113">
        <v>0</v>
      </c>
      <c r="CU473" s="113">
        <v>1</v>
      </c>
      <c r="CV473" s="33" t="s">
        <v>1506</v>
      </c>
    </row>
    <row r="474" spans="2:100">
      <c r="B474" s="123">
        <v>470</v>
      </c>
      <c r="C474" s="124" t="s">
        <v>1507</v>
      </c>
      <c r="D474" s="128"/>
      <c r="E474" s="128"/>
      <c r="F474" s="32" t="s">
        <v>1508</v>
      </c>
      <c r="G474" s="32" t="s">
        <v>1509</v>
      </c>
      <c r="H474" s="32" t="s">
        <v>1488</v>
      </c>
      <c r="I474" s="32" t="s">
        <v>166</v>
      </c>
      <c r="J474" s="32" t="s">
        <v>115</v>
      </c>
      <c r="K474" s="32" t="s">
        <v>1510</v>
      </c>
      <c r="L474" s="32" t="s">
        <v>1499</v>
      </c>
      <c r="M474" s="32" t="s">
        <v>1511</v>
      </c>
      <c r="N474" s="32" t="s">
        <v>1491</v>
      </c>
      <c r="O474" s="32" t="s">
        <v>115</v>
      </c>
      <c r="P474" s="110">
        <v>45931</v>
      </c>
      <c r="Q474" s="32">
        <v>45</v>
      </c>
      <c r="R474" s="32" t="s">
        <v>1492</v>
      </c>
      <c r="S474" s="32" t="s">
        <v>203</v>
      </c>
      <c r="T474" s="32" t="s">
        <v>203</v>
      </c>
      <c r="U474" s="32" t="s">
        <v>518</v>
      </c>
      <c r="V474" s="32" t="s">
        <v>1512</v>
      </c>
      <c r="W474" s="32" t="b">
        <v>0</v>
      </c>
      <c r="X474" s="32" t="s">
        <v>115</v>
      </c>
      <c r="Y474" s="128"/>
      <c r="Z474" s="119">
        <v>8.8000000000000007</v>
      </c>
      <c r="AA474" s="119">
        <v>1.0217986950465801</v>
      </c>
      <c r="AB474" s="32">
        <v>115</v>
      </c>
      <c r="AC474" s="32" t="s">
        <v>534</v>
      </c>
      <c r="AD474" s="32" t="s">
        <v>115</v>
      </c>
      <c r="AE474" s="32" t="s">
        <v>115</v>
      </c>
      <c r="AF474" s="32" t="s">
        <v>115</v>
      </c>
      <c r="AG474" s="32" t="s">
        <v>1513</v>
      </c>
      <c r="AH474" s="32" t="s">
        <v>422</v>
      </c>
      <c r="AI474" s="32" t="s">
        <v>1514</v>
      </c>
      <c r="AJ474" s="32" t="s">
        <v>1515</v>
      </c>
      <c r="AK474" s="32" t="s">
        <v>1516</v>
      </c>
      <c r="AL474" s="32" t="s">
        <v>203</v>
      </c>
      <c r="AM474" s="32">
        <v>60</v>
      </c>
      <c r="AN474" s="32" t="s">
        <v>128</v>
      </c>
      <c r="AO474" s="32" t="b">
        <v>0</v>
      </c>
      <c r="AP474" s="32" t="s">
        <v>203</v>
      </c>
      <c r="AQ474" s="32" t="s">
        <v>130</v>
      </c>
      <c r="AR474" s="32">
        <v>2025</v>
      </c>
      <c r="AS474" s="32">
        <v>2025</v>
      </c>
      <c r="AT474" s="32" t="b">
        <v>0</v>
      </c>
      <c r="AU474" s="32">
        <v>2025</v>
      </c>
      <c r="AV474" s="32" t="s">
        <v>115</v>
      </c>
      <c r="AW474" s="32" t="s">
        <v>1517</v>
      </c>
      <c r="AX474" s="32" t="b">
        <v>0</v>
      </c>
      <c r="AY474" s="32" t="s">
        <v>203</v>
      </c>
      <c r="AZ474" s="110" t="s">
        <v>203</v>
      </c>
      <c r="BA474" s="32" t="s">
        <v>203</v>
      </c>
      <c r="BB474" s="32" t="s">
        <v>203</v>
      </c>
      <c r="BC474" s="32" t="s">
        <v>203</v>
      </c>
      <c r="BD474" s="32" t="s">
        <v>203</v>
      </c>
      <c r="BE474" s="32" t="s">
        <v>203</v>
      </c>
      <c r="BF474" s="110" t="s">
        <v>203</v>
      </c>
      <c r="BG474" s="32" t="s">
        <v>203</v>
      </c>
      <c r="BH474" s="32" t="s">
        <v>203</v>
      </c>
      <c r="BI474" s="32" t="s">
        <v>162</v>
      </c>
      <c r="BJ474" s="32">
        <v>5</v>
      </c>
      <c r="BK474" s="110">
        <v>47818</v>
      </c>
      <c r="BL474" s="110">
        <v>48335</v>
      </c>
      <c r="BM474" s="110">
        <v>50375</v>
      </c>
      <c r="BN474" s="32" t="s">
        <v>308</v>
      </c>
      <c r="BO474" s="32" t="s">
        <v>115</v>
      </c>
      <c r="BP474" s="32" t="b">
        <v>0</v>
      </c>
      <c r="BQ474" s="116">
        <v>127000</v>
      </c>
      <c r="BR474" s="32" t="s">
        <v>134</v>
      </c>
      <c r="BS474" s="116">
        <v>0</v>
      </c>
      <c r="BT474" s="116">
        <v>19050</v>
      </c>
      <c r="BU474" s="116">
        <v>0</v>
      </c>
      <c r="BV474" s="116">
        <v>0</v>
      </c>
      <c r="BW474" s="116">
        <v>0</v>
      </c>
      <c r="BX474" s="116">
        <v>0</v>
      </c>
      <c r="BY474" s="116">
        <v>0</v>
      </c>
      <c r="BZ474" s="116">
        <v>0</v>
      </c>
      <c r="CA474" s="116">
        <v>0</v>
      </c>
      <c r="CB474" s="116">
        <v>0</v>
      </c>
      <c r="CC474" s="116">
        <v>0</v>
      </c>
      <c r="CD474" s="116">
        <v>6350</v>
      </c>
      <c r="CE474" s="116">
        <v>0</v>
      </c>
      <c r="CF474" s="32" t="s">
        <v>135</v>
      </c>
      <c r="CG474" s="32" t="s">
        <v>136</v>
      </c>
      <c r="CH474" s="32" t="s">
        <v>115</v>
      </c>
      <c r="CI474" s="116">
        <v>0</v>
      </c>
      <c r="CJ474" s="116">
        <v>0</v>
      </c>
      <c r="CK474" s="116">
        <v>0</v>
      </c>
      <c r="CL474" s="116">
        <v>0</v>
      </c>
      <c r="CM474" s="116">
        <v>0</v>
      </c>
      <c r="CN474" s="116">
        <v>0</v>
      </c>
      <c r="CO474" s="113">
        <v>0</v>
      </c>
      <c r="CP474" s="32" t="s">
        <v>134</v>
      </c>
      <c r="CQ474" s="32" t="s">
        <v>115</v>
      </c>
      <c r="CR474" s="32" t="s">
        <v>279</v>
      </c>
      <c r="CS474" s="32" t="s">
        <v>115</v>
      </c>
      <c r="CT474" s="113">
        <v>0</v>
      </c>
      <c r="CU474" s="113">
        <v>1</v>
      </c>
      <c r="CV474" s="33" t="s">
        <v>1518</v>
      </c>
    </row>
    <row r="475" spans="2:100">
      <c r="B475" s="123">
        <v>471</v>
      </c>
      <c r="C475" s="124" t="s">
        <v>1519</v>
      </c>
      <c r="D475" s="128"/>
      <c r="E475" s="128"/>
      <c r="F475" s="32" t="s">
        <v>1520</v>
      </c>
      <c r="G475" s="32" t="s">
        <v>1521</v>
      </c>
      <c r="H475" s="32" t="s">
        <v>1488</v>
      </c>
      <c r="I475" s="32" t="s">
        <v>118</v>
      </c>
      <c r="J475" s="32" t="s">
        <v>166</v>
      </c>
      <c r="K475" s="32" t="s">
        <v>115</v>
      </c>
      <c r="L475" s="32" t="s">
        <v>1499</v>
      </c>
      <c r="M475" s="32" t="s">
        <v>1522</v>
      </c>
      <c r="N475" s="32" t="s">
        <v>1491</v>
      </c>
      <c r="O475" s="32" t="s">
        <v>115</v>
      </c>
      <c r="P475" s="110">
        <v>45889</v>
      </c>
      <c r="Q475" s="32">
        <v>54</v>
      </c>
      <c r="R475" s="32" t="s">
        <v>1492</v>
      </c>
      <c r="S475" s="32" t="s">
        <v>203</v>
      </c>
      <c r="T475" s="32" t="s">
        <v>203</v>
      </c>
      <c r="U475" s="32" t="s">
        <v>502</v>
      </c>
      <c r="V475" s="32" t="s">
        <v>1512</v>
      </c>
      <c r="W475" s="32" t="b">
        <v>0</v>
      </c>
      <c r="X475" s="32" t="s">
        <v>115</v>
      </c>
      <c r="Y475" s="128"/>
      <c r="Z475" s="119">
        <v>78</v>
      </c>
      <c r="AA475" s="119" t="s">
        <v>115</v>
      </c>
      <c r="AB475" s="32">
        <v>115</v>
      </c>
      <c r="AC475" s="32" t="s">
        <v>534</v>
      </c>
      <c r="AD475" s="32" t="s">
        <v>115</v>
      </c>
      <c r="AE475" s="32" t="s">
        <v>115</v>
      </c>
      <c r="AF475" s="32" t="s">
        <v>115</v>
      </c>
      <c r="AG475" s="32" t="s">
        <v>1513</v>
      </c>
      <c r="AH475" s="32" t="s">
        <v>422</v>
      </c>
      <c r="AI475" s="32" t="s">
        <v>1523</v>
      </c>
      <c r="AJ475" s="32" t="s">
        <v>1524</v>
      </c>
      <c r="AK475" s="32" t="s">
        <v>1519</v>
      </c>
      <c r="AL475" s="32" t="s">
        <v>203</v>
      </c>
      <c r="AM475" s="32">
        <v>60</v>
      </c>
      <c r="AN475" s="32" t="s">
        <v>128</v>
      </c>
      <c r="AO475" s="32" t="b">
        <v>0</v>
      </c>
      <c r="AP475" s="32" t="s">
        <v>203</v>
      </c>
      <c r="AQ475" s="32" t="s">
        <v>130</v>
      </c>
      <c r="AR475" s="32">
        <v>2025</v>
      </c>
      <c r="AS475" s="32">
        <v>2025</v>
      </c>
      <c r="AT475" s="32" t="b">
        <v>0</v>
      </c>
      <c r="AU475" s="32">
        <v>2025</v>
      </c>
      <c r="AV475" s="32" t="s">
        <v>115</v>
      </c>
      <c r="AW475" s="32" t="s">
        <v>1517</v>
      </c>
      <c r="AX475" s="32" t="b">
        <v>0</v>
      </c>
      <c r="AY475" s="32" t="s">
        <v>203</v>
      </c>
      <c r="AZ475" s="110" t="s">
        <v>203</v>
      </c>
      <c r="BA475" s="32" t="s">
        <v>203</v>
      </c>
      <c r="BB475" s="32" t="s">
        <v>203</v>
      </c>
      <c r="BC475" s="32" t="s">
        <v>203</v>
      </c>
      <c r="BD475" s="32" t="s">
        <v>203</v>
      </c>
      <c r="BE475" s="32" t="s">
        <v>203</v>
      </c>
      <c r="BF475" s="110" t="s">
        <v>203</v>
      </c>
      <c r="BG475" s="32" t="s">
        <v>203</v>
      </c>
      <c r="BH475" s="32" t="s">
        <v>203</v>
      </c>
      <c r="BI475" s="32" t="s">
        <v>162</v>
      </c>
      <c r="BJ475" s="32">
        <v>5</v>
      </c>
      <c r="BK475" s="110">
        <v>48183</v>
      </c>
      <c r="BL475" s="110">
        <v>48335</v>
      </c>
      <c r="BM475" s="110">
        <v>50010</v>
      </c>
      <c r="BN475" s="32" t="s">
        <v>308</v>
      </c>
      <c r="BO475" s="32" t="s">
        <v>115</v>
      </c>
      <c r="BP475" s="32" t="b">
        <v>0</v>
      </c>
      <c r="BQ475" s="116">
        <v>1127000</v>
      </c>
      <c r="BR475" s="32" t="s">
        <v>134</v>
      </c>
      <c r="BS475" s="116">
        <v>0</v>
      </c>
      <c r="BT475" s="116">
        <v>221999.99999999997</v>
      </c>
      <c r="BU475" s="116">
        <v>0</v>
      </c>
      <c r="BV475" s="116">
        <v>0</v>
      </c>
      <c r="BW475" s="116">
        <v>0</v>
      </c>
      <c r="BX475" s="116">
        <v>0</v>
      </c>
      <c r="BY475" s="116">
        <v>0</v>
      </c>
      <c r="BZ475" s="116">
        <v>0</v>
      </c>
      <c r="CA475" s="116">
        <v>0</v>
      </c>
      <c r="CB475" s="116">
        <v>0</v>
      </c>
      <c r="CC475" s="116">
        <v>0</v>
      </c>
      <c r="CD475" s="116">
        <v>2000</v>
      </c>
      <c r="CE475" s="116">
        <v>0</v>
      </c>
      <c r="CF475" s="32" t="s">
        <v>135</v>
      </c>
      <c r="CG475" s="32" t="s">
        <v>136</v>
      </c>
      <c r="CH475" s="32" t="s">
        <v>115</v>
      </c>
      <c r="CI475" s="116">
        <v>0</v>
      </c>
      <c r="CJ475" s="116">
        <v>0</v>
      </c>
      <c r="CK475" s="116">
        <v>0</v>
      </c>
      <c r="CL475" s="116">
        <v>0</v>
      </c>
      <c r="CM475" s="116">
        <v>0</v>
      </c>
      <c r="CN475" s="116">
        <v>0</v>
      </c>
      <c r="CO475" s="113">
        <v>0</v>
      </c>
      <c r="CP475" s="32" t="s">
        <v>134</v>
      </c>
      <c r="CQ475" s="32" t="s">
        <v>115</v>
      </c>
      <c r="CR475" s="32" t="s">
        <v>279</v>
      </c>
      <c r="CS475" s="32" t="s">
        <v>115</v>
      </c>
      <c r="CT475" s="113">
        <v>0</v>
      </c>
      <c r="CU475" s="113">
        <v>1</v>
      </c>
      <c r="CV475" s="33" t="s">
        <v>1518</v>
      </c>
    </row>
    <row r="476" spans="2:100">
      <c r="B476" s="123">
        <v>472</v>
      </c>
      <c r="C476" s="124" t="s">
        <v>1525</v>
      </c>
      <c r="D476" s="128"/>
      <c r="E476" s="128"/>
      <c r="F476" s="32" t="s">
        <v>1526</v>
      </c>
      <c r="G476" s="32" t="s">
        <v>1527</v>
      </c>
      <c r="H476" s="32" t="s">
        <v>1498</v>
      </c>
      <c r="I476" s="32" t="s">
        <v>166</v>
      </c>
      <c r="J476" s="32" t="s">
        <v>115</v>
      </c>
      <c r="K476" s="32" t="s">
        <v>115</v>
      </c>
      <c r="L476" s="32" t="s">
        <v>1499</v>
      </c>
      <c r="M476" s="32" t="s">
        <v>1500</v>
      </c>
      <c r="N476" s="32" t="s">
        <v>1491</v>
      </c>
      <c r="O476" s="32" t="s">
        <v>115</v>
      </c>
      <c r="P476" s="110">
        <v>45835</v>
      </c>
      <c r="Q476" s="32">
        <v>59</v>
      </c>
      <c r="R476" s="32" t="s">
        <v>1492</v>
      </c>
      <c r="S476" s="32" t="s">
        <v>203</v>
      </c>
      <c r="T476" s="32" t="s">
        <v>203</v>
      </c>
      <c r="U476" s="32" t="s">
        <v>502</v>
      </c>
      <c r="V476" s="32" t="s">
        <v>1512</v>
      </c>
      <c r="W476" s="32" t="b">
        <v>0</v>
      </c>
      <c r="X476" s="32" t="s">
        <v>115</v>
      </c>
      <c r="Y476" s="128"/>
      <c r="Z476" s="119">
        <v>57.400000000000006</v>
      </c>
      <c r="AA476" s="119" t="s">
        <v>115</v>
      </c>
      <c r="AB476" s="32">
        <v>115</v>
      </c>
      <c r="AC476" s="32" t="s">
        <v>115</v>
      </c>
      <c r="AD476" s="32" t="s">
        <v>115</v>
      </c>
      <c r="AE476" s="32" t="s">
        <v>115</v>
      </c>
      <c r="AF476" s="32" t="s">
        <v>115</v>
      </c>
      <c r="AG476" s="32" t="s">
        <v>1513</v>
      </c>
      <c r="AH476" s="32" t="s">
        <v>422</v>
      </c>
      <c r="AI476" s="32" t="s">
        <v>1528</v>
      </c>
      <c r="AJ476" s="32" t="s">
        <v>1529</v>
      </c>
      <c r="AK476" s="32" t="s">
        <v>1525</v>
      </c>
      <c r="AL476" s="32" t="s">
        <v>203</v>
      </c>
      <c r="AM476" s="32">
        <v>60</v>
      </c>
      <c r="AN476" s="32" t="s">
        <v>128</v>
      </c>
      <c r="AO476" s="32" t="b">
        <v>0</v>
      </c>
      <c r="AP476" s="32" t="s">
        <v>203</v>
      </c>
      <c r="AQ476" s="32" t="s">
        <v>130</v>
      </c>
      <c r="AR476" s="32">
        <v>2025</v>
      </c>
      <c r="AS476" s="32">
        <v>2025</v>
      </c>
      <c r="AT476" s="32" t="b">
        <v>0</v>
      </c>
      <c r="AU476" s="32">
        <v>2025</v>
      </c>
      <c r="AV476" s="32" t="s">
        <v>115</v>
      </c>
      <c r="AW476" s="32" t="s">
        <v>1517</v>
      </c>
      <c r="AX476" s="32" t="b">
        <v>0</v>
      </c>
      <c r="AY476" s="32" t="s">
        <v>203</v>
      </c>
      <c r="AZ476" s="110" t="s">
        <v>203</v>
      </c>
      <c r="BA476" s="32" t="s">
        <v>203</v>
      </c>
      <c r="BB476" s="32" t="s">
        <v>203</v>
      </c>
      <c r="BC476" s="32" t="s">
        <v>203</v>
      </c>
      <c r="BD476" s="32" t="s">
        <v>203</v>
      </c>
      <c r="BE476" s="32" t="s">
        <v>203</v>
      </c>
      <c r="BF476" s="110" t="s">
        <v>203</v>
      </c>
      <c r="BG476" s="32" t="s">
        <v>203</v>
      </c>
      <c r="BH476" s="32" t="s">
        <v>203</v>
      </c>
      <c r="BI476" s="32" t="s">
        <v>162</v>
      </c>
      <c r="BJ476" s="32">
        <v>5</v>
      </c>
      <c r="BK476" s="110">
        <v>47818</v>
      </c>
      <c r="BL476" s="110">
        <v>48335</v>
      </c>
      <c r="BM476" s="110">
        <v>49279</v>
      </c>
      <c r="BN476" s="32" t="s">
        <v>308</v>
      </c>
      <c r="BO476" s="32" t="s">
        <v>115</v>
      </c>
      <c r="BP476" s="32" t="b">
        <v>0</v>
      </c>
      <c r="BQ476" s="116">
        <v>250000</v>
      </c>
      <c r="BR476" s="32" t="s">
        <v>134</v>
      </c>
      <c r="BS476" s="116">
        <v>0</v>
      </c>
      <c r="BT476" s="116">
        <v>69131.39</v>
      </c>
      <c r="BU476" s="116">
        <v>0</v>
      </c>
      <c r="BV476" s="116">
        <v>0</v>
      </c>
      <c r="BW476" s="116">
        <v>0</v>
      </c>
      <c r="BX476" s="116">
        <v>0</v>
      </c>
      <c r="BY476" s="116">
        <v>0</v>
      </c>
      <c r="BZ476" s="116">
        <v>0</v>
      </c>
      <c r="CA476" s="116">
        <v>0</v>
      </c>
      <c r="CB476" s="116">
        <v>0</v>
      </c>
      <c r="CC476" s="116">
        <v>0</v>
      </c>
      <c r="CD476" s="116">
        <v>24732.463</v>
      </c>
      <c r="CE476" s="116">
        <v>0</v>
      </c>
      <c r="CF476" s="32" t="s">
        <v>135</v>
      </c>
      <c r="CG476" s="32" t="s">
        <v>136</v>
      </c>
      <c r="CH476" s="32" t="s">
        <v>115</v>
      </c>
      <c r="CI476" s="116">
        <v>0</v>
      </c>
      <c r="CJ476" s="116">
        <v>0</v>
      </c>
      <c r="CK476" s="116">
        <v>0</v>
      </c>
      <c r="CL476" s="116">
        <v>0</v>
      </c>
      <c r="CM476" s="116">
        <v>0</v>
      </c>
      <c r="CN476" s="116">
        <v>0</v>
      </c>
      <c r="CO476" s="113">
        <v>0</v>
      </c>
      <c r="CP476" s="32" t="s">
        <v>134</v>
      </c>
      <c r="CQ476" s="32" t="s">
        <v>115</v>
      </c>
      <c r="CR476" s="32" t="s">
        <v>279</v>
      </c>
      <c r="CS476" s="32" t="s">
        <v>115</v>
      </c>
      <c r="CT476" s="113">
        <v>0</v>
      </c>
      <c r="CU476" s="113">
        <v>1</v>
      </c>
      <c r="CV476" s="33" t="s">
        <v>1518</v>
      </c>
    </row>
    <row r="477" spans="2:100">
      <c r="B477" s="123">
        <v>473</v>
      </c>
      <c r="C477" s="124" t="s">
        <v>1530</v>
      </c>
      <c r="D477" s="128"/>
      <c r="E477" s="128"/>
      <c r="F477" s="32" t="s">
        <v>962</v>
      </c>
      <c r="G477" s="32" t="s">
        <v>1531</v>
      </c>
      <c r="H477" s="32" t="s">
        <v>1532</v>
      </c>
      <c r="I477" s="32" t="s">
        <v>118</v>
      </c>
      <c r="J477" s="32" t="s">
        <v>115</v>
      </c>
      <c r="K477" s="32" t="s">
        <v>115</v>
      </c>
      <c r="L477" s="32" t="s">
        <v>1499</v>
      </c>
      <c r="M477" s="32" t="s">
        <v>1511</v>
      </c>
      <c r="N477" s="32" t="s">
        <v>1491</v>
      </c>
      <c r="O477" s="32" t="s">
        <v>115</v>
      </c>
      <c r="P477" s="110">
        <v>45933</v>
      </c>
      <c r="Q477" s="32" t="s">
        <v>115</v>
      </c>
      <c r="R477" s="32" t="s">
        <v>1492</v>
      </c>
      <c r="S477" s="32" t="s">
        <v>203</v>
      </c>
      <c r="T477" s="32" t="s">
        <v>203</v>
      </c>
      <c r="U477" s="32" t="s">
        <v>194</v>
      </c>
      <c r="V477" s="32" t="s">
        <v>122</v>
      </c>
      <c r="W477" s="32" t="b">
        <v>0</v>
      </c>
      <c r="X477" s="32" t="s">
        <v>115</v>
      </c>
      <c r="Y477" s="128"/>
      <c r="Z477" s="119" t="s">
        <v>115</v>
      </c>
      <c r="AA477" s="119">
        <v>11.0767415618167</v>
      </c>
      <c r="AB477" s="32" t="s">
        <v>115</v>
      </c>
      <c r="AC477" s="32" t="s">
        <v>530</v>
      </c>
      <c r="AD477" s="32" t="s">
        <v>115</v>
      </c>
      <c r="AE477" s="32" t="s">
        <v>115</v>
      </c>
      <c r="AF477" s="32" t="s">
        <v>115</v>
      </c>
      <c r="AG477" s="32" t="s">
        <v>1513</v>
      </c>
      <c r="AH477" s="32" t="s">
        <v>422</v>
      </c>
      <c r="AI477" s="32" t="s">
        <v>1533</v>
      </c>
      <c r="AJ477" s="32" t="s">
        <v>1534</v>
      </c>
      <c r="AK477" s="32" t="s">
        <v>1535</v>
      </c>
      <c r="AL477" s="32" t="s">
        <v>203</v>
      </c>
      <c r="AM477" s="32">
        <v>60</v>
      </c>
      <c r="AN477" s="32" t="s">
        <v>128</v>
      </c>
      <c r="AO477" s="32" t="b">
        <v>0</v>
      </c>
      <c r="AP477" s="32" t="s">
        <v>203</v>
      </c>
      <c r="AQ477" s="32" t="s">
        <v>130</v>
      </c>
      <c r="AR477" s="32">
        <v>2025</v>
      </c>
      <c r="AS477" s="32">
        <v>2025</v>
      </c>
      <c r="AT477" s="32" t="b">
        <v>0</v>
      </c>
      <c r="AU477" s="32">
        <v>2025</v>
      </c>
      <c r="AV477" s="32" t="s">
        <v>115</v>
      </c>
      <c r="AW477" s="32" t="s">
        <v>1517</v>
      </c>
      <c r="AX477" s="32" t="b">
        <v>0</v>
      </c>
      <c r="AY477" s="32" t="s">
        <v>203</v>
      </c>
      <c r="AZ477" s="110" t="s">
        <v>203</v>
      </c>
      <c r="BA477" s="32" t="s">
        <v>203</v>
      </c>
      <c r="BB477" s="32" t="s">
        <v>203</v>
      </c>
      <c r="BC477" s="32" t="s">
        <v>203</v>
      </c>
      <c r="BD477" s="32" t="s">
        <v>203</v>
      </c>
      <c r="BE477" s="32" t="s">
        <v>203</v>
      </c>
      <c r="BF477" s="110" t="s">
        <v>203</v>
      </c>
      <c r="BG477" s="32" t="s">
        <v>203</v>
      </c>
      <c r="BH477" s="32" t="s">
        <v>203</v>
      </c>
      <c r="BI477" s="32" t="s">
        <v>162</v>
      </c>
      <c r="BJ477" s="32">
        <v>5</v>
      </c>
      <c r="BK477" s="110">
        <v>48549</v>
      </c>
      <c r="BL477" s="110">
        <v>48700</v>
      </c>
      <c r="BM477" s="110">
        <v>49279</v>
      </c>
      <c r="BN477" s="32" t="s">
        <v>308</v>
      </c>
      <c r="BO477" s="32" t="s">
        <v>115</v>
      </c>
      <c r="BP477" s="32" t="b">
        <v>0</v>
      </c>
      <c r="BQ477" s="116">
        <v>15000</v>
      </c>
      <c r="BR477" s="32" t="s">
        <v>134</v>
      </c>
      <c r="BS477" s="116">
        <v>0</v>
      </c>
      <c r="BT477" s="116">
        <v>1500.0000000000002</v>
      </c>
      <c r="BU477" s="116">
        <v>0</v>
      </c>
      <c r="BV477" s="116">
        <v>0</v>
      </c>
      <c r="BW477" s="116">
        <v>0</v>
      </c>
      <c r="BX477" s="116">
        <v>0</v>
      </c>
      <c r="BY477" s="116">
        <v>0</v>
      </c>
      <c r="BZ477" s="116">
        <v>0</v>
      </c>
      <c r="CA477" s="116">
        <v>0</v>
      </c>
      <c r="CB477" s="116">
        <v>0</v>
      </c>
      <c r="CC477" s="116">
        <v>0</v>
      </c>
      <c r="CD477" s="116">
        <v>500</v>
      </c>
      <c r="CE477" s="116">
        <v>0</v>
      </c>
      <c r="CF477" s="32" t="s">
        <v>135</v>
      </c>
      <c r="CG477" s="32" t="s">
        <v>136</v>
      </c>
      <c r="CH477" s="32" t="s">
        <v>115</v>
      </c>
      <c r="CI477" s="116">
        <v>0</v>
      </c>
      <c r="CJ477" s="116">
        <v>0</v>
      </c>
      <c r="CK477" s="116">
        <v>0</v>
      </c>
      <c r="CL477" s="116">
        <v>0</v>
      </c>
      <c r="CM477" s="116">
        <v>0</v>
      </c>
      <c r="CN477" s="116">
        <v>0</v>
      </c>
      <c r="CO477" s="113">
        <v>0</v>
      </c>
      <c r="CP477" s="32" t="s">
        <v>134</v>
      </c>
      <c r="CQ477" s="32" t="s">
        <v>115</v>
      </c>
      <c r="CR477" s="32" t="s">
        <v>279</v>
      </c>
      <c r="CS477" s="32" t="s">
        <v>115</v>
      </c>
      <c r="CT477" s="113">
        <v>1</v>
      </c>
      <c r="CU477" s="113">
        <v>0</v>
      </c>
      <c r="CV477" s="33" t="s">
        <v>1518</v>
      </c>
    </row>
    <row r="478" spans="2:100">
      <c r="B478" s="123">
        <v>474</v>
      </c>
      <c r="C478" s="124" t="s">
        <v>1536</v>
      </c>
      <c r="D478" s="128"/>
      <c r="E478" s="128"/>
      <c r="F478" s="32" t="s">
        <v>420</v>
      </c>
      <c r="G478" s="32" t="s">
        <v>1537</v>
      </c>
      <c r="H478" s="32" t="s">
        <v>1538</v>
      </c>
      <c r="I478" s="32" t="s">
        <v>118</v>
      </c>
      <c r="J478" s="32" t="s">
        <v>115</v>
      </c>
      <c r="K478" s="32" t="s">
        <v>115</v>
      </c>
      <c r="L478" s="32" t="s">
        <v>1499</v>
      </c>
      <c r="M478" s="32" t="s">
        <v>1539</v>
      </c>
      <c r="N478" s="32" t="s">
        <v>1491</v>
      </c>
      <c r="O478" s="32" t="s">
        <v>115</v>
      </c>
      <c r="P478" s="110">
        <v>45904</v>
      </c>
      <c r="Q478" s="32" t="s">
        <v>115</v>
      </c>
      <c r="R478" s="32" t="s">
        <v>1492</v>
      </c>
      <c r="S478" s="32" t="s">
        <v>203</v>
      </c>
      <c r="T478" s="32" t="s">
        <v>203</v>
      </c>
      <c r="U478" s="32" t="s">
        <v>214</v>
      </c>
      <c r="V478" s="32" t="s">
        <v>122</v>
      </c>
      <c r="W478" s="32" t="b">
        <v>0</v>
      </c>
      <c r="X478" s="32" t="s">
        <v>115</v>
      </c>
      <c r="Y478" s="128"/>
      <c r="Z478" s="119" t="s">
        <v>115</v>
      </c>
      <c r="AA478" s="119">
        <v>37.881457476690201</v>
      </c>
      <c r="AB478" s="32" t="s">
        <v>115</v>
      </c>
      <c r="AC478" s="32" t="s">
        <v>427</v>
      </c>
      <c r="AD478" s="32" t="s">
        <v>115</v>
      </c>
      <c r="AE478" s="32" t="s">
        <v>115</v>
      </c>
      <c r="AF478" s="32" t="s">
        <v>115</v>
      </c>
      <c r="AG478" s="32" t="s">
        <v>1513</v>
      </c>
      <c r="AH478" s="32" t="s">
        <v>422</v>
      </c>
      <c r="AI478" s="32" t="s">
        <v>1540</v>
      </c>
      <c r="AJ478" s="32" t="s">
        <v>1541</v>
      </c>
      <c r="AK478" s="32" t="s">
        <v>1542</v>
      </c>
      <c r="AL478" s="32" t="s">
        <v>203</v>
      </c>
      <c r="AM478" s="32">
        <v>60</v>
      </c>
      <c r="AN478" s="32" t="s">
        <v>128</v>
      </c>
      <c r="AO478" s="32" t="b">
        <v>0</v>
      </c>
      <c r="AP478" s="32" t="s">
        <v>203</v>
      </c>
      <c r="AQ478" s="32" t="s">
        <v>130</v>
      </c>
      <c r="AR478" s="32">
        <v>2025</v>
      </c>
      <c r="AS478" s="32">
        <v>2025</v>
      </c>
      <c r="AT478" s="32" t="b">
        <v>0</v>
      </c>
      <c r="AU478" s="32">
        <v>2025</v>
      </c>
      <c r="AV478" s="32" t="s">
        <v>115</v>
      </c>
      <c r="AW478" s="32" t="s">
        <v>1517</v>
      </c>
      <c r="AX478" s="32" t="b">
        <v>0</v>
      </c>
      <c r="AY478" s="32" t="s">
        <v>203</v>
      </c>
      <c r="AZ478" s="110" t="s">
        <v>203</v>
      </c>
      <c r="BA478" s="32" t="s">
        <v>203</v>
      </c>
      <c r="BB478" s="32" t="s">
        <v>203</v>
      </c>
      <c r="BC478" s="32" t="s">
        <v>203</v>
      </c>
      <c r="BD478" s="32" t="s">
        <v>203</v>
      </c>
      <c r="BE478" s="32" t="s">
        <v>203</v>
      </c>
      <c r="BF478" s="110" t="s">
        <v>203</v>
      </c>
      <c r="BG478" s="32" t="s">
        <v>203</v>
      </c>
      <c r="BH478" s="32" t="s">
        <v>203</v>
      </c>
      <c r="BI478" s="32" t="s">
        <v>162</v>
      </c>
      <c r="BJ478" s="32">
        <v>5</v>
      </c>
      <c r="BK478" s="110">
        <v>48914</v>
      </c>
      <c r="BL478" s="110">
        <v>49065</v>
      </c>
      <c r="BM478" s="110">
        <v>49279</v>
      </c>
      <c r="BN478" s="32" t="s">
        <v>308</v>
      </c>
      <c r="BO478" s="32" t="s">
        <v>115</v>
      </c>
      <c r="BP478" s="32" t="b">
        <v>0</v>
      </c>
      <c r="BQ478" s="116">
        <v>182000</v>
      </c>
      <c r="BR478" s="32" t="s">
        <v>134</v>
      </c>
      <c r="BS478" s="116">
        <v>0</v>
      </c>
      <c r="BT478" s="116">
        <v>1400.0000000000002</v>
      </c>
      <c r="BU478" s="116">
        <v>0</v>
      </c>
      <c r="BV478" s="116">
        <v>0</v>
      </c>
      <c r="BW478" s="116">
        <v>0</v>
      </c>
      <c r="BX478" s="116">
        <v>0</v>
      </c>
      <c r="BY478" s="116">
        <v>0</v>
      </c>
      <c r="BZ478" s="116">
        <v>0</v>
      </c>
      <c r="CA478" s="116">
        <v>0</v>
      </c>
      <c r="CB478" s="116">
        <v>0</v>
      </c>
      <c r="CC478" s="116">
        <v>0</v>
      </c>
      <c r="CD478" s="116">
        <v>700</v>
      </c>
      <c r="CE478" s="116">
        <v>0</v>
      </c>
      <c r="CF478" s="32" t="s">
        <v>135</v>
      </c>
      <c r="CG478" s="32" t="s">
        <v>136</v>
      </c>
      <c r="CH478" s="32" t="s">
        <v>115</v>
      </c>
      <c r="CI478" s="116">
        <v>0</v>
      </c>
      <c r="CJ478" s="116">
        <v>0</v>
      </c>
      <c r="CK478" s="116">
        <v>0</v>
      </c>
      <c r="CL478" s="116">
        <v>0</v>
      </c>
      <c r="CM478" s="116">
        <v>0</v>
      </c>
      <c r="CN478" s="116">
        <v>0</v>
      </c>
      <c r="CO478" s="113">
        <v>0</v>
      </c>
      <c r="CP478" s="32" t="s">
        <v>134</v>
      </c>
      <c r="CQ478" s="32" t="s">
        <v>115</v>
      </c>
      <c r="CR478" s="32" t="s">
        <v>279</v>
      </c>
      <c r="CS478" s="32" t="s">
        <v>115</v>
      </c>
      <c r="CT478" s="113">
        <v>1</v>
      </c>
      <c r="CU478" s="113">
        <v>0</v>
      </c>
      <c r="CV478" s="33" t="s">
        <v>1518</v>
      </c>
    </row>
    <row r="479" spans="2:100">
      <c r="B479" s="123">
        <v>475</v>
      </c>
      <c r="C479" s="124" t="s">
        <v>1543</v>
      </c>
      <c r="D479" s="128"/>
      <c r="E479" s="128"/>
      <c r="F479" s="32" t="s">
        <v>773</v>
      </c>
      <c r="G479" s="32" t="s">
        <v>1544</v>
      </c>
      <c r="H479" s="32" t="s">
        <v>1488</v>
      </c>
      <c r="I479" s="32" t="s">
        <v>118</v>
      </c>
      <c r="J479" s="32" t="s">
        <v>115</v>
      </c>
      <c r="K479" s="32" t="s">
        <v>115</v>
      </c>
      <c r="L479" s="32" t="s">
        <v>1499</v>
      </c>
      <c r="M479" s="32" t="s">
        <v>1522</v>
      </c>
      <c r="N479" s="32" t="s">
        <v>1491</v>
      </c>
      <c r="O479" s="32" t="s">
        <v>115</v>
      </c>
      <c r="P479" s="110">
        <v>45810</v>
      </c>
      <c r="Q479" s="32" t="s">
        <v>115</v>
      </c>
      <c r="R479" s="32" t="s">
        <v>1492</v>
      </c>
      <c r="S479" s="32" t="s">
        <v>203</v>
      </c>
      <c r="T479" s="32" t="s">
        <v>203</v>
      </c>
      <c r="U479" s="32" t="s">
        <v>214</v>
      </c>
      <c r="V479" s="32" t="s">
        <v>122</v>
      </c>
      <c r="W479" s="32" t="b">
        <v>0</v>
      </c>
      <c r="X479" s="32" t="s">
        <v>115</v>
      </c>
      <c r="Y479" s="128"/>
      <c r="Z479" s="119">
        <v>3.5</v>
      </c>
      <c r="AA479" s="119" t="s">
        <v>115</v>
      </c>
      <c r="AB479" s="32">
        <v>115</v>
      </c>
      <c r="AC479" s="32" t="s">
        <v>534</v>
      </c>
      <c r="AD479" s="32" t="s">
        <v>115</v>
      </c>
      <c r="AE479" s="32" t="s">
        <v>115</v>
      </c>
      <c r="AF479" s="32" t="s">
        <v>115</v>
      </c>
      <c r="AG479" s="32" t="s">
        <v>1513</v>
      </c>
      <c r="AH479" s="32" t="s">
        <v>422</v>
      </c>
      <c r="AI479" s="32" t="s">
        <v>1545</v>
      </c>
      <c r="AJ479" s="32" t="s">
        <v>1546</v>
      </c>
      <c r="AK479" s="32" t="s">
        <v>1547</v>
      </c>
      <c r="AL479" s="32" t="s">
        <v>203</v>
      </c>
      <c r="AM479" s="32">
        <v>60</v>
      </c>
      <c r="AN479" s="32" t="s">
        <v>128</v>
      </c>
      <c r="AO479" s="32" t="b">
        <v>0</v>
      </c>
      <c r="AP479" s="32" t="s">
        <v>203</v>
      </c>
      <c r="AQ479" s="32" t="s">
        <v>130</v>
      </c>
      <c r="AR479" s="32">
        <v>2025</v>
      </c>
      <c r="AS479" s="32">
        <v>2025</v>
      </c>
      <c r="AT479" s="32" t="b">
        <v>0</v>
      </c>
      <c r="AU479" s="32">
        <v>2025</v>
      </c>
      <c r="AV479" s="32" t="s">
        <v>115</v>
      </c>
      <c r="AW479" s="32" t="s">
        <v>1517</v>
      </c>
      <c r="AX479" s="32" t="b">
        <v>0</v>
      </c>
      <c r="AY479" s="32" t="s">
        <v>203</v>
      </c>
      <c r="AZ479" s="110" t="s">
        <v>203</v>
      </c>
      <c r="BA479" s="32" t="s">
        <v>203</v>
      </c>
      <c r="BB479" s="32" t="s">
        <v>203</v>
      </c>
      <c r="BC479" s="32" t="s">
        <v>203</v>
      </c>
      <c r="BD479" s="32" t="s">
        <v>203</v>
      </c>
      <c r="BE479" s="32" t="s">
        <v>203</v>
      </c>
      <c r="BF479" s="110" t="s">
        <v>203</v>
      </c>
      <c r="BG479" s="32" t="s">
        <v>203</v>
      </c>
      <c r="BH479" s="32" t="s">
        <v>203</v>
      </c>
      <c r="BI479" s="32" t="s">
        <v>162</v>
      </c>
      <c r="BJ479" s="32">
        <v>5</v>
      </c>
      <c r="BK479" s="110">
        <v>48549</v>
      </c>
      <c r="BL479" s="110">
        <v>49065</v>
      </c>
      <c r="BM479" s="110">
        <v>49279</v>
      </c>
      <c r="BN479" s="32" t="s">
        <v>308</v>
      </c>
      <c r="BO479" s="32" t="s">
        <v>115</v>
      </c>
      <c r="BP479" s="32" t="b">
        <v>0</v>
      </c>
      <c r="BQ479" s="116">
        <v>84000</v>
      </c>
      <c r="BR479" s="32" t="s">
        <v>134</v>
      </c>
      <c r="BS479" s="116">
        <v>0</v>
      </c>
      <c r="BT479" s="116">
        <v>7000</v>
      </c>
      <c r="BU479" s="116">
        <v>0</v>
      </c>
      <c r="BV479" s="116">
        <v>0</v>
      </c>
      <c r="BW479" s="116">
        <v>0</v>
      </c>
      <c r="BX479" s="116">
        <v>0</v>
      </c>
      <c r="BY479" s="116">
        <v>0</v>
      </c>
      <c r="BZ479" s="116">
        <v>0</v>
      </c>
      <c r="CA479" s="116">
        <v>0</v>
      </c>
      <c r="CB479" s="116">
        <v>0</v>
      </c>
      <c r="CC479" s="116">
        <v>0</v>
      </c>
      <c r="CD479" s="116">
        <v>2000</v>
      </c>
      <c r="CE479" s="116">
        <v>0</v>
      </c>
      <c r="CF479" s="32" t="s">
        <v>135</v>
      </c>
      <c r="CG479" s="32" t="s">
        <v>136</v>
      </c>
      <c r="CH479" s="32" t="s">
        <v>115</v>
      </c>
      <c r="CI479" s="116">
        <v>0</v>
      </c>
      <c r="CJ479" s="116">
        <v>0</v>
      </c>
      <c r="CK479" s="116">
        <v>0</v>
      </c>
      <c r="CL479" s="116">
        <v>0</v>
      </c>
      <c r="CM479" s="116">
        <v>0</v>
      </c>
      <c r="CN479" s="116">
        <v>0</v>
      </c>
      <c r="CO479" s="113">
        <v>0</v>
      </c>
      <c r="CP479" s="32" t="s">
        <v>134</v>
      </c>
      <c r="CQ479" s="32" t="s">
        <v>115</v>
      </c>
      <c r="CR479" s="32" t="s">
        <v>279</v>
      </c>
      <c r="CS479" s="32" t="s">
        <v>115</v>
      </c>
      <c r="CT479" s="113">
        <v>0</v>
      </c>
      <c r="CU479" s="113">
        <v>1</v>
      </c>
      <c r="CV479" s="33" t="s">
        <v>1518</v>
      </c>
    </row>
    <row r="480" spans="2:100">
      <c r="B480" s="123">
        <v>476</v>
      </c>
      <c r="C480" s="124" t="s">
        <v>1548</v>
      </c>
      <c r="D480" s="128"/>
      <c r="E480" s="128"/>
      <c r="F480" s="32" t="s">
        <v>1549</v>
      </c>
      <c r="G480" s="32" t="s">
        <v>1550</v>
      </c>
      <c r="H480" s="32" t="s">
        <v>1498</v>
      </c>
      <c r="I480" s="32" t="s">
        <v>166</v>
      </c>
      <c r="J480" s="32" t="s">
        <v>115</v>
      </c>
      <c r="K480" s="32" t="s">
        <v>115</v>
      </c>
      <c r="L480" s="32" t="s">
        <v>1551</v>
      </c>
      <c r="M480" s="32" t="s">
        <v>1500</v>
      </c>
      <c r="N480" s="32" t="s">
        <v>1491</v>
      </c>
      <c r="O480" s="32" t="s">
        <v>115</v>
      </c>
      <c r="P480" s="110">
        <v>45748</v>
      </c>
      <c r="Q480" s="32">
        <v>125</v>
      </c>
      <c r="R480" s="32" t="s">
        <v>1492</v>
      </c>
      <c r="S480" s="32" t="s">
        <v>203</v>
      </c>
      <c r="T480" s="32" t="s">
        <v>203</v>
      </c>
      <c r="U480" s="32" t="s">
        <v>502</v>
      </c>
      <c r="V480" s="32" t="s">
        <v>1512</v>
      </c>
      <c r="W480" s="32" t="b">
        <v>0</v>
      </c>
      <c r="X480" s="32" t="s">
        <v>115</v>
      </c>
      <c r="Y480" s="128"/>
      <c r="Z480" s="119">
        <v>28.6</v>
      </c>
      <c r="AA480" s="119" t="s">
        <v>115</v>
      </c>
      <c r="AB480" s="32">
        <v>115</v>
      </c>
      <c r="AC480" s="32" t="s">
        <v>115</v>
      </c>
      <c r="AD480" s="32" t="s">
        <v>115</v>
      </c>
      <c r="AE480" s="32" t="s">
        <v>115</v>
      </c>
      <c r="AF480" s="32" t="s">
        <v>115</v>
      </c>
      <c r="AG480" s="32" t="s">
        <v>1513</v>
      </c>
      <c r="AH480" s="32" t="s">
        <v>422</v>
      </c>
      <c r="AI480" s="32">
        <v>5815800</v>
      </c>
      <c r="AJ480" s="32" t="s">
        <v>1552</v>
      </c>
      <c r="AK480" s="32" t="s">
        <v>1548</v>
      </c>
      <c r="AL480" s="32">
        <v>1</v>
      </c>
      <c r="AM480" s="32">
        <v>60</v>
      </c>
      <c r="AN480" s="32" t="s">
        <v>128</v>
      </c>
      <c r="AO480" s="32" t="b">
        <v>0</v>
      </c>
      <c r="AP480" s="32" t="s">
        <v>203</v>
      </c>
      <c r="AQ480" s="32" t="s">
        <v>130</v>
      </c>
      <c r="AR480" s="32">
        <v>2025</v>
      </c>
      <c r="AS480" s="32">
        <v>2025</v>
      </c>
      <c r="AT480" s="32" t="b">
        <v>0</v>
      </c>
      <c r="AU480" s="32">
        <v>2025</v>
      </c>
      <c r="AV480" s="32" t="s">
        <v>115</v>
      </c>
      <c r="AW480" s="32" t="s">
        <v>1517</v>
      </c>
      <c r="AX480" s="32" t="b">
        <v>0</v>
      </c>
      <c r="AY480" s="32" t="s">
        <v>203</v>
      </c>
      <c r="AZ480" s="110" t="s">
        <v>203</v>
      </c>
      <c r="BA480" s="32" t="s">
        <v>203</v>
      </c>
      <c r="BB480" s="32" t="s">
        <v>203</v>
      </c>
      <c r="BC480" s="32" t="s">
        <v>203</v>
      </c>
      <c r="BD480" s="32" t="s">
        <v>203</v>
      </c>
      <c r="BE480" s="32" t="s">
        <v>203</v>
      </c>
      <c r="BF480" s="110" t="s">
        <v>203</v>
      </c>
      <c r="BG480" s="32" t="s">
        <v>203</v>
      </c>
      <c r="BH480" s="32" t="s">
        <v>203</v>
      </c>
      <c r="BI480" s="32" t="s">
        <v>162</v>
      </c>
      <c r="BJ480" s="32">
        <v>5</v>
      </c>
      <c r="BK480" s="110">
        <v>48183</v>
      </c>
      <c r="BL480" s="110">
        <v>49065</v>
      </c>
      <c r="BM480" s="110">
        <v>50740</v>
      </c>
      <c r="BN480" s="32" t="s">
        <v>308</v>
      </c>
      <c r="BO480" s="32" t="s">
        <v>115</v>
      </c>
      <c r="BP480" s="32" t="b">
        <v>0</v>
      </c>
      <c r="BQ480" s="116">
        <v>92900</v>
      </c>
      <c r="BR480" s="32" t="s">
        <v>134</v>
      </c>
      <c r="BS480" s="116">
        <v>0</v>
      </c>
      <c r="BT480" s="116">
        <v>16000</v>
      </c>
      <c r="BU480" s="116">
        <v>0</v>
      </c>
      <c r="BV480" s="116">
        <v>0</v>
      </c>
      <c r="BW480" s="116">
        <v>0</v>
      </c>
      <c r="BX480" s="116">
        <v>0</v>
      </c>
      <c r="BY480" s="116">
        <v>0</v>
      </c>
      <c r="BZ480" s="116">
        <v>0</v>
      </c>
      <c r="CA480" s="116">
        <v>0</v>
      </c>
      <c r="CB480" s="116">
        <v>0</v>
      </c>
      <c r="CC480" s="116">
        <v>0</v>
      </c>
      <c r="CD480" s="116">
        <v>1000</v>
      </c>
      <c r="CE480" s="116">
        <v>0</v>
      </c>
      <c r="CF480" s="32" t="s">
        <v>135</v>
      </c>
      <c r="CG480" s="32" t="s">
        <v>136</v>
      </c>
      <c r="CH480" s="32" t="s">
        <v>115</v>
      </c>
      <c r="CI480" s="116">
        <v>0</v>
      </c>
      <c r="CJ480" s="116">
        <v>0</v>
      </c>
      <c r="CK480" s="116">
        <v>0</v>
      </c>
      <c r="CL480" s="116">
        <v>0</v>
      </c>
      <c r="CM480" s="116">
        <v>0</v>
      </c>
      <c r="CN480" s="116">
        <v>0</v>
      </c>
      <c r="CO480" s="113">
        <v>0</v>
      </c>
      <c r="CP480" s="32" t="s">
        <v>134</v>
      </c>
      <c r="CQ480" s="32" t="s">
        <v>115</v>
      </c>
      <c r="CR480" s="32" t="s">
        <v>279</v>
      </c>
      <c r="CS480" s="32" t="s">
        <v>115</v>
      </c>
      <c r="CT480" s="113">
        <v>0</v>
      </c>
      <c r="CU480" s="113">
        <v>1</v>
      </c>
      <c r="CV480" s="33" t="s">
        <v>1518</v>
      </c>
    </row>
    <row r="481" spans="2:100">
      <c r="B481" s="121">
        <v>477</v>
      </c>
      <c r="C481" s="122" t="s">
        <v>1553</v>
      </c>
      <c r="D481" s="129"/>
      <c r="E481" s="129"/>
      <c r="F481" s="29" t="s">
        <v>1554</v>
      </c>
      <c r="G481" s="29" t="s">
        <v>1555</v>
      </c>
      <c r="H481" s="29" t="s">
        <v>1556</v>
      </c>
      <c r="I481" s="29" t="s">
        <v>118</v>
      </c>
      <c r="J481" s="29" t="s">
        <v>115</v>
      </c>
      <c r="K481" s="29" t="s">
        <v>115</v>
      </c>
      <c r="L481" s="29" t="s">
        <v>1499</v>
      </c>
      <c r="M481" s="29" t="s">
        <v>1522</v>
      </c>
      <c r="N481" s="29" t="s">
        <v>1491</v>
      </c>
      <c r="O481" s="29" t="s">
        <v>115</v>
      </c>
      <c r="P481" s="109">
        <v>45931</v>
      </c>
      <c r="Q481" s="29" t="s">
        <v>115</v>
      </c>
      <c r="R481" s="29" t="s">
        <v>1492</v>
      </c>
      <c r="S481" s="29" t="s">
        <v>203</v>
      </c>
      <c r="T481" s="29" t="s">
        <v>203</v>
      </c>
      <c r="U481" s="29" t="s">
        <v>214</v>
      </c>
      <c r="V481" s="29" t="s">
        <v>122</v>
      </c>
      <c r="W481" s="29" t="b">
        <v>0</v>
      </c>
      <c r="X481" s="29" t="s">
        <v>115</v>
      </c>
      <c r="Y481" s="129"/>
      <c r="Z481" s="118" t="s">
        <v>203</v>
      </c>
      <c r="AA481" s="118">
        <v>0.77703965079763304</v>
      </c>
      <c r="AB481" s="29">
        <v>70</v>
      </c>
      <c r="AC481" s="29" t="s">
        <v>115</v>
      </c>
      <c r="AD481" s="29" t="s">
        <v>115</v>
      </c>
      <c r="AE481" s="29" t="s">
        <v>115</v>
      </c>
      <c r="AF481" s="29" t="s">
        <v>115</v>
      </c>
      <c r="AG481" s="29" t="s">
        <v>1513</v>
      </c>
      <c r="AH481" s="29" t="s">
        <v>422</v>
      </c>
      <c r="AI481" s="29" t="s">
        <v>1557</v>
      </c>
      <c r="AJ481" s="29" t="s">
        <v>1558</v>
      </c>
      <c r="AK481" s="29" t="s">
        <v>1559</v>
      </c>
      <c r="AL481" s="29" t="s">
        <v>203</v>
      </c>
      <c r="AM481" s="29">
        <v>60</v>
      </c>
      <c r="AN481" s="29" t="s">
        <v>128</v>
      </c>
      <c r="AO481" s="29" t="b">
        <v>0</v>
      </c>
      <c r="AP481" s="29" t="s">
        <v>203</v>
      </c>
      <c r="AQ481" s="29" t="s">
        <v>130</v>
      </c>
      <c r="AR481" s="29">
        <v>2025</v>
      </c>
      <c r="AS481" s="29">
        <v>2025</v>
      </c>
      <c r="AT481" s="29" t="b">
        <v>0</v>
      </c>
      <c r="AU481" s="29">
        <v>2025</v>
      </c>
      <c r="AV481" s="29" t="s">
        <v>115</v>
      </c>
      <c r="AW481" s="29" t="s">
        <v>1517</v>
      </c>
      <c r="AX481" s="29" t="b">
        <v>0</v>
      </c>
      <c r="AY481" s="29" t="s">
        <v>203</v>
      </c>
      <c r="AZ481" s="109" t="s">
        <v>203</v>
      </c>
      <c r="BA481" s="29" t="s">
        <v>203</v>
      </c>
      <c r="BB481" s="29" t="s">
        <v>203</v>
      </c>
      <c r="BC481" s="29" t="s">
        <v>203</v>
      </c>
      <c r="BD481" s="29" t="s">
        <v>203</v>
      </c>
      <c r="BE481" s="29" t="s">
        <v>203</v>
      </c>
      <c r="BF481" s="109" t="s">
        <v>203</v>
      </c>
      <c r="BG481" s="29" t="s">
        <v>203</v>
      </c>
      <c r="BH481" s="29" t="s">
        <v>203</v>
      </c>
      <c r="BI481" s="29" t="s">
        <v>162</v>
      </c>
      <c r="BJ481" s="29">
        <v>5</v>
      </c>
      <c r="BK481" s="109">
        <v>48549</v>
      </c>
      <c r="BL481" s="109">
        <v>48335</v>
      </c>
      <c r="BM481" s="109">
        <v>48914</v>
      </c>
      <c r="BN481" s="29" t="s">
        <v>308</v>
      </c>
      <c r="BO481" s="29" t="s">
        <v>115</v>
      </c>
      <c r="BP481" s="29" t="b">
        <v>0</v>
      </c>
      <c r="BQ481" s="115">
        <v>30000</v>
      </c>
      <c r="BR481" s="29" t="s">
        <v>134</v>
      </c>
      <c r="BS481" s="115">
        <v>0</v>
      </c>
      <c r="BT481" s="115">
        <v>2500</v>
      </c>
      <c r="BU481" s="115">
        <v>0</v>
      </c>
      <c r="BV481" s="115">
        <v>0</v>
      </c>
      <c r="BW481" s="115">
        <v>0</v>
      </c>
      <c r="BX481" s="115">
        <v>0</v>
      </c>
      <c r="BY481" s="115">
        <v>0</v>
      </c>
      <c r="BZ481" s="115">
        <v>0</v>
      </c>
      <c r="CA481" s="115">
        <v>0</v>
      </c>
      <c r="CB481" s="115">
        <v>0</v>
      </c>
      <c r="CC481" s="115">
        <v>0</v>
      </c>
      <c r="CD481" s="115">
        <v>500</v>
      </c>
      <c r="CE481" s="115">
        <v>0</v>
      </c>
      <c r="CF481" s="29" t="s">
        <v>135</v>
      </c>
      <c r="CG481" s="29" t="s">
        <v>136</v>
      </c>
      <c r="CH481" s="29" t="s">
        <v>115</v>
      </c>
      <c r="CI481" s="115">
        <v>0</v>
      </c>
      <c r="CJ481" s="115">
        <v>0</v>
      </c>
      <c r="CK481" s="115">
        <v>0</v>
      </c>
      <c r="CL481" s="115">
        <v>0</v>
      </c>
      <c r="CM481" s="115">
        <v>0</v>
      </c>
      <c r="CN481" s="115">
        <v>0</v>
      </c>
      <c r="CO481" s="112">
        <v>0</v>
      </c>
      <c r="CP481" s="29" t="s">
        <v>134</v>
      </c>
      <c r="CQ481" s="29" t="s">
        <v>115</v>
      </c>
      <c r="CR481" s="29" t="s">
        <v>279</v>
      </c>
      <c r="CS481" s="29" t="s">
        <v>115</v>
      </c>
      <c r="CT481" s="112">
        <v>0</v>
      </c>
      <c r="CU481" s="112">
        <v>1</v>
      </c>
      <c r="CV481" s="30" t="s">
        <v>1518</v>
      </c>
    </row>
    <row r="482" spans="2:100">
      <c r="B482" s="123">
        <v>478</v>
      </c>
      <c r="C482" s="124" t="s">
        <v>1560</v>
      </c>
      <c r="D482" s="128"/>
      <c r="E482" s="128"/>
      <c r="F482" s="32" t="s">
        <v>1561</v>
      </c>
      <c r="G482" s="32" t="s">
        <v>1562</v>
      </c>
      <c r="H482" s="32" t="s">
        <v>1498</v>
      </c>
      <c r="I482" s="32" t="s">
        <v>166</v>
      </c>
      <c r="J482" s="32" t="s">
        <v>115</v>
      </c>
      <c r="K482" s="32" t="s">
        <v>115</v>
      </c>
      <c r="L482" s="32" t="s">
        <v>1551</v>
      </c>
      <c r="M482" s="32" t="s">
        <v>1500</v>
      </c>
      <c r="N482" s="32" t="s">
        <v>1491</v>
      </c>
      <c r="O482" s="32" t="s">
        <v>115</v>
      </c>
      <c r="P482" s="110">
        <v>45429</v>
      </c>
      <c r="Q482" s="32">
        <v>31</v>
      </c>
      <c r="R482" s="32" t="s">
        <v>1492</v>
      </c>
      <c r="S482" s="32" t="s">
        <v>203</v>
      </c>
      <c r="T482" s="32" t="s">
        <v>203</v>
      </c>
      <c r="U482" s="32" t="s">
        <v>214</v>
      </c>
      <c r="V482" s="32" t="s">
        <v>122</v>
      </c>
      <c r="W482" s="32" t="b">
        <v>0</v>
      </c>
      <c r="X482" s="32" t="s">
        <v>115</v>
      </c>
      <c r="Y482" s="128"/>
      <c r="Z482" s="119">
        <v>21.6</v>
      </c>
      <c r="AA482" s="119" t="s">
        <v>115</v>
      </c>
      <c r="AB482" s="32">
        <v>115</v>
      </c>
      <c r="AC482" s="32" t="s">
        <v>115</v>
      </c>
      <c r="AD482" s="32" t="s">
        <v>115</v>
      </c>
      <c r="AE482" s="32" t="s">
        <v>115</v>
      </c>
      <c r="AF482" s="32" t="s">
        <v>115</v>
      </c>
      <c r="AG482" s="32" t="s">
        <v>1513</v>
      </c>
      <c r="AH482" s="32" t="s">
        <v>422</v>
      </c>
      <c r="AI482" s="32" t="s">
        <v>1563</v>
      </c>
      <c r="AJ482" s="32" t="s">
        <v>1564</v>
      </c>
      <c r="AK482" s="32" t="s">
        <v>1565</v>
      </c>
      <c r="AL482" s="32" t="s">
        <v>203</v>
      </c>
      <c r="AM482" s="32">
        <v>60</v>
      </c>
      <c r="AN482" s="32" t="s">
        <v>128</v>
      </c>
      <c r="AO482" s="32" t="b">
        <v>0</v>
      </c>
      <c r="AP482" s="32" t="s">
        <v>203</v>
      </c>
      <c r="AQ482" s="32" t="s">
        <v>130</v>
      </c>
      <c r="AR482" s="32">
        <v>2025</v>
      </c>
      <c r="AS482" s="32">
        <v>2025</v>
      </c>
      <c r="AT482" s="32" t="b">
        <v>0</v>
      </c>
      <c r="AU482" s="32">
        <v>2025</v>
      </c>
      <c r="AV482" s="32" t="s">
        <v>115</v>
      </c>
      <c r="AW482" s="32" t="s">
        <v>1517</v>
      </c>
      <c r="AX482" s="32" t="b">
        <v>0</v>
      </c>
      <c r="AY482" s="32" t="s">
        <v>203</v>
      </c>
      <c r="AZ482" s="110" t="s">
        <v>203</v>
      </c>
      <c r="BA482" s="32" t="s">
        <v>203</v>
      </c>
      <c r="BB482" s="32" t="s">
        <v>203</v>
      </c>
      <c r="BC482" s="32" t="s">
        <v>203</v>
      </c>
      <c r="BD482" s="32" t="s">
        <v>203</v>
      </c>
      <c r="BE482" s="32" t="s">
        <v>203</v>
      </c>
      <c r="BF482" s="110" t="s">
        <v>203</v>
      </c>
      <c r="BG482" s="32" t="s">
        <v>203</v>
      </c>
      <c r="BH482" s="32" t="s">
        <v>203</v>
      </c>
      <c r="BI482" s="32" t="s">
        <v>162</v>
      </c>
      <c r="BJ482" s="32">
        <v>5</v>
      </c>
      <c r="BK482" s="110">
        <v>48914</v>
      </c>
      <c r="BL482" s="110">
        <v>49065</v>
      </c>
      <c r="BM482" s="110">
        <v>50010</v>
      </c>
      <c r="BN482" s="32" t="s">
        <v>308</v>
      </c>
      <c r="BO482" s="32" t="s">
        <v>115</v>
      </c>
      <c r="BP482" s="32" t="b">
        <v>0</v>
      </c>
      <c r="BQ482" s="116">
        <v>81600</v>
      </c>
      <c r="BR482" s="32" t="s">
        <v>134</v>
      </c>
      <c r="BS482" s="116">
        <v>0</v>
      </c>
      <c r="BT482" s="116">
        <v>2100</v>
      </c>
      <c r="BU482" s="116">
        <v>0</v>
      </c>
      <c r="BV482" s="116">
        <v>0</v>
      </c>
      <c r="BW482" s="116">
        <v>0</v>
      </c>
      <c r="BX482" s="116">
        <v>0</v>
      </c>
      <c r="BY482" s="116">
        <v>0</v>
      </c>
      <c r="BZ482" s="116">
        <v>0</v>
      </c>
      <c r="CA482" s="116">
        <v>0</v>
      </c>
      <c r="CB482" s="116">
        <v>0</v>
      </c>
      <c r="CC482" s="116">
        <v>0</v>
      </c>
      <c r="CD482" s="116">
        <v>600</v>
      </c>
      <c r="CE482" s="116">
        <v>0</v>
      </c>
      <c r="CF482" s="32" t="s">
        <v>135</v>
      </c>
      <c r="CG482" s="32" t="s">
        <v>136</v>
      </c>
      <c r="CH482" s="32" t="s">
        <v>115</v>
      </c>
      <c r="CI482" s="116">
        <v>0</v>
      </c>
      <c r="CJ482" s="116">
        <v>0</v>
      </c>
      <c r="CK482" s="116">
        <v>0</v>
      </c>
      <c r="CL482" s="116">
        <v>0</v>
      </c>
      <c r="CM482" s="116">
        <v>0</v>
      </c>
      <c r="CN482" s="116">
        <v>0</v>
      </c>
      <c r="CO482" s="113">
        <v>0</v>
      </c>
      <c r="CP482" s="32" t="s">
        <v>134</v>
      </c>
      <c r="CQ482" s="32" t="s">
        <v>115</v>
      </c>
      <c r="CR482" s="32" t="s">
        <v>279</v>
      </c>
      <c r="CS482" s="32" t="s">
        <v>115</v>
      </c>
      <c r="CT482" s="113">
        <v>0</v>
      </c>
      <c r="CU482" s="113">
        <v>1</v>
      </c>
      <c r="CV482" s="33" t="s">
        <v>1518</v>
      </c>
    </row>
    <row r="483" spans="2:100">
      <c r="B483" s="123">
        <v>479</v>
      </c>
      <c r="C483" s="124" t="s">
        <v>1566</v>
      </c>
      <c r="D483" s="128"/>
      <c r="E483" s="128"/>
      <c r="F483" s="32" t="s">
        <v>532</v>
      </c>
      <c r="G483" s="32" t="s">
        <v>1567</v>
      </c>
      <c r="H483" s="32" t="s">
        <v>1498</v>
      </c>
      <c r="I483" s="32" t="s">
        <v>166</v>
      </c>
      <c r="J483" s="32" t="s">
        <v>115</v>
      </c>
      <c r="K483" s="32" t="s">
        <v>115</v>
      </c>
      <c r="L483" s="32" t="s">
        <v>1499</v>
      </c>
      <c r="M483" s="32" t="s">
        <v>1500</v>
      </c>
      <c r="N483" s="32" t="s">
        <v>1491</v>
      </c>
      <c r="O483" s="32" t="s">
        <v>115</v>
      </c>
      <c r="P483" s="110">
        <v>45873</v>
      </c>
      <c r="Q483" s="32">
        <v>71</v>
      </c>
      <c r="R483" s="32" t="s">
        <v>1492</v>
      </c>
      <c r="S483" s="32" t="s">
        <v>203</v>
      </c>
      <c r="T483" s="32" t="s">
        <v>203</v>
      </c>
      <c r="U483" s="32" t="s">
        <v>214</v>
      </c>
      <c r="V483" s="32" t="s">
        <v>122</v>
      </c>
      <c r="W483" s="32" t="b">
        <v>0</v>
      </c>
      <c r="X483" s="32" t="s">
        <v>115</v>
      </c>
      <c r="Y483" s="128"/>
      <c r="Z483" s="119">
        <v>89.8</v>
      </c>
      <c r="AA483" s="119" t="s">
        <v>115</v>
      </c>
      <c r="AB483" s="32" t="s">
        <v>1568</v>
      </c>
      <c r="AC483" s="32" t="s">
        <v>115</v>
      </c>
      <c r="AD483" s="32" t="s">
        <v>115</v>
      </c>
      <c r="AE483" s="32" t="s">
        <v>115</v>
      </c>
      <c r="AF483" s="32" t="s">
        <v>115</v>
      </c>
      <c r="AG483" s="32" t="s">
        <v>1513</v>
      </c>
      <c r="AH483" s="32" t="s">
        <v>422</v>
      </c>
      <c r="AI483" s="32" t="s">
        <v>1569</v>
      </c>
      <c r="AJ483" s="32" t="s">
        <v>1570</v>
      </c>
      <c r="AK483" s="32" t="s">
        <v>1566</v>
      </c>
      <c r="AL483" s="32" t="s">
        <v>203</v>
      </c>
      <c r="AM483" s="32">
        <v>60</v>
      </c>
      <c r="AN483" s="32" t="s">
        <v>128</v>
      </c>
      <c r="AO483" s="32" t="b">
        <v>0</v>
      </c>
      <c r="AP483" s="32" t="s">
        <v>203</v>
      </c>
      <c r="AQ483" s="32" t="s">
        <v>130</v>
      </c>
      <c r="AR483" s="32">
        <v>2025</v>
      </c>
      <c r="AS483" s="32">
        <v>2025</v>
      </c>
      <c r="AT483" s="32" t="b">
        <v>0</v>
      </c>
      <c r="AU483" s="32">
        <v>2025</v>
      </c>
      <c r="AV483" s="32" t="s">
        <v>115</v>
      </c>
      <c r="AW483" s="32" t="s">
        <v>1517</v>
      </c>
      <c r="AX483" s="32" t="b">
        <v>0</v>
      </c>
      <c r="AY483" s="32" t="s">
        <v>203</v>
      </c>
      <c r="AZ483" s="110" t="s">
        <v>203</v>
      </c>
      <c r="BA483" s="32" t="s">
        <v>203</v>
      </c>
      <c r="BB483" s="32" t="s">
        <v>203</v>
      </c>
      <c r="BC483" s="32" t="s">
        <v>203</v>
      </c>
      <c r="BD483" s="32" t="s">
        <v>203</v>
      </c>
      <c r="BE483" s="32" t="s">
        <v>203</v>
      </c>
      <c r="BF483" s="110" t="s">
        <v>203</v>
      </c>
      <c r="BG483" s="32" t="s">
        <v>203</v>
      </c>
      <c r="BH483" s="32" t="s">
        <v>203</v>
      </c>
      <c r="BI483" s="32" t="s">
        <v>162</v>
      </c>
      <c r="BJ483" s="32">
        <v>5</v>
      </c>
      <c r="BK483" s="110">
        <v>48549</v>
      </c>
      <c r="BL483" s="110">
        <v>49065</v>
      </c>
      <c r="BM483" s="110">
        <v>49644</v>
      </c>
      <c r="BN483" s="32" t="s">
        <v>308</v>
      </c>
      <c r="BO483" s="32" t="s">
        <v>115</v>
      </c>
      <c r="BP483" s="32" t="b">
        <v>0</v>
      </c>
      <c r="BQ483" s="116">
        <v>434000</v>
      </c>
      <c r="BR483" s="32" t="s">
        <v>134</v>
      </c>
      <c r="BS483" s="116">
        <v>0</v>
      </c>
      <c r="BT483" s="116">
        <v>131298.78</v>
      </c>
      <c r="BU483" s="116">
        <v>0</v>
      </c>
      <c r="BV483" s="116">
        <v>0</v>
      </c>
      <c r="BW483" s="116">
        <v>0</v>
      </c>
      <c r="BX483" s="116">
        <v>0</v>
      </c>
      <c r="BY483" s="116">
        <v>0</v>
      </c>
      <c r="BZ483" s="116">
        <v>0</v>
      </c>
      <c r="CA483" s="116">
        <v>0</v>
      </c>
      <c r="CB483" s="116">
        <v>0</v>
      </c>
      <c r="CC483" s="116">
        <v>36298.779999999992</v>
      </c>
      <c r="CD483" s="116">
        <v>49999.999999999993</v>
      </c>
      <c r="CE483" s="116">
        <v>0</v>
      </c>
      <c r="CF483" s="32" t="s">
        <v>135</v>
      </c>
      <c r="CG483" s="32" t="s">
        <v>136</v>
      </c>
      <c r="CH483" s="32" t="s">
        <v>115</v>
      </c>
      <c r="CI483" s="116">
        <v>0</v>
      </c>
      <c r="CJ483" s="116">
        <v>0</v>
      </c>
      <c r="CK483" s="116">
        <v>0</v>
      </c>
      <c r="CL483" s="116">
        <v>0</v>
      </c>
      <c r="CM483" s="116">
        <v>0</v>
      </c>
      <c r="CN483" s="116">
        <v>0</v>
      </c>
      <c r="CO483" s="113">
        <v>0</v>
      </c>
      <c r="CP483" s="32" t="s">
        <v>134</v>
      </c>
      <c r="CQ483" s="32" t="s">
        <v>115</v>
      </c>
      <c r="CR483" s="32" t="s">
        <v>279</v>
      </c>
      <c r="CS483" s="32" t="s">
        <v>115</v>
      </c>
      <c r="CT483" s="113">
        <v>0.3427</v>
      </c>
      <c r="CU483" s="113">
        <v>0.6573</v>
      </c>
      <c r="CV483" s="33" t="s">
        <v>1518</v>
      </c>
    </row>
    <row r="484" spans="2:100">
      <c r="B484" s="31">
        <v>480</v>
      </c>
      <c r="C484" s="32" t="s">
        <v>1571</v>
      </c>
      <c r="D484" s="128"/>
      <c r="E484" s="128"/>
      <c r="F484" s="32" t="s">
        <v>1572</v>
      </c>
      <c r="G484" s="32" t="s">
        <v>1573</v>
      </c>
      <c r="H484" s="32" t="s">
        <v>1498</v>
      </c>
      <c r="I484" s="32" t="s">
        <v>166</v>
      </c>
      <c r="J484" s="32" t="s">
        <v>115</v>
      </c>
      <c r="K484" s="32" t="s">
        <v>115</v>
      </c>
      <c r="L484" s="32" t="s">
        <v>1499</v>
      </c>
      <c r="M484" s="32" t="s">
        <v>1500</v>
      </c>
      <c r="N484" s="32" t="s">
        <v>1491</v>
      </c>
      <c r="O484" s="32" t="s">
        <v>115</v>
      </c>
      <c r="P484" s="110">
        <v>45709</v>
      </c>
      <c r="Q484" s="32">
        <v>24</v>
      </c>
      <c r="R484" s="32" t="s">
        <v>1492</v>
      </c>
      <c r="S484" s="32" t="s">
        <v>203</v>
      </c>
      <c r="T484" s="32" t="s">
        <v>203</v>
      </c>
      <c r="U484" s="32" t="s">
        <v>1574</v>
      </c>
      <c r="V484" s="32" t="s">
        <v>1512</v>
      </c>
      <c r="W484" s="32" t="b">
        <v>0</v>
      </c>
      <c r="X484" s="32" t="s">
        <v>887</v>
      </c>
      <c r="Y484" s="128"/>
      <c r="Z484" s="119">
        <v>3.4</v>
      </c>
      <c r="AA484" s="119" t="s">
        <v>115</v>
      </c>
      <c r="AB484" s="32">
        <v>60</v>
      </c>
      <c r="AC484" s="32" t="s">
        <v>115</v>
      </c>
      <c r="AD484" s="32" t="s">
        <v>115</v>
      </c>
      <c r="AE484" s="32" t="s">
        <v>115</v>
      </c>
      <c r="AF484" s="32" t="s">
        <v>115</v>
      </c>
      <c r="AG484" s="32">
        <v>3.0010500000000002</v>
      </c>
      <c r="AH484" s="32" t="s">
        <v>422</v>
      </c>
      <c r="AI484" s="32" t="s">
        <v>1575</v>
      </c>
      <c r="AJ484" s="32" t="s">
        <v>203</v>
      </c>
      <c r="AK484" s="32" t="s">
        <v>1576</v>
      </c>
      <c r="AL484" s="32" t="s">
        <v>203</v>
      </c>
      <c r="AM484" s="32">
        <v>60</v>
      </c>
      <c r="AN484" s="32" t="s">
        <v>128</v>
      </c>
      <c r="AO484" s="32" t="b">
        <v>0</v>
      </c>
      <c r="AP484" s="32" t="s">
        <v>203</v>
      </c>
      <c r="AQ484" s="32" t="s">
        <v>130</v>
      </c>
      <c r="AR484" s="32">
        <v>2022</v>
      </c>
      <c r="AS484" s="32">
        <v>2018</v>
      </c>
      <c r="AT484" s="32" t="b">
        <v>0</v>
      </c>
      <c r="AU484" s="32">
        <v>2018</v>
      </c>
      <c r="AV484" s="32" t="s">
        <v>115</v>
      </c>
      <c r="AW484" s="32" t="s">
        <v>1577</v>
      </c>
      <c r="AX484" s="32" t="b">
        <v>0</v>
      </c>
      <c r="AY484" s="32" t="s">
        <v>203</v>
      </c>
      <c r="AZ484" s="110" t="s">
        <v>203</v>
      </c>
      <c r="BA484" s="32" t="s">
        <v>203</v>
      </c>
      <c r="BB484" s="32" t="s">
        <v>203</v>
      </c>
      <c r="BC484" s="32" t="s">
        <v>203</v>
      </c>
      <c r="BD484" s="32" t="s">
        <v>203</v>
      </c>
      <c r="BE484" s="32" t="s">
        <v>203</v>
      </c>
      <c r="BF484" s="110" t="s">
        <v>203</v>
      </c>
      <c r="BG484" s="32" t="s">
        <v>203</v>
      </c>
      <c r="BH484" s="32" t="s">
        <v>203</v>
      </c>
      <c r="BI484" s="32" t="s">
        <v>162</v>
      </c>
      <c r="BJ484" s="32">
        <v>5</v>
      </c>
      <c r="BK484" s="110">
        <v>46661</v>
      </c>
      <c r="BL484" s="110">
        <v>44531</v>
      </c>
      <c r="BM484" s="110">
        <v>47088</v>
      </c>
      <c r="BN484" s="32" t="s">
        <v>308</v>
      </c>
      <c r="BO484" s="32" t="s">
        <v>115</v>
      </c>
      <c r="BP484" s="32" t="b">
        <v>0</v>
      </c>
      <c r="BQ484" s="116">
        <v>7000</v>
      </c>
      <c r="BR484" s="32" t="s">
        <v>134</v>
      </c>
      <c r="BS484" s="116">
        <v>0</v>
      </c>
      <c r="BT484" s="116">
        <v>7000</v>
      </c>
      <c r="BU484" s="116">
        <v>0</v>
      </c>
      <c r="BV484" s="116">
        <v>0</v>
      </c>
      <c r="BW484" s="116">
        <v>0</v>
      </c>
      <c r="BX484" s="116">
        <v>0</v>
      </c>
      <c r="BY484" s="116">
        <v>0</v>
      </c>
      <c r="BZ484" s="116">
        <v>500</v>
      </c>
      <c r="CA484" s="116">
        <v>1500</v>
      </c>
      <c r="CB484" s="116">
        <v>5000</v>
      </c>
      <c r="CC484" s="116">
        <v>0</v>
      </c>
      <c r="CD484" s="116">
        <v>0</v>
      </c>
      <c r="CE484" s="116">
        <v>0</v>
      </c>
      <c r="CF484" s="32" t="s">
        <v>135</v>
      </c>
      <c r="CG484" s="32" t="s">
        <v>136</v>
      </c>
      <c r="CH484" s="32" t="s">
        <v>115</v>
      </c>
      <c r="CI484" s="116">
        <v>0</v>
      </c>
      <c r="CJ484" s="116">
        <v>0</v>
      </c>
      <c r="CK484" s="116">
        <v>0</v>
      </c>
      <c r="CL484" s="116">
        <v>0</v>
      </c>
      <c r="CM484" s="116">
        <v>0</v>
      </c>
      <c r="CN484" s="116">
        <v>0</v>
      </c>
      <c r="CO484" s="113">
        <v>0</v>
      </c>
      <c r="CP484" s="32" t="s">
        <v>134</v>
      </c>
      <c r="CQ484" s="32" t="s">
        <v>115</v>
      </c>
      <c r="CR484" s="32" t="s">
        <v>279</v>
      </c>
      <c r="CS484" s="32" t="s">
        <v>115</v>
      </c>
      <c r="CT484" s="113">
        <v>0</v>
      </c>
      <c r="CU484" s="113">
        <v>1</v>
      </c>
      <c r="CV484" s="33" t="s">
        <v>1578</v>
      </c>
    </row>
    <row r="485" spans="2:100">
      <c r="B485" s="31">
        <v>481</v>
      </c>
      <c r="C485" s="32" t="s">
        <v>1579</v>
      </c>
      <c r="D485" s="128"/>
      <c r="E485" s="128"/>
      <c r="F485" s="32" t="s">
        <v>1580</v>
      </c>
      <c r="G485" s="32" t="s">
        <v>1581</v>
      </c>
      <c r="H485" s="32" t="s">
        <v>1498</v>
      </c>
      <c r="I485" s="32" t="s">
        <v>166</v>
      </c>
      <c r="J485" s="32" t="s">
        <v>115</v>
      </c>
      <c r="K485" s="32" t="s">
        <v>115</v>
      </c>
      <c r="L485" s="32" t="s">
        <v>1499</v>
      </c>
      <c r="M485" s="32" t="s">
        <v>1500</v>
      </c>
      <c r="N485" s="32" t="s">
        <v>1491</v>
      </c>
      <c r="O485" s="32" t="s">
        <v>115</v>
      </c>
      <c r="P485" s="110">
        <v>45834</v>
      </c>
      <c r="Q485" s="32">
        <v>71</v>
      </c>
      <c r="R485" s="32" t="s">
        <v>1492</v>
      </c>
      <c r="S485" s="32" t="s">
        <v>203</v>
      </c>
      <c r="T485" s="32" t="s">
        <v>203</v>
      </c>
      <c r="U485" s="32" t="s">
        <v>1574</v>
      </c>
      <c r="V485" s="32" t="s">
        <v>1512</v>
      </c>
      <c r="W485" s="32" t="b">
        <v>0</v>
      </c>
      <c r="X485" s="32" t="s">
        <v>833</v>
      </c>
      <c r="Y485" s="128"/>
      <c r="Z485" s="119">
        <v>7.8</v>
      </c>
      <c r="AA485" s="119" t="s">
        <v>115</v>
      </c>
      <c r="AB485" s="32">
        <v>115</v>
      </c>
      <c r="AC485" s="32" t="s">
        <v>115</v>
      </c>
      <c r="AD485" s="32" t="s">
        <v>115</v>
      </c>
      <c r="AE485" s="32" t="s">
        <v>115</v>
      </c>
      <c r="AF485" s="32" t="s">
        <v>115</v>
      </c>
      <c r="AG485" s="32">
        <v>4.0100499999999997</v>
      </c>
      <c r="AH485" s="32" t="s">
        <v>422</v>
      </c>
      <c r="AI485" s="32" t="s">
        <v>1582</v>
      </c>
      <c r="AJ485" s="32" t="s">
        <v>203</v>
      </c>
      <c r="AK485" s="32" t="s">
        <v>1583</v>
      </c>
      <c r="AL485" s="32" t="s">
        <v>203</v>
      </c>
      <c r="AM485" s="32">
        <v>60</v>
      </c>
      <c r="AN485" s="32" t="s">
        <v>128</v>
      </c>
      <c r="AO485" s="32" t="b">
        <v>0</v>
      </c>
      <c r="AP485" s="32" t="s">
        <v>203</v>
      </c>
      <c r="AQ485" s="32" t="s">
        <v>130</v>
      </c>
      <c r="AR485" s="32">
        <v>2023</v>
      </c>
      <c r="AS485" s="32">
        <v>2019</v>
      </c>
      <c r="AT485" s="32" t="b">
        <v>0</v>
      </c>
      <c r="AU485" s="32">
        <v>2019</v>
      </c>
      <c r="AV485" s="32" t="s">
        <v>115</v>
      </c>
      <c r="AW485" s="32" t="s">
        <v>1584</v>
      </c>
      <c r="AX485" s="32" t="b">
        <v>0</v>
      </c>
      <c r="AY485" s="32" t="s">
        <v>203</v>
      </c>
      <c r="AZ485" s="110" t="s">
        <v>203</v>
      </c>
      <c r="BA485" s="32" t="s">
        <v>203</v>
      </c>
      <c r="BB485" s="32" t="s">
        <v>203</v>
      </c>
      <c r="BC485" s="32" t="s">
        <v>203</v>
      </c>
      <c r="BD485" s="32" t="s">
        <v>203</v>
      </c>
      <c r="BE485" s="32" t="s">
        <v>203</v>
      </c>
      <c r="BF485" s="110" t="s">
        <v>203</v>
      </c>
      <c r="BG485" s="32" t="s">
        <v>203</v>
      </c>
      <c r="BH485" s="32" t="s">
        <v>203</v>
      </c>
      <c r="BI485" s="32" t="s">
        <v>162</v>
      </c>
      <c r="BJ485" s="32">
        <v>5</v>
      </c>
      <c r="BK485" s="110">
        <v>46389</v>
      </c>
      <c r="BL485" s="110">
        <v>44926</v>
      </c>
      <c r="BM485" s="110">
        <v>46784</v>
      </c>
      <c r="BN485" s="32" t="s">
        <v>308</v>
      </c>
      <c r="BO485" s="32" t="s">
        <v>115</v>
      </c>
      <c r="BP485" s="32" t="b">
        <v>0</v>
      </c>
      <c r="BQ485" s="116">
        <v>10500</v>
      </c>
      <c r="BR485" s="32" t="s">
        <v>134</v>
      </c>
      <c r="BS485" s="116">
        <v>0</v>
      </c>
      <c r="BT485" s="116">
        <v>16200</v>
      </c>
      <c r="BU485" s="116">
        <v>0</v>
      </c>
      <c r="BV485" s="116">
        <v>0</v>
      </c>
      <c r="BW485" s="116">
        <v>0</v>
      </c>
      <c r="BX485" s="116">
        <v>0</v>
      </c>
      <c r="BY485" s="116">
        <v>0</v>
      </c>
      <c r="BZ485" s="116">
        <v>900</v>
      </c>
      <c r="CA485" s="116">
        <v>13000</v>
      </c>
      <c r="CB485" s="116">
        <v>1800</v>
      </c>
      <c r="CC485" s="116">
        <v>500</v>
      </c>
      <c r="CD485" s="116">
        <v>0</v>
      </c>
      <c r="CE485" s="116">
        <v>0</v>
      </c>
      <c r="CF485" s="32" t="s">
        <v>135</v>
      </c>
      <c r="CG485" s="32" t="s">
        <v>136</v>
      </c>
      <c r="CH485" s="32" t="s">
        <v>115</v>
      </c>
      <c r="CI485" s="116">
        <v>0</v>
      </c>
      <c r="CJ485" s="116">
        <v>0</v>
      </c>
      <c r="CK485" s="116">
        <v>0</v>
      </c>
      <c r="CL485" s="116">
        <v>0</v>
      </c>
      <c r="CM485" s="116">
        <v>0</v>
      </c>
      <c r="CN485" s="116">
        <v>0</v>
      </c>
      <c r="CO485" s="113">
        <v>0</v>
      </c>
      <c r="CP485" s="32" t="s">
        <v>134</v>
      </c>
      <c r="CQ485" s="32" t="s">
        <v>115</v>
      </c>
      <c r="CR485" s="32" t="s">
        <v>279</v>
      </c>
      <c r="CS485" s="32" t="s">
        <v>115</v>
      </c>
      <c r="CT485" s="113">
        <v>0</v>
      </c>
      <c r="CU485" s="113">
        <v>1</v>
      </c>
      <c r="CV485" s="33" t="s">
        <v>1585</v>
      </c>
    </row>
    <row r="486" spans="2:100">
      <c r="B486" s="31">
        <v>482</v>
      </c>
      <c r="C486" s="32" t="s">
        <v>1586</v>
      </c>
      <c r="D486" s="128"/>
      <c r="E486" s="128"/>
      <c r="F486" s="32" t="s">
        <v>568</v>
      </c>
      <c r="G486" s="32" t="s">
        <v>1587</v>
      </c>
      <c r="H486" s="32" t="s">
        <v>219</v>
      </c>
      <c r="I486" s="32" t="s">
        <v>166</v>
      </c>
      <c r="J486" s="32" t="s">
        <v>115</v>
      </c>
      <c r="K486" s="32" t="s">
        <v>1588</v>
      </c>
      <c r="L486" s="32" t="s">
        <v>1489</v>
      </c>
      <c r="M486" s="32" t="s">
        <v>1589</v>
      </c>
      <c r="N486" s="32" t="s">
        <v>1491</v>
      </c>
      <c r="O486" s="32" t="s">
        <v>115</v>
      </c>
      <c r="P486" s="110">
        <v>45902</v>
      </c>
      <c r="Q486" s="32" t="s">
        <v>115</v>
      </c>
      <c r="R486" s="32" t="s">
        <v>1492</v>
      </c>
      <c r="S486" s="32" t="s">
        <v>203</v>
      </c>
      <c r="T486" s="32" t="s">
        <v>203</v>
      </c>
      <c r="U486" s="32" t="s">
        <v>194</v>
      </c>
      <c r="V486" s="32" t="s">
        <v>122</v>
      </c>
      <c r="W486" s="32" t="b">
        <v>0</v>
      </c>
      <c r="X486" s="32" t="s">
        <v>833</v>
      </c>
      <c r="Y486" s="128"/>
      <c r="Z486" s="119" t="s">
        <v>115</v>
      </c>
      <c r="AA486" s="119">
        <v>2.2068391093317401</v>
      </c>
      <c r="AB486" s="32" t="s">
        <v>115</v>
      </c>
      <c r="AC486" s="32" t="s">
        <v>530</v>
      </c>
      <c r="AD486" s="32" t="s">
        <v>115</v>
      </c>
      <c r="AE486" s="32" t="s">
        <v>115</v>
      </c>
      <c r="AF486" s="32" t="s">
        <v>115</v>
      </c>
      <c r="AG486" s="32">
        <v>3.0010500000000002</v>
      </c>
      <c r="AH486" s="32" t="s">
        <v>422</v>
      </c>
      <c r="AI486" s="32" t="s">
        <v>1590</v>
      </c>
      <c r="AJ486" s="32" t="s">
        <v>203</v>
      </c>
      <c r="AK486" s="32" t="s">
        <v>203</v>
      </c>
      <c r="AL486" s="32" t="s">
        <v>203</v>
      </c>
      <c r="AM486" s="32">
        <v>60</v>
      </c>
      <c r="AN486" s="32" t="s">
        <v>128</v>
      </c>
      <c r="AO486" s="32" t="b">
        <v>1</v>
      </c>
      <c r="AP486" s="32" t="s">
        <v>203</v>
      </c>
      <c r="AQ486" s="32" t="s">
        <v>130</v>
      </c>
      <c r="AR486" s="32">
        <v>2022</v>
      </c>
      <c r="AS486" s="32" t="s">
        <v>115</v>
      </c>
      <c r="AT486" s="32" t="b">
        <v>0</v>
      </c>
      <c r="AU486" s="32" t="s">
        <v>115</v>
      </c>
      <c r="AV486" s="32" t="s">
        <v>115</v>
      </c>
      <c r="AW486" s="32" t="s">
        <v>115</v>
      </c>
      <c r="AX486" s="32" t="b">
        <v>0</v>
      </c>
      <c r="AY486" s="32" t="s">
        <v>115</v>
      </c>
      <c r="AZ486" s="110" t="s">
        <v>115</v>
      </c>
      <c r="BA486" s="32" t="s">
        <v>115</v>
      </c>
      <c r="BB486" s="32" t="s">
        <v>115</v>
      </c>
      <c r="BC486" s="32" t="s">
        <v>115</v>
      </c>
      <c r="BD486" s="32" t="s">
        <v>115</v>
      </c>
      <c r="BE486" s="32" t="s">
        <v>115</v>
      </c>
      <c r="BF486" s="110" t="s">
        <v>115</v>
      </c>
      <c r="BG486" s="32" t="s">
        <v>131</v>
      </c>
      <c r="BH486" s="32" t="s">
        <v>115</v>
      </c>
      <c r="BI486" s="32" t="s">
        <v>162</v>
      </c>
      <c r="BJ486" s="32">
        <v>5</v>
      </c>
      <c r="BK486" s="110">
        <v>46389</v>
      </c>
      <c r="BL486" s="110" t="s">
        <v>115</v>
      </c>
      <c r="BM486" s="110">
        <v>46722</v>
      </c>
      <c r="BN486" s="32" t="s">
        <v>115</v>
      </c>
      <c r="BO486" s="32" t="s">
        <v>115</v>
      </c>
      <c r="BP486" s="32" t="b">
        <v>0</v>
      </c>
      <c r="BQ486" s="116" t="s">
        <v>115</v>
      </c>
      <c r="BR486" s="32" t="s">
        <v>134</v>
      </c>
      <c r="BS486" s="116">
        <v>0</v>
      </c>
      <c r="BT486" s="116">
        <v>1350.0000000000002</v>
      </c>
      <c r="BU486" s="116">
        <v>0</v>
      </c>
      <c r="BV486" s="116">
        <v>0</v>
      </c>
      <c r="BW486" s="116">
        <v>0</v>
      </c>
      <c r="BX486" s="116">
        <v>0</v>
      </c>
      <c r="BY486" s="116">
        <v>0</v>
      </c>
      <c r="BZ486" s="116">
        <v>250</v>
      </c>
      <c r="CA486" s="116">
        <v>1100.0000000000002</v>
      </c>
      <c r="CB486" s="116">
        <v>0</v>
      </c>
      <c r="CC486" s="116">
        <v>0</v>
      </c>
      <c r="CD486" s="116">
        <v>0</v>
      </c>
      <c r="CE486" s="116">
        <v>0</v>
      </c>
      <c r="CF486" s="32" t="s">
        <v>135</v>
      </c>
      <c r="CG486" s="32" t="s">
        <v>136</v>
      </c>
      <c r="CH486" s="32" t="s">
        <v>115</v>
      </c>
      <c r="CI486" s="116">
        <v>0</v>
      </c>
      <c r="CJ486" s="116">
        <v>0</v>
      </c>
      <c r="CK486" s="116">
        <v>0</v>
      </c>
      <c r="CL486" s="116">
        <v>0</v>
      </c>
      <c r="CM486" s="116">
        <v>0</v>
      </c>
      <c r="CN486" s="116">
        <v>0</v>
      </c>
      <c r="CO486" s="113">
        <v>0</v>
      </c>
      <c r="CP486" s="32" t="s">
        <v>134</v>
      </c>
      <c r="CQ486" s="32" t="s">
        <v>115</v>
      </c>
      <c r="CR486" s="32" t="s">
        <v>279</v>
      </c>
      <c r="CS486" s="32" t="s">
        <v>115</v>
      </c>
      <c r="CT486" s="113">
        <v>1</v>
      </c>
      <c r="CU486" s="113">
        <v>0</v>
      </c>
      <c r="CV486" s="33" t="s">
        <v>1591</v>
      </c>
    </row>
    <row r="487" spans="2:100">
      <c r="B487" s="31">
        <v>483</v>
      </c>
      <c r="C487" s="32" t="s">
        <v>1592</v>
      </c>
      <c r="D487" s="128"/>
      <c r="E487" s="128"/>
      <c r="F487" s="32" t="s">
        <v>848</v>
      </c>
      <c r="G487" s="32" t="s">
        <v>1593</v>
      </c>
      <c r="H487" s="32" t="s">
        <v>394</v>
      </c>
      <c r="I487" s="32" t="s">
        <v>118</v>
      </c>
      <c r="J487" s="32" t="s">
        <v>115</v>
      </c>
      <c r="K487" s="32" t="s">
        <v>115</v>
      </c>
      <c r="L487" s="32" t="s">
        <v>1489</v>
      </c>
      <c r="M487" s="32" t="s">
        <v>1594</v>
      </c>
      <c r="N487" s="32" t="s">
        <v>1491</v>
      </c>
      <c r="O487" s="32" t="s">
        <v>115</v>
      </c>
      <c r="P487" s="110">
        <v>45909</v>
      </c>
      <c r="Q487" s="32" t="s">
        <v>115</v>
      </c>
      <c r="R487" s="32" t="s">
        <v>1492</v>
      </c>
      <c r="S487" s="32" t="s">
        <v>203</v>
      </c>
      <c r="T487" s="32" t="s">
        <v>203</v>
      </c>
      <c r="U487" s="32" t="s">
        <v>214</v>
      </c>
      <c r="V487" s="32" t="s">
        <v>122</v>
      </c>
      <c r="W487" s="32" t="b">
        <v>0</v>
      </c>
      <c r="X487" s="32" t="s">
        <v>887</v>
      </c>
      <c r="Y487" s="128"/>
      <c r="Z487" s="119" t="s">
        <v>115</v>
      </c>
      <c r="AA487" s="119">
        <v>4.7327802910912098</v>
      </c>
      <c r="AB487" s="32" t="s">
        <v>115</v>
      </c>
      <c r="AC487" s="32" t="s">
        <v>534</v>
      </c>
      <c r="AD487" s="32" t="s">
        <v>115</v>
      </c>
      <c r="AE487" s="32" t="s">
        <v>115</v>
      </c>
      <c r="AF487" s="32" t="s">
        <v>115</v>
      </c>
      <c r="AG487" s="32">
        <v>3.0010500000000002</v>
      </c>
      <c r="AH487" s="32" t="s">
        <v>422</v>
      </c>
      <c r="AI487" s="32" t="s">
        <v>1595</v>
      </c>
      <c r="AJ487" s="32" t="s">
        <v>203</v>
      </c>
      <c r="AK487" s="32" t="s">
        <v>203</v>
      </c>
      <c r="AL487" s="32" t="s">
        <v>203</v>
      </c>
      <c r="AM487" s="32">
        <v>60</v>
      </c>
      <c r="AN487" s="32" t="s">
        <v>128</v>
      </c>
      <c r="AO487" s="32" t="b">
        <v>1</v>
      </c>
      <c r="AP487" s="32" t="s">
        <v>203</v>
      </c>
      <c r="AQ487" s="32" t="s">
        <v>130</v>
      </c>
      <c r="AR487" s="32">
        <v>2022</v>
      </c>
      <c r="AS487" s="32" t="s">
        <v>115</v>
      </c>
      <c r="AT487" s="32" t="b">
        <v>0</v>
      </c>
      <c r="AU487" s="32" t="s">
        <v>115</v>
      </c>
      <c r="AV487" s="32" t="s">
        <v>115</v>
      </c>
      <c r="AW487" s="32" t="s">
        <v>115</v>
      </c>
      <c r="AX487" s="32" t="b">
        <v>0</v>
      </c>
      <c r="AY487" s="32" t="s">
        <v>115</v>
      </c>
      <c r="AZ487" s="110" t="s">
        <v>115</v>
      </c>
      <c r="BA487" s="32" t="s">
        <v>115</v>
      </c>
      <c r="BB487" s="32" t="s">
        <v>115</v>
      </c>
      <c r="BC487" s="32" t="s">
        <v>115</v>
      </c>
      <c r="BD487" s="32" t="s">
        <v>115</v>
      </c>
      <c r="BE487" s="32" t="s">
        <v>115</v>
      </c>
      <c r="BF487" s="110" t="s">
        <v>115</v>
      </c>
      <c r="BG487" s="32" t="s">
        <v>131</v>
      </c>
      <c r="BH487" s="32" t="s">
        <v>115</v>
      </c>
      <c r="BI487" s="32" t="s">
        <v>162</v>
      </c>
      <c r="BJ487" s="32">
        <v>5</v>
      </c>
      <c r="BK487" s="110">
        <v>46722</v>
      </c>
      <c r="BL487" s="110" t="s">
        <v>115</v>
      </c>
      <c r="BM487" s="110">
        <v>47453</v>
      </c>
      <c r="BN487" s="32" t="s">
        <v>115</v>
      </c>
      <c r="BO487" s="32" t="s">
        <v>115</v>
      </c>
      <c r="BP487" s="32" t="b">
        <v>0</v>
      </c>
      <c r="BQ487" s="116" t="s">
        <v>115</v>
      </c>
      <c r="BR487" s="32" t="s">
        <v>134</v>
      </c>
      <c r="BS487" s="116">
        <v>0</v>
      </c>
      <c r="BT487" s="116">
        <v>7500</v>
      </c>
      <c r="BU487" s="116">
        <v>0</v>
      </c>
      <c r="BV487" s="116">
        <v>0</v>
      </c>
      <c r="BW487" s="116">
        <v>0</v>
      </c>
      <c r="BX487" s="116">
        <v>0</v>
      </c>
      <c r="BY487" s="116">
        <v>0</v>
      </c>
      <c r="BZ487" s="116">
        <v>500</v>
      </c>
      <c r="CA487" s="116">
        <v>1400</v>
      </c>
      <c r="CB487" s="116">
        <v>2800</v>
      </c>
      <c r="CC487" s="116">
        <v>2800</v>
      </c>
      <c r="CD487" s="116">
        <v>0</v>
      </c>
      <c r="CE487" s="116">
        <v>0</v>
      </c>
      <c r="CF487" s="32" t="s">
        <v>135</v>
      </c>
      <c r="CG487" s="32" t="s">
        <v>136</v>
      </c>
      <c r="CH487" s="32" t="s">
        <v>115</v>
      </c>
      <c r="CI487" s="116">
        <v>0</v>
      </c>
      <c r="CJ487" s="116">
        <v>0</v>
      </c>
      <c r="CK487" s="116">
        <v>0</v>
      </c>
      <c r="CL487" s="116">
        <v>0</v>
      </c>
      <c r="CM487" s="116">
        <v>0</v>
      </c>
      <c r="CN487" s="116">
        <v>0</v>
      </c>
      <c r="CO487" s="113">
        <v>0</v>
      </c>
      <c r="CP487" s="32" t="s">
        <v>134</v>
      </c>
      <c r="CQ487" s="32" t="s">
        <v>115</v>
      </c>
      <c r="CR487" s="32" t="s">
        <v>279</v>
      </c>
      <c r="CS487" s="32" t="s">
        <v>115</v>
      </c>
      <c r="CT487" s="113">
        <v>0</v>
      </c>
      <c r="CU487" s="113">
        <v>1</v>
      </c>
      <c r="CV487" s="33" t="s">
        <v>1591</v>
      </c>
    </row>
    <row r="488" spans="2:100">
      <c r="B488" s="31">
        <v>484</v>
      </c>
      <c r="C488" s="32" t="s">
        <v>1596</v>
      </c>
      <c r="D488" s="128"/>
      <c r="E488" s="128"/>
      <c r="F488" s="32" t="s">
        <v>681</v>
      </c>
      <c r="G488" s="32" t="s">
        <v>1597</v>
      </c>
      <c r="H488" s="32" t="s">
        <v>394</v>
      </c>
      <c r="I488" s="32" t="s">
        <v>118</v>
      </c>
      <c r="J488" s="32" t="s">
        <v>115</v>
      </c>
      <c r="K488" s="32" t="s">
        <v>115</v>
      </c>
      <c r="L488" s="32" t="s">
        <v>1489</v>
      </c>
      <c r="M488" s="32" t="s">
        <v>1594</v>
      </c>
      <c r="N488" s="32" t="s">
        <v>1491</v>
      </c>
      <c r="O488" s="32" t="s">
        <v>115</v>
      </c>
      <c r="P488" s="110">
        <v>45933</v>
      </c>
      <c r="Q488" s="32" t="s">
        <v>115</v>
      </c>
      <c r="R488" s="32" t="s">
        <v>1492</v>
      </c>
      <c r="S488" s="32" t="s">
        <v>203</v>
      </c>
      <c r="T488" s="32" t="s">
        <v>203</v>
      </c>
      <c r="U488" s="32" t="s">
        <v>214</v>
      </c>
      <c r="V488" s="32" t="s">
        <v>122</v>
      </c>
      <c r="W488" s="32" t="b">
        <v>0</v>
      </c>
      <c r="X488" s="32" t="s">
        <v>278</v>
      </c>
      <c r="Y488" s="128"/>
      <c r="Z488" s="119" t="s">
        <v>115</v>
      </c>
      <c r="AA488" s="119">
        <v>13.341426646941899</v>
      </c>
      <c r="AB488" s="32" t="s">
        <v>115</v>
      </c>
      <c r="AC488" s="32" t="s">
        <v>534</v>
      </c>
      <c r="AD488" s="32" t="s">
        <v>115</v>
      </c>
      <c r="AE488" s="32" t="s">
        <v>115</v>
      </c>
      <c r="AF488" s="32" t="s">
        <v>115</v>
      </c>
      <c r="AG488" s="32">
        <v>3.0010500000000002</v>
      </c>
      <c r="AH488" s="32" t="s">
        <v>422</v>
      </c>
      <c r="AI488" s="32" t="s">
        <v>1598</v>
      </c>
      <c r="AJ488" s="32" t="s">
        <v>203</v>
      </c>
      <c r="AK488" s="32" t="s">
        <v>203</v>
      </c>
      <c r="AL488" s="32" t="s">
        <v>203</v>
      </c>
      <c r="AM488" s="32">
        <v>60</v>
      </c>
      <c r="AN488" s="32" t="s">
        <v>128</v>
      </c>
      <c r="AO488" s="32" t="b">
        <v>1</v>
      </c>
      <c r="AP488" s="32" t="s">
        <v>203</v>
      </c>
      <c r="AQ488" s="32" t="s">
        <v>130</v>
      </c>
      <c r="AR488" s="32">
        <v>2022</v>
      </c>
      <c r="AS488" s="32" t="s">
        <v>115</v>
      </c>
      <c r="AT488" s="32" t="b">
        <v>0</v>
      </c>
      <c r="AU488" s="32" t="s">
        <v>115</v>
      </c>
      <c r="AV488" s="32" t="s">
        <v>115</v>
      </c>
      <c r="AW488" s="32" t="s">
        <v>115</v>
      </c>
      <c r="AX488" s="32" t="b">
        <v>0</v>
      </c>
      <c r="AY488" s="32" t="s">
        <v>115</v>
      </c>
      <c r="AZ488" s="110" t="s">
        <v>115</v>
      </c>
      <c r="BA488" s="32" t="s">
        <v>115</v>
      </c>
      <c r="BB488" s="32" t="s">
        <v>115</v>
      </c>
      <c r="BC488" s="32" t="s">
        <v>115</v>
      </c>
      <c r="BD488" s="32" t="s">
        <v>115</v>
      </c>
      <c r="BE488" s="32" t="s">
        <v>115</v>
      </c>
      <c r="BF488" s="110" t="s">
        <v>115</v>
      </c>
      <c r="BG488" s="32" t="s">
        <v>131</v>
      </c>
      <c r="BH488" s="32" t="s">
        <v>115</v>
      </c>
      <c r="BI488" s="32" t="s">
        <v>162</v>
      </c>
      <c r="BJ488" s="32">
        <v>5</v>
      </c>
      <c r="BK488" s="110">
        <v>47088</v>
      </c>
      <c r="BL488" s="110" t="s">
        <v>115</v>
      </c>
      <c r="BM488" s="110">
        <v>47453</v>
      </c>
      <c r="BN488" s="32" t="s">
        <v>115</v>
      </c>
      <c r="BO488" s="32" t="s">
        <v>115</v>
      </c>
      <c r="BP488" s="32" t="b">
        <v>0</v>
      </c>
      <c r="BQ488" s="116" t="s">
        <v>115</v>
      </c>
      <c r="BR488" s="32" t="s">
        <v>134</v>
      </c>
      <c r="BS488" s="116">
        <v>0</v>
      </c>
      <c r="BT488" s="116">
        <v>9500</v>
      </c>
      <c r="BU488" s="116">
        <v>0</v>
      </c>
      <c r="BV488" s="116">
        <v>0</v>
      </c>
      <c r="BW488" s="116">
        <v>0</v>
      </c>
      <c r="BX488" s="116">
        <v>0</v>
      </c>
      <c r="BY488" s="116">
        <v>0</v>
      </c>
      <c r="BZ488" s="116">
        <v>0</v>
      </c>
      <c r="CA488" s="116">
        <v>2000</v>
      </c>
      <c r="CB488" s="116">
        <v>2000</v>
      </c>
      <c r="CC488" s="116">
        <v>5000</v>
      </c>
      <c r="CD488" s="116">
        <v>500</v>
      </c>
      <c r="CE488" s="116">
        <v>0</v>
      </c>
      <c r="CF488" s="32" t="s">
        <v>135</v>
      </c>
      <c r="CG488" s="32" t="s">
        <v>136</v>
      </c>
      <c r="CH488" s="32" t="s">
        <v>115</v>
      </c>
      <c r="CI488" s="116">
        <v>0</v>
      </c>
      <c r="CJ488" s="116">
        <v>0</v>
      </c>
      <c r="CK488" s="116">
        <v>0</v>
      </c>
      <c r="CL488" s="116">
        <v>0</v>
      </c>
      <c r="CM488" s="116">
        <v>0</v>
      </c>
      <c r="CN488" s="116">
        <v>0</v>
      </c>
      <c r="CO488" s="113">
        <v>0</v>
      </c>
      <c r="CP488" s="32" t="s">
        <v>134</v>
      </c>
      <c r="CQ488" s="32" t="s">
        <v>115</v>
      </c>
      <c r="CR488" s="32" t="s">
        <v>279</v>
      </c>
      <c r="CS488" s="32" t="s">
        <v>115</v>
      </c>
      <c r="CT488" s="113">
        <v>0</v>
      </c>
      <c r="CU488" s="113">
        <v>1</v>
      </c>
      <c r="CV488" s="33" t="s">
        <v>1591</v>
      </c>
    </row>
    <row r="489" spans="2:100">
      <c r="B489" s="31">
        <v>485</v>
      </c>
      <c r="C489" s="32" t="s">
        <v>1599</v>
      </c>
      <c r="D489" s="128"/>
      <c r="E489" s="128"/>
      <c r="F489" s="32" t="s">
        <v>962</v>
      </c>
      <c r="G489" s="32" t="s">
        <v>1600</v>
      </c>
      <c r="H489" s="32" t="s">
        <v>394</v>
      </c>
      <c r="I489" s="32" t="s">
        <v>118</v>
      </c>
      <c r="J489" s="32" t="s">
        <v>115</v>
      </c>
      <c r="K489" s="32" t="s">
        <v>115</v>
      </c>
      <c r="L489" s="32" t="s">
        <v>1489</v>
      </c>
      <c r="M489" s="32" t="s">
        <v>1594</v>
      </c>
      <c r="N489" s="32" t="s">
        <v>1491</v>
      </c>
      <c r="O489" s="32" t="s">
        <v>115</v>
      </c>
      <c r="P489" s="110">
        <v>45903</v>
      </c>
      <c r="Q489" s="32" t="s">
        <v>115</v>
      </c>
      <c r="R489" s="32" t="s">
        <v>1492</v>
      </c>
      <c r="S489" s="32" t="s">
        <v>203</v>
      </c>
      <c r="T489" s="32" t="s">
        <v>203</v>
      </c>
      <c r="U489" s="32" t="s">
        <v>194</v>
      </c>
      <c r="V489" s="32" t="s">
        <v>122</v>
      </c>
      <c r="W489" s="32" t="b">
        <v>0</v>
      </c>
      <c r="X489" s="32" t="s">
        <v>1601</v>
      </c>
      <c r="Y489" s="128"/>
      <c r="Z489" s="119" t="s">
        <v>115</v>
      </c>
      <c r="AA489" s="119">
        <v>15.8713626990041</v>
      </c>
      <c r="AB489" s="32" t="s">
        <v>115</v>
      </c>
      <c r="AC489" s="32" t="s">
        <v>530</v>
      </c>
      <c r="AD489" s="32" t="s">
        <v>115</v>
      </c>
      <c r="AE489" s="32" t="s">
        <v>115</v>
      </c>
      <c r="AF489" s="32" t="s">
        <v>115</v>
      </c>
      <c r="AG489" s="32">
        <v>3.0010500000000002</v>
      </c>
      <c r="AH489" s="32" t="s">
        <v>422</v>
      </c>
      <c r="AI489" s="32" t="s">
        <v>1602</v>
      </c>
      <c r="AJ489" s="32" t="s">
        <v>203</v>
      </c>
      <c r="AK489" s="32" t="s">
        <v>203</v>
      </c>
      <c r="AL489" s="32" t="s">
        <v>203</v>
      </c>
      <c r="AM489" s="32">
        <v>60</v>
      </c>
      <c r="AN489" s="32" t="s">
        <v>128</v>
      </c>
      <c r="AO489" s="32" t="b">
        <v>1</v>
      </c>
      <c r="AP489" s="32" t="s">
        <v>203</v>
      </c>
      <c r="AQ489" s="32" t="s">
        <v>130</v>
      </c>
      <c r="AR489" s="32">
        <v>2022</v>
      </c>
      <c r="AS489" s="32" t="s">
        <v>115</v>
      </c>
      <c r="AT489" s="32" t="b">
        <v>0</v>
      </c>
      <c r="AU489" s="32" t="s">
        <v>115</v>
      </c>
      <c r="AV489" s="32" t="s">
        <v>115</v>
      </c>
      <c r="AW489" s="32" t="s">
        <v>115</v>
      </c>
      <c r="AX489" s="32" t="b">
        <v>0</v>
      </c>
      <c r="AY489" s="32" t="s">
        <v>115</v>
      </c>
      <c r="AZ489" s="110" t="s">
        <v>115</v>
      </c>
      <c r="BA489" s="32" t="s">
        <v>115</v>
      </c>
      <c r="BB489" s="32" t="s">
        <v>115</v>
      </c>
      <c r="BC489" s="32" t="s">
        <v>115</v>
      </c>
      <c r="BD489" s="32" t="s">
        <v>115</v>
      </c>
      <c r="BE489" s="32" t="s">
        <v>115</v>
      </c>
      <c r="BF489" s="110" t="s">
        <v>115</v>
      </c>
      <c r="BG489" s="32" t="s">
        <v>131</v>
      </c>
      <c r="BH489" s="32" t="s">
        <v>115</v>
      </c>
      <c r="BI489" s="32" t="s">
        <v>162</v>
      </c>
      <c r="BJ489" s="32">
        <v>5</v>
      </c>
      <c r="BK489" s="110">
        <v>46631</v>
      </c>
      <c r="BL489" s="110" t="s">
        <v>115</v>
      </c>
      <c r="BM489" s="110">
        <v>47118</v>
      </c>
      <c r="BN489" s="32" t="s">
        <v>115</v>
      </c>
      <c r="BO489" s="32" t="s">
        <v>115</v>
      </c>
      <c r="BP489" s="32" t="b">
        <v>0</v>
      </c>
      <c r="BQ489" s="116" t="s">
        <v>115</v>
      </c>
      <c r="BR489" s="32" t="s">
        <v>134</v>
      </c>
      <c r="BS489" s="116">
        <v>0</v>
      </c>
      <c r="BT489" s="116">
        <v>9000</v>
      </c>
      <c r="BU489" s="116">
        <v>0</v>
      </c>
      <c r="BV489" s="116">
        <v>0</v>
      </c>
      <c r="BW489" s="116">
        <v>0</v>
      </c>
      <c r="BX489" s="116">
        <v>0</v>
      </c>
      <c r="BY489" s="116">
        <v>0</v>
      </c>
      <c r="BZ489" s="116">
        <v>1000</v>
      </c>
      <c r="CA489" s="116">
        <v>6000</v>
      </c>
      <c r="CB489" s="116">
        <v>2000</v>
      </c>
      <c r="CC489" s="116">
        <v>0</v>
      </c>
      <c r="CD489" s="116">
        <v>0</v>
      </c>
      <c r="CE489" s="116">
        <v>0</v>
      </c>
      <c r="CF489" s="32" t="s">
        <v>135</v>
      </c>
      <c r="CG489" s="32" t="s">
        <v>136</v>
      </c>
      <c r="CH489" s="32" t="s">
        <v>115</v>
      </c>
      <c r="CI489" s="116">
        <v>0</v>
      </c>
      <c r="CJ489" s="116">
        <v>0</v>
      </c>
      <c r="CK489" s="116">
        <v>0</v>
      </c>
      <c r="CL489" s="116">
        <v>0</v>
      </c>
      <c r="CM489" s="116">
        <v>0</v>
      </c>
      <c r="CN489" s="116">
        <v>0</v>
      </c>
      <c r="CO489" s="113">
        <v>0</v>
      </c>
      <c r="CP489" s="32" t="s">
        <v>134</v>
      </c>
      <c r="CQ489" s="32" t="s">
        <v>115</v>
      </c>
      <c r="CR489" s="32" t="s">
        <v>279</v>
      </c>
      <c r="CS489" s="32" t="s">
        <v>115</v>
      </c>
      <c r="CT489" s="113">
        <v>1</v>
      </c>
      <c r="CU489" s="113">
        <v>0</v>
      </c>
      <c r="CV489" s="33" t="s">
        <v>1591</v>
      </c>
    </row>
    <row r="490" spans="2:100">
      <c r="B490" s="31">
        <v>486</v>
      </c>
      <c r="C490" s="32" t="s">
        <v>1603</v>
      </c>
      <c r="D490" s="128"/>
      <c r="E490" s="128"/>
      <c r="F490" s="32" t="s">
        <v>211</v>
      </c>
      <c r="G490" s="32" t="s">
        <v>1604</v>
      </c>
      <c r="H490" s="32" t="s">
        <v>394</v>
      </c>
      <c r="I490" s="32" t="s">
        <v>118</v>
      </c>
      <c r="J490" s="32" t="s">
        <v>115</v>
      </c>
      <c r="K490" s="32" t="s">
        <v>115</v>
      </c>
      <c r="L490" s="32" t="s">
        <v>1489</v>
      </c>
      <c r="M490" s="32" t="s">
        <v>1594</v>
      </c>
      <c r="N490" s="32" t="s">
        <v>1491</v>
      </c>
      <c r="O490" s="32" t="s">
        <v>115</v>
      </c>
      <c r="P490" s="110">
        <v>45936</v>
      </c>
      <c r="Q490" s="32" t="s">
        <v>115</v>
      </c>
      <c r="R490" s="32" t="s">
        <v>1492</v>
      </c>
      <c r="S490" s="32" t="s">
        <v>203</v>
      </c>
      <c r="T490" s="32" t="s">
        <v>203</v>
      </c>
      <c r="U490" s="32" t="s">
        <v>214</v>
      </c>
      <c r="V490" s="32" t="s">
        <v>122</v>
      </c>
      <c r="W490" s="32" t="b">
        <v>0</v>
      </c>
      <c r="X490" s="32" t="s">
        <v>224</v>
      </c>
      <c r="Y490" s="128"/>
      <c r="Z490" s="119" t="s">
        <v>115</v>
      </c>
      <c r="AA490" s="119">
        <v>4.2183959536012399</v>
      </c>
      <c r="AB490" s="32" t="s">
        <v>115</v>
      </c>
      <c r="AC490" s="32" t="s">
        <v>530</v>
      </c>
      <c r="AD490" s="32" t="s">
        <v>115</v>
      </c>
      <c r="AE490" s="32" t="s">
        <v>115</v>
      </c>
      <c r="AF490" s="32" t="s">
        <v>115</v>
      </c>
      <c r="AG490" s="32">
        <v>3.0010500000000002</v>
      </c>
      <c r="AH490" s="32" t="s">
        <v>422</v>
      </c>
      <c r="AI490" s="32" t="s">
        <v>1605</v>
      </c>
      <c r="AJ490" s="32" t="s">
        <v>203</v>
      </c>
      <c r="AK490" s="32" t="s">
        <v>203</v>
      </c>
      <c r="AL490" s="32" t="s">
        <v>203</v>
      </c>
      <c r="AM490" s="32">
        <v>60</v>
      </c>
      <c r="AN490" s="32" t="s">
        <v>128</v>
      </c>
      <c r="AO490" s="32" t="b">
        <v>1</v>
      </c>
      <c r="AP490" s="32" t="s">
        <v>203</v>
      </c>
      <c r="AQ490" s="32" t="s">
        <v>130</v>
      </c>
      <c r="AR490" s="32">
        <v>2022</v>
      </c>
      <c r="AS490" s="32" t="s">
        <v>115</v>
      </c>
      <c r="AT490" s="32" t="b">
        <v>0</v>
      </c>
      <c r="AU490" s="32" t="s">
        <v>115</v>
      </c>
      <c r="AV490" s="32" t="s">
        <v>115</v>
      </c>
      <c r="AW490" s="32" t="s">
        <v>115</v>
      </c>
      <c r="AX490" s="32" t="b">
        <v>0</v>
      </c>
      <c r="AY490" s="32" t="s">
        <v>115</v>
      </c>
      <c r="AZ490" s="110" t="s">
        <v>115</v>
      </c>
      <c r="BA490" s="32" t="s">
        <v>115</v>
      </c>
      <c r="BB490" s="32" t="s">
        <v>115</v>
      </c>
      <c r="BC490" s="32" t="s">
        <v>115</v>
      </c>
      <c r="BD490" s="32" t="s">
        <v>115</v>
      </c>
      <c r="BE490" s="32" t="s">
        <v>115</v>
      </c>
      <c r="BF490" s="110" t="s">
        <v>115</v>
      </c>
      <c r="BG490" s="32" t="s">
        <v>131</v>
      </c>
      <c r="BH490" s="32" t="s">
        <v>115</v>
      </c>
      <c r="BI490" s="32" t="s">
        <v>162</v>
      </c>
      <c r="BJ490" s="32">
        <v>5</v>
      </c>
      <c r="BK490" s="110">
        <v>47088</v>
      </c>
      <c r="BL490" s="110" t="s">
        <v>115</v>
      </c>
      <c r="BM490" s="110">
        <v>47453</v>
      </c>
      <c r="BN490" s="32" t="s">
        <v>115</v>
      </c>
      <c r="BO490" s="32" t="s">
        <v>115</v>
      </c>
      <c r="BP490" s="32" t="b">
        <v>0</v>
      </c>
      <c r="BQ490" s="116" t="s">
        <v>115</v>
      </c>
      <c r="BR490" s="32" t="s">
        <v>134</v>
      </c>
      <c r="BS490" s="116">
        <v>0</v>
      </c>
      <c r="BT490" s="116">
        <v>5200</v>
      </c>
      <c r="BU490" s="116">
        <v>0</v>
      </c>
      <c r="BV490" s="116">
        <v>0</v>
      </c>
      <c r="BW490" s="116">
        <v>0</v>
      </c>
      <c r="BX490" s="116">
        <v>0</v>
      </c>
      <c r="BY490" s="116">
        <v>0</v>
      </c>
      <c r="BZ490" s="116">
        <v>0</v>
      </c>
      <c r="CA490" s="116">
        <v>500</v>
      </c>
      <c r="CB490" s="116">
        <v>1500</v>
      </c>
      <c r="CC490" s="116">
        <v>3000</v>
      </c>
      <c r="CD490" s="116">
        <v>200</v>
      </c>
      <c r="CE490" s="116">
        <v>0</v>
      </c>
      <c r="CF490" s="32" t="s">
        <v>135</v>
      </c>
      <c r="CG490" s="32" t="s">
        <v>136</v>
      </c>
      <c r="CH490" s="32" t="s">
        <v>115</v>
      </c>
      <c r="CI490" s="116">
        <v>0</v>
      </c>
      <c r="CJ490" s="116">
        <v>0</v>
      </c>
      <c r="CK490" s="116">
        <v>0</v>
      </c>
      <c r="CL490" s="116">
        <v>0</v>
      </c>
      <c r="CM490" s="116">
        <v>0</v>
      </c>
      <c r="CN490" s="116">
        <v>0</v>
      </c>
      <c r="CO490" s="113">
        <v>0</v>
      </c>
      <c r="CP490" s="32" t="s">
        <v>134</v>
      </c>
      <c r="CQ490" s="32" t="s">
        <v>115</v>
      </c>
      <c r="CR490" s="32" t="s">
        <v>279</v>
      </c>
      <c r="CS490" s="32" t="s">
        <v>115</v>
      </c>
      <c r="CT490" s="113">
        <v>1</v>
      </c>
      <c r="CU490" s="113">
        <v>0</v>
      </c>
      <c r="CV490" s="33" t="s">
        <v>1591</v>
      </c>
    </row>
    <row r="491" spans="2:100">
      <c r="B491" s="31">
        <v>487</v>
      </c>
      <c r="C491" s="32" t="s">
        <v>1606</v>
      </c>
      <c r="D491" s="128"/>
      <c r="E491" s="128"/>
      <c r="F491" s="32" t="s">
        <v>438</v>
      </c>
      <c r="G491" s="32" t="s">
        <v>1607</v>
      </c>
      <c r="H491" s="32" t="s">
        <v>394</v>
      </c>
      <c r="I491" s="32" t="s">
        <v>118</v>
      </c>
      <c r="J491" s="32" t="s">
        <v>115</v>
      </c>
      <c r="K491" s="32" t="s">
        <v>115</v>
      </c>
      <c r="L491" s="32" t="s">
        <v>1489</v>
      </c>
      <c r="M491" s="32" t="s">
        <v>1594</v>
      </c>
      <c r="N491" s="32" t="s">
        <v>1491</v>
      </c>
      <c r="O491" s="32" t="s">
        <v>115</v>
      </c>
      <c r="P491" s="110">
        <v>45910</v>
      </c>
      <c r="Q491" s="32" t="s">
        <v>115</v>
      </c>
      <c r="R491" s="32" t="s">
        <v>1492</v>
      </c>
      <c r="S491" s="32" t="s">
        <v>203</v>
      </c>
      <c r="T491" s="32" t="s">
        <v>203</v>
      </c>
      <c r="U491" s="32" t="s">
        <v>194</v>
      </c>
      <c r="V491" s="32" t="s">
        <v>122</v>
      </c>
      <c r="W491" s="32" t="b">
        <v>0</v>
      </c>
      <c r="X491" s="32" t="s">
        <v>1608</v>
      </c>
      <c r="Y491" s="128"/>
      <c r="Z491" s="119" t="s">
        <v>115</v>
      </c>
      <c r="AA491" s="119">
        <v>29.138944303557398</v>
      </c>
      <c r="AB491" s="32" t="s">
        <v>115</v>
      </c>
      <c r="AC491" s="32" t="s">
        <v>530</v>
      </c>
      <c r="AD491" s="32" t="s">
        <v>115</v>
      </c>
      <c r="AE491" s="32" t="s">
        <v>115</v>
      </c>
      <c r="AF491" s="32" t="s">
        <v>115</v>
      </c>
      <c r="AG491" s="32">
        <v>3.0010500000000002</v>
      </c>
      <c r="AH491" s="32" t="s">
        <v>422</v>
      </c>
      <c r="AI491" s="32" t="s">
        <v>1609</v>
      </c>
      <c r="AJ491" s="32" t="s">
        <v>203</v>
      </c>
      <c r="AK491" s="32" t="s">
        <v>203</v>
      </c>
      <c r="AL491" s="32" t="s">
        <v>203</v>
      </c>
      <c r="AM491" s="32">
        <v>60</v>
      </c>
      <c r="AN491" s="32" t="s">
        <v>128</v>
      </c>
      <c r="AO491" s="32" t="b">
        <v>1</v>
      </c>
      <c r="AP491" s="32" t="s">
        <v>203</v>
      </c>
      <c r="AQ491" s="32" t="s">
        <v>130</v>
      </c>
      <c r="AR491" s="32">
        <v>2022</v>
      </c>
      <c r="AS491" s="32" t="s">
        <v>115</v>
      </c>
      <c r="AT491" s="32" t="b">
        <v>0</v>
      </c>
      <c r="AU491" s="32" t="s">
        <v>115</v>
      </c>
      <c r="AV491" s="32" t="s">
        <v>115</v>
      </c>
      <c r="AW491" s="32" t="s">
        <v>115</v>
      </c>
      <c r="AX491" s="32" t="b">
        <v>0</v>
      </c>
      <c r="AY491" s="32" t="s">
        <v>115</v>
      </c>
      <c r="AZ491" s="110" t="s">
        <v>115</v>
      </c>
      <c r="BA491" s="32" t="s">
        <v>115</v>
      </c>
      <c r="BB491" s="32" t="s">
        <v>115</v>
      </c>
      <c r="BC491" s="32" t="s">
        <v>115</v>
      </c>
      <c r="BD491" s="32" t="s">
        <v>115</v>
      </c>
      <c r="BE491" s="32" t="s">
        <v>115</v>
      </c>
      <c r="BF491" s="110" t="s">
        <v>115</v>
      </c>
      <c r="BG491" s="32" t="s">
        <v>131</v>
      </c>
      <c r="BH491" s="32" t="s">
        <v>115</v>
      </c>
      <c r="BI491" s="32" t="s">
        <v>162</v>
      </c>
      <c r="BJ491" s="32">
        <v>5</v>
      </c>
      <c r="BK491" s="110">
        <v>46389</v>
      </c>
      <c r="BL491" s="110" t="s">
        <v>115</v>
      </c>
      <c r="BM491" s="110">
        <v>46722</v>
      </c>
      <c r="BN491" s="32" t="s">
        <v>115</v>
      </c>
      <c r="BO491" s="32" t="s">
        <v>115</v>
      </c>
      <c r="BP491" s="32" t="b">
        <v>0</v>
      </c>
      <c r="BQ491" s="116" t="s">
        <v>115</v>
      </c>
      <c r="BR491" s="32" t="s">
        <v>134</v>
      </c>
      <c r="BS491" s="116">
        <v>0</v>
      </c>
      <c r="BT491" s="116">
        <v>1680.0000000000002</v>
      </c>
      <c r="BU491" s="116">
        <v>0</v>
      </c>
      <c r="BV491" s="116">
        <v>0</v>
      </c>
      <c r="BW491" s="116">
        <v>0</v>
      </c>
      <c r="BX491" s="116">
        <v>0</v>
      </c>
      <c r="BY491" s="116">
        <v>0</v>
      </c>
      <c r="BZ491" s="116">
        <v>550</v>
      </c>
      <c r="CA491" s="116">
        <v>1130.0000000000002</v>
      </c>
      <c r="CB491" s="116">
        <v>0</v>
      </c>
      <c r="CC491" s="116">
        <v>0</v>
      </c>
      <c r="CD491" s="116">
        <v>0</v>
      </c>
      <c r="CE491" s="116">
        <v>0</v>
      </c>
      <c r="CF491" s="32" t="s">
        <v>135</v>
      </c>
      <c r="CG491" s="32" t="s">
        <v>136</v>
      </c>
      <c r="CH491" s="32" t="s">
        <v>115</v>
      </c>
      <c r="CI491" s="116">
        <v>0</v>
      </c>
      <c r="CJ491" s="116">
        <v>0</v>
      </c>
      <c r="CK491" s="116">
        <v>0</v>
      </c>
      <c r="CL491" s="116">
        <v>0</v>
      </c>
      <c r="CM491" s="116">
        <v>0</v>
      </c>
      <c r="CN491" s="116">
        <v>0</v>
      </c>
      <c r="CO491" s="113">
        <v>0</v>
      </c>
      <c r="CP491" s="32" t="s">
        <v>134</v>
      </c>
      <c r="CQ491" s="32" t="s">
        <v>115</v>
      </c>
      <c r="CR491" s="32" t="s">
        <v>279</v>
      </c>
      <c r="CS491" s="32" t="s">
        <v>115</v>
      </c>
      <c r="CT491" s="113">
        <v>1</v>
      </c>
      <c r="CU491" s="113">
        <v>0</v>
      </c>
      <c r="CV491" s="33" t="s">
        <v>1591</v>
      </c>
    </row>
    <row r="492" spans="2:100">
      <c r="B492" s="31">
        <v>488</v>
      </c>
      <c r="C492" s="32" t="s">
        <v>1610</v>
      </c>
      <c r="D492" s="128"/>
      <c r="E492" s="128"/>
      <c r="F492" s="32" t="s">
        <v>1611</v>
      </c>
      <c r="G492" s="32" t="s">
        <v>1612</v>
      </c>
      <c r="H492" s="32" t="s">
        <v>1613</v>
      </c>
      <c r="I492" s="32" t="s">
        <v>118</v>
      </c>
      <c r="J492" s="32" t="s">
        <v>115</v>
      </c>
      <c r="K492" s="32" t="s">
        <v>115</v>
      </c>
      <c r="L492" s="32" t="s">
        <v>1489</v>
      </c>
      <c r="M492" s="32" t="s">
        <v>1594</v>
      </c>
      <c r="N492" s="32" t="s">
        <v>1491</v>
      </c>
      <c r="O492" s="32" t="s">
        <v>115</v>
      </c>
      <c r="P492" s="110">
        <v>45883</v>
      </c>
      <c r="Q492" s="32" t="s">
        <v>115</v>
      </c>
      <c r="R492" s="32" t="s">
        <v>1492</v>
      </c>
      <c r="S492" s="32" t="s">
        <v>203</v>
      </c>
      <c r="T492" s="32" t="s">
        <v>203</v>
      </c>
      <c r="U492" s="32" t="s">
        <v>214</v>
      </c>
      <c r="V492" s="32" t="s">
        <v>122</v>
      </c>
      <c r="W492" s="32" t="b">
        <v>0</v>
      </c>
      <c r="X492" s="32" t="s">
        <v>278</v>
      </c>
      <c r="Y492" s="128"/>
      <c r="Z492" s="119" t="s">
        <v>115</v>
      </c>
      <c r="AA492" s="119">
        <v>0.20580084605270299</v>
      </c>
      <c r="AB492" s="32" t="s">
        <v>115</v>
      </c>
      <c r="AC492" s="32" t="s">
        <v>530</v>
      </c>
      <c r="AD492" s="32" t="s">
        <v>115</v>
      </c>
      <c r="AE492" s="32" t="s">
        <v>115</v>
      </c>
      <c r="AF492" s="32" t="s">
        <v>115</v>
      </c>
      <c r="AG492" s="32">
        <v>3.0010500000000002</v>
      </c>
      <c r="AH492" s="32" t="s">
        <v>422</v>
      </c>
      <c r="AI492" s="32" t="s">
        <v>1614</v>
      </c>
      <c r="AJ492" s="32" t="s">
        <v>203</v>
      </c>
      <c r="AK492" s="32" t="s">
        <v>203</v>
      </c>
      <c r="AL492" s="32" t="s">
        <v>203</v>
      </c>
      <c r="AM492" s="32">
        <v>60</v>
      </c>
      <c r="AN492" s="32" t="s">
        <v>128</v>
      </c>
      <c r="AO492" s="32" t="b">
        <v>1</v>
      </c>
      <c r="AP492" s="32" t="s">
        <v>203</v>
      </c>
      <c r="AQ492" s="32" t="s">
        <v>130</v>
      </c>
      <c r="AR492" s="32">
        <v>2022</v>
      </c>
      <c r="AS492" s="32" t="s">
        <v>115</v>
      </c>
      <c r="AT492" s="32" t="b">
        <v>0</v>
      </c>
      <c r="AU492" s="32" t="s">
        <v>115</v>
      </c>
      <c r="AV492" s="32" t="s">
        <v>115</v>
      </c>
      <c r="AW492" s="32" t="s">
        <v>115</v>
      </c>
      <c r="AX492" s="32" t="b">
        <v>0</v>
      </c>
      <c r="AY492" s="32" t="s">
        <v>115</v>
      </c>
      <c r="AZ492" s="110" t="s">
        <v>115</v>
      </c>
      <c r="BA492" s="32" t="s">
        <v>115</v>
      </c>
      <c r="BB492" s="32" t="s">
        <v>115</v>
      </c>
      <c r="BC492" s="32" t="s">
        <v>115</v>
      </c>
      <c r="BD492" s="32" t="s">
        <v>115</v>
      </c>
      <c r="BE492" s="32" t="s">
        <v>115</v>
      </c>
      <c r="BF492" s="110" t="s">
        <v>115</v>
      </c>
      <c r="BG492" s="32" t="s">
        <v>131</v>
      </c>
      <c r="BH492" s="32" t="s">
        <v>115</v>
      </c>
      <c r="BI492" s="32" t="s">
        <v>162</v>
      </c>
      <c r="BJ492" s="32">
        <v>5</v>
      </c>
      <c r="BK492" s="110">
        <v>47178</v>
      </c>
      <c r="BL492" s="110" t="s">
        <v>115</v>
      </c>
      <c r="BM492" s="110">
        <v>47453</v>
      </c>
      <c r="BN492" s="32" t="s">
        <v>115</v>
      </c>
      <c r="BO492" s="32" t="s">
        <v>115</v>
      </c>
      <c r="BP492" s="32" t="b">
        <v>0</v>
      </c>
      <c r="BQ492" s="116" t="s">
        <v>115</v>
      </c>
      <c r="BR492" s="32" t="s">
        <v>134</v>
      </c>
      <c r="BS492" s="116">
        <v>0</v>
      </c>
      <c r="BT492" s="116">
        <v>1350.0000000000002</v>
      </c>
      <c r="BU492" s="116">
        <v>0</v>
      </c>
      <c r="BV492" s="116">
        <v>0</v>
      </c>
      <c r="BW492" s="116">
        <v>0</v>
      </c>
      <c r="BX492" s="116">
        <v>0</v>
      </c>
      <c r="BY492" s="116">
        <v>0</v>
      </c>
      <c r="BZ492" s="116">
        <v>0</v>
      </c>
      <c r="CA492" s="116">
        <v>0</v>
      </c>
      <c r="CB492" s="116">
        <v>250</v>
      </c>
      <c r="CC492" s="116">
        <v>1100.0000000000002</v>
      </c>
      <c r="CD492" s="116">
        <v>0</v>
      </c>
      <c r="CE492" s="116">
        <v>0</v>
      </c>
      <c r="CF492" s="32" t="s">
        <v>135</v>
      </c>
      <c r="CG492" s="32" t="s">
        <v>136</v>
      </c>
      <c r="CH492" s="32" t="s">
        <v>115</v>
      </c>
      <c r="CI492" s="116">
        <v>0</v>
      </c>
      <c r="CJ492" s="116">
        <v>0</v>
      </c>
      <c r="CK492" s="116">
        <v>0</v>
      </c>
      <c r="CL492" s="116">
        <v>0</v>
      </c>
      <c r="CM492" s="116">
        <v>0</v>
      </c>
      <c r="CN492" s="116">
        <v>0</v>
      </c>
      <c r="CO492" s="113">
        <v>0</v>
      </c>
      <c r="CP492" s="32" t="s">
        <v>134</v>
      </c>
      <c r="CQ492" s="32" t="s">
        <v>115</v>
      </c>
      <c r="CR492" s="32" t="s">
        <v>279</v>
      </c>
      <c r="CS492" s="32" t="s">
        <v>115</v>
      </c>
      <c r="CT492" s="113">
        <v>1</v>
      </c>
      <c r="CU492" s="113">
        <v>0</v>
      </c>
      <c r="CV492" s="33" t="s">
        <v>1591</v>
      </c>
    </row>
    <row r="493" spans="2:100">
      <c r="B493" s="31">
        <v>489</v>
      </c>
      <c r="C493" s="32" t="s">
        <v>1615</v>
      </c>
      <c r="D493" s="128"/>
      <c r="E493" s="128"/>
      <c r="F493" s="32" t="s">
        <v>816</v>
      </c>
      <c r="G493" s="32" t="s">
        <v>1616</v>
      </c>
      <c r="H493" s="32" t="s">
        <v>394</v>
      </c>
      <c r="I493" s="32" t="s">
        <v>118</v>
      </c>
      <c r="J493" s="32" t="s">
        <v>115</v>
      </c>
      <c r="K493" s="32" t="s">
        <v>115</v>
      </c>
      <c r="L493" s="32" t="s">
        <v>1489</v>
      </c>
      <c r="M493" s="32" t="s">
        <v>1594</v>
      </c>
      <c r="N493" s="32" t="s">
        <v>1491</v>
      </c>
      <c r="O493" s="32" t="s">
        <v>115</v>
      </c>
      <c r="P493" s="110">
        <v>45902</v>
      </c>
      <c r="Q493" s="32" t="s">
        <v>115</v>
      </c>
      <c r="R493" s="32" t="s">
        <v>1492</v>
      </c>
      <c r="S493" s="32" t="s">
        <v>203</v>
      </c>
      <c r="T493" s="32" t="s">
        <v>203</v>
      </c>
      <c r="U493" s="32" t="s">
        <v>214</v>
      </c>
      <c r="V493" s="32" t="s">
        <v>122</v>
      </c>
      <c r="W493" s="32" t="b">
        <v>0</v>
      </c>
      <c r="X493" s="32" t="s">
        <v>887</v>
      </c>
      <c r="Y493" s="128"/>
      <c r="Z493" s="119" t="s">
        <v>115</v>
      </c>
      <c r="AA493" s="119">
        <v>14.702107026353501</v>
      </c>
      <c r="AB493" s="32" t="s">
        <v>115</v>
      </c>
      <c r="AC493" s="32" t="s">
        <v>534</v>
      </c>
      <c r="AD493" s="32" t="s">
        <v>115</v>
      </c>
      <c r="AE493" s="32" t="s">
        <v>115</v>
      </c>
      <c r="AF493" s="32" t="s">
        <v>115</v>
      </c>
      <c r="AG493" s="32">
        <v>4.0100499999999997</v>
      </c>
      <c r="AH493" s="32" t="s">
        <v>422</v>
      </c>
      <c r="AI493" s="32" t="s">
        <v>1617</v>
      </c>
      <c r="AJ493" s="32" t="s">
        <v>203</v>
      </c>
      <c r="AK493" s="32" t="s">
        <v>203</v>
      </c>
      <c r="AL493" s="32" t="s">
        <v>203</v>
      </c>
      <c r="AM493" s="32">
        <v>60</v>
      </c>
      <c r="AN493" s="32" t="s">
        <v>128</v>
      </c>
      <c r="AO493" s="32" t="b">
        <v>1</v>
      </c>
      <c r="AP493" s="32" t="s">
        <v>203</v>
      </c>
      <c r="AQ493" s="32" t="s">
        <v>130</v>
      </c>
      <c r="AR493" s="32">
        <v>2023</v>
      </c>
      <c r="AS493" s="32" t="s">
        <v>115</v>
      </c>
      <c r="AT493" s="32" t="b">
        <v>0</v>
      </c>
      <c r="AU493" s="32" t="s">
        <v>115</v>
      </c>
      <c r="AV493" s="32" t="s">
        <v>115</v>
      </c>
      <c r="AW493" s="32" t="s">
        <v>115</v>
      </c>
      <c r="AX493" s="32" t="b">
        <v>0</v>
      </c>
      <c r="AY493" s="32" t="s">
        <v>115</v>
      </c>
      <c r="AZ493" s="110" t="s">
        <v>115</v>
      </c>
      <c r="BA493" s="32" t="s">
        <v>115</v>
      </c>
      <c r="BB493" s="32" t="s">
        <v>115</v>
      </c>
      <c r="BC493" s="32" t="s">
        <v>115</v>
      </c>
      <c r="BD493" s="32" t="s">
        <v>115</v>
      </c>
      <c r="BE493" s="32" t="s">
        <v>115</v>
      </c>
      <c r="BF493" s="110" t="s">
        <v>115</v>
      </c>
      <c r="BG493" s="32" t="s">
        <v>131</v>
      </c>
      <c r="BH493" s="32" t="s">
        <v>115</v>
      </c>
      <c r="BI493" s="32" t="s">
        <v>162</v>
      </c>
      <c r="BJ493" s="32">
        <v>5</v>
      </c>
      <c r="BK493" s="110">
        <v>47088</v>
      </c>
      <c r="BL493" s="110" t="s">
        <v>115</v>
      </c>
      <c r="BM493" s="110">
        <v>47453</v>
      </c>
      <c r="BN493" s="32" t="s">
        <v>115</v>
      </c>
      <c r="BO493" s="32" t="s">
        <v>115</v>
      </c>
      <c r="BP493" s="32" t="b">
        <v>0</v>
      </c>
      <c r="BQ493" s="116" t="s">
        <v>115</v>
      </c>
      <c r="BR493" s="32" t="s">
        <v>134</v>
      </c>
      <c r="BS493" s="116">
        <v>0</v>
      </c>
      <c r="BT493" s="116">
        <v>8000</v>
      </c>
      <c r="BU493" s="116">
        <v>0</v>
      </c>
      <c r="BV493" s="116">
        <v>0</v>
      </c>
      <c r="BW493" s="116">
        <v>0</v>
      </c>
      <c r="BX493" s="116">
        <v>0</v>
      </c>
      <c r="BY493" s="116">
        <v>0</v>
      </c>
      <c r="BZ493" s="116">
        <v>0</v>
      </c>
      <c r="CA493" s="116">
        <v>500</v>
      </c>
      <c r="CB493" s="116">
        <v>2000</v>
      </c>
      <c r="CC493" s="116">
        <v>5500</v>
      </c>
      <c r="CD493" s="116">
        <v>0</v>
      </c>
      <c r="CE493" s="116">
        <v>0</v>
      </c>
      <c r="CF493" s="32" t="s">
        <v>135</v>
      </c>
      <c r="CG493" s="32" t="s">
        <v>136</v>
      </c>
      <c r="CH493" s="32" t="s">
        <v>115</v>
      </c>
      <c r="CI493" s="116">
        <v>0</v>
      </c>
      <c r="CJ493" s="116">
        <v>0</v>
      </c>
      <c r="CK493" s="116">
        <v>0</v>
      </c>
      <c r="CL493" s="116">
        <v>0</v>
      </c>
      <c r="CM493" s="116">
        <v>0</v>
      </c>
      <c r="CN493" s="116">
        <v>0</v>
      </c>
      <c r="CO493" s="113">
        <v>0</v>
      </c>
      <c r="CP493" s="32" t="s">
        <v>134</v>
      </c>
      <c r="CQ493" s="32" t="s">
        <v>115</v>
      </c>
      <c r="CR493" s="32" t="s">
        <v>279</v>
      </c>
      <c r="CS493" s="32" t="s">
        <v>115</v>
      </c>
      <c r="CT493" s="113">
        <v>0</v>
      </c>
      <c r="CU493" s="113">
        <v>1</v>
      </c>
      <c r="CV493" s="33" t="s">
        <v>1591</v>
      </c>
    </row>
    <row r="494" spans="2:100">
      <c r="B494" s="31">
        <v>490</v>
      </c>
      <c r="C494" s="32" t="s">
        <v>1618</v>
      </c>
      <c r="D494" s="128"/>
      <c r="E494" s="128"/>
      <c r="F494" s="32" t="s">
        <v>1016</v>
      </c>
      <c r="G494" s="32" t="s">
        <v>1619</v>
      </c>
      <c r="H494" s="32" t="s">
        <v>394</v>
      </c>
      <c r="I494" s="32" t="s">
        <v>118</v>
      </c>
      <c r="J494" s="32" t="s">
        <v>115</v>
      </c>
      <c r="K494" s="32" t="s">
        <v>115</v>
      </c>
      <c r="L494" s="32" t="s">
        <v>1489</v>
      </c>
      <c r="M494" s="32" t="s">
        <v>1594</v>
      </c>
      <c r="N494" s="32" t="s">
        <v>1491</v>
      </c>
      <c r="O494" s="32" t="s">
        <v>115</v>
      </c>
      <c r="P494" s="110">
        <v>45905</v>
      </c>
      <c r="Q494" s="32" t="s">
        <v>115</v>
      </c>
      <c r="R494" s="32" t="s">
        <v>1492</v>
      </c>
      <c r="S494" s="32" t="s">
        <v>203</v>
      </c>
      <c r="T494" s="32" t="s">
        <v>203</v>
      </c>
      <c r="U494" s="32" t="s">
        <v>214</v>
      </c>
      <c r="V494" s="32" t="s">
        <v>122</v>
      </c>
      <c r="W494" s="32" t="b">
        <v>0</v>
      </c>
      <c r="X494" s="32" t="s">
        <v>887</v>
      </c>
      <c r="Y494" s="128"/>
      <c r="Z494" s="119" t="s">
        <v>115</v>
      </c>
      <c r="AA494" s="119">
        <v>7.4965942287650096</v>
      </c>
      <c r="AB494" s="32" t="s">
        <v>115</v>
      </c>
      <c r="AC494" s="32" t="s">
        <v>534</v>
      </c>
      <c r="AD494" s="32" t="s">
        <v>115</v>
      </c>
      <c r="AE494" s="32" t="s">
        <v>115</v>
      </c>
      <c r="AF494" s="32" t="s">
        <v>115</v>
      </c>
      <c r="AG494" s="32">
        <v>4.0100499999999997</v>
      </c>
      <c r="AH494" s="32" t="s">
        <v>422</v>
      </c>
      <c r="AI494" s="32" t="s">
        <v>1620</v>
      </c>
      <c r="AJ494" s="32" t="s">
        <v>203</v>
      </c>
      <c r="AK494" s="32" t="s">
        <v>203</v>
      </c>
      <c r="AL494" s="32" t="s">
        <v>203</v>
      </c>
      <c r="AM494" s="32">
        <v>60</v>
      </c>
      <c r="AN494" s="32" t="s">
        <v>128</v>
      </c>
      <c r="AO494" s="32" t="b">
        <v>1</v>
      </c>
      <c r="AP494" s="32" t="s">
        <v>203</v>
      </c>
      <c r="AQ494" s="32" t="s">
        <v>130</v>
      </c>
      <c r="AR494" s="32">
        <v>2023</v>
      </c>
      <c r="AS494" s="32" t="s">
        <v>115</v>
      </c>
      <c r="AT494" s="32" t="b">
        <v>0</v>
      </c>
      <c r="AU494" s="32" t="s">
        <v>115</v>
      </c>
      <c r="AV494" s="32" t="s">
        <v>115</v>
      </c>
      <c r="AW494" s="32" t="s">
        <v>115</v>
      </c>
      <c r="AX494" s="32" t="b">
        <v>0</v>
      </c>
      <c r="AY494" s="32" t="s">
        <v>115</v>
      </c>
      <c r="AZ494" s="110" t="s">
        <v>115</v>
      </c>
      <c r="BA494" s="32" t="s">
        <v>115</v>
      </c>
      <c r="BB494" s="32" t="s">
        <v>115</v>
      </c>
      <c r="BC494" s="32" t="s">
        <v>115</v>
      </c>
      <c r="BD494" s="32" t="s">
        <v>115</v>
      </c>
      <c r="BE494" s="32" t="s">
        <v>115</v>
      </c>
      <c r="BF494" s="110" t="s">
        <v>115</v>
      </c>
      <c r="BG494" s="32" t="s">
        <v>131</v>
      </c>
      <c r="BH494" s="32" t="s">
        <v>115</v>
      </c>
      <c r="BI494" s="32" t="s">
        <v>162</v>
      </c>
      <c r="BJ494" s="32">
        <v>5</v>
      </c>
      <c r="BK494" s="110">
        <v>46631</v>
      </c>
      <c r="BL494" s="110" t="s">
        <v>115</v>
      </c>
      <c r="BM494" s="110">
        <v>47118</v>
      </c>
      <c r="BN494" s="32" t="s">
        <v>115</v>
      </c>
      <c r="BO494" s="32" t="s">
        <v>115</v>
      </c>
      <c r="BP494" s="32" t="b">
        <v>0</v>
      </c>
      <c r="BQ494" s="116" t="s">
        <v>115</v>
      </c>
      <c r="BR494" s="32" t="s">
        <v>134</v>
      </c>
      <c r="BS494" s="116">
        <v>0</v>
      </c>
      <c r="BT494" s="116">
        <v>8000</v>
      </c>
      <c r="BU494" s="116">
        <v>0</v>
      </c>
      <c r="BV494" s="116">
        <v>0</v>
      </c>
      <c r="BW494" s="116">
        <v>0</v>
      </c>
      <c r="BX494" s="116">
        <v>0</v>
      </c>
      <c r="BY494" s="116">
        <v>0</v>
      </c>
      <c r="BZ494" s="116">
        <v>1000</v>
      </c>
      <c r="CA494" s="116">
        <v>5000</v>
      </c>
      <c r="CB494" s="116">
        <v>2000</v>
      </c>
      <c r="CC494" s="116">
        <v>0</v>
      </c>
      <c r="CD494" s="116">
        <v>0</v>
      </c>
      <c r="CE494" s="116">
        <v>0</v>
      </c>
      <c r="CF494" s="32" t="s">
        <v>135</v>
      </c>
      <c r="CG494" s="32" t="s">
        <v>136</v>
      </c>
      <c r="CH494" s="32" t="s">
        <v>115</v>
      </c>
      <c r="CI494" s="116">
        <v>0</v>
      </c>
      <c r="CJ494" s="116">
        <v>0</v>
      </c>
      <c r="CK494" s="116">
        <v>0</v>
      </c>
      <c r="CL494" s="116">
        <v>0</v>
      </c>
      <c r="CM494" s="116">
        <v>0</v>
      </c>
      <c r="CN494" s="116">
        <v>0</v>
      </c>
      <c r="CO494" s="113">
        <v>0</v>
      </c>
      <c r="CP494" s="32" t="s">
        <v>134</v>
      </c>
      <c r="CQ494" s="32" t="s">
        <v>115</v>
      </c>
      <c r="CR494" s="32" t="s">
        <v>279</v>
      </c>
      <c r="CS494" s="32" t="s">
        <v>115</v>
      </c>
      <c r="CT494" s="113">
        <v>0</v>
      </c>
      <c r="CU494" s="113">
        <v>1</v>
      </c>
      <c r="CV494" s="33" t="s">
        <v>1591</v>
      </c>
    </row>
    <row r="495" spans="2:100">
      <c r="B495" s="31">
        <v>491</v>
      </c>
      <c r="C495" s="32" t="s">
        <v>1621</v>
      </c>
      <c r="D495" s="128"/>
      <c r="E495" s="128"/>
      <c r="F495" s="32" t="s">
        <v>1622</v>
      </c>
      <c r="G495" s="32" t="s">
        <v>1623</v>
      </c>
      <c r="H495" s="32" t="s">
        <v>394</v>
      </c>
      <c r="I495" s="32" t="s">
        <v>118</v>
      </c>
      <c r="J495" s="32" t="s">
        <v>115</v>
      </c>
      <c r="K495" s="32" t="s">
        <v>115</v>
      </c>
      <c r="L495" s="32" t="s">
        <v>1489</v>
      </c>
      <c r="M495" s="32" t="s">
        <v>1594</v>
      </c>
      <c r="N495" s="32" t="s">
        <v>1491</v>
      </c>
      <c r="O495" s="32" t="s">
        <v>115</v>
      </c>
      <c r="P495" s="110">
        <v>45932</v>
      </c>
      <c r="Q495" s="32" t="s">
        <v>115</v>
      </c>
      <c r="R495" s="32" t="s">
        <v>1492</v>
      </c>
      <c r="S495" s="32" t="s">
        <v>203</v>
      </c>
      <c r="T495" s="32" t="s">
        <v>203</v>
      </c>
      <c r="U495" s="32" t="s">
        <v>214</v>
      </c>
      <c r="V495" s="32" t="s">
        <v>122</v>
      </c>
      <c r="W495" s="32" t="b">
        <v>0</v>
      </c>
      <c r="X495" s="32" t="s">
        <v>887</v>
      </c>
      <c r="Y495" s="128"/>
      <c r="Z495" s="119" t="s">
        <v>115</v>
      </c>
      <c r="AA495" s="119">
        <v>7.7090753535604399</v>
      </c>
      <c r="AB495" s="32" t="s">
        <v>115</v>
      </c>
      <c r="AC495" s="32" t="s">
        <v>530</v>
      </c>
      <c r="AD495" s="32" t="s">
        <v>115</v>
      </c>
      <c r="AE495" s="32" t="s">
        <v>115</v>
      </c>
      <c r="AF495" s="32" t="s">
        <v>115</v>
      </c>
      <c r="AG495" s="32">
        <v>4.0100499999999997</v>
      </c>
      <c r="AH495" s="32" t="s">
        <v>422</v>
      </c>
      <c r="AI495" s="32" t="s">
        <v>1624</v>
      </c>
      <c r="AJ495" s="32" t="s">
        <v>203</v>
      </c>
      <c r="AK495" s="32" t="s">
        <v>203</v>
      </c>
      <c r="AL495" s="32" t="s">
        <v>203</v>
      </c>
      <c r="AM495" s="32">
        <v>60</v>
      </c>
      <c r="AN495" s="32" t="s">
        <v>128</v>
      </c>
      <c r="AO495" s="32" t="b">
        <v>1</v>
      </c>
      <c r="AP495" s="32" t="s">
        <v>203</v>
      </c>
      <c r="AQ495" s="32" t="s">
        <v>130</v>
      </c>
      <c r="AR495" s="32">
        <v>2020</v>
      </c>
      <c r="AS495" s="32" t="s">
        <v>115</v>
      </c>
      <c r="AT495" s="32" t="b">
        <v>0</v>
      </c>
      <c r="AU495" s="32" t="s">
        <v>115</v>
      </c>
      <c r="AV495" s="32" t="s">
        <v>115</v>
      </c>
      <c r="AW495" s="32" t="s">
        <v>115</v>
      </c>
      <c r="AX495" s="32" t="b">
        <v>0</v>
      </c>
      <c r="AY495" s="32" t="s">
        <v>115</v>
      </c>
      <c r="AZ495" s="110" t="s">
        <v>115</v>
      </c>
      <c r="BA495" s="32" t="s">
        <v>115</v>
      </c>
      <c r="BB495" s="32" t="s">
        <v>115</v>
      </c>
      <c r="BC495" s="32" t="s">
        <v>115</v>
      </c>
      <c r="BD495" s="32" t="s">
        <v>115</v>
      </c>
      <c r="BE495" s="32" t="s">
        <v>115</v>
      </c>
      <c r="BF495" s="110" t="s">
        <v>115</v>
      </c>
      <c r="BG495" s="32" t="s">
        <v>131</v>
      </c>
      <c r="BH495" s="32" t="s">
        <v>115</v>
      </c>
      <c r="BI495" s="32" t="s">
        <v>162</v>
      </c>
      <c r="BJ495" s="32">
        <v>5</v>
      </c>
      <c r="BK495" s="110">
        <v>46389</v>
      </c>
      <c r="BL495" s="110" t="s">
        <v>115</v>
      </c>
      <c r="BM495" s="110">
        <v>46722</v>
      </c>
      <c r="BN495" s="32" t="s">
        <v>115</v>
      </c>
      <c r="BO495" s="32" t="s">
        <v>115</v>
      </c>
      <c r="BP495" s="32" t="b">
        <v>0</v>
      </c>
      <c r="BQ495" s="116" t="s">
        <v>115</v>
      </c>
      <c r="BR495" s="32" t="s">
        <v>134</v>
      </c>
      <c r="BS495" s="116">
        <v>0</v>
      </c>
      <c r="BT495" s="116">
        <v>2520</v>
      </c>
      <c r="BU495" s="116">
        <v>0</v>
      </c>
      <c r="BV495" s="116">
        <v>0</v>
      </c>
      <c r="BW495" s="116">
        <v>0</v>
      </c>
      <c r="BX495" s="116">
        <v>0</v>
      </c>
      <c r="BY495" s="116">
        <v>0</v>
      </c>
      <c r="BZ495" s="116">
        <v>820</v>
      </c>
      <c r="CA495" s="116">
        <v>1700</v>
      </c>
      <c r="CB495" s="116">
        <v>0</v>
      </c>
      <c r="CC495" s="116">
        <v>0</v>
      </c>
      <c r="CD495" s="116">
        <v>0</v>
      </c>
      <c r="CE495" s="116">
        <v>0</v>
      </c>
      <c r="CF495" s="32" t="s">
        <v>135</v>
      </c>
      <c r="CG495" s="32" t="s">
        <v>136</v>
      </c>
      <c r="CH495" s="32" t="s">
        <v>115</v>
      </c>
      <c r="CI495" s="116">
        <v>0</v>
      </c>
      <c r="CJ495" s="116">
        <v>0</v>
      </c>
      <c r="CK495" s="116">
        <v>0</v>
      </c>
      <c r="CL495" s="116">
        <v>0</v>
      </c>
      <c r="CM495" s="116">
        <v>0</v>
      </c>
      <c r="CN495" s="116">
        <v>0</v>
      </c>
      <c r="CO495" s="113">
        <v>0</v>
      </c>
      <c r="CP495" s="32" t="s">
        <v>134</v>
      </c>
      <c r="CQ495" s="32" t="s">
        <v>115</v>
      </c>
      <c r="CR495" s="32" t="s">
        <v>279</v>
      </c>
      <c r="CS495" s="32" t="s">
        <v>115</v>
      </c>
      <c r="CT495" s="113">
        <v>1</v>
      </c>
      <c r="CU495" s="113">
        <v>0</v>
      </c>
      <c r="CV495" s="33" t="s">
        <v>1591</v>
      </c>
    </row>
    <row r="496" spans="2:100">
      <c r="B496" s="31">
        <v>492</v>
      </c>
      <c r="C496" s="32" t="s">
        <v>1625</v>
      </c>
      <c r="D496" s="128"/>
      <c r="E496" s="128"/>
      <c r="F496" s="32" t="s">
        <v>1626</v>
      </c>
      <c r="G496" s="32" t="s">
        <v>1627</v>
      </c>
      <c r="H496" s="32" t="s">
        <v>1613</v>
      </c>
      <c r="I496" s="32" t="s">
        <v>166</v>
      </c>
      <c r="J496" s="32" t="s">
        <v>115</v>
      </c>
      <c r="K496" s="32" t="s">
        <v>115</v>
      </c>
      <c r="L496" s="32" t="s">
        <v>1489</v>
      </c>
      <c r="M496" s="32" t="s">
        <v>1628</v>
      </c>
      <c r="N496" s="32" t="s">
        <v>1491</v>
      </c>
      <c r="O496" s="32" t="s">
        <v>115</v>
      </c>
      <c r="P496" s="110">
        <v>45881</v>
      </c>
      <c r="Q496" s="32">
        <v>17</v>
      </c>
      <c r="R496" s="32" t="s">
        <v>1492</v>
      </c>
      <c r="S496" s="32" t="s">
        <v>203</v>
      </c>
      <c r="T496" s="32" t="s">
        <v>203</v>
      </c>
      <c r="U496" s="32" t="s">
        <v>214</v>
      </c>
      <c r="V496" s="32" t="s">
        <v>122</v>
      </c>
      <c r="W496" s="32" t="b">
        <v>0</v>
      </c>
      <c r="X496" s="32" t="s">
        <v>224</v>
      </c>
      <c r="Y496" s="128"/>
      <c r="Z496" s="119" t="s">
        <v>115</v>
      </c>
      <c r="AA496" s="119">
        <v>0.82984925987778801</v>
      </c>
      <c r="AB496" s="32" t="s">
        <v>115</v>
      </c>
      <c r="AC496" s="32" t="s">
        <v>397</v>
      </c>
      <c r="AD496" s="32" t="s">
        <v>115</v>
      </c>
      <c r="AE496" s="32" t="s">
        <v>115</v>
      </c>
      <c r="AF496" s="32" t="s">
        <v>115</v>
      </c>
      <c r="AG496" s="32">
        <v>5.1000500000000004</v>
      </c>
      <c r="AH496" s="32" t="s">
        <v>422</v>
      </c>
      <c r="AI496" s="32" t="s">
        <v>1629</v>
      </c>
      <c r="AJ496" s="32" t="s">
        <v>203</v>
      </c>
      <c r="AK496" s="32" t="s">
        <v>203</v>
      </c>
      <c r="AL496" s="32" t="s">
        <v>203</v>
      </c>
      <c r="AM496" s="32">
        <v>60</v>
      </c>
      <c r="AN496" s="32" t="s">
        <v>128</v>
      </c>
      <c r="AO496" s="32" t="b">
        <v>1</v>
      </c>
      <c r="AP496" s="32" t="s">
        <v>203</v>
      </c>
      <c r="AQ496" s="32" t="s">
        <v>130</v>
      </c>
      <c r="AR496" s="32">
        <v>2022</v>
      </c>
      <c r="AS496" s="32" t="s">
        <v>115</v>
      </c>
      <c r="AT496" s="32" t="b">
        <v>0</v>
      </c>
      <c r="AU496" s="32" t="s">
        <v>115</v>
      </c>
      <c r="AV496" s="32" t="s">
        <v>115</v>
      </c>
      <c r="AW496" s="32" t="s">
        <v>115</v>
      </c>
      <c r="AX496" s="32" t="b">
        <v>0</v>
      </c>
      <c r="AY496" s="32" t="s">
        <v>115</v>
      </c>
      <c r="AZ496" s="110" t="s">
        <v>115</v>
      </c>
      <c r="BA496" s="32" t="s">
        <v>115</v>
      </c>
      <c r="BB496" s="32" t="s">
        <v>115</v>
      </c>
      <c r="BC496" s="32" t="s">
        <v>115</v>
      </c>
      <c r="BD496" s="32" t="s">
        <v>115</v>
      </c>
      <c r="BE496" s="32" t="s">
        <v>115</v>
      </c>
      <c r="BF496" s="110" t="s">
        <v>115</v>
      </c>
      <c r="BG496" s="32" t="s">
        <v>131</v>
      </c>
      <c r="BH496" s="32" t="s">
        <v>115</v>
      </c>
      <c r="BI496" s="32" t="s">
        <v>162</v>
      </c>
      <c r="BJ496" s="32">
        <v>5</v>
      </c>
      <c r="BK496" s="110">
        <v>46296</v>
      </c>
      <c r="BL496" s="110" t="s">
        <v>115</v>
      </c>
      <c r="BM496" s="110">
        <v>46722</v>
      </c>
      <c r="BN496" s="32" t="s">
        <v>115</v>
      </c>
      <c r="BO496" s="32" t="s">
        <v>115</v>
      </c>
      <c r="BP496" s="32" t="b">
        <v>0</v>
      </c>
      <c r="BQ496" s="116" t="s">
        <v>115</v>
      </c>
      <c r="BR496" s="32" t="s">
        <v>134</v>
      </c>
      <c r="BS496" s="116">
        <v>0</v>
      </c>
      <c r="BT496" s="116">
        <v>6500</v>
      </c>
      <c r="BU496" s="116">
        <v>0</v>
      </c>
      <c r="BV496" s="116">
        <v>0</v>
      </c>
      <c r="BW496" s="116">
        <v>0</v>
      </c>
      <c r="BX496" s="116">
        <v>0</v>
      </c>
      <c r="BY496" s="116">
        <v>0</v>
      </c>
      <c r="BZ496" s="116">
        <v>1500</v>
      </c>
      <c r="CA496" s="116">
        <v>4500</v>
      </c>
      <c r="CB496" s="116">
        <v>500</v>
      </c>
      <c r="CC496" s="116">
        <v>0</v>
      </c>
      <c r="CD496" s="116">
        <v>0</v>
      </c>
      <c r="CE496" s="116">
        <v>0</v>
      </c>
      <c r="CF496" s="32" t="s">
        <v>135</v>
      </c>
      <c r="CG496" s="32" t="s">
        <v>136</v>
      </c>
      <c r="CH496" s="32" t="s">
        <v>115</v>
      </c>
      <c r="CI496" s="116">
        <v>0</v>
      </c>
      <c r="CJ496" s="116">
        <v>0</v>
      </c>
      <c r="CK496" s="116">
        <v>0</v>
      </c>
      <c r="CL496" s="116">
        <v>0</v>
      </c>
      <c r="CM496" s="116">
        <v>0</v>
      </c>
      <c r="CN496" s="116">
        <v>0</v>
      </c>
      <c r="CO496" s="113">
        <v>0</v>
      </c>
      <c r="CP496" s="32" t="s">
        <v>134</v>
      </c>
      <c r="CQ496" s="32" t="s">
        <v>115</v>
      </c>
      <c r="CR496" s="32" t="s">
        <v>279</v>
      </c>
      <c r="CS496" s="32" t="s">
        <v>115</v>
      </c>
      <c r="CT496" s="113">
        <v>0</v>
      </c>
      <c r="CU496" s="113">
        <v>1</v>
      </c>
      <c r="CV496" s="33" t="s">
        <v>1591</v>
      </c>
    </row>
    <row r="497" spans="2:100">
      <c r="B497" s="123">
        <v>493</v>
      </c>
      <c r="C497" s="124" t="s">
        <v>1630</v>
      </c>
      <c r="D497" s="128"/>
      <c r="E497" s="128"/>
      <c r="F497" s="32" t="s">
        <v>1631</v>
      </c>
      <c r="G497" s="32" t="s">
        <v>1632</v>
      </c>
      <c r="H497" s="32" t="s">
        <v>1633</v>
      </c>
      <c r="I497" s="32" t="s">
        <v>166</v>
      </c>
      <c r="J497" s="32" t="s">
        <v>115</v>
      </c>
      <c r="K497" s="32" t="s">
        <v>115</v>
      </c>
      <c r="L497" s="32" t="s">
        <v>1499</v>
      </c>
      <c r="M497" s="32" t="s">
        <v>1634</v>
      </c>
      <c r="N497" s="32" t="s">
        <v>1491</v>
      </c>
      <c r="O497" s="32" t="s">
        <v>115</v>
      </c>
      <c r="P497" s="110" t="s">
        <v>115</v>
      </c>
      <c r="Q497" s="32" t="s">
        <v>115</v>
      </c>
      <c r="R497" s="32" t="s">
        <v>1492</v>
      </c>
      <c r="S497" s="32" t="s">
        <v>203</v>
      </c>
      <c r="T497" s="32" t="s">
        <v>203</v>
      </c>
      <c r="U497" s="32" t="s">
        <v>214</v>
      </c>
      <c r="V497" s="32" t="s">
        <v>122</v>
      </c>
      <c r="W497" s="32" t="b">
        <v>0</v>
      </c>
      <c r="X497" s="32" t="s">
        <v>115</v>
      </c>
      <c r="Y497" s="128"/>
      <c r="Z497" s="119" t="s">
        <v>115</v>
      </c>
      <c r="AA497" s="119" t="s">
        <v>115</v>
      </c>
      <c r="AB497" s="32" t="s">
        <v>115</v>
      </c>
      <c r="AC497" s="32" t="s">
        <v>530</v>
      </c>
      <c r="AD497" s="32" t="s">
        <v>115</v>
      </c>
      <c r="AE497" s="32" t="s">
        <v>115</v>
      </c>
      <c r="AF497" s="32" t="s">
        <v>115</v>
      </c>
      <c r="AG497" s="32" t="s">
        <v>1513</v>
      </c>
      <c r="AH497" s="32" t="s">
        <v>422</v>
      </c>
      <c r="AI497" s="32" t="s">
        <v>1635</v>
      </c>
      <c r="AJ497" s="32" t="s">
        <v>203</v>
      </c>
      <c r="AK497" s="32" t="s">
        <v>1630</v>
      </c>
      <c r="AL497" s="32" t="s">
        <v>203</v>
      </c>
      <c r="AM497" s="32">
        <v>60</v>
      </c>
      <c r="AN497" s="32" t="s">
        <v>128</v>
      </c>
      <c r="AO497" s="32" t="b">
        <v>0</v>
      </c>
      <c r="AP497" s="32" t="s">
        <v>203</v>
      </c>
      <c r="AQ497" s="32" t="s">
        <v>130</v>
      </c>
      <c r="AR497" s="32">
        <v>2025</v>
      </c>
      <c r="AS497" s="32">
        <v>2023</v>
      </c>
      <c r="AT497" s="32" t="s">
        <v>123</v>
      </c>
      <c r="AU497" s="32" t="s">
        <v>1636</v>
      </c>
      <c r="AV497" s="32" t="s">
        <v>115</v>
      </c>
      <c r="AW497" s="32" t="s">
        <v>1637</v>
      </c>
      <c r="AX497" s="32" t="b">
        <v>0</v>
      </c>
      <c r="AY497" s="32" t="s">
        <v>203</v>
      </c>
      <c r="AZ497" s="110" t="s">
        <v>203</v>
      </c>
      <c r="BA497" s="32" t="s">
        <v>203</v>
      </c>
      <c r="BB497" s="32" t="s">
        <v>203</v>
      </c>
      <c r="BC497" s="32" t="s">
        <v>203</v>
      </c>
      <c r="BD497" s="32" t="s">
        <v>203</v>
      </c>
      <c r="BE497" s="32" t="s">
        <v>203</v>
      </c>
      <c r="BF497" s="110" t="s">
        <v>203</v>
      </c>
      <c r="BG497" s="32" t="s">
        <v>203</v>
      </c>
      <c r="BH497" s="32" t="s">
        <v>203</v>
      </c>
      <c r="BI497" s="32" t="s">
        <v>162</v>
      </c>
      <c r="BJ497" s="32">
        <v>5</v>
      </c>
      <c r="BK497" s="110">
        <v>46296</v>
      </c>
      <c r="BL497" s="110">
        <v>45413</v>
      </c>
      <c r="BM497" s="110">
        <v>46357</v>
      </c>
      <c r="BN497" s="32" t="s">
        <v>308</v>
      </c>
      <c r="BO497" s="32" t="s">
        <v>115</v>
      </c>
      <c r="BP497" s="32" t="b">
        <v>0</v>
      </c>
      <c r="BQ497" s="116">
        <v>1600</v>
      </c>
      <c r="BR497" s="32" t="s">
        <v>134</v>
      </c>
      <c r="BS497" s="116">
        <v>0</v>
      </c>
      <c r="BT497" s="116">
        <v>1400</v>
      </c>
      <c r="BU497" s="116">
        <v>0</v>
      </c>
      <c r="BV497" s="116">
        <v>0</v>
      </c>
      <c r="BW497" s="116">
        <v>0</v>
      </c>
      <c r="BX497" s="116">
        <v>0</v>
      </c>
      <c r="BY497" s="116">
        <v>0</v>
      </c>
      <c r="BZ497" s="116">
        <v>1400</v>
      </c>
      <c r="CA497" s="116">
        <v>0</v>
      </c>
      <c r="CB497" s="116">
        <v>0</v>
      </c>
      <c r="CC497" s="116">
        <v>0</v>
      </c>
      <c r="CD497" s="116">
        <v>0</v>
      </c>
      <c r="CE497" s="116">
        <v>0</v>
      </c>
      <c r="CF497" s="32" t="s">
        <v>135</v>
      </c>
      <c r="CG497" s="32" t="s">
        <v>136</v>
      </c>
      <c r="CH497" s="32" t="s">
        <v>115</v>
      </c>
      <c r="CI497" s="116">
        <v>0</v>
      </c>
      <c r="CJ497" s="116">
        <v>0</v>
      </c>
      <c r="CK497" s="116">
        <v>0</v>
      </c>
      <c r="CL497" s="116">
        <v>0</v>
      </c>
      <c r="CM497" s="116">
        <v>0</v>
      </c>
      <c r="CN497" s="116">
        <v>0</v>
      </c>
      <c r="CO497" s="113">
        <v>0</v>
      </c>
      <c r="CP497" s="32" t="s">
        <v>134</v>
      </c>
      <c r="CQ497" s="32" t="s">
        <v>115</v>
      </c>
      <c r="CR497" s="32" t="s">
        <v>134</v>
      </c>
      <c r="CS497" s="32" t="s">
        <v>115</v>
      </c>
      <c r="CT497" s="113">
        <v>1</v>
      </c>
      <c r="CU497" s="113">
        <v>0</v>
      </c>
      <c r="CV497" s="33" t="s">
        <v>1638</v>
      </c>
    </row>
    <row r="498" spans="2:100">
      <c r="B498" s="123">
        <v>494</v>
      </c>
      <c r="C498" s="124" t="s">
        <v>1639</v>
      </c>
      <c r="D498" s="128"/>
      <c r="E498" s="128"/>
      <c r="F498" s="32" t="s">
        <v>1640</v>
      </c>
      <c r="G498" s="32" t="s">
        <v>1641</v>
      </c>
      <c r="H498" s="32" t="s">
        <v>1488</v>
      </c>
      <c r="I498" s="32" t="s">
        <v>118</v>
      </c>
      <c r="J498" s="32" t="s">
        <v>166</v>
      </c>
      <c r="K498" s="32" t="s">
        <v>1642</v>
      </c>
      <c r="L498" s="32" t="s">
        <v>1499</v>
      </c>
      <c r="M498" s="32" t="s">
        <v>1522</v>
      </c>
      <c r="N498" s="32" t="s">
        <v>1491</v>
      </c>
      <c r="O498" s="32" t="s">
        <v>115</v>
      </c>
      <c r="P498" s="110">
        <v>45937</v>
      </c>
      <c r="Q498" s="32" t="s">
        <v>115</v>
      </c>
      <c r="R498" s="32" t="s">
        <v>1492</v>
      </c>
      <c r="S498" s="32" t="s">
        <v>203</v>
      </c>
      <c r="T498" s="32" t="s">
        <v>203</v>
      </c>
      <c r="U498" s="32" t="s">
        <v>214</v>
      </c>
      <c r="V498" s="32" t="s">
        <v>122</v>
      </c>
      <c r="W498" s="32" t="b">
        <v>0</v>
      </c>
      <c r="X498" s="32" t="s">
        <v>115</v>
      </c>
      <c r="Y498" s="128"/>
      <c r="Z498" s="119" t="s">
        <v>203</v>
      </c>
      <c r="AA498" s="119">
        <v>6.05335927455606</v>
      </c>
      <c r="AB498" s="32" t="s">
        <v>1643</v>
      </c>
      <c r="AC498" s="32" t="s">
        <v>427</v>
      </c>
      <c r="AD498" s="32" t="s">
        <v>115</v>
      </c>
      <c r="AE498" s="32" t="s">
        <v>115</v>
      </c>
      <c r="AF498" s="32" t="s">
        <v>115</v>
      </c>
      <c r="AG498" s="32" t="s">
        <v>1513</v>
      </c>
      <c r="AH498" s="32" t="s">
        <v>422</v>
      </c>
      <c r="AI498" s="32" t="s">
        <v>1644</v>
      </c>
      <c r="AJ498" s="32" t="s">
        <v>203</v>
      </c>
      <c r="AK498" s="32" t="s">
        <v>1639</v>
      </c>
      <c r="AL498" s="32" t="s">
        <v>203</v>
      </c>
      <c r="AM498" s="32">
        <v>60</v>
      </c>
      <c r="AN498" s="32" t="s">
        <v>128</v>
      </c>
      <c r="AO498" s="32" t="b">
        <v>0</v>
      </c>
      <c r="AP498" s="32" t="s">
        <v>203</v>
      </c>
      <c r="AQ498" s="32" t="s">
        <v>130</v>
      </c>
      <c r="AR498" s="32">
        <v>2025</v>
      </c>
      <c r="AS498" s="32">
        <v>2025</v>
      </c>
      <c r="AT498" s="32" t="b">
        <v>1</v>
      </c>
      <c r="AU498" s="32">
        <v>2025</v>
      </c>
      <c r="AV498" s="32" t="s">
        <v>115</v>
      </c>
      <c r="AW498" s="32" t="s">
        <v>1517</v>
      </c>
      <c r="AX498" s="32" t="b">
        <v>0</v>
      </c>
      <c r="AY498" s="32" t="s">
        <v>203</v>
      </c>
      <c r="AZ498" s="110" t="s">
        <v>203</v>
      </c>
      <c r="BA498" s="32" t="s">
        <v>203</v>
      </c>
      <c r="BB498" s="32" t="s">
        <v>203</v>
      </c>
      <c r="BC498" s="32" t="s">
        <v>203</v>
      </c>
      <c r="BD498" s="32" t="s">
        <v>203</v>
      </c>
      <c r="BE498" s="32" t="s">
        <v>203</v>
      </c>
      <c r="BF498" s="110" t="s">
        <v>203</v>
      </c>
      <c r="BG498" s="32" t="s">
        <v>203</v>
      </c>
      <c r="BH498" s="32" t="s">
        <v>203</v>
      </c>
      <c r="BI498" s="32" t="s">
        <v>162</v>
      </c>
      <c r="BJ498" s="32">
        <v>5</v>
      </c>
      <c r="BK498" s="110">
        <v>48914</v>
      </c>
      <c r="BL498" s="110">
        <v>49065</v>
      </c>
      <c r="BM498" s="110">
        <v>49279</v>
      </c>
      <c r="BN498" s="32" t="s">
        <v>308</v>
      </c>
      <c r="BO498" s="32" t="s">
        <v>115</v>
      </c>
      <c r="BP498" s="32" t="b">
        <v>0</v>
      </c>
      <c r="BQ498" s="116">
        <v>700000</v>
      </c>
      <c r="BR498" s="32" t="s">
        <v>134</v>
      </c>
      <c r="BS498" s="116">
        <v>0</v>
      </c>
      <c r="BT498" s="116">
        <v>1000</v>
      </c>
      <c r="BU498" s="116">
        <v>0</v>
      </c>
      <c r="BV498" s="116">
        <v>0</v>
      </c>
      <c r="BW498" s="116">
        <v>0</v>
      </c>
      <c r="BX498" s="116">
        <v>0</v>
      </c>
      <c r="BY498" s="116">
        <v>0</v>
      </c>
      <c r="BZ498" s="116">
        <v>0</v>
      </c>
      <c r="CA498" s="116">
        <v>0</v>
      </c>
      <c r="CB498" s="116">
        <v>0</v>
      </c>
      <c r="CC498" s="116">
        <v>0</v>
      </c>
      <c r="CD498" s="116">
        <v>500</v>
      </c>
      <c r="CE498" s="116">
        <v>0</v>
      </c>
      <c r="CF498" s="32" t="s">
        <v>135</v>
      </c>
      <c r="CG498" s="32" t="s">
        <v>136</v>
      </c>
      <c r="CH498" s="32" t="s">
        <v>115</v>
      </c>
      <c r="CI498" s="116">
        <v>0</v>
      </c>
      <c r="CJ498" s="116">
        <v>0</v>
      </c>
      <c r="CK498" s="116">
        <v>0</v>
      </c>
      <c r="CL498" s="116">
        <v>0</v>
      </c>
      <c r="CM498" s="116">
        <v>0</v>
      </c>
      <c r="CN498" s="116">
        <v>0</v>
      </c>
      <c r="CO498" s="113">
        <v>0</v>
      </c>
      <c r="CP498" s="32" t="s">
        <v>134</v>
      </c>
      <c r="CQ498" s="32" t="s">
        <v>115</v>
      </c>
      <c r="CR498" s="32" t="s">
        <v>279</v>
      </c>
      <c r="CS498" s="32" t="s">
        <v>115</v>
      </c>
      <c r="CT498" s="113">
        <v>1</v>
      </c>
      <c r="CU498" s="113">
        <v>0</v>
      </c>
      <c r="CV498" s="33" t="s">
        <v>1645</v>
      </c>
    </row>
    <row r="499" spans="2:100">
      <c r="B499" s="125">
        <v>495</v>
      </c>
      <c r="C499" s="126" t="s">
        <v>1646</v>
      </c>
      <c r="D499" s="130"/>
      <c r="E499" s="130"/>
      <c r="F499" s="35" t="s">
        <v>962</v>
      </c>
      <c r="G499" s="35" t="s">
        <v>1647</v>
      </c>
      <c r="H499" s="35" t="s">
        <v>1538</v>
      </c>
      <c r="I499" s="35" t="s">
        <v>118</v>
      </c>
      <c r="J499" s="35" t="s">
        <v>115</v>
      </c>
      <c r="K499" s="35" t="s">
        <v>115</v>
      </c>
      <c r="L499" s="35" t="s">
        <v>1499</v>
      </c>
      <c r="M499" s="35" t="s">
        <v>1539</v>
      </c>
      <c r="N499" s="35" t="s">
        <v>1491</v>
      </c>
      <c r="O499" s="35" t="s">
        <v>115</v>
      </c>
      <c r="P499" s="111">
        <v>45903</v>
      </c>
      <c r="Q499" s="35" t="s">
        <v>115</v>
      </c>
      <c r="R499" s="35" t="s">
        <v>1492</v>
      </c>
      <c r="S499" s="35" t="s">
        <v>203</v>
      </c>
      <c r="T499" s="35" t="s">
        <v>203</v>
      </c>
      <c r="U499" s="35" t="s">
        <v>194</v>
      </c>
      <c r="V499" s="35" t="s">
        <v>122</v>
      </c>
      <c r="W499" s="35" t="b">
        <v>0</v>
      </c>
      <c r="X499" s="35" t="s">
        <v>115</v>
      </c>
      <c r="Y499" s="130"/>
      <c r="Z499" s="120" t="s">
        <v>115</v>
      </c>
      <c r="AA499" s="120">
        <v>15.8713626990041</v>
      </c>
      <c r="AB499" s="35" t="s">
        <v>115</v>
      </c>
      <c r="AC499" s="35" t="s">
        <v>667</v>
      </c>
      <c r="AD499" s="35" t="s">
        <v>115</v>
      </c>
      <c r="AE499" s="35" t="s">
        <v>115</v>
      </c>
      <c r="AF499" s="35" t="s">
        <v>115</v>
      </c>
      <c r="AG499" s="35" t="s">
        <v>1513</v>
      </c>
      <c r="AH499" s="35" t="s">
        <v>422</v>
      </c>
      <c r="AI499" s="35" t="s">
        <v>1648</v>
      </c>
      <c r="AJ499" s="35" t="s">
        <v>203</v>
      </c>
      <c r="AK499" s="35" t="s">
        <v>1649</v>
      </c>
      <c r="AL499" s="35" t="s">
        <v>203</v>
      </c>
      <c r="AM499" s="35">
        <v>60</v>
      </c>
      <c r="AN499" s="35" t="s">
        <v>128</v>
      </c>
      <c r="AO499" s="35" t="b">
        <v>0</v>
      </c>
      <c r="AP499" s="35" t="s">
        <v>203</v>
      </c>
      <c r="AQ499" s="35" t="s">
        <v>130</v>
      </c>
      <c r="AR499" s="35">
        <v>2025</v>
      </c>
      <c r="AS499" s="35">
        <v>2025</v>
      </c>
      <c r="AT499" s="35" t="b">
        <v>0</v>
      </c>
      <c r="AU499" s="35">
        <v>2025</v>
      </c>
      <c r="AV499" s="35" t="s">
        <v>115</v>
      </c>
      <c r="AW499" s="35" t="s">
        <v>1517</v>
      </c>
      <c r="AX499" s="35" t="b">
        <v>0</v>
      </c>
      <c r="AY499" s="35" t="s">
        <v>203</v>
      </c>
      <c r="AZ499" s="111" t="s">
        <v>203</v>
      </c>
      <c r="BA499" s="35" t="s">
        <v>203</v>
      </c>
      <c r="BB499" s="35" t="s">
        <v>203</v>
      </c>
      <c r="BC499" s="35" t="s">
        <v>203</v>
      </c>
      <c r="BD499" s="35" t="s">
        <v>203</v>
      </c>
      <c r="BE499" s="35" t="s">
        <v>203</v>
      </c>
      <c r="BF499" s="111" t="s">
        <v>203</v>
      </c>
      <c r="BG499" s="35" t="s">
        <v>203</v>
      </c>
      <c r="BH499" s="35" t="s">
        <v>203</v>
      </c>
      <c r="BI499" s="35" t="s">
        <v>162</v>
      </c>
      <c r="BJ499" s="35">
        <v>5</v>
      </c>
      <c r="BK499" s="111">
        <v>48549</v>
      </c>
      <c r="BL499" s="111">
        <v>47969</v>
      </c>
      <c r="BM499" s="111">
        <v>48914</v>
      </c>
      <c r="BN499" s="35" t="s">
        <v>308</v>
      </c>
      <c r="BO499" s="35" t="s">
        <v>115</v>
      </c>
      <c r="BP499" s="35" t="b">
        <v>0</v>
      </c>
      <c r="BQ499" s="117">
        <v>40000</v>
      </c>
      <c r="BR499" s="35" t="s">
        <v>134</v>
      </c>
      <c r="BS499" s="117">
        <v>0</v>
      </c>
      <c r="BT499" s="117">
        <v>2000</v>
      </c>
      <c r="BU499" s="117">
        <v>0</v>
      </c>
      <c r="BV499" s="117">
        <v>0</v>
      </c>
      <c r="BW499" s="117">
        <v>0</v>
      </c>
      <c r="BX499" s="117">
        <v>0</v>
      </c>
      <c r="BY499" s="117">
        <v>0</v>
      </c>
      <c r="BZ499" s="117">
        <v>0</v>
      </c>
      <c r="CA499" s="117">
        <v>0</v>
      </c>
      <c r="CB499" s="117">
        <v>0</v>
      </c>
      <c r="CC499" s="117">
        <v>0</v>
      </c>
      <c r="CD499" s="117">
        <v>500</v>
      </c>
      <c r="CE499" s="117">
        <v>0</v>
      </c>
      <c r="CF499" s="35" t="s">
        <v>135</v>
      </c>
      <c r="CG499" s="35" t="s">
        <v>136</v>
      </c>
      <c r="CH499" s="35" t="s">
        <v>115</v>
      </c>
      <c r="CI499" s="117">
        <v>0</v>
      </c>
      <c r="CJ499" s="117">
        <v>0</v>
      </c>
      <c r="CK499" s="117">
        <v>0</v>
      </c>
      <c r="CL499" s="117">
        <v>0</v>
      </c>
      <c r="CM499" s="117">
        <v>0</v>
      </c>
      <c r="CN499" s="117">
        <v>0</v>
      </c>
      <c r="CO499" s="114">
        <v>0</v>
      </c>
      <c r="CP499" s="35" t="s">
        <v>134</v>
      </c>
      <c r="CQ499" s="35" t="s">
        <v>115</v>
      </c>
      <c r="CR499" s="35" t="s">
        <v>279</v>
      </c>
      <c r="CS499" s="35" t="s">
        <v>115</v>
      </c>
      <c r="CT499" s="114">
        <v>0.3427</v>
      </c>
      <c r="CU499" s="114">
        <v>0.6573</v>
      </c>
      <c r="CV499" s="36" t="s">
        <v>1518</v>
      </c>
    </row>
    <row r="500" spans="2:100">
      <c r="B500" s="121">
        <v>496</v>
      </c>
      <c r="C500" s="122" t="s">
        <v>1650</v>
      </c>
      <c r="D500" s="129"/>
      <c r="E500" s="129"/>
      <c r="F500" s="29" t="s">
        <v>458</v>
      </c>
      <c r="G500" s="29" t="s">
        <v>1651</v>
      </c>
      <c r="H500" s="29" t="s">
        <v>1538</v>
      </c>
      <c r="I500" s="29" t="s">
        <v>118</v>
      </c>
      <c r="J500" s="29" t="s">
        <v>115</v>
      </c>
      <c r="K500" s="29" t="s">
        <v>115</v>
      </c>
      <c r="L500" s="29" t="s">
        <v>1551</v>
      </c>
      <c r="M500" s="29" t="s">
        <v>1539</v>
      </c>
      <c r="N500" s="29" t="s">
        <v>1491</v>
      </c>
      <c r="O500" s="29" t="s">
        <v>115</v>
      </c>
      <c r="P500" s="109">
        <v>45877</v>
      </c>
      <c r="Q500" s="29" t="s">
        <v>115</v>
      </c>
      <c r="R500" s="29" t="s">
        <v>1492</v>
      </c>
      <c r="S500" s="29" t="s">
        <v>203</v>
      </c>
      <c r="T500" s="29" t="s">
        <v>203</v>
      </c>
      <c r="U500" s="29" t="s">
        <v>214</v>
      </c>
      <c r="V500" s="29" t="s">
        <v>122</v>
      </c>
      <c r="W500" s="29" t="b">
        <v>0</v>
      </c>
      <c r="X500" s="29" t="s">
        <v>115</v>
      </c>
      <c r="Y500" s="129"/>
      <c r="Z500" s="118" t="s">
        <v>115</v>
      </c>
      <c r="AA500" s="118">
        <v>6.7554906130994201</v>
      </c>
      <c r="AB500" s="29" t="s">
        <v>115</v>
      </c>
      <c r="AC500" s="29" t="s">
        <v>1652</v>
      </c>
      <c r="AD500" s="29" t="s">
        <v>115</v>
      </c>
      <c r="AE500" s="29" t="s">
        <v>115</v>
      </c>
      <c r="AF500" s="29" t="s">
        <v>115</v>
      </c>
      <c r="AG500" s="29" t="s">
        <v>1513</v>
      </c>
      <c r="AH500" s="29" t="s">
        <v>422</v>
      </c>
      <c r="AI500" s="29" t="s">
        <v>1653</v>
      </c>
      <c r="AJ500" s="29" t="s">
        <v>203</v>
      </c>
      <c r="AK500" s="29" t="s">
        <v>1651</v>
      </c>
      <c r="AL500" s="29" t="s">
        <v>203</v>
      </c>
      <c r="AM500" s="29">
        <v>60</v>
      </c>
      <c r="AN500" s="29" t="s">
        <v>128</v>
      </c>
      <c r="AO500" s="29" t="b">
        <v>0</v>
      </c>
      <c r="AP500" s="29" t="s">
        <v>203</v>
      </c>
      <c r="AQ500" s="29" t="s">
        <v>130</v>
      </c>
      <c r="AR500" s="29">
        <v>2025</v>
      </c>
      <c r="AS500" s="29">
        <v>2025</v>
      </c>
      <c r="AT500" s="29" t="b">
        <v>0</v>
      </c>
      <c r="AU500" s="29">
        <v>2025</v>
      </c>
      <c r="AV500" s="29" t="s">
        <v>115</v>
      </c>
      <c r="AW500" s="29" t="s">
        <v>1517</v>
      </c>
      <c r="AX500" s="29" t="b">
        <v>0</v>
      </c>
      <c r="AY500" s="29" t="s">
        <v>203</v>
      </c>
      <c r="AZ500" s="109" t="s">
        <v>203</v>
      </c>
      <c r="BA500" s="29" t="s">
        <v>203</v>
      </c>
      <c r="BB500" s="29" t="s">
        <v>203</v>
      </c>
      <c r="BC500" s="29" t="s">
        <v>203</v>
      </c>
      <c r="BD500" s="29" t="s">
        <v>203</v>
      </c>
      <c r="BE500" s="29" t="s">
        <v>203</v>
      </c>
      <c r="BF500" s="109" t="s">
        <v>203</v>
      </c>
      <c r="BG500" s="29" t="s">
        <v>203</v>
      </c>
      <c r="BH500" s="29" t="s">
        <v>203</v>
      </c>
      <c r="BI500" s="29" t="s">
        <v>162</v>
      </c>
      <c r="BJ500" s="29">
        <v>5</v>
      </c>
      <c r="BK500" s="109">
        <v>48914</v>
      </c>
      <c r="BL500" s="109">
        <v>49065</v>
      </c>
      <c r="BM500" s="109">
        <v>49644</v>
      </c>
      <c r="BN500" s="29" t="s">
        <v>308</v>
      </c>
      <c r="BO500" s="29" t="s">
        <v>115</v>
      </c>
      <c r="BP500" s="29" t="b">
        <v>0</v>
      </c>
      <c r="BQ500" s="115">
        <v>115000</v>
      </c>
      <c r="BR500" s="29" t="s">
        <v>134</v>
      </c>
      <c r="BS500" s="115">
        <v>0</v>
      </c>
      <c r="BT500" s="115">
        <v>3000</v>
      </c>
      <c r="BU500" s="115">
        <v>0</v>
      </c>
      <c r="BV500" s="115">
        <v>0</v>
      </c>
      <c r="BW500" s="115">
        <v>0</v>
      </c>
      <c r="BX500" s="115">
        <v>0</v>
      </c>
      <c r="BY500" s="115">
        <v>0</v>
      </c>
      <c r="BZ500" s="115">
        <v>0</v>
      </c>
      <c r="CA500" s="115">
        <v>0</v>
      </c>
      <c r="CB500" s="115">
        <v>0</v>
      </c>
      <c r="CC500" s="115">
        <v>0</v>
      </c>
      <c r="CD500" s="115">
        <v>2000</v>
      </c>
      <c r="CE500" s="115">
        <v>0</v>
      </c>
      <c r="CF500" s="29" t="s">
        <v>135</v>
      </c>
      <c r="CG500" s="29" t="s">
        <v>136</v>
      </c>
      <c r="CH500" s="29" t="s">
        <v>115</v>
      </c>
      <c r="CI500" s="115">
        <v>0</v>
      </c>
      <c r="CJ500" s="115">
        <v>0</v>
      </c>
      <c r="CK500" s="115">
        <v>0</v>
      </c>
      <c r="CL500" s="115">
        <v>0</v>
      </c>
      <c r="CM500" s="115">
        <v>0</v>
      </c>
      <c r="CN500" s="115">
        <v>0</v>
      </c>
      <c r="CO500" s="112">
        <v>0</v>
      </c>
      <c r="CP500" s="29" t="s">
        <v>134</v>
      </c>
      <c r="CQ500" s="29" t="s">
        <v>115</v>
      </c>
      <c r="CR500" s="29" t="s">
        <v>279</v>
      </c>
      <c r="CS500" s="29" t="s">
        <v>115</v>
      </c>
      <c r="CT500" s="112">
        <v>0.3427</v>
      </c>
      <c r="CU500" s="112">
        <v>0.6573</v>
      </c>
      <c r="CV500" s="30" t="s">
        <v>1518</v>
      </c>
    </row>
    <row r="501" spans="2:100">
      <c r="B501" s="123">
        <v>497</v>
      </c>
      <c r="C501" s="124" t="s">
        <v>1654</v>
      </c>
      <c r="D501" s="128"/>
      <c r="E501" s="128"/>
      <c r="F501" s="32" t="s">
        <v>1655</v>
      </c>
      <c r="G501" s="32" t="s">
        <v>1656</v>
      </c>
      <c r="H501" s="32" t="s">
        <v>1498</v>
      </c>
      <c r="I501" s="32" t="s">
        <v>166</v>
      </c>
      <c r="J501" s="32" t="s">
        <v>115</v>
      </c>
      <c r="K501" s="32" t="s">
        <v>115</v>
      </c>
      <c r="L501" s="32" t="s">
        <v>1499</v>
      </c>
      <c r="M501" s="32" t="s">
        <v>1500</v>
      </c>
      <c r="N501" s="32" t="s">
        <v>1491</v>
      </c>
      <c r="O501" s="32" t="s">
        <v>115</v>
      </c>
      <c r="P501" s="110">
        <v>45881</v>
      </c>
      <c r="Q501" s="32">
        <v>37</v>
      </c>
      <c r="R501" s="32" t="s">
        <v>1492</v>
      </c>
      <c r="S501" s="32" t="s">
        <v>203</v>
      </c>
      <c r="T501" s="32" t="s">
        <v>203</v>
      </c>
      <c r="U501" s="32" t="s">
        <v>1574</v>
      </c>
      <c r="V501" s="32" t="s">
        <v>1512</v>
      </c>
      <c r="W501" s="32" t="b">
        <v>0</v>
      </c>
      <c r="X501" s="32" t="s">
        <v>115</v>
      </c>
      <c r="Y501" s="128"/>
      <c r="Z501" s="119">
        <v>1.5</v>
      </c>
      <c r="AA501" s="119" t="s">
        <v>115</v>
      </c>
      <c r="AB501" s="32">
        <v>115</v>
      </c>
      <c r="AC501" s="32" t="s">
        <v>115</v>
      </c>
      <c r="AD501" s="32" t="s">
        <v>115</v>
      </c>
      <c r="AE501" s="32" t="s">
        <v>115</v>
      </c>
      <c r="AF501" s="32" t="s">
        <v>115</v>
      </c>
      <c r="AG501" s="32" t="s">
        <v>1513</v>
      </c>
      <c r="AH501" s="32" t="s">
        <v>422</v>
      </c>
      <c r="AI501" s="32" t="s">
        <v>1657</v>
      </c>
      <c r="AJ501" s="32" t="s">
        <v>203</v>
      </c>
      <c r="AK501" s="32" t="s">
        <v>1658</v>
      </c>
      <c r="AL501" s="32" t="s">
        <v>203</v>
      </c>
      <c r="AM501" s="32">
        <v>60</v>
      </c>
      <c r="AN501" s="32" t="s">
        <v>128</v>
      </c>
      <c r="AO501" s="32" t="b">
        <v>0</v>
      </c>
      <c r="AP501" s="32" t="s">
        <v>203</v>
      </c>
      <c r="AQ501" s="32" t="s">
        <v>130</v>
      </c>
      <c r="AR501" s="32">
        <v>2025</v>
      </c>
      <c r="AS501" s="32">
        <v>2025</v>
      </c>
      <c r="AT501" s="32" t="b">
        <v>0</v>
      </c>
      <c r="AU501" s="32">
        <v>2025</v>
      </c>
      <c r="AV501" s="32" t="s">
        <v>115</v>
      </c>
      <c r="AW501" s="32" t="s">
        <v>1517</v>
      </c>
      <c r="AX501" s="32" t="b">
        <v>0</v>
      </c>
      <c r="AY501" s="32" t="s">
        <v>203</v>
      </c>
      <c r="AZ501" s="110" t="s">
        <v>203</v>
      </c>
      <c r="BA501" s="32" t="s">
        <v>203</v>
      </c>
      <c r="BB501" s="32" t="s">
        <v>203</v>
      </c>
      <c r="BC501" s="32" t="s">
        <v>203</v>
      </c>
      <c r="BD501" s="32" t="s">
        <v>203</v>
      </c>
      <c r="BE501" s="32" t="s">
        <v>203</v>
      </c>
      <c r="BF501" s="110" t="s">
        <v>203</v>
      </c>
      <c r="BG501" s="32" t="s">
        <v>203</v>
      </c>
      <c r="BH501" s="32" t="s">
        <v>203</v>
      </c>
      <c r="BI501" s="32" t="s">
        <v>162</v>
      </c>
      <c r="BJ501" s="32">
        <v>5</v>
      </c>
      <c r="BK501" s="110">
        <v>47818</v>
      </c>
      <c r="BL501" s="110">
        <v>46874</v>
      </c>
      <c r="BM501" s="110">
        <v>48183</v>
      </c>
      <c r="BN501" s="32" t="s">
        <v>308</v>
      </c>
      <c r="BO501" s="32" t="s">
        <v>115</v>
      </c>
      <c r="BP501" s="32" t="b">
        <v>0</v>
      </c>
      <c r="BQ501" s="116">
        <v>200</v>
      </c>
      <c r="BR501" s="32" t="s">
        <v>134</v>
      </c>
      <c r="BS501" s="116">
        <v>0</v>
      </c>
      <c r="BT501" s="116">
        <v>2000</v>
      </c>
      <c r="BU501" s="116">
        <v>0</v>
      </c>
      <c r="BV501" s="116">
        <v>0</v>
      </c>
      <c r="BW501" s="116">
        <v>0</v>
      </c>
      <c r="BX501" s="116">
        <v>0</v>
      </c>
      <c r="BY501" s="116">
        <v>0</v>
      </c>
      <c r="BZ501" s="116">
        <v>0</v>
      </c>
      <c r="CA501" s="116">
        <v>0</v>
      </c>
      <c r="CB501" s="116">
        <v>0</v>
      </c>
      <c r="CC501" s="116">
        <v>0</v>
      </c>
      <c r="CD501" s="116">
        <v>800</v>
      </c>
      <c r="CE501" s="116">
        <v>0</v>
      </c>
      <c r="CF501" s="32" t="s">
        <v>135</v>
      </c>
      <c r="CG501" s="32" t="s">
        <v>136</v>
      </c>
      <c r="CH501" s="32" t="s">
        <v>115</v>
      </c>
      <c r="CI501" s="116">
        <v>0</v>
      </c>
      <c r="CJ501" s="116">
        <v>0</v>
      </c>
      <c r="CK501" s="116">
        <v>0</v>
      </c>
      <c r="CL501" s="116">
        <v>0</v>
      </c>
      <c r="CM501" s="116">
        <v>0</v>
      </c>
      <c r="CN501" s="116">
        <v>0</v>
      </c>
      <c r="CO501" s="113">
        <v>0</v>
      </c>
      <c r="CP501" s="32" t="s">
        <v>134</v>
      </c>
      <c r="CQ501" s="32" t="s">
        <v>115</v>
      </c>
      <c r="CR501" s="32" t="s">
        <v>279</v>
      </c>
      <c r="CS501" s="32" t="s">
        <v>115</v>
      </c>
      <c r="CT501" s="113">
        <v>0</v>
      </c>
      <c r="CU501" s="113">
        <v>1</v>
      </c>
      <c r="CV501" s="33" t="s">
        <v>1518</v>
      </c>
    </row>
    <row r="502" spans="2:100">
      <c r="B502" s="123">
        <v>498</v>
      </c>
      <c r="C502" s="124" t="s">
        <v>1659</v>
      </c>
      <c r="D502" s="128"/>
      <c r="E502" s="128"/>
      <c r="F502" s="32" t="s">
        <v>532</v>
      </c>
      <c r="G502" s="32" t="s">
        <v>1660</v>
      </c>
      <c r="H502" s="32" t="s">
        <v>1556</v>
      </c>
      <c r="I502" s="32" t="s">
        <v>118</v>
      </c>
      <c r="J502" s="32" t="s">
        <v>115</v>
      </c>
      <c r="K502" s="32" t="s">
        <v>1661</v>
      </c>
      <c r="L502" s="32" t="s">
        <v>1499</v>
      </c>
      <c r="M502" s="32" t="s">
        <v>1522</v>
      </c>
      <c r="N502" s="32" t="s">
        <v>1491</v>
      </c>
      <c r="O502" s="32" t="s">
        <v>115</v>
      </c>
      <c r="P502" s="110">
        <v>45874</v>
      </c>
      <c r="Q502" s="32" t="s">
        <v>115</v>
      </c>
      <c r="R502" s="32" t="s">
        <v>1492</v>
      </c>
      <c r="S502" s="32" t="s">
        <v>203</v>
      </c>
      <c r="T502" s="32" t="s">
        <v>203</v>
      </c>
      <c r="U502" s="32" t="s">
        <v>214</v>
      </c>
      <c r="V502" s="32" t="s">
        <v>122</v>
      </c>
      <c r="W502" s="32" t="b">
        <v>0</v>
      </c>
      <c r="X502" s="32" t="s">
        <v>115</v>
      </c>
      <c r="Y502" s="128"/>
      <c r="Z502" s="119">
        <v>6.6</v>
      </c>
      <c r="AA502" s="119">
        <v>2.1016904530393901</v>
      </c>
      <c r="AB502" s="32">
        <v>230</v>
      </c>
      <c r="AC502" s="32" t="s">
        <v>115</v>
      </c>
      <c r="AD502" s="32" t="s">
        <v>115</v>
      </c>
      <c r="AE502" s="32" t="s">
        <v>115</v>
      </c>
      <c r="AF502" s="32" t="s">
        <v>115</v>
      </c>
      <c r="AG502" s="32" t="s">
        <v>1513</v>
      </c>
      <c r="AH502" s="32" t="s">
        <v>422</v>
      </c>
      <c r="AI502" s="32" t="s">
        <v>1662</v>
      </c>
      <c r="AJ502" s="32" t="s">
        <v>203</v>
      </c>
      <c r="AK502" s="32" t="s">
        <v>1663</v>
      </c>
      <c r="AL502" s="32" t="s">
        <v>203</v>
      </c>
      <c r="AM502" s="32">
        <v>60</v>
      </c>
      <c r="AN502" s="32" t="s">
        <v>128</v>
      </c>
      <c r="AO502" s="32" t="b">
        <v>0</v>
      </c>
      <c r="AP502" s="32" t="s">
        <v>203</v>
      </c>
      <c r="AQ502" s="32" t="s">
        <v>130</v>
      </c>
      <c r="AR502" s="32">
        <v>2025</v>
      </c>
      <c r="AS502" s="32">
        <v>2025</v>
      </c>
      <c r="AT502" s="32" t="b">
        <v>1</v>
      </c>
      <c r="AU502" s="32">
        <v>2025</v>
      </c>
      <c r="AV502" s="32" t="s">
        <v>115</v>
      </c>
      <c r="AW502" s="32" t="s">
        <v>1517</v>
      </c>
      <c r="AX502" s="32" t="b">
        <v>0</v>
      </c>
      <c r="AY502" s="32" t="s">
        <v>203</v>
      </c>
      <c r="AZ502" s="110" t="s">
        <v>203</v>
      </c>
      <c r="BA502" s="32" t="s">
        <v>203</v>
      </c>
      <c r="BB502" s="32" t="s">
        <v>203</v>
      </c>
      <c r="BC502" s="32" t="s">
        <v>203</v>
      </c>
      <c r="BD502" s="32" t="s">
        <v>203</v>
      </c>
      <c r="BE502" s="32" t="s">
        <v>203</v>
      </c>
      <c r="BF502" s="110" t="s">
        <v>203</v>
      </c>
      <c r="BG502" s="32" t="s">
        <v>203</v>
      </c>
      <c r="BH502" s="32" t="s">
        <v>203</v>
      </c>
      <c r="BI502" s="32" t="s">
        <v>162</v>
      </c>
      <c r="BJ502" s="32">
        <v>5</v>
      </c>
      <c r="BK502" s="110">
        <v>48549</v>
      </c>
      <c r="BL502" s="110">
        <v>47818</v>
      </c>
      <c r="BM502" s="110">
        <v>48914</v>
      </c>
      <c r="BN502" s="32" t="s">
        <v>308</v>
      </c>
      <c r="BO502" s="32" t="s">
        <v>115</v>
      </c>
      <c r="BP502" s="32" t="b">
        <v>0</v>
      </c>
      <c r="BQ502" s="116">
        <v>200000</v>
      </c>
      <c r="BR502" s="32" t="s">
        <v>134</v>
      </c>
      <c r="BS502" s="116">
        <v>0</v>
      </c>
      <c r="BT502" s="116">
        <v>1500.0000000000002</v>
      </c>
      <c r="BU502" s="116">
        <v>0</v>
      </c>
      <c r="BV502" s="116">
        <v>0</v>
      </c>
      <c r="BW502" s="116">
        <v>0</v>
      </c>
      <c r="BX502" s="116">
        <v>0</v>
      </c>
      <c r="BY502" s="116">
        <v>0</v>
      </c>
      <c r="BZ502" s="116">
        <v>0</v>
      </c>
      <c r="CA502" s="116">
        <v>0</v>
      </c>
      <c r="CB502" s="116">
        <v>0</v>
      </c>
      <c r="CC502" s="116">
        <v>0</v>
      </c>
      <c r="CD502" s="116">
        <v>500</v>
      </c>
      <c r="CE502" s="116">
        <v>0</v>
      </c>
      <c r="CF502" s="32" t="s">
        <v>135</v>
      </c>
      <c r="CG502" s="32" t="s">
        <v>136</v>
      </c>
      <c r="CH502" s="32" t="s">
        <v>115</v>
      </c>
      <c r="CI502" s="116">
        <v>0</v>
      </c>
      <c r="CJ502" s="116">
        <v>0</v>
      </c>
      <c r="CK502" s="116">
        <v>0</v>
      </c>
      <c r="CL502" s="116">
        <v>0</v>
      </c>
      <c r="CM502" s="116">
        <v>0</v>
      </c>
      <c r="CN502" s="116">
        <v>0</v>
      </c>
      <c r="CO502" s="113">
        <v>0</v>
      </c>
      <c r="CP502" s="32" t="s">
        <v>134</v>
      </c>
      <c r="CQ502" s="32" t="s">
        <v>115</v>
      </c>
      <c r="CR502" s="32" t="s">
        <v>279</v>
      </c>
      <c r="CS502" s="32" t="s">
        <v>115</v>
      </c>
      <c r="CT502" s="113">
        <v>1</v>
      </c>
      <c r="CU502" s="113">
        <v>0</v>
      </c>
      <c r="CV502" s="33" t="s">
        <v>1645</v>
      </c>
    </row>
    <row r="503" spans="2:100">
      <c r="B503" s="123">
        <v>499</v>
      </c>
      <c r="C503" s="124" t="s">
        <v>1664</v>
      </c>
      <c r="D503" s="128"/>
      <c r="E503" s="128"/>
      <c r="F503" s="32" t="s">
        <v>885</v>
      </c>
      <c r="G503" s="32" t="s">
        <v>1665</v>
      </c>
      <c r="H503" s="32" t="s">
        <v>1538</v>
      </c>
      <c r="I503" s="32" t="s">
        <v>118</v>
      </c>
      <c r="J503" s="32" t="s">
        <v>115</v>
      </c>
      <c r="K503" s="32" t="s">
        <v>115</v>
      </c>
      <c r="L503" s="32" t="s">
        <v>1499</v>
      </c>
      <c r="M503" s="32" t="s">
        <v>1539</v>
      </c>
      <c r="N503" s="32" t="s">
        <v>1491</v>
      </c>
      <c r="O503" s="32" t="s">
        <v>115</v>
      </c>
      <c r="P503" s="110">
        <v>45927</v>
      </c>
      <c r="Q503" s="32" t="s">
        <v>115</v>
      </c>
      <c r="R503" s="32" t="s">
        <v>1492</v>
      </c>
      <c r="S503" s="32" t="s">
        <v>203</v>
      </c>
      <c r="T503" s="32" t="s">
        <v>203</v>
      </c>
      <c r="U503" s="32" t="s">
        <v>214</v>
      </c>
      <c r="V503" s="32" t="s">
        <v>122</v>
      </c>
      <c r="W503" s="32" t="b">
        <v>0</v>
      </c>
      <c r="X503" s="32" t="s">
        <v>115</v>
      </c>
      <c r="Y503" s="128"/>
      <c r="Z503" s="119" t="s">
        <v>115</v>
      </c>
      <c r="AA503" s="119">
        <v>17.354003226541099</v>
      </c>
      <c r="AB503" s="32" t="s">
        <v>115</v>
      </c>
      <c r="AC503" s="32" t="s">
        <v>667</v>
      </c>
      <c r="AD503" s="32" t="s">
        <v>115</v>
      </c>
      <c r="AE503" s="32" t="s">
        <v>115</v>
      </c>
      <c r="AF503" s="32" t="s">
        <v>115</v>
      </c>
      <c r="AG503" s="32" t="s">
        <v>1513</v>
      </c>
      <c r="AH503" s="32" t="s">
        <v>422</v>
      </c>
      <c r="AI503" s="32" t="s">
        <v>1666</v>
      </c>
      <c r="AJ503" s="32" t="s">
        <v>203</v>
      </c>
      <c r="AK503" s="32" t="s">
        <v>1664</v>
      </c>
      <c r="AL503" s="32" t="s">
        <v>203</v>
      </c>
      <c r="AM503" s="32">
        <v>60</v>
      </c>
      <c r="AN503" s="32" t="s">
        <v>128</v>
      </c>
      <c r="AO503" s="32" t="b">
        <v>0</v>
      </c>
      <c r="AP503" s="32" t="s">
        <v>203</v>
      </c>
      <c r="AQ503" s="32" t="s">
        <v>130</v>
      </c>
      <c r="AR503" s="32">
        <v>2025</v>
      </c>
      <c r="AS503" s="32">
        <v>2025</v>
      </c>
      <c r="AT503" s="32" t="b">
        <v>0</v>
      </c>
      <c r="AU503" s="32">
        <v>2025</v>
      </c>
      <c r="AV503" s="32" t="s">
        <v>115</v>
      </c>
      <c r="AW503" s="32" t="s">
        <v>1517</v>
      </c>
      <c r="AX503" s="32" t="b">
        <v>0</v>
      </c>
      <c r="AY503" s="32" t="s">
        <v>203</v>
      </c>
      <c r="AZ503" s="110" t="s">
        <v>203</v>
      </c>
      <c r="BA503" s="32" t="s">
        <v>203</v>
      </c>
      <c r="BB503" s="32" t="s">
        <v>203</v>
      </c>
      <c r="BC503" s="32" t="s">
        <v>203</v>
      </c>
      <c r="BD503" s="32" t="s">
        <v>203</v>
      </c>
      <c r="BE503" s="32" t="s">
        <v>203</v>
      </c>
      <c r="BF503" s="110" t="s">
        <v>203</v>
      </c>
      <c r="BG503" s="32" t="s">
        <v>203</v>
      </c>
      <c r="BH503" s="32" t="s">
        <v>203</v>
      </c>
      <c r="BI503" s="32" t="s">
        <v>162</v>
      </c>
      <c r="BJ503" s="32">
        <v>5</v>
      </c>
      <c r="BK503" s="110">
        <v>48549</v>
      </c>
      <c r="BL503" s="110">
        <v>48335</v>
      </c>
      <c r="BM503" s="110">
        <v>49279</v>
      </c>
      <c r="BN503" s="32" t="s">
        <v>308</v>
      </c>
      <c r="BO503" s="32" t="s">
        <v>115</v>
      </c>
      <c r="BP503" s="32" t="b">
        <v>0</v>
      </c>
      <c r="BQ503" s="116">
        <v>110000</v>
      </c>
      <c r="BR503" s="32" t="s">
        <v>134</v>
      </c>
      <c r="BS503" s="116">
        <v>0</v>
      </c>
      <c r="BT503" s="116">
        <v>1500.0000000000002</v>
      </c>
      <c r="BU503" s="116">
        <v>0</v>
      </c>
      <c r="BV503" s="116">
        <v>0</v>
      </c>
      <c r="BW503" s="116">
        <v>0</v>
      </c>
      <c r="BX503" s="116">
        <v>0</v>
      </c>
      <c r="BY503" s="116">
        <v>0</v>
      </c>
      <c r="BZ503" s="116">
        <v>0</v>
      </c>
      <c r="CA503" s="116">
        <v>0</v>
      </c>
      <c r="CB503" s="116">
        <v>0</v>
      </c>
      <c r="CC503" s="116">
        <v>0</v>
      </c>
      <c r="CD503" s="116">
        <v>500</v>
      </c>
      <c r="CE503" s="116">
        <v>0</v>
      </c>
      <c r="CF503" s="32" t="s">
        <v>135</v>
      </c>
      <c r="CG503" s="32" t="s">
        <v>136</v>
      </c>
      <c r="CH503" s="32" t="s">
        <v>115</v>
      </c>
      <c r="CI503" s="116">
        <v>0</v>
      </c>
      <c r="CJ503" s="116">
        <v>0</v>
      </c>
      <c r="CK503" s="116">
        <v>0</v>
      </c>
      <c r="CL503" s="116">
        <v>0</v>
      </c>
      <c r="CM503" s="116">
        <v>0</v>
      </c>
      <c r="CN503" s="116">
        <v>0</v>
      </c>
      <c r="CO503" s="113">
        <v>0</v>
      </c>
      <c r="CP503" s="32" t="s">
        <v>134</v>
      </c>
      <c r="CQ503" s="32" t="s">
        <v>115</v>
      </c>
      <c r="CR503" s="32" t="s">
        <v>279</v>
      </c>
      <c r="CS503" s="32" t="s">
        <v>115</v>
      </c>
      <c r="CT503" s="113">
        <v>0.3427</v>
      </c>
      <c r="CU503" s="113">
        <v>0.6573</v>
      </c>
      <c r="CV503" s="33" t="s">
        <v>1518</v>
      </c>
    </row>
    <row r="504" spans="2:100">
      <c r="B504" s="123">
        <v>500</v>
      </c>
      <c r="C504" s="124" t="s">
        <v>1667</v>
      </c>
      <c r="D504" s="128"/>
      <c r="E504" s="128"/>
      <c r="F504" s="32" t="s">
        <v>681</v>
      </c>
      <c r="G504" s="32" t="s">
        <v>1668</v>
      </c>
      <c r="H504" s="32" t="s">
        <v>1669</v>
      </c>
      <c r="I504" s="32" t="s">
        <v>118</v>
      </c>
      <c r="J504" s="32" t="s">
        <v>115</v>
      </c>
      <c r="K504" s="32" t="s">
        <v>115</v>
      </c>
      <c r="L504" s="32" t="s">
        <v>1499</v>
      </c>
      <c r="M504" s="32" t="s">
        <v>1670</v>
      </c>
      <c r="N504" s="32" t="s">
        <v>1491</v>
      </c>
      <c r="O504" s="32" t="s">
        <v>115</v>
      </c>
      <c r="P504" s="110">
        <v>45874</v>
      </c>
      <c r="Q504" s="32" t="s">
        <v>115</v>
      </c>
      <c r="R504" s="32" t="s">
        <v>1492</v>
      </c>
      <c r="S504" s="32" t="s">
        <v>203</v>
      </c>
      <c r="T504" s="32" t="s">
        <v>203</v>
      </c>
      <c r="U504" s="32" t="s">
        <v>214</v>
      </c>
      <c r="V504" s="32" t="s">
        <v>122</v>
      </c>
      <c r="W504" s="32" t="b">
        <v>0</v>
      </c>
      <c r="X504" s="32" t="s">
        <v>115</v>
      </c>
      <c r="Y504" s="128"/>
      <c r="Z504" s="119" t="s">
        <v>115</v>
      </c>
      <c r="AA504" s="119">
        <v>2.7381589353845701</v>
      </c>
      <c r="AB504" s="32" t="s">
        <v>115</v>
      </c>
      <c r="AC504" s="32" t="s">
        <v>534</v>
      </c>
      <c r="AD504" s="32" t="s">
        <v>115</v>
      </c>
      <c r="AE504" s="32" t="s">
        <v>115</v>
      </c>
      <c r="AF504" s="32" t="s">
        <v>115</v>
      </c>
      <c r="AG504" s="32" t="s">
        <v>1513</v>
      </c>
      <c r="AH504" s="32" t="s">
        <v>422</v>
      </c>
      <c r="AI504" s="32" t="s">
        <v>1671</v>
      </c>
      <c r="AJ504" s="32" t="s">
        <v>203</v>
      </c>
      <c r="AK504" s="32" t="s">
        <v>1672</v>
      </c>
      <c r="AL504" s="32" t="s">
        <v>203</v>
      </c>
      <c r="AM504" s="32">
        <v>60</v>
      </c>
      <c r="AN504" s="32" t="s">
        <v>128</v>
      </c>
      <c r="AO504" s="32" t="b">
        <v>0</v>
      </c>
      <c r="AP504" s="32" t="s">
        <v>203</v>
      </c>
      <c r="AQ504" s="32" t="s">
        <v>130</v>
      </c>
      <c r="AR504" s="32">
        <v>2025</v>
      </c>
      <c r="AS504" s="32">
        <v>2025</v>
      </c>
      <c r="AT504" s="32" t="b">
        <v>0</v>
      </c>
      <c r="AU504" s="32">
        <v>2025</v>
      </c>
      <c r="AV504" s="32" t="s">
        <v>115</v>
      </c>
      <c r="AW504" s="32" t="s">
        <v>1517</v>
      </c>
      <c r="AX504" s="32" t="b">
        <v>0</v>
      </c>
      <c r="AY504" s="32" t="s">
        <v>203</v>
      </c>
      <c r="AZ504" s="110" t="s">
        <v>203</v>
      </c>
      <c r="BA504" s="32" t="s">
        <v>203</v>
      </c>
      <c r="BB504" s="32" t="s">
        <v>203</v>
      </c>
      <c r="BC504" s="32" t="s">
        <v>203</v>
      </c>
      <c r="BD504" s="32" t="s">
        <v>203</v>
      </c>
      <c r="BE504" s="32" t="s">
        <v>203</v>
      </c>
      <c r="BF504" s="110" t="s">
        <v>203</v>
      </c>
      <c r="BG504" s="32" t="s">
        <v>203</v>
      </c>
      <c r="BH504" s="32" t="s">
        <v>203</v>
      </c>
      <c r="BI504" s="32" t="s">
        <v>162</v>
      </c>
      <c r="BJ504" s="32">
        <v>5</v>
      </c>
      <c r="BK504" s="110">
        <v>48183</v>
      </c>
      <c r="BL504" s="110">
        <v>47969</v>
      </c>
      <c r="BM504" s="110">
        <v>49279</v>
      </c>
      <c r="BN504" s="32" t="s">
        <v>308</v>
      </c>
      <c r="BO504" s="32" t="s">
        <v>115</v>
      </c>
      <c r="BP504" s="32" t="b">
        <v>0</v>
      </c>
      <c r="BQ504" s="116">
        <v>60000</v>
      </c>
      <c r="BR504" s="32" t="s">
        <v>134</v>
      </c>
      <c r="BS504" s="116">
        <v>0</v>
      </c>
      <c r="BT504" s="116">
        <v>9000</v>
      </c>
      <c r="BU504" s="116">
        <v>0</v>
      </c>
      <c r="BV504" s="116">
        <v>0</v>
      </c>
      <c r="BW504" s="116">
        <v>0</v>
      </c>
      <c r="BX504" s="116">
        <v>0</v>
      </c>
      <c r="BY504" s="116">
        <v>0</v>
      </c>
      <c r="BZ504" s="116">
        <v>0</v>
      </c>
      <c r="CA504" s="116">
        <v>0</v>
      </c>
      <c r="CB504" s="116">
        <v>0</v>
      </c>
      <c r="CC504" s="116">
        <v>0</v>
      </c>
      <c r="CD504" s="116">
        <v>3000</v>
      </c>
      <c r="CE504" s="116">
        <v>0</v>
      </c>
      <c r="CF504" s="32" t="s">
        <v>135</v>
      </c>
      <c r="CG504" s="32" t="s">
        <v>136</v>
      </c>
      <c r="CH504" s="32" t="s">
        <v>115</v>
      </c>
      <c r="CI504" s="116">
        <v>0</v>
      </c>
      <c r="CJ504" s="116">
        <v>0</v>
      </c>
      <c r="CK504" s="116">
        <v>0</v>
      </c>
      <c r="CL504" s="116">
        <v>0</v>
      </c>
      <c r="CM504" s="116">
        <v>0</v>
      </c>
      <c r="CN504" s="116">
        <v>0</v>
      </c>
      <c r="CO504" s="113">
        <v>0</v>
      </c>
      <c r="CP504" s="32" t="s">
        <v>134</v>
      </c>
      <c r="CQ504" s="32" t="s">
        <v>115</v>
      </c>
      <c r="CR504" s="32" t="s">
        <v>279</v>
      </c>
      <c r="CS504" s="32" t="s">
        <v>115</v>
      </c>
      <c r="CT504" s="113">
        <v>0</v>
      </c>
      <c r="CU504" s="113">
        <v>1</v>
      </c>
      <c r="CV504" s="33" t="s">
        <v>1518</v>
      </c>
    </row>
    <row r="505" spans="2:100">
      <c r="B505" s="31">
        <v>501</v>
      </c>
      <c r="C505" s="32" t="s">
        <v>1673</v>
      </c>
      <c r="D505" s="128"/>
      <c r="E505" s="128"/>
      <c r="F505" s="32" t="s">
        <v>1674</v>
      </c>
      <c r="G505" s="32" t="s">
        <v>1675</v>
      </c>
      <c r="H505" s="32" t="s">
        <v>1498</v>
      </c>
      <c r="I505" s="32" t="s">
        <v>118</v>
      </c>
      <c r="J505" s="32" t="s">
        <v>115</v>
      </c>
      <c r="K505" s="32" t="s">
        <v>115</v>
      </c>
      <c r="L505" s="32" t="s">
        <v>1499</v>
      </c>
      <c r="M505" s="32" t="s">
        <v>1522</v>
      </c>
      <c r="N505" s="32" t="s">
        <v>1491</v>
      </c>
      <c r="O505" s="32" t="s">
        <v>115</v>
      </c>
      <c r="P505" s="110">
        <v>45849</v>
      </c>
      <c r="Q505" s="32">
        <v>70</v>
      </c>
      <c r="R505" s="32" t="s">
        <v>1492</v>
      </c>
      <c r="S505" s="32" t="s">
        <v>541</v>
      </c>
      <c r="T505" s="32" t="s">
        <v>1676</v>
      </c>
      <c r="U505" s="32" t="s">
        <v>1574</v>
      </c>
      <c r="V505" s="32" t="s">
        <v>122</v>
      </c>
      <c r="W505" s="32" t="s">
        <v>123</v>
      </c>
      <c r="X505" s="32" t="s">
        <v>887</v>
      </c>
      <c r="Y505" s="128"/>
      <c r="Z505" s="119" t="s">
        <v>115</v>
      </c>
      <c r="AA505" s="119" t="s">
        <v>115</v>
      </c>
      <c r="AB505" s="32" t="s">
        <v>1677</v>
      </c>
      <c r="AC505" s="32" t="s">
        <v>115</v>
      </c>
      <c r="AD505" s="32" t="s">
        <v>1678</v>
      </c>
      <c r="AE505" s="32" t="s">
        <v>1679</v>
      </c>
      <c r="AF505" s="32" t="s">
        <v>115</v>
      </c>
      <c r="AG505" s="32" t="s">
        <v>1513</v>
      </c>
      <c r="AH505" s="32" t="s">
        <v>422</v>
      </c>
      <c r="AI505" s="32">
        <v>5767208</v>
      </c>
      <c r="AJ505" s="32" t="s">
        <v>1680</v>
      </c>
      <c r="AK505" s="32" t="s">
        <v>1681</v>
      </c>
      <c r="AL505" s="32">
        <v>20</v>
      </c>
      <c r="AM505" s="32">
        <v>60</v>
      </c>
      <c r="AN505" s="32" t="s">
        <v>1682</v>
      </c>
      <c r="AO505" s="32" t="s">
        <v>123</v>
      </c>
      <c r="AP505" s="32">
        <v>2015</v>
      </c>
      <c r="AQ505" s="32" t="s">
        <v>130</v>
      </c>
      <c r="AR505" s="32">
        <v>2017</v>
      </c>
      <c r="AS505" s="32" t="s">
        <v>1683</v>
      </c>
      <c r="AT505" s="32" t="s">
        <v>129</v>
      </c>
      <c r="AU505" s="32" t="s">
        <v>1683</v>
      </c>
      <c r="AV505" s="32" t="s">
        <v>115</v>
      </c>
      <c r="AW505" s="32" t="s">
        <v>1684</v>
      </c>
      <c r="AX505" s="32" t="s">
        <v>123</v>
      </c>
      <c r="AY505" s="32" t="s">
        <v>1685</v>
      </c>
      <c r="AZ505" s="110">
        <v>45016</v>
      </c>
      <c r="BA505" s="32" t="s">
        <v>1686</v>
      </c>
      <c r="BB505" s="32" t="s">
        <v>115</v>
      </c>
      <c r="BC505" s="32" t="s">
        <v>1687</v>
      </c>
      <c r="BD505" s="32" t="s">
        <v>115</v>
      </c>
      <c r="BE505" s="32" t="s">
        <v>1688</v>
      </c>
      <c r="BF505" s="110">
        <v>42760</v>
      </c>
      <c r="BG505" s="32" t="s">
        <v>306</v>
      </c>
      <c r="BH505" s="32" t="s">
        <v>1689</v>
      </c>
      <c r="BI505" s="32" t="s">
        <v>488</v>
      </c>
      <c r="BJ505" s="32">
        <v>4</v>
      </c>
      <c r="BK505" s="110">
        <v>46392</v>
      </c>
      <c r="BL505" s="110">
        <v>43586</v>
      </c>
      <c r="BM505" s="110">
        <v>46899</v>
      </c>
      <c r="BN505" s="32" t="s">
        <v>308</v>
      </c>
      <c r="BO505" s="32" t="s">
        <v>115</v>
      </c>
      <c r="BP505" s="32" t="b">
        <v>0</v>
      </c>
      <c r="BQ505" s="116" t="s">
        <v>1690</v>
      </c>
      <c r="BR505" s="32" t="s">
        <v>134</v>
      </c>
      <c r="BS505" s="116">
        <v>1391.7765999999999</v>
      </c>
      <c r="BT505" s="116">
        <v>9080.7301000000007</v>
      </c>
      <c r="BU505" s="116">
        <v>162.0752</v>
      </c>
      <c r="BV505" s="116">
        <v>163.22290000000001</v>
      </c>
      <c r="BW505" s="116">
        <v>178.69829999999999</v>
      </c>
      <c r="BX505" s="116">
        <v>89.168199999999999</v>
      </c>
      <c r="BY505" s="116">
        <v>57.977999999999994</v>
      </c>
      <c r="BZ505" s="116">
        <v>819.43299999999999</v>
      </c>
      <c r="CA505" s="116">
        <v>3796.2062000000001</v>
      </c>
      <c r="CB505" s="116">
        <v>3039.9115999999999</v>
      </c>
      <c r="CC505" s="116">
        <v>0</v>
      </c>
      <c r="CD505" s="116">
        <v>0</v>
      </c>
      <c r="CE505" s="116">
        <v>1367.2012</v>
      </c>
      <c r="CF505" s="32" t="s">
        <v>135</v>
      </c>
      <c r="CG505" s="32" t="s">
        <v>136</v>
      </c>
      <c r="CH505" s="32" t="s">
        <v>878</v>
      </c>
      <c r="CI505" s="116">
        <v>0</v>
      </c>
      <c r="CJ505" s="116">
        <v>0</v>
      </c>
      <c r="CK505" s="116">
        <v>0</v>
      </c>
      <c r="CL505" s="116">
        <v>0</v>
      </c>
      <c r="CM505" s="116">
        <v>0</v>
      </c>
      <c r="CN505" s="116">
        <v>0</v>
      </c>
      <c r="CO505" s="113" t="s">
        <v>1691</v>
      </c>
      <c r="CP505" s="32" t="s">
        <v>134</v>
      </c>
      <c r="CQ505" s="32" t="s">
        <v>115</v>
      </c>
      <c r="CR505" s="32" t="s">
        <v>279</v>
      </c>
      <c r="CS505" s="32" t="s">
        <v>1692</v>
      </c>
      <c r="CT505" s="113">
        <v>1</v>
      </c>
      <c r="CU505" s="113">
        <v>0</v>
      </c>
      <c r="CV505" s="33" t="s">
        <v>1693</v>
      </c>
    </row>
    <row r="506" spans="2:100">
      <c r="B506" s="31">
        <v>502</v>
      </c>
      <c r="C506" s="32" t="s">
        <v>1694</v>
      </c>
      <c r="D506" s="128"/>
      <c r="E506" s="128"/>
      <c r="F506" s="32" t="s">
        <v>1695</v>
      </c>
      <c r="G506" s="32" t="s">
        <v>1675</v>
      </c>
      <c r="H506" s="32" t="s">
        <v>1498</v>
      </c>
      <c r="I506" s="32" t="s">
        <v>118</v>
      </c>
      <c r="J506" s="32" t="s">
        <v>115</v>
      </c>
      <c r="K506" s="32" t="s">
        <v>115</v>
      </c>
      <c r="L506" s="32" t="s">
        <v>1499</v>
      </c>
      <c r="M506" s="32" t="s">
        <v>1522</v>
      </c>
      <c r="N506" s="32" t="s">
        <v>1491</v>
      </c>
      <c r="O506" s="32" t="s">
        <v>115</v>
      </c>
      <c r="P506" s="110">
        <v>45562</v>
      </c>
      <c r="Q506" s="32" t="s">
        <v>115</v>
      </c>
      <c r="R506" s="32" t="s">
        <v>1492</v>
      </c>
      <c r="S506" s="32" t="s">
        <v>541</v>
      </c>
      <c r="T506" s="32" t="s">
        <v>1676</v>
      </c>
      <c r="U506" s="32" t="s">
        <v>214</v>
      </c>
      <c r="V506" s="32" t="s">
        <v>122</v>
      </c>
      <c r="W506" s="32" t="s">
        <v>123</v>
      </c>
      <c r="X506" s="32" t="s">
        <v>887</v>
      </c>
      <c r="Y506" s="128"/>
      <c r="Z506" s="119">
        <v>9.92</v>
      </c>
      <c r="AA506" s="119" t="s">
        <v>115</v>
      </c>
      <c r="AB506" s="32" t="s">
        <v>1696</v>
      </c>
      <c r="AC506" s="32" t="s">
        <v>115</v>
      </c>
      <c r="AD506" s="32" t="s">
        <v>1678</v>
      </c>
      <c r="AE506" s="32" t="s">
        <v>1679</v>
      </c>
      <c r="AF506" s="32" t="s">
        <v>115</v>
      </c>
      <c r="AG506" s="32" t="s">
        <v>1513</v>
      </c>
      <c r="AH506" s="32" t="s">
        <v>422</v>
      </c>
      <c r="AI506" s="32">
        <v>5767231</v>
      </c>
      <c r="AJ506" s="32" t="s">
        <v>1680</v>
      </c>
      <c r="AK506" s="32" t="s">
        <v>1681</v>
      </c>
      <c r="AL506" s="32">
        <v>20</v>
      </c>
      <c r="AM506" s="32">
        <v>60</v>
      </c>
      <c r="AN506" s="32" t="s">
        <v>1682</v>
      </c>
      <c r="AO506" s="32" t="s">
        <v>123</v>
      </c>
      <c r="AP506" s="32">
        <v>2015</v>
      </c>
      <c r="AQ506" s="32" t="s">
        <v>130</v>
      </c>
      <c r="AR506" s="32">
        <v>2017</v>
      </c>
      <c r="AS506" s="32" t="s">
        <v>1683</v>
      </c>
      <c r="AT506" s="32" t="s">
        <v>129</v>
      </c>
      <c r="AU506" s="32" t="s">
        <v>1683</v>
      </c>
      <c r="AV506" s="32" t="s">
        <v>115</v>
      </c>
      <c r="AW506" s="32" t="s">
        <v>1684</v>
      </c>
      <c r="AX506" s="32" t="s">
        <v>123</v>
      </c>
      <c r="AY506" s="32" t="s">
        <v>1685</v>
      </c>
      <c r="AZ506" s="110">
        <v>45016</v>
      </c>
      <c r="BA506" s="32" t="s">
        <v>1686</v>
      </c>
      <c r="BB506" s="32" t="s">
        <v>115</v>
      </c>
      <c r="BC506" s="32" t="s">
        <v>1687</v>
      </c>
      <c r="BD506" s="32" t="s">
        <v>115</v>
      </c>
      <c r="BE506" s="32" t="s">
        <v>1688</v>
      </c>
      <c r="BF506" s="110">
        <v>42760</v>
      </c>
      <c r="BG506" s="32" t="s">
        <v>306</v>
      </c>
      <c r="BH506" s="32" t="s">
        <v>1689</v>
      </c>
      <c r="BI506" s="32" t="s">
        <v>488</v>
      </c>
      <c r="BJ506" s="32">
        <v>4</v>
      </c>
      <c r="BK506" s="110">
        <v>45964</v>
      </c>
      <c r="BL506" s="110">
        <v>43586</v>
      </c>
      <c r="BM506" s="110">
        <v>46134</v>
      </c>
      <c r="BN506" s="32" t="s">
        <v>308</v>
      </c>
      <c r="BO506" s="32" t="s">
        <v>115</v>
      </c>
      <c r="BP506" s="32" t="b">
        <v>1</v>
      </c>
      <c r="BQ506" s="116" t="s">
        <v>1690</v>
      </c>
      <c r="BR506" s="32" t="s">
        <v>134</v>
      </c>
      <c r="BS506" s="116">
        <v>8272.9786999999997</v>
      </c>
      <c r="BT506" s="116">
        <v>20068.014589999999</v>
      </c>
      <c r="BU506" s="116">
        <v>4.6013000000000002</v>
      </c>
      <c r="BV506" s="116">
        <v>218.92519999999999</v>
      </c>
      <c r="BW506" s="116">
        <v>3537.2202000000002</v>
      </c>
      <c r="BX506" s="116">
        <v>1967.8203000000001</v>
      </c>
      <c r="BY506" s="116">
        <v>7357.6540999999997</v>
      </c>
      <c r="BZ506" s="116">
        <v>3439.0162999999998</v>
      </c>
      <c r="CA506" s="116">
        <v>156.816</v>
      </c>
      <c r="CB506" s="116">
        <v>164.65199999999999</v>
      </c>
      <c r="CC506" s="116">
        <v>0</v>
      </c>
      <c r="CD506" s="116">
        <v>0</v>
      </c>
      <c r="CE506" s="116">
        <v>5737.1847999999991</v>
      </c>
      <c r="CF506" s="32" t="s">
        <v>135</v>
      </c>
      <c r="CG506" s="32" t="s">
        <v>136</v>
      </c>
      <c r="CH506" s="32" t="s">
        <v>489</v>
      </c>
      <c r="CI506" s="116">
        <v>0</v>
      </c>
      <c r="CJ506" s="116">
        <v>0</v>
      </c>
      <c r="CK506" s="116">
        <v>0</v>
      </c>
      <c r="CL506" s="116">
        <v>0</v>
      </c>
      <c r="CM506" s="116">
        <v>0</v>
      </c>
      <c r="CN506" s="116">
        <v>0</v>
      </c>
      <c r="CO506" s="113" t="s">
        <v>1691</v>
      </c>
      <c r="CP506" s="32" t="s">
        <v>134</v>
      </c>
      <c r="CQ506" s="32" t="s">
        <v>115</v>
      </c>
      <c r="CR506" s="32" t="s">
        <v>134</v>
      </c>
      <c r="CS506" s="32" t="s">
        <v>1692</v>
      </c>
      <c r="CT506" s="113">
        <v>0</v>
      </c>
      <c r="CU506" s="113">
        <v>1</v>
      </c>
      <c r="CV506" s="33" t="s">
        <v>1697</v>
      </c>
    </row>
    <row r="507" spans="2:100">
      <c r="B507" s="31">
        <v>503</v>
      </c>
      <c r="C507" s="32" t="s">
        <v>1698</v>
      </c>
      <c r="D507" s="128"/>
      <c r="E507" s="128"/>
      <c r="F507" s="32" t="s">
        <v>1695</v>
      </c>
      <c r="G507" s="32" t="s">
        <v>1675</v>
      </c>
      <c r="H507" s="32" t="s">
        <v>1498</v>
      </c>
      <c r="I507" s="32" t="s">
        <v>118</v>
      </c>
      <c r="J507" s="32" t="s">
        <v>115</v>
      </c>
      <c r="K507" s="32" t="s">
        <v>115</v>
      </c>
      <c r="L507" s="32" t="s">
        <v>1499</v>
      </c>
      <c r="M507" s="32" t="s">
        <v>1522</v>
      </c>
      <c r="N507" s="32" t="s">
        <v>1491</v>
      </c>
      <c r="O507" s="32" t="s">
        <v>115</v>
      </c>
      <c r="P507" s="110">
        <v>45562</v>
      </c>
      <c r="Q507" s="32" t="s">
        <v>115</v>
      </c>
      <c r="R507" s="32" t="s">
        <v>1492</v>
      </c>
      <c r="S507" s="32" t="s">
        <v>541</v>
      </c>
      <c r="T507" s="32" t="s">
        <v>1676</v>
      </c>
      <c r="U507" s="32" t="s">
        <v>214</v>
      </c>
      <c r="V507" s="32" t="s">
        <v>122</v>
      </c>
      <c r="W507" s="32" t="s">
        <v>123</v>
      </c>
      <c r="X507" s="32" t="s">
        <v>887</v>
      </c>
      <c r="Y507" s="128"/>
      <c r="Z507" s="119" t="s">
        <v>115</v>
      </c>
      <c r="AA507" s="119" t="s">
        <v>115</v>
      </c>
      <c r="AB507" s="32" t="s">
        <v>1696</v>
      </c>
      <c r="AC507" s="32" t="s">
        <v>115</v>
      </c>
      <c r="AD507" s="32" t="s">
        <v>1699</v>
      </c>
      <c r="AE507" s="32" t="s">
        <v>1679</v>
      </c>
      <c r="AF507" s="32" t="s">
        <v>115</v>
      </c>
      <c r="AG507" s="32" t="s">
        <v>1513</v>
      </c>
      <c r="AH507" s="32" t="s">
        <v>422</v>
      </c>
      <c r="AI507" s="32">
        <v>5771719</v>
      </c>
      <c r="AJ507" s="32" t="s">
        <v>1680</v>
      </c>
      <c r="AK507" s="32" t="s">
        <v>1681</v>
      </c>
      <c r="AL507" s="32">
        <v>20</v>
      </c>
      <c r="AM507" s="32">
        <v>60</v>
      </c>
      <c r="AN507" s="32" t="s">
        <v>1682</v>
      </c>
      <c r="AO507" s="32" t="s">
        <v>123</v>
      </c>
      <c r="AP507" s="32">
        <v>2015</v>
      </c>
      <c r="AQ507" s="32" t="s">
        <v>130</v>
      </c>
      <c r="AR507" s="32">
        <v>2020</v>
      </c>
      <c r="AS507" s="32" t="s">
        <v>1683</v>
      </c>
      <c r="AT507" s="32" t="s">
        <v>129</v>
      </c>
      <c r="AU507" s="32" t="s">
        <v>1683</v>
      </c>
      <c r="AV507" s="32" t="s">
        <v>115</v>
      </c>
      <c r="AW507" s="32" t="s">
        <v>1684</v>
      </c>
      <c r="AX507" s="32" t="s">
        <v>123</v>
      </c>
      <c r="AY507" s="32" t="s">
        <v>1685</v>
      </c>
      <c r="AZ507" s="110">
        <v>45016</v>
      </c>
      <c r="BA507" s="32" t="s">
        <v>1686</v>
      </c>
      <c r="BB507" s="32" t="s">
        <v>115</v>
      </c>
      <c r="BC507" s="32" t="s">
        <v>1687</v>
      </c>
      <c r="BD507" s="32" t="s">
        <v>115</v>
      </c>
      <c r="BE507" s="32" t="s">
        <v>1688</v>
      </c>
      <c r="BF507" s="110">
        <v>42760</v>
      </c>
      <c r="BG507" s="32" t="s">
        <v>306</v>
      </c>
      <c r="BH507" s="32" t="s">
        <v>1689</v>
      </c>
      <c r="BI507" s="32" t="s">
        <v>488</v>
      </c>
      <c r="BJ507" s="32">
        <v>4</v>
      </c>
      <c r="BK507" s="110">
        <v>46601</v>
      </c>
      <c r="BL507" s="110">
        <v>43586</v>
      </c>
      <c r="BM507" s="110">
        <v>47207</v>
      </c>
      <c r="BN507" s="32" t="s">
        <v>308</v>
      </c>
      <c r="BO507" s="32" t="s">
        <v>115</v>
      </c>
      <c r="BP507" s="32" t="b">
        <v>0</v>
      </c>
      <c r="BQ507" s="116" t="s">
        <v>1690</v>
      </c>
      <c r="BR507" s="32" t="s">
        <v>134</v>
      </c>
      <c r="BS507" s="116">
        <v>11333.808300000001</v>
      </c>
      <c r="BT507" s="116">
        <v>42815.279490000001</v>
      </c>
      <c r="BU507" s="116">
        <v>0.3821</v>
      </c>
      <c r="BV507" s="116">
        <v>1.9285000000000001</v>
      </c>
      <c r="BW507" s="116">
        <v>9290.0458999999992</v>
      </c>
      <c r="BX507" s="116">
        <v>1187.731</v>
      </c>
      <c r="BY507" s="116">
        <v>1328.4223999999999</v>
      </c>
      <c r="BZ507" s="116">
        <v>888.0924</v>
      </c>
      <c r="CA507" s="116">
        <v>4049.5237000000002</v>
      </c>
      <c r="CB507" s="116">
        <v>12924.127200000001</v>
      </c>
      <c r="CC507" s="116">
        <v>12639.7035</v>
      </c>
      <c r="CD507" s="116">
        <v>31.355399999999999</v>
      </c>
      <c r="CE507" s="116">
        <v>10480.198</v>
      </c>
      <c r="CF507" s="32" t="s">
        <v>135</v>
      </c>
      <c r="CG507" s="32" t="s">
        <v>136</v>
      </c>
      <c r="CH507" s="32" t="s">
        <v>1700</v>
      </c>
      <c r="CI507" s="116">
        <v>0</v>
      </c>
      <c r="CJ507" s="116">
        <v>0</v>
      </c>
      <c r="CK507" s="116">
        <v>0</v>
      </c>
      <c r="CL507" s="116">
        <v>0</v>
      </c>
      <c r="CM507" s="116">
        <v>0</v>
      </c>
      <c r="CN507" s="116">
        <v>0</v>
      </c>
      <c r="CO507" s="113" t="s">
        <v>1691</v>
      </c>
      <c r="CP507" s="32" t="s">
        <v>134</v>
      </c>
      <c r="CQ507" s="32" t="s">
        <v>115</v>
      </c>
      <c r="CR507" s="32" t="s">
        <v>279</v>
      </c>
      <c r="CS507" s="32" t="s">
        <v>1692</v>
      </c>
      <c r="CT507" s="113">
        <v>1</v>
      </c>
      <c r="CU507" s="113">
        <v>0</v>
      </c>
      <c r="CV507" s="33" t="s">
        <v>1697</v>
      </c>
    </row>
    <row r="508" spans="2:100">
      <c r="B508" s="31">
        <v>504</v>
      </c>
      <c r="C508" s="32" t="s">
        <v>1701</v>
      </c>
      <c r="D508" s="128"/>
      <c r="E508" s="128"/>
      <c r="F508" s="32" t="s">
        <v>1702</v>
      </c>
      <c r="G508" s="32" t="s">
        <v>1675</v>
      </c>
      <c r="H508" s="32" t="s">
        <v>1498</v>
      </c>
      <c r="I508" s="32" t="s">
        <v>118</v>
      </c>
      <c r="J508" s="32" t="s">
        <v>115</v>
      </c>
      <c r="K508" s="32" t="s">
        <v>115</v>
      </c>
      <c r="L508" s="32" t="s">
        <v>1499</v>
      </c>
      <c r="M508" s="32" t="s">
        <v>1522</v>
      </c>
      <c r="N508" s="32" t="s">
        <v>1491</v>
      </c>
      <c r="O508" s="32" t="s">
        <v>115</v>
      </c>
      <c r="P508" s="110">
        <v>45562</v>
      </c>
      <c r="Q508" s="32" t="s">
        <v>115</v>
      </c>
      <c r="R508" s="32" t="s">
        <v>1492</v>
      </c>
      <c r="S508" s="32" t="s">
        <v>541</v>
      </c>
      <c r="T508" s="32" t="s">
        <v>1676</v>
      </c>
      <c r="U508" s="32" t="s">
        <v>214</v>
      </c>
      <c r="V508" s="32" t="s">
        <v>122</v>
      </c>
      <c r="W508" s="32" t="s">
        <v>123</v>
      </c>
      <c r="X508" s="32" t="s">
        <v>115</v>
      </c>
      <c r="Y508" s="128"/>
      <c r="Z508" s="119">
        <v>9.9</v>
      </c>
      <c r="AA508" s="119" t="s">
        <v>115</v>
      </c>
      <c r="AB508" s="32" t="s">
        <v>1696</v>
      </c>
      <c r="AC508" s="32" t="s">
        <v>115</v>
      </c>
      <c r="AD508" s="32" t="s">
        <v>115</v>
      </c>
      <c r="AE508" s="32" t="s">
        <v>115</v>
      </c>
      <c r="AF508" s="32" t="s">
        <v>115</v>
      </c>
      <c r="AG508" s="32" t="s">
        <v>1513</v>
      </c>
      <c r="AH508" s="32" t="s">
        <v>422</v>
      </c>
      <c r="AI508" s="32">
        <v>5554011</v>
      </c>
      <c r="AJ508" s="32" t="s">
        <v>1680</v>
      </c>
      <c r="AK508" s="32" t="s">
        <v>1681</v>
      </c>
      <c r="AL508" s="32">
        <v>20</v>
      </c>
      <c r="AM508" s="32">
        <v>60</v>
      </c>
      <c r="AN508" s="32" t="s">
        <v>128</v>
      </c>
      <c r="AO508" s="32" t="s">
        <v>123</v>
      </c>
      <c r="AP508" s="32">
        <v>2015</v>
      </c>
      <c r="AQ508" s="32" t="s">
        <v>130</v>
      </c>
      <c r="AR508" s="32">
        <v>2023</v>
      </c>
      <c r="AS508" s="32" t="s">
        <v>1683</v>
      </c>
      <c r="AT508" s="32" t="s">
        <v>129</v>
      </c>
      <c r="AU508" s="32" t="s">
        <v>1683</v>
      </c>
      <c r="AV508" s="32" t="s">
        <v>115</v>
      </c>
      <c r="AW508" s="32" t="s">
        <v>1684</v>
      </c>
      <c r="AX508" s="32" t="s">
        <v>123</v>
      </c>
      <c r="AY508" s="32" t="s">
        <v>1685</v>
      </c>
      <c r="AZ508" s="110">
        <v>45016</v>
      </c>
      <c r="BA508" s="32" t="s">
        <v>1686</v>
      </c>
      <c r="BB508" s="32" t="s">
        <v>115</v>
      </c>
      <c r="BC508" s="32" t="s">
        <v>1687</v>
      </c>
      <c r="BD508" s="32" t="s">
        <v>115</v>
      </c>
      <c r="BE508" s="32" t="s">
        <v>1688</v>
      </c>
      <c r="BF508" s="110">
        <v>42760</v>
      </c>
      <c r="BG508" s="32" t="s">
        <v>306</v>
      </c>
      <c r="BH508" s="32" t="s">
        <v>1689</v>
      </c>
      <c r="BI508" s="32" t="s">
        <v>132</v>
      </c>
      <c r="BJ508" s="32" t="s">
        <v>115</v>
      </c>
      <c r="BK508" s="110" t="s">
        <v>115</v>
      </c>
      <c r="BL508" s="110">
        <v>43586</v>
      </c>
      <c r="BM508" s="110" t="s">
        <v>133</v>
      </c>
      <c r="BN508" s="32" t="s">
        <v>115</v>
      </c>
      <c r="BO508" s="32" t="s">
        <v>115</v>
      </c>
      <c r="BP508" s="32" t="b">
        <v>1</v>
      </c>
      <c r="BQ508" s="116" t="s">
        <v>1690</v>
      </c>
      <c r="BR508" s="32" t="s">
        <v>134</v>
      </c>
      <c r="BS508" s="116">
        <v>237.4222</v>
      </c>
      <c r="BT508" s="116">
        <v>1432.88</v>
      </c>
      <c r="BU508" s="116">
        <v>0</v>
      </c>
      <c r="BV508" s="116">
        <v>0</v>
      </c>
      <c r="BW508" s="116">
        <v>0</v>
      </c>
      <c r="BX508" s="116">
        <v>92.890100000000004</v>
      </c>
      <c r="BY508" s="116">
        <v>242.81010000000003</v>
      </c>
      <c r="BZ508" s="116">
        <v>225.9289</v>
      </c>
      <c r="CA508" s="116">
        <v>871.2509</v>
      </c>
      <c r="CB508" s="116">
        <v>0</v>
      </c>
      <c r="CC508" s="116">
        <v>0</v>
      </c>
      <c r="CD508" s="116">
        <v>0</v>
      </c>
      <c r="CE508" s="116">
        <v>92.89009999999999</v>
      </c>
      <c r="CF508" s="32" t="s">
        <v>135</v>
      </c>
      <c r="CG508" s="32" t="s">
        <v>136</v>
      </c>
      <c r="CH508" s="32" t="s">
        <v>1703</v>
      </c>
      <c r="CI508" s="116">
        <v>0</v>
      </c>
      <c r="CJ508" s="116">
        <v>0</v>
      </c>
      <c r="CK508" s="116">
        <v>0</v>
      </c>
      <c r="CL508" s="116">
        <v>0</v>
      </c>
      <c r="CM508" s="116">
        <v>92.890109999999993</v>
      </c>
      <c r="CN508" s="116">
        <v>146.11711000000003</v>
      </c>
      <c r="CO508" s="113" t="s">
        <v>1691</v>
      </c>
      <c r="CP508" s="32" t="s">
        <v>134</v>
      </c>
      <c r="CQ508" s="32" t="s">
        <v>115</v>
      </c>
      <c r="CR508" s="32" t="s">
        <v>134</v>
      </c>
      <c r="CS508" s="32" t="s">
        <v>1692</v>
      </c>
      <c r="CT508" s="113">
        <v>0</v>
      </c>
      <c r="CU508" s="113">
        <v>1</v>
      </c>
      <c r="CV508" s="33" t="s">
        <v>1697</v>
      </c>
    </row>
    <row r="509" spans="2:100">
      <c r="B509" s="28">
        <v>505</v>
      </c>
      <c r="C509" s="29" t="s">
        <v>1704</v>
      </c>
      <c r="D509" s="129"/>
      <c r="E509" s="129"/>
      <c r="F509" s="29" t="s">
        <v>115</v>
      </c>
      <c r="G509" s="29" t="s">
        <v>1675</v>
      </c>
      <c r="H509" s="29" t="s">
        <v>117</v>
      </c>
      <c r="I509" s="29" t="s">
        <v>118</v>
      </c>
      <c r="J509" s="29" t="s">
        <v>115</v>
      </c>
      <c r="K509" s="29" t="s">
        <v>115</v>
      </c>
      <c r="L509" s="29" t="s">
        <v>1499</v>
      </c>
      <c r="M509" s="29" t="s">
        <v>1490</v>
      </c>
      <c r="N509" s="29" t="s">
        <v>1491</v>
      </c>
      <c r="O509" s="29" t="s">
        <v>115</v>
      </c>
      <c r="P509" s="109" t="s">
        <v>115</v>
      </c>
      <c r="Q509" s="29">
        <v>16</v>
      </c>
      <c r="R509" s="29" t="s">
        <v>1492</v>
      </c>
      <c r="S509" s="29" t="s">
        <v>541</v>
      </c>
      <c r="T509" s="29" t="s">
        <v>1676</v>
      </c>
      <c r="U509" s="29" t="s">
        <v>115</v>
      </c>
      <c r="V509" s="29" t="s">
        <v>122</v>
      </c>
      <c r="W509" s="29" t="s">
        <v>123</v>
      </c>
      <c r="X509" s="29" t="s">
        <v>115</v>
      </c>
      <c r="Y509" s="129"/>
      <c r="Z509" s="118" t="s">
        <v>115</v>
      </c>
      <c r="AA509" s="118" t="s">
        <v>115</v>
      </c>
      <c r="AB509" s="29" t="s">
        <v>1705</v>
      </c>
      <c r="AC509" s="29" t="s">
        <v>115</v>
      </c>
      <c r="AD509" s="29" t="s">
        <v>1678</v>
      </c>
      <c r="AE509" s="29" t="s">
        <v>1679</v>
      </c>
      <c r="AF509" s="29" t="s">
        <v>115</v>
      </c>
      <c r="AG509" s="29" t="s">
        <v>1513</v>
      </c>
      <c r="AH509" s="29" t="s">
        <v>422</v>
      </c>
      <c r="AI509" s="29">
        <v>5767230</v>
      </c>
      <c r="AJ509" s="29" t="s">
        <v>1680</v>
      </c>
      <c r="AK509" s="29" t="s">
        <v>1681</v>
      </c>
      <c r="AL509" s="29">
        <v>20</v>
      </c>
      <c r="AM509" s="29">
        <v>60</v>
      </c>
      <c r="AN509" s="29" t="s">
        <v>1682</v>
      </c>
      <c r="AO509" s="29" t="s">
        <v>123</v>
      </c>
      <c r="AP509" s="29">
        <v>2015</v>
      </c>
      <c r="AQ509" s="29" t="s">
        <v>130</v>
      </c>
      <c r="AR509" s="29">
        <v>2017</v>
      </c>
      <c r="AS509" s="29" t="s">
        <v>1683</v>
      </c>
      <c r="AT509" s="29" t="s">
        <v>129</v>
      </c>
      <c r="AU509" s="29" t="s">
        <v>1683</v>
      </c>
      <c r="AV509" s="29" t="s">
        <v>115</v>
      </c>
      <c r="AW509" s="29" t="s">
        <v>1684</v>
      </c>
      <c r="AX509" s="29" t="s">
        <v>123</v>
      </c>
      <c r="AY509" s="29" t="s">
        <v>1685</v>
      </c>
      <c r="AZ509" s="109">
        <v>45016</v>
      </c>
      <c r="BA509" s="29" t="s">
        <v>1686</v>
      </c>
      <c r="BB509" s="29" t="s">
        <v>115</v>
      </c>
      <c r="BC509" s="29" t="s">
        <v>1687</v>
      </c>
      <c r="BD509" s="29" t="s">
        <v>115</v>
      </c>
      <c r="BE509" s="29" t="s">
        <v>1688</v>
      </c>
      <c r="BF509" s="109">
        <v>42760</v>
      </c>
      <c r="BG509" s="29" t="s">
        <v>306</v>
      </c>
      <c r="BH509" s="29" t="s">
        <v>1689</v>
      </c>
      <c r="BI509" s="29" t="s">
        <v>960</v>
      </c>
      <c r="BJ509" s="29">
        <v>5</v>
      </c>
      <c r="BK509" s="109" t="s">
        <v>115</v>
      </c>
      <c r="BL509" s="109">
        <v>43586</v>
      </c>
      <c r="BM509" s="109">
        <v>46386</v>
      </c>
      <c r="BN509" s="29" t="s">
        <v>308</v>
      </c>
      <c r="BO509" s="29" t="s">
        <v>115</v>
      </c>
      <c r="BP509" s="29" t="b">
        <v>1</v>
      </c>
      <c r="BQ509" s="115" t="s">
        <v>1690</v>
      </c>
      <c r="BR509" s="29" t="s">
        <v>134</v>
      </c>
      <c r="BS509" s="115">
        <v>1430.4324999999999</v>
      </c>
      <c r="BT509" s="115">
        <v>2975.4358999999999</v>
      </c>
      <c r="BU509" s="115">
        <v>2245.3984999999998</v>
      </c>
      <c r="BV509" s="115">
        <v>6944.1063000000004</v>
      </c>
      <c r="BW509" s="115">
        <v>-27721.564299999998</v>
      </c>
      <c r="BX509" s="115">
        <v>380.82220000000001</v>
      </c>
      <c r="BY509" s="115">
        <v>656.49369999999999</v>
      </c>
      <c r="BZ509" s="115">
        <v>407.59339999999997</v>
      </c>
      <c r="CA509" s="115">
        <v>301.6216</v>
      </c>
      <c r="CB509" s="115">
        <v>301.11410000000001</v>
      </c>
      <c r="CC509" s="115">
        <v>70.240600000000001</v>
      </c>
      <c r="CD509" s="115">
        <v>0</v>
      </c>
      <c r="CE509" s="115">
        <v>1238.3725999999999</v>
      </c>
      <c r="CF509" s="29" t="s">
        <v>135</v>
      </c>
      <c r="CG509" s="29" t="s">
        <v>136</v>
      </c>
      <c r="CH509" s="29" t="s">
        <v>1706</v>
      </c>
      <c r="CI509" s="115">
        <v>0</v>
      </c>
      <c r="CJ509" s="115">
        <v>0</v>
      </c>
      <c r="CK509" s="115">
        <v>0</v>
      </c>
      <c r="CL509" s="115">
        <v>0</v>
      </c>
      <c r="CM509" s="115">
        <v>0</v>
      </c>
      <c r="CN509" s="115">
        <v>0</v>
      </c>
      <c r="CO509" s="112" t="s">
        <v>1691</v>
      </c>
      <c r="CP509" s="29" t="s">
        <v>134</v>
      </c>
      <c r="CQ509" s="29" t="s">
        <v>115</v>
      </c>
      <c r="CR509" s="29" t="s">
        <v>134</v>
      </c>
      <c r="CS509" s="29" t="s">
        <v>1692</v>
      </c>
      <c r="CT509" s="112">
        <v>1</v>
      </c>
      <c r="CU509" s="112">
        <v>0</v>
      </c>
      <c r="CV509" s="30" t="s">
        <v>1697</v>
      </c>
    </row>
    <row r="510" spans="2:100">
      <c r="B510" s="31">
        <v>506</v>
      </c>
      <c r="C510" s="32" t="s">
        <v>1707</v>
      </c>
      <c r="D510" s="128"/>
      <c r="E510" s="128"/>
      <c r="F510" s="32" t="s">
        <v>1695</v>
      </c>
      <c r="G510" s="32" t="s">
        <v>1675</v>
      </c>
      <c r="H510" s="32" t="s">
        <v>1498</v>
      </c>
      <c r="I510" s="32" t="s">
        <v>118</v>
      </c>
      <c r="J510" s="32" t="s">
        <v>115</v>
      </c>
      <c r="K510" s="32" t="s">
        <v>115</v>
      </c>
      <c r="L510" s="32" t="s">
        <v>1499</v>
      </c>
      <c r="M510" s="32" t="s">
        <v>1490</v>
      </c>
      <c r="N510" s="32" t="s">
        <v>1491</v>
      </c>
      <c r="O510" s="32" t="s">
        <v>115</v>
      </c>
      <c r="P510" s="110">
        <v>45932</v>
      </c>
      <c r="Q510" s="32">
        <v>69</v>
      </c>
      <c r="R510" s="32" t="s">
        <v>1492</v>
      </c>
      <c r="S510" s="32" t="s">
        <v>541</v>
      </c>
      <c r="T510" s="32" t="s">
        <v>1676</v>
      </c>
      <c r="U510" s="32" t="s">
        <v>214</v>
      </c>
      <c r="V510" s="32" t="s">
        <v>122</v>
      </c>
      <c r="W510" s="32" t="s">
        <v>123</v>
      </c>
      <c r="X510" s="32" t="s">
        <v>1708</v>
      </c>
      <c r="Y510" s="128"/>
      <c r="Z510" s="119">
        <v>0.1</v>
      </c>
      <c r="AA510" s="119">
        <v>1.62717242456321</v>
      </c>
      <c r="AB510" s="32" t="s">
        <v>1677</v>
      </c>
      <c r="AC510" s="32" t="s">
        <v>115</v>
      </c>
      <c r="AD510" s="32" t="s">
        <v>1678</v>
      </c>
      <c r="AE510" s="32" t="s">
        <v>1679</v>
      </c>
      <c r="AF510" s="32" t="s">
        <v>115</v>
      </c>
      <c r="AG510" s="32" t="s">
        <v>1513</v>
      </c>
      <c r="AH510" s="32" t="s">
        <v>422</v>
      </c>
      <c r="AI510" s="32">
        <v>5771718</v>
      </c>
      <c r="AJ510" s="32" t="s">
        <v>1680</v>
      </c>
      <c r="AK510" s="32" t="s">
        <v>1681</v>
      </c>
      <c r="AL510" s="32">
        <v>20</v>
      </c>
      <c r="AM510" s="32">
        <v>60</v>
      </c>
      <c r="AN510" s="32" t="s">
        <v>1682</v>
      </c>
      <c r="AO510" s="32" t="s">
        <v>123</v>
      </c>
      <c r="AP510" s="32">
        <v>2015</v>
      </c>
      <c r="AQ510" s="32" t="s">
        <v>130</v>
      </c>
      <c r="AR510" s="32">
        <v>2018</v>
      </c>
      <c r="AS510" s="32" t="s">
        <v>1683</v>
      </c>
      <c r="AT510" s="32" t="s">
        <v>129</v>
      </c>
      <c r="AU510" s="32" t="s">
        <v>1683</v>
      </c>
      <c r="AV510" s="32" t="s">
        <v>115</v>
      </c>
      <c r="AW510" s="32" t="s">
        <v>1684</v>
      </c>
      <c r="AX510" s="32" t="s">
        <v>123</v>
      </c>
      <c r="AY510" s="32" t="s">
        <v>1685</v>
      </c>
      <c r="AZ510" s="110">
        <v>45016</v>
      </c>
      <c r="BA510" s="32" t="s">
        <v>1686</v>
      </c>
      <c r="BB510" s="32" t="s">
        <v>115</v>
      </c>
      <c r="BC510" s="32" t="s">
        <v>1687</v>
      </c>
      <c r="BD510" s="32" t="s">
        <v>115</v>
      </c>
      <c r="BE510" s="32" t="s">
        <v>1688</v>
      </c>
      <c r="BF510" s="110">
        <v>42760</v>
      </c>
      <c r="BG510" s="32" t="s">
        <v>306</v>
      </c>
      <c r="BH510" s="32" t="s">
        <v>1689</v>
      </c>
      <c r="BI510" s="32" t="s">
        <v>488</v>
      </c>
      <c r="BJ510" s="32">
        <v>4</v>
      </c>
      <c r="BK510" s="110">
        <v>46392</v>
      </c>
      <c r="BL510" s="110">
        <v>43586</v>
      </c>
      <c r="BM510" s="110">
        <v>46456</v>
      </c>
      <c r="BN510" s="32" t="s">
        <v>308</v>
      </c>
      <c r="BO510" s="32" t="s">
        <v>115</v>
      </c>
      <c r="BP510" s="32" t="b">
        <v>0</v>
      </c>
      <c r="BQ510" s="116" t="s">
        <v>1690</v>
      </c>
      <c r="BR510" s="32" t="s">
        <v>134</v>
      </c>
      <c r="BS510" s="116">
        <v>120.8725</v>
      </c>
      <c r="BT510" s="116">
        <v>1354.9999800000001</v>
      </c>
      <c r="BU510" s="116">
        <v>41.910499999999999</v>
      </c>
      <c r="BV510" s="116">
        <v>39.536499999999997</v>
      </c>
      <c r="BW510" s="116">
        <v>14.430400000000001</v>
      </c>
      <c r="BX510" s="116">
        <v>15.734299999999999</v>
      </c>
      <c r="BY510" s="116">
        <v>5.7301000000000002</v>
      </c>
      <c r="BZ510" s="116">
        <v>456.03089999999997</v>
      </c>
      <c r="CA510" s="116">
        <v>383.61500000000001</v>
      </c>
      <c r="CB510" s="116">
        <v>0</v>
      </c>
      <c r="CC510" s="116">
        <v>0</v>
      </c>
      <c r="CD510" s="116">
        <v>0</v>
      </c>
      <c r="CE510" s="116">
        <v>118.04340000000001</v>
      </c>
      <c r="CF510" s="32" t="s">
        <v>135</v>
      </c>
      <c r="CG510" s="32" t="s">
        <v>136</v>
      </c>
      <c r="CH510" s="32" t="s">
        <v>486</v>
      </c>
      <c r="CI510" s="116">
        <v>0</v>
      </c>
      <c r="CJ510" s="116">
        <v>0</v>
      </c>
      <c r="CK510" s="116">
        <v>0</v>
      </c>
      <c r="CL510" s="116">
        <v>0</v>
      </c>
      <c r="CM510" s="116">
        <v>0</v>
      </c>
      <c r="CN510" s="116">
        <v>0</v>
      </c>
      <c r="CO510" s="113" t="s">
        <v>1691</v>
      </c>
      <c r="CP510" s="32" t="s">
        <v>134</v>
      </c>
      <c r="CQ510" s="32" t="s">
        <v>115</v>
      </c>
      <c r="CR510" s="32" t="s">
        <v>279</v>
      </c>
      <c r="CS510" s="32" t="s">
        <v>1692</v>
      </c>
      <c r="CT510" s="113">
        <v>1</v>
      </c>
      <c r="CU510" s="113">
        <v>0</v>
      </c>
      <c r="CV510" s="33" t="s">
        <v>1693</v>
      </c>
    </row>
    <row r="511" spans="2:100">
      <c r="B511" s="31">
        <v>507</v>
      </c>
      <c r="C511" s="32" t="s">
        <v>1709</v>
      </c>
      <c r="D511" s="128"/>
      <c r="E511" s="128"/>
      <c r="F511" s="32" t="s">
        <v>1702</v>
      </c>
      <c r="G511" s="32" t="s">
        <v>1675</v>
      </c>
      <c r="H511" s="32" t="s">
        <v>1498</v>
      </c>
      <c r="I511" s="32" t="s">
        <v>166</v>
      </c>
      <c r="J511" s="32" t="s">
        <v>115</v>
      </c>
      <c r="K511" s="32" t="s">
        <v>115</v>
      </c>
      <c r="L511" s="32" t="s">
        <v>1499</v>
      </c>
      <c r="M511" s="32" t="s">
        <v>1490</v>
      </c>
      <c r="N511" s="32" t="s">
        <v>1491</v>
      </c>
      <c r="O511" s="32" t="s">
        <v>115</v>
      </c>
      <c r="P511" s="110">
        <v>45562</v>
      </c>
      <c r="Q511" s="32">
        <v>97</v>
      </c>
      <c r="R511" s="32" t="s">
        <v>1492</v>
      </c>
      <c r="S511" s="32" t="s">
        <v>541</v>
      </c>
      <c r="T511" s="32" t="s">
        <v>1676</v>
      </c>
      <c r="U511" s="32" t="s">
        <v>214</v>
      </c>
      <c r="V511" s="32" t="s">
        <v>122</v>
      </c>
      <c r="W511" s="32" t="s">
        <v>123</v>
      </c>
      <c r="X511" s="32" t="s">
        <v>1708</v>
      </c>
      <c r="Y511" s="128"/>
      <c r="Z511" s="119">
        <v>9.9</v>
      </c>
      <c r="AA511" s="119" t="s">
        <v>115</v>
      </c>
      <c r="AB511" s="32" t="s">
        <v>1696</v>
      </c>
      <c r="AC511" s="32" t="s">
        <v>115</v>
      </c>
      <c r="AD511" s="32" t="s">
        <v>115</v>
      </c>
      <c r="AE511" s="32" t="s">
        <v>115</v>
      </c>
      <c r="AF511" s="32" t="s">
        <v>115</v>
      </c>
      <c r="AG511" s="32" t="s">
        <v>1513</v>
      </c>
      <c r="AH511" s="32" t="s">
        <v>422</v>
      </c>
      <c r="AI511" s="32">
        <v>5806384</v>
      </c>
      <c r="AJ511" s="32" t="s">
        <v>1680</v>
      </c>
      <c r="AK511" s="32" t="s">
        <v>1681</v>
      </c>
      <c r="AL511" s="32">
        <v>20</v>
      </c>
      <c r="AM511" s="32">
        <v>60</v>
      </c>
      <c r="AN511" s="32" t="s">
        <v>128</v>
      </c>
      <c r="AO511" s="32" t="s">
        <v>123</v>
      </c>
      <c r="AP511" s="32">
        <v>2015</v>
      </c>
      <c r="AQ511" s="32" t="s">
        <v>130</v>
      </c>
      <c r="AR511" s="32">
        <v>2023</v>
      </c>
      <c r="AS511" s="32" t="s">
        <v>1683</v>
      </c>
      <c r="AT511" s="32" t="s">
        <v>129</v>
      </c>
      <c r="AU511" s="32" t="s">
        <v>1683</v>
      </c>
      <c r="AV511" s="32" t="s">
        <v>115</v>
      </c>
      <c r="AW511" s="32" t="s">
        <v>1684</v>
      </c>
      <c r="AX511" s="32" t="s">
        <v>123</v>
      </c>
      <c r="AY511" s="32" t="s">
        <v>1685</v>
      </c>
      <c r="AZ511" s="110">
        <v>45016</v>
      </c>
      <c r="BA511" s="32" t="s">
        <v>1686</v>
      </c>
      <c r="BB511" s="32" t="s">
        <v>115</v>
      </c>
      <c r="BC511" s="32" t="s">
        <v>1687</v>
      </c>
      <c r="BD511" s="32" t="s">
        <v>115</v>
      </c>
      <c r="BE511" s="32" t="s">
        <v>1688</v>
      </c>
      <c r="BF511" s="110">
        <v>42760</v>
      </c>
      <c r="BG511" s="32" t="s">
        <v>306</v>
      </c>
      <c r="BH511" s="32" t="s">
        <v>1689</v>
      </c>
      <c r="BI511" s="32" t="s">
        <v>488</v>
      </c>
      <c r="BJ511" s="32">
        <v>4</v>
      </c>
      <c r="BK511" s="110">
        <v>46615</v>
      </c>
      <c r="BL511" s="110">
        <v>43586</v>
      </c>
      <c r="BM511" s="110">
        <v>47207</v>
      </c>
      <c r="BN511" s="32" t="s">
        <v>308</v>
      </c>
      <c r="BO511" s="32" t="s">
        <v>115</v>
      </c>
      <c r="BP511" s="32" t="b">
        <v>0</v>
      </c>
      <c r="BQ511" s="116" t="s">
        <v>1690</v>
      </c>
      <c r="BR511" s="32" t="s">
        <v>134</v>
      </c>
      <c r="BS511" s="116">
        <v>5766.3846000000003</v>
      </c>
      <c r="BT511" s="116">
        <v>22747.022799999999</v>
      </c>
      <c r="BU511" s="116">
        <v>0</v>
      </c>
      <c r="BV511" s="116">
        <v>0</v>
      </c>
      <c r="BW511" s="116">
        <v>4585.8924999999999</v>
      </c>
      <c r="BX511" s="116">
        <v>618.54650000000004</v>
      </c>
      <c r="BY511" s="116">
        <v>864.31220000000008</v>
      </c>
      <c r="BZ511" s="116">
        <v>480.26870000000002</v>
      </c>
      <c r="CA511" s="116">
        <v>5963.7101000000002</v>
      </c>
      <c r="CB511" s="116">
        <v>5408.2932000000001</v>
      </c>
      <c r="CC511" s="116">
        <v>4825.9993999999997</v>
      </c>
      <c r="CD511" s="116">
        <v>0</v>
      </c>
      <c r="CE511" s="116">
        <v>5204.4391000000005</v>
      </c>
      <c r="CF511" s="32" t="s">
        <v>135</v>
      </c>
      <c r="CG511" s="32" t="s">
        <v>136</v>
      </c>
      <c r="CH511" s="32" t="s">
        <v>469</v>
      </c>
      <c r="CI511" s="116">
        <v>0</v>
      </c>
      <c r="CJ511" s="116">
        <v>0</v>
      </c>
      <c r="CK511" s="116">
        <v>0</v>
      </c>
      <c r="CL511" s="116">
        <v>0</v>
      </c>
      <c r="CM511" s="116">
        <v>0</v>
      </c>
      <c r="CN511" s="116">
        <v>0</v>
      </c>
      <c r="CO511" s="113" t="s">
        <v>1691</v>
      </c>
      <c r="CP511" s="32" t="s">
        <v>134</v>
      </c>
      <c r="CQ511" s="32" t="s">
        <v>115</v>
      </c>
      <c r="CR511" s="32" t="s">
        <v>279</v>
      </c>
      <c r="CS511" s="32" t="s">
        <v>1692</v>
      </c>
      <c r="CT511" s="113">
        <v>0</v>
      </c>
      <c r="CU511" s="113">
        <v>1</v>
      </c>
      <c r="CV511" s="33" t="s">
        <v>1697</v>
      </c>
    </row>
    <row r="512" spans="2:100">
      <c r="B512" s="31">
        <v>508</v>
      </c>
      <c r="C512" s="32" t="s">
        <v>1710</v>
      </c>
      <c r="D512" s="128"/>
      <c r="E512" s="128"/>
      <c r="F512" s="32" t="s">
        <v>589</v>
      </c>
      <c r="G512" s="32" t="s">
        <v>1711</v>
      </c>
      <c r="H512" s="32" t="s">
        <v>1498</v>
      </c>
      <c r="I512" s="32" t="s">
        <v>118</v>
      </c>
      <c r="J512" s="32" t="s">
        <v>115</v>
      </c>
      <c r="K512" s="32" t="s">
        <v>1712</v>
      </c>
      <c r="L512" s="32" t="s">
        <v>1499</v>
      </c>
      <c r="M512" s="32" t="s">
        <v>1522</v>
      </c>
      <c r="N512" s="32" t="s">
        <v>1491</v>
      </c>
      <c r="O512" s="32" t="s">
        <v>115</v>
      </c>
      <c r="P512" s="110">
        <v>45699</v>
      </c>
      <c r="Q512" s="32" t="s">
        <v>115</v>
      </c>
      <c r="R512" s="32" t="s">
        <v>1492</v>
      </c>
      <c r="S512" s="32" t="s">
        <v>1713</v>
      </c>
      <c r="T512" s="32" t="s">
        <v>1714</v>
      </c>
      <c r="U512" s="32" t="s">
        <v>214</v>
      </c>
      <c r="V512" s="32" t="s">
        <v>122</v>
      </c>
      <c r="W512" s="32" t="s">
        <v>123</v>
      </c>
      <c r="X512" s="32" t="s">
        <v>278</v>
      </c>
      <c r="Y512" s="128"/>
      <c r="Z512" s="119">
        <v>6.25</v>
      </c>
      <c r="AA512" s="119" t="s">
        <v>115</v>
      </c>
      <c r="AB512" s="32" t="s">
        <v>1568</v>
      </c>
      <c r="AC512" s="32" t="s">
        <v>115</v>
      </c>
      <c r="AD512" s="32" t="s">
        <v>1715</v>
      </c>
      <c r="AE512" s="32" t="s">
        <v>1679</v>
      </c>
      <c r="AF512" s="32" t="s">
        <v>115</v>
      </c>
      <c r="AG512" s="32" t="s">
        <v>1513</v>
      </c>
      <c r="AH512" s="32" t="s">
        <v>422</v>
      </c>
      <c r="AI512" s="32">
        <v>5767236</v>
      </c>
      <c r="AJ512" s="32" t="s">
        <v>1716</v>
      </c>
      <c r="AK512" s="32" t="s">
        <v>1717</v>
      </c>
      <c r="AL512" s="32">
        <v>19</v>
      </c>
      <c r="AM512" s="32">
        <v>60</v>
      </c>
      <c r="AN512" s="32" t="s">
        <v>1718</v>
      </c>
      <c r="AO512" s="32" t="s">
        <v>123</v>
      </c>
      <c r="AP512" s="32">
        <v>2015</v>
      </c>
      <c r="AQ512" s="32" t="s">
        <v>130</v>
      </c>
      <c r="AR512" s="32">
        <v>2017</v>
      </c>
      <c r="AS512" s="32" t="s">
        <v>1683</v>
      </c>
      <c r="AT512" s="32" t="s">
        <v>129</v>
      </c>
      <c r="AU512" s="32" t="s">
        <v>1683</v>
      </c>
      <c r="AV512" s="32" t="s">
        <v>115</v>
      </c>
      <c r="AW512" s="32" t="s">
        <v>1684</v>
      </c>
      <c r="AX512" s="32" t="s">
        <v>123</v>
      </c>
      <c r="AY512" s="32" t="s">
        <v>1719</v>
      </c>
      <c r="AZ512" s="110" t="s">
        <v>203</v>
      </c>
      <c r="BA512" s="32" t="s">
        <v>1686</v>
      </c>
      <c r="BB512" s="32" t="s">
        <v>115</v>
      </c>
      <c r="BC512" s="32" t="s">
        <v>1687</v>
      </c>
      <c r="BD512" s="32" t="s">
        <v>115</v>
      </c>
      <c r="BE512" s="32" t="s">
        <v>1720</v>
      </c>
      <c r="BF512" s="110" t="s">
        <v>203</v>
      </c>
      <c r="BG512" s="32" t="s">
        <v>203</v>
      </c>
      <c r="BH512" s="32" t="s">
        <v>203</v>
      </c>
      <c r="BI512" s="32" t="s">
        <v>162</v>
      </c>
      <c r="BJ512" s="32">
        <v>5</v>
      </c>
      <c r="BK512" s="110">
        <v>46813</v>
      </c>
      <c r="BL512" s="110">
        <v>43952</v>
      </c>
      <c r="BM512" s="110">
        <v>48549</v>
      </c>
      <c r="BN512" s="32" t="s">
        <v>1721</v>
      </c>
      <c r="BO512" s="32" t="s">
        <v>115</v>
      </c>
      <c r="BP512" s="32" t="b">
        <v>0</v>
      </c>
      <c r="BQ512" s="116" t="s">
        <v>1722</v>
      </c>
      <c r="BR512" s="32" t="s">
        <v>134</v>
      </c>
      <c r="BS512" s="116">
        <v>334.43239999999997</v>
      </c>
      <c r="BT512" s="116">
        <v>21409.271400000001</v>
      </c>
      <c r="BU512" s="116">
        <v>0</v>
      </c>
      <c r="BV512" s="116">
        <v>0</v>
      </c>
      <c r="BW512" s="116">
        <v>0</v>
      </c>
      <c r="BX512" s="116">
        <v>141.0849</v>
      </c>
      <c r="BY512" s="116">
        <v>304.39819999999997</v>
      </c>
      <c r="BZ512" s="116">
        <v>838.05449999999996</v>
      </c>
      <c r="CA512" s="116">
        <v>448.29050000000001</v>
      </c>
      <c r="CB512" s="116">
        <v>6329.0640999999996</v>
      </c>
      <c r="CC512" s="116">
        <v>8676.2716</v>
      </c>
      <c r="CD512" s="116">
        <v>1517.8994</v>
      </c>
      <c r="CE512" s="116">
        <v>148.47849999999997</v>
      </c>
      <c r="CF512" s="32" t="s">
        <v>135</v>
      </c>
      <c r="CG512" s="32" t="s">
        <v>136</v>
      </c>
      <c r="CH512" s="32" t="s">
        <v>115</v>
      </c>
      <c r="CI512" s="116">
        <v>0</v>
      </c>
      <c r="CJ512" s="116">
        <v>0</v>
      </c>
      <c r="CK512" s="116">
        <v>0</v>
      </c>
      <c r="CL512" s="116">
        <v>0</v>
      </c>
      <c r="CM512" s="116">
        <v>0</v>
      </c>
      <c r="CN512" s="116">
        <v>0</v>
      </c>
      <c r="CO512" s="113">
        <v>0</v>
      </c>
      <c r="CP512" s="32" t="s">
        <v>134</v>
      </c>
      <c r="CQ512" s="32" t="s">
        <v>115</v>
      </c>
      <c r="CR512" s="32" t="s">
        <v>279</v>
      </c>
      <c r="CS512" s="32" t="s">
        <v>1692</v>
      </c>
      <c r="CT512" s="113">
        <v>0.3427</v>
      </c>
      <c r="CU512" s="113">
        <v>0.6573</v>
      </c>
      <c r="CV512" s="33" t="s">
        <v>1723</v>
      </c>
    </row>
    <row r="513" spans="2:100">
      <c r="B513" s="31">
        <v>509</v>
      </c>
      <c r="C513" s="32" t="s">
        <v>1724</v>
      </c>
      <c r="D513" s="128"/>
      <c r="E513" s="128"/>
      <c r="F513" s="32" t="s">
        <v>589</v>
      </c>
      <c r="G513" s="32" t="s">
        <v>1711</v>
      </c>
      <c r="H513" s="32" t="s">
        <v>117</v>
      </c>
      <c r="I513" s="32" t="s">
        <v>118</v>
      </c>
      <c r="J513" s="32" t="s">
        <v>115</v>
      </c>
      <c r="K513" s="32" t="s">
        <v>1712</v>
      </c>
      <c r="L513" s="32" t="s">
        <v>1499</v>
      </c>
      <c r="M513" s="32" t="s">
        <v>1490</v>
      </c>
      <c r="N513" s="32" t="s">
        <v>1491</v>
      </c>
      <c r="O513" s="32" t="s">
        <v>115</v>
      </c>
      <c r="P513" s="110">
        <v>45910</v>
      </c>
      <c r="Q513" s="32" t="s">
        <v>115</v>
      </c>
      <c r="R513" s="32" t="s">
        <v>1492</v>
      </c>
      <c r="S513" s="32" t="s">
        <v>1713</v>
      </c>
      <c r="T513" s="32" t="s">
        <v>1714</v>
      </c>
      <c r="U513" s="32" t="s">
        <v>214</v>
      </c>
      <c r="V513" s="32" t="s">
        <v>122</v>
      </c>
      <c r="W513" s="32" t="s">
        <v>123</v>
      </c>
      <c r="X513" s="32" t="s">
        <v>115</v>
      </c>
      <c r="Y513" s="128"/>
      <c r="Z513" s="119" t="s">
        <v>115</v>
      </c>
      <c r="AA513" s="119">
        <v>10.402966447857301</v>
      </c>
      <c r="AB513" s="32" t="s">
        <v>115</v>
      </c>
      <c r="AC513" s="32" t="s">
        <v>115</v>
      </c>
      <c r="AD513" s="32" t="s">
        <v>1715</v>
      </c>
      <c r="AE513" s="32" t="s">
        <v>1180</v>
      </c>
      <c r="AF513" s="32" t="s">
        <v>115</v>
      </c>
      <c r="AG513" s="32" t="s">
        <v>1513</v>
      </c>
      <c r="AH513" s="32" t="s">
        <v>422</v>
      </c>
      <c r="AI513" s="32">
        <v>5523422</v>
      </c>
      <c r="AJ513" s="32" t="s">
        <v>1716</v>
      </c>
      <c r="AK513" s="32" t="s">
        <v>1717</v>
      </c>
      <c r="AL513" s="32">
        <v>19</v>
      </c>
      <c r="AM513" s="32">
        <v>60</v>
      </c>
      <c r="AN513" s="32" t="s">
        <v>128</v>
      </c>
      <c r="AO513" s="32" t="s">
        <v>123</v>
      </c>
      <c r="AP513" s="32">
        <v>2015</v>
      </c>
      <c r="AQ513" s="32" t="s">
        <v>130</v>
      </c>
      <c r="AR513" s="32">
        <v>2023</v>
      </c>
      <c r="AS513" s="32" t="s">
        <v>1683</v>
      </c>
      <c r="AT513" s="32" t="s">
        <v>129</v>
      </c>
      <c r="AU513" s="32" t="s">
        <v>1683</v>
      </c>
      <c r="AV513" s="32" t="s">
        <v>115</v>
      </c>
      <c r="AW513" s="32" t="s">
        <v>1684</v>
      </c>
      <c r="AX513" s="32" t="s">
        <v>123</v>
      </c>
      <c r="AY513" s="32" t="s">
        <v>1719</v>
      </c>
      <c r="AZ513" s="110" t="s">
        <v>203</v>
      </c>
      <c r="BA513" s="32" t="s">
        <v>1686</v>
      </c>
      <c r="BB513" s="32" t="s">
        <v>115</v>
      </c>
      <c r="BC513" s="32" t="s">
        <v>1687</v>
      </c>
      <c r="BD513" s="32" t="s">
        <v>115</v>
      </c>
      <c r="BE513" s="32" t="s">
        <v>1720</v>
      </c>
      <c r="BF513" s="110" t="s">
        <v>203</v>
      </c>
      <c r="BG513" s="32" t="s">
        <v>203</v>
      </c>
      <c r="BH513" s="32" t="s">
        <v>203</v>
      </c>
      <c r="BI513" s="32" t="s">
        <v>162</v>
      </c>
      <c r="BJ513" s="32">
        <v>5</v>
      </c>
      <c r="BK513" s="110" t="s">
        <v>115</v>
      </c>
      <c r="BL513" s="110">
        <v>43952</v>
      </c>
      <c r="BM513" s="110" t="s">
        <v>133</v>
      </c>
      <c r="BN513" s="32" t="s">
        <v>115</v>
      </c>
      <c r="BO513" s="32" t="s">
        <v>115</v>
      </c>
      <c r="BP513" s="32" t="b">
        <v>0</v>
      </c>
      <c r="BQ513" s="116" t="s">
        <v>1722</v>
      </c>
      <c r="BR513" s="32" t="s">
        <v>134</v>
      </c>
      <c r="BS513" s="116">
        <v>0</v>
      </c>
      <c r="BT513" s="116">
        <v>1000</v>
      </c>
      <c r="BU513" s="116">
        <v>0</v>
      </c>
      <c r="BV513" s="116">
        <v>0</v>
      </c>
      <c r="BW513" s="116">
        <v>0</v>
      </c>
      <c r="BX513" s="116">
        <v>0</v>
      </c>
      <c r="BY513" s="116">
        <v>0</v>
      </c>
      <c r="BZ513" s="116">
        <v>250</v>
      </c>
      <c r="CA513" s="116">
        <v>250</v>
      </c>
      <c r="CB513" s="116">
        <v>500</v>
      </c>
      <c r="CC513" s="116">
        <v>0</v>
      </c>
      <c r="CD513" s="116">
        <v>0</v>
      </c>
      <c r="CE513" s="116">
        <v>0</v>
      </c>
      <c r="CF513" s="32" t="s">
        <v>135</v>
      </c>
      <c r="CG513" s="32" t="s">
        <v>136</v>
      </c>
      <c r="CH513" s="32" t="s">
        <v>723</v>
      </c>
      <c r="CI513" s="116">
        <v>0</v>
      </c>
      <c r="CJ513" s="116">
        <v>0</v>
      </c>
      <c r="CK513" s="116">
        <v>0</v>
      </c>
      <c r="CL513" s="116">
        <v>0</v>
      </c>
      <c r="CM513" s="116">
        <v>0</v>
      </c>
      <c r="CN513" s="116">
        <v>0</v>
      </c>
      <c r="CO513" s="113">
        <v>0</v>
      </c>
      <c r="CP513" s="32" t="s">
        <v>134</v>
      </c>
      <c r="CQ513" s="32" t="s">
        <v>115</v>
      </c>
      <c r="CR513" s="32" t="s">
        <v>134</v>
      </c>
      <c r="CS513" s="32" t="s">
        <v>1692</v>
      </c>
      <c r="CT513" s="113">
        <v>1</v>
      </c>
      <c r="CU513" s="113">
        <v>0</v>
      </c>
      <c r="CV513" s="33" t="s">
        <v>1723</v>
      </c>
    </row>
    <row r="514" spans="2:100">
      <c r="B514" s="31">
        <v>510</v>
      </c>
      <c r="C514" s="32" t="s">
        <v>1725</v>
      </c>
      <c r="D514" s="128"/>
      <c r="E514" s="128"/>
      <c r="F514" s="32" t="s">
        <v>589</v>
      </c>
      <c r="G514" s="32" t="s">
        <v>1711</v>
      </c>
      <c r="H514" s="32" t="s">
        <v>117</v>
      </c>
      <c r="I514" s="32" t="s">
        <v>118</v>
      </c>
      <c r="J514" s="32" t="s">
        <v>115</v>
      </c>
      <c r="K514" s="32" t="s">
        <v>1712</v>
      </c>
      <c r="L514" s="32" t="s">
        <v>1499</v>
      </c>
      <c r="M514" s="32" t="s">
        <v>1490</v>
      </c>
      <c r="N514" s="32" t="s">
        <v>1491</v>
      </c>
      <c r="O514" s="32" t="s">
        <v>115</v>
      </c>
      <c r="P514" s="110">
        <v>45910</v>
      </c>
      <c r="Q514" s="32" t="s">
        <v>115</v>
      </c>
      <c r="R514" s="32" t="s">
        <v>1492</v>
      </c>
      <c r="S514" s="32" t="s">
        <v>1713</v>
      </c>
      <c r="T514" s="32" t="s">
        <v>1714</v>
      </c>
      <c r="U514" s="32" t="s">
        <v>214</v>
      </c>
      <c r="V514" s="32" t="s">
        <v>122</v>
      </c>
      <c r="W514" s="32" t="s">
        <v>123</v>
      </c>
      <c r="X514" s="32" t="s">
        <v>115</v>
      </c>
      <c r="Y514" s="128"/>
      <c r="Z514" s="119" t="s">
        <v>115</v>
      </c>
      <c r="AA514" s="119">
        <v>10.402966447857301</v>
      </c>
      <c r="AB514" s="32" t="s">
        <v>1568</v>
      </c>
      <c r="AC514" s="32" t="s">
        <v>115</v>
      </c>
      <c r="AD514" s="32" t="s">
        <v>1715</v>
      </c>
      <c r="AE514" s="32" t="s">
        <v>1679</v>
      </c>
      <c r="AF514" s="32" t="s">
        <v>115</v>
      </c>
      <c r="AG514" s="32" t="s">
        <v>1513</v>
      </c>
      <c r="AH514" s="32" t="s">
        <v>422</v>
      </c>
      <c r="AI514" s="32">
        <v>5767233</v>
      </c>
      <c r="AJ514" s="32" t="s">
        <v>1716</v>
      </c>
      <c r="AK514" s="32" t="s">
        <v>1717</v>
      </c>
      <c r="AL514" s="32">
        <v>19</v>
      </c>
      <c r="AM514" s="32">
        <v>60</v>
      </c>
      <c r="AN514" s="32" t="s">
        <v>1718</v>
      </c>
      <c r="AO514" s="32" t="s">
        <v>123</v>
      </c>
      <c r="AP514" s="32">
        <v>2015</v>
      </c>
      <c r="AQ514" s="32" t="s">
        <v>130</v>
      </c>
      <c r="AR514" s="32">
        <v>2017</v>
      </c>
      <c r="AS514" s="32" t="s">
        <v>1683</v>
      </c>
      <c r="AT514" s="32" t="s">
        <v>129</v>
      </c>
      <c r="AU514" s="32" t="s">
        <v>1683</v>
      </c>
      <c r="AV514" s="32" t="s">
        <v>115</v>
      </c>
      <c r="AW514" s="32" t="s">
        <v>1684</v>
      </c>
      <c r="AX514" s="32" t="s">
        <v>123</v>
      </c>
      <c r="AY514" s="32" t="s">
        <v>1719</v>
      </c>
      <c r="AZ514" s="110" t="s">
        <v>203</v>
      </c>
      <c r="BA514" s="32" t="s">
        <v>1686</v>
      </c>
      <c r="BB514" s="32" t="s">
        <v>115</v>
      </c>
      <c r="BC514" s="32" t="s">
        <v>1687</v>
      </c>
      <c r="BD514" s="32" t="s">
        <v>115</v>
      </c>
      <c r="BE514" s="32" t="s">
        <v>1720</v>
      </c>
      <c r="BF514" s="110" t="s">
        <v>203</v>
      </c>
      <c r="BG514" s="32" t="s">
        <v>203</v>
      </c>
      <c r="BH514" s="32" t="s">
        <v>203</v>
      </c>
      <c r="BI514" s="32" t="s">
        <v>488</v>
      </c>
      <c r="BJ514" s="32">
        <v>4</v>
      </c>
      <c r="BK514" s="110">
        <v>46143</v>
      </c>
      <c r="BL514" s="110">
        <v>43952</v>
      </c>
      <c r="BM514" s="110">
        <v>46729</v>
      </c>
      <c r="BN514" s="32" t="s">
        <v>1721</v>
      </c>
      <c r="BO514" s="32" t="s">
        <v>115</v>
      </c>
      <c r="BP514" s="32" t="b">
        <v>0</v>
      </c>
      <c r="BQ514" s="116" t="s">
        <v>1722</v>
      </c>
      <c r="BR514" s="32" t="s">
        <v>134</v>
      </c>
      <c r="BS514" s="116">
        <v>16541.9552</v>
      </c>
      <c r="BT514" s="116">
        <v>21121.112400000002</v>
      </c>
      <c r="BU514" s="116">
        <v>399.3553</v>
      </c>
      <c r="BV514" s="116">
        <v>0</v>
      </c>
      <c r="BW514" s="116">
        <v>0</v>
      </c>
      <c r="BX514" s="116">
        <v>1260.8253999999999</v>
      </c>
      <c r="BY514" s="116">
        <v>2222.3389999999999</v>
      </c>
      <c r="BZ514" s="116">
        <v>1964.3190999999999</v>
      </c>
      <c r="CA514" s="116">
        <v>1615.3707999999999</v>
      </c>
      <c r="CB514" s="116">
        <v>153.7364</v>
      </c>
      <c r="CC514" s="116">
        <v>0</v>
      </c>
      <c r="CD514" s="116">
        <v>0</v>
      </c>
      <c r="CE514" s="116">
        <v>15165.347100000001</v>
      </c>
      <c r="CF514" s="32" t="s">
        <v>135</v>
      </c>
      <c r="CG514" s="32" t="s">
        <v>136</v>
      </c>
      <c r="CH514" s="32" t="s">
        <v>723</v>
      </c>
      <c r="CI514" s="116">
        <v>0</v>
      </c>
      <c r="CJ514" s="116">
        <v>0</v>
      </c>
      <c r="CK514" s="116">
        <v>0</v>
      </c>
      <c r="CL514" s="116">
        <v>0</v>
      </c>
      <c r="CM514" s="116">
        <v>0</v>
      </c>
      <c r="CN514" s="116">
        <v>0</v>
      </c>
      <c r="CO514" s="113">
        <v>0</v>
      </c>
      <c r="CP514" s="32" t="s">
        <v>134</v>
      </c>
      <c r="CQ514" s="32" t="s">
        <v>115</v>
      </c>
      <c r="CR514" s="32" t="s">
        <v>279</v>
      </c>
      <c r="CS514" s="32" t="s">
        <v>1692</v>
      </c>
      <c r="CT514" s="113">
        <v>0.3427</v>
      </c>
      <c r="CU514" s="113">
        <v>0.6573</v>
      </c>
      <c r="CV514" s="33" t="s">
        <v>1723</v>
      </c>
    </row>
    <row r="515" spans="2:100">
      <c r="B515" s="31">
        <v>511</v>
      </c>
      <c r="C515" s="32" t="s">
        <v>1726</v>
      </c>
      <c r="D515" s="128"/>
      <c r="E515" s="128"/>
      <c r="F515" s="32" t="s">
        <v>1727</v>
      </c>
      <c r="G515" s="32" t="s">
        <v>1711</v>
      </c>
      <c r="H515" s="32" t="s">
        <v>1498</v>
      </c>
      <c r="I515" s="32" t="s">
        <v>166</v>
      </c>
      <c r="J515" s="32" t="s">
        <v>115</v>
      </c>
      <c r="K515" s="32" t="s">
        <v>1712</v>
      </c>
      <c r="L515" s="32" t="s">
        <v>1499</v>
      </c>
      <c r="M515" s="32" t="s">
        <v>1490</v>
      </c>
      <c r="N515" s="32" t="s">
        <v>1491</v>
      </c>
      <c r="O515" s="32" t="s">
        <v>115</v>
      </c>
      <c r="P515" s="110">
        <v>45384</v>
      </c>
      <c r="Q515" s="32" t="s">
        <v>115</v>
      </c>
      <c r="R515" s="32" t="s">
        <v>1492</v>
      </c>
      <c r="S515" s="32" t="s">
        <v>1713</v>
      </c>
      <c r="T515" s="32" t="s">
        <v>1714</v>
      </c>
      <c r="U515" s="32" t="s">
        <v>214</v>
      </c>
      <c r="V515" s="32" t="s">
        <v>122</v>
      </c>
      <c r="W515" s="32" t="s">
        <v>123</v>
      </c>
      <c r="X515" s="32" t="s">
        <v>224</v>
      </c>
      <c r="Y515" s="128"/>
      <c r="Z515" s="119">
        <v>19.6499999999998</v>
      </c>
      <c r="AA515" s="119" t="s">
        <v>115</v>
      </c>
      <c r="AB515" s="32" t="s">
        <v>1728</v>
      </c>
      <c r="AC515" s="32" t="s">
        <v>115</v>
      </c>
      <c r="AD515" s="32" t="s">
        <v>1715</v>
      </c>
      <c r="AE515" s="32" t="s">
        <v>1679</v>
      </c>
      <c r="AF515" s="32" t="s">
        <v>115</v>
      </c>
      <c r="AG515" s="32" t="s">
        <v>1513</v>
      </c>
      <c r="AH515" s="32" t="s">
        <v>422</v>
      </c>
      <c r="AI515" s="32">
        <v>5767234</v>
      </c>
      <c r="AJ515" s="32" t="s">
        <v>1716</v>
      </c>
      <c r="AK515" s="32" t="s">
        <v>1717</v>
      </c>
      <c r="AL515" s="32">
        <v>19</v>
      </c>
      <c r="AM515" s="32">
        <v>60</v>
      </c>
      <c r="AN515" s="32" t="s">
        <v>1718</v>
      </c>
      <c r="AO515" s="32" t="s">
        <v>123</v>
      </c>
      <c r="AP515" s="32">
        <v>2015</v>
      </c>
      <c r="AQ515" s="32" t="s">
        <v>130</v>
      </c>
      <c r="AR515" s="32">
        <v>2017</v>
      </c>
      <c r="AS515" s="32" t="s">
        <v>1683</v>
      </c>
      <c r="AT515" s="32" t="s">
        <v>129</v>
      </c>
      <c r="AU515" s="32" t="s">
        <v>1683</v>
      </c>
      <c r="AV515" s="32" t="s">
        <v>115</v>
      </c>
      <c r="AW515" s="32" t="s">
        <v>1684</v>
      </c>
      <c r="AX515" s="32" t="s">
        <v>123</v>
      </c>
      <c r="AY515" s="32" t="s">
        <v>1719</v>
      </c>
      <c r="AZ515" s="110" t="s">
        <v>203</v>
      </c>
      <c r="BA515" s="32" t="s">
        <v>1686</v>
      </c>
      <c r="BB515" s="32" t="s">
        <v>115</v>
      </c>
      <c r="BC515" s="32" t="s">
        <v>1687</v>
      </c>
      <c r="BD515" s="32" t="s">
        <v>115</v>
      </c>
      <c r="BE515" s="32" t="s">
        <v>1720</v>
      </c>
      <c r="BF515" s="110" t="s">
        <v>203</v>
      </c>
      <c r="BG515" s="32" t="s">
        <v>203</v>
      </c>
      <c r="BH515" s="32" t="s">
        <v>203</v>
      </c>
      <c r="BI515" s="32" t="s">
        <v>162</v>
      </c>
      <c r="BJ515" s="32">
        <v>5</v>
      </c>
      <c r="BK515" s="110">
        <v>47253</v>
      </c>
      <c r="BL515" s="110">
        <v>43952</v>
      </c>
      <c r="BM515" s="110">
        <v>47694</v>
      </c>
      <c r="BN515" s="32" t="s">
        <v>1721</v>
      </c>
      <c r="BO515" s="32" t="s">
        <v>115</v>
      </c>
      <c r="BP515" s="32" t="b">
        <v>0</v>
      </c>
      <c r="BQ515" s="116" t="s">
        <v>1722</v>
      </c>
      <c r="BR515" s="32" t="s">
        <v>134</v>
      </c>
      <c r="BS515" s="116">
        <v>243.8947</v>
      </c>
      <c r="BT515" s="116">
        <v>48540.341099999998</v>
      </c>
      <c r="BU515" s="116">
        <v>0</v>
      </c>
      <c r="BV515" s="116">
        <v>0</v>
      </c>
      <c r="BW515" s="116">
        <v>0</v>
      </c>
      <c r="BX515" s="116">
        <v>78.0715</v>
      </c>
      <c r="BY515" s="116">
        <v>267.98860000000002</v>
      </c>
      <c r="BZ515" s="116">
        <v>632.48990000000003</v>
      </c>
      <c r="CA515" s="116">
        <v>471.15280000000001</v>
      </c>
      <c r="CB515" s="116">
        <v>22114.824000000001</v>
      </c>
      <c r="CC515" s="116">
        <v>2402.8870999999999</v>
      </c>
      <c r="CD515" s="116">
        <v>9631.0347000000002</v>
      </c>
      <c r="CE515" s="116">
        <v>85.16749999999999</v>
      </c>
      <c r="CF515" s="32" t="s">
        <v>135</v>
      </c>
      <c r="CG515" s="32" t="s">
        <v>136</v>
      </c>
      <c r="CH515" s="32" t="s">
        <v>522</v>
      </c>
      <c r="CI515" s="116">
        <v>0</v>
      </c>
      <c r="CJ515" s="116">
        <v>0</v>
      </c>
      <c r="CK515" s="116">
        <v>0</v>
      </c>
      <c r="CL515" s="116">
        <v>0</v>
      </c>
      <c r="CM515" s="116">
        <v>0</v>
      </c>
      <c r="CN515" s="116">
        <v>0</v>
      </c>
      <c r="CO515" s="113">
        <v>0</v>
      </c>
      <c r="CP515" s="32" t="s">
        <v>134</v>
      </c>
      <c r="CQ515" s="32" t="s">
        <v>115</v>
      </c>
      <c r="CR515" s="32" t="s">
        <v>279</v>
      </c>
      <c r="CS515" s="32" t="s">
        <v>1692</v>
      </c>
      <c r="CT515" s="113">
        <v>0.3427</v>
      </c>
      <c r="CU515" s="113">
        <v>0.6573</v>
      </c>
      <c r="CV515" s="33" t="s">
        <v>1723</v>
      </c>
    </row>
    <row r="516" spans="2:100">
      <c r="B516" s="31">
        <v>512</v>
      </c>
      <c r="C516" s="32" t="s">
        <v>1729</v>
      </c>
      <c r="D516" s="128"/>
      <c r="E516" s="128"/>
      <c r="F516" s="32" t="s">
        <v>1730</v>
      </c>
      <c r="G516" s="32" t="s">
        <v>1711</v>
      </c>
      <c r="H516" s="32" t="s">
        <v>1498</v>
      </c>
      <c r="I516" s="32" t="s">
        <v>166</v>
      </c>
      <c r="J516" s="32" t="s">
        <v>115</v>
      </c>
      <c r="K516" s="32" t="s">
        <v>1712</v>
      </c>
      <c r="L516" s="32" t="s">
        <v>1499</v>
      </c>
      <c r="M516" s="32" t="s">
        <v>1490</v>
      </c>
      <c r="N516" s="32" t="s">
        <v>1491</v>
      </c>
      <c r="O516" s="32" t="s">
        <v>115</v>
      </c>
      <c r="P516" s="110">
        <v>45520</v>
      </c>
      <c r="Q516" s="32" t="s">
        <v>115</v>
      </c>
      <c r="R516" s="32" t="s">
        <v>1492</v>
      </c>
      <c r="S516" s="32" t="s">
        <v>1713</v>
      </c>
      <c r="T516" s="32" t="s">
        <v>1714</v>
      </c>
      <c r="U516" s="32" t="s">
        <v>214</v>
      </c>
      <c r="V516" s="32" t="s">
        <v>122</v>
      </c>
      <c r="W516" s="32" t="s">
        <v>123</v>
      </c>
      <c r="X516" s="32" t="s">
        <v>224</v>
      </c>
      <c r="Y516" s="128"/>
      <c r="Z516" s="119">
        <v>18.23</v>
      </c>
      <c r="AA516" s="119" t="s">
        <v>115</v>
      </c>
      <c r="AB516" s="32" t="s">
        <v>1728</v>
      </c>
      <c r="AC516" s="32" t="s">
        <v>115</v>
      </c>
      <c r="AD516" s="32" t="s">
        <v>1715</v>
      </c>
      <c r="AE516" s="32" t="s">
        <v>1679</v>
      </c>
      <c r="AF516" s="32" t="s">
        <v>115</v>
      </c>
      <c r="AG516" s="32" t="s">
        <v>1513</v>
      </c>
      <c r="AH516" s="32" t="s">
        <v>422</v>
      </c>
      <c r="AI516" s="32">
        <v>5767235</v>
      </c>
      <c r="AJ516" s="32" t="s">
        <v>1716</v>
      </c>
      <c r="AK516" s="32" t="s">
        <v>1717</v>
      </c>
      <c r="AL516" s="32">
        <v>19</v>
      </c>
      <c r="AM516" s="32">
        <v>60</v>
      </c>
      <c r="AN516" s="32" t="s">
        <v>1718</v>
      </c>
      <c r="AO516" s="32" t="s">
        <v>123</v>
      </c>
      <c r="AP516" s="32">
        <v>2015</v>
      </c>
      <c r="AQ516" s="32" t="s">
        <v>130</v>
      </c>
      <c r="AR516" s="32">
        <v>2017</v>
      </c>
      <c r="AS516" s="32" t="s">
        <v>1683</v>
      </c>
      <c r="AT516" s="32" t="s">
        <v>129</v>
      </c>
      <c r="AU516" s="32" t="s">
        <v>1683</v>
      </c>
      <c r="AV516" s="32" t="s">
        <v>115</v>
      </c>
      <c r="AW516" s="32" t="s">
        <v>1684</v>
      </c>
      <c r="AX516" s="32" t="s">
        <v>123</v>
      </c>
      <c r="AY516" s="32" t="s">
        <v>1719</v>
      </c>
      <c r="AZ516" s="110" t="s">
        <v>203</v>
      </c>
      <c r="BA516" s="32" t="s">
        <v>1686</v>
      </c>
      <c r="BB516" s="32" t="s">
        <v>115</v>
      </c>
      <c r="BC516" s="32" t="s">
        <v>1687</v>
      </c>
      <c r="BD516" s="32" t="s">
        <v>115</v>
      </c>
      <c r="BE516" s="32" t="s">
        <v>1720</v>
      </c>
      <c r="BF516" s="110" t="s">
        <v>203</v>
      </c>
      <c r="BG516" s="32" t="s">
        <v>203</v>
      </c>
      <c r="BH516" s="32" t="s">
        <v>203</v>
      </c>
      <c r="BI516" s="32" t="s">
        <v>162</v>
      </c>
      <c r="BJ516" s="32">
        <v>5</v>
      </c>
      <c r="BK516" s="110">
        <v>46813</v>
      </c>
      <c r="BL516" s="110">
        <v>43952</v>
      </c>
      <c r="BM516" s="110">
        <v>48549</v>
      </c>
      <c r="BN516" s="32" t="s">
        <v>1721</v>
      </c>
      <c r="BO516" s="32" t="s">
        <v>115</v>
      </c>
      <c r="BP516" s="32" t="b">
        <v>0</v>
      </c>
      <c r="BQ516" s="116" t="s">
        <v>1722</v>
      </c>
      <c r="BR516" s="32" t="s">
        <v>134</v>
      </c>
      <c r="BS516" s="116">
        <v>176.65440000000001</v>
      </c>
      <c r="BT516" s="116">
        <v>26294.638900000002</v>
      </c>
      <c r="BU516" s="116">
        <v>0</v>
      </c>
      <c r="BV516" s="116">
        <v>0</v>
      </c>
      <c r="BW516" s="116">
        <v>0</v>
      </c>
      <c r="BX516" s="116">
        <v>64.677899999999994</v>
      </c>
      <c r="BY516" s="116">
        <v>209.4469</v>
      </c>
      <c r="BZ516" s="116">
        <v>480.30619999999999</v>
      </c>
      <c r="CA516" s="116">
        <v>459.4853</v>
      </c>
      <c r="CB516" s="116">
        <v>8332.7705000000005</v>
      </c>
      <c r="CC516" s="116">
        <v>2858.6712000000002</v>
      </c>
      <c r="CD516" s="116">
        <v>5705.0340999999999</v>
      </c>
      <c r="CE516" s="116">
        <v>71.147800000000004</v>
      </c>
      <c r="CF516" s="32" t="s">
        <v>135</v>
      </c>
      <c r="CG516" s="32" t="s">
        <v>136</v>
      </c>
      <c r="CH516" s="32" t="s">
        <v>115</v>
      </c>
      <c r="CI516" s="116">
        <v>0</v>
      </c>
      <c r="CJ516" s="116">
        <v>0</v>
      </c>
      <c r="CK516" s="116">
        <v>0</v>
      </c>
      <c r="CL516" s="116">
        <v>0</v>
      </c>
      <c r="CM516" s="116">
        <v>0</v>
      </c>
      <c r="CN516" s="116">
        <v>0</v>
      </c>
      <c r="CO516" s="113">
        <v>0</v>
      </c>
      <c r="CP516" s="32" t="s">
        <v>134</v>
      </c>
      <c r="CQ516" s="32" t="s">
        <v>115</v>
      </c>
      <c r="CR516" s="32" t="s">
        <v>279</v>
      </c>
      <c r="CS516" s="32" t="s">
        <v>1692</v>
      </c>
      <c r="CT516" s="113">
        <v>0.3427</v>
      </c>
      <c r="CU516" s="113">
        <v>0.6573</v>
      </c>
      <c r="CV516" s="33" t="s">
        <v>1723</v>
      </c>
    </row>
    <row r="517" spans="2:100">
      <c r="B517" s="31">
        <v>513</v>
      </c>
      <c r="C517" s="32" t="s">
        <v>1731</v>
      </c>
      <c r="D517" s="128"/>
      <c r="E517" s="128"/>
      <c r="F517" s="32" t="s">
        <v>1727</v>
      </c>
      <c r="G517" s="32" t="s">
        <v>1711</v>
      </c>
      <c r="H517" s="32" t="s">
        <v>1498</v>
      </c>
      <c r="I517" s="32" t="s">
        <v>166</v>
      </c>
      <c r="J517" s="32" t="s">
        <v>115</v>
      </c>
      <c r="K517" s="32" t="s">
        <v>1712</v>
      </c>
      <c r="L517" s="32" t="s">
        <v>1499</v>
      </c>
      <c r="M517" s="32" t="s">
        <v>1490</v>
      </c>
      <c r="N517" s="32" t="s">
        <v>1491</v>
      </c>
      <c r="O517" s="32" t="s">
        <v>115</v>
      </c>
      <c r="P517" s="110">
        <v>45384</v>
      </c>
      <c r="Q517" s="32">
        <v>123</v>
      </c>
      <c r="R517" s="32" t="s">
        <v>1492</v>
      </c>
      <c r="S517" s="32" t="s">
        <v>1713</v>
      </c>
      <c r="T517" s="32" t="s">
        <v>1714</v>
      </c>
      <c r="U517" s="32" t="s">
        <v>214</v>
      </c>
      <c r="V517" s="32" t="s">
        <v>122</v>
      </c>
      <c r="W517" s="32" t="s">
        <v>123</v>
      </c>
      <c r="X517" s="32" t="s">
        <v>224</v>
      </c>
      <c r="Y517" s="128"/>
      <c r="Z517" s="119">
        <v>6</v>
      </c>
      <c r="AA517" s="119" t="s">
        <v>115</v>
      </c>
      <c r="AB517" s="32" t="s">
        <v>1728</v>
      </c>
      <c r="AC517" s="32" t="s">
        <v>115</v>
      </c>
      <c r="AD517" s="32" t="s">
        <v>1715</v>
      </c>
      <c r="AE517" s="32" t="s">
        <v>1679</v>
      </c>
      <c r="AF517" s="32" t="s">
        <v>115</v>
      </c>
      <c r="AG517" s="32" t="s">
        <v>1513</v>
      </c>
      <c r="AH517" s="32" t="s">
        <v>422</v>
      </c>
      <c r="AI517" s="32">
        <v>5767237</v>
      </c>
      <c r="AJ517" s="32" t="s">
        <v>1716</v>
      </c>
      <c r="AK517" s="32" t="s">
        <v>1717</v>
      </c>
      <c r="AL517" s="32">
        <v>19</v>
      </c>
      <c r="AM517" s="32">
        <v>60</v>
      </c>
      <c r="AN517" s="32" t="s">
        <v>1718</v>
      </c>
      <c r="AO517" s="32" t="s">
        <v>123</v>
      </c>
      <c r="AP517" s="32">
        <v>2015</v>
      </c>
      <c r="AQ517" s="32" t="s">
        <v>130</v>
      </c>
      <c r="AR517" s="32">
        <v>2017</v>
      </c>
      <c r="AS517" s="32" t="s">
        <v>1683</v>
      </c>
      <c r="AT517" s="32" t="s">
        <v>129</v>
      </c>
      <c r="AU517" s="32" t="s">
        <v>1683</v>
      </c>
      <c r="AV517" s="32" t="s">
        <v>115</v>
      </c>
      <c r="AW517" s="32" t="s">
        <v>1684</v>
      </c>
      <c r="AX517" s="32" t="s">
        <v>123</v>
      </c>
      <c r="AY517" s="32" t="s">
        <v>1719</v>
      </c>
      <c r="AZ517" s="110" t="s">
        <v>203</v>
      </c>
      <c r="BA517" s="32" t="s">
        <v>1686</v>
      </c>
      <c r="BB517" s="32" t="s">
        <v>115</v>
      </c>
      <c r="BC517" s="32" t="s">
        <v>1687</v>
      </c>
      <c r="BD517" s="32" t="s">
        <v>115</v>
      </c>
      <c r="BE517" s="32" t="s">
        <v>1720</v>
      </c>
      <c r="BF517" s="110" t="s">
        <v>203</v>
      </c>
      <c r="BG517" s="32" t="s">
        <v>203</v>
      </c>
      <c r="BH517" s="32" t="s">
        <v>203</v>
      </c>
      <c r="BI517" s="32" t="s">
        <v>162</v>
      </c>
      <c r="BJ517" s="32">
        <v>5</v>
      </c>
      <c r="BK517" s="110">
        <v>47014</v>
      </c>
      <c r="BL517" s="110">
        <v>43952</v>
      </c>
      <c r="BM517" s="110">
        <v>48752</v>
      </c>
      <c r="BN517" s="32" t="s">
        <v>1721</v>
      </c>
      <c r="BO517" s="32" t="s">
        <v>115</v>
      </c>
      <c r="BP517" s="32" t="b">
        <v>0</v>
      </c>
      <c r="BQ517" s="116" t="s">
        <v>1722</v>
      </c>
      <c r="BR517" s="32" t="s">
        <v>134</v>
      </c>
      <c r="BS517" s="116">
        <v>35.762</v>
      </c>
      <c r="BT517" s="116">
        <v>1927.1973</v>
      </c>
      <c r="BU517" s="116">
        <v>0</v>
      </c>
      <c r="BV517" s="116">
        <v>0</v>
      </c>
      <c r="BW517" s="116">
        <v>0</v>
      </c>
      <c r="BX517" s="116">
        <v>16.552800000000001</v>
      </c>
      <c r="BY517" s="116">
        <v>6.3395000000000001</v>
      </c>
      <c r="BZ517" s="116">
        <v>61.265599999999999</v>
      </c>
      <c r="CA517" s="116">
        <v>180.26609999999999</v>
      </c>
      <c r="CB517" s="116">
        <v>254.88419999999999</v>
      </c>
      <c r="CC517" s="116">
        <v>301.83969999999999</v>
      </c>
      <c r="CD517" s="116">
        <v>322.16950000000003</v>
      </c>
      <c r="CE517" s="116">
        <v>30.275500000000001</v>
      </c>
      <c r="CF517" s="32" t="s">
        <v>135</v>
      </c>
      <c r="CG517" s="32" t="s">
        <v>136</v>
      </c>
      <c r="CH517" s="32" t="s">
        <v>115</v>
      </c>
      <c r="CI517" s="116">
        <v>0</v>
      </c>
      <c r="CJ517" s="116">
        <v>0</v>
      </c>
      <c r="CK517" s="116">
        <v>0</v>
      </c>
      <c r="CL517" s="116">
        <v>0</v>
      </c>
      <c r="CM517" s="116">
        <v>0</v>
      </c>
      <c r="CN517" s="116">
        <v>0</v>
      </c>
      <c r="CO517" s="113">
        <v>0</v>
      </c>
      <c r="CP517" s="32" t="s">
        <v>134</v>
      </c>
      <c r="CQ517" s="32" t="s">
        <v>115</v>
      </c>
      <c r="CR517" s="32" t="s">
        <v>279</v>
      </c>
      <c r="CS517" s="32" t="s">
        <v>1692</v>
      </c>
      <c r="CT517" s="113">
        <v>0</v>
      </c>
      <c r="CU517" s="113">
        <v>1</v>
      </c>
      <c r="CV517" s="33" t="s">
        <v>1723</v>
      </c>
    </row>
    <row r="518" spans="2:100">
      <c r="B518" s="31">
        <v>514</v>
      </c>
      <c r="C518" s="32" t="s">
        <v>1732</v>
      </c>
      <c r="D518" s="128"/>
      <c r="E518" s="128"/>
      <c r="F518" s="32" t="s">
        <v>1733</v>
      </c>
      <c r="G518" s="32" t="s">
        <v>1711</v>
      </c>
      <c r="H518" s="32" t="s">
        <v>1498</v>
      </c>
      <c r="I518" s="32" t="s">
        <v>166</v>
      </c>
      <c r="J518" s="32" t="s">
        <v>115</v>
      </c>
      <c r="K518" s="32" t="s">
        <v>1712</v>
      </c>
      <c r="L518" s="32" t="s">
        <v>1499</v>
      </c>
      <c r="M518" s="32" t="s">
        <v>1490</v>
      </c>
      <c r="N518" s="32" t="s">
        <v>1491</v>
      </c>
      <c r="O518" s="32" t="s">
        <v>115</v>
      </c>
      <c r="P518" s="110">
        <v>44509</v>
      </c>
      <c r="Q518" s="32">
        <v>72</v>
      </c>
      <c r="R518" s="32" t="s">
        <v>1492</v>
      </c>
      <c r="S518" s="32" t="s">
        <v>1713</v>
      </c>
      <c r="T518" s="32" t="s">
        <v>1714</v>
      </c>
      <c r="U518" s="32" t="s">
        <v>214</v>
      </c>
      <c r="V518" s="32" t="s">
        <v>122</v>
      </c>
      <c r="W518" s="32" t="s">
        <v>123</v>
      </c>
      <c r="X518" s="32" t="s">
        <v>224</v>
      </c>
      <c r="Y518" s="128"/>
      <c r="Z518" s="119">
        <v>22.3999999999998</v>
      </c>
      <c r="AA518" s="119" t="s">
        <v>115</v>
      </c>
      <c r="AB518" s="32" t="s">
        <v>1696</v>
      </c>
      <c r="AC518" s="32" t="s">
        <v>115</v>
      </c>
      <c r="AD518" s="32" t="s">
        <v>1715</v>
      </c>
      <c r="AE518" s="32" t="s">
        <v>1679</v>
      </c>
      <c r="AF518" s="32" t="s">
        <v>1734</v>
      </c>
      <c r="AG518" s="32" t="s">
        <v>1513</v>
      </c>
      <c r="AH518" s="32" t="s">
        <v>422</v>
      </c>
      <c r="AI518" s="32">
        <v>5773278</v>
      </c>
      <c r="AJ518" s="32" t="s">
        <v>1716</v>
      </c>
      <c r="AK518" s="32" t="s">
        <v>1717</v>
      </c>
      <c r="AL518" s="32">
        <v>19</v>
      </c>
      <c r="AM518" s="32">
        <v>60</v>
      </c>
      <c r="AN518" s="32" t="s">
        <v>128</v>
      </c>
      <c r="AO518" s="32" t="s">
        <v>123</v>
      </c>
      <c r="AP518" s="32">
        <v>2015</v>
      </c>
      <c r="AQ518" s="32" t="s">
        <v>130</v>
      </c>
      <c r="AR518" s="32">
        <v>2019</v>
      </c>
      <c r="AS518" s="32" t="s">
        <v>1683</v>
      </c>
      <c r="AT518" s="32" t="s">
        <v>129</v>
      </c>
      <c r="AU518" s="32" t="s">
        <v>1683</v>
      </c>
      <c r="AV518" s="32" t="s">
        <v>115</v>
      </c>
      <c r="AW518" s="32" t="s">
        <v>1684</v>
      </c>
      <c r="AX518" s="32" t="s">
        <v>123</v>
      </c>
      <c r="AY518" s="32" t="s">
        <v>1719</v>
      </c>
      <c r="AZ518" s="110" t="s">
        <v>203</v>
      </c>
      <c r="BA518" s="32" t="s">
        <v>1686</v>
      </c>
      <c r="BB518" s="32" t="s">
        <v>115</v>
      </c>
      <c r="BC518" s="32" t="s">
        <v>1687</v>
      </c>
      <c r="BD518" s="32" t="s">
        <v>115</v>
      </c>
      <c r="BE518" s="32" t="s">
        <v>1720</v>
      </c>
      <c r="BF518" s="110" t="s">
        <v>203</v>
      </c>
      <c r="BG518" s="32" t="s">
        <v>203</v>
      </c>
      <c r="BH518" s="32" t="s">
        <v>203</v>
      </c>
      <c r="BI518" s="32" t="s">
        <v>162</v>
      </c>
      <c r="BJ518" s="32">
        <v>5</v>
      </c>
      <c r="BK518" s="110">
        <v>47459</v>
      </c>
      <c r="BL518" s="110">
        <v>43952</v>
      </c>
      <c r="BM518" s="110">
        <v>48549</v>
      </c>
      <c r="BN518" s="32" t="s">
        <v>1721</v>
      </c>
      <c r="BO518" s="32" t="s">
        <v>115</v>
      </c>
      <c r="BP518" s="32" t="b">
        <v>0</v>
      </c>
      <c r="BQ518" s="116" t="s">
        <v>1722</v>
      </c>
      <c r="BR518" s="32" t="s">
        <v>134</v>
      </c>
      <c r="BS518" s="116">
        <v>23.6023</v>
      </c>
      <c r="BT518" s="116">
        <v>2618.6673000000001</v>
      </c>
      <c r="BU518" s="116">
        <v>0</v>
      </c>
      <c r="BV518" s="116">
        <v>0</v>
      </c>
      <c r="BW518" s="116">
        <v>0</v>
      </c>
      <c r="BX518" s="116">
        <v>13.007999999999999</v>
      </c>
      <c r="BY518" s="116">
        <v>2.1987999999999999</v>
      </c>
      <c r="BZ518" s="116">
        <v>1.7708999999999999</v>
      </c>
      <c r="CA518" s="116">
        <v>526.78269999999998</v>
      </c>
      <c r="CB518" s="116">
        <v>40.511800000000001</v>
      </c>
      <c r="CC518" s="116">
        <v>359.42610000000002</v>
      </c>
      <c r="CD518" s="116">
        <v>1327.1648</v>
      </c>
      <c r="CE518" s="116">
        <v>21.9665</v>
      </c>
      <c r="CF518" s="32" t="s">
        <v>135</v>
      </c>
      <c r="CG518" s="32" t="s">
        <v>136</v>
      </c>
      <c r="CH518" s="32" t="s">
        <v>115</v>
      </c>
      <c r="CI518" s="116">
        <v>0</v>
      </c>
      <c r="CJ518" s="116">
        <v>0</v>
      </c>
      <c r="CK518" s="116">
        <v>0</v>
      </c>
      <c r="CL518" s="116">
        <v>0</v>
      </c>
      <c r="CM518" s="116">
        <v>0</v>
      </c>
      <c r="CN518" s="116">
        <v>0</v>
      </c>
      <c r="CO518" s="113">
        <v>0</v>
      </c>
      <c r="CP518" s="32" t="s">
        <v>134</v>
      </c>
      <c r="CQ518" s="32" t="s">
        <v>115</v>
      </c>
      <c r="CR518" s="32" t="s">
        <v>279</v>
      </c>
      <c r="CS518" s="32" t="s">
        <v>1692</v>
      </c>
      <c r="CT518" s="113">
        <v>0</v>
      </c>
      <c r="CU518" s="113">
        <v>1</v>
      </c>
      <c r="CV518" s="33" t="s">
        <v>1723</v>
      </c>
    </row>
    <row r="519" spans="2:100">
      <c r="B519" s="31">
        <v>515</v>
      </c>
      <c r="C519" s="32" t="s">
        <v>1735</v>
      </c>
      <c r="D519" s="128"/>
      <c r="E519" s="128"/>
      <c r="F519" s="32" t="s">
        <v>1736</v>
      </c>
      <c r="G519" s="32" t="s">
        <v>1737</v>
      </c>
      <c r="H519" s="32" t="s">
        <v>1498</v>
      </c>
      <c r="I519" s="32" t="s">
        <v>1095</v>
      </c>
      <c r="J519" s="32" t="s">
        <v>115</v>
      </c>
      <c r="K519" s="32" t="s">
        <v>1738</v>
      </c>
      <c r="L519" s="32" t="s">
        <v>1499</v>
      </c>
      <c r="M519" s="32" t="s">
        <v>1490</v>
      </c>
      <c r="N519" s="32" t="s">
        <v>1491</v>
      </c>
      <c r="O519" s="32" t="s">
        <v>115</v>
      </c>
      <c r="P519" s="110">
        <v>45904</v>
      </c>
      <c r="Q519" s="32">
        <v>51</v>
      </c>
      <c r="R519" s="32" t="s">
        <v>1492</v>
      </c>
      <c r="S519" s="32" t="s">
        <v>221</v>
      </c>
      <c r="T519" s="32" t="s">
        <v>221</v>
      </c>
      <c r="U519" s="32" t="s">
        <v>214</v>
      </c>
      <c r="V519" s="32" t="s">
        <v>122</v>
      </c>
      <c r="W519" s="32" t="s">
        <v>123</v>
      </c>
      <c r="X519" s="32" t="s">
        <v>1739</v>
      </c>
      <c r="Y519" s="128"/>
      <c r="Z519" s="119">
        <v>7.5</v>
      </c>
      <c r="AA519" s="119" t="s">
        <v>115</v>
      </c>
      <c r="AB519" s="32" t="s">
        <v>1677</v>
      </c>
      <c r="AC519" s="32" t="s">
        <v>115</v>
      </c>
      <c r="AD519" s="32" t="s">
        <v>1740</v>
      </c>
      <c r="AE519" s="32" t="s">
        <v>1679</v>
      </c>
      <c r="AF519" s="32" t="s">
        <v>1741</v>
      </c>
      <c r="AG519" s="32" t="s">
        <v>577</v>
      </c>
      <c r="AH519" s="32" t="s">
        <v>422</v>
      </c>
      <c r="AI519" s="32">
        <v>5767213</v>
      </c>
      <c r="AJ519" s="32" t="s">
        <v>1742</v>
      </c>
      <c r="AK519" s="32" t="s">
        <v>1743</v>
      </c>
      <c r="AL519" s="32">
        <v>10</v>
      </c>
      <c r="AM519" s="32">
        <v>60</v>
      </c>
      <c r="AN519" s="32" t="s">
        <v>1744</v>
      </c>
      <c r="AO519" s="32" t="s">
        <v>123</v>
      </c>
      <c r="AP519" s="32">
        <v>2016</v>
      </c>
      <c r="AQ519" s="32" t="s">
        <v>130</v>
      </c>
      <c r="AR519" s="32">
        <v>2017</v>
      </c>
      <c r="AS519" s="32" t="s">
        <v>1745</v>
      </c>
      <c r="AT519" s="32" t="s">
        <v>123</v>
      </c>
      <c r="AU519" s="32" t="s">
        <v>1745</v>
      </c>
      <c r="AV519" s="32" t="s">
        <v>115</v>
      </c>
      <c r="AW519" s="32" t="s">
        <v>1746</v>
      </c>
      <c r="AX519" s="32" t="s">
        <v>123</v>
      </c>
      <c r="AY519" s="32" t="s">
        <v>1747</v>
      </c>
      <c r="AZ519" s="110">
        <v>44025</v>
      </c>
      <c r="BA519" s="32" t="s">
        <v>1686</v>
      </c>
      <c r="BB519" s="32" t="s">
        <v>115</v>
      </c>
      <c r="BC519" s="32" t="s">
        <v>1687</v>
      </c>
      <c r="BD519" s="32" t="s">
        <v>115</v>
      </c>
      <c r="BE519" s="32" t="s">
        <v>1748</v>
      </c>
      <c r="BF519" s="110">
        <v>43097</v>
      </c>
      <c r="BG519" s="32" t="s">
        <v>306</v>
      </c>
      <c r="BH519" s="32" t="s">
        <v>1749</v>
      </c>
      <c r="BI519" s="32" t="s">
        <v>488</v>
      </c>
      <c r="BJ519" s="32">
        <v>4</v>
      </c>
      <c r="BK519" s="110">
        <v>47354</v>
      </c>
      <c r="BL519" s="110">
        <v>44531</v>
      </c>
      <c r="BM519" s="110">
        <v>47473</v>
      </c>
      <c r="BN519" s="32" t="s">
        <v>308</v>
      </c>
      <c r="BO519" s="32" t="s">
        <v>115</v>
      </c>
      <c r="BP519" s="32" t="b">
        <v>0</v>
      </c>
      <c r="BQ519" s="116" t="s">
        <v>1750</v>
      </c>
      <c r="BR519" s="32" t="s">
        <v>1751</v>
      </c>
      <c r="BS519" s="116">
        <v>3868.8737999999998</v>
      </c>
      <c r="BT519" s="116">
        <v>37266.597699999998</v>
      </c>
      <c r="BU519" s="116">
        <v>219.99090000000001</v>
      </c>
      <c r="BV519" s="116">
        <v>760.74879999999996</v>
      </c>
      <c r="BW519" s="116">
        <v>866.50530000000003</v>
      </c>
      <c r="BX519" s="116">
        <v>566.98159999999996</v>
      </c>
      <c r="BY519" s="116">
        <v>288.41640000000001</v>
      </c>
      <c r="BZ519" s="116">
        <v>0</v>
      </c>
      <c r="CA519" s="116">
        <v>289.14150000000001</v>
      </c>
      <c r="CB519" s="116">
        <v>10352.987100000002</v>
      </c>
      <c r="CC519" s="116">
        <v>8409.3190999999988</v>
      </c>
      <c r="CD519" s="116">
        <v>3371.5907999999995</v>
      </c>
      <c r="CE519" s="116">
        <v>3673.3103999999998</v>
      </c>
      <c r="CF519" s="32" t="s">
        <v>135</v>
      </c>
      <c r="CG519" s="32" t="s">
        <v>136</v>
      </c>
      <c r="CH519" s="32" t="s">
        <v>1700</v>
      </c>
      <c r="CI519" s="116">
        <v>0</v>
      </c>
      <c r="CJ519" s="116">
        <v>0</v>
      </c>
      <c r="CK519" s="116">
        <v>0</v>
      </c>
      <c r="CL519" s="116">
        <v>0</v>
      </c>
      <c r="CM519" s="116">
        <v>0</v>
      </c>
      <c r="CN519" s="116">
        <v>0</v>
      </c>
      <c r="CO519" s="113">
        <v>0</v>
      </c>
      <c r="CP519" s="32" t="s">
        <v>134</v>
      </c>
      <c r="CQ519" s="32" t="s">
        <v>115</v>
      </c>
      <c r="CR519" s="32" t="s">
        <v>279</v>
      </c>
      <c r="CS519" s="32" t="s">
        <v>115</v>
      </c>
      <c r="CT519" s="113">
        <v>1</v>
      </c>
      <c r="CU519" s="113">
        <v>0</v>
      </c>
      <c r="CV519" s="33" t="s">
        <v>1752</v>
      </c>
    </row>
    <row r="520" spans="2:100">
      <c r="B520" s="31">
        <v>516</v>
      </c>
      <c r="C520" s="32" t="s">
        <v>1753</v>
      </c>
      <c r="D520" s="128"/>
      <c r="E520" s="128"/>
      <c r="F520" s="32" t="s">
        <v>1754</v>
      </c>
      <c r="G520" s="32" t="s">
        <v>1737</v>
      </c>
      <c r="H520" s="32" t="s">
        <v>1498</v>
      </c>
      <c r="I520" s="32" t="s">
        <v>1095</v>
      </c>
      <c r="J520" s="32" t="s">
        <v>115</v>
      </c>
      <c r="K520" s="32" t="s">
        <v>1738</v>
      </c>
      <c r="L520" s="32" t="s">
        <v>1499</v>
      </c>
      <c r="M520" s="32" t="s">
        <v>1490</v>
      </c>
      <c r="N520" s="32" t="s">
        <v>1491</v>
      </c>
      <c r="O520" s="32" t="s">
        <v>115</v>
      </c>
      <c r="P520" s="110">
        <v>45831</v>
      </c>
      <c r="Q520" s="32">
        <v>18</v>
      </c>
      <c r="R520" s="32" t="s">
        <v>1492</v>
      </c>
      <c r="S520" s="32" t="s">
        <v>221</v>
      </c>
      <c r="T520" s="32" t="s">
        <v>221</v>
      </c>
      <c r="U520" s="32" t="s">
        <v>1574</v>
      </c>
      <c r="V520" s="32" t="s">
        <v>122</v>
      </c>
      <c r="W520" s="32" t="s">
        <v>123</v>
      </c>
      <c r="X520" s="32" t="s">
        <v>1739</v>
      </c>
      <c r="Y520" s="128"/>
      <c r="Z520" s="119">
        <v>3.5</v>
      </c>
      <c r="AA520" s="119" t="s">
        <v>115</v>
      </c>
      <c r="AB520" s="32" t="s">
        <v>1677</v>
      </c>
      <c r="AC520" s="32" t="s">
        <v>115</v>
      </c>
      <c r="AD520" s="32" t="s">
        <v>1740</v>
      </c>
      <c r="AE520" s="32" t="s">
        <v>1679</v>
      </c>
      <c r="AF520" s="32" t="s">
        <v>1741</v>
      </c>
      <c r="AG520" s="32" t="s">
        <v>577</v>
      </c>
      <c r="AH520" s="32" t="s">
        <v>422</v>
      </c>
      <c r="AI520" s="32">
        <v>5767217</v>
      </c>
      <c r="AJ520" s="32" t="s">
        <v>1742</v>
      </c>
      <c r="AK520" s="32" t="s">
        <v>1743</v>
      </c>
      <c r="AL520" s="32">
        <v>10</v>
      </c>
      <c r="AM520" s="32">
        <v>60</v>
      </c>
      <c r="AN520" s="32" t="s">
        <v>1744</v>
      </c>
      <c r="AO520" s="32" t="s">
        <v>123</v>
      </c>
      <c r="AP520" s="32">
        <v>2016</v>
      </c>
      <c r="AQ520" s="32" t="s">
        <v>130</v>
      </c>
      <c r="AR520" s="32">
        <v>2017</v>
      </c>
      <c r="AS520" s="32" t="s">
        <v>1745</v>
      </c>
      <c r="AT520" s="32" t="s">
        <v>123</v>
      </c>
      <c r="AU520" s="32" t="s">
        <v>1745</v>
      </c>
      <c r="AV520" s="32" t="s">
        <v>115</v>
      </c>
      <c r="AW520" s="32" t="s">
        <v>1746</v>
      </c>
      <c r="AX520" s="32" t="s">
        <v>123</v>
      </c>
      <c r="AY520" s="32" t="s">
        <v>1747</v>
      </c>
      <c r="AZ520" s="110">
        <v>44025</v>
      </c>
      <c r="BA520" s="32" t="s">
        <v>1686</v>
      </c>
      <c r="BB520" s="32" t="s">
        <v>115</v>
      </c>
      <c r="BC520" s="32" t="s">
        <v>1687</v>
      </c>
      <c r="BD520" s="32" t="s">
        <v>115</v>
      </c>
      <c r="BE520" s="32" t="s">
        <v>1748</v>
      </c>
      <c r="BF520" s="110">
        <v>43097</v>
      </c>
      <c r="BG520" s="32" t="s">
        <v>306</v>
      </c>
      <c r="BH520" s="32" t="s">
        <v>1749</v>
      </c>
      <c r="BI520" s="32" t="s">
        <v>960</v>
      </c>
      <c r="BJ520" s="32">
        <v>5</v>
      </c>
      <c r="BK520" s="110">
        <v>47283</v>
      </c>
      <c r="BL520" s="110">
        <v>44531</v>
      </c>
      <c r="BM520" s="110">
        <v>47483</v>
      </c>
      <c r="BN520" s="32" t="s">
        <v>308</v>
      </c>
      <c r="BO520" s="32" t="s">
        <v>115</v>
      </c>
      <c r="BP520" s="32" t="b">
        <v>1</v>
      </c>
      <c r="BQ520" s="116" t="s">
        <v>1750</v>
      </c>
      <c r="BR520" s="32" t="s">
        <v>1751</v>
      </c>
      <c r="BS520" s="116">
        <v>31771.8472</v>
      </c>
      <c r="BT520" s="116">
        <v>83079.092300000004</v>
      </c>
      <c r="BU520" s="116">
        <v>790.85749999999996</v>
      </c>
      <c r="BV520" s="116">
        <v>21258.0216</v>
      </c>
      <c r="BW520" s="116">
        <v>10929.1741</v>
      </c>
      <c r="BX520" s="116">
        <v>626.07730000000004</v>
      </c>
      <c r="BY520" s="116">
        <v>-2960.1300999999999</v>
      </c>
      <c r="BZ520" s="116">
        <v>0</v>
      </c>
      <c r="CA520" s="116">
        <v>0</v>
      </c>
      <c r="CB520" s="116">
        <v>39.649500000000003</v>
      </c>
      <c r="CC520" s="116">
        <v>67.660900000000012</v>
      </c>
      <c r="CD520" s="116">
        <v>41039.532100000004</v>
      </c>
      <c r="CE520" s="116">
        <v>34731.977299999999</v>
      </c>
      <c r="CF520" s="32" t="s">
        <v>135</v>
      </c>
      <c r="CG520" s="32" t="s">
        <v>136</v>
      </c>
      <c r="CH520" s="32" t="s">
        <v>1700</v>
      </c>
      <c r="CI520" s="116">
        <v>0</v>
      </c>
      <c r="CJ520" s="116">
        <v>0</v>
      </c>
      <c r="CK520" s="116">
        <v>0</v>
      </c>
      <c r="CL520" s="116">
        <v>0</v>
      </c>
      <c r="CM520" s="116">
        <v>0</v>
      </c>
      <c r="CN520" s="116">
        <v>0</v>
      </c>
      <c r="CO520" s="113">
        <v>0</v>
      </c>
      <c r="CP520" s="32" t="s">
        <v>134</v>
      </c>
      <c r="CQ520" s="32" t="s">
        <v>115</v>
      </c>
      <c r="CR520" s="32" t="s">
        <v>279</v>
      </c>
      <c r="CS520" s="32" t="s">
        <v>115</v>
      </c>
      <c r="CT520" s="113">
        <v>1</v>
      </c>
      <c r="CU520" s="113">
        <v>0</v>
      </c>
      <c r="CV520" s="33" t="s">
        <v>1752</v>
      </c>
    </row>
    <row r="521" spans="2:100">
      <c r="B521" s="31">
        <v>517</v>
      </c>
      <c r="C521" s="32" t="s">
        <v>1755</v>
      </c>
      <c r="D521" s="128"/>
      <c r="E521" s="128"/>
      <c r="F521" s="32" t="s">
        <v>1756</v>
      </c>
      <c r="G521" s="32" t="s">
        <v>1757</v>
      </c>
      <c r="H521" s="32" t="s">
        <v>1498</v>
      </c>
      <c r="I521" s="32" t="s">
        <v>1095</v>
      </c>
      <c r="J521" s="32" t="s">
        <v>115</v>
      </c>
      <c r="K521" s="32" t="s">
        <v>115</v>
      </c>
      <c r="L521" s="32" t="s">
        <v>1499</v>
      </c>
      <c r="M521" s="32" t="s">
        <v>1490</v>
      </c>
      <c r="N521" s="32" t="s">
        <v>1491</v>
      </c>
      <c r="O521" s="32" t="s">
        <v>115</v>
      </c>
      <c r="P521" s="110">
        <v>45679</v>
      </c>
      <c r="Q521" s="32" t="s">
        <v>115</v>
      </c>
      <c r="R521" s="32" t="s">
        <v>1492</v>
      </c>
      <c r="S521" s="32" t="s">
        <v>221</v>
      </c>
      <c r="T521" s="32" t="s">
        <v>221</v>
      </c>
      <c r="U521" s="32" t="s">
        <v>214</v>
      </c>
      <c r="V521" s="32" t="s">
        <v>122</v>
      </c>
      <c r="W521" s="32" t="s">
        <v>123</v>
      </c>
      <c r="X521" s="32" t="s">
        <v>224</v>
      </c>
      <c r="Y521" s="128"/>
      <c r="Z521" s="119" t="s">
        <v>115</v>
      </c>
      <c r="AA521" s="119" t="s">
        <v>115</v>
      </c>
      <c r="AB521" s="32" t="s">
        <v>1728</v>
      </c>
      <c r="AC521" s="32" t="s">
        <v>115</v>
      </c>
      <c r="AD521" s="32" t="s">
        <v>1758</v>
      </c>
      <c r="AE521" s="32" t="s">
        <v>1679</v>
      </c>
      <c r="AF521" s="32" t="s">
        <v>1759</v>
      </c>
      <c r="AG521" s="32" t="s">
        <v>115</v>
      </c>
      <c r="AH521" s="32" t="s">
        <v>115</v>
      </c>
      <c r="AI521" s="32">
        <v>5773698</v>
      </c>
      <c r="AJ521" s="32" t="s">
        <v>1760</v>
      </c>
      <c r="AK521" s="32" t="s">
        <v>1761</v>
      </c>
      <c r="AL521" s="32">
        <v>2</v>
      </c>
      <c r="AM521" s="32">
        <v>60</v>
      </c>
      <c r="AN521" s="32" t="s">
        <v>128</v>
      </c>
      <c r="AO521" s="32" t="s">
        <v>123</v>
      </c>
      <c r="AP521" s="32">
        <v>2019</v>
      </c>
      <c r="AQ521" s="32" t="s">
        <v>130</v>
      </c>
      <c r="AR521" s="32">
        <v>2019</v>
      </c>
      <c r="AS521" s="32" t="s">
        <v>1762</v>
      </c>
      <c r="AT521" s="32" t="s">
        <v>123</v>
      </c>
      <c r="AU521" s="32" t="s">
        <v>1762</v>
      </c>
      <c r="AV521" s="32" t="s">
        <v>115</v>
      </c>
      <c r="AW521" s="32" t="s">
        <v>1763</v>
      </c>
      <c r="AX521" s="32" t="s">
        <v>123</v>
      </c>
      <c r="AY521" s="32" t="s">
        <v>115</v>
      </c>
      <c r="AZ521" s="110" t="s">
        <v>115</v>
      </c>
      <c r="BA521" s="32" t="s">
        <v>115</v>
      </c>
      <c r="BB521" s="32" t="s">
        <v>115</v>
      </c>
      <c r="BC521" s="32" t="s">
        <v>115</v>
      </c>
      <c r="BD521" s="32" t="s">
        <v>115</v>
      </c>
      <c r="BE521" s="32" t="s">
        <v>115</v>
      </c>
      <c r="BF521" s="110" t="s">
        <v>115</v>
      </c>
      <c r="BG521" s="32" t="s">
        <v>131</v>
      </c>
      <c r="BH521" s="32" t="s">
        <v>115</v>
      </c>
      <c r="BI521" s="32" t="s">
        <v>195</v>
      </c>
      <c r="BJ521" s="32">
        <v>2</v>
      </c>
      <c r="BK521" s="110">
        <v>44013</v>
      </c>
      <c r="BL521" s="110">
        <v>43952</v>
      </c>
      <c r="BM521" s="110">
        <v>44285</v>
      </c>
      <c r="BN521" s="32" t="s">
        <v>308</v>
      </c>
      <c r="BO521" s="32" t="s">
        <v>115</v>
      </c>
      <c r="BP521" s="32" t="b">
        <v>0</v>
      </c>
      <c r="BQ521" s="116" t="s">
        <v>1690</v>
      </c>
      <c r="BR521" s="32" t="s">
        <v>134</v>
      </c>
      <c r="BS521" s="116">
        <v>1004.379</v>
      </c>
      <c r="BT521" s="116">
        <v>1004.379</v>
      </c>
      <c r="BU521" s="116">
        <v>24.305299999999999</v>
      </c>
      <c r="BV521" s="116">
        <v>1.0972</v>
      </c>
      <c r="BW521" s="116">
        <v>4.9099999999999998E-2</v>
      </c>
      <c r="BX521" s="116">
        <v>0</v>
      </c>
      <c r="BY521" s="116">
        <v>0</v>
      </c>
      <c r="BZ521" s="116">
        <v>0</v>
      </c>
      <c r="CA521" s="116">
        <v>0</v>
      </c>
      <c r="CB521" s="116">
        <v>0</v>
      </c>
      <c r="CC521" s="116">
        <v>0</v>
      </c>
      <c r="CD521" s="116">
        <v>0</v>
      </c>
      <c r="CE521" s="116">
        <v>1004.379</v>
      </c>
      <c r="CF521" s="32" t="s">
        <v>135</v>
      </c>
      <c r="CG521" s="32" t="s">
        <v>136</v>
      </c>
      <c r="CH521" s="32" t="s">
        <v>241</v>
      </c>
      <c r="CI521" s="116">
        <v>0</v>
      </c>
      <c r="CJ521" s="116">
        <v>785.76052000000004</v>
      </c>
      <c r="CK521" s="116">
        <v>0.85318000000000005</v>
      </c>
      <c r="CL521" s="116">
        <v>3.7859999999999998E-2</v>
      </c>
      <c r="CM521" s="116">
        <v>0</v>
      </c>
      <c r="CN521" s="116">
        <v>0</v>
      </c>
      <c r="CO521" s="113">
        <v>0</v>
      </c>
      <c r="CP521" s="32" t="s">
        <v>134</v>
      </c>
      <c r="CQ521" s="32" t="s">
        <v>115</v>
      </c>
      <c r="CR521" s="32" t="s">
        <v>134</v>
      </c>
      <c r="CS521" s="32" t="s">
        <v>115</v>
      </c>
      <c r="CT521" s="113">
        <v>0</v>
      </c>
      <c r="CU521" s="113">
        <v>1</v>
      </c>
      <c r="CV521" s="33" t="s">
        <v>1764</v>
      </c>
    </row>
    <row r="522" spans="2:100">
      <c r="B522" s="31">
        <v>518</v>
      </c>
      <c r="C522" s="32" t="s">
        <v>1765</v>
      </c>
      <c r="D522" s="128"/>
      <c r="E522" s="128"/>
      <c r="F522" s="32" t="s">
        <v>1766</v>
      </c>
      <c r="G522" s="32" t="s">
        <v>1767</v>
      </c>
      <c r="H522" s="32" t="s">
        <v>1498</v>
      </c>
      <c r="I522" s="32" t="s">
        <v>166</v>
      </c>
      <c r="J522" s="32" t="s">
        <v>115</v>
      </c>
      <c r="K522" s="32" t="s">
        <v>1768</v>
      </c>
      <c r="L522" s="32" t="s">
        <v>1499</v>
      </c>
      <c r="M522" s="32" t="s">
        <v>1490</v>
      </c>
      <c r="N522" s="32" t="s">
        <v>1491</v>
      </c>
      <c r="O522" s="32" t="s">
        <v>115</v>
      </c>
      <c r="P522" s="110">
        <v>45523</v>
      </c>
      <c r="Q522" s="32">
        <v>70</v>
      </c>
      <c r="R522" s="32" t="s">
        <v>1492</v>
      </c>
      <c r="S522" s="32" t="s">
        <v>221</v>
      </c>
      <c r="T522" s="32" t="s">
        <v>221</v>
      </c>
      <c r="U522" s="32" t="s">
        <v>214</v>
      </c>
      <c r="V522" s="32" t="s">
        <v>122</v>
      </c>
      <c r="W522" s="32" t="s">
        <v>123</v>
      </c>
      <c r="X522" s="32" t="s">
        <v>224</v>
      </c>
      <c r="Y522" s="128"/>
      <c r="Z522" s="119" t="s">
        <v>115</v>
      </c>
      <c r="AA522" s="119" t="s">
        <v>115</v>
      </c>
      <c r="AB522" s="32" t="s">
        <v>1568</v>
      </c>
      <c r="AC522" s="32" t="s">
        <v>115</v>
      </c>
      <c r="AD522" s="32" t="s">
        <v>1769</v>
      </c>
      <c r="AE522" s="32" t="s">
        <v>1679</v>
      </c>
      <c r="AF522" s="32" t="s">
        <v>115</v>
      </c>
      <c r="AG522" s="32" t="s">
        <v>1513</v>
      </c>
      <c r="AH522" s="32" t="s">
        <v>422</v>
      </c>
      <c r="AI522" s="32">
        <v>5783478</v>
      </c>
      <c r="AJ522" s="32" t="s">
        <v>1770</v>
      </c>
      <c r="AK522" s="32" t="s">
        <v>1771</v>
      </c>
      <c r="AL522" s="32">
        <v>7</v>
      </c>
      <c r="AM522" s="32">
        <v>60</v>
      </c>
      <c r="AN522" s="32" t="s">
        <v>128</v>
      </c>
      <c r="AO522" s="32" t="s">
        <v>123</v>
      </c>
      <c r="AP522" s="32">
        <v>2020</v>
      </c>
      <c r="AQ522" s="32" t="s">
        <v>130</v>
      </c>
      <c r="AR522" s="32">
        <v>2019</v>
      </c>
      <c r="AS522" s="32" t="s">
        <v>1772</v>
      </c>
      <c r="AT522" s="32" t="s">
        <v>123</v>
      </c>
      <c r="AU522" s="32" t="s">
        <v>1772</v>
      </c>
      <c r="AV522" s="32" t="s">
        <v>115</v>
      </c>
      <c r="AW522" s="32" t="s">
        <v>1773</v>
      </c>
      <c r="AX522" s="32" t="s">
        <v>123</v>
      </c>
      <c r="AY522" s="32" t="s">
        <v>203</v>
      </c>
      <c r="AZ522" s="110" t="s">
        <v>203</v>
      </c>
      <c r="BA522" s="32" t="s">
        <v>203</v>
      </c>
      <c r="BB522" s="32" t="s">
        <v>203</v>
      </c>
      <c r="BC522" s="32" t="s">
        <v>203</v>
      </c>
      <c r="BD522" s="32" t="s">
        <v>203</v>
      </c>
      <c r="BE522" s="32" t="s">
        <v>203</v>
      </c>
      <c r="BF522" s="110" t="s">
        <v>203</v>
      </c>
      <c r="BG522" s="32" t="s">
        <v>203</v>
      </c>
      <c r="BH522" s="32" t="s">
        <v>203</v>
      </c>
      <c r="BI522" s="32" t="s">
        <v>488</v>
      </c>
      <c r="BJ522" s="32">
        <v>4</v>
      </c>
      <c r="BK522" s="110">
        <v>46623</v>
      </c>
      <c r="BL522" s="110">
        <v>42125</v>
      </c>
      <c r="BM522" s="110">
        <v>46913</v>
      </c>
      <c r="BN522" s="32" t="s">
        <v>308</v>
      </c>
      <c r="BO522" s="32" t="s">
        <v>115</v>
      </c>
      <c r="BP522" s="32" t="b">
        <v>0</v>
      </c>
      <c r="BQ522" s="116" t="s">
        <v>1690</v>
      </c>
      <c r="BR522" s="32" t="s">
        <v>134</v>
      </c>
      <c r="BS522" s="116">
        <v>55.035899999999998</v>
      </c>
      <c r="BT522" s="116">
        <v>14576.105799999999</v>
      </c>
      <c r="BU522" s="116">
        <v>0.62860000000000005</v>
      </c>
      <c r="BV522" s="116">
        <v>0</v>
      </c>
      <c r="BW522" s="116">
        <v>0</v>
      </c>
      <c r="BX522" s="116">
        <v>15.1784</v>
      </c>
      <c r="BY522" s="116">
        <v>101.8986</v>
      </c>
      <c r="BZ522" s="116">
        <v>500</v>
      </c>
      <c r="CA522" s="116">
        <v>2300</v>
      </c>
      <c r="CB522" s="116">
        <v>2300</v>
      </c>
      <c r="CC522" s="116">
        <v>2300</v>
      </c>
      <c r="CD522" s="116">
        <v>2300</v>
      </c>
      <c r="CE522" s="116">
        <v>51.208100000000002</v>
      </c>
      <c r="CF522" s="32" t="s">
        <v>135</v>
      </c>
      <c r="CG522" s="32" t="s">
        <v>136</v>
      </c>
      <c r="CH522" s="32" t="s">
        <v>993</v>
      </c>
      <c r="CI522" s="116">
        <v>0</v>
      </c>
      <c r="CJ522" s="116">
        <v>0</v>
      </c>
      <c r="CK522" s="116">
        <v>0</v>
      </c>
      <c r="CL522" s="116">
        <v>0</v>
      </c>
      <c r="CM522" s="116">
        <v>0</v>
      </c>
      <c r="CN522" s="116">
        <v>0</v>
      </c>
      <c r="CO522" s="113">
        <v>0</v>
      </c>
      <c r="CP522" s="32" t="s">
        <v>134</v>
      </c>
      <c r="CQ522" s="32" t="s">
        <v>115</v>
      </c>
      <c r="CR522" s="32" t="s">
        <v>279</v>
      </c>
      <c r="CS522" s="32" t="s">
        <v>115</v>
      </c>
      <c r="CT522" s="113">
        <v>0.3427</v>
      </c>
      <c r="CU522" s="113">
        <v>0.6573</v>
      </c>
      <c r="CV522" s="33" t="s">
        <v>1774</v>
      </c>
    </row>
    <row r="523" spans="2:100">
      <c r="B523" s="31">
        <v>519</v>
      </c>
      <c r="C523" s="32" t="s">
        <v>1775</v>
      </c>
      <c r="D523" s="128"/>
      <c r="E523" s="128"/>
      <c r="F523" s="32" t="s">
        <v>1776</v>
      </c>
      <c r="G523" s="32" t="s">
        <v>1777</v>
      </c>
      <c r="H523" s="32" t="s">
        <v>1498</v>
      </c>
      <c r="I523" s="32" t="s">
        <v>166</v>
      </c>
      <c r="J523" s="32" t="s">
        <v>115</v>
      </c>
      <c r="K523" s="32" t="s">
        <v>115</v>
      </c>
      <c r="L523" s="32" t="s">
        <v>1499</v>
      </c>
      <c r="M523" s="32" t="s">
        <v>1628</v>
      </c>
      <c r="N523" s="32" t="s">
        <v>1491</v>
      </c>
      <c r="O523" s="32" t="s">
        <v>115</v>
      </c>
      <c r="P523" s="110">
        <v>45915</v>
      </c>
      <c r="Q523" s="32">
        <v>59</v>
      </c>
      <c r="R523" s="32" t="s">
        <v>1492</v>
      </c>
      <c r="S523" s="32" t="s">
        <v>203</v>
      </c>
      <c r="T523" s="32" t="s">
        <v>203</v>
      </c>
      <c r="U523" s="32" t="s">
        <v>214</v>
      </c>
      <c r="V523" s="32" t="s">
        <v>122</v>
      </c>
      <c r="W523" s="32" t="b">
        <v>0</v>
      </c>
      <c r="X523" s="32" t="s">
        <v>833</v>
      </c>
      <c r="Y523" s="128"/>
      <c r="Z523" s="119" t="s">
        <v>115</v>
      </c>
      <c r="AA523" s="119">
        <v>5.8110636764713099</v>
      </c>
      <c r="AB523" s="32">
        <v>115</v>
      </c>
      <c r="AC523" s="32" t="s">
        <v>115</v>
      </c>
      <c r="AD523" s="32" t="s">
        <v>115</v>
      </c>
      <c r="AE523" s="32" t="s">
        <v>1778</v>
      </c>
      <c r="AF523" s="32" t="s">
        <v>115</v>
      </c>
      <c r="AG523" s="32">
        <v>3.0010500000000002</v>
      </c>
      <c r="AH523" s="32" t="s">
        <v>409</v>
      </c>
      <c r="AI523" s="32">
        <v>5783314</v>
      </c>
      <c r="AJ523" s="32" t="s">
        <v>1779</v>
      </c>
      <c r="AK523" s="32" t="s">
        <v>1775</v>
      </c>
      <c r="AL523" s="32">
        <v>1</v>
      </c>
      <c r="AM523" s="32">
        <v>60</v>
      </c>
      <c r="AN523" s="32" t="s">
        <v>128</v>
      </c>
      <c r="AO523" s="32" t="b">
        <v>0</v>
      </c>
      <c r="AP523" s="32" t="s">
        <v>203</v>
      </c>
      <c r="AQ523" s="32" t="s">
        <v>130</v>
      </c>
      <c r="AR523" s="32">
        <v>2022</v>
      </c>
      <c r="AS523" s="32">
        <v>2012</v>
      </c>
      <c r="AT523" s="32" t="b">
        <v>0</v>
      </c>
      <c r="AU523" s="32">
        <v>2012</v>
      </c>
      <c r="AV523" s="32" t="s">
        <v>115</v>
      </c>
      <c r="AW523" s="32" t="s">
        <v>1773</v>
      </c>
      <c r="AX523" s="32" t="b">
        <v>0</v>
      </c>
      <c r="AY523" s="32" t="s">
        <v>203</v>
      </c>
      <c r="AZ523" s="110" t="s">
        <v>203</v>
      </c>
      <c r="BA523" s="32" t="s">
        <v>203</v>
      </c>
      <c r="BB523" s="32" t="s">
        <v>203</v>
      </c>
      <c r="BC523" s="32" t="s">
        <v>203</v>
      </c>
      <c r="BD523" s="32" t="s">
        <v>203</v>
      </c>
      <c r="BE523" s="32" t="s">
        <v>203</v>
      </c>
      <c r="BF523" s="110" t="s">
        <v>203</v>
      </c>
      <c r="BG523" s="32" t="s">
        <v>203</v>
      </c>
      <c r="BH523" s="32" t="s">
        <v>203</v>
      </c>
      <c r="BI523" s="32" t="s">
        <v>162</v>
      </c>
      <c r="BJ523" s="32">
        <v>5</v>
      </c>
      <c r="BK523" s="110">
        <v>46754</v>
      </c>
      <c r="BL523" s="110">
        <v>42125</v>
      </c>
      <c r="BM523" s="110">
        <v>47818</v>
      </c>
      <c r="BN523" s="32" t="s">
        <v>308</v>
      </c>
      <c r="BO523" s="32" t="s">
        <v>115</v>
      </c>
      <c r="BP523" s="32" t="b">
        <v>0</v>
      </c>
      <c r="BQ523" s="116" t="s">
        <v>1780</v>
      </c>
      <c r="BR523" s="32" t="s">
        <v>134</v>
      </c>
      <c r="BS523" s="116">
        <v>0</v>
      </c>
      <c r="BT523" s="116">
        <v>15850</v>
      </c>
      <c r="BU523" s="116">
        <v>0</v>
      </c>
      <c r="BV523" s="116">
        <v>0</v>
      </c>
      <c r="BW523" s="116">
        <v>0</v>
      </c>
      <c r="BX523" s="116">
        <v>0</v>
      </c>
      <c r="BY523" s="116">
        <v>0</v>
      </c>
      <c r="BZ523" s="116">
        <v>950</v>
      </c>
      <c r="CA523" s="116">
        <v>12000</v>
      </c>
      <c r="CB523" s="116">
        <v>2000</v>
      </c>
      <c r="CC523" s="116">
        <v>450</v>
      </c>
      <c r="CD523" s="116">
        <v>450</v>
      </c>
      <c r="CE523" s="116">
        <v>0</v>
      </c>
      <c r="CF523" s="32" t="s">
        <v>135</v>
      </c>
      <c r="CG523" s="32" t="s">
        <v>136</v>
      </c>
      <c r="CH523" s="32" t="s">
        <v>115</v>
      </c>
      <c r="CI523" s="116">
        <v>0</v>
      </c>
      <c r="CJ523" s="116">
        <v>0</v>
      </c>
      <c r="CK523" s="116">
        <v>0</v>
      </c>
      <c r="CL523" s="116">
        <v>0</v>
      </c>
      <c r="CM523" s="116">
        <v>0</v>
      </c>
      <c r="CN523" s="116">
        <v>0</v>
      </c>
      <c r="CO523" s="113">
        <v>0</v>
      </c>
      <c r="CP523" s="32" t="s">
        <v>134</v>
      </c>
      <c r="CQ523" s="32" t="s">
        <v>115</v>
      </c>
      <c r="CR523" s="32" t="s">
        <v>279</v>
      </c>
      <c r="CS523" s="32" t="s">
        <v>115</v>
      </c>
      <c r="CT523" s="113">
        <v>0</v>
      </c>
      <c r="CU523" s="113">
        <v>1</v>
      </c>
      <c r="CV523" s="33" t="s">
        <v>1781</v>
      </c>
    </row>
    <row r="524" spans="2:100">
      <c r="B524" s="31">
        <v>520</v>
      </c>
      <c r="C524" s="32" t="s">
        <v>1782</v>
      </c>
      <c r="D524" s="128"/>
      <c r="E524" s="128"/>
      <c r="F524" s="32" t="s">
        <v>602</v>
      </c>
      <c r="G524" s="32" t="s">
        <v>1783</v>
      </c>
      <c r="H524" s="32" t="s">
        <v>1498</v>
      </c>
      <c r="I524" s="32" t="s">
        <v>118</v>
      </c>
      <c r="J524" s="32" t="s">
        <v>115</v>
      </c>
      <c r="K524" s="32" t="s">
        <v>115</v>
      </c>
      <c r="L524" s="32" t="s">
        <v>1499</v>
      </c>
      <c r="M524" s="32" t="s">
        <v>1490</v>
      </c>
      <c r="N524" s="32" t="s">
        <v>1491</v>
      </c>
      <c r="O524" s="32" t="s">
        <v>115</v>
      </c>
      <c r="P524" s="110">
        <v>45931</v>
      </c>
      <c r="Q524" s="32" t="s">
        <v>115</v>
      </c>
      <c r="R524" s="32" t="s">
        <v>1492</v>
      </c>
      <c r="S524" s="32" t="s">
        <v>541</v>
      </c>
      <c r="T524" s="32" t="s">
        <v>1784</v>
      </c>
      <c r="U524" s="32" t="s">
        <v>214</v>
      </c>
      <c r="V524" s="32" t="s">
        <v>122</v>
      </c>
      <c r="W524" s="32" t="s">
        <v>123</v>
      </c>
      <c r="X524" s="32" t="s">
        <v>1785</v>
      </c>
      <c r="Y524" s="128"/>
      <c r="Z524" s="119">
        <v>8.75</v>
      </c>
      <c r="AA524" s="119">
        <v>27.7610708568434</v>
      </c>
      <c r="AB524" s="32" t="s">
        <v>1677</v>
      </c>
      <c r="AC524" s="32" t="s">
        <v>115</v>
      </c>
      <c r="AD524" s="32" t="s">
        <v>115</v>
      </c>
      <c r="AE524" s="32" t="s">
        <v>115</v>
      </c>
      <c r="AF524" s="32" t="s">
        <v>115</v>
      </c>
      <c r="AG524" s="32" t="s">
        <v>1513</v>
      </c>
      <c r="AH524" s="32" t="s">
        <v>422</v>
      </c>
      <c r="AI524" s="32">
        <v>5806599</v>
      </c>
      <c r="AJ524" s="32" t="s">
        <v>1786</v>
      </c>
      <c r="AK524" s="32" t="s">
        <v>1787</v>
      </c>
      <c r="AL524" s="32">
        <v>2</v>
      </c>
      <c r="AM524" s="32">
        <v>60</v>
      </c>
      <c r="AN524" s="32" t="s">
        <v>128</v>
      </c>
      <c r="AO524" s="32" t="s">
        <v>123</v>
      </c>
      <c r="AP524" s="32">
        <v>2025</v>
      </c>
      <c r="AQ524" s="32" t="s">
        <v>130</v>
      </c>
      <c r="AR524" s="32">
        <v>2023</v>
      </c>
      <c r="AS524" s="32" t="s">
        <v>1788</v>
      </c>
      <c r="AT524" s="32" t="s">
        <v>129</v>
      </c>
      <c r="AU524" s="32" t="s">
        <v>1788</v>
      </c>
      <c r="AV524" s="32" t="s">
        <v>115</v>
      </c>
      <c r="AW524" s="32" t="s">
        <v>1789</v>
      </c>
      <c r="AX524" s="32" t="s">
        <v>123</v>
      </c>
      <c r="AY524" s="32" t="s">
        <v>115</v>
      </c>
      <c r="AZ524" s="110" t="s">
        <v>115</v>
      </c>
      <c r="BA524" s="32" t="s">
        <v>115</v>
      </c>
      <c r="BB524" s="32" t="s">
        <v>115</v>
      </c>
      <c r="BC524" s="32" t="s">
        <v>115</v>
      </c>
      <c r="BD524" s="32" t="s">
        <v>115</v>
      </c>
      <c r="BE524" s="32" t="s">
        <v>115</v>
      </c>
      <c r="BF524" s="110" t="s">
        <v>115</v>
      </c>
      <c r="BG524" s="32" t="s">
        <v>131</v>
      </c>
      <c r="BH524" s="32" t="s">
        <v>115</v>
      </c>
      <c r="BI524" s="32" t="s">
        <v>488</v>
      </c>
      <c r="BJ524" s="32">
        <v>4</v>
      </c>
      <c r="BK524" s="110">
        <v>46316</v>
      </c>
      <c r="BL524" s="110">
        <v>46905</v>
      </c>
      <c r="BM524" s="110">
        <v>46535</v>
      </c>
      <c r="BN524" s="32" t="s">
        <v>115</v>
      </c>
      <c r="BO524" s="32" t="s">
        <v>115</v>
      </c>
      <c r="BP524" s="32" t="b">
        <v>0</v>
      </c>
      <c r="BQ524" s="116" t="s">
        <v>1790</v>
      </c>
      <c r="BR524" s="32" t="s">
        <v>134</v>
      </c>
      <c r="BS524" s="116">
        <v>68.727699999999999</v>
      </c>
      <c r="BT524" s="116">
        <v>1911.0465999999999</v>
      </c>
      <c r="BU524" s="116">
        <v>0</v>
      </c>
      <c r="BV524" s="116">
        <v>0</v>
      </c>
      <c r="BW524" s="116">
        <v>34.098799999999997</v>
      </c>
      <c r="BX524" s="116">
        <v>33.430399999999999</v>
      </c>
      <c r="BY524" s="116">
        <v>155.81389999999999</v>
      </c>
      <c r="BZ524" s="116">
        <v>1628.5878</v>
      </c>
      <c r="CA524" s="116">
        <v>59.115600000000001</v>
      </c>
      <c r="CB524" s="116">
        <v>0</v>
      </c>
      <c r="CC524" s="116">
        <v>0</v>
      </c>
      <c r="CD524" s="116">
        <v>0</v>
      </c>
      <c r="CE524" s="116">
        <v>67.529200000000003</v>
      </c>
      <c r="CF524" s="32" t="s">
        <v>135</v>
      </c>
      <c r="CG524" s="32" t="s">
        <v>136</v>
      </c>
      <c r="CH524" s="32" t="s">
        <v>486</v>
      </c>
      <c r="CI524" s="116">
        <v>0</v>
      </c>
      <c r="CJ524" s="116">
        <v>0</v>
      </c>
      <c r="CK524" s="116">
        <v>0</v>
      </c>
      <c r="CL524" s="116">
        <v>0</v>
      </c>
      <c r="CM524" s="116">
        <v>0</v>
      </c>
      <c r="CN524" s="116">
        <v>0</v>
      </c>
      <c r="CO524" s="113" t="s">
        <v>1791</v>
      </c>
      <c r="CP524" s="32" t="s">
        <v>134</v>
      </c>
      <c r="CQ524" s="32" t="s">
        <v>115</v>
      </c>
      <c r="CR524" s="32" t="s">
        <v>279</v>
      </c>
      <c r="CS524" s="32" t="s">
        <v>1792</v>
      </c>
      <c r="CT524" s="113">
        <v>1</v>
      </c>
      <c r="CU524" s="113">
        <v>0</v>
      </c>
      <c r="CV524" s="33" t="s">
        <v>1793</v>
      </c>
    </row>
    <row r="525" spans="2:100">
      <c r="B525" s="31">
        <v>521</v>
      </c>
      <c r="C525" s="32" t="s">
        <v>1794</v>
      </c>
      <c r="D525" s="128"/>
      <c r="E525" s="128"/>
      <c r="F525" s="32" t="s">
        <v>532</v>
      </c>
      <c r="G525" s="32" t="s">
        <v>1795</v>
      </c>
      <c r="H525" s="32" t="s">
        <v>1498</v>
      </c>
      <c r="I525" s="32" t="s">
        <v>118</v>
      </c>
      <c r="J525" s="32" t="s">
        <v>115</v>
      </c>
      <c r="K525" s="32" t="s">
        <v>1661</v>
      </c>
      <c r="L525" s="32" t="s">
        <v>1499</v>
      </c>
      <c r="M525" s="32" t="s">
        <v>1490</v>
      </c>
      <c r="N525" s="32" t="s">
        <v>1491</v>
      </c>
      <c r="O525" s="32" t="s">
        <v>115</v>
      </c>
      <c r="P525" s="110">
        <v>45874</v>
      </c>
      <c r="Q525" s="32" t="s">
        <v>115</v>
      </c>
      <c r="R525" s="32" t="s">
        <v>1492</v>
      </c>
      <c r="S525" s="32" t="s">
        <v>541</v>
      </c>
      <c r="T525" s="32" t="s">
        <v>1796</v>
      </c>
      <c r="U525" s="32" t="s">
        <v>214</v>
      </c>
      <c r="V525" s="32" t="s">
        <v>122</v>
      </c>
      <c r="W525" s="32" t="s">
        <v>123</v>
      </c>
      <c r="X525" s="32" t="s">
        <v>887</v>
      </c>
      <c r="Y525" s="128"/>
      <c r="Z525" s="119">
        <v>0.1</v>
      </c>
      <c r="AA525" s="119">
        <v>2.1016904530393901</v>
      </c>
      <c r="AB525" s="32" t="s">
        <v>1728</v>
      </c>
      <c r="AC525" s="32" t="s">
        <v>115</v>
      </c>
      <c r="AD525" s="32" t="s">
        <v>115</v>
      </c>
      <c r="AE525" s="32" t="s">
        <v>115</v>
      </c>
      <c r="AF525" s="32" t="s">
        <v>115</v>
      </c>
      <c r="AG525" s="32" t="s">
        <v>1513</v>
      </c>
      <c r="AH525" s="32" t="s">
        <v>422</v>
      </c>
      <c r="AI525" s="32">
        <v>5806625</v>
      </c>
      <c r="AJ525" s="32" t="s">
        <v>1797</v>
      </c>
      <c r="AK525" s="32" t="s">
        <v>1798</v>
      </c>
      <c r="AL525" s="32">
        <v>12</v>
      </c>
      <c r="AM525" s="32">
        <v>60</v>
      </c>
      <c r="AN525" s="32" t="s">
        <v>128</v>
      </c>
      <c r="AO525" s="32" t="s">
        <v>123</v>
      </c>
      <c r="AP525" s="32">
        <v>2024</v>
      </c>
      <c r="AQ525" s="32" t="s">
        <v>130</v>
      </c>
      <c r="AR525" s="32">
        <v>2023</v>
      </c>
      <c r="AS525" s="32" t="s">
        <v>1788</v>
      </c>
      <c r="AT525" s="32" t="s">
        <v>129</v>
      </c>
      <c r="AU525" s="32" t="s">
        <v>1788</v>
      </c>
      <c r="AV525" s="32" t="s">
        <v>115</v>
      </c>
      <c r="AW525" s="32" t="s">
        <v>1789</v>
      </c>
      <c r="AX525" s="32" t="s">
        <v>123</v>
      </c>
      <c r="AY525" s="32" t="s">
        <v>115</v>
      </c>
      <c r="AZ525" s="110" t="s">
        <v>115</v>
      </c>
      <c r="BA525" s="32" t="s">
        <v>115</v>
      </c>
      <c r="BB525" s="32" t="s">
        <v>115</v>
      </c>
      <c r="BC525" s="32" t="s">
        <v>115</v>
      </c>
      <c r="BD525" s="32" t="s">
        <v>115</v>
      </c>
      <c r="BE525" s="32" t="s">
        <v>1799</v>
      </c>
      <c r="BF525" s="110">
        <v>45575</v>
      </c>
      <c r="BG525" s="32" t="s">
        <v>306</v>
      </c>
      <c r="BH525" s="32" t="s">
        <v>1689</v>
      </c>
      <c r="BI525" s="32" t="s">
        <v>488</v>
      </c>
      <c r="BJ525" s="32">
        <v>4</v>
      </c>
      <c r="BK525" s="110">
        <v>46687</v>
      </c>
      <c r="BL525" s="110">
        <v>46905</v>
      </c>
      <c r="BM525" s="110">
        <v>46751</v>
      </c>
      <c r="BN525" s="32" t="s">
        <v>115</v>
      </c>
      <c r="BO525" s="32" t="s">
        <v>115</v>
      </c>
      <c r="BP525" s="32" t="b">
        <v>0</v>
      </c>
      <c r="BQ525" s="116" t="s">
        <v>1800</v>
      </c>
      <c r="BR525" s="32" t="s">
        <v>134</v>
      </c>
      <c r="BS525" s="116">
        <v>115.70659999999999</v>
      </c>
      <c r="BT525" s="116">
        <v>7875.1424999999999</v>
      </c>
      <c r="BU525" s="116">
        <v>0</v>
      </c>
      <c r="BV525" s="116">
        <v>0</v>
      </c>
      <c r="BW525" s="116">
        <v>31.858799999999999</v>
      </c>
      <c r="BX525" s="116">
        <v>41.998100000000001</v>
      </c>
      <c r="BY525" s="116">
        <v>690.87139999999999</v>
      </c>
      <c r="BZ525" s="116">
        <v>876.81669999999997</v>
      </c>
      <c r="CA525" s="116">
        <v>910.05420000000004</v>
      </c>
      <c r="CB525" s="116">
        <v>2535.7638000000002</v>
      </c>
      <c r="CC525" s="116">
        <v>1986.5242000000001</v>
      </c>
      <c r="CD525" s="116">
        <v>801.25530000000003</v>
      </c>
      <c r="CE525" s="116">
        <v>73.856899999999996</v>
      </c>
      <c r="CF525" s="32" t="s">
        <v>135</v>
      </c>
      <c r="CG525" s="32" t="s">
        <v>136</v>
      </c>
      <c r="CH525" s="32" t="s">
        <v>1801</v>
      </c>
      <c r="CI525" s="116">
        <v>0</v>
      </c>
      <c r="CJ525" s="116">
        <v>0</v>
      </c>
      <c r="CK525" s="116">
        <v>0</v>
      </c>
      <c r="CL525" s="116">
        <v>0</v>
      </c>
      <c r="CM525" s="116">
        <v>0</v>
      </c>
      <c r="CN525" s="116">
        <v>0</v>
      </c>
      <c r="CO525" s="113" t="s">
        <v>1802</v>
      </c>
      <c r="CP525" s="32" t="s">
        <v>134</v>
      </c>
      <c r="CQ525" s="32" t="s">
        <v>115</v>
      </c>
      <c r="CR525" s="32" t="s">
        <v>279</v>
      </c>
      <c r="CS525" s="32" t="s">
        <v>1792</v>
      </c>
      <c r="CT525" s="113">
        <v>0</v>
      </c>
      <c r="CU525" s="113">
        <v>1</v>
      </c>
      <c r="CV525" s="33" t="s">
        <v>1803</v>
      </c>
    </row>
    <row r="526" spans="2:100">
      <c r="B526" s="31">
        <v>522</v>
      </c>
      <c r="C526" s="32" t="s">
        <v>1804</v>
      </c>
      <c r="D526" s="128"/>
      <c r="E526" s="128"/>
      <c r="F526" s="32" t="s">
        <v>1805</v>
      </c>
      <c r="G526" s="32" t="s">
        <v>1806</v>
      </c>
      <c r="H526" s="32" t="s">
        <v>1498</v>
      </c>
      <c r="I526" s="32" t="s">
        <v>166</v>
      </c>
      <c r="J526" s="32" t="s">
        <v>115</v>
      </c>
      <c r="K526" s="32" t="s">
        <v>1807</v>
      </c>
      <c r="L526" s="32" t="s">
        <v>1551</v>
      </c>
      <c r="M526" s="32" t="s">
        <v>1490</v>
      </c>
      <c r="N526" s="32" t="s">
        <v>1491</v>
      </c>
      <c r="O526" s="32" t="s">
        <v>115</v>
      </c>
      <c r="P526" s="110">
        <v>45890</v>
      </c>
      <c r="Q526" s="32" t="s">
        <v>115</v>
      </c>
      <c r="R526" s="32" t="s">
        <v>1492</v>
      </c>
      <c r="S526" s="32" t="s">
        <v>1808</v>
      </c>
      <c r="T526" s="32" t="s">
        <v>1809</v>
      </c>
      <c r="U526" s="32" t="s">
        <v>214</v>
      </c>
      <c r="V526" s="32" t="s">
        <v>122</v>
      </c>
      <c r="W526" s="32" t="s">
        <v>123</v>
      </c>
      <c r="X526" s="32" t="s">
        <v>224</v>
      </c>
      <c r="Y526" s="128"/>
      <c r="Z526" s="119" t="s">
        <v>115</v>
      </c>
      <c r="AA526" s="119" t="s">
        <v>115</v>
      </c>
      <c r="AB526" s="32" t="s">
        <v>1810</v>
      </c>
      <c r="AC526" s="32" t="s">
        <v>115</v>
      </c>
      <c r="AD526" s="32" t="s">
        <v>115</v>
      </c>
      <c r="AE526" s="32" t="s">
        <v>115</v>
      </c>
      <c r="AF526" s="32" t="s">
        <v>115</v>
      </c>
      <c r="AG526" s="32" t="s">
        <v>1513</v>
      </c>
      <c r="AH526" s="32" t="s">
        <v>422</v>
      </c>
      <c r="AI526" s="32">
        <v>5804858</v>
      </c>
      <c r="AJ526" s="32" t="s">
        <v>1811</v>
      </c>
      <c r="AK526" s="32" t="s">
        <v>1812</v>
      </c>
      <c r="AL526" s="32">
        <v>4</v>
      </c>
      <c r="AM526" s="32">
        <v>60</v>
      </c>
      <c r="AN526" s="32" t="s">
        <v>128</v>
      </c>
      <c r="AO526" s="32" t="s">
        <v>123</v>
      </c>
      <c r="AP526" s="32">
        <v>2025</v>
      </c>
      <c r="AQ526" s="32" t="s">
        <v>130</v>
      </c>
      <c r="AR526" s="32">
        <v>2023</v>
      </c>
      <c r="AS526" s="32" t="s">
        <v>1788</v>
      </c>
      <c r="AT526" s="32" t="s">
        <v>129</v>
      </c>
      <c r="AU526" s="32" t="s">
        <v>1788</v>
      </c>
      <c r="AV526" s="32" t="s">
        <v>115</v>
      </c>
      <c r="AW526" s="32" t="s">
        <v>1789</v>
      </c>
      <c r="AX526" s="32" t="s">
        <v>123</v>
      </c>
      <c r="AY526" s="32" t="s">
        <v>203</v>
      </c>
      <c r="AZ526" s="110" t="s">
        <v>203</v>
      </c>
      <c r="BA526" s="32" t="s">
        <v>203</v>
      </c>
      <c r="BB526" s="32" t="s">
        <v>203</v>
      </c>
      <c r="BC526" s="32" t="s">
        <v>203</v>
      </c>
      <c r="BD526" s="32" t="s">
        <v>203</v>
      </c>
      <c r="BE526" s="32" t="s">
        <v>203</v>
      </c>
      <c r="BF526" s="110" t="s">
        <v>203</v>
      </c>
      <c r="BG526" s="32" t="s">
        <v>203</v>
      </c>
      <c r="BH526" s="32" t="s">
        <v>203</v>
      </c>
      <c r="BI526" s="32" t="s">
        <v>488</v>
      </c>
      <c r="BJ526" s="32">
        <v>4</v>
      </c>
      <c r="BK526" s="110">
        <v>46617</v>
      </c>
      <c r="BL526" s="110">
        <v>46753</v>
      </c>
      <c r="BM526" s="110">
        <v>46903</v>
      </c>
      <c r="BN526" s="32" t="s">
        <v>115</v>
      </c>
      <c r="BO526" s="32" t="s">
        <v>115</v>
      </c>
      <c r="BP526" s="32" t="b">
        <v>0</v>
      </c>
      <c r="BQ526" s="116" t="s">
        <v>1813</v>
      </c>
      <c r="BR526" s="32" t="s">
        <v>134</v>
      </c>
      <c r="BS526" s="116">
        <v>1768.8928000000001</v>
      </c>
      <c r="BT526" s="116">
        <v>41010.384300000012</v>
      </c>
      <c r="BU526" s="116">
        <v>0</v>
      </c>
      <c r="BV526" s="116">
        <v>0</v>
      </c>
      <c r="BW526" s="116">
        <v>113.7176</v>
      </c>
      <c r="BX526" s="116">
        <v>1071.2041999999999</v>
      </c>
      <c r="BY526" s="116">
        <v>1145.1505999999999</v>
      </c>
      <c r="BZ526" s="116">
        <v>8662.4187000000002</v>
      </c>
      <c r="CA526" s="116">
        <v>15015.5826</v>
      </c>
      <c r="CB526" s="116">
        <v>13257.405500000001</v>
      </c>
      <c r="CC526" s="116">
        <v>433.78289999999998</v>
      </c>
      <c r="CD526" s="116">
        <v>0</v>
      </c>
      <c r="CE526" s="116">
        <v>1184.9218000000001</v>
      </c>
      <c r="CF526" s="32" t="s">
        <v>135</v>
      </c>
      <c r="CG526" s="32" t="s">
        <v>136</v>
      </c>
      <c r="CH526" s="32" t="s">
        <v>738</v>
      </c>
      <c r="CI526" s="116">
        <v>0</v>
      </c>
      <c r="CJ526" s="116">
        <v>0</v>
      </c>
      <c r="CK526" s="116">
        <v>0</v>
      </c>
      <c r="CL526" s="116">
        <v>0</v>
      </c>
      <c r="CM526" s="116">
        <v>0</v>
      </c>
      <c r="CN526" s="116">
        <v>0</v>
      </c>
      <c r="CO526" s="113" t="s">
        <v>1814</v>
      </c>
      <c r="CP526" s="32" t="s">
        <v>134</v>
      </c>
      <c r="CQ526" s="32" t="s">
        <v>115</v>
      </c>
      <c r="CR526" s="32" t="s">
        <v>279</v>
      </c>
      <c r="CS526" s="32" t="s">
        <v>1792</v>
      </c>
      <c r="CT526" s="113">
        <v>1</v>
      </c>
      <c r="CU526" s="113">
        <v>0</v>
      </c>
      <c r="CV526" s="33" t="s">
        <v>1803</v>
      </c>
    </row>
    <row r="527" spans="2:100">
      <c r="B527" s="34">
        <v>523</v>
      </c>
      <c r="C527" s="35" t="s">
        <v>1815</v>
      </c>
      <c r="D527" s="130"/>
      <c r="E527" s="130"/>
      <c r="F527" s="35" t="s">
        <v>1816</v>
      </c>
      <c r="G527" s="35" t="s">
        <v>1817</v>
      </c>
      <c r="H527" s="35" t="s">
        <v>1498</v>
      </c>
      <c r="I527" s="35" t="s">
        <v>166</v>
      </c>
      <c r="J527" s="35" t="s">
        <v>115</v>
      </c>
      <c r="K527" s="35" t="s">
        <v>1818</v>
      </c>
      <c r="L527" s="35" t="s">
        <v>1551</v>
      </c>
      <c r="M527" s="35" t="s">
        <v>1490</v>
      </c>
      <c r="N527" s="35" t="s">
        <v>1491</v>
      </c>
      <c r="O527" s="35" t="s">
        <v>115</v>
      </c>
      <c r="P527" s="111">
        <v>45922</v>
      </c>
      <c r="Q527" s="35">
        <v>58</v>
      </c>
      <c r="R527" s="35" t="s">
        <v>1492</v>
      </c>
      <c r="S527" s="35" t="s">
        <v>1819</v>
      </c>
      <c r="T527" s="35" t="s">
        <v>1820</v>
      </c>
      <c r="U527" s="35" t="s">
        <v>214</v>
      </c>
      <c r="V527" s="35" t="s">
        <v>122</v>
      </c>
      <c r="W527" s="35" t="s">
        <v>123</v>
      </c>
      <c r="X527" s="35" t="s">
        <v>1821</v>
      </c>
      <c r="Y527" s="130"/>
      <c r="Z527" s="120" t="s">
        <v>115</v>
      </c>
      <c r="AA527" s="120" t="s">
        <v>115</v>
      </c>
      <c r="AB527" s="35" t="s">
        <v>1810</v>
      </c>
      <c r="AC527" s="35" t="s">
        <v>115</v>
      </c>
      <c r="AD527" s="35" t="s">
        <v>115</v>
      </c>
      <c r="AE527" s="35" t="s">
        <v>115</v>
      </c>
      <c r="AF527" s="35" t="s">
        <v>115</v>
      </c>
      <c r="AG527" s="35" t="s">
        <v>1513</v>
      </c>
      <c r="AH527" s="35" t="s">
        <v>422</v>
      </c>
      <c r="AI527" s="35">
        <v>5804800</v>
      </c>
      <c r="AJ527" s="35" t="s">
        <v>1642</v>
      </c>
      <c r="AK527" s="35" t="s">
        <v>1822</v>
      </c>
      <c r="AL527" s="35">
        <v>18</v>
      </c>
      <c r="AM527" s="35">
        <v>60</v>
      </c>
      <c r="AN527" s="35" t="s">
        <v>128</v>
      </c>
      <c r="AO527" s="35" t="s">
        <v>123</v>
      </c>
      <c r="AP527" s="35">
        <v>2024</v>
      </c>
      <c r="AQ527" s="35" t="s">
        <v>130</v>
      </c>
      <c r="AR527" s="35">
        <v>2023</v>
      </c>
      <c r="AS527" s="35" t="s">
        <v>1788</v>
      </c>
      <c r="AT527" s="35" t="s">
        <v>129</v>
      </c>
      <c r="AU527" s="35" t="s">
        <v>1788</v>
      </c>
      <c r="AV527" s="35" t="s">
        <v>115</v>
      </c>
      <c r="AW527" s="35" t="s">
        <v>1789</v>
      </c>
      <c r="AX527" s="35" t="s">
        <v>123</v>
      </c>
      <c r="AY527" s="35" t="s">
        <v>115</v>
      </c>
      <c r="AZ527" s="111" t="s">
        <v>115</v>
      </c>
      <c r="BA527" s="35" t="s">
        <v>115</v>
      </c>
      <c r="BB527" s="35" t="s">
        <v>115</v>
      </c>
      <c r="BC527" s="35" t="s">
        <v>115</v>
      </c>
      <c r="BD527" s="35" t="s">
        <v>115</v>
      </c>
      <c r="BE527" s="35" t="s">
        <v>1823</v>
      </c>
      <c r="BF527" s="111">
        <v>45924</v>
      </c>
      <c r="BG527" s="35" t="s">
        <v>1824</v>
      </c>
      <c r="BH527" s="35" t="s">
        <v>203</v>
      </c>
      <c r="BI527" s="35" t="s">
        <v>488</v>
      </c>
      <c r="BJ527" s="35">
        <v>4</v>
      </c>
      <c r="BK527" s="111">
        <v>46199</v>
      </c>
      <c r="BL527" s="111">
        <v>46753</v>
      </c>
      <c r="BM527" s="111">
        <v>46849</v>
      </c>
      <c r="BN527" s="35" t="s">
        <v>115</v>
      </c>
      <c r="BO527" s="35" t="s">
        <v>115</v>
      </c>
      <c r="BP527" s="35" t="b">
        <v>0</v>
      </c>
      <c r="BQ527" s="117" t="s">
        <v>1825</v>
      </c>
      <c r="BR527" s="35" t="s">
        <v>134</v>
      </c>
      <c r="BS527" s="117">
        <v>747.81790000000001</v>
      </c>
      <c r="BT527" s="117">
        <v>25006.320199999998</v>
      </c>
      <c r="BU527" s="117">
        <v>0</v>
      </c>
      <c r="BV527" s="117">
        <v>0</v>
      </c>
      <c r="BW527" s="117">
        <v>85.537499999999994</v>
      </c>
      <c r="BX527" s="117">
        <v>353.19</v>
      </c>
      <c r="BY527" s="117">
        <v>556.7627</v>
      </c>
      <c r="BZ527" s="117">
        <v>13275.8439</v>
      </c>
      <c r="CA527" s="117">
        <v>10218.995800000001</v>
      </c>
      <c r="CB527" s="117">
        <v>515.99019999999996</v>
      </c>
      <c r="CC527" s="117">
        <v>0</v>
      </c>
      <c r="CD527" s="117">
        <v>0</v>
      </c>
      <c r="CE527" s="117">
        <v>438.72750000000002</v>
      </c>
      <c r="CF527" s="35" t="s">
        <v>135</v>
      </c>
      <c r="CG527" s="35" t="s">
        <v>136</v>
      </c>
      <c r="CH527" s="35" t="s">
        <v>878</v>
      </c>
      <c r="CI527" s="117">
        <v>0</v>
      </c>
      <c r="CJ527" s="117">
        <v>0</v>
      </c>
      <c r="CK527" s="117">
        <v>0</v>
      </c>
      <c r="CL527" s="117">
        <v>0</v>
      </c>
      <c r="CM527" s="117">
        <v>0</v>
      </c>
      <c r="CN527" s="117">
        <v>0</v>
      </c>
      <c r="CO527" s="114" t="s">
        <v>1826</v>
      </c>
      <c r="CP527" s="35" t="s">
        <v>134</v>
      </c>
      <c r="CQ527" s="35" t="s">
        <v>115</v>
      </c>
      <c r="CR527" s="35" t="s">
        <v>279</v>
      </c>
      <c r="CS527" s="35" t="s">
        <v>1792</v>
      </c>
      <c r="CT527" s="114">
        <v>1</v>
      </c>
      <c r="CU527" s="114">
        <v>0</v>
      </c>
      <c r="CV527" s="36" t="s">
        <v>1803</v>
      </c>
    </row>
    <row r="528" spans="2:100">
      <c r="B528" s="28">
        <v>524</v>
      </c>
      <c r="C528" s="29" t="s">
        <v>1827</v>
      </c>
      <c r="D528" s="129"/>
      <c r="E528" s="129"/>
      <c r="F528" s="29" t="s">
        <v>458</v>
      </c>
      <c r="G528" s="29" t="s">
        <v>1817</v>
      </c>
      <c r="H528" s="29" t="s">
        <v>1498</v>
      </c>
      <c r="I528" s="29" t="s">
        <v>166</v>
      </c>
      <c r="J528" s="29" t="s">
        <v>115</v>
      </c>
      <c r="K528" s="29" t="s">
        <v>1818</v>
      </c>
      <c r="L528" s="29" t="s">
        <v>1551</v>
      </c>
      <c r="M528" s="29" t="s">
        <v>1490</v>
      </c>
      <c r="N528" s="29" t="s">
        <v>1491</v>
      </c>
      <c r="O528" s="29" t="s">
        <v>115</v>
      </c>
      <c r="P528" s="109">
        <v>45887</v>
      </c>
      <c r="Q528" s="29">
        <v>78</v>
      </c>
      <c r="R528" s="29" t="s">
        <v>1492</v>
      </c>
      <c r="S528" s="29" t="s">
        <v>1819</v>
      </c>
      <c r="T528" s="29" t="s">
        <v>1820</v>
      </c>
      <c r="U528" s="29" t="s">
        <v>214</v>
      </c>
      <c r="V528" s="29" t="s">
        <v>122</v>
      </c>
      <c r="W528" s="29" t="s">
        <v>123</v>
      </c>
      <c r="X528" s="29" t="s">
        <v>1821</v>
      </c>
      <c r="Y528" s="129"/>
      <c r="Z528" s="118" t="s">
        <v>115</v>
      </c>
      <c r="AA528" s="118" t="s">
        <v>115</v>
      </c>
      <c r="AB528" s="29" t="s">
        <v>1677</v>
      </c>
      <c r="AC528" s="29" t="s">
        <v>115</v>
      </c>
      <c r="AD528" s="29" t="s">
        <v>115</v>
      </c>
      <c r="AE528" s="29" t="s">
        <v>115</v>
      </c>
      <c r="AF528" s="29" t="s">
        <v>115</v>
      </c>
      <c r="AG528" s="29" t="s">
        <v>1513</v>
      </c>
      <c r="AH528" s="29" t="s">
        <v>422</v>
      </c>
      <c r="AI528" s="29">
        <v>5804801</v>
      </c>
      <c r="AJ528" s="29" t="s">
        <v>1642</v>
      </c>
      <c r="AK528" s="29" t="s">
        <v>1822</v>
      </c>
      <c r="AL528" s="29">
        <v>18</v>
      </c>
      <c r="AM528" s="29">
        <v>60</v>
      </c>
      <c r="AN528" s="29" t="s">
        <v>128</v>
      </c>
      <c r="AO528" s="29" t="s">
        <v>123</v>
      </c>
      <c r="AP528" s="29">
        <v>2024</v>
      </c>
      <c r="AQ528" s="29" t="s">
        <v>130</v>
      </c>
      <c r="AR528" s="29">
        <v>2023</v>
      </c>
      <c r="AS528" s="29" t="s">
        <v>1788</v>
      </c>
      <c r="AT528" s="29" t="s">
        <v>129</v>
      </c>
      <c r="AU528" s="29" t="s">
        <v>1788</v>
      </c>
      <c r="AV528" s="29" t="s">
        <v>115</v>
      </c>
      <c r="AW528" s="29" t="s">
        <v>1789</v>
      </c>
      <c r="AX528" s="29" t="s">
        <v>123</v>
      </c>
      <c r="AY528" s="29" t="s">
        <v>115</v>
      </c>
      <c r="AZ528" s="109" t="s">
        <v>115</v>
      </c>
      <c r="BA528" s="29" t="s">
        <v>115</v>
      </c>
      <c r="BB528" s="29" t="s">
        <v>115</v>
      </c>
      <c r="BC528" s="29" t="s">
        <v>115</v>
      </c>
      <c r="BD528" s="29" t="s">
        <v>115</v>
      </c>
      <c r="BE528" s="29" t="s">
        <v>1823</v>
      </c>
      <c r="BF528" s="109">
        <v>45924</v>
      </c>
      <c r="BG528" s="29" t="s">
        <v>1824</v>
      </c>
      <c r="BH528" s="29" t="s">
        <v>203</v>
      </c>
      <c r="BI528" s="29" t="s">
        <v>488</v>
      </c>
      <c r="BJ528" s="29">
        <v>4</v>
      </c>
      <c r="BK528" s="109">
        <v>46507</v>
      </c>
      <c r="BL528" s="109">
        <v>46753</v>
      </c>
      <c r="BM528" s="109">
        <v>46904</v>
      </c>
      <c r="BN528" s="29" t="s">
        <v>115</v>
      </c>
      <c r="BO528" s="29" t="s">
        <v>115</v>
      </c>
      <c r="BP528" s="29" t="b">
        <v>0</v>
      </c>
      <c r="BQ528" s="115" t="s">
        <v>1825</v>
      </c>
      <c r="BR528" s="29" t="s">
        <v>134</v>
      </c>
      <c r="BS528" s="115">
        <v>663.35289999999998</v>
      </c>
      <c r="BT528" s="115">
        <v>19546.904399999999</v>
      </c>
      <c r="BU528" s="115">
        <v>0</v>
      </c>
      <c r="BV528" s="115">
        <v>0</v>
      </c>
      <c r="BW528" s="115">
        <v>75.122900000000001</v>
      </c>
      <c r="BX528" s="115">
        <v>309.11180000000002</v>
      </c>
      <c r="BY528" s="115">
        <v>435.81709999999998</v>
      </c>
      <c r="BZ528" s="115">
        <v>374.12990000000002</v>
      </c>
      <c r="CA528" s="115">
        <v>14562.963</v>
      </c>
      <c r="CB528" s="115">
        <v>947.5915</v>
      </c>
      <c r="CC528" s="115">
        <v>0</v>
      </c>
      <c r="CD528" s="115">
        <v>0</v>
      </c>
      <c r="CE528" s="115">
        <v>384.23469999999998</v>
      </c>
      <c r="CF528" s="29" t="s">
        <v>135</v>
      </c>
      <c r="CG528" s="29" t="s">
        <v>136</v>
      </c>
      <c r="CH528" s="29" t="s">
        <v>878</v>
      </c>
      <c r="CI528" s="115">
        <v>0</v>
      </c>
      <c r="CJ528" s="115">
        <v>0</v>
      </c>
      <c r="CK528" s="115">
        <v>0</v>
      </c>
      <c r="CL528" s="115">
        <v>0</v>
      </c>
      <c r="CM528" s="115">
        <v>0</v>
      </c>
      <c r="CN528" s="115">
        <v>0</v>
      </c>
      <c r="CO528" s="112" t="s">
        <v>1826</v>
      </c>
      <c r="CP528" s="29" t="s">
        <v>134</v>
      </c>
      <c r="CQ528" s="29" t="s">
        <v>115</v>
      </c>
      <c r="CR528" s="29" t="s">
        <v>279</v>
      </c>
      <c r="CS528" s="29" t="s">
        <v>1792</v>
      </c>
      <c r="CT528" s="112">
        <v>1</v>
      </c>
      <c r="CU528" s="112">
        <v>0</v>
      </c>
      <c r="CV528" s="30" t="s">
        <v>1803</v>
      </c>
    </row>
    <row r="529" spans="2:100">
      <c r="B529" s="31">
        <v>525</v>
      </c>
      <c r="C529" s="32" t="s">
        <v>1828</v>
      </c>
      <c r="D529" s="128"/>
      <c r="E529" s="128"/>
      <c r="F529" s="32" t="s">
        <v>458</v>
      </c>
      <c r="G529" s="32" t="s">
        <v>1817</v>
      </c>
      <c r="H529" s="32" t="s">
        <v>1498</v>
      </c>
      <c r="I529" s="32" t="s">
        <v>118</v>
      </c>
      <c r="J529" s="32" t="s">
        <v>115</v>
      </c>
      <c r="K529" s="32" t="s">
        <v>1818</v>
      </c>
      <c r="L529" s="32" t="s">
        <v>1551</v>
      </c>
      <c r="M529" s="32" t="s">
        <v>1490</v>
      </c>
      <c r="N529" s="32" t="s">
        <v>1491</v>
      </c>
      <c r="O529" s="32" t="s">
        <v>115</v>
      </c>
      <c r="P529" s="110">
        <v>45887</v>
      </c>
      <c r="Q529" s="32" t="s">
        <v>115</v>
      </c>
      <c r="R529" s="32" t="s">
        <v>1492</v>
      </c>
      <c r="S529" s="32" t="s">
        <v>1819</v>
      </c>
      <c r="T529" s="32" t="s">
        <v>1820</v>
      </c>
      <c r="U529" s="32" t="s">
        <v>214</v>
      </c>
      <c r="V529" s="32" t="s">
        <v>122</v>
      </c>
      <c r="W529" s="32" t="s">
        <v>123</v>
      </c>
      <c r="X529" s="32" t="s">
        <v>278</v>
      </c>
      <c r="Y529" s="128"/>
      <c r="Z529" s="119">
        <v>24.3</v>
      </c>
      <c r="AA529" s="119" t="s">
        <v>115</v>
      </c>
      <c r="AB529" s="32" t="s">
        <v>1677</v>
      </c>
      <c r="AC529" s="32" t="s">
        <v>115</v>
      </c>
      <c r="AD529" s="32" t="s">
        <v>115</v>
      </c>
      <c r="AE529" s="32" t="s">
        <v>115</v>
      </c>
      <c r="AF529" s="32" t="s">
        <v>115</v>
      </c>
      <c r="AG529" s="32" t="s">
        <v>1513</v>
      </c>
      <c r="AH529" s="32" t="s">
        <v>422</v>
      </c>
      <c r="AI529" s="32">
        <v>5804811</v>
      </c>
      <c r="AJ529" s="32" t="s">
        <v>1642</v>
      </c>
      <c r="AK529" s="32" t="s">
        <v>1822</v>
      </c>
      <c r="AL529" s="32">
        <v>18</v>
      </c>
      <c r="AM529" s="32">
        <v>60</v>
      </c>
      <c r="AN529" s="32" t="s">
        <v>1829</v>
      </c>
      <c r="AO529" s="32" t="s">
        <v>123</v>
      </c>
      <c r="AP529" s="32">
        <v>2024</v>
      </c>
      <c r="AQ529" s="32" t="s">
        <v>130</v>
      </c>
      <c r="AR529" s="32">
        <v>2023</v>
      </c>
      <c r="AS529" s="32" t="s">
        <v>1788</v>
      </c>
      <c r="AT529" s="32" t="s">
        <v>129</v>
      </c>
      <c r="AU529" s="32" t="s">
        <v>1788</v>
      </c>
      <c r="AV529" s="32" t="s">
        <v>115</v>
      </c>
      <c r="AW529" s="32" t="s">
        <v>1789</v>
      </c>
      <c r="AX529" s="32" t="s">
        <v>123</v>
      </c>
      <c r="AY529" s="32" t="s">
        <v>115</v>
      </c>
      <c r="AZ529" s="110" t="s">
        <v>115</v>
      </c>
      <c r="BA529" s="32" t="s">
        <v>115</v>
      </c>
      <c r="BB529" s="32" t="s">
        <v>115</v>
      </c>
      <c r="BC529" s="32" t="s">
        <v>115</v>
      </c>
      <c r="BD529" s="32" t="s">
        <v>115</v>
      </c>
      <c r="BE529" s="32" t="s">
        <v>1823</v>
      </c>
      <c r="BF529" s="110">
        <v>45924</v>
      </c>
      <c r="BG529" s="32" t="s">
        <v>1824</v>
      </c>
      <c r="BH529" s="32" t="s">
        <v>203</v>
      </c>
      <c r="BI529" s="32" t="s">
        <v>488</v>
      </c>
      <c r="BJ529" s="32">
        <v>4</v>
      </c>
      <c r="BK529" s="110">
        <v>46132</v>
      </c>
      <c r="BL529" s="110">
        <v>46753</v>
      </c>
      <c r="BM529" s="110">
        <v>46904</v>
      </c>
      <c r="BN529" s="32" t="s">
        <v>115</v>
      </c>
      <c r="BO529" s="32" t="s">
        <v>115</v>
      </c>
      <c r="BP529" s="32" t="b">
        <v>0</v>
      </c>
      <c r="BQ529" s="116" t="s">
        <v>1825</v>
      </c>
      <c r="BR529" s="32" t="s">
        <v>134</v>
      </c>
      <c r="BS529" s="116">
        <v>1211.9748999999999</v>
      </c>
      <c r="BT529" s="116">
        <v>56057.773400000005</v>
      </c>
      <c r="BU529" s="116">
        <v>0</v>
      </c>
      <c r="BV529" s="116">
        <v>0</v>
      </c>
      <c r="BW529" s="116">
        <v>50.225999999999999</v>
      </c>
      <c r="BX529" s="116">
        <v>653.45460000000003</v>
      </c>
      <c r="BY529" s="116">
        <v>1009.3677</v>
      </c>
      <c r="BZ529" s="116">
        <v>29556.420600000001</v>
      </c>
      <c r="CA529" s="116">
        <v>22479.087599999999</v>
      </c>
      <c r="CB529" s="116">
        <v>1022.1107</v>
      </c>
      <c r="CC529" s="116">
        <v>0</v>
      </c>
      <c r="CD529" s="116">
        <v>0</v>
      </c>
      <c r="CE529" s="116">
        <v>703.68059999999991</v>
      </c>
      <c r="CF529" s="32" t="s">
        <v>135</v>
      </c>
      <c r="CG529" s="32" t="s">
        <v>136</v>
      </c>
      <c r="CH529" s="32" t="s">
        <v>878</v>
      </c>
      <c r="CI529" s="116">
        <v>0</v>
      </c>
      <c r="CJ529" s="116">
        <v>0</v>
      </c>
      <c r="CK529" s="116">
        <v>0</v>
      </c>
      <c r="CL529" s="116">
        <v>0</v>
      </c>
      <c r="CM529" s="116">
        <v>0</v>
      </c>
      <c r="CN529" s="116">
        <v>0</v>
      </c>
      <c r="CO529" s="113" t="s">
        <v>1826</v>
      </c>
      <c r="CP529" s="32" t="s">
        <v>134</v>
      </c>
      <c r="CQ529" s="32" t="s">
        <v>115</v>
      </c>
      <c r="CR529" s="32" t="s">
        <v>279</v>
      </c>
      <c r="CS529" s="32" t="s">
        <v>1792</v>
      </c>
      <c r="CT529" s="113">
        <v>1</v>
      </c>
      <c r="CU529" s="113">
        <v>0</v>
      </c>
      <c r="CV529" s="33" t="s">
        <v>1803</v>
      </c>
    </row>
    <row r="530" spans="2:100">
      <c r="B530" s="31">
        <v>526</v>
      </c>
      <c r="C530" s="32" t="s">
        <v>1830</v>
      </c>
      <c r="D530" s="128"/>
      <c r="E530" s="128"/>
      <c r="F530" s="32" t="s">
        <v>1831</v>
      </c>
      <c r="G530" s="32" t="s">
        <v>1832</v>
      </c>
      <c r="H530" s="32" t="s">
        <v>1498</v>
      </c>
      <c r="I530" s="32" t="s">
        <v>166</v>
      </c>
      <c r="J530" s="32" t="s">
        <v>115</v>
      </c>
      <c r="K530" s="32" t="s">
        <v>115</v>
      </c>
      <c r="L530" s="32" t="s">
        <v>1499</v>
      </c>
      <c r="M530" s="32" t="s">
        <v>1500</v>
      </c>
      <c r="N530" s="32" t="s">
        <v>1491</v>
      </c>
      <c r="O530" s="32" t="s">
        <v>115</v>
      </c>
      <c r="P530" s="110">
        <v>45887</v>
      </c>
      <c r="Q530" s="32">
        <v>123</v>
      </c>
      <c r="R530" s="32" t="s">
        <v>1492</v>
      </c>
      <c r="S530" s="32" t="s">
        <v>548</v>
      </c>
      <c r="T530" s="32" t="s">
        <v>1833</v>
      </c>
      <c r="U530" s="32" t="s">
        <v>214</v>
      </c>
      <c r="V530" s="32" t="s">
        <v>122</v>
      </c>
      <c r="W530" s="32" t="s">
        <v>123</v>
      </c>
      <c r="X530" s="32" t="s">
        <v>278</v>
      </c>
      <c r="Y530" s="128"/>
      <c r="Z530" s="119">
        <v>11.6999999999999</v>
      </c>
      <c r="AA530" s="119" t="s">
        <v>115</v>
      </c>
      <c r="AB530" s="32" t="s">
        <v>1728</v>
      </c>
      <c r="AC530" s="32" t="s">
        <v>115</v>
      </c>
      <c r="AD530" s="32" t="s">
        <v>1834</v>
      </c>
      <c r="AE530" s="32" t="s">
        <v>1679</v>
      </c>
      <c r="AF530" s="32" t="s">
        <v>115</v>
      </c>
      <c r="AG530" s="32" t="s">
        <v>1513</v>
      </c>
      <c r="AH530" s="32" t="s">
        <v>422</v>
      </c>
      <c r="AI530" s="32">
        <v>5766694</v>
      </c>
      <c r="AJ530" s="32" t="s">
        <v>1835</v>
      </c>
      <c r="AK530" s="32" t="s">
        <v>1836</v>
      </c>
      <c r="AL530" s="32">
        <v>8</v>
      </c>
      <c r="AM530" s="32">
        <v>60</v>
      </c>
      <c r="AN530" s="32" t="s">
        <v>1837</v>
      </c>
      <c r="AO530" s="32" t="s">
        <v>123</v>
      </c>
      <c r="AP530" s="32">
        <v>2024</v>
      </c>
      <c r="AQ530" s="32" t="s">
        <v>130</v>
      </c>
      <c r="AR530" s="32">
        <v>2016</v>
      </c>
      <c r="AS530" s="32" t="s">
        <v>1772</v>
      </c>
      <c r="AT530" s="32" t="s">
        <v>123</v>
      </c>
      <c r="AU530" s="32" t="s">
        <v>1772</v>
      </c>
      <c r="AV530" s="32" t="s">
        <v>115</v>
      </c>
      <c r="AW530" s="32" t="s">
        <v>1773</v>
      </c>
      <c r="AX530" s="32" t="s">
        <v>123</v>
      </c>
      <c r="AY530" s="32" t="s">
        <v>115</v>
      </c>
      <c r="AZ530" s="110" t="s">
        <v>115</v>
      </c>
      <c r="BA530" s="32" t="s">
        <v>115</v>
      </c>
      <c r="BB530" s="32" t="s">
        <v>115</v>
      </c>
      <c r="BC530" s="32" t="s">
        <v>115</v>
      </c>
      <c r="BD530" s="32" t="s">
        <v>115</v>
      </c>
      <c r="BE530" s="32" t="s">
        <v>1838</v>
      </c>
      <c r="BF530" s="110">
        <v>45728</v>
      </c>
      <c r="BG530" s="32" t="s">
        <v>306</v>
      </c>
      <c r="BH530" s="32" t="s">
        <v>156</v>
      </c>
      <c r="BI530" s="32" t="s">
        <v>872</v>
      </c>
      <c r="BJ530" s="32">
        <v>3</v>
      </c>
      <c r="BK530" s="110">
        <v>45929</v>
      </c>
      <c r="BL530" s="110">
        <v>45261</v>
      </c>
      <c r="BM530" s="110">
        <v>45975</v>
      </c>
      <c r="BN530" s="32" t="s">
        <v>308</v>
      </c>
      <c r="BO530" s="32" t="s">
        <v>115</v>
      </c>
      <c r="BP530" s="32" t="b">
        <v>1</v>
      </c>
      <c r="BQ530" s="116" t="s">
        <v>1839</v>
      </c>
      <c r="BR530" s="32" t="s">
        <v>134</v>
      </c>
      <c r="BS530" s="116">
        <v>2638.6781000000001</v>
      </c>
      <c r="BT530" s="116">
        <v>5025.2174999999997</v>
      </c>
      <c r="BU530" s="116">
        <v>104.33320000000001</v>
      </c>
      <c r="BV530" s="116">
        <v>71.198999999999998</v>
      </c>
      <c r="BW530" s="116">
        <v>188.40170000000001</v>
      </c>
      <c r="BX530" s="116">
        <v>523.61590000000001</v>
      </c>
      <c r="BY530" s="116">
        <v>3501.6697999999997</v>
      </c>
      <c r="BZ530" s="116">
        <v>26.603100000000001</v>
      </c>
      <c r="CA530" s="116">
        <v>0</v>
      </c>
      <c r="CB530" s="116">
        <v>0</v>
      </c>
      <c r="CC530" s="116">
        <v>0</v>
      </c>
      <c r="CD530" s="116">
        <v>0</v>
      </c>
      <c r="CE530" s="116">
        <v>1417.5127</v>
      </c>
      <c r="CF530" s="32" t="s">
        <v>135</v>
      </c>
      <c r="CG530" s="32" t="s">
        <v>136</v>
      </c>
      <c r="CH530" s="32" t="s">
        <v>235</v>
      </c>
      <c r="CI530" s="116">
        <v>0</v>
      </c>
      <c r="CJ530" s="116">
        <v>0</v>
      </c>
      <c r="CK530" s="116">
        <v>0</v>
      </c>
      <c r="CL530" s="116">
        <v>0</v>
      </c>
      <c r="CM530" s="116">
        <v>0</v>
      </c>
      <c r="CN530" s="116">
        <v>0</v>
      </c>
      <c r="CO530" s="113">
        <v>0</v>
      </c>
      <c r="CP530" s="32" t="s">
        <v>134</v>
      </c>
      <c r="CQ530" s="32" t="s">
        <v>115</v>
      </c>
      <c r="CR530" s="32" t="s">
        <v>134</v>
      </c>
      <c r="CS530" s="32" t="s">
        <v>115</v>
      </c>
      <c r="CT530" s="113">
        <v>0</v>
      </c>
      <c r="CU530" s="113">
        <v>1</v>
      </c>
      <c r="CV530" s="33" t="s">
        <v>1781</v>
      </c>
    </row>
    <row r="531" spans="2:100">
      <c r="B531" s="31">
        <v>527</v>
      </c>
      <c r="C531" s="32" t="s">
        <v>1840</v>
      </c>
      <c r="D531" s="128"/>
      <c r="E531" s="128"/>
      <c r="F531" s="32" t="s">
        <v>1496</v>
      </c>
      <c r="G531" s="32" t="s">
        <v>1832</v>
      </c>
      <c r="H531" s="32" t="s">
        <v>1841</v>
      </c>
      <c r="I531" s="32" t="s">
        <v>1095</v>
      </c>
      <c r="J531" s="32" t="s">
        <v>115</v>
      </c>
      <c r="K531" s="32" t="s">
        <v>115</v>
      </c>
      <c r="L531" s="32" t="s">
        <v>1499</v>
      </c>
      <c r="M531" s="32" t="s">
        <v>1628</v>
      </c>
      <c r="N531" s="32" t="s">
        <v>1491</v>
      </c>
      <c r="O531" s="32" t="s">
        <v>115</v>
      </c>
      <c r="P531" s="110">
        <v>45784</v>
      </c>
      <c r="Q531" s="32">
        <v>65</v>
      </c>
      <c r="R531" s="32" t="s">
        <v>1492</v>
      </c>
      <c r="S531" s="32" t="s">
        <v>548</v>
      </c>
      <c r="T531" s="32" t="s">
        <v>1833</v>
      </c>
      <c r="U531" s="32" t="s">
        <v>214</v>
      </c>
      <c r="V531" s="32" t="s">
        <v>122</v>
      </c>
      <c r="W531" s="32" t="s">
        <v>123</v>
      </c>
      <c r="X531" s="32" t="s">
        <v>224</v>
      </c>
      <c r="Y531" s="128"/>
      <c r="Z531" s="119" t="s">
        <v>115</v>
      </c>
      <c r="AA531" s="119" t="s">
        <v>115</v>
      </c>
      <c r="AB531" s="32" t="s">
        <v>1842</v>
      </c>
      <c r="AC531" s="32" t="s">
        <v>115</v>
      </c>
      <c r="AD531" s="32" t="s">
        <v>115</v>
      </c>
      <c r="AE531" s="32" t="s">
        <v>115</v>
      </c>
      <c r="AF531" s="32" t="s">
        <v>115</v>
      </c>
      <c r="AG531" s="32" t="s">
        <v>1513</v>
      </c>
      <c r="AH531" s="32" t="s">
        <v>422</v>
      </c>
      <c r="AI531" s="32">
        <v>5785807</v>
      </c>
      <c r="AJ531" s="32" t="s">
        <v>1835</v>
      </c>
      <c r="AK531" s="32" t="s">
        <v>1836</v>
      </c>
      <c r="AL531" s="32">
        <v>8</v>
      </c>
      <c r="AM531" s="32">
        <v>60</v>
      </c>
      <c r="AN531" s="32" t="s">
        <v>128</v>
      </c>
      <c r="AO531" s="32" t="s">
        <v>123</v>
      </c>
      <c r="AP531" s="32">
        <v>2024</v>
      </c>
      <c r="AQ531" s="32" t="s">
        <v>130</v>
      </c>
      <c r="AR531" s="32">
        <v>2022</v>
      </c>
      <c r="AS531" s="32" t="s">
        <v>1772</v>
      </c>
      <c r="AT531" s="32" t="s">
        <v>123</v>
      </c>
      <c r="AU531" s="32" t="s">
        <v>1772</v>
      </c>
      <c r="AV531" s="32" t="s">
        <v>115</v>
      </c>
      <c r="AW531" s="32" t="s">
        <v>1773</v>
      </c>
      <c r="AX531" s="32" t="s">
        <v>123</v>
      </c>
      <c r="AY531" s="32" t="s">
        <v>1747</v>
      </c>
      <c r="AZ531" s="110">
        <v>45490</v>
      </c>
      <c r="BA531" s="32" t="s">
        <v>1686</v>
      </c>
      <c r="BB531" s="32" t="s">
        <v>115</v>
      </c>
      <c r="BC531" s="32" t="s">
        <v>1687</v>
      </c>
      <c r="BD531" s="32" t="s">
        <v>115</v>
      </c>
      <c r="BE531" s="32" t="s">
        <v>1843</v>
      </c>
      <c r="BF531" s="110">
        <v>45471</v>
      </c>
      <c r="BG531" s="32" t="s">
        <v>1824</v>
      </c>
      <c r="BH531" s="32" t="s">
        <v>203</v>
      </c>
      <c r="BI531" s="32" t="s">
        <v>488</v>
      </c>
      <c r="BJ531" s="32">
        <v>4</v>
      </c>
      <c r="BK531" s="110">
        <v>46398</v>
      </c>
      <c r="BL531" s="110">
        <v>45261</v>
      </c>
      <c r="BM531" s="110">
        <v>46483</v>
      </c>
      <c r="BN531" s="32" t="s">
        <v>308</v>
      </c>
      <c r="BO531" s="32" t="s">
        <v>115</v>
      </c>
      <c r="BP531" s="32" t="b">
        <v>0</v>
      </c>
      <c r="BQ531" s="116" t="s">
        <v>1839</v>
      </c>
      <c r="BR531" s="32" t="s">
        <v>134</v>
      </c>
      <c r="BS531" s="116">
        <v>882.47559999999999</v>
      </c>
      <c r="BT531" s="116">
        <v>5714.6088</v>
      </c>
      <c r="BU531" s="116">
        <v>0</v>
      </c>
      <c r="BV531" s="116">
        <v>16.488399999999999</v>
      </c>
      <c r="BW531" s="116">
        <v>338.20819999999998</v>
      </c>
      <c r="BX531" s="116">
        <v>230.113</v>
      </c>
      <c r="BY531" s="116">
        <v>648.44330000000002</v>
      </c>
      <c r="BZ531" s="116">
        <v>0</v>
      </c>
      <c r="CA531" s="116">
        <v>3020.43</v>
      </c>
      <c r="CB531" s="116">
        <v>277.42399999999998</v>
      </c>
      <c r="CC531" s="116">
        <v>0</v>
      </c>
      <c r="CD531" s="116">
        <v>0</v>
      </c>
      <c r="CE531" s="116">
        <v>584.80960000000005</v>
      </c>
      <c r="CF531" s="32" t="s">
        <v>135</v>
      </c>
      <c r="CG531" s="32" t="s">
        <v>136</v>
      </c>
      <c r="CH531" s="32" t="s">
        <v>486</v>
      </c>
      <c r="CI531" s="116">
        <v>0</v>
      </c>
      <c r="CJ531" s="116">
        <v>0</v>
      </c>
      <c r="CK531" s="116">
        <v>0</v>
      </c>
      <c r="CL531" s="116">
        <v>0</v>
      </c>
      <c r="CM531" s="116">
        <v>0</v>
      </c>
      <c r="CN531" s="116">
        <v>0</v>
      </c>
      <c r="CO531" s="113">
        <v>0</v>
      </c>
      <c r="CP531" s="32" t="s">
        <v>134</v>
      </c>
      <c r="CQ531" s="32" t="s">
        <v>115</v>
      </c>
      <c r="CR531" s="32" t="s">
        <v>279</v>
      </c>
      <c r="CS531" s="32" t="s">
        <v>115</v>
      </c>
      <c r="CT531" s="113">
        <v>0</v>
      </c>
      <c r="CU531" s="113">
        <v>1</v>
      </c>
      <c r="CV531" s="33" t="s">
        <v>1781</v>
      </c>
    </row>
    <row r="532" spans="2:100">
      <c r="B532" s="31">
        <v>528</v>
      </c>
      <c r="C532" s="32" t="s">
        <v>1844</v>
      </c>
      <c r="D532" s="128"/>
      <c r="E532" s="128"/>
      <c r="F532" s="32" t="s">
        <v>1178</v>
      </c>
      <c r="G532" s="32" t="s">
        <v>1845</v>
      </c>
      <c r="H532" s="32" t="s">
        <v>1498</v>
      </c>
      <c r="I532" s="32" t="s">
        <v>1095</v>
      </c>
      <c r="J532" s="32" t="s">
        <v>115</v>
      </c>
      <c r="K532" s="32" t="s">
        <v>115</v>
      </c>
      <c r="L532" s="32" t="s">
        <v>1499</v>
      </c>
      <c r="M532" s="32" t="s">
        <v>1628</v>
      </c>
      <c r="N532" s="32" t="s">
        <v>1491</v>
      </c>
      <c r="O532" s="32" t="s">
        <v>115</v>
      </c>
      <c r="P532" s="110">
        <v>45905</v>
      </c>
      <c r="Q532" s="32" t="s">
        <v>115</v>
      </c>
      <c r="R532" s="32" t="s">
        <v>1492</v>
      </c>
      <c r="S532" s="32" t="s">
        <v>221</v>
      </c>
      <c r="T532" s="32" t="s">
        <v>221</v>
      </c>
      <c r="U532" s="32" t="s">
        <v>214</v>
      </c>
      <c r="V532" s="32" t="s">
        <v>122</v>
      </c>
      <c r="W532" s="32" t="s">
        <v>123</v>
      </c>
      <c r="X532" s="32" t="s">
        <v>1846</v>
      </c>
      <c r="Y532" s="128"/>
      <c r="Z532" s="119" t="s">
        <v>115</v>
      </c>
      <c r="AA532" s="119">
        <v>37.750425736462901</v>
      </c>
      <c r="AB532" s="32" t="s">
        <v>1677</v>
      </c>
      <c r="AC532" s="32" t="s">
        <v>115</v>
      </c>
      <c r="AD532" s="32" t="s">
        <v>746</v>
      </c>
      <c r="AE532" s="32" t="s">
        <v>1679</v>
      </c>
      <c r="AF532" s="32" t="s">
        <v>115</v>
      </c>
      <c r="AG532" s="32" t="s">
        <v>115</v>
      </c>
      <c r="AH532" s="32" t="s">
        <v>115</v>
      </c>
      <c r="AI532" s="32">
        <v>5767328</v>
      </c>
      <c r="AJ532" s="32" t="s">
        <v>1847</v>
      </c>
      <c r="AK532" s="32" t="s">
        <v>1848</v>
      </c>
      <c r="AL532" s="32">
        <v>16</v>
      </c>
      <c r="AM532" s="32">
        <v>60</v>
      </c>
      <c r="AN532" s="32" t="s">
        <v>1849</v>
      </c>
      <c r="AO532" s="32" t="s">
        <v>123</v>
      </c>
      <c r="AP532" s="32">
        <v>2017</v>
      </c>
      <c r="AQ532" s="32" t="s">
        <v>130</v>
      </c>
      <c r="AR532" s="32">
        <v>2017</v>
      </c>
      <c r="AS532" s="32" t="s">
        <v>1850</v>
      </c>
      <c r="AT532" s="32" t="s">
        <v>123</v>
      </c>
      <c r="AU532" s="32" t="s">
        <v>1850</v>
      </c>
      <c r="AV532" s="32" t="s">
        <v>115</v>
      </c>
      <c r="AW532" s="32" t="s">
        <v>1773</v>
      </c>
      <c r="AX532" s="32" t="s">
        <v>123</v>
      </c>
      <c r="AY532" s="32" t="s">
        <v>115</v>
      </c>
      <c r="AZ532" s="110" t="s">
        <v>115</v>
      </c>
      <c r="BA532" s="32" t="s">
        <v>115</v>
      </c>
      <c r="BB532" s="32" t="s">
        <v>115</v>
      </c>
      <c r="BC532" s="32" t="s">
        <v>115</v>
      </c>
      <c r="BD532" s="32" t="s">
        <v>115</v>
      </c>
      <c r="BE532" s="32" t="s">
        <v>115</v>
      </c>
      <c r="BF532" s="110" t="s">
        <v>115</v>
      </c>
      <c r="BG532" s="32" t="s">
        <v>131</v>
      </c>
      <c r="BH532" s="32" t="s">
        <v>115</v>
      </c>
      <c r="BI532" s="32" t="s">
        <v>195</v>
      </c>
      <c r="BJ532" s="32">
        <v>2</v>
      </c>
      <c r="BK532" s="110">
        <v>43395</v>
      </c>
      <c r="BL532" s="110">
        <v>41395</v>
      </c>
      <c r="BM532" s="110">
        <v>44284</v>
      </c>
      <c r="BN532" s="32" t="s">
        <v>308</v>
      </c>
      <c r="BO532" s="32" t="s">
        <v>115</v>
      </c>
      <c r="BP532" s="32" t="b">
        <v>0</v>
      </c>
      <c r="BQ532" s="116" t="s">
        <v>1851</v>
      </c>
      <c r="BR532" s="32" t="s">
        <v>134</v>
      </c>
      <c r="BS532" s="116">
        <v>3493.8506000000002</v>
      </c>
      <c r="BT532" s="116">
        <v>3493.8506000000002</v>
      </c>
      <c r="BU532" s="116">
        <v>169.75839999999999</v>
      </c>
      <c r="BV532" s="116">
        <v>4.7195999999999998</v>
      </c>
      <c r="BW532" s="116">
        <v>3.6543000000000001</v>
      </c>
      <c r="BX532" s="116">
        <v>0</v>
      </c>
      <c r="BY532" s="116">
        <v>0</v>
      </c>
      <c r="BZ532" s="116">
        <v>0</v>
      </c>
      <c r="CA532" s="116">
        <v>0</v>
      </c>
      <c r="CB532" s="116">
        <v>0</v>
      </c>
      <c r="CC532" s="116">
        <v>0</v>
      </c>
      <c r="CD532" s="116">
        <v>0</v>
      </c>
      <c r="CE532" s="116">
        <v>3493.8506000000002</v>
      </c>
      <c r="CF532" s="32" t="s">
        <v>135</v>
      </c>
      <c r="CG532" s="32" t="s">
        <v>136</v>
      </c>
      <c r="CH532" s="32" t="s">
        <v>241</v>
      </c>
      <c r="CI532" s="116">
        <v>0</v>
      </c>
      <c r="CJ532" s="116">
        <v>3487.1129400000009</v>
      </c>
      <c r="CK532" s="116">
        <v>4.71957</v>
      </c>
      <c r="CL532" s="116">
        <v>3.6543199999999998</v>
      </c>
      <c r="CM532" s="116">
        <v>0</v>
      </c>
      <c r="CN532" s="116">
        <v>0</v>
      </c>
      <c r="CO532" s="113">
        <v>0</v>
      </c>
      <c r="CP532" s="32" t="s">
        <v>134</v>
      </c>
      <c r="CQ532" s="32" t="s">
        <v>115</v>
      </c>
      <c r="CR532" s="32" t="s">
        <v>134</v>
      </c>
      <c r="CS532" s="32" t="s">
        <v>115</v>
      </c>
      <c r="CT532" s="113">
        <v>1</v>
      </c>
      <c r="CU532" s="113">
        <v>0</v>
      </c>
      <c r="CV532" s="33" t="s">
        <v>1852</v>
      </c>
    </row>
    <row r="533" spans="2:100">
      <c r="B533" s="31">
        <v>529</v>
      </c>
      <c r="C533" s="32" t="s">
        <v>1853</v>
      </c>
      <c r="D533" s="128"/>
      <c r="E533" s="128"/>
      <c r="F533" s="32" t="s">
        <v>1854</v>
      </c>
      <c r="G533" s="32" t="s">
        <v>1845</v>
      </c>
      <c r="H533" s="32" t="s">
        <v>1498</v>
      </c>
      <c r="I533" s="32" t="s">
        <v>1095</v>
      </c>
      <c r="J533" s="32" t="s">
        <v>115</v>
      </c>
      <c r="K533" s="32" t="s">
        <v>115</v>
      </c>
      <c r="L533" s="32" t="s">
        <v>1499</v>
      </c>
      <c r="M533" s="32" t="s">
        <v>1628</v>
      </c>
      <c r="N533" s="32" t="s">
        <v>1491</v>
      </c>
      <c r="O533" s="32" t="s">
        <v>115</v>
      </c>
      <c r="P533" s="110">
        <v>45720</v>
      </c>
      <c r="Q533" s="32" t="s">
        <v>115</v>
      </c>
      <c r="R533" s="32" t="s">
        <v>1492</v>
      </c>
      <c r="S533" s="32" t="s">
        <v>221</v>
      </c>
      <c r="T533" s="32" t="s">
        <v>221</v>
      </c>
      <c r="U533" s="32" t="s">
        <v>214</v>
      </c>
      <c r="V533" s="32" t="s">
        <v>122</v>
      </c>
      <c r="W533" s="32" t="s">
        <v>123</v>
      </c>
      <c r="X533" s="32" t="s">
        <v>1846</v>
      </c>
      <c r="Y533" s="128"/>
      <c r="Z533" s="119" t="s">
        <v>115</v>
      </c>
      <c r="AA533" s="119" t="s">
        <v>115</v>
      </c>
      <c r="AB533" s="32" t="s">
        <v>1677</v>
      </c>
      <c r="AC533" s="32" t="s">
        <v>115</v>
      </c>
      <c r="AD533" s="32" t="s">
        <v>746</v>
      </c>
      <c r="AE533" s="32" t="s">
        <v>1679</v>
      </c>
      <c r="AF533" s="32" t="s">
        <v>115</v>
      </c>
      <c r="AG533" s="32" t="s">
        <v>115</v>
      </c>
      <c r="AH533" s="32" t="s">
        <v>115</v>
      </c>
      <c r="AI533" s="32">
        <v>5767359</v>
      </c>
      <c r="AJ533" s="32" t="s">
        <v>1847</v>
      </c>
      <c r="AK533" s="32" t="s">
        <v>1848</v>
      </c>
      <c r="AL533" s="32">
        <v>16</v>
      </c>
      <c r="AM533" s="32">
        <v>60</v>
      </c>
      <c r="AN533" s="32" t="s">
        <v>1849</v>
      </c>
      <c r="AO533" s="32" t="s">
        <v>123</v>
      </c>
      <c r="AP533" s="32">
        <v>2017</v>
      </c>
      <c r="AQ533" s="32" t="s">
        <v>130</v>
      </c>
      <c r="AR533" s="32">
        <v>2017</v>
      </c>
      <c r="AS533" s="32" t="s">
        <v>1850</v>
      </c>
      <c r="AT533" s="32" t="s">
        <v>123</v>
      </c>
      <c r="AU533" s="32" t="s">
        <v>1850</v>
      </c>
      <c r="AV533" s="32" t="s">
        <v>115</v>
      </c>
      <c r="AW533" s="32" t="s">
        <v>1773</v>
      </c>
      <c r="AX533" s="32" t="s">
        <v>123</v>
      </c>
      <c r="AY533" s="32" t="s">
        <v>115</v>
      </c>
      <c r="AZ533" s="110" t="s">
        <v>115</v>
      </c>
      <c r="BA533" s="32" t="s">
        <v>115</v>
      </c>
      <c r="BB533" s="32" t="s">
        <v>115</v>
      </c>
      <c r="BC533" s="32" t="s">
        <v>115</v>
      </c>
      <c r="BD533" s="32" t="s">
        <v>115</v>
      </c>
      <c r="BE533" s="32" t="s">
        <v>115</v>
      </c>
      <c r="BF533" s="110" t="s">
        <v>115</v>
      </c>
      <c r="BG533" s="32" t="s">
        <v>131</v>
      </c>
      <c r="BH533" s="32" t="s">
        <v>115</v>
      </c>
      <c r="BI533" s="32" t="s">
        <v>195</v>
      </c>
      <c r="BJ533" s="32">
        <v>2</v>
      </c>
      <c r="BK533" s="110">
        <v>43446</v>
      </c>
      <c r="BL533" s="110">
        <v>41395</v>
      </c>
      <c r="BM533" s="110">
        <v>44284</v>
      </c>
      <c r="BN533" s="32" t="s">
        <v>308</v>
      </c>
      <c r="BO533" s="32" t="s">
        <v>115</v>
      </c>
      <c r="BP533" s="32" t="b">
        <v>0</v>
      </c>
      <c r="BQ533" s="116" t="s">
        <v>1851</v>
      </c>
      <c r="BR533" s="32" t="s">
        <v>134</v>
      </c>
      <c r="BS533" s="116">
        <v>4582.5096000000003</v>
      </c>
      <c r="BT533" s="116">
        <v>4582.5096000000003</v>
      </c>
      <c r="BU533" s="116">
        <v>373.02050000000003</v>
      </c>
      <c r="BV533" s="116">
        <v>6.7545999999999999</v>
      </c>
      <c r="BW533" s="116">
        <v>4.4215999999999998</v>
      </c>
      <c r="BX533" s="116">
        <v>0</v>
      </c>
      <c r="BY533" s="116">
        <v>0</v>
      </c>
      <c r="BZ533" s="116">
        <v>0</v>
      </c>
      <c r="CA533" s="116">
        <v>0</v>
      </c>
      <c r="CB533" s="116">
        <v>0</v>
      </c>
      <c r="CC533" s="116">
        <v>0</v>
      </c>
      <c r="CD533" s="116">
        <v>0</v>
      </c>
      <c r="CE533" s="116">
        <v>4582.5096000000003</v>
      </c>
      <c r="CF533" s="32" t="s">
        <v>135</v>
      </c>
      <c r="CG533" s="32" t="s">
        <v>136</v>
      </c>
      <c r="CH533" s="32" t="s">
        <v>241</v>
      </c>
      <c r="CI533" s="116">
        <v>0</v>
      </c>
      <c r="CJ533" s="116">
        <v>4573.8166200000014</v>
      </c>
      <c r="CK533" s="116">
        <v>6.7545499999999992</v>
      </c>
      <c r="CL533" s="116">
        <v>4.4216000000000006</v>
      </c>
      <c r="CM533" s="116">
        <v>0</v>
      </c>
      <c r="CN533" s="116">
        <v>0</v>
      </c>
      <c r="CO533" s="113">
        <v>0</v>
      </c>
      <c r="CP533" s="32" t="s">
        <v>134</v>
      </c>
      <c r="CQ533" s="32" t="s">
        <v>115</v>
      </c>
      <c r="CR533" s="32" t="s">
        <v>134</v>
      </c>
      <c r="CS533" s="32" t="s">
        <v>115</v>
      </c>
      <c r="CT533" s="113">
        <v>1</v>
      </c>
      <c r="CU533" s="113">
        <v>0</v>
      </c>
      <c r="CV533" s="33" t="s">
        <v>1852</v>
      </c>
    </row>
    <row r="534" spans="2:100">
      <c r="B534" s="31">
        <v>530</v>
      </c>
      <c r="C534" s="32" t="s">
        <v>1855</v>
      </c>
      <c r="D534" s="128"/>
      <c r="E534" s="128"/>
      <c r="F534" s="32" t="s">
        <v>1856</v>
      </c>
      <c r="G534" s="32" t="s">
        <v>1845</v>
      </c>
      <c r="H534" s="32" t="s">
        <v>1498</v>
      </c>
      <c r="I534" s="32" t="s">
        <v>1095</v>
      </c>
      <c r="J534" s="32" t="s">
        <v>115</v>
      </c>
      <c r="K534" s="32" t="s">
        <v>115</v>
      </c>
      <c r="L534" s="32" t="s">
        <v>1499</v>
      </c>
      <c r="M534" s="32" t="s">
        <v>1628</v>
      </c>
      <c r="N534" s="32" t="s">
        <v>1491</v>
      </c>
      <c r="O534" s="32" t="s">
        <v>115</v>
      </c>
      <c r="P534" s="110">
        <v>45446</v>
      </c>
      <c r="Q534" s="32" t="s">
        <v>115</v>
      </c>
      <c r="R534" s="32" t="s">
        <v>1492</v>
      </c>
      <c r="S534" s="32" t="s">
        <v>221</v>
      </c>
      <c r="T534" s="32" t="s">
        <v>221</v>
      </c>
      <c r="U534" s="32" t="s">
        <v>214</v>
      </c>
      <c r="V534" s="32" t="s">
        <v>122</v>
      </c>
      <c r="W534" s="32" t="s">
        <v>123</v>
      </c>
      <c r="X534" s="32" t="s">
        <v>1846</v>
      </c>
      <c r="Y534" s="128"/>
      <c r="Z534" s="119" t="s">
        <v>115</v>
      </c>
      <c r="AA534" s="119" t="s">
        <v>115</v>
      </c>
      <c r="AB534" s="32" t="s">
        <v>1728</v>
      </c>
      <c r="AC534" s="32" t="s">
        <v>115</v>
      </c>
      <c r="AD534" s="32" t="s">
        <v>746</v>
      </c>
      <c r="AE534" s="32" t="s">
        <v>1679</v>
      </c>
      <c r="AF534" s="32" t="s">
        <v>115</v>
      </c>
      <c r="AG534" s="32" t="s">
        <v>115</v>
      </c>
      <c r="AH534" s="32" t="s">
        <v>115</v>
      </c>
      <c r="AI534" s="32">
        <v>5774778</v>
      </c>
      <c r="AJ534" s="32" t="s">
        <v>1847</v>
      </c>
      <c r="AK534" s="32" t="s">
        <v>1848</v>
      </c>
      <c r="AL534" s="32">
        <v>16</v>
      </c>
      <c r="AM534" s="32">
        <v>60</v>
      </c>
      <c r="AN534" s="32" t="s">
        <v>128</v>
      </c>
      <c r="AO534" s="32" t="s">
        <v>123</v>
      </c>
      <c r="AP534" s="32">
        <v>2017</v>
      </c>
      <c r="AQ534" s="32" t="s">
        <v>130</v>
      </c>
      <c r="AR534" s="32">
        <v>2017</v>
      </c>
      <c r="AS534" s="32" t="s">
        <v>1850</v>
      </c>
      <c r="AT534" s="32" t="s">
        <v>123</v>
      </c>
      <c r="AU534" s="32" t="s">
        <v>1850</v>
      </c>
      <c r="AV534" s="32" t="s">
        <v>115</v>
      </c>
      <c r="AW534" s="32" t="s">
        <v>1773</v>
      </c>
      <c r="AX534" s="32" t="s">
        <v>123</v>
      </c>
      <c r="AY534" s="32" t="s">
        <v>115</v>
      </c>
      <c r="AZ534" s="110" t="s">
        <v>115</v>
      </c>
      <c r="BA534" s="32" t="s">
        <v>115</v>
      </c>
      <c r="BB534" s="32" t="s">
        <v>115</v>
      </c>
      <c r="BC534" s="32" t="s">
        <v>115</v>
      </c>
      <c r="BD534" s="32" t="s">
        <v>115</v>
      </c>
      <c r="BE534" s="32" t="s">
        <v>115</v>
      </c>
      <c r="BF534" s="110" t="s">
        <v>115</v>
      </c>
      <c r="BG534" s="32" t="s">
        <v>131</v>
      </c>
      <c r="BH534" s="32" t="s">
        <v>115</v>
      </c>
      <c r="BI534" s="32" t="s">
        <v>195</v>
      </c>
      <c r="BJ534" s="32">
        <v>2</v>
      </c>
      <c r="BK534" s="110">
        <v>43046</v>
      </c>
      <c r="BL534" s="110">
        <v>41395</v>
      </c>
      <c r="BM534" s="110">
        <v>43881</v>
      </c>
      <c r="BN534" s="32" t="s">
        <v>308</v>
      </c>
      <c r="BO534" s="32" t="s">
        <v>115</v>
      </c>
      <c r="BP534" s="32" t="b">
        <v>0</v>
      </c>
      <c r="BQ534" s="116" t="s">
        <v>1851</v>
      </c>
      <c r="BR534" s="32" t="s">
        <v>134</v>
      </c>
      <c r="BS534" s="116">
        <v>2759.0970000000002</v>
      </c>
      <c r="BT534" s="116">
        <v>2759.0970000000002</v>
      </c>
      <c r="BU534" s="116">
        <v>4.3567</v>
      </c>
      <c r="BV534" s="116">
        <v>0</v>
      </c>
      <c r="BW534" s="116">
        <v>0</v>
      </c>
      <c r="BX534" s="116">
        <v>0</v>
      </c>
      <c r="BY534" s="116">
        <v>0</v>
      </c>
      <c r="BZ534" s="116">
        <v>0</v>
      </c>
      <c r="CA534" s="116">
        <v>0</v>
      </c>
      <c r="CB534" s="116">
        <v>0</v>
      </c>
      <c r="CC534" s="116">
        <v>0</v>
      </c>
      <c r="CD534" s="116">
        <v>0</v>
      </c>
      <c r="CE534" s="116">
        <v>2759.0970000000002</v>
      </c>
      <c r="CF534" s="32" t="s">
        <v>135</v>
      </c>
      <c r="CG534" s="32" t="s">
        <v>136</v>
      </c>
      <c r="CH534" s="32" t="s">
        <v>152</v>
      </c>
      <c r="CI534" s="116">
        <v>2749.7676399999996</v>
      </c>
      <c r="CJ534" s="116">
        <v>4.3572699999999998</v>
      </c>
      <c r="CK534" s="116">
        <v>0</v>
      </c>
      <c r="CL534" s="116">
        <v>0</v>
      </c>
      <c r="CM534" s="116">
        <v>0</v>
      </c>
      <c r="CN534" s="116">
        <v>0</v>
      </c>
      <c r="CO534" s="113">
        <v>0</v>
      </c>
      <c r="CP534" s="32" t="s">
        <v>134</v>
      </c>
      <c r="CQ534" s="32" t="s">
        <v>115</v>
      </c>
      <c r="CR534" s="32" t="s">
        <v>134</v>
      </c>
      <c r="CS534" s="32" t="s">
        <v>115</v>
      </c>
      <c r="CT534" s="113">
        <v>0</v>
      </c>
      <c r="CU534" s="113">
        <v>1</v>
      </c>
      <c r="CV534" s="33" t="s">
        <v>1852</v>
      </c>
    </row>
    <row r="535" spans="2:100">
      <c r="B535" s="31">
        <v>531</v>
      </c>
      <c r="C535" s="32" t="s">
        <v>1857</v>
      </c>
      <c r="D535" s="128"/>
      <c r="E535" s="128"/>
      <c r="F535" s="32" t="s">
        <v>1858</v>
      </c>
      <c r="G535" s="32" t="s">
        <v>1859</v>
      </c>
      <c r="H535" s="32" t="s">
        <v>1498</v>
      </c>
      <c r="I535" s="32" t="s">
        <v>166</v>
      </c>
      <c r="J535" s="32" t="s">
        <v>115</v>
      </c>
      <c r="K535" s="32" t="s">
        <v>115</v>
      </c>
      <c r="L535" s="32" t="s">
        <v>404</v>
      </c>
      <c r="M535" s="32" t="s">
        <v>1628</v>
      </c>
      <c r="N535" s="32" t="s">
        <v>115</v>
      </c>
      <c r="O535" s="32" t="s">
        <v>115</v>
      </c>
      <c r="P535" s="110">
        <v>45462</v>
      </c>
      <c r="Q535" s="32" t="s">
        <v>115</v>
      </c>
      <c r="R535" s="32" t="s">
        <v>115</v>
      </c>
      <c r="S535" s="32" t="s">
        <v>221</v>
      </c>
      <c r="T535" s="32" t="s">
        <v>221</v>
      </c>
      <c r="U535" s="32" t="s">
        <v>214</v>
      </c>
      <c r="V535" s="32" t="s">
        <v>122</v>
      </c>
      <c r="W535" s="32" t="s">
        <v>123</v>
      </c>
      <c r="X535" s="32" t="s">
        <v>833</v>
      </c>
      <c r="Y535" s="128"/>
      <c r="Z535" s="119" t="s">
        <v>115</v>
      </c>
      <c r="AA535" s="119" t="s">
        <v>115</v>
      </c>
      <c r="AB535" s="32" t="s">
        <v>1842</v>
      </c>
      <c r="AC535" s="32" t="s">
        <v>115</v>
      </c>
      <c r="AD535" s="32" t="s">
        <v>1860</v>
      </c>
      <c r="AE535" s="32" t="s">
        <v>1679</v>
      </c>
      <c r="AF535" s="32" t="s">
        <v>115</v>
      </c>
      <c r="AG535" s="32" t="s">
        <v>577</v>
      </c>
      <c r="AH535" s="32" t="s">
        <v>422</v>
      </c>
      <c r="AI535" s="32">
        <v>5774920</v>
      </c>
      <c r="AJ535" s="32" t="s">
        <v>1861</v>
      </c>
      <c r="AK535" s="32" t="s">
        <v>1862</v>
      </c>
      <c r="AL535" s="32">
        <v>2</v>
      </c>
      <c r="AM535" s="32">
        <v>60</v>
      </c>
      <c r="AN535" s="32" t="s">
        <v>128</v>
      </c>
      <c r="AO535" s="32" t="s">
        <v>129</v>
      </c>
      <c r="AP535" s="32">
        <v>2017</v>
      </c>
      <c r="AQ535" s="32" t="s">
        <v>130</v>
      </c>
      <c r="AR535" s="32">
        <v>2019</v>
      </c>
      <c r="AS535" s="32" t="s">
        <v>115</v>
      </c>
      <c r="AT535" s="32" t="s">
        <v>123</v>
      </c>
      <c r="AU535" s="32" t="s">
        <v>115</v>
      </c>
      <c r="AV535" s="32" t="s">
        <v>115</v>
      </c>
      <c r="AW535" s="32" t="s">
        <v>115</v>
      </c>
      <c r="AX535" s="32" t="s">
        <v>123</v>
      </c>
      <c r="AY535" s="32" t="s">
        <v>115</v>
      </c>
      <c r="AZ535" s="110" t="s">
        <v>115</v>
      </c>
      <c r="BA535" s="32" t="s">
        <v>115</v>
      </c>
      <c r="BB535" s="32" t="s">
        <v>115</v>
      </c>
      <c r="BC535" s="32" t="s">
        <v>115</v>
      </c>
      <c r="BD535" s="32" t="s">
        <v>115</v>
      </c>
      <c r="BE535" s="32" t="s">
        <v>115</v>
      </c>
      <c r="BF535" s="110" t="s">
        <v>115</v>
      </c>
      <c r="BG535" s="32" t="s">
        <v>131</v>
      </c>
      <c r="BH535" s="32" t="s">
        <v>115</v>
      </c>
      <c r="BI535" s="32" t="s">
        <v>195</v>
      </c>
      <c r="BJ535" s="32">
        <v>2</v>
      </c>
      <c r="BK535" s="110">
        <v>44175</v>
      </c>
      <c r="BL535" s="110">
        <v>43755</v>
      </c>
      <c r="BM535" s="110">
        <v>44210</v>
      </c>
      <c r="BN535" s="32" t="s">
        <v>485</v>
      </c>
      <c r="BO535" s="32" t="s">
        <v>115</v>
      </c>
      <c r="BP535" s="32" t="b">
        <v>0</v>
      </c>
      <c r="BQ535" s="116">
        <v>7215</v>
      </c>
      <c r="BR535" s="32" t="s">
        <v>134</v>
      </c>
      <c r="BS535" s="116">
        <v>2185.8307</v>
      </c>
      <c r="BT535" s="116">
        <v>2185.8307</v>
      </c>
      <c r="BU535" s="116">
        <v>418.6112</v>
      </c>
      <c r="BV535" s="116">
        <v>376.93740000000003</v>
      </c>
      <c r="BW535" s="116">
        <v>41.510199999999998</v>
      </c>
      <c r="BX535" s="116">
        <v>27.35</v>
      </c>
      <c r="BY535" s="116">
        <v>0</v>
      </c>
      <c r="BZ535" s="116">
        <v>0</v>
      </c>
      <c r="CA535" s="116">
        <v>0</v>
      </c>
      <c r="CB535" s="116">
        <v>0</v>
      </c>
      <c r="CC535" s="116">
        <v>0</v>
      </c>
      <c r="CD535" s="116">
        <v>0</v>
      </c>
      <c r="CE535" s="116">
        <v>2185.8307</v>
      </c>
      <c r="CF535" s="32" t="s">
        <v>135</v>
      </c>
      <c r="CG535" s="32" t="s">
        <v>136</v>
      </c>
      <c r="CH535" s="32" t="s">
        <v>380</v>
      </c>
      <c r="CI535" s="116">
        <v>0</v>
      </c>
      <c r="CJ535" s="116">
        <v>1533.5625999999997</v>
      </c>
      <c r="CK535" s="116">
        <v>330.87409999999994</v>
      </c>
      <c r="CL535" s="116">
        <v>36.434859999999993</v>
      </c>
      <c r="CM535" s="116">
        <v>24.005949999999999</v>
      </c>
      <c r="CN535" s="116">
        <v>0</v>
      </c>
      <c r="CO535" s="113">
        <v>0</v>
      </c>
      <c r="CP535" s="32" t="s">
        <v>134</v>
      </c>
      <c r="CQ535" s="32" t="s">
        <v>115</v>
      </c>
      <c r="CR535" s="32" t="s">
        <v>134</v>
      </c>
      <c r="CS535" s="32" t="s">
        <v>115</v>
      </c>
      <c r="CT535" s="113">
        <v>0</v>
      </c>
      <c r="CU535" s="113">
        <v>1</v>
      </c>
      <c r="CV535" s="33" t="s">
        <v>1863</v>
      </c>
    </row>
    <row r="536" spans="2:100">
      <c r="B536" s="31">
        <v>532</v>
      </c>
      <c r="C536" s="32" t="s">
        <v>1864</v>
      </c>
      <c r="D536" s="128"/>
      <c r="E536" s="128"/>
      <c r="F536" s="32" t="s">
        <v>1865</v>
      </c>
      <c r="G536" s="32" t="s">
        <v>1866</v>
      </c>
      <c r="H536" s="32" t="s">
        <v>117</v>
      </c>
      <c r="I536" s="32" t="s">
        <v>118</v>
      </c>
      <c r="J536" s="32" t="s">
        <v>115</v>
      </c>
      <c r="K536" s="32" t="s">
        <v>115</v>
      </c>
      <c r="L536" s="32" t="s">
        <v>1499</v>
      </c>
      <c r="M536" s="32" t="s">
        <v>1628</v>
      </c>
      <c r="N536" s="32" t="s">
        <v>1491</v>
      </c>
      <c r="O536" s="32" t="s">
        <v>115</v>
      </c>
      <c r="P536" s="110">
        <v>45805</v>
      </c>
      <c r="Q536" s="32" t="s">
        <v>115</v>
      </c>
      <c r="R536" s="32" t="s">
        <v>1492</v>
      </c>
      <c r="S536" s="32" t="s">
        <v>1713</v>
      </c>
      <c r="T536" s="32" t="s">
        <v>542</v>
      </c>
      <c r="U536" s="32" t="s">
        <v>214</v>
      </c>
      <c r="V536" s="32" t="s">
        <v>122</v>
      </c>
      <c r="W536" s="32" t="s">
        <v>123</v>
      </c>
      <c r="X536" s="32" t="s">
        <v>278</v>
      </c>
      <c r="Y536" s="128"/>
      <c r="Z536" s="119" t="s">
        <v>115</v>
      </c>
      <c r="AA536" s="119" t="s">
        <v>115</v>
      </c>
      <c r="AB536" s="32" t="s">
        <v>115</v>
      </c>
      <c r="AC536" s="32" t="s">
        <v>115</v>
      </c>
      <c r="AD536" s="32" t="s">
        <v>115</v>
      </c>
      <c r="AE536" s="32" t="s">
        <v>115</v>
      </c>
      <c r="AF536" s="32" t="s">
        <v>115</v>
      </c>
      <c r="AG536" s="32" t="s">
        <v>1513</v>
      </c>
      <c r="AH536" s="32" t="s">
        <v>115</v>
      </c>
      <c r="AI536" s="32">
        <v>5527666</v>
      </c>
      <c r="AJ536" s="32" t="s">
        <v>1867</v>
      </c>
      <c r="AK536" s="32" t="s">
        <v>1868</v>
      </c>
      <c r="AL536" s="32">
        <v>14</v>
      </c>
      <c r="AM536" s="32">
        <v>60</v>
      </c>
      <c r="AN536" s="32" t="s">
        <v>128</v>
      </c>
      <c r="AO536" s="32" t="s">
        <v>123</v>
      </c>
      <c r="AP536" s="32">
        <v>2018</v>
      </c>
      <c r="AQ536" s="32" t="s">
        <v>130</v>
      </c>
      <c r="AR536" s="32">
        <v>2021</v>
      </c>
      <c r="AS536" s="32" t="s">
        <v>1772</v>
      </c>
      <c r="AT536" s="32" t="s">
        <v>123</v>
      </c>
      <c r="AU536" s="32" t="s">
        <v>1772</v>
      </c>
      <c r="AV536" s="32" t="s">
        <v>115</v>
      </c>
      <c r="AW536" s="32" t="s">
        <v>1773</v>
      </c>
      <c r="AX536" s="32" t="s">
        <v>123</v>
      </c>
      <c r="AY536" s="32" t="s">
        <v>1747</v>
      </c>
      <c r="AZ536" s="110">
        <v>44120</v>
      </c>
      <c r="BA536" s="32" t="s">
        <v>1869</v>
      </c>
      <c r="BB536" s="32" t="s">
        <v>115</v>
      </c>
      <c r="BC536" s="32" t="s">
        <v>1687</v>
      </c>
      <c r="BD536" s="32" t="s">
        <v>115</v>
      </c>
      <c r="BE536" s="32" t="s">
        <v>1870</v>
      </c>
      <c r="BF536" s="110">
        <v>43266</v>
      </c>
      <c r="BG536" s="32" t="s">
        <v>306</v>
      </c>
      <c r="BH536" s="32" t="s">
        <v>1871</v>
      </c>
      <c r="BI536" s="32" t="s">
        <v>195</v>
      </c>
      <c r="BJ536" s="32">
        <v>2</v>
      </c>
      <c r="BK536" s="110">
        <v>45597</v>
      </c>
      <c r="BL536" s="110">
        <v>41760</v>
      </c>
      <c r="BM536" s="110">
        <v>45711</v>
      </c>
      <c r="BN536" s="32" t="s">
        <v>308</v>
      </c>
      <c r="BO536" s="32" t="s">
        <v>115</v>
      </c>
      <c r="BP536" s="32" t="b">
        <v>0</v>
      </c>
      <c r="BQ536" s="116" t="s">
        <v>1872</v>
      </c>
      <c r="BR536" s="32" t="s">
        <v>134</v>
      </c>
      <c r="BS536" s="116">
        <v>1663.0997</v>
      </c>
      <c r="BT536" s="116">
        <v>1663.0997</v>
      </c>
      <c r="BU536" s="116">
        <v>246.792</v>
      </c>
      <c r="BV536" s="116">
        <v>291.05990000000003</v>
      </c>
      <c r="BW536" s="116">
        <v>585.70960000000002</v>
      </c>
      <c r="BX536" s="116">
        <v>0</v>
      </c>
      <c r="BY536" s="116">
        <v>0</v>
      </c>
      <c r="BZ536" s="116">
        <v>0</v>
      </c>
      <c r="CA536" s="116">
        <v>0</v>
      </c>
      <c r="CB536" s="116">
        <v>0</v>
      </c>
      <c r="CC536" s="116">
        <v>0</v>
      </c>
      <c r="CD536" s="116">
        <v>0</v>
      </c>
      <c r="CE536" s="116">
        <v>1663.0997</v>
      </c>
      <c r="CF536" s="32" t="s">
        <v>135</v>
      </c>
      <c r="CG536" s="32" t="s">
        <v>136</v>
      </c>
      <c r="CH536" s="32" t="s">
        <v>173</v>
      </c>
      <c r="CI536" s="116">
        <v>539.53819999999996</v>
      </c>
      <c r="CJ536" s="116">
        <v>246.79194999999999</v>
      </c>
      <c r="CK536" s="116">
        <v>291.05991</v>
      </c>
      <c r="CL536" s="116">
        <v>585.70963000000006</v>
      </c>
      <c r="CM536" s="116">
        <v>0</v>
      </c>
      <c r="CN536" s="116">
        <v>0</v>
      </c>
      <c r="CO536" s="113">
        <v>0</v>
      </c>
      <c r="CP536" s="32" t="s">
        <v>134</v>
      </c>
      <c r="CQ536" s="32" t="s">
        <v>115</v>
      </c>
      <c r="CR536" s="32" t="s">
        <v>134</v>
      </c>
      <c r="CS536" s="32" t="s">
        <v>115</v>
      </c>
      <c r="CT536" s="113">
        <v>0</v>
      </c>
      <c r="CU536" s="113">
        <v>1</v>
      </c>
      <c r="CV536" s="33" t="s">
        <v>1781</v>
      </c>
    </row>
    <row r="537" spans="2:100">
      <c r="B537" s="28">
        <v>533</v>
      </c>
      <c r="C537" s="29" t="s">
        <v>1873</v>
      </c>
      <c r="D537" s="129"/>
      <c r="E537" s="129"/>
      <c r="F537" s="29" t="s">
        <v>1865</v>
      </c>
      <c r="G537" s="29" t="s">
        <v>1866</v>
      </c>
      <c r="H537" s="29" t="s">
        <v>1498</v>
      </c>
      <c r="I537" s="29" t="s">
        <v>1095</v>
      </c>
      <c r="J537" s="29" t="s">
        <v>115</v>
      </c>
      <c r="K537" s="29" t="s">
        <v>115</v>
      </c>
      <c r="L537" s="29" t="s">
        <v>1499</v>
      </c>
      <c r="M537" s="29" t="s">
        <v>1628</v>
      </c>
      <c r="N537" s="29" t="s">
        <v>1491</v>
      </c>
      <c r="O537" s="29" t="s">
        <v>115</v>
      </c>
      <c r="P537" s="109">
        <v>45931</v>
      </c>
      <c r="Q537" s="29">
        <v>14</v>
      </c>
      <c r="R537" s="29" t="s">
        <v>1492</v>
      </c>
      <c r="S537" s="29" t="s">
        <v>1713</v>
      </c>
      <c r="T537" s="29" t="s">
        <v>542</v>
      </c>
      <c r="U537" s="29" t="s">
        <v>214</v>
      </c>
      <c r="V537" s="29" t="s">
        <v>122</v>
      </c>
      <c r="W537" s="29" t="s">
        <v>123</v>
      </c>
      <c r="X537" s="29" t="s">
        <v>278</v>
      </c>
      <c r="Y537" s="129"/>
      <c r="Z537" s="118">
        <v>2</v>
      </c>
      <c r="AA537" s="118">
        <v>1.3550300465495</v>
      </c>
      <c r="AB537" s="29" t="s">
        <v>1728</v>
      </c>
      <c r="AC537" s="29" t="s">
        <v>115</v>
      </c>
      <c r="AD537" s="29" t="s">
        <v>1874</v>
      </c>
      <c r="AE537" s="29" t="s">
        <v>1679</v>
      </c>
      <c r="AF537" s="29" t="s">
        <v>115</v>
      </c>
      <c r="AG537" s="29" t="s">
        <v>1513</v>
      </c>
      <c r="AH537" s="29" t="s">
        <v>422</v>
      </c>
      <c r="AI537" s="29">
        <v>5746744</v>
      </c>
      <c r="AJ537" s="29" t="s">
        <v>1867</v>
      </c>
      <c r="AK537" s="29" t="s">
        <v>1868</v>
      </c>
      <c r="AL537" s="29">
        <v>14</v>
      </c>
      <c r="AM537" s="29">
        <v>60</v>
      </c>
      <c r="AN537" s="29" t="s">
        <v>128</v>
      </c>
      <c r="AO537" s="29" t="s">
        <v>123</v>
      </c>
      <c r="AP537" s="29">
        <v>2018</v>
      </c>
      <c r="AQ537" s="29" t="s">
        <v>130</v>
      </c>
      <c r="AR537" s="29">
        <v>2014</v>
      </c>
      <c r="AS537" s="29" t="s">
        <v>1772</v>
      </c>
      <c r="AT537" s="29" t="s">
        <v>123</v>
      </c>
      <c r="AU537" s="29" t="s">
        <v>1772</v>
      </c>
      <c r="AV537" s="29" t="s">
        <v>115</v>
      </c>
      <c r="AW537" s="29" t="s">
        <v>1773</v>
      </c>
      <c r="AX537" s="29" t="s">
        <v>123</v>
      </c>
      <c r="AY537" s="29" t="s">
        <v>1747</v>
      </c>
      <c r="AZ537" s="109">
        <v>44120</v>
      </c>
      <c r="BA537" s="29" t="s">
        <v>1869</v>
      </c>
      <c r="BB537" s="29" t="s">
        <v>115</v>
      </c>
      <c r="BC537" s="29" t="s">
        <v>1687</v>
      </c>
      <c r="BD537" s="29" t="s">
        <v>115</v>
      </c>
      <c r="BE537" s="29" t="s">
        <v>1870</v>
      </c>
      <c r="BF537" s="109">
        <v>43266</v>
      </c>
      <c r="BG537" s="29" t="s">
        <v>306</v>
      </c>
      <c r="BH537" s="29" t="s">
        <v>1871</v>
      </c>
      <c r="BI537" s="29" t="s">
        <v>195</v>
      </c>
      <c r="BJ537" s="29">
        <v>2</v>
      </c>
      <c r="BK537" s="109">
        <v>45597</v>
      </c>
      <c r="BL537" s="109">
        <v>41760</v>
      </c>
      <c r="BM537" s="109">
        <v>45712</v>
      </c>
      <c r="BN537" s="29" t="s">
        <v>308</v>
      </c>
      <c r="BO537" s="29" t="s">
        <v>115</v>
      </c>
      <c r="BP537" s="29" t="b">
        <v>0</v>
      </c>
      <c r="BQ537" s="115" t="s">
        <v>1872</v>
      </c>
      <c r="BR537" s="29" t="s">
        <v>134</v>
      </c>
      <c r="BS537" s="115">
        <v>11813.3663</v>
      </c>
      <c r="BT537" s="115">
        <v>11899.94</v>
      </c>
      <c r="BU537" s="115">
        <v>687.71130000000005</v>
      </c>
      <c r="BV537" s="115">
        <v>612.62519999999995</v>
      </c>
      <c r="BW537" s="115">
        <v>976.22310000000004</v>
      </c>
      <c r="BX537" s="115">
        <v>4664.1589999999997</v>
      </c>
      <c r="BY537" s="115">
        <v>1135.5842</v>
      </c>
      <c r="BZ537" s="115">
        <v>0.3</v>
      </c>
      <c r="CA537" s="115">
        <v>0</v>
      </c>
      <c r="CB537" s="115">
        <v>0</v>
      </c>
      <c r="CC537" s="115">
        <v>0</v>
      </c>
      <c r="CD537" s="115">
        <v>0</v>
      </c>
      <c r="CE537" s="115">
        <v>10730.666799999999</v>
      </c>
      <c r="CF537" s="29" t="s">
        <v>135</v>
      </c>
      <c r="CG537" s="29" t="s">
        <v>136</v>
      </c>
      <c r="CH537" s="29" t="s">
        <v>235</v>
      </c>
      <c r="CI537" s="115">
        <v>0</v>
      </c>
      <c r="CJ537" s="115">
        <v>0</v>
      </c>
      <c r="CK537" s="115">
        <v>0</v>
      </c>
      <c r="CL537" s="115">
        <v>0</v>
      </c>
      <c r="CM537" s="115">
        <v>0</v>
      </c>
      <c r="CN537" s="115">
        <v>11818.831840000001</v>
      </c>
      <c r="CO537" s="112">
        <v>0</v>
      </c>
      <c r="CP537" s="29" t="s">
        <v>134</v>
      </c>
      <c r="CQ537" s="29" t="s">
        <v>115</v>
      </c>
      <c r="CR537" s="29" t="s">
        <v>134</v>
      </c>
      <c r="CS537" s="29" t="s">
        <v>115</v>
      </c>
      <c r="CT537" s="112">
        <v>0</v>
      </c>
      <c r="CU537" s="112">
        <v>1</v>
      </c>
      <c r="CV537" s="30" t="s">
        <v>1781</v>
      </c>
    </row>
    <row r="538" spans="2:100">
      <c r="B538" s="31">
        <v>534</v>
      </c>
      <c r="C538" s="32" t="s">
        <v>1875</v>
      </c>
      <c r="D538" s="128"/>
      <c r="E538" s="128"/>
      <c r="F538" s="32" t="s">
        <v>1865</v>
      </c>
      <c r="G538" s="32" t="s">
        <v>1866</v>
      </c>
      <c r="H538" s="32" t="s">
        <v>1556</v>
      </c>
      <c r="I538" s="32" t="s">
        <v>166</v>
      </c>
      <c r="J538" s="32" t="s">
        <v>115</v>
      </c>
      <c r="K538" s="32" t="s">
        <v>115</v>
      </c>
      <c r="L538" s="32" t="s">
        <v>1499</v>
      </c>
      <c r="M538" s="32" t="s">
        <v>1628</v>
      </c>
      <c r="N538" s="32" t="s">
        <v>1491</v>
      </c>
      <c r="O538" s="32" t="s">
        <v>115</v>
      </c>
      <c r="P538" s="110">
        <v>45805</v>
      </c>
      <c r="Q538" s="32" t="s">
        <v>115</v>
      </c>
      <c r="R538" s="32" t="s">
        <v>1492</v>
      </c>
      <c r="S538" s="32" t="s">
        <v>1713</v>
      </c>
      <c r="T538" s="32" t="s">
        <v>542</v>
      </c>
      <c r="U538" s="32" t="s">
        <v>214</v>
      </c>
      <c r="V538" s="32" t="s">
        <v>122</v>
      </c>
      <c r="W538" s="32" t="s">
        <v>123</v>
      </c>
      <c r="X538" s="32" t="s">
        <v>278</v>
      </c>
      <c r="Y538" s="128"/>
      <c r="Z538" s="119" t="s">
        <v>115</v>
      </c>
      <c r="AA538" s="119" t="s">
        <v>115</v>
      </c>
      <c r="AB538" s="32" t="s">
        <v>1728</v>
      </c>
      <c r="AC538" s="32" t="s">
        <v>115</v>
      </c>
      <c r="AD538" s="32" t="s">
        <v>115</v>
      </c>
      <c r="AE538" s="32" t="s">
        <v>115</v>
      </c>
      <c r="AF538" s="32" t="s">
        <v>115</v>
      </c>
      <c r="AG538" s="32" t="s">
        <v>1513</v>
      </c>
      <c r="AH538" s="32" t="s">
        <v>422</v>
      </c>
      <c r="AI538" s="32">
        <v>5805561</v>
      </c>
      <c r="AJ538" s="32" t="s">
        <v>1867</v>
      </c>
      <c r="AK538" s="32" t="s">
        <v>1868</v>
      </c>
      <c r="AL538" s="32">
        <v>14</v>
      </c>
      <c r="AM538" s="32">
        <v>60</v>
      </c>
      <c r="AN538" s="32" t="s">
        <v>128</v>
      </c>
      <c r="AO538" s="32" t="s">
        <v>123</v>
      </c>
      <c r="AP538" s="32">
        <v>2018</v>
      </c>
      <c r="AQ538" s="32" t="s">
        <v>130</v>
      </c>
      <c r="AR538" s="32">
        <v>2024</v>
      </c>
      <c r="AS538" s="32" t="s">
        <v>1772</v>
      </c>
      <c r="AT538" s="32" t="s">
        <v>123</v>
      </c>
      <c r="AU538" s="32" t="s">
        <v>1772</v>
      </c>
      <c r="AV538" s="32" t="s">
        <v>115</v>
      </c>
      <c r="AW538" s="32" t="s">
        <v>1773</v>
      </c>
      <c r="AX538" s="32" t="s">
        <v>123</v>
      </c>
      <c r="AY538" s="32" t="s">
        <v>1747</v>
      </c>
      <c r="AZ538" s="110">
        <v>44120</v>
      </c>
      <c r="BA538" s="32" t="s">
        <v>1869</v>
      </c>
      <c r="BB538" s="32" t="s">
        <v>115</v>
      </c>
      <c r="BC538" s="32" t="s">
        <v>1687</v>
      </c>
      <c r="BD538" s="32" t="s">
        <v>115</v>
      </c>
      <c r="BE538" s="32" t="s">
        <v>1870</v>
      </c>
      <c r="BF538" s="110">
        <v>43266</v>
      </c>
      <c r="BG538" s="32" t="s">
        <v>306</v>
      </c>
      <c r="BH538" s="32" t="s">
        <v>1871</v>
      </c>
      <c r="BI538" s="32" t="s">
        <v>488</v>
      </c>
      <c r="BJ538" s="32">
        <v>4</v>
      </c>
      <c r="BK538" s="110">
        <v>45931</v>
      </c>
      <c r="BL538" s="110">
        <v>41760</v>
      </c>
      <c r="BM538" s="110">
        <v>46038</v>
      </c>
      <c r="BN538" s="32" t="s">
        <v>308</v>
      </c>
      <c r="BO538" s="32" t="s">
        <v>115</v>
      </c>
      <c r="BP538" s="32" t="b">
        <v>1</v>
      </c>
      <c r="BQ538" s="116" t="s">
        <v>1872</v>
      </c>
      <c r="BR538" s="32" t="s">
        <v>134</v>
      </c>
      <c r="BS538" s="116">
        <v>102.60169999999999</v>
      </c>
      <c r="BT538" s="116">
        <v>969.69929999999999</v>
      </c>
      <c r="BU538" s="116">
        <v>0</v>
      </c>
      <c r="BV538" s="116">
        <v>0</v>
      </c>
      <c r="BW538" s="116">
        <v>0</v>
      </c>
      <c r="BX538" s="116">
        <v>10.996600000000001</v>
      </c>
      <c r="BY538" s="116">
        <v>405.6157</v>
      </c>
      <c r="BZ538" s="116">
        <v>291.25229999999999</v>
      </c>
      <c r="CA538" s="116">
        <v>46.655999999999999</v>
      </c>
      <c r="CB538" s="116">
        <v>0</v>
      </c>
      <c r="CC538" s="116">
        <v>0</v>
      </c>
      <c r="CD538" s="116">
        <v>0</v>
      </c>
      <c r="CE538" s="116">
        <v>10.996600000000001</v>
      </c>
      <c r="CF538" s="32" t="s">
        <v>135</v>
      </c>
      <c r="CG538" s="32" t="s">
        <v>136</v>
      </c>
      <c r="CH538" s="32" t="s">
        <v>253</v>
      </c>
      <c r="CI538" s="116">
        <v>0</v>
      </c>
      <c r="CJ538" s="116">
        <v>0</v>
      </c>
      <c r="CK538" s="116">
        <v>0</v>
      </c>
      <c r="CL538" s="116">
        <v>0</v>
      </c>
      <c r="CM538" s="116">
        <v>0</v>
      </c>
      <c r="CN538" s="116">
        <v>0</v>
      </c>
      <c r="CO538" s="113">
        <v>0</v>
      </c>
      <c r="CP538" s="32" t="s">
        <v>134</v>
      </c>
      <c r="CQ538" s="32" t="s">
        <v>115</v>
      </c>
      <c r="CR538" s="32" t="s">
        <v>134</v>
      </c>
      <c r="CS538" s="32" t="s">
        <v>115</v>
      </c>
      <c r="CT538" s="113">
        <v>0</v>
      </c>
      <c r="CU538" s="113">
        <v>1</v>
      </c>
      <c r="CV538" s="33" t="s">
        <v>1781</v>
      </c>
    </row>
    <row r="539" spans="2:100">
      <c r="B539" s="31">
        <v>535</v>
      </c>
      <c r="C539" s="32" t="s">
        <v>1876</v>
      </c>
      <c r="D539" s="128"/>
      <c r="E539" s="128"/>
      <c r="F539" s="32" t="s">
        <v>1042</v>
      </c>
      <c r="G539" s="32" t="s">
        <v>1877</v>
      </c>
      <c r="H539" s="32" t="s">
        <v>1498</v>
      </c>
      <c r="I539" s="32" t="s">
        <v>1095</v>
      </c>
      <c r="J539" s="32" t="s">
        <v>115</v>
      </c>
      <c r="K539" s="32" t="s">
        <v>115</v>
      </c>
      <c r="L539" s="32" t="s">
        <v>1499</v>
      </c>
      <c r="M539" s="32" t="s">
        <v>1628</v>
      </c>
      <c r="N539" s="32" t="s">
        <v>1491</v>
      </c>
      <c r="O539" s="32" t="s">
        <v>115</v>
      </c>
      <c r="P539" s="110">
        <v>45881</v>
      </c>
      <c r="Q539" s="32" t="s">
        <v>115</v>
      </c>
      <c r="R539" s="32" t="s">
        <v>1492</v>
      </c>
      <c r="S539" s="32" t="s">
        <v>221</v>
      </c>
      <c r="T539" s="32" t="s">
        <v>221</v>
      </c>
      <c r="U539" s="32" t="s">
        <v>214</v>
      </c>
      <c r="V539" s="32" t="s">
        <v>122</v>
      </c>
      <c r="W539" s="32" t="s">
        <v>123</v>
      </c>
      <c r="X539" s="32" t="s">
        <v>278</v>
      </c>
      <c r="Y539" s="128"/>
      <c r="Z539" s="119" t="s">
        <v>115</v>
      </c>
      <c r="AA539" s="119">
        <v>4.6808756311817001</v>
      </c>
      <c r="AB539" s="32" t="s">
        <v>1728</v>
      </c>
      <c r="AC539" s="32" t="s">
        <v>115</v>
      </c>
      <c r="AD539" s="32" t="s">
        <v>1878</v>
      </c>
      <c r="AE539" s="32" t="s">
        <v>1679</v>
      </c>
      <c r="AF539" s="32" t="s">
        <v>115</v>
      </c>
      <c r="AG539" s="32" t="s">
        <v>115</v>
      </c>
      <c r="AH539" s="32" t="s">
        <v>115</v>
      </c>
      <c r="AI539" s="32">
        <v>5771838</v>
      </c>
      <c r="AJ539" s="32" t="s">
        <v>1879</v>
      </c>
      <c r="AK539" s="32" t="s">
        <v>1880</v>
      </c>
      <c r="AL539" s="32">
        <v>3</v>
      </c>
      <c r="AM539" s="32">
        <v>60</v>
      </c>
      <c r="AN539" s="32" t="s">
        <v>128</v>
      </c>
      <c r="AO539" s="32" t="s">
        <v>123</v>
      </c>
      <c r="AP539" s="32">
        <v>2017</v>
      </c>
      <c r="AQ539" s="32" t="s">
        <v>130</v>
      </c>
      <c r="AR539" s="32">
        <v>2018</v>
      </c>
      <c r="AS539" s="32" t="s">
        <v>1881</v>
      </c>
      <c r="AT539" s="32" t="s">
        <v>123</v>
      </c>
      <c r="AU539" s="32" t="s">
        <v>1881</v>
      </c>
      <c r="AV539" s="32" t="s">
        <v>115</v>
      </c>
      <c r="AW539" s="32" t="s">
        <v>1882</v>
      </c>
      <c r="AX539" s="32" t="s">
        <v>123</v>
      </c>
      <c r="AY539" s="32" t="s">
        <v>115</v>
      </c>
      <c r="AZ539" s="110" t="s">
        <v>115</v>
      </c>
      <c r="BA539" s="32" t="s">
        <v>115</v>
      </c>
      <c r="BB539" s="32" t="s">
        <v>115</v>
      </c>
      <c r="BC539" s="32" t="s">
        <v>115</v>
      </c>
      <c r="BD539" s="32" t="s">
        <v>115</v>
      </c>
      <c r="BE539" s="32" t="s">
        <v>115</v>
      </c>
      <c r="BF539" s="110" t="s">
        <v>115</v>
      </c>
      <c r="BG539" s="32" t="s">
        <v>131</v>
      </c>
      <c r="BH539" s="32" t="s">
        <v>115</v>
      </c>
      <c r="BI539" s="32" t="s">
        <v>195</v>
      </c>
      <c r="BJ539" s="32">
        <v>2</v>
      </c>
      <c r="BK539" s="110">
        <v>43038</v>
      </c>
      <c r="BL539" s="110">
        <v>42521</v>
      </c>
      <c r="BM539" s="110">
        <v>44175</v>
      </c>
      <c r="BN539" s="32" t="s">
        <v>1883</v>
      </c>
      <c r="BO539" s="32" t="s">
        <v>115</v>
      </c>
      <c r="BP539" s="32" t="b">
        <v>0</v>
      </c>
      <c r="BQ539" s="116" t="s">
        <v>1884</v>
      </c>
      <c r="BR539" s="32" t="s">
        <v>134</v>
      </c>
      <c r="BS539" s="116">
        <v>2466.9077000000002</v>
      </c>
      <c r="BT539" s="116">
        <v>2466.9077000000002</v>
      </c>
      <c r="BU539" s="116">
        <v>366.17200000000003</v>
      </c>
      <c r="BV539" s="116">
        <v>82.447299999999998</v>
      </c>
      <c r="BW539" s="116">
        <v>1.9617</v>
      </c>
      <c r="BX539" s="116">
        <v>0</v>
      </c>
      <c r="BY539" s="116">
        <v>0</v>
      </c>
      <c r="BZ539" s="116">
        <v>0</v>
      </c>
      <c r="CA539" s="116">
        <v>0</v>
      </c>
      <c r="CB539" s="116">
        <v>0</v>
      </c>
      <c r="CC539" s="116">
        <v>0</v>
      </c>
      <c r="CD539" s="116">
        <v>0</v>
      </c>
      <c r="CE539" s="116">
        <v>2466.9077000000002</v>
      </c>
      <c r="CF539" s="32" t="s">
        <v>135</v>
      </c>
      <c r="CG539" s="32" t="s">
        <v>136</v>
      </c>
      <c r="CH539" s="32" t="s">
        <v>173</v>
      </c>
      <c r="CI539" s="116">
        <v>1949.2756100000001</v>
      </c>
      <c r="CJ539" s="116">
        <v>352.76431000000008</v>
      </c>
      <c r="CK539" s="116">
        <v>79.425870000000003</v>
      </c>
      <c r="CL539" s="116">
        <v>1.8898299999999999</v>
      </c>
      <c r="CM539" s="116">
        <v>0</v>
      </c>
      <c r="CN539" s="116">
        <v>0</v>
      </c>
      <c r="CO539" s="113">
        <v>0</v>
      </c>
      <c r="CP539" s="32" t="s">
        <v>134</v>
      </c>
      <c r="CQ539" s="32" t="s">
        <v>115</v>
      </c>
      <c r="CR539" s="32" t="s">
        <v>134</v>
      </c>
      <c r="CS539" s="32" t="s">
        <v>115</v>
      </c>
      <c r="CT539" s="113">
        <v>0</v>
      </c>
      <c r="CU539" s="113">
        <v>1</v>
      </c>
      <c r="CV539" s="33" t="s">
        <v>1885</v>
      </c>
    </row>
    <row r="540" spans="2:100">
      <c r="B540" s="31">
        <v>536</v>
      </c>
      <c r="C540" s="32" t="s">
        <v>1886</v>
      </c>
      <c r="D540" s="128"/>
      <c r="E540" s="128"/>
      <c r="F540" s="32" t="s">
        <v>1887</v>
      </c>
      <c r="G540" s="32" t="s">
        <v>1888</v>
      </c>
      <c r="H540" s="32" t="s">
        <v>1498</v>
      </c>
      <c r="I540" s="32" t="s">
        <v>166</v>
      </c>
      <c r="J540" s="32" t="s">
        <v>115</v>
      </c>
      <c r="K540" s="32" t="s">
        <v>115</v>
      </c>
      <c r="L540" s="32" t="s">
        <v>1499</v>
      </c>
      <c r="M540" s="32" t="s">
        <v>1628</v>
      </c>
      <c r="N540" s="32" t="s">
        <v>1491</v>
      </c>
      <c r="O540" s="32" t="s">
        <v>115</v>
      </c>
      <c r="P540" s="110">
        <v>45894</v>
      </c>
      <c r="Q540" s="32">
        <v>71</v>
      </c>
      <c r="R540" s="32" t="s">
        <v>1492</v>
      </c>
      <c r="S540" s="32" t="s">
        <v>221</v>
      </c>
      <c r="T540" s="32" t="s">
        <v>221</v>
      </c>
      <c r="U540" s="32" t="s">
        <v>214</v>
      </c>
      <c r="V540" s="32" t="s">
        <v>122</v>
      </c>
      <c r="W540" s="32" t="s">
        <v>123</v>
      </c>
      <c r="X540" s="32" t="s">
        <v>278</v>
      </c>
      <c r="Y540" s="128"/>
      <c r="Z540" s="119" t="s">
        <v>115</v>
      </c>
      <c r="AA540" s="119" t="s">
        <v>115</v>
      </c>
      <c r="AB540" s="32" t="s">
        <v>1677</v>
      </c>
      <c r="AC540" s="32" t="s">
        <v>115</v>
      </c>
      <c r="AD540" s="32" t="s">
        <v>1889</v>
      </c>
      <c r="AE540" s="32" t="s">
        <v>1679</v>
      </c>
      <c r="AF540" s="32" t="s">
        <v>115</v>
      </c>
      <c r="AG540" s="32" t="s">
        <v>1513</v>
      </c>
      <c r="AH540" s="32" t="s">
        <v>422</v>
      </c>
      <c r="AI540" s="32">
        <v>5777058</v>
      </c>
      <c r="AJ540" s="32" t="s">
        <v>1890</v>
      </c>
      <c r="AK540" s="32" t="s">
        <v>1891</v>
      </c>
      <c r="AL540" s="32">
        <v>12</v>
      </c>
      <c r="AM540" s="32">
        <v>60</v>
      </c>
      <c r="AN540" s="32" t="s">
        <v>128</v>
      </c>
      <c r="AO540" s="32" t="s">
        <v>123</v>
      </c>
      <c r="AP540" s="32">
        <v>2017</v>
      </c>
      <c r="AQ540" s="32" t="s">
        <v>130</v>
      </c>
      <c r="AR540" s="32">
        <v>2019</v>
      </c>
      <c r="AS540" s="32" t="s">
        <v>1892</v>
      </c>
      <c r="AT540" s="32" t="s">
        <v>123</v>
      </c>
      <c r="AU540" s="32" t="s">
        <v>1892</v>
      </c>
      <c r="AV540" s="32" t="s">
        <v>115</v>
      </c>
      <c r="AW540" s="32" t="s">
        <v>1773</v>
      </c>
      <c r="AX540" s="32" t="s">
        <v>123</v>
      </c>
      <c r="AY540" s="32" t="s">
        <v>115</v>
      </c>
      <c r="AZ540" s="110" t="s">
        <v>115</v>
      </c>
      <c r="BA540" s="32" t="s">
        <v>115</v>
      </c>
      <c r="BB540" s="32" t="s">
        <v>115</v>
      </c>
      <c r="BC540" s="32" t="s">
        <v>115</v>
      </c>
      <c r="BD540" s="32" t="s">
        <v>115</v>
      </c>
      <c r="BE540" s="32" t="s">
        <v>115</v>
      </c>
      <c r="BF540" s="110" t="s">
        <v>115</v>
      </c>
      <c r="BG540" s="32" t="s">
        <v>131</v>
      </c>
      <c r="BH540" s="32" t="s">
        <v>115</v>
      </c>
      <c r="BI540" s="32" t="s">
        <v>195</v>
      </c>
      <c r="BJ540" s="32">
        <v>2</v>
      </c>
      <c r="BK540" s="110">
        <v>45594</v>
      </c>
      <c r="BL540" s="110">
        <v>39934</v>
      </c>
      <c r="BM540" s="110">
        <v>45786</v>
      </c>
      <c r="BN540" s="32" t="s">
        <v>308</v>
      </c>
      <c r="BO540" s="32" t="s">
        <v>115</v>
      </c>
      <c r="BP540" s="32" t="b">
        <v>1</v>
      </c>
      <c r="BQ540" s="116" t="s">
        <v>1893</v>
      </c>
      <c r="BR540" s="32" t="s">
        <v>134</v>
      </c>
      <c r="BS540" s="116">
        <v>1745.8714</v>
      </c>
      <c r="BT540" s="116">
        <v>3299.4679999999998</v>
      </c>
      <c r="BU540" s="116">
        <v>390.95569999999998</v>
      </c>
      <c r="BV540" s="116">
        <v>262.96660000000003</v>
      </c>
      <c r="BW540" s="116">
        <v>86.149100000000004</v>
      </c>
      <c r="BX540" s="116">
        <v>902.33979999999997</v>
      </c>
      <c r="BY540" s="116">
        <v>-78.970500000000015</v>
      </c>
      <c r="BZ540" s="116">
        <v>1324.0769</v>
      </c>
      <c r="CA540" s="116">
        <v>0</v>
      </c>
      <c r="CB540" s="116">
        <v>0</v>
      </c>
      <c r="CC540" s="116">
        <v>0</v>
      </c>
      <c r="CD540" s="116">
        <v>0</v>
      </c>
      <c r="CE540" s="116">
        <v>2054.3616000000002</v>
      </c>
      <c r="CF540" s="32" t="s">
        <v>135</v>
      </c>
      <c r="CG540" s="32" t="s">
        <v>136</v>
      </c>
      <c r="CH540" s="32" t="s">
        <v>235</v>
      </c>
      <c r="CI540" s="116">
        <v>0</v>
      </c>
      <c r="CJ540" s="116">
        <v>0</v>
      </c>
      <c r="CK540" s="116">
        <v>0</v>
      </c>
      <c r="CL540" s="116">
        <v>0</v>
      </c>
      <c r="CM540" s="116">
        <v>0</v>
      </c>
      <c r="CN540" s="116">
        <v>1720.3910600000002</v>
      </c>
      <c r="CO540" s="113">
        <v>0</v>
      </c>
      <c r="CP540" s="32" t="s">
        <v>134</v>
      </c>
      <c r="CQ540" s="32" t="s">
        <v>115</v>
      </c>
      <c r="CR540" s="32" t="s">
        <v>134</v>
      </c>
      <c r="CS540" s="32" t="s">
        <v>115</v>
      </c>
      <c r="CT540" s="113">
        <v>0.3427</v>
      </c>
      <c r="CU540" s="113">
        <v>0.6573</v>
      </c>
      <c r="CV540" s="33" t="s">
        <v>1894</v>
      </c>
    </row>
    <row r="541" spans="2:100">
      <c r="B541" s="31">
        <v>537</v>
      </c>
      <c r="C541" s="32" t="s">
        <v>1895</v>
      </c>
      <c r="D541" s="128"/>
      <c r="E541" s="128"/>
      <c r="F541" s="32" t="s">
        <v>1006</v>
      </c>
      <c r="G541" s="32" t="s">
        <v>1896</v>
      </c>
      <c r="H541" s="32" t="s">
        <v>1498</v>
      </c>
      <c r="I541" s="32" t="s">
        <v>1095</v>
      </c>
      <c r="J541" s="32" t="s">
        <v>115</v>
      </c>
      <c r="K541" s="32" t="s">
        <v>115</v>
      </c>
      <c r="L541" s="32" t="s">
        <v>1499</v>
      </c>
      <c r="M541" s="32" t="s">
        <v>1628</v>
      </c>
      <c r="N541" s="32" t="s">
        <v>1491</v>
      </c>
      <c r="O541" s="32" t="s">
        <v>115</v>
      </c>
      <c r="P541" s="110">
        <v>45888</v>
      </c>
      <c r="Q541" s="32">
        <v>24</v>
      </c>
      <c r="R541" s="32" t="s">
        <v>1492</v>
      </c>
      <c r="S541" s="32" t="s">
        <v>221</v>
      </c>
      <c r="T541" s="32" t="s">
        <v>221</v>
      </c>
      <c r="U541" s="32" t="s">
        <v>194</v>
      </c>
      <c r="V541" s="32" t="s">
        <v>122</v>
      </c>
      <c r="W541" s="32" t="s">
        <v>123</v>
      </c>
      <c r="X541" s="32" t="s">
        <v>278</v>
      </c>
      <c r="Y541" s="128"/>
      <c r="Z541" s="119" t="s">
        <v>115</v>
      </c>
      <c r="AA541" s="119">
        <v>2.1097750852912E-2</v>
      </c>
      <c r="AB541" s="32" t="s">
        <v>1728</v>
      </c>
      <c r="AC541" s="32" t="s">
        <v>115</v>
      </c>
      <c r="AD541" s="32" t="s">
        <v>1769</v>
      </c>
      <c r="AE541" s="32" t="s">
        <v>1180</v>
      </c>
      <c r="AF541" s="32" t="s">
        <v>115</v>
      </c>
      <c r="AG541" s="32" t="s">
        <v>1513</v>
      </c>
      <c r="AH541" s="32" t="s">
        <v>422</v>
      </c>
      <c r="AI541" s="32">
        <v>5780281</v>
      </c>
      <c r="AJ541" s="32" t="s">
        <v>1897</v>
      </c>
      <c r="AK541" s="32" t="s">
        <v>1898</v>
      </c>
      <c r="AL541" s="32">
        <v>10</v>
      </c>
      <c r="AM541" s="32">
        <v>60</v>
      </c>
      <c r="AN541" s="32" t="s">
        <v>128</v>
      </c>
      <c r="AO541" s="32" t="s">
        <v>123</v>
      </c>
      <c r="AP541" s="32">
        <v>2018</v>
      </c>
      <c r="AQ541" s="32" t="s">
        <v>130</v>
      </c>
      <c r="AR541" s="32">
        <v>2019</v>
      </c>
      <c r="AS541" s="32" t="s">
        <v>1772</v>
      </c>
      <c r="AT541" s="32" t="s">
        <v>123</v>
      </c>
      <c r="AU541" s="32" t="s">
        <v>1772</v>
      </c>
      <c r="AV541" s="32" t="s">
        <v>115</v>
      </c>
      <c r="AW541" s="32" t="s">
        <v>1773</v>
      </c>
      <c r="AX541" s="32" t="s">
        <v>123</v>
      </c>
      <c r="AY541" s="32" t="s">
        <v>115</v>
      </c>
      <c r="AZ541" s="110" t="s">
        <v>115</v>
      </c>
      <c r="BA541" s="32" t="s">
        <v>115</v>
      </c>
      <c r="BB541" s="32" t="s">
        <v>115</v>
      </c>
      <c r="BC541" s="32" t="s">
        <v>115</v>
      </c>
      <c r="BD541" s="32" t="s">
        <v>115</v>
      </c>
      <c r="BE541" s="32" t="s">
        <v>115</v>
      </c>
      <c r="BF541" s="110" t="s">
        <v>115</v>
      </c>
      <c r="BG541" s="32" t="s">
        <v>131</v>
      </c>
      <c r="BH541" s="32" t="s">
        <v>115</v>
      </c>
      <c r="BI541" s="32" t="s">
        <v>829</v>
      </c>
      <c r="BJ541" s="32">
        <v>3</v>
      </c>
      <c r="BK541" s="110">
        <v>43739</v>
      </c>
      <c r="BL541" s="110">
        <v>41699</v>
      </c>
      <c r="BM541" s="110">
        <v>46006</v>
      </c>
      <c r="BN541" s="32" t="s">
        <v>308</v>
      </c>
      <c r="BO541" s="32" t="s">
        <v>115</v>
      </c>
      <c r="BP541" s="32" t="b">
        <v>1</v>
      </c>
      <c r="BQ541" s="116" t="s">
        <v>1899</v>
      </c>
      <c r="BR541" s="32" t="s">
        <v>134</v>
      </c>
      <c r="BS541" s="116">
        <v>3251.3489</v>
      </c>
      <c r="BT541" s="116">
        <v>3558.4256</v>
      </c>
      <c r="BU541" s="116">
        <v>190.2037</v>
      </c>
      <c r="BV541" s="116">
        <v>143.1207</v>
      </c>
      <c r="BW541" s="116">
        <v>332.7432</v>
      </c>
      <c r="BX541" s="116">
        <v>444.82159999999999</v>
      </c>
      <c r="BY541" s="116">
        <v>768.23739999999998</v>
      </c>
      <c r="BZ541" s="116">
        <v>45</v>
      </c>
      <c r="CA541" s="116">
        <v>0</v>
      </c>
      <c r="CB541" s="116">
        <v>0</v>
      </c>
      <c r="CC541" s="116">
        <v>0</v>
      </c>
      <c r="CD541" s="116">
        <v>0</v>
      </c>
      <c r="CE541" s="116">
        <v>2745.1882999999998</v>
      </c>
      <c r="CF541" s="32" t="s">
        <v>135</v>
      </c>
      <c r="CG541" s="32" t="s">
        <v>136</v>
      </c>
      <c r="CH541" s="32" t="s">
        <v>235</v>
      </c>
      <c r="CI541" s="116">
        <v>0</v>
      </c>
      <c r="CJ541" s="116">
        <v>0</v>
      </c>
      <c r="CK541" s="116">
        <v>0</v>
      </c>
      <c r="CL541" s="116">
        <v>0</v>
      </c>
      <c r="CM541" s="116">
        <v>0</v>
      </c>
      <c r="CN541" s="116">
        <v>0</v>
      </c>
      <c r="CO541" s="113">
        <v>0</v>
      </c>
      <c r="CP541" s="32" t="s">
        <v>134</v>
      </c>
      <c r="CQ541" s="32" t="s">
        <v>115</v>
      </c>
      <c r="CR541" s="32" t="s">
        <v>134</v>
      </c>
      <c r="CS541" s="32" t="s">
        <v>115</v>
      </c>
      <c r="CT541" s="113">
        <v>0</v>
      </c>
      <c r="CU541" s="113">
        <v>1</v>
      </c>
      <c r="CV541" s="33" t="s">
        <v>1900</v>
      </c>
    </row>
    <row r="542" spans="2:100">
      <c r="B542" s="31">
        <v>538</v>
      </c>
      <c r="C542" s="32" t="s">
        <v>1901</v>
      </c>
      <c r="D542" s="128"/>
      <c r="E542" s="128"/>
      <c r="F542" s="32" t="s">
        <v>1902</v>
      </c>
      <c r="G542" s="32" t="s">
        <v>628</v>
      </c>
      <c r="H542" s="32" t="s">
        <v>1556</v>
      </c>
      <c r="I542" s="32" t="s">
        <v>166</v>
      </c>
      <c r="J542" s="32" t="s">
        <v>115</v>
      </c>
      <c r="K542" s="32" t="s">
        <v>115</v>
      </c>
      <c r="L542" s="32" t="s">
        <v>1499</v>
      </c>
      <c r="M542" s="32" t="s">
        <v>1511</v>
      </c>
      <c r="N542" s="32" t="s">
        <v>115</v>
      </c>
      <c r="O542" s="32" t="s">
        <v>115</v>
      </c>
      <c r="P542" s="110">
        <v>45905</v>
      </c>
      <c r="Q542" s="32" t="s">
        <v>115</v>
      </c>
      <c r="R542" s="32" t="s">
        <v>1492</v>
      </c>
      <c r="S542" s="32" t="s">
        <v>541</v>
      </c>
      <c r="T542" s="32" t="s">
        <v>629</v>
      </c>
      <c r="U542" s="32" t="s">
        <v>214</v>
      </c>
      <c r="V542" s="32" t="s">
        <v>122</v>
      </c>
      <c r="W542" s="32" t="s">
        <v>123</v>
      </c>
      <c r="X542" s="32" t="s">
        <v>887</v>
      </c>
      <c r="Y542" s="128"/>
      <c r="Z542" s="119" t="s">
        <v>115</v>
      </c>
      <c r="AA542" s="119" t="s">
        <v>115</v>
      </c>
      <c r="AB542" s="32" t="s">
        <v>1728</v>
      </c>
      <c r="AC542" s="32" t="s">
        <v>115</v>
      </c>
      <c r="AD542" s="32" t="s">
        <v>115</v>
      </c>
      <c r="AE542" s="32" t="s">
        <v>115</v>
      </c>
      <c r="AF542" s="32" t="s">
        <v>115</v>
      </c>
      <c r="AG542" s="32" t="s">
        <v>577</v>
      </c>
      <c r="AH542" s="32" t="s">
        <v>422</v>
      </c>
      <c r="AI542" s="32">
        <v>5549360</v>
      </c>
      <c r="AJ542" s="32" t="s">
        <v>631</v>
      </c>
      <c r="AK542" s="32" t="s">
        <v>632</v>
      </c>
      <c r="AL542" s="32">
        <v>8</v>
      </c>
      <c r="AM542" s="32">
        <v>60</v>
      </c>
      <c r="AN542" s="32" t="s">
        <v>128</v>
      </c>
      <c r="AO542" s="32" t="s">
        <v>129</v>
      </c>
      <c r="AP542" s="32">
        <v>2018</v>
      </c>
      <c r="AQ542" s="32" t="s">
        <v>130</v>
      </c>
      <c r="AR542" s="32">
        <v>2022</v>
      </c>
      <c r="AS542" s="32" t="s">
        <v>115</v>
      </c>
      <c r="AT542" s="32" t="s">
        <v>123</v>
      </c>
      <c r="AU542" s="32" t="s">
        <v>115</v>
      </c>
      <c r="AV542" s="32" t="s">
        <v>115</v>
      </c>
      <c r="AW542" s="32" t="s">
        <v>115</v>
      </c>
      <c r="AX542" s="32" t="s">
        <v>123</v>
      </c>
      <c r="AY542" s="32" t="s">
        <v>115</v>
      </c>
      <c r="AZ542" s="110" t="s">
        <v>115</v>
      </c>
      <c r="BA542" s="32" t="s">
        <v>115</v>
      </c>
      <c r="BB542" s="32" t="s">
        <v>115</v>
      </c>
      <c r="BC542" s="32" t="s">
        <v>115</v>
      </c>
      <c r="BD542" s="32" t="s">
        <v>115</v>
      </c>
      <c r="BE542" s="32" t="s">
        <v>115</v>
      </c>
      <c r="BF542" s="110" t="s">
        <v>115</v>
      </c>
      <c r="BG542" s="32" t="s">
        <v>131</v>
      </c>
      <c r="BH542" s="32" t="s">
        <v>115</v>
      </c>
      <c r="BI542" s="32" t="s">
        <v>195</v>
      </c>
      <c r="BJ542" s="32">
        <v>2</v>
      </c>
      <c r="BK542" s="110">
        <v>44866</v>
      </c>
      <c r="BL542" s="110">
        <v>43241</v>
      </c>
      <c r="BM542" s="110">
        <v>45246</v>
      </c>
      <c r="BN542" s="32" t="s">
        <v>308</v>
      </c>
      <c r="BO542" s="32" t="s">
        <v>115</v>
      </c>
      <c r="BP542" s="32" t="b">
        <v>0</v>
      </c>
      <c r="BQ542" s="116">
        <v>27200</v>
      </c>
      <c r="BR542" s="32" t="s">
        <v>134</v>
      </c>
      <c r="BS542" s="116">
        <v>642.94669999999996</v>
      </c>
      <c r="BT542" s="116">
        <v>642.94669999999996</v>
      </c>
      <c r="BU542" s="116">
        <v>0</v>
      </c>
      <c r="BV542" s="116">
        <v>98.121399999999994</v>
      </c>
      <c r="BW542" s="116">
        <v>540.59</v>
      </c>
      <c r="BX542" s="116">
        <v>4.2352999999999996</v>
      </c>
      <c r="BY542" s="116">
        <v>0</v>
      </c>
      <c r="BZ542" s="116">
        <v>0</v>
      </c>
      <c r="CA542" s="116">
        <v>0</v>
      </c>
      <c r="CB542" s="116">
        <v>0</v>
      </c>
      <c r="CC542" s="116">
        <v>0</v>
      </c>
      <c r="CD542" s="116">
        <v>0</v>
      </c>
      <c r="CE542" s="116">
        <v>642.94669999999996</v>
      </c>
      <c r="CF542" s="32" t="s">
        <v>135</v>
      </c>
      <c r="CG542" s="32" t="s">
        <v>136</v>
      </c>
      <c r="CH542" s="32" t="s">
        <v>185</v>
      </c>
      <c r="CI542" s="116">
        <v>0</v>
      </c>
      <c r="CJ542" s="116">
        <v>0</v>
      </c>
      <c r="CK542" s="116">
        <v>83.076250000000016</v>
      </c>
      <c r="CL542" s="116">
        <v>457.70021999999994</v>
      </c>
      <c r="CM542" s="116">
        <v>3.5858900000000005</v>
      </c>
      <c r="CN542" s="116">
        <v>0</v>
      </c>
      <c r="CO542" s="113">
        <v>0</v>
      </c>
      <c r="CP542" s="32" t="s">
        <v>134</v>
      </c>
      <c r="CQ542" s="32" t="s">
        <v>115</v>
      </c>
      <c r="CR542" s="32" t="s">
        <v>134</v>
      </c>
      <c r="CS542" s="32" t="s">
        <v>115</v>
      </c>
      <c r="CT542" s="113">
        <v>0</v>
      </c>
      <c r="CU542" s="113">
        <v>1</v>
      </c>
      <c r="CV542" s="33" t="s">
        <v>1903</v>
      </c>
    </row>
    <row r="543" spans="2:100">
      <c r="B543" s="31">
        <v>539</v>
      </c>
      <c r="C543" s="32" t="s">
        <v>1904</v>
      </c>
      <c r="D543" s="128"/>
      <c r="E543" s="128"/>
      <c r="F543" s="32" t="s">
        <v>1854</v>
      </c>
      <c r="G543" s="32" t="s">
        <v>1905</v>
      </c>
      <c r="H543" s="32" t="s">
        <v>1498</v>
      </c>
      <c r="I543" s="32" t="s">
        <v>166</v>
      </c>
      <c r="J543" s="32" t="s">
        <v>115</v>
      </c>
      <c r="K543" s="32" t="s">
        <v>115</v>
      </c>
      <c r="L543" s="32" t="s">
        <v>1499</v>
      </c>
      <c r="M543" s="32" t="s">
        <v>1490</v>
      </c>
      <c r="N543" s="32" t="s">
        <v>1491</v>
      </c>
      <c r="O543" s="32" t="s">
        <v>115</v>
      </c>
      <c r="P543" s="110">
        <v>45247</v>
      </c>
      <c r="Q543" s="32">
        <v>124</v>
      </c>
      <c r="R543" s="32" t="s">
        <v>1492</v>
      </c>
      <c r="S543" s="32" t="s">
        <v>203</v>
      </c>
      <c r="T543" s="32" t="s">
        <v>203</v>
      </c>
      <c r="U543" s="32" t="s">
        <v>214</v>
      </c>
      <c r="V543" s="32" t="s">
        <v>122</v>
      </c>
      <c r="W543" s="32" t="s">
        <v>123</v>
      </c>
      <c r="X543" s="32" t="s">
        <v>224</v>
      </c>
      <c r="Y543" s="128"/>
      <c r="Z543" s="119">
        <v>16.3</v>
      </c>
      <c r="AA543" s="119" t="s">
        <v>115</v>
      </c>
      <c r="AB543" s="32" t="s">
        <v>1728</v>
      </c>
      <c r="AC543" s="32" t="s">
        <v>115</v>
      </c>
      <c r="AD543" s="32" t="s">
        <v>1906</v>
      </c>
      <c r="AE543" s="32" t="s">
        <v>1679</v>
      </c>
      <c r="AF543" s="32" t="s">
        <v>1907</v>
      </c>
      <c r="AG543" s="32" t="s">
        <v>1513</v>
      </c>
      <c r="AH543" s="32" t="s">
        <v>422</v>
      </c>
      <c r="AI543" s="32">
        <v>5784386</v>
      </c>
      <c r="AJ543" s="32" t="s">
        <v>1908</v>
      </c>
      <c r="AK543" s="32" t="s">
        <v>1909</v>
      </c>
      <c r="AL543" s="32">
        <v>8</v>
      </c>
      <c r="AM543" s="32">
        <v>60</v>
      </c>
      <c r="AN543" s="32" t="s">
        <v>128</v>
      </c>
      <c r="AO543" s="32" t="s">
        <v>123</v>
      </c>
      <c r="AP543" s="32" t="s">
        <v>203</v>
      </c>
      <c r="AQ543" s="32" t="s">
        <v>130</v>
      </c>
      <c r="AR543" s="32">
        <v>2019</v>
      </c>
      <c r="AS543" s="32" t="s">
        <v>1850</v>
      </c>
      <c r="AT543" s="32" t="s">
        <v>123</v>
      </c>
      <c r="AU543" s="32" t="s">
        <v>1850</v>
      </c>
      <c r="AV543" s="32" t="s">
        <v>115</v>
      </c>
      <c r="AW543" s="32" t="s">
        <v>1773</v>
      </c>
      <c r="AX543" s="32" t="s">
        <v>123</v>
      </c>
      <c r="AY543" s="32" t="s">
        <v>203</v>
      </c>
      <c r="AZ543" s="110" t="s">
        <v>203</v>
      </c>
      <c r="BA543" s="32" t="s">
        <v>203</v>
      </c>
      <c r="BB543" s="32" t="s">
        <v>203</v>
      </c>
      <c r="BC543" s="32" t="s">
        <v>115</v>
      </c>
      <c r="BD543" s="32" t="s">
        <v>203</v>
      </c>
      <c r="BE543" s="32" t="s">
        <v>1910</v>
      </c>
      <c r="BF543" s="110" t="s">
        <v>203</v>
      </c>
      <c r="BG543" s="32" t="s">
        <v>203</v>
      </c>
      <c r="BH543" s="32" t="s">
        <v>203</v>
      </c>
      <c r="BI543" s="32" t="s">
        <v>162</v>
      </c>
      <c r="BJ543" s="32">
        <v>5</v>
      </c>
      <c r="BK543" s="110">
        <v>46818</v>
      </c>
      <c r="BL543" s="110">
        <v>42430</v>
      </c>
      <c r="BM543" s="110">
        <v>46878</v>
      </c>
      <c r="BN543" s="32" t="s">
        <v>308</v>
      </c>
      <c r="BO543" s="32" t="s">
        <v>115</v>
      </c>
      <c r="BP543" s="32" t="b">
        <v>0</v>
      </c>
      <c r="BQ543" s="116" t="s">
        <v>1911</v>
      </c>
      <c r="BR543" s="32" t="s">
        <v>134</v>
      </c>
      <c r="BS543" s="116">
        <v>12.155900000000001</v>
      </c>
      <c r="BT543" s="116">
        <v>2012.683</v>
      </c>
      <c r="BU543" s="116">
        <v>0</v>
      </c>
      <c r="BV543" s="116">
        <v>0</v>
      </c>
      <c r="BW543" s="116">
        <v>0</v>
      </c>
      <c r="BX543" s="116">
        <v>10.6341</v>
      </c>
      <c r="BY543" s="116">
        <v>0.69969999999999999</v>
      </c>
      <c r="BZ543" s="116">
        <v>0</v>
      </c>
      <c r="CA543" s="116">
        <v>0</v>
      </c>
      <c r="CB543" s="116">
        <v>0</v>
      </c>
      <c r="CC543" s="116">
        <v>0</v>
      </c>
      <c r="CD543" s="116">
        <v>0</v>
      </c>
      <c r="CE543" s="116">
        <v>11.456200000000001</v>
      </c>
      <c r="CF543" s="32" t="s">
        <v>135</v>
      </c>
      <c r="CG543" s="32" t="s">
        <v>136</v>
      </c>
      <c r="CH543" s="32" t="s">
        <v>878</v>
      </c>
      <c r="CI543" s="116">
        <v>0</v>
      </c>
      <c r="CJ543" s="116">
        <v>0</v>
      </c>
      <c r="CK543" s="116">
        <v>0</v>
      </c>
      <c r="CL543" s="116">
        <v>0</v>
      </c>
      <c r="CM543" s="116">
        <v>0</v>
      </c>
      <c r="CN543" s="116">
        <v>0</v>
      </c>
      <c r="CO543" s="113">
        <v>0</v>
      </c>
      <c r="CP543" s="32" t="s">
        <v>134</v>
      </c>
      <c r="CQ543" s="32" t="s">
        <v>115</v>
      </c>
      <c r="CR543" s="32" t="s">
        <v>279</v>
      </c>
      <c r="CS543" s="32" t="s">
        <v>115</v>
      </c>
      <c r="CT543" s="113">
        <v>0</v>
      </c>
      <c r="CU543" s="113">
        <v>1</v>
      </c>
      <c r="CV543" s="33" t="s">
        <v>1781</v>
      </c>
    </row>
    <row r="544" spans="2:100">
      <c r="B544" s="31">
        <v>540</v>
      </c>
      <c r="C544" s="32" t="s">
        <v>1912</v>
      </c>
      <c r="D544" s="128"/>
      <c r="E544" s="128"/>
      <c r="F544" s="32" t="s">
        <v>458</v>
      </c>
      <c r="G544" s="32" t="s">
        <v>1913</v>
      </c>
      <c r="H544" s="32" t="s">
        <v>1556</v>
      </c>
      <c r="I544" s="32" t="s">
        <v>166</v>
      </c>
      <c r="J544" s="32" t="s">
        <v>115</v>
      </c>
      <c r="K544" s="32" t="s">
        <v>115</v>
      </c>
      <c r="L544" s="32" t="s">
        <v>1914</v>
      </c>
      <c r="M544" s="32" t="s">
        <v>1490</v>
      </c>
      <c r="N544" s="32" t="s">
        <v>115</v>
      </c>
      <c r="O544" s="32" t="s">
        <v>115</v>
      </c>
      <c r="P544" s="110">
        <v>45937</v>
      </c>
      <c r="Q544" s="32" t="s">
        <v>115</v>
      </c>
      <c r="R544" s="32" t="s">
        <v>1492</v>
      </c>
      <c r="S544" s="32" t="s">
        <v>1915</v>
      </c>
      <c r="T544" s="32" t="s">
        <v>1784</v>
      </c>
      <c r="U544" s="32" t="s">
        <v>214</v>
      </c>
      <c r="V544" s="32" t="s">
        <v>122</v>
      </c>
      <c r="W544" s="32" t="s">
        <v>123</v>
      </c>
      <c r="X544" s="32" t="s">
        <v>224</v>
      </c>
      <c r="Y544" s="128"/>
      <c r="Z544" s="119" t="s">
        <v>115</v>
      </c>
      <c r="AA544" s="119">
        <v>0.68286321460879196</v>
      </c>
      <c r="AB544" s="32" t="s">
        <v>1696</v>
      </c>
      <c r="AC544" s="32" t="s">
        <v>115</v>
      </c>
      <c r="AD544" s="32" t="s">
        <v>115</v>
      </c>
      <c r="AE544" s="32" t="s">
        <v>115</v>
      </c>
      <c r="AF544" s="32" t="s">
        <v>115</v>
      </c>
      <c r="AG544" s="32" t="s">
        <v>1513</v>
      </c>
      <c r="AH544" s="32" t="s">
        <v>422</v>
      </c>
      <c r="AI544" s="32">
        <v>5795148</v>
      </c>
      <c r="AJ544" s="32" t="s">
        <v>1916</v>
      </c>
      <c r="AK544" s="32" t="s">
        <v>1917</v>
      </c>
      <c r="AL544" s="32">
        <v>3</v>
      </c>
      <c r="AM544" s="32">
        <v>60</v>
      </c>
      <c r="AN544" s="32" t="s">
        <v>128</v>
      </c>
      <c r="AO544" s="32" t="s">
        <v>129</v>
      </c>
      <c r="AP544" s="32">
        <v>2021</v>
      </c>
      <c r="AQ544" s="32" t="s">
        <v>130</v>
      </c>
      <c r="AR544" s="32">
        <v>2021</v>
      </c>
      <c r="AS544" s="32" t="s">
        <v>115</v>
      </c>
      <c r="AT544" s="32" t="s">
        <v>123</v>
      </c>
      <c r="AU544" s="32" t="s">
        <v>115</v>
      </c>
      <c r="AV544" s="32" t="s">
        <v>115</v>
      </c>
      <c r="AW544" s="32" t="s">
        <v>115</v>
      </c>
      <c r="AX544" s="32" t="s">
        <v>123</v>
      </c>
      <c r="AY544" s="32" t="s">
        <v>115</v>
      </c>
      <c r="AZ544" s="110" t="s">
        <v>115</v>
      </c>
      <c r="BA544" s="32" t="s">
        <v>115</v>
      </c>
      <c r="BB544" s="32" t="s">
        <v>115</v>
      </c>
      <c r="BC544" s="32" t="s">
        <v>115</v>
      </c>
      <c r="BD544" s="32" t="s">
        <v>115</v>
      </c>
      <c r="BE544" s="32" t="s">
        <v>115</v>
      </c>
      <c r="BF544" s="110" t="s">
        <v>115</v>
      </c>
      <c r="BG544" s="32" t="s">
        <v>131</v>
      </c>
      <c r="BH544" s="32" t="s">
        <v>115</v>
      </c>
      <c r="BI544" s="32" t="s">
        <v>195</v>
      </c>
      <c r="BJ544" s="32">
        <v>2</v>
      </c>
      <c r="BK544" s="110">
        <v>45257</v>
      </c>
      <c r="BL544" s="110">
        <v>44965</v>
      </c>
      <c r="BM544" s="110">
        <v>45296</v>
      </c>
      <c r="BN544" s="32" t="s">
        <v>308</v>
      </c>
      <c r="BO544" s="32" t="s">
        <v>115</v>
      </c>
      <c r="BP544" s="32" t="b">
        <v>1</v>
      </c>
      <c r="BQ544" s="116">
        <v>19400</v>
      </c>
      <c r="BR544" s="32" t="s">
        <v>134</v>
      </c>
      <c r="BS544" s="116">
        <v>364.3218</v>
      </c>
      <c r="BT544" s="116">
        <v>364.3218</v>
      </c>
      <c r="BU544" s="116">
        <v>103.6395</v>
      </c>
      <c r="BV544" s="116">
        <v>28.634699999999999</v>
      </c>
      <c r="BW544" s="116">
        <v>194.42580000000001</v>
      </c>
      <c r="BX544" s="116">
        <v>27.837900000000001</v>
      </c>
      <c r="BY544" s="116">
        <v>9.7837999999999994</v>
      </c>
      <c r="BZ544" s="116">
        <v>0</v>
      </c>
      <c r="CA544" s="116">
        <v>0</v>
      </c>
      <c r="CB544" s="116">
        <v>0</v>
      </c>
      <c r="CC544" s="116">
        <v>0</v>
      </c>
      <c r="CD544" s="116">
        <v>0</v>
      </c>
      <c r="CE544" s="116">
        <v>354.53800000000001</v>
      </c>
      <c r="CF544" s="32" t="s">
        <v>135</v>
      </c>
      <c r="CG544" s="32" t="s">
        <v>136</v>
      </c>
      <c r="CH544" s="32" t="s">
        <v>263</v>
      </c>
      <c r="CI544" s="116">
        <v>0</v>
      </c>
      <c r="CJ544" s="116">
        <v>0</v>
      </c>
      <c r="CK544" s="116">
        <v>0</v>
      </c>
      <c r="CL544" s="116">
        <v>0</v>
      </c>
      <c r="CM544" s="116">
        <v>344.64191999999991</v>
      </c>
      <c r="CN544" s="116">
        <v>9.4917200000000008</v>
      </c>
      <c r="CO544" s="113">
        <v>0</v>
      </c>
      <c r="CP544" s="32" t="s">
        <v>134</v>
      </c>
      <c r="CQ544" s="32" t="s">
        <v>115</v>
      </c>
      <c r="CR544" s="32" t="s">
        <v>134</v>
      </c>
      <c r="CS544" s="32" t="s">
        <v>115</v>
      </c>
      <c r="CT544" s="113">
        <v>0</v>
      </c>
      <c r="CU544" s="113">
        <v>1</v>
      </c>
      <c r="CV544" s="33" t="s">
        <v>401</v>
      </c>
    </row>
    <row r="545" spans="2:100">
      <c r="B545" s="31">
        <v>541</v>
      </c>
      <c r="C545" s="32" t="s">
        <v>1918</v>
      </c>
      <c r="D545" s="128"/>
      <c r="E545" s="128"/>
      <c r="F545" s="32" t="s">
        <v>300</v>
      </c>
      <c r="G545" s="32" t="s">
        <v>1919</v>
      </c>
      <c r="H545" s="32" t="s">
        <v>219</v>
      </c>
      <c r="I545" s="32" t="s">
        <v>118</v>
      </c>
      <c r="J545" s="32" t="s">
        <v>115</v>
      </c>
      <c r="K545" s="32" t="s">
        <v>115</v>
      </c>
      <c r="L545" s="32" t="s">
        <v>1489</v>
      </c>
      <c r="M545" s="32" t="s">
        <v>1589</v>
      </c>
      <c r="N545" s="32" t="s">
        <v>1491</v>
      </c>
      <c r="O545" s="32" t="s">
        <v>115</v>
      </c>
      <c r="P545" s="110">
        <v>45902</v>
      </c>
      <c r="Q545" s="32" t="s">
        <v>115</v>
      </c>
      <c r="R545" s="32" t="s">
        <v>1492</v>
      </c>
      <c r="S545" s="32" t="s">
        <v>121</v>
      </c>
      <c r="T545" s="32" t="s">
        <v>115</v>
      </c>
      <c r="U545" s="32" t="s">
        <v>214</v>
      </c>
      <c r="V545" s="32" t="s">
        <v>122</v>
      </c>
      <c r="W545" s="32" t="s">
        <v>123</v>
      </c>
      <c r="X545" s="32" t="s">
        <v>1920</v>
      </c>
      <c r="Y545" s="128"/>
      <c r="Z545" s="119" t="s">
        <v>115</v>
      </c>
      <c r="AA545" s="119">
        <v>1.6571871669818901</v>
      </c>
      <c r="AB545" s="32" t="s">
        <v>1728</v>
      </c>
      <c r="AC545" s="32" t="s">
        <v>115</v>
      </c>
      <c r="AD545" s="32" t="s">
        <v>115</v>
      </c>
      <c r="AE545" s="32" t="s">
        <v>115</v>
      </c>
      <c r="AF545" s="32" t="s">
        <v>115</v>
      </c>
      <c r="AG545" s="32" t="s">
        <v>1921</v>
      </c>
      <c r="AH545" s="32" t="s">
        <v>422</v>
      </c>
      <c r="AI545" s="32">
        <v>5803540</v>
      </c>
      <c r="AJ545" s="32" t="s">
        <v>1922</v>
      </c>
      <c r="AK545" s="32" t="s">
        <v>1923</v>
      </c>
      <c r="AL545" s="32">
        <v>4</v>
      </c>
      <c r="AM545" s="32">
        <v>60</v>
      </c>
      <c r="AN545" s="32" t="s">
        <v>128</v>
      </c>
      <c r="AO545" s="32" t="s">
        <v>129</v>
      </c>
      <c r="AP545" s="32">
        <v>2021</v>
      </c>
      <c r="AQ545" s="32" t="s">
        <v>130</v>
      </c>
      <c r="AR545" s="32">
        <v>2023</v>
      </c>
      <c r="AS545" s="32" t="s">
        <v>115</v>
      </c>
      <c r="AT545" s="32" t="s">
        <v>123</v>
      </c>
      <c r="AU545" s="32" t="s">
        <v>115</v>
      </c>
      <c r="AV545" s="32" t="s">
        <v>115</v>
      </c>
      <c r="AW545" s="32" t="s">
        <v>115</v>
      </c>
      <c r="AX545" s="32" t="s">
        <v>123</v>
      </c>
      <c r="AY545" s="32" t="s">
        <v>115</v>
      </c>
      <c r="AZ545" s="110" t="s">
        <v>115</v>
      </c>
      <c r="BA545" s="32" t="s">
        <v>115</v>
      </c>
      <c r="BB545" s="32" t="s">
        <v>115</v>
      </c>
      <c r="BC545" s="32" t="s">
        <v>115</v>
      </c>
      <c r="BD545" s="32" t="s">
        <v>115</v>
      </c>
      <c r="BE545" s="32" t="s">
        <v>115</v>
      </c>
      <c r="BF545" s="110" t="s">
        <v>115</v>
      </c>
      <c r="BG545" s="32" t="s">
        <v>131</v>
      </c>
      <c r="BH545" s="32" t="s">
        <v>115</v>
      </c>
      <c r="BI545" s="32" t="s">
        <v>488</v>
      </c>
      <c r="BJ545" s="32">
        <v>4</v>
      </c>
      <c r="BK545" s="110">
        <v>46024</v>
      </c>
      <c r="BL545" s="110">
        <v>44834</v>
      </c>
      <c r="BM545" s="110">
        <v>46295</v>
      </c>
      <c r="BN545" s="32" t="s">
        <v>308</v>
      </c>
      <c r="BO545" s="32" t="s">
        <v>115</v>
      </c>
      <c r="BP545" s="32" t="b">
        <v>1</v>
      </c>
      <c r="BQ545" s="116">
        <v>4000</v>
      </c>
      <c r="BR545" s="32" t="s">
        <v>134</v>
      </c>
      <c r="BS545" s="116">
        <v>247.1439</v>
      </c>
      <c r="BT545" s="116">
        <v>1594.3073999999999</v>
      </c>
      <c r="BU545" s="116">
        <v>0</v>
      </c>
      <c r="BV545" s="116">
        <v>0</v>
      </c>
      <c r="BW545" s="116">
        <v>130.77799999999999</v>
      </c>
      <c r="BX545" s="116">
        <v>4.2534999999999998</v>
      </c>
      <c r="BY545" s="116">
        <v>216.64589999999998</v>
      </c>
      <c r="BZ545" s="116">
        <v>1242.6300000000001</v>
      </c>
      <c r="CA545" s="116">
        <v>30</v>
      </c>
      <c r="CB545" s="116">
        <v>0</v>
      </c>
      <c r="CC545" s="116">
        <v>0</v>
      </c>
      <c r="CD545" s="116">
        <v>0</v>
      </c>
      <c r="CE545" s="116">
        <v>135.03149999999999</v>
      </c>
      <c r="CF545" s="32" t="s">
        <v>135</v>
      </c>
      <c r="CG545" s="32" t="s">
        <v>136</v>
      </c>
      <c r="CH545" s="32" t="s">
        <v>253</v>
      </c>
      <c r="CI545" s="116">
        <v>0</v>
      </c>
      <c r="CJ545" s="116">
        <v>0</v>
      </c>
      <c r="CK545" s="116">
        <v>0</v>
      </c>
      <c r="CL545" s="116">
        <v>0</v>
      </c>
      <c r="CM545" s="116">
        <v>0</v>
      </c>
      <c r="CN545" s="116">
        <v>0</v>
      </c>
      <c r="CO545" s="113">
        <v>0</v>
      </c>
      <c r="CP545" s="32" t="s">
        <v>134</v>
      </c>
      <c r="CQ545" s="32" t="s">
        <v>115</v>
      </c>
      <c r="CR545" s="32" t="s">
        <v>134</v>
      </c>
      <c r="CS545" s="32" t="s">
        <v>115</v>
      </c>
      <c r="CT545" s="113">
        <v>0.3427</v>
      </c>
      <c r="CU545" s="113">
        <v>0.6573</v>
      </c>
      <c r="CV545" s="33" t="s">
        <v>1591</v>
      </c>
    </row>
    <row r="546" spans="2:100">
      <c r="B546" s="31">
        <v>542</v>
      </c>
      <c r="C546" s="32" t="s">
        <v>1924</v>
      </c>
      <c r="D546" s="128"/>
      <c r="E546" s="128"/>
      <c r="F546" s="32" t="s">
        <v>411</v>
      </c>
      <c r="G546" s="32" t="s">
        <v>1925</v>
      </c>
      <c r="H546" s="32" t="s">
        <v>1498</v>
      </c>
      <c r="I546" s="32" t="s">
        <v>166</v>
      </c>
      <c r="J546" s="32" t="s">
        <v>115</v>
      </c>
      <c r="K546" s="32" t="s">
        <v>115</v>
      </c>
      <c r="L546" s="32" t="s">
        <v>1499</v>
      </c>
      <c r="M546" s="32" t="s">
        <v>1628</v>
      </c>
      <c r="N546" s="32" t="s">
        <v>1491</v>
      </c>
      <c r="O546" s="32" t="s">
        <v>115</v>
      </c>
      <c r="P546" s="110">
        <v>45859</v>
      </c>
      <c r="Q546" s="32">
        <v>62</v>
      </c>
      <c r="R546" s="32" t="s">
        <v>1492</v>
      </c>
      <c r="S546" s="32" t="s">
        <v>203</v>
      </c>
      <c r="T546" s="32" t="s">
        <v>203</v>
      </c>
      <c r="U546" s="32" t="s">
        <v>214</v>
      </c>
      <c r="V546" s="32" t="s">
        <v>122</v>
      </c>
      <c r="W546" s="32" t="s">
        <v>123</v>
      </c>
      <c r="X546" s="32" t="s">
        <v>887</v>
      </c>
      <c r="Y546" s="128"/>
      <c r="Z546" s="119">
        <v>0.05</v>
      </c>
      <c r="AA546" s="119" t="s">
        <v>115</v>
      </c>
      <c r="AB546" s="32" t="s">
        <v>1842</v>
      </c>
      <c r="AC546" s="32" t="s">
        <v>115</v>
      </c>
      <c r="AD546" s="32" t="s">
        <v>1878</v>
      </c>
      <c r="AE546" s="32" t="s">
        <v>115</v>
      </c>
      <c r="AF546" s="32" t="s">
        <v>115</v>
      </c>
      <c r="AG546" s="32" t="s">
        <v>1926</v>
      </c>
      <c r="AH546" s="32" t="s">
        <v>422</v>
      </c>
      <c r="AI546" s="32">
        <v>5791730</v>
      </c>
      <c r="AJ546" s="32" t="s">
        <v>1927</v>
      </c>
      <c r="AK546" s="32" t="s">
        <v>1928</v>
      </c>
      <c r="AL546" s="32">
        <v>4</v>
      </c>
      <c r="AM546" s="32">
        <v>60</v>
      </c>
      <c r="AN546" s="32" t="s">
        <v>128</v>
      </c>
      <c r="AO546" s="32" t="s">
        <v>123</v>
      </c>
      <c r="AP546" s="32" t="s">
        <v>203</v>
      </c>
      <c r="AQ546" s="32" t="s">
        <v>130</v>
      </c>
      <c r="AR546" s="32">
        <v>2020</v>
      </c>
      <c r="AS546" s="32" t="s">
        <v>1929</v>
      </c>
      <c r="AT546" s="32" t="s">
        <v>123</v>
      </c>
      <c r="AU546" s="32" t="s">
        <v>1929</v>
      </c>
      <c r="AV546" s="32" t="s">
        <v>115</v>
      </c>
      <c r="AW546" s="32" t="s">
        <v>1577</v>
      </c>
      <c r="AX546" s="32" t="s">
        <v>123</v>
      </c>
      <c r="AY546" s="32" t="s">
        <v>203</v>
      </c>
      <c r="AZ546" s="110" t="s">
        <v>203</v>
      </c>
      <c r="BA546" s="32" t="s">
        <v>203</v>
      </c>
      <c r="BB546" s="32" t="s">
        <v>203</v>
      </c>
      <c r="BC546" s="32" t="s">
        <v>203</v>
      </c>
      <c r="BD546" s="32" t="s">
        <v>203</v>
      </c>
      <c r="BE546" s="32" t="s">
        <v>203</v>
      </c>
      <c r="BF546" s="110" t="s">
        <v>203</v>
      </c>
      <c r="BG546" s="32" t="s">
        <v>203</v>
      </c>
      <c r="BH546" s="32" t="s">
        <v>203</v>
      </c>
      <c r="BI546" s="32" t="s">
        <v>162</v>
      </c>
      <c r="BJ546" s="32">
        <v>5</v>
      </c>
      <c r="BK546" s="110">
        <v>47284</v>
      </c>
      <c r="BL546" s="110">
        <v>44682</v>
      </c>
      <c r="BM546" s="110">
        <v>47414</v>
      </c>
      <c r="BN546" s="32" t="s">
        <v>308</v>
      </c>
      <c r="BO546" s="32" t="s">
        <v>115</v>
      </c>
      <c r="BP546" s="32" t="b">
        <v>0</v>
      </c>
      <c r="BQ546" s="116" t="s">
        <v>1930</v>
      </c>
      <c r="BR546" s="32" t="s">
        <v>134</v>
      </c>
      <c r="BS546" s="116">
        <v>81.400099999999995</v>
      </c>
      <c r="BT546" s="116">
        <v>3048.7948999999999</v>
      </c>
      <c r="BU546" s="116">
        <v>3.8639999999999999</v>
      </c>
      <c r="BV546" s="116">
        <v>0</v>
      </c>
      <c r="BW546" s="116">
        <v>0</v>
      </c>
      <c r="BX546" s="116">
        <v>0</v>
      </c>
      <c r="BY546" s="116">
        <v>2.0968</v>
      </c>
      <c r="BZ546" s="116">
        <v>0</v>
      </c>
      <c r="CA546" s="116">
        <v>500</v>
      </c>
      <c r="CB546" s="116">
        <v>1000</v>
      </c>
      <c r="CC546" s="116">
        <v>0</v>
      </c>
      <c r="CD546" s="116">
        <v>0</v>
      </c>
      <c r="CE546" s="116">
        <v>81.400099999999995</v>
      </c>
      <c r="CF546" s="32" t="s">
        <v>135</v>
      </c>
      <c r="CG546" s="32" t="s">
        <v>136</v>
      </c>
      <c r="CH546" s="32" t="s">
        <v>1700</v>
      </c>
      <c r="CI546" s="116">
        <v>0</v>
      </c>
      <c r="CJ546" s="116">
        <v>0</v>
      </c>
      <c r="CK546" s="116">
        <v>0</v>
      </c>
      <c r="CL546" s="116">
        <v>0</v>
      </c>
      <c r="CM546" s="116">
        <v>0</v>
      </c>
      <c r="CN546" s="116">
        <v>0</v>
      </c>
      <c r="CO546" s="113">
        <v>0</v>
      </c>
      <c r="CP546" s="32" t="s">
        <v>134</v>
      </c>
      <c r="CQ546" s="32" t="s">
        <v>115</v>
      </c>
      <c r="CR546" s="32" t="s">
        <v>279</v>
      </c>
      <c r="CS546" s="32" t="s">
        <v>115</v>
      </c>
      <c r="CT546" s="113">
        <v>0</v>
      </c>
      <c r="CU546" s="113">
        <v>1</v>
      </c>
      <c r="CV546" s="33" t="s">
        <v>1931</v>
      </c>
    </row>
    <row r="547" spans="2:100">
      <c r="B547" s="123">
        <v>543</v>
      </c>
      <c r="C547" s="124" t="s">
        <v>1932</v>
      </c>
      <c r="D547" s="128"/>
      <c r="E547" s="128"/>
      <c r="F547" s="32" t="s">
        <v>921</v>
      </c>
      <c r="G547" s="32" t="s">
        <v>1933</v>
      </c>
      <c r="H547" s="32" t="s">
        <v>1498</v>
      </c>
      <c r="I547" s="32" t="s">
        <v>166</v>
      </c>
      <c r="J547" s="32" t="s">
        <v>115</v>
      </c>
      <c r="K547" s="32" t="s">
        <v>115</v>
      </c>
      <c r="L547" s="32" t="s">
        <v>1914</v>
      </c>
      <c r="M547" s="32" t="s">
        <v>1628</v>
      </c>
      <c r="N547" s="32" t="s">
        <v>115</v>
      </c>
      <c r="O547" s="32" t="s">
        <v>115</v>
      </c>
      <c r="P547" s="110">
        <v>45934</v>
      </c>
      <c r="Q547" s="32">
        <v>125</v>
      </c>
      <c r="R547" s="32" t="s">
        <v>1492</v>
      </c>
      <c r="S547" s="32" t="s">
        <v>1915</v>
      </c>
      <c r="T547" s="32" t="s">
        <v>1833</v>
      </c>
      <c r="U547" s="32" t="s">
        <v>214</v>
      </c>
      <c r="V547" s="32" t="s">
        <v>288</v>
      </c>
      <c r="W547" s="32" t="s">
        <v>123</v>
      </c>
      <c r="X547" s="32" t="s">
        <v>115</v>
      </c>
      <c r="Y547" s="128"/>
      <c r="Z547" s="119" t="s">
        <v>115</v>
      </c>
      <c r="AA547" s="119">
        <v>0.72357800000000005</v>
      </c>
      <c r="AB547" s="32" t="s">
        <v>1842</v>
      </c>
      <c r="AC547" s="32" t="s">
        <v>115</v>
      </c>
      <c r="AD547" s="32" t="s">
        <v>115</v>
      </c>
      <c r="AE547" s="32" t="s">
        <v>115</v>
      </c>
      <c r="AF547" s="32" t="s">
        <v>115</v>
      </c>
      <c r="AG547" s="32" t="s">
        <v>1513</v>
      </c>
      <c r="AH547" s="32" t="s">
        <v>422</v>
      </c>
      <c r="AI547" s="32">
        <v>5815739</v>
      </c>
      <c r="AJ547" s="32" t="s">
        <v>1934</v>
      </c>
      <c r="AK547" s="32" t="s">
        <v>1935</v>
      </c>
      <c r="AL547" s="32">
        <v>8</v>
      </c>
      <c r="AM547" s="32">
        <v>60</v>
      </c>
      <c r="AN547" s="32" t="s">
        <v>128</v>
      </c>
      <c r="AO547" s="32" t="s">
        <v>129</v>
      </c>
      <c r="AP547" s="32">
        <v>2022</v>
      </c>
      <c r="AQ547" s="32" t="s">
        <v>130</v>
      </c>
      <c r="AR547" s="32">
        <v>2025</v>
      </c>
      <c r="AS547" s="32" t="s">
        <v>115</v>
      </c>
      <c r="AT547" s="32" t="s">
        <v>123</v>
      </c>
      <c r="AU547" s="32" t="s">
        <v>115</v>
      </c>
      <c r="AV547" s="32" t="s">
        <v>115</v>
      </c>
      <c r="AW547" s="32" t="s">
        <v>115</v>
      </c>
      <c r="AX547" s="32" t="s">
        <v>123</v>
      </c>
      <c r="AY547" s="32" t="s">
        <v>203</v>
      </c>
      <c r="AZ547" s="110" t="s">
        <v>203</v>
      </c>
      <c r="BA547" s="32" t="s">
        <v>203</v>
      </c>
      <c r="BB547" s="32" t="s">
        <v>203</v>
      </c>
      <c r="BC547" s="32" t="s">
        <v>203</v>
      </c>
      <c r="BD547" s="32" t="s">
        <v>203</v>
      </c>
      <c r="BE547" s="32" t="s">
        <v>203</v>
      </c>
      <c r="BF547" s="110" t="s">
        <v>203</v>
      </c>
      <c r="BG547" s="32" t="s">
        <v>203</v>
      </c>
      <c r="BH547" s="32" t="s">
        <v>203</v>
      </c>
      <c r="BI547" s="32" t="s">
        <v>488</v>
      </c>
      <c r="BJ547" s="32">
        <v>4</v>
      </c>
      <c r="BK547" s="110">
        <v>46367</v>
      </c>
      <c r="BL547" s="110">
        <v>45869</v>
      </c>
      <c r="BM547" s="110">
        <v>46386</v>
      </c>
      <c r="BN547" s="32" t="s">
        <v>225</v>
      </c>
      <c r="BO547" s="32"/>
      <c r="BP547" s="32" t="b">
        <v>1</v>
      </c>
      <c r="BQ547" s="116">
        <v>42500</v>
      </c>
      <c r="BR547" s="32" t="s">
        <v>134</v>
      </c>
      <c r="BS547" s="116">
        <v>48.280299999999997</v>
      </c>
      <c r="BT547" s="116">
        <v>1070.1484</v>
      </c>
      <c r="BU547" s="116">
        <v>0</v>
      </c>
      <c r="BV547" s="116">
        <v>0</v>
      </c>
      <c r="BW547" s="116">
        <v>0</v>
      </c>
      <c r="BX547" s="116">
        <v>0</v>
      </c>
      <c r="BY547" s="116">
        <v>73.3977</v>
      </c>
      <c r="BZ547" s="116">
        <v>0</v>
      </c>
      <c r="CA547" s="116">
        <v>0</v>
      </c>
      <c r="CB547" s="116">
        <v>0</v>
      </c>
      <c r="CC547" s="116">
        <v>0</v>
      </c>
      <c r="CD547" s="116">
        <v>0</v>
      </c>
      <c r="CE547" s="116">
        <v>0</v>
      </c>
      <c r="CF547" s="32" t="s">
        <v>135</v>
      </c>
      <c r="CG547" s="32" t="s">
        <v>136</v>
      </c>
      <c r="CH547" s="32" t="s">
        <v>655</v>
      </c>
      <c r="CI547" s="116">
        <v>0</v>
      </c>
      <c r="CJ547" s="116">
        <v>0</v>
      </c>
      <c r="CK547" s="116">
        <v>0</v>
      </c>
      <c r="CL547" s="116">
        <v>0</v>
      </c>
      <c r="CM547" s="116">
        <v>0</v>
      </c>
      <c r="CN547" s="116">
        <v>0</v>
      </c>
      <c r="CO547" s="113">
        <v>0</v>
      </c>
      <c r="CP547" s="32" t="s">
        <v>134</v>
      </c>
      <c r="CQ547" s="32" t="s">
        <v>115</v>
      </c>
      <c r="CR547" s="32" t="s">
        <v>134</v>
      </c>
      <c r="CS547" s="32" t="s">
        <v>115</v>
      </c>
      <c r="CT547" s="113">
        <v>1</v>
      </c>
      <c r="CU547" s="113">
        <v>0</v>
      </c>
      <c r="CV547" s="33" t="s">
        <v>1936</v>
      </c>
    </row>
    <row r="548" spans="2:100">
      <c r="B548" s="31">
        <v>544</v>
      </c>
      <c r="C548" s="32" t="s">
        <v>1937</v>
      </c>
      <c r="D548" s="128"/>
      <c r="E548" s="128"/>
      <c r="F548" s="32" t="s">
        <v>392</v>
      </c>
      <c r="G548" s="32" t="s">
        <v>1938</v>
      </c>
      <c r="H548" s="32" t="s">
        <v>1498</v>
      </c>
      <c r="I548" s="32" t="s">
        <v>1095</v>
      </c>
      <c r="J548" s="32" t="s">
        <v>115</v>
      </c>
      <c r="K548" s="32" t="s">
        <v>115</v>
      </c>
      <c r="L548" s="32" t="s">
        <v>1499</v>
      </c>
      <c r="M548" s="32" t="s">
        <v>1628</v>
      </c>
      <c r="N548" s="32" t="s">
        <v>1491</v>
      </c>
      <c r="O548" s="32" t="s">
        <v>115</v>
      </c>
      <c r="P548" s="110">
        <v>45933</v>
      </c>
      <c r="Q548" s="32" t="s">
        <v>115</v>
      </c>
      <c r="R548" s="32" t="s">
        <v>1492</v>
      </c>
      <c r="S548" s="32" t="s">
        <v>541</v>
      </c>
      <c r="T548" s="32" t="s">
        <v>1939</v>
      </c>
      <c r="U548" s="32" t="s">
        <v>214</v>
      </c>
      <c r="V548" s="32" t="s">
        <v>122</v>
      </c>
      <c r="W548" s="32" t="s">
        <v>123</v>
      </c>
      <c r="X548" s="32" t="s">
        <v>278</v>
      </c>
      <c r="Y548" s="128"/>
      <c r="Z548" s="119" t="s">
        <v>115</v>
      </c>
      <c r="AA548" s="119">
        <v>0.543190490905749</v>
      </c>
      <c r="AB548" s="32" t="s">
        <v>1842</v>
      </c>
      <c r="AC548" s="32" t="s">
        <v>115</v>
      </c>
      <c r="AD548" s="32" t="s">
        <v>115</v>
      </c>
      <c r="AE548" s="32" t="s">
        <v>115</v>
      </c>
      <c r="AF548" s="32" t="s">
        <v>115</v>
      </c>
      <c r="AG548" s="32" t="s">
        <v>1513</v>
      </c>
      <c r="AH548" s="32" t="s">
        <v>422</v>
      </c>
      <c r="AI548" s="32">
        <v>5798131</v>
      </c>
      <c r="AJ548" s="32" t="s">
        <v>1940</v>
      </c>
      <c r="AK548" s="32" t="s">
        <v>1941</v>
      </c>
      <c r="AL548" s="32">
        <v>8</v>
      </c>
      <c r="AM548" s="32">
        <v>60</v>
      </c>
      <c r="AN548" s="32" t="s">
        <v>128</v>
      </c>
      <c r="AO548" s="32" t="s">
        <v>123</v>
      </c>
      <c r="AP548" s="32">
        <v>2024</v>
      </c>
      <c r="AQ548" s="32" t="s">
        <v>130</v>
      </c>
      <c r="AR548" s="32">
        <v>2022</v>
      </c>
      <c r="AS548" s="32" t="s">
        <v>1636</v>
      </c>
      <c r="AT548" s="32" t="s">
        <v>123</v>
      </c>
      <c r="AU548" s="32" t="s">
        <v>1636</v>
      </c>
      <c r="AV548" s="32" t="s">
        <v>115</v>
      </c>
      <c r="AW548" s="32" t="s">
        <v>1637</v>
      </c>
      <c r="AX548" s="32" t="s">
        <v>123</v>
      </c>
      <c r="AY548" s="32" t="s">
        <v>115</v>
      </c>
      <c r="AZ548" s="110" t="s">
        <v>115</v>
      </c>
      <c r="BA548" s="32" t="s">
        <v>115</v>
      </c>
      <c r="BB548" s="32" t="s">
        <v>115</v>
      </c>
      <c r="BC548" s="32" t="s">
        <v>115</v>
      </c>
      <c r="BD548" s="32" t="s">
        <v>115</v>
      </c>
      <c r="BE548" s="32" t="s">
        <v>115</v>
      </c>
      <c r="BF548" s="110" t="s">
        <v>115</v>
      </c>
      <c r="BG548" s="32" t="s">
        <v>131</v>
      </c>
      <c r="BH548" s="32" t="s">
        <v>115</v>
      </c>
      <c r="BI548" s="32" t="s">
        <v>488</v>
      </c>
      <c r="BJ548" s="32">
        <v>4</v>
      </c>
      <c r="BK548" s="110">
        <v>46171</v>
      </c>
      <c r="BL548" s="110">
        <v>45657</v>
      </c>
      <c r="BM548" s="110">
        <v>46731</v>
      </c>
      <c r="BN548" s="32" t="s">
        <v>308</v>
      </c>
      <c r="BO548" s="32" t="s">
        <v>115</v>
      </c>
      <c r="BP548" s="32" t="b">
        <v>0</v>
      </c>
      <c r="BQ548" s="116">
        <v>17500</v>
      </c>
      <c r="BR548" s="32" t="s">
        <v>134</v>
      </c>
      <c r="BS548" s="116">
        <v>473.85320000000002</v>
      </c>
      <c r="BT548" s="116">
        <v>3750.8044</v>
      </c>
      <c r="BU548" s="116">
        <v>0</v>
      </c>
      <c r="BV548" s="116">
        <v>0</v>
      </c>
      <c r="BW548" s="116">
        <v>132.4502</v>
      </c>
      <c r="BX548" s="116">
        <v>196.80250000000001</v>
      </c>
      <c r="BY548" s="116">
        <v>421.55160000000001</v>
      </c>
      <c r="BZ548" s="116">
        <v>1700</v>
      </c>
      <c r="CA548" s="116">
        <v>1000</v>
      </c>
      <c r="CB548" s="116">
        <v>300</v>
      </c>
      <c r="CC548" s="116">
        <v>0</v>
      </c>
      <c r="CD548" s="116">
        <v>0</v>
      </c>
      <c r="CE548" s="116">
        <v>329.25279999999998</v>
      </c>
      <c r="CF548" s="32" t="s">
        <v>135</v>
      </c>
      <c r="CG548" s="32" t="s">
        <v>136</v>
      </c>
      <c r="CH548" s="32" t="s">
        <v>723</v>
      </c>
      <c r="CI548" s="116">
        <v>0</v>
      </c>
      <c r="CJ548" s="116">
        <v>0</v>
      </c>
      <c r="CK548" s="116">
        <v>0</v>
      </c>
      <c r="CL548" s="116">
        <v>0</v>
      </c>
      <c r="CM548" s="116">
        <v>0</v>
      </c>
      <c r="CN548" s="116">
        <v>0</v>
      </c>
      <c r="CO548" s="113">
        <v>0</v>
      </c>
      <c r="CP548" s="32" t="s">
        <v>134</v>
      </c>
      <c r="CQ548" s="32" t="s">
        <v>115</v>
      </c>
      <c r="CR548" s="32" t="s">
        <v>279</v>
      </c>
      <c r="CS548" s="32" t="s">
        <v>115</v>
      </c>
      <c r="CT548" s="113">
        <v>0</v>
      </c>
      <c r="CU548" s="113">
        <v>1</v>
      </c>
      <c r="CV548" s="33" t="s">
        <v>1942</v>
      </c>
    </row>
    <row r="549" spans="2:100">
      <c r="B549" s="31">
        <v>545</v>
      </c>
      <c r="C549" s="32" t="s">
        <v>1943</v>
      </c>
      <c r="D549" s="128"/>
      <c r="E549" s="128"/>
      <c r="F549" s="32" t="s">
        <v>392</v>
      </c>
      <c r="G549" s="32" t="s">
        <v>1938</v>
      </c>
      <c r="H549" s="32" t="s">
        <v>1944</v>
      </c>
      <c r="I549" s="32" t="s">
        <v>166</v>
      </c>
      <c r="J549" s="32" t="s">
        <v>115</v>
      </c>
      <c r="K549" s="32" t="s">
        <v>115</v>
      </c>
      <c r="L549" s="32" t="s">
        <v>1499</v>
      </c>
      <c r="M549" s="32" t="s">
        <v>1628</v>
      </c>
      <c r="N549" s="32" t="s">
        <v>1491</v>
      </c>
      <c r="O549" s="32" t="s">
        <v>115</v>
      </c>
      <c r="P549" s="110">
        <v>45237</v>
      </c>
      <c r="Q549" s="32" t="s">
        <v>115</v>
      </c>
      <c r="R549" s="32" t="s">
        <v>1492</v>
      </c>
      <c r="S549" s="32" t="s">
        <v>541</v>
      </c>
      <c r="T549" s="32" t="s">
        <v>1939</v>
      </c>
      <c r="U549" s="32" t="s">
        <v>214</v>
      </c>
      <c r="V549" s="32" t="s">
        <v>122</v>
      </c>
      <c r="W549" s="32" t="s">
        <v>123</v>
      </c>
      <c r="X549" s="32" t="s">
        <v>278</v>
      </c>
      <c r="Y549" s="128"/>
      <c r="Z549" s="119" t="s">
        <v>115</v>
      </c>
      <c r="AA549" s="119" t="s">
        <v>115</v>
      </c>
      <c r="AB549" s="32" t="s">
        <v>1842</v>
      </c>
      <c r="AC549" s="32" t="s">
        <v>115</v>
      </c>
      <c r="AD549" s="32" t="s">
        <v>115</v>
      </c>
      <c r="AE549" s="32" t="s">
        <v>115</v>
      </c>
      <c r="AF549" s="32" t="s">
        <v>115</v>
      </c>
      <c r="AG549" s="32" t="s">
        <v>1513</v>
      </c>
      <c r="AH549" s="32" t="s">
        <v>422</v>
      </c>
      <c r="AI549" s="32">
        <v>5558319</v>
      </c>
      <c r="AJ549" s="32" t="s">
        <v>1940</v>
      </c>
      <c r="AK549" s="32" t="s">
        <v>1941</v>
      </c>
      <c r="AL549" s="32">
        <v>8</v>
      </c>
      <c r="AM549" s="32">
        <v>60</v>
      </c>
      <c r="AN549" s="32" t="s">
        <v>128</v>
      </c>
      <c r="AO549" s="32" t="s">
        <v>123</v>
      </c>
      <c r="AP549" s="32">
        <v>2024</v>
      </c>
      <c r="AQ549" s="32" t="s">
        <v>130</v>
      </c>
      <c r="AR549" s="32">
        <v>2024</v>
      </c>
      <c r="AS549" s="32" t="s">
        <v>1636</v>
      </c>
      <c r="AT549" s="32" t="s">
        <v>123</v>
      </c>
      <c r="AU549" s="32" t="s">
        <v>1636</v>
      </c>
      <c r="AV549" s="32" t="s">
        <v>115</v>
      </c>
      <c r="AW549" s="32" t="s">
        <v>1637</v>
      </c>
      <c r="AX549" s="32" t="s">
        <v>123</v>
      </c>
      <c r="AY549" s="32" t="s">
        <v>115</v>
      </c>
      <c r="AZ549" s="110" t="s">
        <v>115</v>
      </c>
      <c r="BA549" s="32" t="s">
        <v>115</v>
      </c>
      <c r="BB549" s="32" t="s">
        <v>115</v>
      </c>
      <c r="BC549" s="32" t="s">
        <v>115</v>
      </c>
      <c r="BD549" s="32" t="s">
        <v>115</v>
      </c>
      <c r="BE549" s="32" t="s">
        <v>115</v>
      </c>
      <c r="BF549" s="110" t="s">
        <v>115</v>
      </c>
      <c r="BG549" s="32" t="s">
        <v>131</v>
      </c>
      <c r="BH549" s="32" t="s">
        <v>115</v>
      </c>
      <c r="BI549" s="32" t="s">
        <v>195</v>
      </c>
      <c r="BJ549" s="32">
        <v>2</v>
      </c>
      <c r="BK549" s="110">
        <v>45604</v>
      </c>
      <c r="BL549" s="110">
        <v>45657</v>
      </c>
      <c r="BM549" s="110">
        <v>45645</v>
      </c>
      <c r="BN549" s="32" t="s">
        <v>115</v>
      </c>
      <c r="BO549" s="32" t="s">
        <v>115</v>
      </c>
      <c r="BP549" s="32" t="b">
        <v>1</v>
      </c>
      <c r="BQ549" s="116">
        <v>17500</v>
      </c>
      <c r="BR549" s="32" t="s">
        <v>134</v>
      </c>
      <c r="BS549" s="116">
        <v>128.37610000000001</v>
      </c>
      <c r="BT549" s="116">
        <v>128.37610000000001</v>
      </c>
      <c r="BU549" s="116">
        <v>0</v>
      </c>
      <c r="BV549" s="116">
        <v>0</v>
      </c>
      <c r="BW549" s="116">
        <v>0</v>
      </c>
      <c r="BX549" s="116">
        <v>80.048500000000004</v>
      </c>
      <c r="BY549" s="116">
        <v>48.327599999999997</v>
      </c>
      <c r="BZ549" s="116">
        <v>0</v>
      </c>
      <c r="CA549" s="116">
        <v>0</v>
      </c>
      <c r="CB549" s="116">
        <v>0</v>
      </c>
      <c r="CC549" s="116">
        <v>0</v>
      </c>
      <c r="CD549" s="116">
        <v>0</v>
      </c>
      <c r="CE549" s="116">
        <v>80.048500000000018</v>
      </c>
      <c r="CF549" s="32" t="s">
        <v>135</v>
      </c>
      <c r="CG549" s="32" t="s">
        <v>136</v>
      </c>
      <c r="CH549" s="32" t="s">
        <v>156</v>
      </c>
      <c r="CI549" s="116">
        <v>0</v>
      </c>
      <c r="CJ549" s="116">
        <v>0</v>
      </c>
      <c r="CK549" s="116">
        <v>0</v>
      </c>
      <c r="CL549" s="116">
        <v>0</v>
      </c>
      <c r="CM549" s="116">
        <v>0</v>
      </c>
      <c r="CN549" s="116">
        <v>0</v>
      </c>
      <c r="CO549" s="113">
        <v>0</v>
      </c>
      <c r="CP549" s="32" t="s">
        <v>134</v>
      </c>
      <c r="CQ549" s="32" t="s">
        <v>115</v>
      </c>
      <c r="CR549" s="32" t="s">
        <v>134</v>
      </c>
      <c r="CS549" s="32" t="s">
        <v>115</v>
      </c>
      <c r="CT549" s="113">
        <v>0</v>
      </c>
      <c r="CU549" s="113">
        <v>1</v>
      </c>
      <c r="CV549" s="33" t="s">
        <v>1942</v>
      </c>
    </row>
    <row r="550" spans="2:100">
      <c r="B550" s="31">
        <v>546</v>
      </c>
      <c r="C550" s="32" t="s">
        <v>1945</v>
      </c>
      <c r="D550" s="128"/>
      <c r="E550" s="128"/>
      <c r="F550" s="32" t="s">
        <v>392</v>
      </c>
      <c r="G550" s="32" t="s">
        <v>1938</v>
      </c>
      <c r="H550" s="32" t="s">
        <v>1498</v>
      </c>
      <c r="I550" s="32" t="s">
        <v>1095</v>
      </c>
      <c r="J550" s="32" t="s">
        <v>115</v>
      </c>
      <c r="K550" s="32" t="s">
        <v>115</v>
      </c>
      <c r="L550" s="32" t="s">
        <v>1499</v>
      </c>
      <c r="M550" s="32" t="s">
        <v>1628</v>
      </c>
      <c r="N550" s="32" t="s">
        <v>1491</v>
      </c>
      <c r="O550" s="32" t="s">
        <v>115</v>
      </c>
      <c r="P550" s="110">
        <v>45237</v>
      </c>
      <c r="Q550" s="32" t="s">
        <v>115</v>
      </c>
      <c r="R550" s="32" t="s">
        <v>1492</v>
      </c>
      <c r="S550" s="32" t="s">
        <v>541</v>
      </c>
      <c r="T550" s="32" t="s">
        <v>1939</v>
      </c>
      <c r="U550" s="32" t="s">
        <v>214</v>
      </c>
      <c r="V550" s="32" t="s">
        <v>122</v>
      </c>
      <c r="W550" s="32" t="s">
        <v>123</v>
      </c>
      <c r="X550" s="32" t="s">
        <v>278</v>
      </c>
      <c r="Y550" s="128"/>
      <c r="Z550" s="119" t="s">
        <v>115</v>
      </c>
      <c r="AA550" s="119" t="s">
        <v>115</v>
      </c>
      <c r="AB550" s="32" t="s">
        <v>1842</v>
      </c>
      <c r="AC550" s="32" t="s">
        <v>115</v>
      </c>
      <c r="AD550" s="32" t="s">
        <v>115</v>
      </c>
      <c r="AE550" s="32" t="s">
        <v>115</v>
      </c>
      <c r="AF550" s="32" t="s">
        <v>115</v>
      </c>
      <c r="AG550" s="32" t="s">
        <v>1513</v>
      </c>
      <c r="AH550" s="32" t="s">
        <v>422</v>
      </c>
      <c r="AI550" s="32">
        <v>5810839</v>
      </c>
      <c r="AJ550" s="32" t="s">
        <v>1940</v>
      </c>
      <c r="AK550" s="32" t="s">
        <v>1941</v>
      </c>
      <c r="AL550" s="32">
        <v>8</v>
      </c>
      <c r="AM550" s="32">
        <v>60</v>
      </c>
      <c r="AN550" s="32" t="s">
        <v>128</v>
      </c>
      <c r="AO550" s="32" t="s">
        <v>123</v>
      </c>
      <c r="AP550" s="32">
        <v>2024</v>
      </c>
      <c r="AQ550" s="32" t="s">
        <v>130</v>
      </c>
      <c r="AR550" s="32">
        <v>2022</v>
      </c>
      <c r="AS550" s="32" t="s">
        <v>1636</v>
      </c>
      <c r="AT550" s="32" t="s">
        <v>123</v>
      </c>
      <c r="AU550" s="32" t="s">
        <v>1636</v>
      </c>
      <c r="AV550" s="32" t="s">
        <v>115</v>
      </c>
      <c r="AW550" s="32" t="s">
        <v>1637</v>
      </c>
      <c r="AX550" s="32" t="s">
        <v>123</v>
      </c>
      <c r="AY550" s="32" t="s">
        <v>115</v>
      </c>
      <c r="AZ550" s="110" t="s">
        <v>115</v>
      </c>
      <c r="BA550" s="32" t="s">
        <v>115</v>
      </c>
      <c r="BB550" s="32" t="s">
        <v>115</v>
      </c>
      <c r="BC550" s="32" t="s">
        <v>115</v>
      </c>
      <c r="BD550" s="32" t="s">
        <v>115</v>
      </c>
      <c r="BE550" s="32" t="s">
        <v>115</v>
      </c>
      <c r="BF550" s="110" t="s">
        <v>115</v>
      </c>
      <c r="BG550" s="32" t="s">
        <v>131</v>
      </c>
      <c r="BH550" s="32" t="s">
        <v>115</v>
      </c>
      <c r="BI550" s="32" t="s">
        <v>195</v>
      </c>
      <c r="BJ550" s="32">
        <v>2</v>
      </c>
      <c r="BK550" s="110">
        <v>45608</v>
      </c>
      <c r="BL550" s="110">
        <v>45657</v>
      </c>
      <c r="BM550" s="110">
        <v>45614</v>
      </c>
      <c r="BN550" s="32" t="s">
        <v>115</v>
      </c>
      <c r="BO550" s="32" t="s">
        <v>115</v>
      </c>
      <c r="BP550" s="32" t="b">
        <v>1</v>
      </c>
      <c r="BQ550" s="116">
        <v>17500</v>
      </c>
      <c r="BR550" s="32" t="s">
        <v>134</v>
      </c>
      <c r="BS550" s="116">
        <v>223.03579999999999</v>
      </c>
      <c r="BT550" s="116">
        <v>223.03579999999999</v>
      </c>
      <c r="BU550" s="116">
        <v>0</v>
      </c>
      <c r="BV550" s="116">
        <v>0</v>
      </c>
      <c r="BW550" s="116">
        <v>0</v>
      </c>
      <c r="BX550" s="116">
        <v>198.9836</v>
      </c>
      <c r="BY550" s="116">
        <v>24.052099999999999</v>
      </c>
      <c r="BZ550" s="116">
        <v>0</v>
      </c>
      <c r="CA550" s="116">
        <v>0</v>
      </c>
      <c r="CB550" s="116">
        <v>0</v>
      </c>
      <c r="CC550" s="116">
        <v>0</v>
      </c>
      <c r="CD550" s="116">
        <v>0</v>
      </c>
      <c r="CE550" s="116">
        <v>198.9837</v>
      </c>
      <c r="CF550" s="32" t="s">
        <v>135</v>
      </c>
      <c r="CG550" s="32" t="s">
        <v>136</v>
      </c>
      <c r="CH550" s="32" t="s">
        <v>263</v>
      </c>
      <c r="CI550" s="116">
        <v>0</v>
      </c>
      <c r="CJ550" s="116">
        <v>0</v>
      </c>
      <c r="CK550" s="116">
        <v>0</v>
      </c>
      <c r="CL550" s="116">
        <v>0</v>
      </c>
      <c r="CM550" s="116">
        <v>185.69865000000001</v>
      </c>
      <c r="CN550" s="116">
        <v>22.439170000000001</v>
      </c>
      <c r="CO550" s="113">
        <v>0</v>
      </c>
      <c r="CP550" s="32" t="s">
        <v>134</v>
      </c>
      <c r="CQ550" s="32" t="s">
        <v>115</v>
      </c>
      <c r="CR550" s="32" t="s">
        <v>134</v>
      </c>
      <c r="CS550" s="32" t="s">
        <v>115</v>
      </c>
      <c r="CT550" s="113">
        <v>0</v>
      </c>
      <c r="CU550" s="113">
        <v>1</v>
      </c>
      <c r="CV550" s="33" t="s">
        <v>1942</v>
      </c>
    </row>
    <row r="551" spans="2:100">
      <c r="B551" s="31">
        <v>547</v>
      </c>
      <c r="C551" s="32" t="s">
        <v>1946</v>
      </c>
      <c r="D551" s="128"/>
      <c r="E551" s="128"/>
      <c r="F551" s="32" t="s">
        <v>392</v>
      </c>
      <c r="G551" s="32" t="s">
        <v>1947</v>
      </c>
      <c r="H551" s="32" t="s">
        <v>1498</v>
      </c>
      <c r="I551" s="32" t="s">
        <v>1095</v>
      </c>
      <c r="J551" s="32" t="s">
        <v>115</v>
      </c>
      <c r="K551" s="32" t="s">
        <v>115</v>
      </c>
      <c r="L551" s="32" t="s">
        <v>1914</v>
      </c>
      <c r="M551" s="32" t="s">
        <v>1628</v>
      </c>
      <c r="N551" s="32" t="s">
        <v>115</v>
      </c>
      <c r="O551" s="32" t="s">
        <v>115</v>
      </c>
      <c r="P551" s="110">
        <v>45936</v>
      </c>
      <c r="Q551" s="32" t="s">
        <v>115</v>
      </c>
      <c r="R551" s="32" t="s">
        <v>1492</v>
      </c>
      <c r="S551" s="32" t="s">
        <v>1915</v>
      </c>
      <c r="T551" s="32" t="s">
        <v>481</v>
      </c>
      <c r="U551" s="32" t="s">
        <v>214</v>
      </c>
      <c r="V551" s="32" t="s">
        <v>122</v>
      </c>
      <c r="W551" s="32" t="s">
        <v>123</v>
      </c>
      <c r="X551" s="32" t="s">
        <v>278</v>
      </c>
      <c r="Y551" s="128"/>
      <c r="Z551" s="119" t="s">
        <v>115</v>
      </c>
      <c r="AA551" s="119">
        <v>0.27151360871788699</v>
      </c>
      <c r="AB551" s="32" t="s">
        <v>1842</v>
      </c>
      <c r="AC551" s="32" t="s">
        <v>115</v>
      </c>
      <c r="AD551" s="32" t="s">
        <v>115</v>
      </c>
      <c r="AE551" s="32" t="s">
        <v>115</v>
      </c>
      <c r="AF551" s="32" t="s">
        <v>115</v>
      </c>
      <c r="AG551" s="32" t="s">
        <v>1513</v>
      </c>
      <c r="AH551" s="32" t="s">
        <v>422</v>
      </c>
      <c r="AI551" s="32">
        <v>5802121</v>
      </c>
      <c r="AJ551" s="32" t="s">
        <v>1948</v>
      </c>
      <c r="AK551" s="32" t="s">
        <v>1949</v>
      </c>
      <c r="AL551" s="32">
        <v>4</v>
      </c>
      <c r="AM551" s="32">
        <v>60</v>
      </c>
      <c r="AN551" s="32" t="s">
        <v>128</v>
      </c>
      <c r="AO551" s="32" t="s">
        <v>129</v>
      </c>
      <c r="AP551" s="32">
        <v>2022</v>
      </c>
      <c r="AQ551" s="32" t="s">
        <v>130</v>
      </c>
      <c r="AR551" s="32">
        <v>2022</v>
      </c>
      <c r="AS551" s="32" t="s">
        <v>115</v>
      </c>
      <c r="AT551" s="32" t="s">
        <v>123</v>
      </c>
      <c r="AU551" s="32" t="s">
        <v>115</v>
      </c>
      <c r="AV551" s="32" t="s">
        <v>115</v>
      </c>
      <c r="AW551" s="32" t="s">
        <v>115</v>
      </c>
      <c r="AX551" s="32" t="s">
        <v>123</v>
      </c>
      <c r="AY551" s="32" t="s">
        <v>115</v>
      </c>
      <c r="AZ551" s="110" t="s">
        <v>115</v>
      </c>
      <c r="BA551" s="32" t="s">
        <v>115</v>
      </c>
      <c r="BB551" s="32" t="s">
        <v>115</v>
      </c>
      <c r="BC551" s="32" t="s">
        <v>115</v>
      </c>
      <c r="BD551" s="32" t="s">
        <v>115</v>
      </c>
      <c r="BE551" s="32" t="s">
        <v>115</v>
      </c>
      <c r="BF551" s="110" t="s">
        <v>115</v>
      </c>
      <c r="BG551" s="32" t="s">
        <v>131</v>
      </c>
      <c r="BH551" s="32" t="s">
        <v>115</v>
      </c>
      <c r="BI551" s="32" t="s">
        <v>195</v>
      </c>
      <c r="BJ551" s="32">
        <v>2</v>
      </c>
      <c r="BK551" s="110">
        <v>44882</v>
      </c>
      <c r="BL551" s="110">
        <v>45199</v>
      </c>
      <c r="BM551" s="110">
        <v>45797</v>
      </c>
      <c r="BN551" s="32" t="s">
        <v>308</v>
      </c>
      <c r="BO551" s="32" t="s">
        <v>115</v>
      </c>
      <c r="BP551" s="32" t="b">
        <v>0</v>
      </c>
      <c r="BQ551" s="116">
        <v>32000</v>
      </c>
      <c r="BR551" s="32" t="s">
        <v>134</v>
      </c>
      <c r="BS551" s="116">
        <v>1145.0128999999999</v>
      </c>
      <c r="BT551" s="116">
        <v>1145.0128999999999</v>
      </c>
      <c r="BU551" s="116">
        <v>0</v>
      </c>
      <c r="BV551" s="116">
        <v>144.99629999999999</v>
      </c>
      <c r="BW551" s="116">
        <v>247.5129</v>
      </c>
      <c r="BX551" s="116">
        <v>320.52760000000001</v>
      </c>
      <c r="BY551" s="116">
        <v>431.976</v>
      </c>
      <c r="BZ551" s="116">
        <v>0</v>
      </c>
      <c r="CA551" s="116">
        <v>0</v>
      </c>
      <c r="CB551" s="116">
        <v>0</v>
      </c>
      <c r="CC551" s="116">
        <v>0</v>
      </c>
      <c r="CD551" s="116">
        <v>0</v>
      </c>
      <c r="CE551" s="116">
        <v>713.03689999999995</v>
      </c>
      <c r="CF551" s="32" t="s">
        <v>135</v>
      </c>
      <c r="CG551" s="32" t="s">
        <v>136</v>
      </c>
      <c r="CH551" s="32" t="s">
        <v>156</v>
      </c>
      <c r="CI551" s="116">
        <v>0</v>
      </c>
      <c r="CJ551" s="116">
        <v>0</v>
      </c>
      <c r="CK551" s="116">
        <v>0</v>
      </c>
      <c r="CL551" s="116">
        <v>0</v>
      </c>
      <c r="CM551" s="116">
        <v>0</v>
      </c>
      <c r="CN551" s="116">
        <v>1168.99819</v>
      </c>
      <c r="CO551" s="113">
        <v>0</v>
      </c>
      <c r="CP551" s="32" t="s">
        <v>134</v>
      </c>
      <c r="CQ551" s="32" t="s">
        <v>115</v>
      </c>
      <c r="CR551" s="32" t="s">
        <v>134</v>
      </c>
      <c r="CS551" s="32" t="s">
        <v>115</v>
      </c>
      <c r="CT551" s="113">
        <v>0</v>
      </c>
      <c r="CU551" s="113">
        <v>1</v>
      </c>
      <c r="CV551" s="33" t="s">
        <v>1903</v>
      </c>
    </row>
    <row r="552" spans="2:100">
      <c r="B552" s="31">
        <v>548</v>
      </c>
      <c r="C552" s="32" t="s">
        <v>1950</v>
      </c>
      <c r="D552" s="128"/>
      <c r="E552" s="128"/>
      <c r="F552" s="32" t="s">
        <v>392</v>
      </c>
      <c r="G552" s="32" t="s">
        <v>1947</v>
      </c>
      <c r="H552" s="32" t="s">
        <v>1556</v>
      </c>
      <c r="I552" s="32" t="s">
        <v>118</v>
      </c>
      <c r="J552" s="32" t="s">
        <v>115</v>
      </c>
      <c r="K552" s="32" t="s">
        <v>115</v>
      </c>
      <c r="L552" s="32" t="s">
        <v>1914</v>
      </c>
      <c r="M552" s="32" t="s">
        <v>1539</v>
      </c>
      <c r="N552" s="32" t="s">
        <v>115</v>
      </c>
      <c r="O552" s="32" t="s">
        <v>115</v>
      </c>
      <c r="P552" s="110">
        <v>45898</v>
      </c>
      <c r="Q552" s="32" t="s">
        <v>115</v>
      </c>
      <c r="R552" s="32" t="s">
        <v>1492</v>
      </c>
      <c r="S552" s="32" t="s">
        <v>1915</v>
      </c>
      <c r="T552" s="32" t="s">
        <v>481</v>
      </c>
      <c r="U552" s="32" t="s">
        <v>214</v>
      </c>
      <c r="V552" s="32" t="s">
        <v>122</v>
      </c>
      <c r="W552" s="32" t="s">
        <v>123</v>
      </c>
      <c r="X552" s="32" t="s">
        <v>278</v>
      </c>
      <c r="Y552" s="128"/>
      <c r="Z552" s="119" t="s">
        <v>115</v>
      </c>
      <c r="AA552" s="119" t="s">
        <v>115</v>
      </c>
      <c r="AB552" s="32" t="s">
        <v>1842</v>
      </c>
      <c r="AC552" s="32" t="s">
        <v>115</v>
      </c>
      <c r="AD552" s="32" t="s">
        <v>115</v>
      </c>
      <c r="AE552" s="32" t="s">
        <v>115</v>
      </c>
      <c r="AF552" s="32" t="s">
        <v>115</v>
      </c>
      <c r="AG552" s="32" t="s">
        <v>1513</v>
      </c>
      <c r="AH552" s="32" t="s">
        <v>422</v>
      </c>
      <c r="AI552" s="32">
        <v>5797579</v>
      </c>
      <c r="AJ552" s="32" t="s">
        <v>1948</v>
      </c>
      <c r="AK552" s="32" t="s">
        <v>1949</v>
      </c>
      <c r="AL552" s="32">
        <v>4</v>
      </c>
      <c r="AM552" s="32">
        <v>60</v>
      </c>
      <c r="AN552" s="32" t="s">
        <v>128</v>
      </c>
      <c r="AO552" s="32" t="s">
        <v>129</v>
      </c>
      <c r="AP552" s="32">
        <v>2022</v>
      </c>
      <c r="AQ552" s="32" t="s">
        <v>130</v>
      </c>
      <c r="AR552" s="32">
        <v>2022</v>
      </c>
      <c r="AS552" s="32" t="s">
        <v>115</v>
      </c>
      <c r="AT552" s="32" t="s">
        <v>123</v>
      </c>
      <c r="AU552" s="32" t="s">
        <v>115</v>
      </c>
      <c r="AV552" s="32" t="s">
        <v>115</v>
      </c>
      <c r="AW552" s="32" t="s">
        <v>115</v>
      </c>
      <c r="AX552" s="32" t="s">
        <v>123</v>
      </c>
      <c r="AY552" s="32" t="s">
        <v>115</v>
      </c>
      <c r="AZ552" s="110" t="s">
        <v>115</v>
      </c>
      <c r="BA552" s="32" t="s">
        <v>115</v>
      </c>
      <c r="BB552" s="32" t="s">
        <v>115</v>
      </c>
      <c r="BC552" s="32" t="s">
        <v>115</v>
      </c>
      <c r="BD552" s="32" t="s">
        <v>115</v>
      </c>
      <c r="BE552" s="32" t="s">
        <v>115</v>
      </c>
      <c r="BF552" s="110" t="s">
        <v>115</v>
      </c>
      <c r="BG552" s="32" t="s">
        <v>131</v>
      </c>
      <c r="BH552" s="32" t="s">
        <v>115</v>
      </c>
      <c r="BI552" s="32" t="s">
        <v>195</v>
      </c>
      <c r="BJ552" s="32">
        <v>2</v>
      </c>
      <c r="BK552" s="110">
        <v>44665</v>
      </c>
      <c r="BL552" s="110">
        <v>45199</v>
      </c>
      <c r="BM552" s="110">
        <v>44680</v>
      </c>
      <c r="BN552" s="32" t="s">
        <v>115</v>
      </c>
      <c r="BO552" s="32" t="s">
        <v>115</v>
      </c>
      <c r="BP552" s="32" t="b">
        <v>0</v>
      </c>
      <c r="BQ552" s="116">
        <v>32000</v>
      </c>
      <c r="BR552" s="32" t="s">
        <v>134</v>
      </c>
      <c r="BS552" s="116">
        <v>467.71809999999999</v>
      </c>
      <c r="BT552" s="116">
        <v>467.71809999999999</v>
      </c>
      <c r="BU552" s="116">
        <v>51.052100000000003</v>
      </c>
      <c r="BV552" s="116">
        <v>272.69409999999999</v>
      </c>
      <c r="BW552" s="116">
        <v>27.963899999999999</v>
      </c>
      <c r="BX552" s="116">
        <v>34.298200000000001</v>
      </c>
      <c r="BY552" s="116">
        <v>81.709699999999998</v>
      </c>
      <c r="BZ552" s="116">
        <v>0</v>
      </c>
      <c r="CA552" s="116">
        <v>0</v>
      </c>
      <c r="CB552" s="116">
        <v>0</v>
      </c>
      <c r="CC552" s="116">
        <v>0</v>
      </c>
      <c r="CD552" s="116">
        <v>0</v>
      </c>
      <c r="CE552" s="116">
        <v>386.00839999999999</v>
      </c>
      <c r="CF552" s="32" t="s">
        <v>135</v>
      </c>
      <c r="CG552" s="32" t="s">
        <v>136</v>
      </c>
      <c r="CH552" s="32" t="s">
        <v>185</v>
      </c>
      <c r="CI552" s="116">
        <v>0</v>
      </c>
      <c r="CJ552" s="116">
        <v>0</v>
      </c>
      <c r="CK552" s="116">
        <v>257.12897999999996</v>
      </c>
      <c r="CL552" s="116">
        <v>21.888590000000001</v>
      </c>
      <c r="CM552" s="116">
        <v>26.846789999999999</v>
      </c>
      <c r="CN552" s="116">
        <v>63.957929999999998</v>
      </c>
      <c r="CO552" s="113">
        <v>0</v>
      </c>
      <c r="CP552" s="32" t="s">
        <v>134</v>
      </c>
      <c r="CQ552" s="32" t="s">
        <v>115</v>
      </c>
      <c r="CR552" s="32" t="s">
        <v>134</v>
      </c>
      <c r="CS552" s="32" t="s">
        <v>115</v>
      </c>
      <c r="CT552" s="113">
        <v>0</v>
      </c>
      <c r="CU552" s="113">
        <v>1</v>
      </c>
      <c r="CV552" s="33" t="s">
        <v>1903</v>
      </c>
    </row>
    <row r="553" spans="2:100">
      <c r="B553" s="31">
        <v>549</v>
      </c>
      <c r="C553" s="32" t="s">
        <v>1951</v>
      </c>
      <c r="D553" s="128"/>
      <c r="E553" s="128"/>
      <c r="F553" s="32" t="s">
        <v>1952</v>
      </c>
      <c r="G553" s="32" t="s">
        <v>1953</v>
      </c>
      <c r="H553" s="32" t="s">
        <v>1556</v>
      </c>
      <c r="I553" s="32" t="s">
        <v>118</v>
      </c>
      <c r="J553" s="32" t="s">
        <v>115</v>
      </c>
      <c r="K553" s="32" t="s">
        <v>115</v>
      </c>
      <c r="L553" s="32" t="s">
        <v>1914</v>
      </c>
      <c r="M553" s="32" t="s">
        <v>1628</v>
      </c>
      <c r="N553" s="32" t="s">
        <v>115</v>
      </c>
      <c r="O553" s="32" t="s">
        <v>115</v>
      </c>
      <c r="P553" s="110">
        <v>45887</v>
      </c>
      <c r="Q553" s="32" t="s">
        <v>115</v>
      </c>
      <c r="R553" s="32" t="s">
        <v>1492</v>
      </c>
      <c r="S553" s="32" t="s">
        <v>1954</v>
      </c>
      <c r="T553" s="32" t="s">
        <v>1833</v>
      </c>
      <c r="U553" s="32" t="s">
        <v>214</v>
      </c>
      <c r="V553" s="32" t="s">
        <v>122</v>
      </c>
      <c r="W553" s="32" t="s">
        <v>123</v>
      </c>
      <c r="X553" s="32" t="s">
        <v>1821</v>
      </c>
      <c r="Y553" s="128"/>
      <c r="Z553" s="119" t="s">
        <v>115</v>
      </c>
      <c r="AA553" s="119" t="s">
        <v>115</v>
      </c>
      <c r="AB553" s="32" t="s">
        <v>1696</v>
      </c>
      <c r="AC553" s="32" t="s">
        <v>115</v>
      </c>
      <c r="AD553" s="32" t="s">
        <v>115</v>
      </c>
      <c r="AE553" s="32" t="s">
        <v>115</v>
      </c>
      <c r="AF553" s="32" t="s">
        <v>115</v>
      </c>
      <c r="AG553" s="32" t="s">
        <v>1513</v>
      </c>
      <c r="AH553" s="32" t="s">
        <v>422</v>
      </c>
      <c r="AI553" s="32">
        <v>5806925</v>
      </c>
      <c r="AJ553" s="32" t="s">
        <v>1955</v>
      </c>
      <c r="AK553" s="32" t="s">
        <v>1956</v>
      </c>
      <c r="AL553" s="32">
        <v>5</v>
      </c>
      <c r="AM553" s="32">
        <v>60</v>
      </c>
      <c r="AN553" s="32" t="s">
        <v>128</v>
      </c>
      <c r="AO553" s="32" t="s">
        <v>129</v>
      </c>
      <c r="AP553" s="32">
        <v>2025</v>
      </c>
      <c r="AQ553" s="32" t="s">
        <v>130</v>
      </c>
      <c r="AR553" s="32">
        <v>2024</v>
      </c>
      <c r="AS553" s="32" t="s">
        <v>115</v>
      </c>
      <c r="AT553" s="32" t="s">
        <v>123</v>
      </c>
      <c r="AU553" s="32" t="s">
        <v>115</v>
      </c>
      <c r="AV553" s="32" t="s">
        <v>115</v>
      </c>
      <c r="AW553" s="32" t="s">
        <v>115</v>
      </c>
      <c r="AX553" s="32" t="s">
        <v>123</v>
      </c>
      <c r="AY553" s="32" t="s">
        <v>115</v>
      </c>
      <c r="AZ553" s="110" t="s">
        <v>115</v>
      </c>
      <c r="BA553" s="32" t="s">
        <v>115</v>
      </c>
      <c r="BB553" s="32" t="s">
        <v>115</v>
      </c>
      <c r="BC553" s="32" t="s">
        <v>115</v>
      </c>
      <c r="BD553" s="32" t="s">
        <v>115</v>
      </c>
      <c r="BE553" s="32" t="s">
        <v>115</v>
      </c>
      <c r="BF553" s="110" t="s">
        <v>115</v>
      </c>
      <c r="BG553" s="32" t="s">
        <v>131</v>
      </c>
      <c r="BH553" s="32" t="s">
        <v>115</v>
      </c>
      <c r="BI553" s="32" t="s">
        <v>488</v>
      </c>
      <c r="BJ553" s="32">
        <v>4</v>
      </c>
      <c r="BK553" s="110">
        <v>46244</v>
      </c>
      <c r="BL553" s="110">
        <v>46371</v>
      </c>
      <c r="BM553" s="110">
        <v>46345</v>
      </c>
      <c r="BN553" s="32" t="s">
        <v>115</v>
      </c>
      <c r="BO553" s="32" t="s">
        <v>115</v>
      </c>
      <c r="BP553" s="32" t="b">
        <v>1</v>
      </c>
      <c r="BQ553" s="116">
        <v>13300</v>
      </c>
      <c r="BR553" s="32" t="s">
        <v>134</v>
      </c>
      <c r="BS553" s="116">
        <v>49.205199999999998</v>
      </c>
      <c r="BT553" s="116">
        <v>457.983</v>
      </c>
      <c r="BU553" s="116">
        <v>0</v>
      </c>
      <c r="BV553" s="116">
        <v>0</v>
      </c>
      <c r="BW553" s="116">
        <v>0</v>
      </c>
      <c r="BX553" s="116">
        <v>8.5561000000000007</v>
      </c>
      <c r="BY553" s="116">
        <v>63.426899999999996</v>
      </c>
      <c r="BZ553" s="116">
        <v>296.61860000000001</v>
      </c>
      <c r="CA553" s="116">
        <v>0</v>
      </c>
      <c r="CB553" s="116">
        <v>0</v>
      </c>
      <c r="CC553" s="116">
        <v>0</v>
      </c>
      <c r="CD553" s="116">
        <v>0</v>
      </c>
      <c r="CE553" s="116">
        <v>8.5561000000000007</v>
      </c>
      <c r="CF553" s="32" t="s">
        <v>135</v>
      </c>
      <c r="CG553" s="32" t="s">
        <v>136</v>
      </c>
      <c r="CH553" s="32" t="s">
        <v>655</v>
      </c>
      <c r="CI553" s="116">
        <v>0</v>
      </c>
      <c r="CJ553" s="116">
        <v>0</v>
      </c>
      <c r="CK553" s="116">
        <v>0</v>
      </c>
      <c r="CL553" s="116">
        <v>0</v>
      </c>
      <c r="CM553" s="116">
        <v>0</v>
      </c>
      <c r="CN553" s="116">
        <v>0</v>
      </c>
      <c r="CO553" s="113">
        <v>0</v>
      </c>
      <c r="CP553" s="32" t="s">
        <v>134</v>
      </c>
      <c r="CQ553" s="32" t="s">
        <v>115</v>
      </c>
      <c r="CR553" s="32" t="s">
        <v>134</v>
      </c>
      <c r="CS553" s="32" t="s">
        <v>115</v>
      </c>
      <c r="CT553" s="113">
        <v>0</v>
      </c>
      <c r="CU553" s="113">
        <v>1</v>
      </c>
      <c r="CV553" s="33" t="s">
        <v>1903</v>
      </c>
    </row>
    <row r="554" spans="2:100">
      <c r="B554" s="123">
        <v>550</v>
      </c>
      <c r="C554" s="124" t="s">
        <v>1957</v>
      </c>
      <c r="D554" s="128"/>
      <c r="E554" s="128"/>
      <c r="F554" s="32" t="s">
        <v>450</v>
      </c>
      <c r="G554" s="32" t="s">
        <v>1953</v>
      </c>
      <c r="H554" s="32" t="s">
        <v>1556</v>
      </c>
      <c r="I554" s="32" t="s">
        <v>118</v>
      </c>
      <c r="J554" s="32" t="s">
        <v>115</v>
      </c>
      <c r="K554" s="32" t="s">
        <v>115</v>
      </c>
      <c r="L554" s="32" t="s">
        <v>1914</v>
      </c>
      <c r="M554" s="32" t="s">
        <v>1628</v>
      </c>
      <c r="N554" s="32" t="s">
        <v>115</v>
      </c>
      <c r="O554" s="32" t="s">
        <v>115</v>
      </c>
      <c r="P554" s="110">
        <v>45905</v>
      </c>
      <c r="Q554" s="32" t="s">
        <v>115</v>
      </c>
      <c r="R554" s="32" t="s">
        <v>1492</v>
      </c>
      <c r="S554" s="32" t="s">
        <v>1954</v>
      </c>
      <c r="T554" s="32" t="s">
        <v>1833</v>
      </c>
      <c r="U554" s="32" t="s">
        <v>214</v>
      </c>
      <c r="V554" s="32" t="s">
        <v>288</v>
      </c>
      <c r="W554" s="32" t="s">
        <v>123</v>
      </c>
      <c r="X554" s="32" t="s">
        <v>278</v>
      </c>
      <c r="Y554" s="128"/>
      <c r="Z554" s="119" t="s">
        <v>115</v>
      </c>
      <c r="AA554" s="119" t="s">
        <v>115</v>
      </c>
      <c r="AB554" s="32" t="s">
        <v>1696</v>
      </c>
      <c r="AC554" s="32" t="s">
        <v>115</v>
      </c>
      <c r="AD554" s="32" t="s">
        <v>115</v>
      </c>
      <c r="AE554" s="32" t="s">
        <v>115</v>
      </c>
      <c r="AF554" s="32" t="s">
        <v>115</v>
      </c>
      <c r="AG554" s="32" t="s">
        <v>1513</v>
      </c>
      <c r="AH554" s="32" t="s">
        <v>422</v>
      </c>
      <c r="AI554" s="32">
        <v>5562663</v>
      </c>
      <c r="AJ554" s="32" t="s">
        <v>1955</v>
      </c>
      <c r="AK554" s="32" t="s">
        <v>1956</v>
      </c>
      <c r="AL554" s="32">
        <v>5</v>
      </c>
      <c r="AM554" s="32">
        <v>60</v>
      </c>
      <c r="AN554" s="32" t="s">
        <v>128</v>
      </c>
      <c r="AO554" s="32" t="s">
        <v>129</v>
      </c>
      <c r="AP554" s="32">
        <v>2025</v>
      </c>
      <c r="AQ554" s="32" t="s">
        <v>130</v>
      </c>
      <c r="AR554" s="32">
        <v>2025</v>
      </c>
      <c r="AS554" s="32" t="s">
        <v>115</v>
      </c>
      <c r="AT554" s="32" t="s">
        <v>123</v>
      </c>
      <c r="AU554" s="32" t="s">
        <v>115</v>
      </c>
      <c r="AV554" s="32" t="s">
        <v>115</v>
      </c>
      <c r="AW554" s="32" t="s">
        <v>115</v>
      </c>
      <c r="AX554" s="32" t="s">
        <v>123</v>
      </c>
      <c r="AY554" s="32" t="s">
        <v>115</v>
      </c>
      <c r="AZ554" s="110" t="s">
        <v>115</v>
      </c>
      <c r="BA554" s="32" t="s">
        <v>115</v>
      </c>
      <c r="BB554" s="32" t="s">
        <v>115</v>
      </c>
      <c r="BC554" s="32" t="s">
        <v>115</v>
      </c>
      <c r="BD554" s="32" t="s">
        <v>115</v>
      </c>
      <c r="BE554" s="32" t="s">
        <v>115</v>
      </c>
      <c r="BF554" s="110" t="s">
        <v>115</v>
      </c>
      <c r="BG554" s="32" t="s">
        <v>131</v>
      </c>
      <c r="BH554" s="32" t="s">
        <v>115</v>
      </c>
      <c r="BI554" s="32" t="s">
        <v>488</v>
      </c>
      <c r="BJ554" s="32">
        <v>4</v>
      </c>
      <c r="BK554" s="110">
        <v>46244</v>
      </c>
      <c r="BL554" s="110">
        <v>46371</v>
      </c>
      <c r="BM554" s="110">
        <v>46345</v>
      </c>
      <c r="BN554" s="32" t="s">
        <v>115</v>
      </c>
      <c r="BO554" s="32" t="s">
        <v>115</v>
      </c>
      <c r="BP554" s="32" t="b">
        <v>1</v>
      </c>
      <c r="BQ554" s="116">
        <v>13300</v>
      </c>
      <c r="BR554" s="32" t="s">
        <v>134</v>
      </c>
      <c r="BS554" s="116">
        <v>0</v>
      </c>
      <c r="BT554" s="116">
        <v>20.8919</v>
      </c>
      <c r="BU554" s="116">
        <v>0</v>
      </c>
      <c r="BV554" s="116">
        <v>0</v>
      </c>
      <c r="BW554" s="116">
        <v>0</v>
      </c>
      <c r="BX554" s="116">
        <v>0</v>
      </c>
      <c r="BY554" s="116">
        <v>5.1436000000000002</v>
      </c>
      <c r="BZ554" s="116">
        <v>0</v>
      </c>
      <c r="CA554" s="116">
        <v>0</v>
      </c>
      <c r="CB554" s="116">
        <v>0</v>
      </c>
      <c r="CC554" s="116">
        <v>0</v>
      </c>
      <c r="CD554" s="116">
        <v>0</v>
      </c>
      <c r="CE554" s="116">
        <v>0</v>
      </c>
      <c r="CF554" s="32" t="s">
        <v>135</v>
      </c>
      <c r="CG554" s="32" t="s">
        <v>136</v>
      </c>
      <c r="CH554" s="32" t="s">
        <v>253</v>
      </c>
      <c r="CI554" s="116">
        <v>0</v>
      </c>
      <c r="CJ554" s="116">
        <v>0</v>
      </c>
      <c r="CK554" s="116">
        <v>0</v>
      </c>
      <c r="CL554" s="116">
        <v>0</v>
      </c>
      <c r="CM554" s="116">
        <v>0</v>
      </c>
      <c r="CN554" s="116">
        <v>0</v>
      </c>
      <c r="CO554" s="113">
        <v>0</v>
      </c>
      <c r="CP554" s="32" t="s">
        <v>134</v>
      </c>
      <c r="CQ554" s="32" t="s">
        <v>115</v>
      </c>
      <c r="CR554" s="32" t="s">
        <v>134</v>
      </c>
      <c r="CS554" s="32" t="s">
        <v>115</v>
      </c>
      <c r="CT554" s="113">
        <v>1</v>
      </c>
      <c r="CU554" s="113">
        <v>0</v>
      </c>
      <c r="CV554" s="33" t="s">
        <v>1903</v>
      </c>
    </row>
    <row r="555" spans="2:100">
      <c r="B555" s="34">
        <v>551</v>
      </c>
      <c r="C555" s="35" t="s">
        <v>1958</v>
      </c>
      <c r="D555" s="130"/>
      <c r="E555" s="130"/>
      <c r="F555" s="35" t="s">
        <v>1959</v>
      </c>
      <c r="G555" s="35" t="s">
        <v>1960</v>
      </c>
      <c r="H555" s="35" t="s">
        <v>1498</v>
      </c>
      <c r="I555" s="35" t="s">
        <v>1095</v>
      </c>
      <c r="J555" s="35" t="s">
        <v>115</v>
      </c>
      <c r="K555" s="35" t="s">
        <v>115</v>
      </c>
      <c r="L555" s="35" t="s">
        <v>1499</v>
      </c>
      <c r="M555" s="35" t="s">
        <v>1628</v>
      </c>
      <c r="N555" s="35" t="s">
        <v>1491</v>
      </c>
      <c r="O555" s="35" t="s">
        <v>115</v>
      </c>
      <c r="P555" s="111">
        <v>45903</v>
      </c>
      <c r="Q555" s="35">
        <v>45</v>
      </c>
      <c r="R555" s="35" t="s">
        <v>1492</v>
      </c>
      <c r="S555" s="35" t="s">
        <v>548</v>
      </c>
      <c r="T555" s="35" t="s">
        <v>1833</v>
      </c>
      <c r="U555" s="35" t="s">
        <v>1574</v>
      </c>
      <c r="V555" s="35" t="s">
        <v>122</v>
      </c>
      <c r="W555" s="35" t="s">
        <v>123</v>
      </c>
      <c r="X555" s="35" t="s">
        <v>1961</v>
      </c>
      <c r="Y555" s="130"/>
      <c r="Z555" s="120" t="s">
        <v>115</v>
      </c>
      <c r="AA555" s="120" t="s">
        <v>115</v>
      </c>
      <c r="AB555" s="35" t="s">
        <v>1677</v>
      </c>
      <c r="AC555" s="35" t="s">
        <v>115</v>
      </c>
      <c r="AD555" s="35" t="s">
        <v>115</v>
      </c>
      <c r="AE555" s="35" t="s">
        <v>115</v>
      </c>
      <c r="AF555" s="35" t="s">
        <v>115</v>
      </c>
      <c r="AG555" s="35" t="s">
        <v>1513</v>
      </c>
      <c r="AH555" s="35" t="s">
        <v>422</v>
      </c>
      <c r="AI555" s="35">
        <v>5800032</v>
      </c>
      <c r="AJ555" s="35" t="s">
        <v>1962</v>
      </c>
      <c r="AK555" s="35" t="s">
        <v>1963</v>
      </c>
      <c r="AL555" s="35">
        <v>9</v>
      </c>
      <c r="AM555" s="35">
        <v>60</v>
      </c>
      <c r="AN555" s="35" t="s">
        <v>128</v>
      </c>
      <c r="AO555" s="35" t="s">
        <v>123</v>
      </c>
      <c r="AP555" s="35">
        <v>2023</v>
      </c>
      <c r="AQ555" s="35" t="s">
        <v>130</v>
      </c>
      <c r="AR555" s="35">
        <v>2022</v>
      </c>
      <c r="AS555" s="35" t="s">
        <v>1788</v>
      </c>
      <c r="AT555" s="35" t="s">
        <v>123</v>
      </c>
      <c r="AU555" s="35" t="s">
        <v>1788</v>
      </c>
      <c r="AV555" s="35" t="s">
        <v>115</v>
      </c>
      <c r="AW555" s="35" t="s">
        <v>1789</v>
      </c>
      <c r="AX555" s="35" t="s">
        <v>123</v>
      </c>
      <c r="AY555" s="35" t="s">
        <v>115</v>
      </c>
      <c r="AZ555" s="111" t="s">
        <v>115</v>
      </c>
      <c r="BA555" s="35" t="s">
        <v>115</v>
      </c>
      <c r="BB555" s="35" t="s">
        <v>115</v>
      </c>
      <c r="BC555" s="35" t="s">
        <v>115</v>
      </c>
      <c r="BD555" s="35" t="s">
        <v>115</v>
      </c>
      <c r="BE555" s="35" t="s">
        <v>115</v>
      </c>
      <c r="BF555" s="111" t="s">
        <v>115</v>
      </c>
      <c r="BG555" s="35" t="s">
        <v>131</v>
      </c>
      <c r="BH555" s="35" t="s">
        <v>115</v>
      </c>
      <c r="BI555" s="35" t="s">
        <v>484</v>
      </c>
      <c r="BJ555" s="35">
        <v>3</v>
      </c>
      <c r="BK555" s="111">
        <v>45887</v>
      </c>
      <c r="BL555" s="111">
        <v>45778</v>
      </c>
      <c r="BM555" s="111">
        <v>46106</v>
      </c>
      <c r="BN555" s="35" t="s">
        <v>234</v>
      </c>
      <c r="BO555" s="35"/>
      <c r="BP555" s="35" t="b">
        <v>1</v>
      </c>
      <c r="BQ555" s="117" t="s">
        <v>1780</v>
      </c>
      <c r="BR555" s="35" t="s">
        <v>134</v>
      </c>
      <c r="BS555" s="117">
        <v>1076.0379</v>
      </c>
      <c r="BT555" s="117">
        <v>2176.3827000000001</v>
      </c>
      <c r="BU555" s="117">
        <v>0</v>
      </c>
      <c r="BV555" s="117">
        <v>24.524000000000001</v>
      </c>
      <c r="BW555" s="117">
        <v>80.230500000000006</v>
      </c>
      <c r="BX555" s="117">
        <v>594.04549999999995</v>
      </c>
      <c r="BY555" s="117">
        <v>1049.8415</v>
      </c>
      <c r="BZ555" s="117">
        <v>427.74119999999999</v>
      </c>
      <c r="CA555" s="117">
        <v>0</v>
      </c>
      <c r="CB555" s="117">
        <v>0</v>
      </c>
      <c r="CC555" s="117">
        <v>0</v>
      </c>
      <c r="CD555" s="117">
        <v>0</v>
      </c>
      <c r="CE555" s="117">
        <v>698.8</v>
      </c>
      <c r="CF555" s="35" t="s">
        <v>135</v>
      </c>
      <c r="CG555" s="35" t="s">
        <v>136</v>
      </c>
      <c r="CH555" s="35" t="s">
        <v>253</v>
      </c>
      <c r="CI555" s="117">
        <v>0</v>
      </c>
      <c r="CJ555" s="117">
        <v>0</v>
      </c>
      <c r="CK555" s="117">
        <v>0</v>
      </c>
      <c r="CL555" s="117">
        <v>0</v>
      </c>
      <c r="CM555" s="117">
        <v>0</v>
      </c>
      <c r="CN555" s="117">
        <v>0</v>
      </c>
      <c r="CO555" s="114">
        <v>0</v>
      </c>
      <c r="CP555" s="35" t="s">
        <v>134</v>
      </c>
      <c r="CQ555" s="35" t="s">
        <v>115</v>
      </c>
      <c r="CR555" s="35" t="s">
        <v>134</v>
      </c>
      <c r="CS555" s="35" t="s">
        <v>115</v>
      </c>
      <c r="CT555" s="114">
        <v>1</v>
      </c>
      <c r="CU555" s="114">
        <v>0</v>
      </c>
      <c r="CV555" s="36" t="s">
        <v>1964</v>
      </c>
    </row>
    <row r="556" spans="2:100">
      <c r="B556" s="28">
        <v>552</v>
      </c>
      <c r="C556" s="29" t="s">
        <v>1965</v>
      </c>
      <c r="D556" s="129"/>
      <c r="E556" s="129"/>
      <c r="F556" s="29" t="s">
        <v>1966</v>
      </c>
      <c r="G556" s="29" t="s">
        <v>1960</v>
      </c>
      <c r="H556" s="29" t="s">
        <v>1498</v>
      </c>
      <c r="I556" s="29" t="s">
        <v>1095</v>
      </c>
      <c r="J556" s="29" t="s">
        <v>115</v>
      </c>
      <c r="K556" s="29" t="s">
        <v>115</v>
      </c>
      <c r="L556" s="29" t="s">
        <v>1499</v>
      </c>
      <c r="M556" s="29" t="s">
        <v>1628</v>
      </c>
      <c r="N556" s="29" t="s">
        <v>1491</v>
      </c>
      <c r="O556" s="29" t="s">
        <v>115</v>
      </c>
      <c r="P556" s="109">
        <v>45815</v>
      </c>
      <c r="Q556" s="29">
        <v>20</v>
      </c>
      <c r="R556" s="29" t="s">
        <v>1492</v>
      </c>
      <c r="S556" s="29" t="s">
        <v>548</v>
      </c>
      <c r="T556" s="29" t="s">
        <v>1833</v>
      </c>
      <c r="U556" s="29" t="s">
        <v>214</v>
      </c>
      <c r="V556" s="29" t="s">
        <v>122</v>
      </c>
      <c r="W556" s="29" t="s">
        <v>123</v>
      </c>
      <c r="X556" s="29" t="s">
        <v>1920</v>
      </c>
      <c r="Y556" s="129"/>
      <c r="Z556" s="118" t="s">
        <v>115</v>
      </c>
      <c r="AA556" s="118" t="s">
        <v>115</v>
      </c>
      <c r="AB556" s="29" t="s">
        <v>1677</v>
      </c>
      <c r="AC556" s="29" t="s">
        <v>115</v>
      </c>
      <c r="AD556" s="29" t="s">
        <v>115</v>
      </c>
      <c r="AE556" s="29" t="s">
        <v>115</v>
      </c>
      <c r="AF556" s="29" t="s">
        <v>115</v>
      </c>
      <c r="AG556" s="29" t="s">
        <v>1513</v>
      </c>
      <c r="AH556" s="29" t="s">
        <v>422</v>
      </c>
      <c r="AI556" s="29">
        <v>5800030</v>
      </c>
      <c r="AJ556" s="29" t="s">
        <v>1962</v>
      </c>
      <c r="AK556" s="29" t="s">
        <v>1963</v>
      </c>
      <c r="AL556" s="29">
        <v>9</v>
      </c>
      <c r="AM556" s="29">
        <v>60</v>
      </c>
      <c r="AN556" s="29" t="s">
        <v>128</v>
      </c>
      <c r="AO556" s="29" t="s">
        <v>123</v>
      </c>
      <c r="AP556" s="29">
        <v>2023</v>
      </c>
      <c r="AQ556" s="29" t="s">
        <v>130</v>
      </c>
      <c r="AR556" s="29">
        <v>2022</v>
      </c>
      <c r="AS556" s="29" t="s">
        <v>1788</v>
      </c>
      <c r="AT556" s="29" t="s">
        <v>123</v>
      </c>
      <c r="AU556" s="29" t="s">
        <v>1788</v>
      </c>
      <c r="AV556" s="29" t="s">
        <v>115</v>
      </c>
      <c r="AW556" s="29" t="s">
        <v>1789</v>
      </c>
      <c r="AX556" s="29" t="s">
        <v>123</v>
      </c>
      <c r="AY556" s="29" t="s">
        <v>115</v>
      </c>
      <c r="AZ556" s="109" t="s">
        <v>115</v>
      </c>
      <c r="BA556" s="29" t="s">
        <v>115</v>
      </c>
      <c r="BB556" s="29" t="s">
        <v>115</v>
      </c>
      <c r="BC556" s="29" t="s">
        <v>115</v>
      </c>
      <c r="BD556" s="29" t="s">
        <v>115</v>
      </c>
      <c r="BE556" s="29" t="s">
        <v>115</v>
      </c>
      <c r="BF556" s="109" t="s">
        <v>115</v>
      </c>
      <c r="BG556" s="29" t="s">
        <v>131</v>
      </c>
      <c r="BH556" s="29" t="s">
        <v>115</v>
      </c>
      <c r="BI556" s="29" t="s">
        <v>195</v>
      </c>
      <c r="BJ556" s="29">
        <v>2</v>
      </c>
      <c r="BK556" s="109">
        <v>45665</v>
      </c>
      <c r="BL556" s="109">
        <v>45778</v>
      </c>
      <c r="BM556" s="109">
        <v>45806</v>
      </c>
      <c r="BN556" s="29" t="s">
        <v>115</v>
      </c>
      <c r="BO556" s="29" t="s">
        <v>115</v>
      </c>
      <c r="BP556" s="29" t="b">
        <v>1</v>
      </c>
      <c r="BQ556" s="115" t="s">
        <v>1780</v>
      </c>
      <c r="BR556" s="29" t="s">
        <v>134</v>
      </c>
      <c r="BS556" s="115">
        <v>2411.2784999999999</v>
      </c>
      <c r="BT556" s="115">
        <v>2545.8270000000002</v>
      </c>
      <c r="BU556" s="115">
        <v>0</v>
      </c>
      <c r="BV556" s="115">
        <v>265.81490000000002</v>
      </c>
      <c r="BW556" s="115">
        <v>464.16320000000002</v>
      </c>
      <c r="BX556" s="115">
        <v>807.20389999999998</v>
      </c>
      <c r="BY556" s="115">
        <v>892.66269999999997</v>
      </c>
      <c r="BZ556" s="115">
        <v>11.4762</v>
      </c>
      <c r="CA556" s="115">
        <v>0</v>
      </c>
      <c r="CB556" s="115">
        <v>0</v>
      </c>
      <c r="CC556" s="115">
        <v>0</v>
      </c>
      <c r="CD556" s="115">
        <v>0</v>
      </c>
      <c r="CE556" s="115">
        <v>1537.1819999999998</v>
      </c>
      <c r="CF556" s="29" t="s">
        <v>135</v>
      </c>
      <c r="CG556" s="29" t="s">
        <v>136</v>
      </c>
      <c r="CH556" s="29" t="s">
        <v>235</v>
      </c>
      <c r="CI556" s="115">
        <v>0</v>
      </c>
      <c r="CJ556" s="115">
        <v>0</v>
      </c>
      <c r="CK556" s="115">
        <v>0</v>
      </c>
      <c r="CL556" s="115">
        <v>0</v>
      </c>
      <c r="CM556" s="115">
        <v>0</v>
      </c>
      <c r="CN556" s="115">
        <v>2389.8939700000001</v>
      </c>
      <c r="CO556" s="112">
        <v>0</v>
      </c>
      <c r="CP556" s="29" t="s">
        <v>134</v>
      </c>
      <c r="CQ556" s="29" t="s">
        <v>115</v>
      </c>
      <c r="CR556" s="29" t="s">
        <v>134</v>
      </c>
      <c r="CS556" s="29" t="s">
        <v>115</v>
      </c>
      <c r="CT556" s="112">
        <v>1</v>
      </c>
      <c r="CU556" s="112">
        <v>0</v>
      </c>
      <c r="CV556" s="30" t="s">
        <v>1964</v>
      </c>
    </row>
    <row r="557" spans="2:100">
      <c r="B557" s="31">
        <v>553</v>
      </c>
      <c r="C557" s="32" t="s">
        <v>1967</v>
      </c>
      <c r="D557" s="128"/>
      <c r="E557" s="128"/>
      <c r="F557" s="32" t="s">
        <v>623</v>
      </c>
      <c r="G557" s="32" t="s">
        <v>1960</v>
      </c>
      <c r="H557" s="32" t="s">
        <v>1498</v>
      </c>
      <c r="I557" s="32" t="s">
        <v>1095</v>
      </c>
      <c r="J557" s="32" t="s">
        <v>115</v>
      </c>
      <c r="K557" s="32" t="s">
        <v>115</v>
      </c>
      <c r="L557" s="32" t="s">
        <v>1499</v>
      </c>
      <c r="M557" s="32" t="s">
        <v>1628</v>
      </c>
      <c r="N557" s="32" t="s">
        <v>1491</v>
      </c>
      <c r="O557" s="32" t="s">
        <v>115</v>
      </c>
      <c r="P557" s="110">
        <v>45462</v>
      </c>
      <c r="Q557" s="32">
        <v>16</v>
      </c>
      <c r="R557" s="32" t="s">
        <v>1492</v>
      </c>
      <c r="S557" s="32" t="s">
        <v>548</v>
      </c>
      <c r="T557" s="32" t="s">
        <v>1833</v>
      </c>
      <c r="U557" s="32" t="s">
        <v>214</v>
      </c>
      <c r="V557" s="32" t="s">
        <v>122</v>
      </c>
      <c r="W557" s="32" t="s">
        <v>123</v>
      </c>
      <c r="X557" s="32" t="s">
        <v>1961</v>
      </c>
      <c r="Y557" s="128"/>
      <c r="Z557" s="119" t="s">
        <v>115</v>
      </c>
      <c r="AA557" s="119" t="s">
        <v>115</v>
      </c>
      <c r="AB557" s="32" t="s">
        <v>1677</v>
      </c>
      <c r="AC557" s="32" t="s">
        <v>115</v>
      </c>
      <c r="AD557" s="32" t="s">
        <v>115</v>
      </c>
      <c r="AE557" s="32" t="s">
        <v>115</v>
      </c>
      <c r="AF557" s="32" t="s">
        <v>115</v>
      </c>
      <c r="AG557" s="32" t="s">
        <v>1513</v>
      </c>
      <c r="AH557" s="32" t="s">
        <v>422</v>
      </c>
      <c r="AI557" s="32">
        <v>5800031</v>
      </c>
      <c r="AJ557" s="32" t="s">
        <v>1962</v>
      </c>
      <c r="AK557" s="32" t="s">
        <v>1963</v>
      </c>
      <c r="AL557" s="32">
        <v>9</v>
      </c>
      <c r="AM557" s="32">
        <v>60</v>
      </c>
      <c r="AN557" s="32" t="s">
        <v>128</v>
      </c>
      <c r="AO557" s="32" t="s">
        <v>123</v>
      </c>
      <c r="AP557" s="32">
        <v>2023</v>
      </c>
      <c r="AQ557" s="32" t="s">
        <v>130</v>
      </c>
      <c r="AR557" s="32">
        <v>2022</v>
      </c>
      <c r="AS557" s="32" t="s">
        <v>1788</v>
      </c>
      <c r="AT557" s="32" t="s">
        <v>123</v>
      </c>
      <c r="AU557" s="32" t="s">
        <v>1788</v>
      </c>
      <c r="AV557" s="32" t="s">
        <v>115</v>
      </c>
      <c r="AW557" s="32" t="s">
        <v>1789</v>
      </c>
      <c r="AX557" s="32" t="s">
        <v>123</v>
      </c>
      <c r="AY557" s="32" t="s">
        <v>115</v>
      </c>
      <c r="AZ557" s="110" t="s">
        <v>115</v>
      </c>
      <c r="BA557" s="32" t="s">
        <v>115</v>
      </c>
      <c r="BB557" s="32" t="s">
        <v>115</v>
      </c>
      <c r="BC557" s="32" t="s">
        <v>115</v>
      </c>
      <c r="BD557" s="32" t="s">
        <v>115</v>
      </c>
      <c r="BE557" s="32" t="s">
        <v>115</v>
      </c>
      <c r="BF557" s="110" t="s">
        <v>115</v>
      </c>
      <c r="BG557" s="32" t="s">
        <v>131</v>
      </c>
      <c r="BH557" s="32" t="s">
        <v>115</v>
      </c>
      <c r="BI557" s="32" t="s">
        <v>195</v>
      </c>
      <c r="BJ557" s="32">
        <v>2</v>
      </c>
      <c r="BK557" s="110">
        <v>45691</v>
      </c>
      <c r="BL557" s="110">
        <v>45778</v>
      </c>
      <c r="BM557" s="110">
        <v>45807</v>
      </c>
      <c r="BN557" s="32" t="s">
        <v>115</v>
      </c>
      <c r="BO557" s="32" t="s">
        <v>115</v>
      </c>
      <c r="BP557" s="32" t="b">
        <v>1</v>
      </c>
      <c r="BQ557" s="116" t="s">
        <v>1780</v>
      </c>
      <c r="BR557" s="32" t="s">
        <v>134</v>
      </c>
      <c r="BS557" s="116">
        <v>1694.6977999999999</v>
      </c>
      <c r="BT557" s="116">
        <v>1808.0427999999999</v>
      </c>
      <c r="BU557" s="116">
        <v>0</v>
      </c>
      <c r="BV557" s="116">
        <v>38.840000000000003</v>
      </c>
      <c r="BW557" s="116">
        <v>100.2092</v>
      </c>
      <c r="BX557" s="116">
        <v>589.42589999999996</v>
      </c>
      <c r="BY557" s="116">
        <v>985.97119999999995</v>
      </c>
      <c r="BZ557" s="116">
        <v>12.6333</v>
      </c>
      <c r="CA557" s="116">
        <v>0</v>
      </c>
      <c r="CB557" s="116">
        <v>0</v>
      </c>
      <c r="CC557" s="116">
        <v>0</v>
      </c>
      <c r="CD557" s="116">
        <v>0</v>
      </c>
      <c r="CE557" s="116">
        <v>728.47499999999991</v>
      </c>
      <c r="CF557" s="32" t="s">
        <v>135</v>
      </c>
      <c r="CG557" s="32" t="s">
        <v>136</v>
      </c>
      <c r="CH557" s="32" t="s">
        <v>235</v>
      </c>
      <c r="CI557" s="116">
        <v>0</v>
      </c>
      <c r="CJ557" s="116">
        <v>0</v>
      </c>
      <c r="CK557" s="116">
        <v>0</v>
      </c>
      <c r="CL557" s="116">
        <v>0</v>
      </c>
      <c r="CM557" s="116">
        <v>0</v>
      </c>
      <c r="CN557" s="116">
        <v>1695.9714000000001</v>
      </c>
      <c r="CO557" s="113">
        <v>0</v>
      </c>
      <c r="CP557" s="32" t="s">
        <v>134</v>
      </c>
      <c r="CQ557" s="32" t="s">
        <v>115</v>
      </c>
      <c r="CR557" s="32" t="s">
        <v>134</v>
      </c>
      <c r="CS557" s="32" t="s">
        <v>115</v>
      </c>
      <c r="CT557" s="113">
        <v>1</v>
      </c>
      <c r="CU557" s="113">
        <v>0</v>
      </c>
      <c r="CV557" s="33" t="s">
        <v>1964</v>
      </c>
    </row>
    <row r="558" spans="2:100">
      <c r="B558" s="31">
        <v>554</v>
      </c>
      <c r="C558" s="32" t="s">
        <v>1968</v>
      </c>
      <c r="D558" s="128"/>
      <c r="E558" s="128"/>
      <c r="F558" s="32" t="s">
        <v>532</v>
      </c>
      <c r="G558" s="32" t="s">
        <v>1969</v>
      </c>
      <c r="H558" s="32" t="s">
        <v>1944</v>
      </c>
      <c r="I558" s="32" t="s">
        <v>166</v>
      </c>
      <c r="J558" s="32" t="s">
        <v>115</v>
      </c>
      <c r="K558" s="32" t="s">
        <v>115</v>
      </c>
      <c r="L558" s="32" t="s">
        <v>1499</v>
      </c>
      <c r="M558" s="32" t="s">
        <v>1634</v>
      </c>
      <c r="N558" s="32" t="s">
        <v>1491</v>
      </c>
      <c r="O558" s="32" t="s">
        <v>115</v>
      </c>
      <c r="P558" s="110">
        <v>44868</v>
      </c>
      <c r="Q558" s="32" t="s">
        <v>115</v>
      </c>
      <c r="R558" s="32" t="s">
        <v>1492</v>
      </c>
      <c r="S558" s="32" t="s">
        <v>203</v>
      </c>
      <c r="T558" s="32" t="s">
        <v>203</v>
      </c>
      <c r="U558" s="32" t="s">
        <v>214</v>
      </c>
      <c r="V558" s="32" t="s">
        <v>122</v>
      </c>
      <c r="W558" s="32" t="s">
        <v>123</v>
      </c>
      <c r="X558" s="32" t="s">
        <v>887</v>
      </c>
      <c r="Y558" s="128"/>
      <c r="Z558" s="119" t="s">
        <v>115</v>
      </c>
      <c r="AA558" s="119" t="s">
        <v>115</v>
      </c>
      <c r="AB558" s="32" t="s">
        <v>1728</v>
      </c>
      <c r="AC558" s="32" t="s">
        <v>115</v>
      </c>
      <c r="AD558" s="32" t="s">
        <v>115</v>
      </c>
      <c r="AE558" s="32" t="s">
        <v>115</v>
      </c>
      <c r="AF558" s="32" t="s">
        <v>115</v>
      </c>
      <c r="AG558" s="32" t="s">
        <v>1513</v>
      </c>
      <c r="AH558" s="32" t="s">
        <v>422</v>
      </c>
      <c r="AI558" s="32">
        <v>5808477</v>
      </c>
      <c r="AJ558" s="32" t="s">
        <v>1970</v>
      </c>
      <c r="AK558" s="32" t="s">
        <v>1971</v>
      </c>
      <c r="AL558" s="32">
        <v>3</v>
      </c>
      <c r="AM558" s="32">
        <v>60</v>
      </c>
      <c r="AN558" s="32" t="s">
        <v>128</v>
      </c>
      <c r="AO558" s="32" t="s">
        <v>123</v>
      </c>
      <c r="AP558" s="32" t="s">
        <v>203</v>
      </c>
      <c r="AQ558" s="32" t="s">
        <v>130</v>
      </c>
      <c r="AR558" s="32">
        <v>2024</v>
      </c>
      <c r="AS558" s="32" t="s">
        <v>1788</v>
      </c>
      <c r="AT558" s="32" t="s">
        <v>123</v>
      </c>
      <c r="AU558" s="32" t="s">
        <v>1788</v>
      </c>
      <c r="AV558" s="32" t="s">
        <v>115</v>
      </c>
      <c r="AW558" s="32" t="s">
        <v>1789</v>
      </c>
      <c r="AX558" s="32" t="s">
        <v>123</v>
      </c>
      <c r="AY558" s="32" t="s">
        <v>115</v>
      </c>
      <c r="AZ558" s="110" t="s">
        <v>115</v>
      </c>
      <c r="BA558" s="32" t="s">
        <v>115</v>
      </c>
      <c r="BB558" s="32" t="s">
        <v>115</v>
      </c>
      <c r="BC558" s="32" t="s">
        <v>115</v>
      </c>
      <c r="BD558" s="32" t="s">
        <v>115</v>
      </c>
      <c r="BE558" s="32" t="s">
        <v>115</v>
      </c>
      <c r="BF558" s="110" t="s">
        <v>115</v>
      </c>
      <c r="BG558" s="32" t="s">
        <v>131</v>
      </c>
      <c r="BH558" s="32" t="s">
        <v>115</v>
      </c>
      <c r="BI558" s="32" t="s">
        <v>162</v>
      </c>
      <c r="BJ558" s="32">
        <v>5</v>
      </c>
      <c r="BK558" s="110">
        <v>46091</v>
      </c>
      <c r="BL558" s="110">
        <v>45078</v>
      </c>
      <c r="BM558" s="110">
        <v>46097</v>
      </c>
      <c r="BN558" s="32" t="s">
        <v>308</v>
      </c>
      <c r="BO558" s="32" t="s">
        <v>115</v>
      </c>
      <c r="BP558" s="32" t="b">
        <v>1</v>
      </c>
      <c r="BQ558" s="116" t="s">
        <v>1872</v>
      </c>
      <c r="BR558" s="32" t="s">
        <v>134</v>
      </c>
      <c r="BS558" s="116">
        <v>104.01390000000001</v>
      </c>
      <c r="BT558" s="116">
        <v>973.85829999999999</v>
      </c>
      <c r="BU558" s="116">
        <v>0</v>
      </c>
      <c r="BV558" s="116">
        <v>0</v>
      </c>
      <c r="BW558" s="116">
        <v>0</v>
      </c>
      <c r="BX558" s="116">
        <v>34.534199999999998</v>
      </c>
      <c r="BY558" s="116">
        <v>630.42020000000002</v>
      </c>
      <c r="BZ558" s="116">
        <v>0</v>
      </c>
      <c r="CA558" s="116">
        <v>0</v>
      </c>
      <c r="CB558" s="116">
        <v>0</v>
      </c>
      <c r="CC558" s="116">
        <v>0</v>
      </c>
      <c r="CD558" s="116">
        <v>0</v>
      </c>
      <c r="CE558" s="116">
        <v>34.534200000000013</v>
      </c>
      <c r="CF558" s="32" t="s">
        <v>135</v>
      </c>
      <c r="CG558" s="32" t="s">
        <v>136</v>
      </c>
      <c r="CH558" s="32" t="s">
        <v>253</v>
      </c>
      <c r="CI558" s="116">
        <v>0</v>
      </c>
      <c r="CJ558" s="116">
        <v>0</v>
      </c>
      <c r="CK558" s="116">
        <v>0</v>
      </c>
      <c r="CL558" s="116">
        <v>0</v>
      </c>
      <c r="CM558" s="116">
        <v>0</v>
      </c>
      <c r="CN558" s="116">
        <v>0</v>
      </c>
      <c r="CO558" s="113">
        <v>0</v>
      </c>
      <c r="CP558" s="32" t="s">
        <v>134</v>
      </c>
      <c r="CQ558" s="32" t="s">
        <v>115</v>
      </c>
      <c r="CR558" s="32" t="s">
        <v>134</v>
      </c>
      <c r="CS558" s="32" t="s">
        <v>115</v>
      </c>
      <c r="CT558" s="113">
        <v>0</v>
      </c>
      <c r="CU558" s="113">
        <v>1</v>
      </c>
      <c r="CV558" s="33" t="s">
        <v>1964</v>
      </c>
    </row>
    <row r="559" spans="2:100">
      <c r="B559" s="31">
        <v>555</v>
      </c>
      <c r="C559" s="32" t="s">
        <v>1972</v>
      </c>
      <c r="D559" s="128"/>
      <c r="E559" s="128"/>
      <c r="F559" s="32" t="s">
        <v>532</v>
      </c>
      <c r="G559" s="32" t="s">
        <v>1973</v>
      </c>
      <c r="H559" s="32" t="s">
        <v>1556</v>
      </c>
      <c r="I559" s="32" t="s">
        <v>166</v>
      </c>
      <c r="J559" s="32" t="s">
        <v>115</v>
      </c>
      <c r="K559" s="32" t="s">
        <v>115</v>
      </c>
      <c r="L559" s="32" t="s">
        <v>1914</v>
      </c>
      <c r="M559" s="32" t="s">
        <v>1628</v>
      </c>
      <c r="N559" s="32" t="s">
        <v>115</v>
      </c>
      <c r="O559" s="32" t="s">
        <v>115</v>
      </c>
      <c r="P559" s="110">
        <v>45931</v>
      </c>
      <c r="Q559" s="32">
        <v>68</v>
      </c>
      <c r="R559" s="32" t="s">
        <v>1492</v>
      </c>
      <c r="S559" s="32" t="s">
        <v>203</v>
      </c>
      <c r="T559" s="32" t="s">
        <v>203</v>
      </c>
      <c r="U559" s="32" t="s">
        <v>214</v>
      </c>
      <c r="V559" s="32" t="s">
        <v>122</v>
      </c>
      <c r="W559" s="32" t="s">
        <v>123</v>
      </c>
      <c r="X559" s="32" t="s">
        <v>887</v>
      </c>
      <c r="Y559" s="128"/>
      <c r="Z559" s="119" t="s">
        <v>115</v>
      </c>
      <c r="AA559" s="119">
        <v>1.19965999999999</v>
      </c>
      <c r="AB559" s="32" t="s">
        <v>1728</v>
      </c>
      <c r="AC559" s="32" t="s">
        <v>115</v>
      </c>
      <c r="AD559" s="32" t="s">
        <v>115</v>
      </c>
      <c r="AE559" s="32" t="s">
        <v>115</v>
      </c>
      <c r="AF559" s="32" t="s">
        <v>115</v>
      </c>
      <c r="AG559" s="32" t="s">
        <v>1513</v>
      </c>
      <c r="AH559" s="32" t="s">
        <v>422</v>
      </c>
      <c r="AI559" s="32">
        <v>5811200</v>
      </c>
      <c r="AJ559" s="32" t="s">
        <v>1974</v>
      </c>
      <c r="AK559" s="32" t="s">
        <v>1975</v>
      </c>
      <c r="AL559" s="32">
        <v>2</v>
      </c>
      <c r="AM559" s="32">
        <v>60</v>
      </c>
      <c r="AN559" s="32" t="s">
        <v>128</v>
      </c>
      <c r="AO559" s="32" t="s">
        <v>129</v>
      </c>
      <c r="AP559" s="32" t="s">
        <v>203</v>
      </c>
      <c r="AQ559" s="32" t="s">
        <v>130</v>
      </c>
      <c r="AR559" s="32">
        <v>2024</v>
      </c>
      <c r="AS559" s="32" t="s">
        <v>115</v>
      </c>
      <c r="AT559" s="32" t="s">
        <v>123</v>
      </c>
      <c r="AU559" s="32" t="s">
        <v>115</v>
      </c>
      <c r="AV559" s="32" t="s">
        <v>115</v>
      </c>
      <c r="AW559" s="32" t="s">
        <v>115</v>
      </c>
      <c r="AX559" s="32" t="s">
        <v>123</v>
      </c>
      <c r="AY559" s="32" t="s">
        <v>203</v>
      </c>
      <c r="AZ559" s="110" t="s">
        <v>203</v>
      </c>
      <c r="BA559" s="32" t="s">
        <v>203</v>
      </c>
      <c r="BB559" s="32" t="s">
        <v>203</v>
      </c>
      <c r="BC559" s="32" t="s">
        <v>203</v>
      </c>
      <c r="BD559" s="32" t="s">
        <v>203</v>
      </c>
      <c r="BE559" s="32" t="s">
        <v>203</v>
      </c>
      <c r="BF559" s="110" t="s">
        <v>203</v>
      </c>
      <c r="BG559" s="32" t="s">
        <v>203</v>
      </c>
      <c r="BH559" s="32" t="s">
        <v>203</v>
      </c>
      <c r="BI559" s="32" t="s">
        <v>960</v>
      </c>
      <c r="BJ559" s="32">
        <v>5</v>
      </c>
      <c r="BK559" s="110">
        <v>46798</v>
      </c>
      <c r="BL559" s="110" t="s">
        <v>115</v>
      </c>
      <c r="BM559" s="110">
        <v>47074</v>
      </c>
      <c r="BN559" s="32" t="s">
        <v>115</v>
      </c>
      <c r="BO559" s="32" t="s">
        <v>115</v>
      </c>
      <c r="BP559" s="32" t="b">
        <v>0</v>
      </c>
      <c r="BQ559" s="116" t="s">
        <v>115</v>
      </c>
      <c r="BR559" s="32" t="s">
        <v>134</v>
      </c>
      <c r="BS559" s="116">
        <v>243.99010000000001</v>
      </c>
      <c r="BT559" s="116">
        <v>8064.8620000000001</v>
      </c>
      <c r="BU559" s="116">
        <v>0</v>
      </c>
      <c r="BV559" s="116">
        <v>0</v>
      </c>
      <c r="BW559" s="116">
        <v>0</v>
      </c>
      <c r="BX559" s="116">
        <v>63.576599999999999</v>
      </c>
      <c r="BY559" s="116">
        <v>394.4</v>
      </c>
      <c r="BZ559" s="116">
        <v>1332.4656000000002</v>
      </c>
      <c r="CA559" s="116">
        <v>1332.4656000000002</v>
      </c>
      <c r="CB559" s="116">
        <v>4081.8422999999993</v>
      </c>
      <c r="CC559" s="116">
        <v>824.63219999999978</v>
      </c>
      <c r="CD559" s="116">
        <v>30.071000000000009</v>
      </c>
      <c r="CE559" s="116">
        <v>63.576600000000013</v>
      </c>
      <c r="CF559" s="32" t="s">
        <v>135</v>
      </c>
      <c r="CG559" s="32" t="s">
        <v>136</v>
      </c>
      <c r="CH559" s="32" t="s">
        <v>738</v>
      </c>
      <c r="CI559" s="116">
        <v>0</v>
      </c>
      <c r="CJ559" s="116">
        <v>0</v>
      </c>
      <c r="CK559" s="116">
        <v>0</v>
      </c>
      <c r="CL559" s="116">
        <v>0</v>
      </c>
      <c r="CM559" s="116">
        <v>0</v>
      </c>
      <c r="CN559" s="116">
        <v>0</v>
      </c>
      <c r="CO559" s="113">
        <v>0</v>
      </c>
      <c r="CP559" s="32" t="s">
        <v>134</v>
      </c>
      <c r="CQ559" s="32" t="s">
        <v>115</v>
      </c>
      <c r="CR559" s="32" t="s">
        <v>279</v>
      </c>
      <c r="CS559" s="32" t="s">
        <v>115</v>
      </c>
      <c r="CT559" s="113">
        <v>0</v>
      </c>
      <c r="CU559" s="113">
        <v>1</v>
      </c>
      <c r="CV559" s="33" t="s">
        <v>1936</v>
      </c>
    </row>
    <row r="560" spans="2:100">
      <c r="B560" s="123">
        <v>556</v>
      </c>
      <c r="C560" s="124" t="s">
        <v>1976</v>
      </c>
      <c r="D560" s="128"/>
      <c r="E560" s="128"/>
      <c r="F560" s="32" t="s">
        <v>1977</v>
      </c>
      <c r="G560" s="32" t="s">
        <v>1978</v>
      </c>
      <c r="H560" s="32" t="s">
        <v>1556</v>
      </c>
      <c r="I560" s="32" t="s">
        <v>166</v>
      </c>
      <c r="J560" s="32" t="s">
        <v>115</v>
      </c>
      <c r="K560" s="32" t="s">
        <v>115</v>
      </c>
      <c r="L560" s="32" t="s">
        <v>1499</v>
      </c>
      <c r="M560" s="32" t="s">
        <v>1628</v>
      </c>
      <c r="N560" s="32" t="s">
        <v>1491</v>
      </c>
      <c r="O560" s="32" t="s">
        <v>115</v>
      </c>
      <c r="P560" s="110">
        <v>45874</v>
      </c>
      <c r="Q560" s="32">
        <v>39</v>
      </c>
      <c r="R560" s="32" t="s">
        <v>1492</v>
      </c>
      <c r="S560" s="32" t="s">
        <v>203</v>
      </c>
      <c r="T560" s="32" t="s">
        <v>203</v>
      </c>
      <c r="U560" s="32" t="s">
        <v>214</v>
      </c>
      <c r="V560" s="32" t="s">
        <v>288</v>
      </c>
      <c r="W560" s="32" t="s">
        <v>123</v>
      </c>
      <c r="X560" s="32" t="s">
        <v>278</v>
      </c>
      <c r="Y560" s="128"/>
      <c r="Z560" s="119" t="s">
        <v>115</v>
      </c>
      <c r="AA560" s="119" t="s">
        <v>115</v>
      </c>
      <c r="AB560" s="32" t="s">
        <v>1677</v>
      </c>
      <c r="AC560" s="32" t="s">
        <v>115</v>
      </c>
      <c r="AD560" s="32" t="s">
        <v>115</v>
      </c>
      <c r="AE560" s="32" t="s">
        <v>115</v>
      </c>
      <c r="AF560" s="32" t="s">
        <v>115</v>
      </c>
      <c r="AG560" s="32" t="s">
        <v>1513</v>
      </c>
      <c r="AH560" s="32" t="s">
        <v>422</v>
      </c>
      <c r="AI560" s="32">
        <v>5812673</v>
      </c>
      <c r="AJ560" s="32" t="s">
        <v>1979</v>
      </c>
      <c r="AK560" s="32" t="s">
        <v>1980</v>
      </c>
      <c r="AL560" s="32">
        <v>2</v>
      </c>
      <c r="AM560" s="32">
        <v>60</v>
      </c>
      <c r="AN560" s="32" t="s">
        <v>1981</v>
      </c>
      <c r="AO560" s="32" t="s">
        <v>123</v>
      </c>
      <c r="AP560" s="32" t="s">
        <v>203</v>
      </c>
      <c r="AQ560" s="32" t="s">
        <v>130</v>
      </c>
      <c r="AR560" s="32">
        <v>2025</v>
      </c>
      <c r="AS560" s="32" t="s">
        <v>1689</v>
      </c>
      <c r="AT560" s="32" t="s">
        <v>123</v>
      </c>
      <c r="AU560" s="32" t="s">
        <v>1689</v>
      </c>
      <c r="AV560" s="32" t="s">
        <v>115</v>
      </c>
      <c r="AW560" s="32" t="s">
        <v>1504</v>
      </c>
      <c r="AX560" s="32" t="s">
        <v>123</v>
      </c>
      <c r="AY560" s="32" t="s">
        <v>203</v>
      </c>
      <c r="AZ560" s="110" t="s">
        <v>203</v>
      </c>
      <c r="BA560" s="32" t="s">
        <v>203</v>
      </c>
      <c r="BB560" s="32" t="s">
        <v>203</v>
      </c>
      <c r="BC560" s="32" t="s">
        <v>203</v>
      </c>
      <c r="BD560" s="32" t="s">
        <v>203</v>
      </c>
      <c r="BE560" s="32" t="s">
        <v>203</v>
      </c>
      <c r="BF560" s="110" t="s">
        <v>203</v>
      </c>
      <c r="BG560" s="32" t="s">
        <v>203</v>
      </c>
      <c r="BH560" s="32" t="s">
        <v>203</v>
      </c>
      <c r="BI560" s="32" t="s">
        <v>960</v>
      </c>
      <c r="BJ560" s="32">
        <v>5</v>
      </c>
      <c r="BK560" s="110">
        <v>48850</v>
      </c>
      <c r="BL560" s="110">
        <v>47635</v>
      </c>
      <c r="BM560" s="110">
        <v>49655</v>
      </c>
      <c r="BN560" s="32" t="s">
        <v>308</v>
      </c>
      <c r="BO560" s="32" t="s">
        <v>115</v>
      </c>
      <c r="BP560" s="32" t="b">
        <v>0</v>
      </c>
      <c r="BQ560" s="116" t="s">
        <v>1982</v>
      </c>
      <c r="BR560" s="32" t="s">
        <v>134</v>
      </c>
      <c r="BS560" s="116">
        <v>128.2576</v>
      </c>
      <c r="BT560" s="116">
        <v>30576.151300000001</v>
      </c>
      <c r="BU560" s="116">
        <v>0</v>
      </c>
      <c r="BV560" s="116">
        <v>0</v>
      </c>
      <c r="BW560" s="116">
        <v>0</v>
      </c>
      <c r="BX560" s="116">
        <v>0</v>
      </c>
      <c r="BY560" s="116">
        <v>326.15129999999999</v>
      </c>
      <c r="BZ560" s="116">
        <v>1100.0000000000002</v>
      </c>
      <c r="CA560" s="116">
        <v>2200</v>
      </c>
      <c r="CB560" s="116">
        <v>4400</v>
      </c>
      <c r="CC560" s="116">
        <v>9900</v>
      </c>
      <c r="CD560" s="116">
        <v>11000</v>
      </c>
      <c r="CE560" s="116">
        <v>0</v>
      </c>
      <c r="CF560" s="32" t="s">
        <v>135</v>
      </c>
      <c r="CG560" s="32" t="s">
        <v>136</v>
      </c>
      <c r="CH560" s="32" t="s">
        <v>115</v>
      </c>
      <c r="CI560" s="116">
        <v>0</v>
      </c>
      <c r="CJ560" s="116">
        <v>0</v>
      </c>
      <c r="CK560" s="116">
        <v>0</v>
      </c>
      <c r="CL560" s="116">
        <v>0</v>
      </c>
      <c r="CM560" s="116">
        <v>0</v>
      </c>
      <c r="CN560" s="116">
        <v>0</v>
      </c>
      <c r="CO560" s="113">
        <v>0</v>
      </c>
      <c r="CP560" s="32" t="s">
        <v>134</v>
      </c>
      <c r="CQ560" s="32" t="s">
        <v>115</v>
      </c>
      <c r="CR560" s="32" t="s">
        <v>279</v>
      </c>
      <c r="CS560" s="32" t="s">
        <v>115</v>
      </c>
      <c r="CT560" s="113">
        <v>1</v>
      </c>
      <c r="CU560" s="113">
        <v>0</v>
      </c>
      <c r="CV560" s="33" t="s">
        <v>1506</v>
      </c>
    </row>
    <row r="561" spans="2:100">
      <c r="B561" s="123">
        <v>557</v>
      </c>
      <c r="C561" s="124" t="s">
        <v>1983</v>
      </c>
      <c r="D561" s="128"/>
      <c r="E561" s="128"/>
      <c r="F561" s="32" t="s">
        <v>203</v>
      </c>
      <c r="G561" s="32" t="s">
        <v>1984</v>
      </c>
      <c r="H561" s="32" t="s">
        <v>1556</v>
      </c>
      <c r="I561" s="32" t="s">
        <v>118</v>
      </c>
      <c r="J561" s="32" t="s">
        <v>115</v>
      </c>
      <c r="K561" s="32" t="s">
        <v>115</v>
      </c>
      <c r="L561" s="32" t="s">
        <v>1914</v>
      </c>
      <c r="M561" s="32" t="s">
        <v>1985</v>
      </c>
      <c r="N561" s="32" t="s">
        <v>115</v>
      </c>
      <c r="O561" s="32" t="s">
        <v>115</v>
      </c>
      <c r="P561" s="110" t="s">
        <v>115</v>
      </c>
      <c r="Q561" s="32" t="s">
        <v>115</v>
      </c>
      <c r="R561" s="32" t="s">
        <v>1492</v>
      </c>
      <c r="S561" s="32" t="s">
        <v>203</v>
      </c>
      <c r="T561" s="32" t="s">
        <v>203</v>
      </c>
      <c r="U561" s="32" t="s">
        <v>214</v>
      </c>
      <c r="V561" s="32" t="s">
        <v>122</v>
      </c>
      <c r="W561" s="32" t="b">
        <v>0</v>
      </c>
      <c r="X561" s="32" t="s">
        <v>115</v>
      </c>
      <c r="Y561" s="128"/>
      <c r="Z561" s="119" t="s">
        <v>115</v>
      </c>
      <c r="AA561" s="119" t="s">
        <v>203</v>
      </c>
      <c r="AB561" s="32">
        <v>230</v>
      </c>
      <c r="AC561" s="32" t="s">
        <v>115</v>
      </c>
      <c r="AD561" s="32" t="s">
        <v>115</v>
      </c>
      <c r="AE561" s="32" t="s">
        <v>115</v>
      </c>
      <c r="AF561" s="32" t="s">
        <v>115</v>
      </c>
      <c r="AG561" s="32" t="s">
        <v>1513</v>
      </c>
      <c r="AH561" s="32" t="s">
        <v>422</v>
      </c>
      <c r="AI561" s="32" t="s">
        <v>1986</v>
      </c>
      <c r="AJ561" s="32" t="s">
        <v>203</v>
      </c>
      <c r="AK561" s="32" t="s">
        <v>203</v>
      </c>
      <c r="AL561" s="32" t="s">
        <v>203</v>
      </c>
      <c r="AM561" s="32">
        <v>60</v>
      </c>
      <c r="AN561" s="32" t="s">
        <v>128</v>
      </c>
      <c r="AO561" s="32" t="b">
        <v>1</v>
      </c>
      <c r="AP561" s="32" t="s">
        <v>203</v>
      </c>
      <c r="AQ561" s="32" t="s">
        <v>130</v>
      </c>
      <c r="AR561" s="32">
        <v>2025</v>
      </c>
      <c r="AS561" s="32" t="s">
        <v>115</v>
      </c>
      <c r="AT561" s="32" t="b">
        <v>0</v>
      </c>
      <c r="AU561" s="32" t="s">
        <v>115</v>
      </c>
      <c r="AV561" s="32" t="s">
        <v>115</v>
      </c>
      <c r="AW561" s="32" t="s">
        <v>115</v>
      </c>
      <c r="AX561" s="32" t="b">
        <v>0</v>
      </c>
      <c r="AY561" s="32" t="s">
        <v>203</v>
      </c>
      <c r="AZ561" s="110" t="s">
        <v>203</v>
      </c>
      <c r="BA561" s="32" t="s">
        <v>203</v>
      </c>
      <c r="BB561" s="32" t="s">
        <v>203</v>
      </c>
      <c r="BC561" s="32" t="s">
        <v>203</v>
      </c>
      <c r="BD561" s="32" t="s">
        <v>203</v>
      </c>
      <c r="BE561" s="32" t="s">
        <v>203</v>
      </c>
      <c r="BF561" s="110" t="s">
        <v>203</v>
      </c>
      <c r="BG561" s="32" t="s">
        <v>203</v>
      </c>
      <c r="BH561" s="32" t="s">
        <v>203</v>
      </c>
      <c r="BI561" s="32" t="s">
        <v>162</v>
      </c>
      <c r="BJ561" s="32">
        <v>5</v>
      </c>
      <c r="BK561" s="110">
        <v>47453</v>
      </c>
      <c r="BL561" s="110" t="s">
        <v>115</v>
      </c>
      <c r="BM561" s="110">
        <v>48549</v>
      </c>
      <c r="BN561" s="32" t="s">
        <v>115</v>
      </c>
      <c r="BO561" s="32" t="s">
        <v>115</v>
      </c>
      <c r="BP561" s="32" t="b">
        <v>0</v>
      </c>
      <c r="BQ561" s="116" t="s">
        <v>115</v>
      </c>
      <c r="BR561" s="32" t="s">
        <v>134</v>
      </c>
      <c r="BS561" s="116">
        <v>0</v>
      </c>
      <c r="BT561" s="116">
        <v>11000</v>
      </c>
      <c r="BU561" s="116">
        <v>0</v>
      </c>
      <c r="BV561" s="116">
        <v>0</v>
      </c>
      <c r="BW561" s="116">
        <v>0</v>
      </c>
      <c r="BX561" s="116">
        <v>0</v>
      </c>
      <c r="BY561" s="116">
        <v>0</v>
      </c>
      <c r="BZ561" s="116">
        <v>0</v>
      </c>
      <c r="CA561" s="116">
        <v>0</v>
      </c>
      <c r="CB561" s="116">
        <v>0</v>
      </c>
      <c r="CC561" s="116">
        <v>3000</v>
      </c>
      <c r="CD561" s="116">
        <v>3000</v>
      </c>
      <c r="CE561" s="116">
        <v>0</v>
      </c>
      <c r="CF561" s="32" t="s">
        <v>135</v>
      </c>
      <c r="CG561" s="32" t="s">
        <v>136</v>
      </c>
      <c r="CH561" s="32" t="s">
        <v>115</v>
      </c>
      <c r="CI561" s="116">
        <v>0</v>
      </c>
      <c r="CJ561" s="116">
        <v>0</v>
      </c>
      <c r="CK561" s="116">
        <v>0</v>
      </c>
      <c r="CL561" s="116">
        <v>0</v>
      </c>
      <c r="CM561" s="116">
        <v>0</v>
      </c>
      <c r="CN561" s="116">
        <v>0</v>
      </c>
      <c r="CO561" s="113">
        <v>0</v>
      </c>
      <c r="CP561" s="32" t="s">
        <v>134</v>
      </c>
      <c r="CQ561" s="32" t="s">
        <v>115</v>
      </c>
      <c r="CR561" s="32" t="s">
        <v>279</v>
      </c>
      <c r="CS561" s="32" t="s">
        <v>115</v>
      </c>
      <c r="CT561" s="113">
        <v>1</v>
      </c>
      <c r="CU561" s="113">
        <v>0</v>
      </c>
      <c r="CV561" s="33" t="s">
        <v>1936</v>
      </c>
    </row>
    <row r="562" spans="2:100">
      <c r="B562" s="123">
        <v>558</v>
      </c>
      <c r="C562" s="124" t="s">
        <v>1987</v>
      </c>
      <c r="D562" s="128"/>
      <c r="E562" s="128"/>
      <c r="F562" s="32" t="s">
        <v>203</v>
      </c>
      <c r="G562" s="32" t="s">
        <v>1988</v>
      </c>
      <c r="H562" s="32" t="s">
        <v>1556</v>
      </c>
      <c r="I562" s="32" t="s">
        <v>118</v>
      </c>
      <c r="J562" s="32" t="s">
        <v>115</v>
      </c>
      <c r="K562" s="32" t="s">
        <v>115</v>
      </c>
      <c r="L562" s="32" t="s">
        <v>1914</v>
      </c>
      <c r="M562" s="32" t="s">
        <v>1985</v>
      </c>
      <c r="N562" s="32" t="s">
        <v>115</v>
      </c>
      <c r="O562" s="32" t="s">
        <v>115</v>
      </c>
      <c r="P562" s="110" t="s">
        <v>115</v>
      </c>
      <c r="Q562" s="32" t="s">
        <v>115</v>
      </c>
      <c r="R562" s="32" t="s">
        <v>1492</v>
      </c>
      <c r="S562" s="32" t="s">
        <v>203</v>
      </c>
      <c r="T562" s="32" t="s">
        <v>203</v>
      </c>
      <c r="U562" s="32" t="s">
        <v>214</v>
      </c>
      <c r="V562" s="32" t="s">
        <v>122</v>
      </c>
      <c r="W562" s="32" t="b">
        <v>0</v>
      </c>
      <c r="X562" s="32" t="s">
        <v>115</v>
      </c>
      <c r="Y562" s="128"/>
      <c r="Z562" s="119" t="s">
        <v>115</v>
      </c>
      <c r="AA562" s="119" t="s">
        <v>203</v>
      </c>
      <c r="AB562" s="32">
        <v>115</v>
      </c>
      <c r="AC562" s="32" t="s">
        <v>115</v>
      </c>
      <c r="AD562" s="32" t="s">
        <v>115</v>
      </c>
      <c r="AE562" s="32" t="s">
        <v>115</v>
      </c>
      <c r="AF562" s="32" t="s">
        <v>115</v>
      </c>
      <c r="AG562" s="32" t="s">
        <v>1513</v>
      </c>
      <c r="AH562" s="32" t="s">
        <v>422</v>
      </c>
      <c r="AI562" s="32" t="s">
        <v>1989</v>
      </c>
      <c r="AJ562" s="32" t="s">
        <v>203</v>
      </c>
      <c r="AK562" s="32" t="s">
        <v>203</v>
      </c>
      <c r="AL562" s="32" t="s">
        <v>203</v>
      </c>
      <c r="AM562" s="32">
        <v>60</v>
      </c>
      <c r="AN562" s="32" t="s">
        <v>128</v>
      </c>
      <c r="AO562" s="32" t="b">
        <v>1</v>
      </c>
      <c r="AP562" s="32" t="s">
        <v>203</v>
      </c>
      <c r="AQ562" s="32" t="s">
        <v>130</v>
      </c>
      <c r="AR562" s="32">
        <v>2025</v>
      </c>
      <c r="AS562" s="32" t="s">
        <v>115</v>
      </c>
      <c r="AT562" s="32" t="b">
        <v>0</v>
      </c>
      <c r="AU562" s="32" t="s">
        <v>115</v>
      </c>
      <c r="AV562" s="32" t="s">
        <v>115</v>
      </c>
      <c r="AW562" s="32" t="s">
        <v>115</v>
      </c>
      <c r="AX562" s="32" t="b">
        <v>0</v>
      </c>
      <c r="AY562" s="32" t="s">
        <v>203</v>
      </c>
      <c r="AZ562" s="110" t="s">
        <v>203</v>
      </c>
      <c r="BA562" s="32" t="s">
        <v>203</v>
      </c>
      <c r="BB562" s="32" t="s">
        <v>203</v>
      </c>
      <c r="BC562" s="32" t="s">
        <v>203</v>
      </c>
      <c r="BD562" s="32" t="s">
        <v>203</v>
      </c>
      <c r="BE562" s="32" t="s">
        <v>203</v>
      </c>
      <c r="BF562" s="110" t="s">
        <v>203</v>
      </c>
      <c r="BG562" s="32" t="s">
        <v>203</v>
      </c>
      <c r="BH562" s="32" t="s">
        <v>203</v>
      </c>
      <c r="BI562" s="32" t="s">
        <v>162</v>
      </c>
      <c r="BJ562" s="32">
        <v>5</v>
      </c>
      <c r="BK562" s="110">
        <v>47453</v>
      </c>
      <c r="BL562" s="110" t="s">
        <v>115</v>
      </c>
      <c r="BM562" s="110">
        <v>48549</v>
      </c>
      <c r="BN562" s="32" t="s">
        <v>115</v>
      </c>
      <c r="BO562" s="32" t="s">
        <v>115</v>
      </c>
      <c r="BP562" s="32" t="b">
        <v>0</v>
      </c>
      <c r="BQ562" s="116" t="s">
        <v>115</v>
      </c>
      <c r="BR562" s="32" t="s">
        <v>134</v>
      </c>
      <c r="BS562" s="116">
        <v>0</v>
      </c>
      <c r="BT562" s="116">
        <v>11000</v>
      </c>
      <c r="BU562" s="116">
        <v>0</v>
      </c>
      <c r="BV562" s="116">
        <v>0</v>
      </c>
      <c r="BW562" s="116">
        <v>0</v>
      </c>
      <c r="BX562" s="116">
        <v>0</v>
      </c>
      <c r="BY562" s="116">
        <v>0</v>
      </c>
      <c r="BZ562" s="116">
        <v>0</v>
      </c>
      <c r="CA562" s="116">
        <v>0</v>
      </c>
      <c r="CB562" s="116">
        <v>0</v>
      </c>
      <c r="CC562" s="116">
        <v>3000</v>
      </c>
      <c r="CD562" s="116">
        <v>3000</v>
      </c>
      <c r="CE562" s="116">
        <v>0</v>
      </c>
      <c r="CF562" s="32" t="s">
        <v>135</v>
      </c>
      <c r="CG562" s="32" t="s">
        <v>136</v>
      </c>
      <c r="CH562" s="32" t="s">
        <v>115</v>
      </c>
      <c r="CI562" s="116">
        <v>0</v>
      </c>
      <c r="CJ562" s="116">
        <v>0</v>
      </c>
      <c r="CK562" s="116">
        <v>0</v>
      </c>
      <c r="CL562" s="116">
        <v>0</v>
      </c>
      <c r="CM562" s="116">
        <v>0</v>
      </c>
      <c r="CN562" s="116">
        <v>0</v>
      </c>
      <c r="CO562" s="113">
        <v>0</v>
      </c>
      <c r="CP562" s="32" t="s">
        <v>134</v>
      </c>
      <c r="CQ562" s="32" t="s">
        <v>115</v>
      </c>
      <c r="CR562" s="32" t="s">
        <v>279</v>
      </c>
      <c r="CS562" s="32" t="s">
        <v>115</v>
      </c>
      <c r="CT562" s="113">
        <v>0</v>
      </c>
      <c r="CU562" s="113">
        <v>1</v>
      </c>
      <c r="CV562" s="33" t="s">
        <v>1936</v>
      </c>
    </row>
    <row r="563" spans="2:100">
      <c r="B563" s="123">
        <v>559</v>
      </c>
      <c r="C563" s="124" t="s">
        <v>1990</v>
      </c>
      <c r="D563" s="128"/>
      <c r="E563" s="128"/>
      <c r="F563" s="32" t="s">
        <v>203</v>
      </c>
      <c r="G563" s="32" t="s">
        <v>1991</v>
      </c>
      <c r="H563" s="32" t="s">
        <v>1556</v>
      </c>
      <c r="I563" s="32" t="s">
        <v>118</v>
      </c>
      <c r="J563" s="32" t="s">
        <v>115</v>
      </c>
      <c r="K563" s="32" t="s">
        <v>115</v>
      </c>
      <c r="L563" s="32" t="s">
        <v>1914</v>
      </c>
      <c r="M563" s="32" t="s">
        <v>1985</v>
      </c>
      <c r="N563" s="32" t="s">
        <v>115</v>
      </c>
      <c r="O563" s="32" t="s">
        <v>115</v>
      </c>
      <c r="P563" s="110" t="s">
        <v>115</v>
      </c>
      <c r="Q563" s="32" t="s">
        <v>115</v>
      </c>
      <c r="R563" s="32" t="s">
        <v>1492</v>
      </c>
      <c r="S563" s="32" t="s">
        <v>203</v>
      </c>
      <c r="T563" s="32" t="s">
        <v>203</v>
      </c>
      <c r="U563" s="32" t="s">
        <v>214</v>
      </c>
      <c r="V563" s="32" t="s">
        <v>122</v>
      </c>
      <c r="W563" s="32" t="b">
        <v>0</v>
      </c>
      <c r="X563" s="32" t="s">
        <v>115</v>
      </c>
      <c r="Y563" s="128"/>
      <c r="Z563" s="119" t="s">
        <v>115</v>
      </c>
      <c r="AA563" s="119" t="s">
        <v>203</v>
      </c>
      <c r="AB563" s="32">
        <v>115</v>
      </c>
      <c r="AC563" s="32" t="s">
        <v>115</v>
      </c>
      <c r="AD563" s="32" t="s">
        <v>115</v>
      </c>
      <c r="AE563" s="32" t="s">
        <v>115</v>
      </c>
      <c r="AF563" s="32" t="s">
        <v>115</v>
      </c>
      <c r="AG563" s="32" t="s">
        <v>1513</v>
      </c>
      <c r="AH563" s="32" t="s">
        <v>422</v>
      </c>
      <c r="AI563" s="32" t="s">
        <v>1992</v>
      </c>
      <c r="AJ563" s="32" t="s">
        <v>203</v>
      </c>
      <c r="AK563" s="32" t="s">
        <v>203</v>
      </c>
      <c r="AL563" s="32" t="s">
        <v>203</v>
      </c>
      <c r="AM563" s="32">
        <v>60</v>
      </c>
      <c r="AN563" s="32" t="s">
        <v>128</v>
      </c>
      <c r="AO563" s="32" t="b">
        <v>1</v>
      </c>
      <c r="AP563" s="32" t="s">
        <v>203</v>
      </c>
      <c r="AQ563" s="32" t="s">
        <v>130</v>
      </c>
      <c r="AR563" s="32">
        <v>2025</v>
      </c>
      <c r="AS563" s="32" t="s">
        <v>115</v>
      </c>
      <c r="AT563" s="32" t="b">
        <v>0</v>
      </c>
      <c r="AU563" s="32" t="s">
        <v>115</v>
      </c>
      <c r="AV563" s="32" t="s">
        <v>115</v>
      </c>
      <c r="AW563" s="32" t="s">
        <v>115</v>
      </c>
      <c r="AX563" s="32" t="b">
        <v>0</v>
      </c>
      <c r="AY563" s="32" t="s">
        <v>203</v>
      </c>
      <c r="AZ563" s="110" t="s">
        <v>203</v>
      </c>
      <c r="BA563" s="32" t="s">
        <v>203</v>
      </c>
      <c r="BB563" s="32" t="s">
        <v>203</v>
      </c>
      <c r="BC563" s="32" t="s">
        <v>203</v>
      </c>
      <c r="BD563" s="32" t="s">
        <v>203</v>
      </c>
      <c r="BE563" s="32" t="s">
        <v>203</v>
      </c>
      <c r="BF563" s="110" t="s">
        <v>203</v>
      </c>
      <c r="BG563" s="32" t="s">
        <v>203</v>
      </c>
      <c r="BH563" s="32" t="s">
        <v>203</v>
      </c>
      <c r="BI563" s="32" t="s">
        <v>162</v>
      </c>
      <c r="BJ563" s="32">
        <v>5</v>
      </c>
      <c r="BK563" s="110">
        <v>47453</v>
      </c>
      <c r="BL563" s="110" t="s">
        <v>115</v>
      </c>
      <c r="BM563" s="110">
        <v>48549</v>
      </c>
      <c r="BN563" s="32" t="s">
        <v>115</v>
      </c>
      <c r="BO563" s="32" t="s">
        <v>115</v>
      </c>
      <c r="BP563" s="32" t="b">
        <v>0</v>
      </c>
      <c r="BQ563" s="116" t="s">
        <v>115</v>
      </c>
      <c r="BR563" s="32" t="s">
        <v>134</v>
      </c>
      <c r="BS563" s="116">
        <v>0</v>
      </c>
      <c r="BT563" s="116">
        <v>11000</v>
      </c>
      <c r="BU563" s="116">
        <v>0</v>
      </c>
      <c r="BV563" s="116">
        <v>0</v>
      </c>
      <c r="BW563" s="116">
        <v>0</v>
      </c>
      <c r="BX563" s="116">
        <v>0</v>
      </c>
      <c r="BY563" s="116">
        <v>0</v>
      </c>
      <c r="BZ563" s="116">
        <v>0</v>
      </c>
      <c r="CA563" s="116">
        <v>0</v>
      </c>
      <c r="CB563" s="116">
        <v>0</v>
      </c>
      <c r="CC563" s="116">
        <v>3000</v>
      </c>
      <c r="CD563" s="116">
        <v>3000</v>
      </c>
      <c r="CE563" s="116">
        <v>0</v>
      </c>
      <c r="CF563" s="32" t="s">
        <v>135</v>
      </c>
      <c r="CG563" s="32" t="s">
        <v>136</v>
      </c>
      <c r="CH563" s="32" t="s">
        <v>115</v>
      </c>
      <c r="CI563" s="116">
        <v>0</v>
      </c>
      <c r="CJ563" s="116">
        <v>0</v>
      </c>
      <c r="CK563" s="116">
        <v>0</v>
      </c>
      <c r="CL563" s="116">
        <v>0</v>
      </c>
      <c r="CM563" s="116">
        <v>0</v>
      </c>
      <c r="CN563" s="116">
        <v>0</v>
      </c>
      <c r="CO563" s="113">
        <v>0</v>
      </c>
      <c r="CP563" s="32" t="s">
        <v>134</v>
      </c>
      <c r="CQ563" s="32" t="s">
        <v>115</v>
      </c>
      <c r="CR563" s="32" t="s">
        <v>279</v>
      </c>
      <c r="CS563" s="32" t="s">
        <v>115</v>
      </c>
      <c r="CT563" s="113">
        <v>0</v>
      </c>
      <c r="CU563" s="113">
        <v>1</v>
      </c>
      <c r="CV563" s="33" t="s">
        <v>1936</v>
      </c>
    </row>
    <row r="564" spans="2:100">
      <c r="B564" s="123">
        <v>560</v>
      </c>
      <c r="C564" s="124" t="s">
        <v>1993</v>
      </c>
      <c r="D564" s="128"/>
      <c r="E564" s="128"/>
      <c r="F564" s="32" t="s">
        <v>602</v>
      </c>
      <c r="G564" s="32" t="s">
        <v>1994</v>
      </c>
      <c r="H564" s="32" t="s">
        <v>1556</v>
      </c>
      <c r="I564" s="32" t="s">
        <v>166</v>
      </c>
      <c r="J564" s="32" t="s">
        <v>115</v>
      </c>
      <c r="K564" s="32" t="s">
        <v>115</v>
      </c>
      <c r="L564" s="32" t="s">
        <v>1914</v>
      </c>
      <c r="M564" s="32" t="s">
        <v>1539</v>
      </c>
      <c r="N564" s="32" t="s">
        <v>115</v>
      </c>
      <c r="O564" s="32" t="s">
        <v>115</v>
      </c>
      <c r="P564" s="110">
        <v>45931</v>
      </c>
      <c r="Q564" s="32">
        <v>28</v>
      </c>
      <c r="R564" s="32" t="s">
        <v>1492</v>
      </c>
      <c r="S564" s="32" t="s">
        <v>203</v>
      </c>
      <c r="T564" s="32" t="s">
        <v>203</v>
      </c>
      <c r="U564" s="32" t="s">
        <v>214</v>
      </c>
      <c r="V564" s="32" t="s">
        <v>122</v>
      </c>
      <c r="W564" s="32" t="b">
        <v>0</v>
      </c>
      <c r="X564" s="32" t="s">
        <v>115</v>
      </c>
      <c r="Y564" s="128"/>
      <c r="Z564" s="119" t="s">
        <v>115</v>
      </c>
      <c r="AA564" s="119">
        <v>0.79979386893018101</v>
      </c>
      <c r="AB564" s="32">
        <v>115</v>
      </c>
      <c r="AC564" s="32" t="s">
        <v>115</v>
      </c>
      <c r="AD564" s="32" t="s">
        <v>115</v>
      </c>
      <c r="AE564" s="32" t="s">
        <v>115</v>
      </c>
      <c r="AF564" s="32" t="s">
        <v>115</v>
      </c>
      <c r="AG564" s="32" t="s">
        <v>1513</v>
      </c>
      <c r="AH564" s="32" t="s">
        <v>422</v>
      </c>
      <c r="AI564" s="32" t="s">
        <v>1995</v>
      </c>
      <c r="AJ564" s="32" t="s">
        <v>203</v>
      </c>
      <c r="AK564" s="32" t="s">
        <v>203</v>
      </c>
      <c r="AL564" s="32" t="s">
        <v>203</v>
      </c>
      <c r="AM564" s="32">
        <v>60</v>
      </c>
      <c r="AN564" s="32" t="s">
        <v>128</v>
      </c>
      <c r="AO564" s="32" t="b">
        <v>1</v>
      </c>
      <c r="AP564" s="32" t="s">
        <v>203</v>
      </c>
      <c r="AQ564" s="32" t="s">
        <v>130</v>
      </c>
      <c r="AR564" s="32">
        <v>2025</v>
      </c>
      <c r="AS564" s="32" t="s">
        <v>115</v>
      </c>
      <c r="AT564" s="32" t="b">
        <v>0</v>
      </c>
      <c r="AU564" s="32" t="s">
        <v>115</v>
      </c>
      <c r="AV564" s="32" t="s">
        <v>115</v>
      </c>
      <c r="AW564" s="32" t="s">
        <v>115</v>
      </c>
      <c r="AX564" s="32" t="b">
        <v>0</v>
      </c>
      <c r="AY564" s="32" t="s">
        <v>203</v>
      </c>
      <c r="AZ564" s="110" t="s">
        <v>203</v>
      </c>
      <c r="BA564" s="32" t="s">
        <v>203</v>
      </c>
      <c r="BB564" s="32" t="s">
        <v>203</v>
      </c>
      <c r="BC564" s="32" t="s">
        <v>203</v>
      </c>
      <c r="BD564" s="32" t="s">
        <v>203</v>
      </c>
      <c r="BE564" s="32" t="s">
        <v>203</v>
      </c>
      <c r="BF564" s="110" t="s">
        <v>203</v>
      </c>
      <c r="BG564" s="32" t="s">
        <v>203</v>
      </c>
      <c r="BH564" s="32" t="s">
        <v>203</v>
      </c>
      <c r="BI564" s="32" t="s">
        <v>162</v>
      </c>
      <c r="BJ564" s="32">
        <v>5</v>
      </c>
      <c r="BK564" s="110">
        <v>47027</v>
      </c>
      <c r="BL564" s="110" t="s">
        <v>115</v>
      </c>
      <c r="BM564" s="110">
        <v>47088</v>
      </c>
      <c r="BN564" s="32" t="s">
        <v>115</v>
      </c>
      <c r="BO564" s="32" t="s">
        <v>115</v>
      </c>
      <c r="BP564" s="32" t="b">
        <v>0</v>
      </c>
      <c r="BQ564" s="116" t="s">
        <v>115</v>
      </c>
      <c r="BR564" s="32" t="s">
        <v>134</v>
      </c>
      <c r="BS564" s="116">
        <v>0</v>
      </c>
      <c r="BT564" s="116">
        <v>1000</v>
      </c>
      <c r="BU564" s="116">
        <v>0</v>
      </c>
      <c r="BV564" s="116">
        <v>0</v>
      </c>
      <c r="BW564" s="116">
        <v>0</v>
      </c>
      <c r="BX564" s="116">
        <v>0</v>
      </c>
      <c r="BY564" s="116">
        <v>0</v>
      </c>
      <c r="BZ564" s="116">
        <v>0</v>
      </c>
      <c r="CA564" s="116">
        <v>500</v>
      </c>
      <c r="CB564" s="116">
        <v>500</v>
      </c>
      <c r="CC564" s="116">
        <v>0</v>
      </c>
      <c r="CD564" s="116">
        <v>0</v>
      </c>
      <c r="CE564" s="116">
        <v>0</v>
      </c>
      <c r="CF564" s="32" t="s">
        <v>135</v>
      </c>
      <c r="CG564" s="32" t="s">
        <v>136</v>
      </c>
      <c r="CH564" s="32" t="s">
        <v>115</v>
      </c>
      <c r="CI564" s="116">
        <v>0</v>
      </c>
      <c r="CJ564" s="116">
        <v>0</v>
      </c>
      <c r="CK564" s="116">
        <v>0</v>
      </c>
      <c r="CL564" s="116">
        <v>0</v>
      </c>
      <c r="CM564" s="116">
        <v>0</v>
      </c>
      <c r="CN564" s="116">
        <v>0</v>
      </c>
      <c r="CO564" s="113">
        <v>0</v>
      </c>
      <c r="CP564" s="32" t="s">
        <v>134</v>
      </c>
      <c r="CQ564" s="32" t="s">
        <v>115</v>
      </c>
      <c r="CR564" s="32" t="s">
        <v>279</v>
      </c>
      <c r="CS564" s="32" t="s">
        <v>115</v>
      </c>
      <c r="CT564" s="113">
        <v>0</v>
      </c>
      <c r="CU564" s="113">
        <v>1</v>
      </c>
      <c r="CV564" s="33" t="s">
        <v>1936</v>
      </c>
    </row>
    <row r="565" spans="2:100">
      <c r="B565" s="28">
        <v>561</v>
      </c>
      <c r="C565" s="29" t="s">
        <v>1996</v>
      </c>
      <c r="D565" s="129"/>
      <c r="E565" s="129"/>
      <c r="F565" s="29" t="s">
        <v>825</v>
      </c>
      <c r="G565" s="29" t="s">
        <v>1997</v>
      </c>
      <c r="H565" s="29" t="s">
        <v>1498</v>
      </c>
      <c r="I565" s="29" t="s">
        <v>166</v>
      </c>
      <c r="J565" s="29" t="s">
        <v>115</v>
      </c>
      <c r="K565" s="29" t="s">
        <v>115</v>
      </c>
      <c r="L565" s="29" t="s">
        <v>1499</v>
      </c>
      <c r="M565" s="29" t="s">
        <v>1500</v>
      </c>
      <c r="N565" s="29" t="s">
        <v>1491</v>
      </c>
      <c r="O565" s="29" t="s">
        <v>115</v>
      </c>
      <c r="P565" s="109">
        <v>45938</v>
      </c>
      <c r="Q565" s="29">
        <v>24</v>
      </c>
      <c r="R565" s="29" t="s">
        <v>1492</v>
      </c>
      <c r="S565" s="29" t="s">
        <v>1819</v>
      </c>
      <c r="T565" s="29" t="s">
        <v>1939</v>
      </c>
      <c r="U565" s="29" t="s">
        <v>214</v>
      </c>
      <c r="V565" s="29" t="s">
        <v>122</v>
      </c>
      <c r="W565" s="29" t="s">
        <v>123</v>
      </c>
      <c r="X565" s="29" t="s">
        <v>278</v>
      </c>
      <c r="Y565" s="129"/>
      <c r="Z565" s="118">
        <v>48</v>
      </c>
      <c r="AA565" s="118">
        <v>26.194495511281001</v>
      </c>
      <c r="AB565" s="29" t="s">
        <v>1842</v>
      </c>
      <c r="AC565" s="29" t="s">
        <v>115</v>
      </c>
      <c r="AD565" s="29" t="s">
        <v>1834</v>
      </c>
      <c r="AE565" s="29" t="s">
        <v>1180</v>
      </c>
      <c r="AF565" s="29" t="s">
        <v>115</v>
      </c>
      <c r="AG565" s="29" t="s">
        <v>1513</v>
      </c>
      <c r="AH565" s="29" t="s">
        <v>422</v>
      </c>
      <c r="AI565" s="29">
        <v>5766750</v>
      </c>
      <c r="AJ565" s="29" t="s">
        <v>1998</v>
      </c>
      <c r="AK565" s="29" t="s">
        <v>1999</v>
      </c>
      <c r="AL565" s="29">
        <v>4</v>
      </c>
      <c r="AM565" s="29">
        <v>60</v>
      </c>
      <c r="AN565" s="29" t="s">
        <v>2000</v>
      </c>
      <c r="AO565" s="29" t="s">
        <v>123</v>
      </c>
      <c r="AP565" s="29">
        <v>2025</v>
      </c>
      <c r="AQ565" s="29" t="s">
        <v>130</v>
      </c>
      <c r="AR565" s="29">
        <v>2017</v>
      </c>
      <c r="AS565" s="29" t="s">
        <v>1772</v>
      </c>
      <c r="AT565" s="29" t="s">
        <v>123</v>
      </c>
      <c r="AU565" s="29" t="s">
        <v>1772</v>
      </c>
      <c r="AV565" s="29" t="s">
        <v>115</v>
      </c>
      <c r="AW565" s="29" t="s">
        <v>1773</v>
      </c>
      <c r="AX565" s="29" t="s">
        <v>123</v>
      </c>
      <c r="AY565" s="29" t="s">
        <v>203</v>
      </c>
      <c r="AZ565" s="109" t="s">
        <v>203</v>
      </c>
      <c r="BA565" s="29" t="s">
        <v>203</v>
      </c>
      <c r="BB565" s="29" t="s">
        <v>203</v>
      </c>
      <c r="BC565" s="29" t="s">
        <v>203</v>
      </c>
      <c r="BD565" s="29" t="s">
        <v>203</v>
      </c>
      <c r="BE565" s="29" t="s">
        <v>203</v>
      </c>
      <c r="BF565" s="109" t="s">
        <v>203</v>
      </c>
      <c r="BG565" s="29" t="s">
        <v>203</v>
      </c>
      <c r="BH565" s="29" t="s">
        <v>203</v>
      </c>
      <c r="BI565" s="29" t="s">
        <v>488</v>
      </c>
      <c r="BJ565" s="29">
        <v>4</v>
      </c>
      <c r="BK565" s="109">
        <v>46237</v>
      </c>
      <c r="BL565" s="109">
        <v>44531</v>
      </c>
      <c r="BM565" s="109">
        <v>46843</v>
      </c>
      <c r="BN565" s="29" t="s">
        <v>308</v>
      </c>
      <c r="BO565" s="29" t="s">
        <v>115</v>
      </c>
      <c r="BP565" s="29" t="b">
        <v>0</v>
      </c>
      <c r="BQ565" s="115" t="s">
        <v>2001</v>
      </c>
      <c r="BR565" s="29" t="s">
        <v>134</v>
      </c>
      <c r="BS565" s="115">
        <v>5208.6592000000001</v>
      </c>
      <c r="BT565" s="115">
        <v>21349.268700000001</v>
      </c>
      <c r="BU565" s="115">
        <v>678.69169999999997</v>
      </c>
      <c r="BV565" s="115">
        <v>403.12</v>
      </c>
      <c r="BW565" s="115">
        <v>295.93819999999999</v>
      </c>
      <c r="BX565" s="115">
        <v>436.33879999999999</v>
      </c>
      <c r="BY565" s="115">
        <v>761.50260000000003</v>
      </c>
      <c r="BZ565" s="115">
        <v>13300</v>
      </c>
      <c r="CA565" s="115">
        <v>1999.9999999999998</v>
      </c>
      <c r="CB565" s="115">
        <v>0</v>
      </c>
      <c r="CC565" s="115">
        <v>0</v>
      </c>
      <c r="CD565" s="115">
        <v>0</v>
      </c>
      <c r="CE565" s="115">
        <v>4660.9477999999999</v>
      </c>
      <c r="CF565" s="29" t="s">
        <v>135</v>
      </c>
      <c r="CG565" s="29" t="s">
        <v>136</v>
      </c>
      <c r="CH565" s="29" t="s">
        <v>878</v>
      </c>
      <c r="CI565" s="115">
        <v>0</v>
      </c>
      <c r="CJ565" s="115">
        <v>0</v>
      </c>
      <c r="CK565" s="115">
        <v>0</v>
      </c>
      <c r="CL565" s="115">
        <v>0</v>
      </c>
      <c r="CM565" s="115">
        <v>0</v>
      </c>
      <c r="CN565" s="115">
        <v>0</v>
      </c>
      <c r="CO565" s="112">
        <v>0</v>
      </c>
      <c r="CP565" s="29" t="s">
        <v>134</v>
      </c>
      <c r="CQ565" s="29" t="s">
        <v>115</v>
      </c>
      <c r="CR565" s="29" t="s">
        <v>279</v>
      </c>
      <c r="CS565" s="29" t="s">
        <v>115</v>
      </c>
      <c r="CT565" s="112">
        <v>0.3427</v>
      </c>
      <c r="CU565" s="112">
        <v>0.6573</v>
      </c>
      <c r="CV565" s="30" t="s">
        <v>1781</v>
      </c>
    </row>
    <row r="566" spans="2:100">
      <c r="B566" s="31">
        <v>562</v>
      </c>
      <c r="C566" s="32" t="s">
        <v>2002</v>
      </c>
      <c r="D566" s="128"/>
      <c r="E566" s="128"/>
      <c r="F566" s="32" t="s">
        <v>2003</v>
      </c>
      <c r="G566" s="32" t="s">
        <v>1997</v>
      </c>
      <c r="H566" s="32" t="s">
        <v>1498</v>
      </c>
      <c r="I566" s="32" t="s">
        <v>166</v>
      </c>
      <c r="J566" s="32" t="s">
        <v>115</v>
      </c>
      <c r="K566" s="32" t="s">
        <v>115</v>
      </c>
      <c r="L566" s="32" t="s">
        <v>1499</v>
      </c>
      <c r="M566" s="32" t="s">
        <v>1500</v>
      </c>
      <c r="N566" s="32" t="s">
        <v>1491</v>
      </c>
      <c r="O566" s="32" t="s">
        <v>115</v>
      </c>
      <c r="P566" s="110">
        <v>45751</v>
      </c>
      <c r="Q566" s="32">
        <v>75</v>
      </c>
      <c r="R566" s="32" t="s">
        <v>1492</v>
      </c>
      <c r="S566" s="32" t="s">
        <v>1819</v>
      </c>
      <c r="T566" s="32" t="s">
        <v>1939</v>
      </c>
      <c r="U566" s="32" t="s">
        <v>1574</v>
      </c>
      <c r="V566" s="32" t="s">
        <v>1512</v>
      </c>
      <c r="W566" s="32" t="s">
        <v>123</v>
      </c>
      <c r="X566" s="32" t="s">
        <v>833</v>
      </c>
      <c r="Y566" s="128"/>
      <c r="Z566" s="119">
        <v>48.299999999999599</v>
      </c>
      <c r="AA566" s="119" t="s">
        <v>115</v>
      </c>
      <c r="AB566" s="32" t="s">
        <v>1842</v>
      </c>
      <c r="AC566" s="32" t="s">
        <v>115</v>
      </c>
      <c r="AD566" s="32" t="s">
        <v>115</v>
      </c>
      <c r="AE566" s="32" t="s">
        <v>1180</v>
      </c>
      <c r="AF566" s="32" t="s">
        <v>2004</v>
      </c>
      <c r="AG566" s="32" t="s">
        <v>1513</v>
      </c>
      <c r="AH566" s="32" t="s">
        <v>422</v>
      </c>
      <c r="AI566" s="32">
        <v>5784598</v>
      </c>
      <c r="AJ566" s="32" t="s">
        <v>1998</v>
      </c>
      <c r="AK566" s="32" t="s">
        <v>1999</v>
      </c>
      <c r="AL566" s="32">
        <v>4</v>
      </c>
      <c r="AM566" s="32">
        <v>60</v>
      </c>
      <c r="AN566" s="32" t="s">
        <v>2000</v>
      </c>
      <c r="AO566" s="32" t="s">
        <v>123</v>
      </c>
      <c r="AP566" s="32">
        <v>2025</v>
      </c>
      <c r="AQ566" s="32" t="s">
        <v>130</v>
      </c>
      <c r="AR566" s="32">
        <v>2020</v>
      </c>
      <c r="AS566" s="32" t="s">
        <v>1772</v>
      </c>
      <c r="AT566" s="32" t="s">
        <v>123</v>
      </c>
      <c r="AU566" s="32" t="s">
        <v>1772</v>
      </c>
      <c r="AV566" s="32" t="s">
        <v>115</v>
      </c>
      <c r="AW566" s="32" t="s">
        <v>1773</v>
      </c>
      <c r="AX566" s="32" t="s">
        <v>123</v>
      </c>
      <c r="AY566" s="32" t="s">
        <v>203</v>
      </c>
      <c r="AZ566" s="110" t="s">
        <v>203</v>
      </c>
      <c r="BA566" s="32" t="s">
        <v>203</v>
      </c>
      <c r="BB566" s="32" t="s">
        <v>203</v>
      </c>
      <c r="BC566" s="32" t="s">
        <v>203</v>
      </c>
      <c r="BD566" s="32" t="s">
        <v>203</v>
      </c>
      <c r="BE566" s="32" t="s">
        <v>203</v>
      </c>
      <c r="BF566" s="110" t="s">
        <v>203</v>
      </c>
      <c r="BG566" s="32" t="s">
        <v>203</v>
      </c>
      <c r="BH566" s="32" t="s">
        <v>203</v>
      </c>
      <c r="BI566" s="32" t="s">
        <v>488</v>
      </c>
      <c r="BJ566" s="32">
        <v>4</v>
      </c>
      <c r="BK566" s="110">
        <v>46632</v>
      </c>
      <c r="BL566" s="110">
        <v>44531</v>
      </c>
      <c r="BM566" s="110">
        <v>46843</v>
      </c>
      <c r="BN566" s="32" t="s">
        <v>308</v>
      </c>
      <c r="BO566" s="32" t="s">
        <v>115</v>
      </c>
      <c r="BP566" s="32" t="b">
        <v>0</v>
      </c>
      <c r="BQ566" s="116" t="s">
        <v>2001</v>
      </c>
      <c r="BR566" s="32" t="s">
        <v>134</v>
      </c>
      <c r="BS566" s="116">
        <v>733.8578</v>
      </c>
      <c r="BT566" s="116">
        <v>21050.468000000001</v>
      </c>
      <c r="BU566" s="116">
        <v>238.88140000000001</v>
      </c>
      <c r="BV566" s="116">
        <v>218.12289999999999</v>
      </c>
      <c r="BW566" s="116">
        <v>35.1038</v>
      </c>
      <c r="BX566" s="116">
        <v>39.180300000000003</v>
      </c>
      <c r="BY566" s="116">
        <v>312.928</v>
      </c>
      <c r="BZ566" s="116">
        <v>999.99999999999989</v>
      </c>
      <c r="CA566" s="116">
        <v>18100</v>
      </c>
      <c r="CB566" s="116">
        <v>1100.0000000000002</v>
      </c>
      <c r="CC566" s="116">
        <v>0</v>
      </c>
      <c r="CD566" s="116">
        <v>0</v>
      </c>
      <c r="CE566" s="116">
        <v>537.54</v>
      </c>
      <c r="CF566" s="32" t="s">
        <v>135</v>
      </c>
      <c r="CG566" s="32" t="s">
        <v>136</v>
      </c>
      <c r="CH566" s="32" t="s">
        <v>878</v>
      </c>
      <c r="CI566" s="116">
        <v>0</v>
      </c>
      <c r="CJ566" s="116">
        <v>0</v>
      </c>
      <c r="CK566" s="116">
        <v>0</v>
      </c>
      <c r="CL566" s="116">
        <v>0</v>
      </c>
      <c r="CM566" s="116">
        <v>0</v>
      </c>
      <c r="CN566" s="116">
        <v>0</v>
      </c>
      <c r="CO566" s="113">
        <v>0</v>
      </c>
      <c r="CP566" s="32" t="s">
        <v>134</v>
      </c>
      <c r="CQ566" s="32" t="s">
        <v>115</v>
      </c>
      <c r="CR566" s="32" t="s">
        <v>279</v>
      </c>
      <c r="CS566" s="32" t="s">
        <v>115</v>
      </c>
      <c r="CT566" s="113">
        <v>0.3427</v>
      </c>
      <c r="CU566" s="113">
        <v>0.6573</v>
      </c>
      <c r="CV566" s="33" t="s">
        <v>1781</v>
      </c>
    </row>
    <row r="567" spans="2:100">
      <c r="B567" s="31">
        <v>563</v>
      </c>
      <c r="C567" s="32" t="s">
        <v>2005</v>
      </c>
      <c r="D567" s="128"/>
      <c r="E567" s="128"/>
      <c r="F567" s="32" t="s">
        <v>942</v>
      </c>
      <c r="G567" s="32" t="s">
        <v>2006</v>
      </c>
      <c r="H567" s="32" t="s">
        <v>1498</v>
      </c>
      <c r="I567" s="32" t="s">
        <v>166</v>
      </c>
      <c r="J567" s="32" t="s">
        <v>115</v>
      </c>
      <c r="K567" s="32" t="s">
        <v>115</v>
      </c>
      <c r="L567" s="32" t="s">
        <v>1499</v>
      </c>
      <c r="M567" s="32" t="s">
        <v>1500</v>
      </c>
      <c r="N567" s="32" t="s">
        <v>1491</v>
      </c>
      <c r="O567" s="32" t="s">
        <v>115</v>
      </c>
      <c r="P567" s="110">
        <v>45917</v>
      </c>
      <c r="Q567" s="32">
        <v>51</v>
      </c>
      <c r="R567" s="32" t="s">
        <v>1492</v>
      </c>
      <c r="S567" s="32" t="s">
        <v>1808</v>
      </c>
      <c r="T567" s="32" t="s">
        <v>1833</v>
      </c>
      <c r="U567" s="32" t="s">
        <v>214</v>
      </c>
      <c r="V567" s="32" t="s">
        <v>122</v>
      </c>
      <c r="W567" s="32" t="s">
        <v>123</v>
      </c>
      <c r="X567" s="32" t="s">
        <v>887</v>
      </c>
      <c r="Y567" s="128"/>
      <c r="Z567" s="119">
        <v>8</v>
      </c>
      <c r="AA567" s="119">
        <v>13.4076182579226</v>
      </c>
      <c r="AB567" s="32" t="s">
        <v>1842</v>
      </c>
      <c r="AC567" s="32" t="s">
        <v>115</v>
      </c>
      <c r="AD567" s="32" t="s">
        <v>1734</v>
      </c>
      <c r="AE567" s="32" t="s">
        <v>1679</v>
      </c>
      <c r="AF567" s="32" t="s">
        <v>115</v>
      </c>
      <c r="AG567" s="32" t="s">
        <v>115</v>
      </c>
      <c r="AH567" s="32" t="s">
        <v>115</v>
      </c>
      <c r="AI567" s="32">
        <v>5735399</v>
      </c>
      <c r="AJ567" s="32" t="s">
        <v>2007</v>
      </c>
      <c r="AK567" s="32" t="s">
        <v>2008</v>
      </c>
      <c r="AL567" s="32">
        <v>5</v>
      </c>
      <c r="AM567" s="32">
        <v>60</v>
      </c>
      <c r="AN567" s="32" t="s">
        <v>128</v>
      </c>
      <c r="AO567" s="32" t="s">
        <v>123</v>
      </c>
      <c r="AP567" s="32">
        <v>2015</v>
      </c>
      <c r="AQ567" s="32" t="s">
        <v>130</v>
      </c>
      <c r="AR567" s="32">
        <v>2014</v>
      </c>
      <c r="AS567" s="32" t="s">
        <v>2009</v>
      </c>
      <c r="AT567" s="32" t="s">
        <v>123</v>
      </c>
      <c r="AU567" s="32" t="s">
        <v>2009</v>
      </c>
      <c r="AV567" s="32" t="s">
        <v>115</v>
      </c>
      <c r="AW567" s="32" t="s">
        <v>1773</v>
      </c>
      <c r="AX567" s="32" t="s">
        <v>123</v>
      </c>
      <c r="AY567" s="32" t="s">
        <v>1747</v>
      </c>
      <c r="AZ567" s="110">
        <v>43019</v>
      </c>
      <c r="BA567" s="32" t="s">
        <v>1869</v>
      </c>
      <c r="BB567" s="32" t="s">
        <v>115</v>
      </c>
      <c r="BC567" s="32" t="s">
        <v>1687</v>
      </c>
      <c r="BD567" s="32" t="s">
        <v>115</v>
      </c>
      <c r="BE567" s="32" t="s">
        <v>2010</v>
      </c>
      <c r="BF567" s="110">
        <v>42341</v>
      </c>
      <c r="BG567" s="32" t="s">
        <v>306</v>
      </c>
      <c r="BH567" s="32" t="s">
        <v>2011</v>
      </c>
      <c r="BI567" s="32" t="s">
        <v>195</v>
      </c>
      <c r="BJ567" s="32">
        <v>2</v>
      </c>
      <c r="BK567" s="110">
        <v>43374</v>
      </c>
      <c r="BL567" s="110">
        <v>41395</v>
      </c>
      <c r="BM567" s="110">
        <v>43542</v>
      </c>
      <c r="BN567" s="32" t="s">
        <v>308</v>
      </c>
      <c r="BO567" s="32" t="s">
        <v>115</v>
      </c>
      <c r="BP567" s="32" t="b">
        <v>0</v>
      </c>
      <c r="BQ567" s="116">
        <v>5000</v>
      </c>
      <c r="BR567" s="32" t="s">
        <v>134</v>
      </c>
      <c r="BS567" s="116">
        <v>28267.9424</v>
      </c>
      <c r="BT567" s="116">
        <v>28267.9424</v>
      </c>
      <c r="BU567" s="116">
        <v>81.107299999999995</v>
      </c>
      <c r="BV567" s="116">
        <v>17.871300000000002</v>
      </c>
      <c r="BW567" s="116">
        <v>0</v>
      </c>
      <c r="BX567" s="116">
        <v>0</v>
      </c>
      <c r="BY567" s="116">
        <v>0</v>
      </c>
      <c r="BZ567" s="116">
        <v>0</v>
      </c>
      <c r="CA567" s="116">
        <v>0</v>
      </c>
      <c r="CB567" s="116">
        <v>0</v>
      </c>
      <c r="CC567" s="116">
        <v>0</v>
      </c>
      <c r="CD567" s="116">
        <v>0</v>
      </c>
      <c r="CE567" s="116">
        <v>28267.9424</v>
      </c>
      <c r="CF567" s="32" t="s">
        <v>135</v>
      </c>
      <c r="CG567" s="32" t="s">
        <v>136</v>
      </c>
      <c r="CH567" s="32" t="s">
        <v>456</v>
      </c>
      <c r="CI567" s="116">
        <v>2547.1698500000002</v>
      </c>
      <c r="CJ567" s="116">
        <v>74.772230000000022</v>
      </c>
      <c r="CK567" s="116">
        <v>16.475369999999995</v>
      </c>
      <c r="CL567" s="116">
        <v>0</v>
      </c>
      <c r="CM567" s="116">
        <v>0</v>
      </c>
      <c r="CN567" s="116">
        <v>0</v>
      </c>
      <c r="CO567" s="113">
        <v>0</v>
      </c>
      <c r="CP567" s="32" t="s">
        <v>134</v>
      </c>
      <c r="CQ567" s="32" t="s">
        <v>115</v>
      </c>
      <c r="CR567" s="32" t="s">
        <v>134</v>
      </c>
      <c r="CS567" s="32" t="s">
        <v>115</v>
      </c>
      <c r="CT567" s="113">
        <v>0</v>
      </c>
      <c r="CU567" s="113">
        <v>1</v>
      </c>
      <c r="CV567" s="33" t="s">
        <v>1781</v>
      </c>
    </row>
    <row r="568" spans="2:100">
      <c r="B568" s="31">
        <v>564</v>
      </c>
      <c r="C568" s="32" t="s">
        <v>2012</v>
      </c>
      <c r="D568" s="128"/>
      <c r="E568" s="128"/>
      <c r="F568" s="32" t="s">
        <v>2013</v>
      </c>
      <c r="G568" s="32" t="s">
        <v>2006</v>
      </c>
      <c r="H568" s="32" t="s">
        <v>1498</v>
      </c>
      <c r="I568" s="32" t="s">
        <v>166</v>
      </c>
      <c r="J568" s="32" t="s">
        <v>115</v>
      </c>
      <c r="K568" s="32" t="s">
        <v>115</v>
      </c>
      <c r="L568" s="32" t="s">
        <v>1499</v>
      </c>
      <c r="M568" s="32" t="s">
        <v>1500</v>
      </c>
      <c r="N568" s="32" t="s">
        <v>1491</v>
      </c>
      <c r="O568" s="32" t="s">
        <v>115</v>
      </c>
      <c r="P568" s="110">
        <v>45154</v>
      </c>
      <c r="Q568" s="32">
        <v>51</v>
      </c>
      <c r="R568" s="32" t="s">
        <v>1492</v>
      </c>
      <c r="S568" s="32" t="s">
        <v>1808</v>
      </c>
      <c r="T568" s="32" t="s">
        <v>1833</v>
      </c>
      <c r="U568" s="32" t="s">
        <v>214</v>
      </c>
      <c r="V568" s="32" t="s">
        <v>122</v>
      </c>
      <c r="W568" s="32" t="s">
        <v>123</v>
      </c>
      <c r="X568" s="32" t="s">
        <v>887</v>
      </c>
      <c r="Y568" s="128"/>
      <c r="Z568" s="119">
        <v>0.06</v>
      </c>
      <c r="AA568" s="119" t="s">
        <v>115</v>
      </c>
      <c r="AB568" s="32" t="s">
        <v>1842</v>
      </c>
      <c r="AC568" s="32" t="s">
        <v>115</v>
      </c>
      <c r="AD568" s="32" t="s">
        <v>115</v>
      </c>
      <c r="AE568" s="32" t="s">
        <v>115</v>
      </c>
      <c r="AF568" s="32" t="s">
        <v>115</v>
      </c>
      <c r="AG568" s="32" t="s">
        <v>115</v>
      </c>
      <c r="AH568" s="32" t="s">
        <v>115</v>
      </c>
      <c r="AI568" s="32">
        <v>5795385</v>
      </c>
      <c r="AJ568" s="32" t="s">
        <v>2007</v>
      </c>
      <c r="AK568" s="32" t="s">
        <v>2008</v>
      </c>
      <c r="AL568" s="32">
        <v>5</v>
      </c>
      <c r="AM568" s="32">
        <v>60</v>
      </c>
      <c r="AN568" s="32" t="s">
        <v>128</v>
      </c>
      <c r="AO568" s="32" t="s">
        <v>123</v>
      </c>
      <c r="AP568" s="32">
        <v>2015</v>
      </c>
      <c r="AQ568" s="32" t="s">
        <v>130</v>
      </c>
      <c r="AR568" s="32">
        <v>2021</v>
      </c>
      <c r="AS568" s="32" t="s">
        <v>2009</v>
      </c>
      <c r="AT568" s="32" t="s">
        <v>123</v>
      </c>
      <c r="AU568" s="32" t="s">
        <v>2009</v>
      </c>
      <c r="AV568" s="32" t="s">
        <v>115</v>
      </c>
      <c r="AW568" s="32" t="s">
        <v>1773</v>
      </c>
      <c r="AX568" s="32" t="s">
        <v>123</v>
      </c>
      <c r="AY568" s="32" t="s">
        <v>1747</v>
      </c>
      <c r="AZ568" s="110">
        <v>43019</v>
      </c>
      <c r="BA568" s="32" t="s">
        <v>1869</v>
      </c>
      <c r="BB568" s="32" t="s">
        <v>115</v>
      </c>
      <c r="BC568" s="32" t="s">
        <v>1687</v>
      </c>
      <c r="BD568" s="32" t="s">
        <v>115</v>
      </c>
      <c r="BE568" s="32" t="s">
        <v>2010</v>
      </c>
      <c r="BF568" s="110">
        <v>42341</v>
      </c>
      <c r="BG568" s="32" t="s">
        <v>306</v>
      </c>
      <c r="BH568" s="32" t="s">
        <v>2011</v>
      </c>
      <c r="BI568" s="32" t="s">
        <v>195</v>
      </c>
      <c r="BJ568" s="32">
        <v>2</v>
      </c>
      <c r="BK568" s="110">
        <v>44448</v>
      </c>
      <c r="BL568" s="110">
        <v>41395</v>
      </c>
      <c r="BM568" s="110">
        <v>44475</v>
      </c>
      <c r="BN568" s="32" t="s">
        <v>308</v>
      </c>
      <c r="BO568" s="32" t="s">
        <v>115</v>
      </c>
      <c r="BP568" s="32" t="b">
        <v>0</v>
      </c>
      <c r="BQ568" s="116">
        <v>5000</v>
      </c>
      <c r="BR568" s="32" t="s">
        <v>134</v>
      </c>
      <c r="BS568" s="116">
        <v>242.7757</v>
      </c>
      <c r="BT568" s="116">
        <v>242.7757</v>
      </c>
      <c r="BU568" s="116">
        <v>239.8184</v>
      </c>
      <c r="BV568" s="116">
        <v>2.9571999999999998</v>
      </c>
      <c r="BW568" s="116">
        <v>0</v>
      </c>
      <c r="BX568" s="116">
        <v>0</v>
      </c>
      <c r="BY568" s="116">
        <v>0</v>
      </c>
      <c r="BZ568" s="116">
        <v>0</v>
      </c>
      <c r="CA568" s="116">
        <v>0</v>
      </c>
      <c r="CB568" s="116">
        <v>0</v>
      </c>
      <c r="CC568" s="116">
        <v>0</v>
      </c>
      <c r="CD568" s="116">
        <v>0</v>
      </c>
      <c r="CE568" s="116">
        <v>242.7757</v>
      </c>
      <c r="CF568" s="32" t="s">
        <v>135</v>
      </c>
      <c r="CG568" s="32" t="s">
        <v>136</v>
      </c>
      <c r="CH568" s="32" t="s">
        <v>246</v>
      </c>
      <c r="CI568" s="116">
        <v>0</v>
      </c>
      <c r="CJ568" s="116">
        <v>228.16962000000001</v>
      </c>
      <c r="CK568" s="116">
        <v>2.8112199999999996</v>
      </c>
      <c r="CL568" s="116">
        <v>0</v>
      </c>
      <c r="CM568" s="116">
        <v>0</v>
      </c>
      <c r="CN568" s="116">
        <v>0</v>
      </c>
      <c r="CO568" s="113">
        <v>0</v>
      </c>
      <c r="CP568" s="32" t="s">
        <v>134</v>
      </c>
      <c r="CQ568" s="32" t="s">
        <v>115</v>
      </c>
      <c r="CR568" s="32" t="s">
        <v>134</v>
      </c>
      <c r="CS568" s="32" t="s">
        <v>115</v>
      </c>
      <c r="CT568" s="113">
        <v>0</v>
      </c>
      <c r="CU568" s="113">
        <v>1</v>
      </c>
      <c r="CV568" s="33" t="s">
        <v>1781</v>
      </c>
    </row>
    <row r="569" spans="2:100">
      <c r="B569" s="31">
        <v>565</v>
      </c>
      <c r="C569" s="32" t="s">
        <v>2014</v>
      </c>
      <c r="D569" s="128"/>
      <c r="E569" s="128"/>
      <c r="F569" s="32" t="s">
        <v>392</v>
      </c>
      <c r="G569" s="32" t="s">
        <v>2015</v>
      </c>
      <c r="H569" s="32" t="s">
        <v>1498</v>
      </c>
      <c r="I569" s="32" t="s">
        <v>166</v>
      </c>
      <c r="J569" s="32" t="s">
        <v>115</v>
      </c>
      <c r="K569" s="32" t="s">
        <v>115</v>
      </c>
      <c r="L569" s="32" t="s">
        <v>1551</v>
      </c>
      <c r="M569" s="32" t="s">
        <v>1500</v>
      </c>
      <c r="N569" s="32" t="s">
        <v>1491</v>
      </c>
      <c r="O569" s="32" t="s">
        <v>115</v>
      </c>
      <c r="P569" s="110">
        <v>45453</v>
      </c>
      <c r="Q569" s="32">
        <v>33</v>
      </c>
      <c r="R569" s="32" t="s">
        <v>1492</v>
      </c>
      <c r="S569" s="32" t="s">
        <v>2016</v>
      </c>
      <c r="T569" s="32" t="s">
        <v>1796</v>
      </c>
      <c r="U569" s="32" t="s">
        <v>214</v>
      </c>
      <c r="V569" s="32" t="s">
        <v>122</v>
      </c>
      <c r="W569" s="32" t="s">
        <v>123</v>
      </c>
      <c r="X569" s="32" t="s">
        <v>278</v>
      </c>
      <c r="Y569" s="128"/>
      <c r="Z569" s="119">
        <v>23</v>
      </c>
      <c r="AA569" s="119" t="s">
        <v>115</v>
      </c>
      <c r="AB569" s="32" t="s">
        <v>1677</v>
      </c>
      <c r="AC569" s="32" t="s">
        <v>115</v>
      </c>
      <c r="AD569" s="32" t="s">
        <v>1758</v>
      </c>
      <c r="AE569" s="32" t="s">
        <v>1679</v>
      </c>
      <c r="AF569" s="32" t="s">
        <v>2017</v>
      </c>
      <c r="AG569" s="32" t="s">
        <v>1513</v>
      </c>
      <c r="AH569" s="32" t="s">
        <v>422</v>
      </c>
      <c r="AI569" s="32">
        <v>5756012</v>
      </c>
      <c r="AJ569" s="32" t="s">
        <v>2018</v>
      </c>
      <c r="AK569" s="32" t="s">
        <v>2019</v>
      </c>
      <c r="AL569" s="32">
        <v>8</v>
      </c>
      <c r="AM569" s="32">
        <v>60</v>
      </c>
      <c r="AN569" s="32" t="s">
        <v>128</v>
      </c>
      <c r="AO569" s="32" t="s">
        <v>123</v>
      </c>
      <c r="AP569" s="32">
        <v>2020</v>
      </c>
      <c r="AQ569" s="32" t="s">
        <v>130</v>
      </c>
      <c r="AR569" s="32">
        <v>2016</v>
      </c>
      <c r="AS569" s="32" t="s">
        <v>1881</v>
      </c>
      <c r="AT569" s="32" t="s">
        <v>123</v>
      </c>
      <c r="AU569" s="32" t="s">
        <v>1881</v>
      </c>
      <c r="AV569" s="32" t="s">
        <v>115</v>
      </c>
      <c r="AW569" s="32" t="s">
        <v>1882</v>
      </c>
      <c r="AX569" s="32" t="s">
        <v>123</v>
      </c>
      <c r="AY569" s="32" t="s">
        <v>115</v>
      </c>
      <c r="AZ569" s="110" t="s">
        <v>115</v>
      </c>
      <c r="BA569" s="32" t="s">
        <v>115</v>
      </c>
      <c r="BB569" s="32" t="s">
        <v>115</v>
      </c>
      <c r="BC569" s="32" t="s">
        <v>115</v>
      </c>
      <c r="BD569" s="32" t="s">
        <v>115</v>
      </c>
      <c r="BE569" s="32" t="s">
        <v>2020</v>
      </c>
      <c r="BF569" s="110">
        <v>44202</v>
      </c>
      <c r="BG569" s="32" t="s">
        <v>306</v>
      </c>
      <c r="BH569" s="32" t="s">
        <v>1871</v>
      </c>
      <c r="BI569" s="32" t="s">
        <v>195</v>
      </c>
      <c r="BJ569" s="32">
        <v>2</v>
      </c>
      <c r="BK569" s="110">
        <v>44713</v>
      </c>
      <c r="BL569" s="110">
        <v>45657</v>
      </c>
      <c r="BM569" s="110">
        <v>45044</v>
      </c>
      <c r="BN569" s="32" t="s">
        <v>115</v>
      </c>
      <c r="BO569" s="32" t="s">
        <v>115</v>
      </c>
      <c r="BP569" s="32" t="b">
        <v>0</v>
      </c>
      <c r="BQ569" s="116">
        <v>28000</v>
      </c>
      <c r="BR569" s="32" t="s">
        <v>134</v>
      </c>
      <c r="BS569" s="116">
        <v>78739.633700000006</v>
      </c>
      <c r="BT569" s="116">
        <v>78750.555900000007</v>
      </c>
      <c r="BU569" s="116">
        <v>1286.2339999999999</v>
      </c>
      <c r="BV569" s="116">
        <v>54985.330499999996</v>
      </c>
      <c r="BW569" s="116">
        <v>17193.1914</v>
      </c>
      <c r="BX569" s="116">
        <v>1330.6337000000001</v>
      </c>
      <c r="BY569" s="116">
        <v>93.288800000000009</v>
      </c>
      <c r="BZ569" s="116">
        <v>0</v>
      </c>
      <c r="CA569" s="116">
        <v>0</v>
      </c>
      <c r="CB569" s="116">
        <v>0</v>
      </c>
      <c r="CC569" s="116">
        <v>0</v>
      </c>
      <c r="CD569" s="116">
        <v>0</v>
      </c>
      <c r="CE569" s="116">
        <v>78657.267200000002</v>
      </c>
      <c r="CF569" s="32" t="s">
        <v>135</v>
      </c>
      <c r="CG569" s="32" t="s">
        <v>136</v>
      </c>
      <c r="CH569" s="32" t="s">
        <v>258</v>
      </c>
      <c r="CI569" s="116">
        <v>0</v>
      </c>
      <c r="CJ569" s="116">
        <v>0</v>
      </c>
      <c r="CK569" s="116">
        <v>0</v>
      </c>
      <c r="CL569" s="116">
        <v>74177.666029999993</v>
      </c>
      <c r="CM569" s="116">
        <v>1273.1826299999996</v>
      </c>
      <c r="CN569" s="116">
        <v>87.09064999999994</v>
      </c>
      <c r="CO569" s="113">
        <v>0</v>
      </c>
      <c r="CP569" s="32" t="s">
        <v>134</v>
      </c>
      <c r="CQ569" s="32" t="s">
        <v>115</v>
      </c>
      <c r="CR569" s="32" t="s">
        <v>134</v>
      </c>
      <c r="CS569" s="32" t="s">
        <v>115</v>
      </c>
      <c r="CT569" s="113">
        <v>1</v>
      </c>
      <c r="CU569" s="113">
        <v>0</v>
      </c>
      <c r="CV569" s="33" t="s">
        <v>2021</v>
      </c>
    </row>
    <row r="570" spans="2:100">
      <c r="B570" s="31">
        <v>566</v>
      </c>
      <c r="C570" s="32" t="s">
        <v>2022</v>
      </c>
      <c r="D570" s="128"/>
      <c r="E570" s="128"/>
      <c r="F570" s="32" t="s">
        <v>2023</v>
      </c>
      <c r="G570" s="32" t="s">
        <v>2015</v>
      </c>
      <c r="H570" s="32" t="s">
        <v>1498</v>
      </c>
      <c r="I570" s="32" t="s">
        <v>166</v>
      </c>
      <c r="J570" s="32" t="s">
        <v>115</v>
      </c>
      <c r="K570" s="32" t="s">
        <v>115</v>
      </c>
      <c r="L570" s="32" t="s">
        <v>1551</v>
      </c>
      <c r="M570" s="32" t="s">
        <v>1500</v>
      </c>
      <c r="N570" s="32" t="s">
        <v>1491</v>
      </c>
      <c r="O570" s="32" t="s">
        <v>115</v>
      </c>
      <c r="P570" s="110">
        <v>45895</v>
      </c>
      <c r="Q570" s="32">
        <v>92</v>
      </c>
      <c r="R570" s="32" t="s">
        <v>1492</v>
      </c>
      <c r="S570" s="32" t="s">
        <v>2016</v>
      </c>
      <c r="T570" s="32" t="s">
        <v>1796</v>
      </c>
      <c r="U570" s="32" t="s">
        <v>214</v>
      </c>
      <c r="V570" s="32" t="s">
        <v>122</v>
      </c>
      <c r="W570" s="32" t="s">
        <v>123</v>
      </c>
      <c r="X570" s="32" t="s">
        <v>278</v>
      </c>
      <c r="Y570" s="128"/>
      <c r="Z570" s="119">
        <v>45</v>
      </c>
      <c r="AA570" s="119" t="s">
        <v>115</v>
      </c>
      <c r="AB570" s="32" t="s">
        <v>1677</v>
      </c>
      <c r="AC570" s="32" t="s">
        <v>115</v>
      </c>
      <c r="AD570" s="32" t="s">
        <v>1758</v>
      </c>
      <c r="AE570" s="32" t="s">
        <v>1180</v>
      </c>
      <c r="AF570" s="32" t="s">
        <v>2024</v>
      </c>
      <c r="AG570" s="32" t="s">
        <v>1513</v>
      </c>
      <c r="AH570" s="32" t="s">
        <v>115</v>
      </c>
      <c r="AI570" s="32">
        <v>5785878</v>
      </c>
      <c r="AJ570" s="32" t="s">
        <v>2018</v>
      </c>
      <c r="AK570" s="32" t="s">
        <v>2019</v>
      </c>
      <c r="AL570" s="32">
        <v>8</v>
      </c>
      <c r="AM570" s="32">
        <v>60</v>
      </c>
      <c r="AN570" s="32" t="s">
        <v>128</v>
      </c>
      <c r="AO570" s="32" t="s">
        <v>123</v>
      </c>
      <c r="AP570" s="32">
        <v>2020</v>
      </c>
      <c r="AQ570" s="32" t="s">
        <v>130</v>
      </c>
      <c r="AR570" s="32">
        <v>2016</v>
      </c>
      <c r="AS570" s="32" t="s">
        <v>1881</v>
      </c>
      <c r="AT570" s="32" t="s">
        <v>123</v>
      </c>
      <c r="AU570" s="32" t="s">
        <v>1881</v>
      </c>
      <c r="AV570" s="32" t="s">
        <v>115</v>
      </c>
      <c r="AW570" s="32" t="s">
        <v>1882</v>
      </c>
      <c r="AX570" s="32" t="s">
        <v>123</v>
      </c>
      <c r="AY570" s="32" t="s">
        <v>115</v>
      </c>
      <c r="AZ570" s="110" t="s">
        <v>115</v>
      </c>
      <c r="BA570" s="32" t="s">
        <v>115</v>
      </c>
      <c r="BB570" s="32" t="s">
        <v>115</v>
      </c>
      <c r="BC570" s="32" t="s">
        <v>115</v>
      </c>
      <c r="BD570" s="32" t="s">
        <v>115</v>
      </c>
      <c r="BE570" s="32" t="s">
        <v>2020</v>
      </c>
      <c r="BF570" s="110">
        <v>44202</v>
      </c>
      <c r="BG570" s="32" t="s">
        <v>306</v>
      </c>
      <c r="BH570" s="32" t="s">
        <v>1871</v>
      </c>
      <c r="BI570" s="32" t="s">
        <v>195</v>
      </c>
      <c r="BJ570" s="32">
        <v>2</v>
      </c>
      <c r="BK570" s="110">
        <v>45231</v>
      </c>
      <c r="BL570" s="110">
        <v>45657</v>
      </c>
      <c r="BM570" s="110">
        <v>45382</v>
      </c>
      <c r="BN570" s="32" t="s">
        <v>115</v>
      </c>
      <c r="BO570" s="32" t="s">
        <v>115</v>
      </c>
      <c r="BP570" s="32" t="b">
        <v>1</v>
      </c>
      <c r="BQ570" s="116">
        <v>28000</v>
      </c>
      <c r="BR570" s="32" t="s">
        <v>134</v>
      </c>
      <c r="BS570" s="116">
        <v>16757.092400000001</v>
      </c>
      <c r="BT570" s="116">
        <v>16757.092400000001</v>
      </c>
      <c r="BU570" s="116">
        <v>1.5763</v>
      </c>
      <c r="BV570" s="116">
        <v>3855.0970000000002</v>
      </c>
      <c r="BW570" s="116">
        <v>4702.4345000000003</v>
      </c>
      <c r="BX570" s="116">
        <v>8194.0483000000004</v>
      </c>
      <c r="BY570" s="116">
        <v>-1.7448999999999999</v>
      </c>
      <c r="BZ570" s="116">
        <v>0</v>
      </c>
      <c r="CA570" s="116">
        <v>0</v>
      </c>
      <c r="CB570" s="116">
        <v>0</v>
      </c>
      <c r="CC570" s="116">
        <v>0</v>
      </c>
      <c r="CD570" s="116">
        <v>0</v>
      </c>
      <c r="CE570" s="116">
        <v>16758.837300000003</v>
      </c>
      <c r="CF570" s="32" t="s">
        <v>135</v>
      </c>
      <c r="CG570" s="32" t="s">
        <v>136</v>
      </c>
      <c r="CH570" s="32" t="s">
        <v>263</v>
      </c>
      <c r="CI570" s="116">
        <v>0</v>
      </c>
      <c r="CJ570" s="116">
        <v>0</v>
      </c>
      <c r="CK570" s="116">
        <v>0</v>
      </c>
      <c r="CL570" s="116">
        <v>0</v>
      </c>
      <c r="CM570" s="116">
        <v>15736.949189999999</v>
      </c>
      <c r="CN570" s="116">
        <v>-1.6347499999999997</v>
      </c>
      <c r="CO570" s="113">
        <v>0</v>
      </c>
      <c r="CP570" s="32" t="s">
        <v>134</v>
      </c>
      <c r="CQ570" s="32" t="s">
        <v>115</v>
      </c>
      <c r="CR570" s="32" t="s">
        <v>134</v>
      </c>
      <c r="CS570" s="32" t="s">
        <v>115</v>
      </c>
      <c r="CT570" s="113">
        <v>1</v>
      </c>
      <c r="CU570" s="113">
        <v>0</v>
      </c>
      <c r="CV570" s="33" t="s">
        <v>2021</v>
      </c>
    </row>
    <row r="571" spans="2:100">
      <c r="B571" s="31">
        <v>567</v>
      </c>
      <c r="C571" s="32" t="s">
        <v>2025</v>
      </c>
      <c r="D571" s="128"/>
      <c r="E571" s="128"/>
      <c r="F571" s="32" t="s">
        <v>2023</v>
      </c>
      <c r="G571" s="32" t="s">
        <v>2015</v>
      </c>
      <c r="H571" s="32" t="s">
        <v>2026</v>
      </c>
      <c r="I571" s="32" t="s">
        <v>118</v>
      </c>
      <c r="J571" s="32" t="s">
        <v>115</v>
      </c>
      <c r="K571" s="32" t="s">
        <v>115</v>
      </c>
      <c r="L571" s="32" t="s">
        <v>1551</v>
      </c>
      <c r="M571" s="32" t="s">
        <v>1490</v>
      </c>
      <c r="N571" s="32" t="s">
        <v>1491</v>
      </c>
      <c r="O571" s="32" t="s">
        <v>115</v>
      </c>
      <c r="P571" s="110">
        <v>45453</v>
      </c>
      <c r="Q571" s="32" t="s">
        <v>115</v>
      </c>
      <c r="R571" s="32" t="s">
        <v>1492</v>
      </c>
      <c r="S571" s="32" t="s">
        <v>2016</v>
      </c>
      <c r="T571" s="32" t="s">
        <v>1796</v>
      </c>
      <c r="U571" s="32" t="s">
        <v>214</v>
      </c>
      <c r="V571" s="32" t="s">
        <v>122</v>
      </c>
      <c r="W571" s="32" t="s">
        <v>123</v>
      </c>
      <c r="X571" s="32" t="s">
        <v>278</v>
      </c>
      <c r="Y571" s="128"/>
      <c r="Z571" s="119" t="s">
        <v>115</v>
      </c>
      <c r="AA571" s="119" t="s">
        <v>115</v>
      </c>
      <c r="AB571" s="32" t="s">
        <v>115</v>
      </c>
      <c r="AC571" s="32" t="s">
        <v>115</v>
      </c>
      <c r="AD571" s="32" t="s">
        <v>115</v>
      </c>
      <c r="AE571" s="32" t="s">
        <v>115</v>
      </c>
      <c r="AF571" s="32" t="s">
        <v>115</v>
      </c>
      <c r="AG571" s="32" t="s">
        <v>115</v>
      </c>
      <c r="AH571" s="32" t="s">
        <v>115</v>
      </c>
      <c r="AI571" s="32">
        <v>5547482</v>
      </c>
      <c r="AJ571" s="32" t="s">
        <v>2018</v>
      </c>
      <c r="AK571" s="32" t="s">
        <v>2019</v>
      </c>
      <c r="AL571" s="32">
        <v>8</v>
      </c>
      <c r="AM571" s="32">
        <v>60</v>
      </c>
      <c r="AN571" s="32" t="s">
        <v>128</v>
      </c>
      <c r="AO571" s="32" t="s">
        <v>123</v>
      </c>
      <c r="AP571" s="32">
        <v>2020</v>
      </c>
      <c r="AQ571" s="32" t="s">
        <v>130</v>
      </c>
      <c r="AR571" s="32">
        <v>2021</v>
      </c>
      <c r="AS571" s="32" t="s">
        <v>1881</v>
      </c>
      <c r="AT571" s="32" t="s">
        <v>123</v>
      </c>
      <c r="AU571" s="32" t="s">
        <v>1881</v>
      </c>
      <c r="AV571" s="32" t="s">
        <v>115</v>
      </c>
      <c r="AW571" s="32" t="s">
        <v>1882</v>
      </c>
      <c r="AX571" s="32" t="s">
        <v>123</v>
      </c>
      <c r="AY571" s="32" t="s">
        <v>115</v>
      </c>
      <c r="AZ571" s="110" t="s">
        <v>115</v>
      </c>
      <c r="BA571" s="32" t="s">
        <v>115</v>
      </c>
      <c r="BB571" s="32" t="s">
        <v>115</v>
      </c>
      <c r="BC571" s="32" t="s">
        <v>115</v>
      </c>
      <c r="BD571" s="32" t="s">
        <v>115</v>
      </c>
      <c r="BE571" s="32" t="s">
        <v>2020</v>
      </c>
      <c r="BF571" s="110">
        <v>44202</v>
      </c>
      <c r="BG571" s="32" t="s">
        <v>306</v>
      </c>
      <c r="BH571" s="32" t="s">
        <v>1871</v>
      </c>
      <c r="BI571" s="32" t="s">
        <v>195</v>
      </c>
      <c r="BJ571" s="32">
        <v>2</v>
      </c>
      <c r="BK571" s="110" t="s">
        <v>115</v>
      </c>
      <c r="BL571" s="110">
        <v>45657</v>
      </c>
      <c r="BM571" s="110">
        <v>45044</v>
      </c>
      <c r="BN571" s="32" t="s">
        <v>115</v>
      </c>
      <c r="BO571" s="32" t="s">
        <v>115</v>
      </c>
      <c r="BP571" s="32" t="b">
        <v>0</v>
      </c>
      <c r="BQ571" s="116">
        <v>28000</v>
      </c>
      <c r="BR571" s="32" t="s">
        <v>134</v>
      </c>
      <c r="BS571" s="116">
        <v>62.052700000000002</v>
      </c>
      <c r="BT571" s="116">
        <v>62.052700000000002</v>
      </c>
      <c r="BU571" s="116">
        <v>2.4693000000000001</v>
      </c>
      <c r="BV571" s="116">
        <v>40.418900000000001</v>
      </c>
      <c r="BW571" s="116">
        <v>5.5450999999999997</v>
      </c>
      <c r="BX571" s="116">
        <v>13.619400000000001</v>
      </c>
      <c r="BY571" s="116">
        <v>0</v>
      </c>
      <c r="BZ571" s="116">
        <v>0</v>
      </c>
      <c r="CA571" s="116">
        <v>0</v>
      </c>
      <c r="CB571" s="116">
        <v>0</v>
      </c>
      <c r="CC571" s="116">
        <v>0</v>
      </c>
      <c r="CD571" s="116">
        <v>0</v>
      </c>
      <c r="CE571" s="116">
        <v>62.052700000000002</v>
      </c>
      <c r="CF571" s="32" t="s">
        <v>135</v>
      </c>
      <c r="CG571" s="32" t="s">
        <v>136</v>
      </c>
      <c r="CH571" s="32" t="s">
        <v>185</v>
      </c>
      <c r="CI571" s="116">
        <v>0</v>
      </c>
      <c r="CJ571" s="116">
        <v>0</v>
      </c>
      <c r="CK571" s="116">
        <v>42.898980000000002</v>
      </c>
      <c r="CL571" s="116">
        <v>5.5451499999999996</v>
      </c>
      <c r="CM571" s="116">
        <v>13.61936</v>
      </c>
      <c r="CN571" s="116">
        <v>0</v>
      </c>
      <c r="CO571" s="113">
        <v>0</v>
      </c>
      <c r="CP571" s="32" t="s">
        <v>134</v>
      </c>
      <c r="CQ571" s="32" t="s">
        <v>115</v>
      </c>
      <c r="CR571" s="32" t="s">
        <v>134</v>
      </c>
      <c r="CS571" s="32" t="s">
        <v>115</v>
      </c>
      <c r="CT571" s="113">
        <v>1</v>
      </c>
      <c r="CU571" s="113">
        <v>0</v>
      </c>
      <c r="CV571" s="33" t="s">
        <v>2021</v>
      </c>
    </row>
    <row r="572" spans="2:100">
      <c r="B572" s="31">
        <v>568</v>
      </c>
      <c r="C572" s="32" t="s">
        <v>2027</v>
      </c>
      <c r="D572" s="128"/>
      <c r="E572" s="128"/>
      <c r="F572" s="32" t="s">
        <v>699</v>
      </c>
      <c r="G572" s="32" t="s">
        <v>2028</v>
      </c>
      <c r="H572" s="32" t="s">
        <v>1498</v>
      </c>
      <c r="I572" s="32" t="s">
        <v>166</v>
      </c>
      <c r="J572" s="32" t="s">
        <v>115</v>
      </c>
      <c r="K572" s="32" t="s">
        <v>115</v>
      </c>
      <c r="L572" s="32" t="s">
        <v>1499</v>
      </c>
      <c r="M572" s="32" t="s">
        <v>1500</v>
      </c>
      <c r="N572" s="32" t="s">
        <v>1491</v>
      </c>
      <c r="O572" s="32" t="s">
        <v>115</v>
      </c>
      <c r="P572" s="110">
        <v>45867</v>
      </c>
      <c r="Q572" s="32">
        <v>15</v>
      </c>
      <c r="R572" s="32" t="s">
        <v>1492</v>
      </c>
      <c r="S572" s="32" t="s">
        <v>203</v>
      </c>
      <c r="T572" s="32" t="s">
        <v>203</v>
      </c>
      <c r="U572" s="32" t="s">
        <v>214</v>
      </c>
      <c r="V572" s="32" t="s">
        <v>122</v>
      </c>
      <c r="W572" s="32" t="s">
        <v>123</v>
      </c>
      <c r="X572" s="32" t="s">
        <v>278</v>
      </c>
      <c r="Y572" s="128"/>
      <c r="Z572" s="119">
        <v>8.3000000000000007</v>
      </c>
      <c r="AA572" s="119" t="s">
        <v>115</v>
      </c>
      <c r="AB572" s="32" t="s">
        <v>1696</v>
      </c>
      <c r="AC572" s="32" t="s">
        <v>115</v>
      </c>
      <c r="AD572" s="32" t="s">
        <v>2029</v>
      </c>
      <c r="AE572" s="32" t="s">
        <v>1679</v>
      </c>
      <c r="AF572" s="32" t="s">
        <v>2030</v>
      </c>
      <c r="AG572" s="32" t="s">
        <v>577</v>
      </c>
      <c r="AH572" s="32" t="s">
        <v>422</v>
      </c>
      <c r="AI572" s="32">
        <v>5738261</v>
      </c>
      <c r="AJ572" s="32" t="s">
        <v>2031</v>
      </c>
      <c r="AK572" s="32" t="s">
        <v>2032</v>
      </c>
      <c r="AL572" s="32">
        <v>1</v>
      </c>
      <c r="AM572" s="32">
        <v>60</v>
      </c>
      <c r="AN572" s="32" t="s">
        <v>128</v>
      </c>
      <c r="AO572" s="32" t="s">
        <v>123</v>
      </c>
      <c r="AP572" s="32" t="s">
        <v>203</v>
      </c>
      <c r="AQ572" s="32" t="s">
        <v>130</v>
      </c>
      <c r="AR572" s="32">
        <v>2015</v>
      </c>
      <c r="AS572" s="32" t="s">
        <v>203</v>
      </c>
      <c r="AT572" s="32" t="s">
        <v>123</v>
      </c>
      <c r="AU572" s="32" t="s">
        <v>2033</v>
      </c>
      <c r="AV572" s="32" t="s">
        <v>203</v>
      </c>
      <c r="AW572" s="32" t="s">
        <v>1584</v>
      </c>
      <c r="AX572" s="32" t="s">
        <v>123</v>
      </c>
      <c r="AY572" s="32" t="s">
        <v>115</v>
      </c>
      <c r="AZ572" s="110" t="s">
        <v>115</v>
      </c>
      <c r="BA572" s="32" t="s">
        <v>115</v>
      </c>
      <c r="BB572" s="32" t="s">
        <v>115</v>
      </c>
      <c r="BC572" s="32" t="s">
        <v>115</v>
      </c>
      <c r="BD572" s="32" t="s">
        <v>115</v>
      </c>
      <c r="BE572" s="32" t="s">
        <v>2034</v>
      </c>
      <c r="BF572" s="110">
        <v>43152</v>
      </c>
      <c r="BG572" s="32" t="s">
        <v>306</v>
      </c>
      <c r="BH572" s="32" t="s">
        <v>1929</v>
      </c>
      <c r="BI572" s="32" t="s">
        <v>468</v>
      </c>
      <c r="BJ572" s="32">
        <v>4</v>
      </c>
      <c r="BK572" s="110">
        <v>47464</v>
      </c>
      <c r="BL572" s="110" t="s">
        <v>115</v>
      </c>
      <c r="BM572" s="110">
        <v>47581</v>
      </c>
      <c r="BN572" s="32" t="s">
        <v>115</v>
      </c>
      <c r="BO572" s="32" t="s">
        <v>115</v>
      </c>
      <c r="BP572" s="32" t="b">
        <v>0</v>
      </c>
      <c r="BQ572" s="116" t="s">
        <v>115</v>
      </c>
      <c r="BR572" s="32" t="s">
        <v>134</v>
      </c>
      <c r="BS572" s="116">
        <v>2717.0808000000002</v>
      </c>
      <c r="BT572" s="116">
        <v>10432.837299999999</v>
      </c>
      <c r="BU572" s="116">
        <v>0</v>
      </c>
      <c r="BV572" s="116">
        <v>0</v>
      </c>
      <c r="BW572" s="116">
        <v>0</v>
      </c>
      <c r="BX572" s="116">
        <v>53.579599999999999</v>
      </c>
      <c r="BY572" s="116">
        <v>44.466700000000003</v>
      </c>
      <c r="BZ572" s="116">
        <v>0</v>
      </c>
      <c r="CA572" s="116">
        <v>0</v>
      </c>
      <c r="CB572" s="116">
        <v>0</v>
      </c>
      <c r="CC572" s="116">
        <v>0</v>
      </c>
      <c r="CD572" s="116">
        <v>0</v>
      </c>
      <c r="CE572" s="116">
        <v>2672.6141000000002</v>
      </c>
      <c r="CF572" s="32" t="s">
        <v>135</v>
      </c>
      <c r="CG572" s="32" t="s">
        <v>136</v>
      </c>
      <c r="CH572" s="32" t="s">
        <v>522</v>
      </c>
      <c r="CI572" s="116">
        <v>0</v>
      </c>
      <c r="CJ572" s="116">
        <v>0</v>
      </c>
      <c r="CK572" s="116">
        <v>0</v>
      </c>
      <c r="CL572" s="116">
        <v>0</v>
      </c>
      <c r="CM572" s="116">
        <v>0</v>
      </c>
      <c r="CN572" s="116">
        <v>0</v>
      </c>
      <c r="CO572" s="113">
        <v>0</v>
      </c>
      <c r="CP572" s="32" t="s">
        <v>134</v>
      </c>
      <c r="CQ572" s="32" t="s">
        <v>115</v>
      </c>
      <c r="CR572" s="32" t="s">
        <v>279</v>
      </c>
      <c r="CS572" s="32" t="s">
        <v>115</v>
      </c>
      <c r="CT572" s="113">
        <v>0</v>
      </c>
      <c r="CU572" s="113">
        <v>1</v>
      </c>
      <c r="CV572" s="33" t="s">
        <v>2035</v>
      </c>
    </row>
    <row r="573" spans="2:100">
      <c r="B573" s="31">
        <v>569</v>
      </c>
      <c r="C573" s="32" t="s">
        <v>2036</v>
      </c>
      <c r="D573" s="128"/>
      <c r="E573" s="128"/>
      <c r="F573" s="32" t="s">
        <v>2037</v>
      </c>
      <c r="G573" s="32" t="s">
        <v>2038</v>
      </c>
      <c r="H573" s="32" t="s">
        <v>1498</v>
      </c>
      <c r="I573" s="32" t="s">
        <v>166</v>
      </c>
      <c r="J573" s="32" t="s">
        <v>115</v>
      </c>
      <c r="K573" s="32" t="s">
        <v>115</v>
      </c>
      <c r="L573" s="32" t="s">
        <v>1499</v>
      </c>
      <c r="M573" s="32" t="s">
        <v>1500</v>
      </c>
      <c r="N573" s="32" t="s">
        <v>1491</v>
      </c>
      <c r="O573" s="32" t="s">
        <v>115</v>
      </c>
      <c r="P573" s="110">
        <v>45837</v>
      </c>
      <c r="Q573" s="32">
        <v>44</v>
      </c>
      <c r="R573" s="32" t="s">
        <v>1492</v>
      </c>
      <c r="S573" s="32" t="s">
        <v>121</v>
      </c>
      <c r="T573" s="32" t="s">
        <v>115</v>
      </c>
      <c r="U573" s="32" t="s">
        <v>214</v>
      </c>
      <c r="V573" s="32" t="s">
        <v>122</v>
      </c>
      <c r="W573" s="32" t="s">
        <v>123</v>
      </c>
      <c r="X573" s="32" t="s">
        <v>887</v>
      </c>
      <c r="Y573" s="128"/>
      <c r="Z573" s="119">
        <v>2</v>
      </c>
      <c r="AA573" s="119" t="s">
        <v>115</v>
      </c>
      <c r="AB573" s="32" t="s">
        <v>1728</v>
      </c>
      <c r="AC573" s="32" t="s">
        <v>115</v>
      </c>
      <c r="AD573" s="32" t="s">
        <v>1769</v>
      </c>
      <c r="AE573" s="32" t="s">
        <v>1679</v>
      </c>
      <c r="AF573" s="32" t="s">
        <v>115</v>
      </c>
      <c r="AG573" s="32" t="s">
        <v>115</v>
      </c>
      <c r="AH573" s="32" t="s">
        <v>115</v>
      </c>
      <c r="AI573" s="32">
        <v>5752089</v>
      </c>
      <c r="AJ573" s="32" t="s">
        <v>2039</v>
      </c>
      <c r="AK573" s="32" t="s">
        <v>2040</v>
      </c>
      <c r="AL573" s="32">
        <v>2</v>
      </c>
      <c r="AM573" s="32">
        <v>60</v>
      </c>
      <c r="AN573" s="32" t="s">
        <v>2041</v>
      </c>
      <c r="AO573" s="32" t="s">
        <v>123</v>
      </c>
      <c r="AP573" s="32">
        <v>2018</v>
      </c>
      <c r="AQ573" s="32" t="s">
        <v>130</v>
      </c>
      <c r="AR573" s="32">
        <v>2014</v>
      </c>
      <c r="AS573" s="32" t="s">
        <v>1881</v>
      </c>
      <c r="AT573" s="32" t="s">
        <v>123</v>
      </c>
      <c r="AU573" s="32" t="s">
        <v>1881</v>
      </c>
      <c r="AV573" s="32" t="s">
        <v>115</v>
      </c>
      <c r="AW573" s="32" t="s">
        <v>1882</v>
      </c>
      <c r="AX573" s="32" t="s">
        <v>123</v>
      </c>
      <c r="AY573" s="32" t="s">
        <v>115</v>
      </c>
      <c r="AZ573" s="110" t="s">
        <v>115</v>
      </c>
      <c r="BA573" s="32" t="s">
        <v>115</v>
      </c>
      <c r="BB573" s="32" t="s">
        <v>115</v>
      </c>
      <c r="BC573" s="32" t="s">
        <v>115</v>
      </c>
      <c r="BD573" s="32" t="s">
        <v>115</v>
      </c>
      <c r="BE573" s="32" t="s">
        <v>2042</v>
      </c>
      <c r="BF573" s="110">
        <v>43284</v>
      </c>
      <c r="BG573" s="32" t="s">
        <v>306</v>
      </c>
      <c r="BH573" s="32" t="s">
        <v>1929</v>
      </c>
      <c r="BI573" s="32" t="s">
        <v>195</v>
      </c>
      <c r="BJ573" s="32">
        <v>2</v>
      </c>
      <c r="BK573" s="110">
        <v>43479</v>
      </c>
      <c r="BL573" s="110">
        <v>42521</v>
      </c>
      <c r="BM573" s="110">
        <v>43521</v>
      </c>
      <c r="BN573" s="32" t="s">
        <v>308</v>
      </c>
      <c r="BO573" s="32" t="s">
        <v>115</v>
      </c>
      <c r="BP573" s="32" t="b">
        <v>0</v>
      </c>
      <c r="BQ573" s="116" t="s">
        <v>2043</v>
      </c>
      <c r="BR573" s="32" t="s">
        <v>134</v>
      </c>
      <c r="BS573" s="116">
        <v>6480.7572</v>
      </c>
      <c r="BT573" s="116">
        <v>6480.7572</v>
      </c>
      <c r="BU573" s="116">
        <v>6.5258000000000003</v>
      </c>
      <c r="BV573" s="116">
        <v>0</v>
      </c>
      <c r="BW573" s="116">
        <v>0</v>
      </c>
      <c r="BX573" s="116">
        <v>0</v>
      </c>
      <c r="BY573" s="116">
        <v>0</v>
      </c>
      <c r="BZ573" s="116">
        <v>0</v>
      </c>
      <c r="CA573" s="116">
        <v>0</v>
      </c>
      <c r="CB573" s="116">
        <v>0</v>
      </c>
      <c r="CC573" s="116">
        <v>0</v>
      </c>
      <c r="CD573" s="116">
        <v>0</v>
      </c>
      <c r="CE573" s="116">
        <v>6480.7572</v>
      </c>
      <c r="CF573" s="32" t="s">
        <v>135</v>
      </c>
      <c r="CG573" s="32" t="s">
        <v>136</v>
      </c>
      <c r="CH573" s="32" t="s">
        <v>456</v>
      </c>
      <c r="CI573" s="116">
        <v>32.960310000000007</v>
      </c>
      <c r="CJ573" s="116">
        <v>6.4333599999999995</v>
      </c>
      <c r="CK573" s="116">
        <v>1.0000000000000001E-5</v>
      </c>
      <c r="CL573" s="116">
        <v>0</v>
      </c>
      <c r="CM573" s="116">
        <v>0</v>
      </c>
      <c r="CN573" s="116">
        <v>0</v>
      </c>
      <c r="CO573" s="113">
        <v>0</v>
      </c>
      <c r="CP573" s="32" t="s">
        <v>134</v>
      </c>
      <c r="CQ573" s="32" t="s">
        <v>115</v>
      </c>
      <c r="CR573" s="32" t="s">
        <v>134</v>
      </c>
      <c r="CS573" s="32" t="s">
        <v>115</v>
      </c>
      <c r="CT573" s="113">
        <v>0</v>
      </c>
      <c r="CU573" s="113">
        <v>1</v>
      </c>
      <c r="CV573" s="33" t="s">
        <v>2021</v>
      </c>
    </row>
    <row r="574" spans="2:100">
      <c r="B574" s="31">
        <v>570</v>
      </c>
      <c r="C574" s="32" t="s">
        <v>2044</v>
      </c>
      <c r="D574" s="128"/>
      <c r="E574" s="128"/>
      <c r="F574" s="32" t="s">
        <v>2045</v>
      </c>
      <c r="G574" s="32" t="s">
        <v>301</v>
      </c>
      <c r="H574" s="32" t="s">
        <v>1498</v>
      </c>
      <c r="I574" s="32" t="s">
        <v>166</v>
      </c>
      <c r="J574" s="32" t="s">
        <v>115</v>
      </c>
      <c r="K574" s="32" t="s">
        <v>115</v>
      </c>
      <c r="L574" s="32" t="s">
        <v>1499</v>
      </c>
      <c r="M574" s="32" t="s">
        <v>1500</v>
      </c>
      <c r="N574" s="32" t="s">
        <v>1491</v>
      </c>
      <c r="O574" s="32" t="s">
        <v>115</v>
      </c>
      <c r="P574" s="110">
        <v>45895</v>
      </c>
      <c r="Q574" s="32">
        <v>103</v>
      </c>
      <c r="R574" s="32" t="s">
        <v>1492</v>
      </c>
      <c r="S574" s="32" t="s">
        <v>221</v>
      </c>
      <c r="T574" s="32" t="s">
        <v>221</v>
      </c>
      <c r="U574" s="32" t="s">
        <v>214</v>
      </c>
      <c r="V574" s="32" t="s">
        <v>122</v>
      </c>
      <c r="W574" s="32" t="s">
        <v>123</v>
      </c>
      <c r="X574" s="32" t="s">
        <v>887</v>
      </c>
      <c r="Y574" s="128"/>
      <c r="Z574" s="119">
        <v>15</v>
      </c>
      <c r="AA574" s="119" t="s">
        <v>115</v>
      </c>
      <c r="AB574" s="32" t="s">
        <v>1728</v>
      </c>
      <c r="AC574" s="32" t="s">
        <v>115</v>
      </c>
      <c r="AD574" s="32" t="s">
        <v>2046</v>
      </c>
      <c r="AE574" s="32" t="s">
        <v>1679</v>
      </c>
      <c r="AF574" s="32" t="s">
        <v>2047</v>
      </c>
      <c r="AG574" s="32" t="s">
        <v>1513</v>
      </c>
      <c r="AH574" s="32" t="s">
        <v>422</v>
      </c>
      <c r="AI574" s="32">
        <v>5747763</v>
      </c>
      <c r="AJ574" s="32" t="s">
        <v>302</v>
      </c>
      <c r="AK574" s="32" t="s">
        <v>303</v>
      </c>
      <c r="AL574" s="32">
        <v>7</v>
      </c>
      <c r="AM574" s="32">
        <v>60</v>
      </c>
      <c r="AN574" s="32" t="s">
        <v>2048</v>
      </c>
      <c r="AO574" s="32" t="s">
        <v>123</v>
      </c>
      <c r="AP574" s="32">
        <v>2020</v>
      </c>
      <c r="AQ574" s="32" t="s">
        <v>130</v>
      </c>
      <c r="AR574" s="32">
        <v>2014</v>
      </c>
      <c r="AS574" s="32" t="s">
        <v>1850</v>
      </c>
      <c r="AT574" s="32" t="s">
        <v>123</v>
      </c>
      <c r="AU574" s="32" t="s">
        <v>1850</v>
      </c>
      <c r="AV574" s="32" t="s">
        <v>115</v>
      </c>
      <c r="AW574" s="32" t="s">
        <v>1773</v>
      </c>
      <c r="AX574" s="32" t="s">
        <v>123</v>
      </c>
      <c r="AY574" s="32" t="s">
        <v>115</v>
      </c>
      <c r="AZ574" s="110" t="s">
        <v>115</v>
      </c>
      <c r="BA574" s="32" t="s">
        <v>115</v>
      </c>
      <c r="BB574" s="32" t="s">
        <v>115</v>
      </c>
      <c r="BC574" s="32" t="s">
        <v>115</v>
      </c>
      <c r="BD574" s="32" t="s">
        <v>115</v>
      </c>
      <c r="BE574" s="32" t="s">
        <v>304</v>
      </c>
      <c r="BF574" s="110" t="s">
        <v>305</v>
      </c>
      <c r="BG574" s="32" t="s">
        <v>306</v>
      </c>
      <c r="BH574" s="32" t="s">
        <v>307</v>
      </c>
      <c r="BI574" s="32" t="s">
        <v>195</v>
      </c>
      <c r="BJ574" s="32">
        <v>2</v>
      </c>
      <c r="BK574" s="110">
        <v>44348</v>
      </c>
      <c r="BL574" s="110">
        <v>42064</v>
      </c>
      <c r="BM574" s="110">
        <v>45182</v>
      </c>
      <c r="BN574" s="32" t="s">
        <v>308</v>
      </c>
      <c r="BO574" s="32" t="s">
        <v>115</v>
      </c>
      <c r="BP574" s="32" t="b">
        <v>1</v>
      </c>
      <c r="BQ574" s="116" t="s">
        <v>309</v>
      </c>
      <c r="BR574" s="32" t="s">
        <v>134</v>
      </c>
      <c r="BS574" s="116">
        <v>48925.312899999997</v>
      </c>
      <c r="BT574" s="116">
        <v>49433.533799999997</v>
      </c>
      <c r="BU574" s="116">
        <v>21238.9048</v>
      </c>
      <c r="BV574" s="116">
        <v>8584.9668000000001</v>
      </c>
      <c r="BW574" s="116">
        <v>12685.948</v>
      </c>
      <c r="BX574" s="116">
        <v>601.28970000000004</v>
      </c>
      <c r="BY574" s="116">
        <v>671.6472</v>
      </c>
      <c r="BZ574" s="116">
        <v>38.996099999999998</v>
      </c>
      <c r="CA574" s="116">
        <v>0</v>
      </c>
      <c r="CB574" s="116">
        <v>0</v>
      </c>
      <c r="CC574" s="116">
        <v>0</v>
      </c>
      <c r="CD574" s="116">
        <v>0</v>
      </c>
      <c r="CE574" s="116">
        <v>48722.890499999994</v>
      </c>
      <c r="CF574" s="32" t="s">
        <v>135</v>
      </c>
      <c r="CG574" s="32" t="s">
        <v>136</v>
      </c>
      <c r="CH574" s="32" t="s">
        <v>2049</v>
      </c>
      <c r="CI574" s="116">
        <v>5.9229999999999998E-2</v>
      </c>
      <c r="CJ574" s="116">
        <v>0</v>
      </c>
      <c r="CK574" s="116">
        <v>0</v>
      </c>
      <c r="CL574" s="116">
        <v>46621.660619999995</v>
      </c>
      <c r="CM574" s="116">
        <v>524.33053000000007</v>
      </c>
      <c r="CN574" s="116">
        <v>236.87326000000002</v>
      </c>
      <c r="CO574" s="113">
        <v>0</v>
      </c>
      <c r="CP574" s="32" t="s">
        <v>134</v>
      </c>
      <c r="CQ574" s="32" t="s">
        <v>115</v>
      </c>
      <c r="CR574" s="32" t="s">
        <v>134</v>
      </c>
      <c r="CS574" s="32" t="s">
        <v>115</v>
      </c>
      <c r="CT574" s="113">
        <v>0</v>
      </c>
      <c r="CU574" s="113">
        <v>1</v>
      </c>
      <c r="CV574" s="33" t="s">
        <v>2050</v>
      </c>
    </row>
    <row r="575" spans="2:100">
      <c r="B575" s="31">
        <v>571</v>
      </c>
      <c r="C575" s="32" t="s">
        <v>2051</v>
      </c>
      <c r="D575" s="128"/>
      <c r="E575" s="128"/>
      <c r="F575" s="32" t="s">
        <v>2052</v>
      </c>
      <c r="G575" s="32" t="s">
        <v>2053</v>
      </c>
      <c r="H575" s="32" t="s">
        <v>2054</v>
      </c>
      <c r="I575" s="32" t="s">
        <v>166</v>
      </c>
      <c r="J575" s="32" t="s">
        <v>115</v>
      </c>
      <c r="K575" s="32" t="s">
        <v>115</v>
      </c>
      <c r="L575" s="32" t="s">
        <v>1499</v>
      </c>
      <c r="M575" s="32" t="s">
        <v>2055</v>
      </c>
      <c r="N575" s="32" t="s">
        <v>115</v>
      </c>
      <c r="O575" s="32" t="s">
        <v>115</v>
      </c>
      <c r="P575" s="110">
        <v>45811</v>
      </c>
      <c r="Q575" s="32">
        <v>108</v>
      </c>
      <c r="R575" s="32" t="s">
        <v>1492</v>
      </c>
      <c r="S575" s="32" t="s">
        <v>221</v>
      </c>
      <c r="T575" s="32" t="s">
        <v>221</v>
      </c>
      <c r="U575" s="32" t="s">
        <v>214</v>
      </c>
      <c r="V575" s="32" t="s">
        <v>122</v>
      </c>
      <c r="W575" s="32" t="s">
        <v>123</v>
      </c>
      <c r="X575" s="32" t="s">
        <v>278</v>
      </c>
      <c r="Y575" s="128"/>
      <c r="Z575" s="119" t="s">
        <v>115</v>
      </c>
      <c r="AA575" s="119" t="s">
        <v>115</v>
      </c>
      <c r="AB575" s="32" t="s">
        <v>1696</v>
      </c>
      <c r="AC575" s="32" t="s">
        <v>115</v>
      </c>
      <c r="AD575" s="32" t="s">
        <v>1758</v>
      </c>
      <c r="AE575" s="32" t="s">
        <v>1679</v>
      </c>
      <c r="AF575" s="32" t="s">
        <v>2056</v>
      </c>
      <c r="AG575" s="32" t="s">
        <v>1513</v>
      </c>
      <c r="AH575" s="32" t="s">
        <v>422</v>
      </c>
      <c r="AI575" s="32">
        <v>5767093</v>
      </c>
      <c r="AJ575" s="32" t="s">
        <v>2057</v>
      </c>
      <c r="AK575" s="32" t="s">
        <v>2058</v>
      </c>
      <c r="AL575" s="32">
        <v>1</v>
      </c>
      <c r="AM575" s="32">
        <v>60</v>
      </c>
      <c r="AN575" s="32" t="s">
        <v>2059</v>
      </c>
      <c r="AO575" s="32" t="s">
        <v>129</v>
      </c>
      <c r="AP575" s="32">
        <v>2016</v>
      </c>
      <c r="AQ575" s="32" t="s">
        <v>130</v>
      </c>
      <c r="AR575" s="32">
        <v>2017</v>
      </c>
      <c r="AS575" s="32" t="s">
        <v>115</v>
      </c>
      <c r="AT575" s="32" t="s">
        <v>123</v>
      </c>
      <c r="AU575" s="32" t="s">
        <v>115</v>
      </c>
      <c r="AV575" s="32" t="s">
        <v>115</v>
      </c>
      <c r="AW575" s="32" t="s">
        <v>115</v>
      </c>
      <c r="AX575" s="32" t="s">
        <v>123</v>
      </c>
      <c r="AY575" s="32" t="s">
        <v>115</v>
      </c>
      <c r="AZ575" s="110" t="s">
        <v>115</v>
      </c>
      <c r="BA575" s="32" t="s">
        <v>115</v>
      </c>
      <c r="BB575" s="32" t="s">
        <v>115</v>
      </c>
      <c r="BC575" s="32" t="s">
        <v>115</v>
      </c>
      <c r="BD575" s="32" t="s">
        <v>115</v>
      </c>
      <c r="BE575" s="32" t="s">
        <v>115</v>
      </c>
      <c r="BF575" s="110" t="s">
        <v>115</v>
      </c>
      <c r="BG575" s="32" t="s">
        <v>131</v>
      </c>
      <c r="BH575" s="32" t="s">
        <v>115</v>
      </c>
      <c r="BI575" s="32" t="s">
        <v>488</v>
      </c>
      <c r="BJ575" s="32">
        <v>4</v>
      </c>
      <c r="BK575" s="110">
        <v>46330</v>
      </c>
      <c r="BL575" s="110">
        <v>43578</v>
      </c>
      <c r="BM575" s="110">
        <v>46347</v>
      </c>
      <c r="BN575" s="32" t="s">
        <v>308</v>
      </c>
      <c r="BO575" s="32" t="s">
        <v>115</v>
      </c>
      <c r="BP575" s="32" t="b">
        <v>1</v>
      </c>
      <c r="BQ575" s="116">
        <v>3953</v>
      </c>
      <c r="BR575" s="32" t="s">
        <v>134</v>
      </c>
      <c r="BS575" s="116">
        <v>5179.7785000000003</v>
      </c>
      <c r="BT575" s="116">
        <v>5925.1731</v>
      </c>
      <c r="BU575" s="116">
        <v>419.91800000000001</v>
      </c>
      <c r="BV575" s="116">
        <v>544.06640000000004</v>
      </c>
      <c r="BW575" s="116">
        <v>0</v>
      </c>
      <c r="BX575" s="116">
        <v>160.27209999999999</v>
      </c>
      <c r="BY575" s="116">
        <v>421.52120000000002</v>
      </c>
      <c r="BZ575" s="116">
        <v>340.601</v>
      </c>
      <c r="CA575" s="116">
        <v>0</v>
      </c>
      <c r="CB575" s="116">
        <v>0</v>
      </c>
      <c r="CC575" s="116">
        <v>0</v>
      </c>
      <c r="CD575" s="116">
        <v>0</v>
      </c>
      <c r="CE575" s="116">
        <v>4903.6519000000008</v>
      </c>
      <c r="CF575" s="32" t="s">
        <v>135</v>
      </c>
      <c r="CG575" s="32" t="s">
        <v>136</v>
      </c>
      <c r="CH575" s="32" t="s">
        <v>253</v>
      </c>
      <c r="CI575" s="116">
        <v>0</v>
      </c>
      <c r="CJ575" s="116">
        <v>0</v>
      </c>
      <c r="CK575" s="116">
        <v>0</v>
      </c>
      <c r="CL575" s="116">
        <v>0</v>
      </c>
      <c r="CM575" s="116">
        <v>0</v>
      </c>
      <c r="CN575" s="116">
        <v>0</v>
      </c>
      <c r="CO575" s="113">
        <v>0</v>
      </c>
      <c r="CP575" s="32" t="s">
        <v>134</v>
      </c>
      <c r="CQ575" s="32" t="s">
        <v>115</v>
      </c>
      <c r="CR575" s="32" t="s">
        <v>134</v>
      </c>
      <c r="CS575" s="32" t="s">
        <v>115</v>
      </c>
      <c r="CT575" s="113">
        <v>0</v>
      </c>
      <c r="CU575" s="113">
        <v>1</v>
      </c>
      <c r="CV575" s="33" t="s">
        <v>2060</v>
      </c>
    </row>
    <row r="576" spans="2:100">
      <c r="B576" s="31">
        <v>572</v>
      </c>
      <c r="C576" s="32" t="s">
        <v>2061</v>
      </c>
      <c r="D576" s="128"/>
      <c r="E576" s="128"/>
      <c r="F576" s="32" t="s">
        <v>1902</v>
      </c>
      <c r="G576" s="32" t="s">
        <v>2062</v>
      </c>
      <c r="H576" s="32" t="s">
        <v>1498</v>
      </c>
      <c r="I576" s="32" t="s">
        <v>166</v>
      </c>
      <c r="J576" s="32" t="s">
        <v>115</v>
      </c>
      <c r="K576" s="32" t="s">
        <v>115</v>
      </c>
      <c r="L576" s="32" t="s">
        <v>1499</v>
      </c>
      <c r="M576" s="32" t="s">
        <v>1500</v>
      </c>
      <c r="N576" s="32" t="s">
        <v>1491</v>
      </c>
      <c r="O576" s="32" t="s">
        <v>115</v>
      </c>
      <c r="P576" s="110">
        <v>45812</v>
      </c>
      <c r="Q576" s="32">
        <v>71</v>
      </c>
      <c r="R576" s="32" t="s">
        <v>1492</v>
      </c>
      <c r="S576" s="32" t="s">
        <v>221</v>
      </c>
      <c r="T576" s="32" t="s">
        <v>221</v>
      </c>
      <c r="U576" s="32" t="s">
        <v>214</v>
      </c>
      <c r="V576" s="32" t="s">
        <v>122</v>
      </c>
      <c r="W576" s="32" t="s">
        <v>123</v>
      </c>
      <c r="X576" s="32" t="s">
        <v>887</v>
      </c>
      <c r="Y576" s="128"/>
      <c r="Z576" s="119">
        <v>21.3999999999998</v>
      </c>
      <c r="AA576" s="119" t="s">
        <v>115</v>
      </c>
      <c r="AB576" s="32" t="s">
        <v>1728</v>
      </c>
      <c r="AC576" s="32" t="s">
        <v>115</v>
      </c>
      <c r="AD576" s="32" t="s">
        <v>1834</v>
      </c>
      <c r="AE576" s="32" t="s">
        <v>115</v>
      </c>
      <c r="AF576" s="32" t="s">
        <v>115</v>
      </c>
      <c r="AG576" s="32" t="s">
        <v>115</v>
      </c>
      <c r="AH576" s="32" t="s">
        <v>115</v>
      </c>
      <c r="AI576" s="32">
        <v>5767164</v>
      </c>
      <c r="AJ576" s="32" t="s">
        <v>2063</v>
      </c>
      <c r="AK576" s="32" t="s">
        <v>2061</v>
      </c>
      <c r="AL576" s="32">
        <v>2</v>
      </c>
      <c r="AM576" s="32">
        <v>60</v>
      </c>
      <c r="AN576" s="32" t="s">
        <v>2064</v>
      </c>
      <c r="AO576" s="32" t="s">
        <v>123</v>
      </c>
      <c r="AP576" s="32">
        <v>2018</v>
      </c>
      <c r="AQ576" s="32" t="s">
        <v>130</v>
      </c>
      <c r="AR576" s="32">
        <v>2017</v>
      </c>
      <c r="AS576" s="32" t="s">
        <v>2065</v>
      </c>
      <c r="AT576" s="32" t="s">
        <v>123</v>
      </c>
      <c r="AU576" s="32" t="s">
        <v>2065</v>
      </c>
      <c r="AV576" s="32" t="s">
        <v>115</v>
      </c>
      <c r="AW576" s="32" t="s">
        <v>1773</v>
      </c>
      <c r="AX576" s="32" t="s">
        <v>123</v>
      </c>
      <c r="AY576" s="32" t="s">
        <v>115</v>
      </c>
      <c r="AZ576" s="110" t="s">
        <v>115</v>
      </c>
      <c r="BA576" s="32" t="s">
        <v>115</v>
      </c>
      <c r="BB576" s="32" t="s">
        <v>115</v>
      </c>
      <c r="BC576" s="32" t="s">
        <v>115</v>
      </c>
      <c r="BD576" s="32" t="s">
        <v>115</v>
      </c>
      <c r="BE576" s="32" t="s">
        <v>2066</v>
      </c>
      <c r="BF576" s="110">
        <v>43088</v>
      </c>
      <c r="BG576" s="32" t="s">
        <v>306</v>
      </c>
      <c r="BH576" s="32" t="s">
        <v>1929</v>
      </c>
      <c r="BI576" s="32" t="s">
        <v>195</v>
      </c>
      <c r="BJ576" s="32">
        <v>2</v>
      </c>
      <c r="BK576" s="110">
        <v>43381</v>
      </c>
      <c r="BL576" s="110">
        <v>43606</v>
      </c>
      <c r="BM576" s="110">
        <v>43607</v>
      </c>
      <c r="BN576" s="32" t="s">
        <v>115</v>
      </c>
      <c r="BO576" s="32" t="s">
        <v>115</v>
      </c>
      <c r="BP576" s="32" t="b">
        <v>0</v>
      </c>
      <c r="BQ576" s="116" t="s">
        <v>1780</v>
      </c>
      <c r="BR576" s="32" t="s">
        <v>134</v>
      </c>
      <c r="BS576" s="116">
        <v>21873.035800000001</v>
      </c>
      <c r="BT576" s="116">
        <v>21873.035800000001</v>
      </c>
      <c r="BU576" s="116">
        <v>32.119999999999997</v>
      </c>
      <c r="BV576" s="116">
        <v>-4.4324000000000003</v>
      </c>
      <c r="BW576" s="116">
        <v>-205.80080000000001</v>
      </c>
      <c r="BX576" s="116">
        <v>0</v>
      </c>
      <c r="BY576" s="116">
        <v>0</v>
      </c>
      <c r="BZ576" s="116">
        <v>0</v>
      </c>
      <c r="CA576" s="116">
        <v>0</v>
      </c>
      <c r="CB576" s="116">
        <v>0</v>
      </c>
      <c r="CC576" s="116">
        <v>0</v>
      </c>
      <c r="CD576" s="116">
        <v>0</v>
      </c>
      <c r="CE576" s="116">
        <v>21873.035800000001</v>
      </c>
      <c r="CF576" s="32" t="s">
        <v>135</v>
      </c>
      <c r="CG576" s="32" t="s">
        <v>136</v>
      </c>
      <c r="CH576" s="32" t="s">
        <v>173</v>
      </c>
      <c r="CI576" s="116">
        <v>-98.733969999999999</v>
      </c>
      <c r="CJ576" s="116">
        <v>32.073519999999995</v>
      </c>
      <c r="CK576" s="116">
        <v>-4.4258899999999972</v>
      </c>
      <c r="CL576" s="116">
        <v>-205.50126</v>
      </c>
      <c r="CM576" s="116">
        <v>0</v>
      </c>
      <c r="CN576" s="116">
        <v>0</v>
      </c>
      <c r="CO576" s="113">
        <v>0</v>
      </c>
      <c r="CP576" s="32" t="s">
        <v>134</v>
      </c>
      <c r="CQ576" s="32" t="s">
        <v>115</v>
      </c>
      <c r="CR576" s="32" t="s">
        <v>134</v>
      </c>
      <c r="CS576" s="32" t="s">
        <v>115</v>
      </c>
      <c r="CT576" s="113">
        <v>0</v>
      </c>
      <c r="CU576" s="113">
        <v>1</v>
      </c>
      <c r="CV576" s="33" t="s">
        <v>2067</v>
      </c>
    </row>
    <row r="577" spans="2:100">
      <c r="B577" s="31">
        <v>573</v>
      </c>
      <c r="C577" s="32" t="s">
        <v>2068</v>
      </c>
      <c r="D577" s="128"/>
      <c r="E577" s="128"/>
      <c r="F577" s="32" t="s">
        <v>1702</v>
      </c>
      <c r="G577" s="32" t="s">
        <v>1675</v>
      </c>
      <c r="H577" s="32" t="s">
        <v>1498</v>
      </c>
      <c r="I577" s="32" t="s">
        <v>166</v>
      </c>
      <c r="J577" s="32" t="s">
        <v>115</v>
      </c>
      <c r="K577" s="32" t="s">
        <v>115</v>
      </c>
      <c r="L577" s="32" t="s">
        <v>1499</v>
      </c>
      <c r="M577" s="32" t="s">
        <v>1500</v>
      </c>
      <c r="N577" s="32" t="s">
        <v>1491</v>
      </c>
      <c r="O577" s="32" t="s">
        <v>115</v>
      </c>
      <c r="P577" s="110">
        <v>45562</v>
      </c>
      <c r="Q577" s="32">
        <v>97</v>
      </c>
      <c r="R577" s="32" t="s">
        <v>1492</v>
      </c>
      <c r="S577" s="32" t="s">
        <v>541</v>
      </c>
      <c r="T577" s="32" t="s">
        <v>1676</v>
      </c>
      <c r="U577" s="32" t="s">
        <v>214</v>
      </c>
      <c r="V577" s="32" t="s">
        <v>122</v>
      </c>
      <c r="W577" s="32" t="s">
        <v>123</v>
      </c>
      <c r="X577" s="32" t="s">
        <v>1708</v>
      </c>
      <c r="Y577" s="128"/>
      <c r="Z577" s="119">
        <v>9.9</v>
      </c>
      <c r="AA577" s="119" t="s">
        <v>115</v>
      </c>
      <c r="AB577" s="32" t="s">
        <v>1696</v>
      </c>
      <c r="AC577" s="32" t="s">
        <v>115</v>
      </c>
      <c r="AD577" s="32" t="s">
        <v>115</v>
      </c>
      <c r="AE577" s="32" t="s">
        <v>115</v>
      </c>
      <c r="AF577" s="32" t="s">
        <v>115</v>
      </c>
      <c r="AG577" s="32" t="s">
        <v>1513</v>
      </c>
      <c r="AH577" s="32" t="s">
        <v>422</v>
      </c>
      <c r="AI577" s="32">
        <v>5805505</v>
      </c>
      <c r="AJ577" s="32" t="s">
        <v>1680</v>
      </c>
      <c r="AK577" s="32" t="s">
        <v>1681</v>
      </c>
      <c r="AL577" s="32">
        <v>20</v>
      </c>
      <c r="AM577" s="32">
        <v>60</v>
      </c>
      <c r="AN577" s="32" t="s">
        <v>128</v>
      </c>
      <c r="AO577" s="32" t="s">
        <v>123</v>
      </c>
      <c r="AP577" s="32">
        <v>2015</v>
      </c>
      <c r="AQ577" s="32" t="s">
        <v>130</v>
      </c>
      <c r="AR577" s="32">
        <v>2023</v>
      </c>
      <c r="AS577" s="32" t="s">
        <v>1683</v>
      </c>
      <c r="AT577" s="32" t="s">
        <v>129</v>
      </c>
      <c r="AU577" s="32" t="s">
        <v>1683</v>
      </c>
      <c r="AV577" s="32" t="s">
        <v>115</v>
      </c>
      <c r="AW577" s="32" t="s">
        <v>1684</v>
      </c>
      <c r="AX577" s="32" t="s">
        <v>123</v>
      </c>
      <c r="AY577" s="32" t="s">
        <v>1685</v>
      </c>
      <c r="AZ577" s="110">
        <v>45016</v>
      </c>
      <c r="BA577" s="32" t="s">
        <v>1686</v>
      </c>
      <c r="BB577" s="32" t="s">
        <v>115</v>
      </c>
      <c r="BC577" s="32" t="s">
        <v>1687</v>
      </c>
      <c r="BD577" s="32" t="s">
        <v>115</v>
      </c>
      <c r="BE577" s="32" t="s">
        <v>1688</v>
      </c>
      <c r="BF577" s="110">
        <v>42760</v>
      </c>
      <c r="BG577" s="32" t="s">
        <v>306</v>
      </c>
      <c r="BH577" s="32" t="s">
        <v>1689</v>
      </c>
      <c r="BI577" s="32" t="s">
        <v>488</v>
      </c>
      <c r="BJ577" s="32">
        <v>4</v>
      </c>
      <c r="BK577" s="110">
        <v>46356</v>
      </c>
      <c r="BL577" s="110">
        <v>43586</v>
      </c>
      <c r="BM577" s="110">
        <v>46498</v>
      </c>
      <c r="BN577" s="32" t="s">
        <v>308</v>
      </c>
      <c r="BO577" s="32" t="s">
        <v>115</v>
      </c>
      <c r="BP577" s="32" t="b">
        <v>0</v>
      </c>
      <c r="BQ577" s="116" t="s">
        <v>1690</v>
      </c>
      <c r="BR577" s="32" t="s">
        <v>134</v>
      </c>
      <c r="BS577" s="116">
        <v>4204.8041999999996</v>
      </c>
      <c r="BT577" s="116">
        <v>10898.937099999999</v>
      </c>
      <c r="BU577" s="116">
        <v>0</v>
      </c>
      <c r="BV577" s="116">
        <v>0</v>
      </c>
      <c r="BW577" s="116">
        <v>3129.3728000000001</v>
      </c>
      <c r="BX577" s="116">
        <v>511.7149</v>
      </c>
      <c r="BY577" s="116">
        <v>893.21340000000009</v>
      </c>
      <c r="BZ577" s="116">
        <v>4042.3845000000001</v>
      </c>
      <c r="CA577" s="116">
        <v>2317.3171000000002</v>
      </c>
      <c r="CB577" s="116">
        <v>4.9344000000000001</v>
      </c>
      <c r="CC577" s="116">
        <v>0</v>
      </c>
      <c r="CD577" s="116">
        <v>0</v>
      </c>
      <c r="CE577" s="116">
        <v>3641.0877999999993</v>
      </c>
      <c r="CF577" s="32" t="s">
        <v>135</v>
      </c>
      <c r="CG577" s="32" t="s">
        <v>136</v>
      </c>
      <c r="CH577" s="32" t="s">
        <v>723</v>
      </c>
      <c r="CI577" s="116">
        <v>0</v>
      </c>
      <c r="CJ577" s="116">
        <v>0</v>
      </c>
      <c r="CK577" s="116">
        <v>0</v>
      </c>
      <c r="CL577" s="116">
        <v>0</v>
      </c>
      <c r="CM577" s="116">
        <v>0</v>
      </c>
      <c r="CN577" s="116">
        <v>0</v>
      </c>
      <c r="CO577" s="113" t="s">
        <v>1691</v>
      </c>
      <c r="CP577" s="32" t="s">
        <v>134</v>
      </c>
      <c r="CQ577" s="32" t="s">
        <v>115</v>
      </c>
      <c r="CR577" s="32" t="s">
        <v>279</v>
      </c>
      <c r="CS577" s="32" t="s">
        <v>1692</v>
      </c>
      <c r="CT577" s="113">
        <v>0</v>
      </c>
      <c r="CU577" s="113">
        <v>1</v>
      </c>
      <c r="CV577" s="33" t="s">
        <v>1697</v>
      </c>
    </row>
    <row r="578" spans="2:100">
      <c r="B578" s="31">
        <v>574</v>
      </c>
      <c r="C578" s="32" t="s">
        <v>2069</v>
      </c>
      <c r="D578" s="128"/>
      <c r="E578" s="128"/>
      <c r="F578" s="32" t="s">
        <v>1702</v>
      </c>
      <c r="G578" s="32" t="s">
        <v>1675</v>
      </c>
      <c r="H578" s="32" t="s">
        <v>1498</v>
      </c>
      <c r="I578" s="32" t="s">
        <v>166</v>
      </c>
      <c r="J578" s="32" t="s">
        <v>115</v>
      </c>
      <c r="K578" s="32" t="s">
        <v>115</v>
      </c>
      <c r="L578" s="32" t="s">
        <v>1499</v>
      </c>
      <c r="M578" s="32" t="s">
        <v>1500</v>
      </c>
      <c r="N578" s="32" t="s">
        <v>1491</v>
      </c>
      <c r="O578" s="32" t="s">
        <v>115</v>
      </c>
      <c r="P578" s="110">
        <v>45562</v>
      </c>
      <c r="Q578" s="32">
        <v>97</v>
      </c>
      <c r="R578" s="32" t="s">
        <v>1492</v>
      </c>
      <c r="S578" s="32" t="s">
        <v>541</v>
      </c>
      <c r="T578" s="32" t="s">
        <v>1676</v>
      </c>
      <c r="U578" s="32" t="s">
        <v>214</v>
      </c>
      <c r="V578" s="32" t="s">
        <v>122</v>
      </c>
      <c r="W578" s="32" t="s">
        <v>123</v>
      </c>
      <c r="X578" s="32" t="s">
        <v>1708</v>
      </c>
      <c r="Y578" s="128"/>
      <c r="Z578" s="119">
        <v>5</v>
      </c>
      <c r="AA578" s="119" t="s">
        <v>115</v>
      </c>
      <c r="AB578" s="32" t="s">
        <v>1696</v>
      </c>
      <c r="AC578" s="32" t="s">
        <v>115</v>
      </c>
      <c r="AD578" s="32" t="s">
        <v>115</v>
      </c>
      <c r="AE578" s="32" t="s">
        <v>115</v>
      </c>
      <c r="AF578" s="32" t="s">
        <v>115</v>
      </c>
      <c r="AG578" s="32" t="s">
        <v>1513</v>
      </c>
      <c r="AH578" s="32" t="s">
        <v>422</v>
      </c>
      <c r="AI578" s="32">
        <v>5810240</v>
      </c>
      <c r="AJ578" s="32" t="s">
        <v>1680</v>
      </c>
      <c r="AK578" s="32" t="s">
        <v>1681</v>
      </c>
      <c r="AL578" s="32">
        <v>20</v>
      </c>
      <c r="AM578" s="32">
        <v>60</v>
      </c>
      <c r="AN578" s="32" t="s">
        <v>128</v>
      </c>
      <c r="AO578" s="32" t="s">
        <v>123</v>
      </c>
      <c r="AP578" s="32">
        <v>2015</v>
      </c>
      <c r="AQ578" s="32" t="s">
        <v>130</v>
      </c>
      <c r="AR578" s="32">
        <v>2024</v>
      </c>
      <c r="AS578" s="32" t="s">
        <v>1683</v>
      </c>
      <c r="AT578" s="32" t="s">
        <v>129</v>
      </c>
      <c r="AU578" s="32" t="s">
        <v>1683</v>
      </c>
      <c r="AV578" s="32" t="s">
        <v>115</v>
      </c>
      <c r="AW578" s="32" t="s">
        <v>1684</v>
      </c>
      <c r="AX578" s="32" t="s">
        <v>123</v>
      </c>
      <c r="AY578" s="32" t="s">
        <v>1685</v>
      </c>
      <c r="AZ578" s="110">
        <v>45016</v>
      </c>
      <c r="BA578" s="32" t="s">
        <v>1686</v>
      </c>
      <c r="BB578" s="32" t="s">
        <v>115</v>
      </c>
      <c r="BC578" s="32" t="s">
        <v>1687</v>
      </c>
      <c r="BD578" s="32" t="s">
        <v>115</v>
      </c>
      <c r="BE578" s="32" t="s">
        <v>1688</v>
      </c>
      <c r="BF578" s="110">
        <v>42760</v>
      </c>
      <c r="BG578" s="32" t="s">
        <v>306</v>
      </c>
      <c r="BH578" s="32" t="s">
        <v>1689</v>
      </c>
      <c r="BI578" s="32" t="s">
        <v>488</v>
      </c>
      <c r="BJ578" s="32">
        <v>4</v>
      </c>
      <c r="BK578" s="110">
        <v>46330</v>
      </c>
      <c r="BL578" s="110">
        <v>43586</v>
      </c>
      <c r="BM578" s="110">
        <v>46478</v>
      </c>
      <c r="BN578" s="32" t="s">
        <v>308</v>
      </c>
      <c r="BO578" s="32" t="s">
        <v>245</v>
      </c>
      <c r="BP578" s="32" t="b">
        <v>0</v>
      </c>
      <c r="BQ578" s="116" t="s">
        <v>1690</v>
      </c>
      <c r="BR578" s="32" t="s">
        <v>134</v>
      </c>
      <c r="BS578" s="116">
        <v>232.20240000000001</v>
      </c>
      <c r="BT578" s="116">
        <v>5421.6343999999999</v>
      </c>
      <c r="BU578" s="116">
        <v>0</v>
      </c>
      <c r="BV578" s="116">
        <v>0</v>
      </c>
      <c r="BW578" s="116">
        <v>0</v>
      </c>
      <c r="BX578" s="116">
        <v>0</v>
      </c>
      <c r="BY578" s="116">
        <v>326.2987</v>
      </c>
      <c r="BZ578" s="116">
        <v>3838.0392999999999</v>
      </c>
      <c r="CA578" s="116">
        <v>1233.6744000000001</v>
      </c>
      <c r="CB578" s="116">
        <v>23.622</v>
      </c>
      <c r="CC578" s="116">
        <v>0</v>
      </c>
      <c r="CD578" s="116">
        <v>0</v>
      </c>
      <c r="CE578" s="116">
        <v>0</v>
      </c>
      <c r="CF578" s="32" t="s">
        <v>135</v>
      </c>
      <c r="CG578" s="32" t="s">
        <v>136</v>
      </c>
      <c r="CH578" s="32" t="s">
        <v>723</v>
      </c>
      <c r="CI578" s="116">
        <v>0</v>
      </c>
      <c r="CJ578" s="116">
        <v>0</v>
      </c>
      <c r="CK578" s="116">
        <v>0</v>
      </c>
      <c r="CL578" s="116">
        <v>0</v>
      </c>
      <c r="CM578" s="116">
        <v>0</v>
      </c>
      <c r="CN578" s="116">
        <v>0</v>
      </c>
      <c r="CO578" s="113" t="s">
        <v>1691</v>
      </c>
      <c r="CP578" s="32" t="s">
        <v>134</v>
      </c>
      <c r="CQ578" s="32" t="s">
        <v>115</v>
      </c>
      <c r="CR578" s="32" t="s">
        <v>279</v>
      </c>
      <c r="CS578" s="32" t="s">
        <v>1692</v>
      </c>
      <c r="CT578" s="113">
        <v>0</v>
      </c>
      <c r="CU578" s="113">
        <v>1</v>
      </c>
      <c r="CV578" s="33" t="s">
        <v>1697</v>
      </c>
    </row>
    <row r="579" spans="2:100">
      <c r="B579" s="31">
        <v>575</v>
      </c>
      <c r="C579" s="32" t="s">
        <v>2070</v>
      </c>
      <c r="D579" s="128"/>
      <c r="E579" s="128"/>
      <c r="F579" s="32" t="s">
        <v>1702</v>
      </c>
      <c r="G579" s="32" t="s">
        <v>1675</v>
      </c>
      <c r="H579" s="32" t="s">
        <v>2026</v>
      </c>
      <c r="I579" s="32" t="s">
        <v>118</v>
      </c>
      <c r="J579" s="32" t="s">
        <v>115</v>
      </c>
      <c r="K579" s="32" t="s">
        <v>115</v>
      </c>
      <c r="L579" s="32" t="s">
        <v>1499</v>
      </c>
      <c r="M579" s="32" t="s">
        <v>1522</v>
      </c>
      <c r="N579" s="32" t="s">
        <v>1491</v>
      </c>
      <c r="O579" s="32" t="s">
        <v>115</v>
      </c>
      <c r="P579" s="110">
        <v>45562</v>
      </c>
      <c r="Q579" s="32" t="s">
        <v>115</v>
      </c>
      <c r="R579" s="32" t="s">
        <v>1492</v>
      </c>
      <c r="S579" s="32" t="s">
        <v>541</v>
      </c>
      <c r="T579" s="32" t="s">
        <v>1676</v>
      </c>
      <c r="U579" s="32" t="s">
        <v>214</v>
      </c>
      <c r="V579" s="32" t="s">
        <v>122</v>
      </c>
      <c r="W579" s="32" t="s">
        <v>123</v>
      </c>
      <c r="X579" s="32" t="s">
        <v>1708</v>
      </c>
      <c r="Y579" s="128"/>
      <c r="Z579" s="119">
        <v>9.92</v>
      </c>
      <c r="AA579" s="119" t="s">
        <v>115</v>
      </c>
      <c r="AB579" s="32" t="s">
        <v>1696</v>
      </c>
      <c r="AC579" s="32" t="s">
        <v>115</v>
      </c>
      <c r="AD579" s="32" t="s">
        <v>115</v>
      </c>
      <c r="AE579" s="32" t="s">
        <v>115</v>
      </c>
      <c r="AF579" s="32" t="s">
        <v>115</v>
      </c>
      <c r="AG579" s="32" t="s">
        <v>1513</v>
      </c>
      <c r="AH579" s="32" t="s">
        <v>422</v>
      </c>
      <c r="AI579" s="32">
        <v>5554009</v>
      </c>
      <c r="AJ579" s="32" t="s">
        <v>1680</v>
      </c>
      <c r="AK579" s="32" t="s">
        <v>1681</v>
      </c>
      <c r="AL579" s="32">
        <v>20</v>
      </c>
      <c r="AM579" s="32">
        <v>60</v>
      </c>
      <c r="AN579" s="32" t="s">
        <v>128</v>
      </c>
      <c r="AO579" s="32" t="s">
        <v>123</v>
      </c>
      <c r="AP579" s="32">
        <v>2015</v>
      </c>
      <c r="AQ579" s="32" t="s">
        <v>130</v>
      </c>
      <c r="AR579" s="32">
        <v>2024</v>
      </c>
      <c r="AS579" s="32" t="s">
        <v>1683</v>
      </c>
      <c r="AT579" s="32" t="s">
        <v>129</v>
      </c>
      <c r="AU579" s="32" t="s">
        <v>1683</v>
      </c>
      <c r="AV579" s="32" t="s">
        <v>115</v>
      </c>
      <c r="AW579" s="32" t="s">
        <v>1684</v>
      </c>
      <c r="AX579" s="32" t="s">
        <v>123</v>
      </c>
      <c r="AY579" s="32" t="s">
        <v>1685</v>
      </c>
      <c r="AZ579" s="110">
        <v>45016</v>
      </c>
      <c r="BA579" s="32" t="s">
        <v>1686</v>
      </c>
      <c r="BB579" s="32" t="s">
        <v>115</v>
      </c>
      <c r="BC579" s="32" t="s">
        <v>1687</v>
      </c>
      <c r="BD579" s="32" t="s">
        <v>115</v>
      </c>
      <c r="BE579" s="32" t="s">
        <v>1688</v>
      </c>
      <c r="BF579" s="110">
        <v>42760</v>
      </c>
      <c r="BG579" s="32" t="s">
        <v>306</v>
      </c>
      <c r="BH579" s="32" t="s">
        <v>1689</v>
      </c>
      <c r="BI579" s="32" t="s">
        <v>132</v>
      </c>
      <c r="BJ579" s="32" t="s">
        <v>115</v>
      </c>
      <c r="BK579" s="110" t="s">
        <v>115</v>
      </c>
      <c r="BL579" s="110">
        <v>43586</v>
      </c>
      <c r="BM579" s="110" t="s">
        <v>133</v>
      </c>
      <c r="BN579" s="32" t="s">
        <v>115</v>
      </c>
      <c r="BO579" s="32" t="s">
        <v>115</v>
      </c>
      <c r="BP579" s="32" t="b">
        <v>1</v>
      </c>
      <c r="BQ579" s="116" t="s">
        <v>1690</v>
      </c>
      <c r="BR579" s="32" t="s">
        <v>134</v>
      </c>
      <c r="BS579" s="116">
        <v>454.56760000000003</v>
      </c>
      <c r="BT579" s="116">
        <v>642.56759999999997</v>
      </c>
      <c r="BU579" s="116">
        <v>0</v>
      </c>
      <c r="BV579" s="116">
        <v>0</v>
      </c>
      <c r="BW579" s="116">
        <v>0</v>
      </c>
      <c r="BX579" s="116">
        <v>45.248199999999997</v>
      </c>
      <c r="BY579" s="116">
        <v>409.31950000000001</v>
      </c>
      <c r="BZ579" s="116">
        <v>20</v>
      </c>
      <c r="CA579" s="116">
        <v>20</v>
      </c>
      <c r="CB579" s="116">
        <v>148</v>
      </c>
      <c r="CC579" s="116">
        <v>0</v>
      </c>
      <c r="CD579" s="116">
        <v>0</v>
      </c>
      <c r="CE579" s="116">
        <v>45.248100000000022</v>
      </c>
      <c r="CF579" s="32" t="s">
        <v>135</v>
      </c>
      <c r="CG579" s="32" t="s">
        <v>136</v>
      </c>
      <c r="CH579" s="32" t="s">
        <v>2071</v>
      </c>
      <c r="CI579" s="116">
        <v>0</v>
      </c>
      <c r="CJ579" s="116">
        <v>0</v>
      </c>
      <c r="CK579" s="116">
        <v>0</v>
      </c>
      <c r="CL579" s="116">
        <v>0</v>
      </c>
      <c r="CM579" s="116">
        <v>45.248160000000006</v>
      </c>
      <c r="CN579" s="116">
        <v>409.31948</v>
      </c>
      <c r="CO579" s="113" t="s">
        <v>1691</v>
      </c>
      <c r="CP579" s="32" t="s">
        <v>134</v>
      </c>
      <c r="CQ579" s="32" t="s">
        <v>115</v>
      </c>
      <c r="CR579" s="32" t="s">
        <v>134</v>
      </c>
      <c r="CS579" s="32" t="s">
        <v>1692</v>
      </c>
      <c r="CT579" s="113">
        <v>0</v>
      </c>
      <c r="CU579" s="113">
        <v>1</v>
      </c>
      <c r="CV579" s="33" t="s">
        <v>1697</v>
      </c>
    </row>
    <row r="580" spans="2:100">
      <c r="B580" s="31">
        <v>576</v>
      </c>
      <c r="C580" s="32" t="s">
        <v>2072</v>
      </c>
      <c r="D580" s="128"/>
      <c r="E580" s="128"/>
      <c r="F580" s="32" t="s">
        <v>1702</v>
      </c>
      <c r="G580" s="32" t="s">
        <v>1675</v>
      </c>
      <c r="H580" s="32" t="s">
        <v>2026</v>
      </c>
      <c r="I580" s="32" t="s">
        <v>118</v>
      </c>
      <c r="J580" s="32" t="s">
        <v>115</v>
      </c>
      <c r="K580" s="32" t="s">
        <v>115</v>
      </c>
      <c r="L580" s="32" t="s">
        <v>1499</v>
      </c>
      <c r="M580" s="32" t="s">
        <v>1522</v>
      </c>
      <c r="N580" s="32" t="s">
        <v>1491</v>
      </c>
      <c r="O580" s="32" t="s">
        <v>115</v>
      </c>
      <c r="P580" s="110">
        <v>45562</v>
      </c>
      <c r="Q580" s="32" t="s">
        <v>115</v>
      </c>
      <c r="R580" s="32" t="s">
        <v>1492</v>
      </c>
      <c r="S580" s="32" t="s">
        <v>541</v>
      </c>
      <c r="T580" s="32" t="s">
        <v>1676</v>
      </c>
      <c r="U580" s="32" t="s">
        <v>214</v>
      </c>
      <c r="V580" s="32" t="s">
        <v>122</v>
      </c>
      <c r="W580" s="32" t="s">
        <v>123</v>
      </c>
      <c r="X580" s="32" t="s">
        <v>1708</v>
      </c>
      <c r="Y580" s="128"/>
      <c r="Z580" s="119">
        <v>9.92</v>
      </c>
      <c r="AA580" s="119" t="s">
        <v>115</v>
      </c>
      <c r="AB580" s="32" t="s">
        <v>1696</v>
      </c>
      <c r="AC580" s="32" t="s">
        <v>115</v>
      </c>
      <c r="AD580" s="32" t="s">
        <v>115</v>
      </c>
      <c r="AE580" s="32" t="s">
        <v>115</v>
      </c>
      <c r="AF580" s="32" t="s">
        <v>115</v>
      </c>
      <c r="AG580" s="32" t="s">
        <v>1513</v>
      </c>
      <c r="AH580" s="32" t="s">
        <v>422</v>
      </c>
      <c r="AI580" s="32">
        <v>5554010</v>
      </c>
      <c r="AJ580" s="32" t="s">
        <v>1680</v>
      </c>
      <c r="AK580" s="32" t="s">
        <v>1681</v>
      </c>
      <c r="AL580" s="32">
        <v>20</v>
      </c>
      <c r="AM580" s="32">
        <v>60</v>
      </c>
      <c r="AN580" s="32" t="s">
        <v>128</v>
      </c>
      <c r="AO580" s="32" t="s">
        <v>123</v>
      </c>
      <c r="AP580" s="32">
        <v>2015</v>
      </c>
      <c r="AQ580" s="32" t="s">
        <v>130</v>
      </c>
      <c r="AR580" s="32">
        <v>2024</v>
      </c>
      <c r="AS580" s="32" t="s">
        <v>1683</v>
      </c>
      <c r="AT580" s="32" t="s">
        <v>129</v>
      </c>
      <c r="AU580" s="32" t="s">
        <v>1683</v>
      </c>
      <c r="AV580" s="32" t="s">
        <v>115</v>
      </c>
      <c r="AW580" s="32" t="s">
        <v>1684</v>
      </c>
      <c r="AX580" s="32" t="s">
        <v>123</v>
      </c>
      <c r="AY580" s="32" t="s">
        <v>1685</v>
      </c>
      <c r="AZ580" s="110">
        <v>45016</v>
      </c>
      <c r="BA580" s="32" t="s">
        <v>1686</v>
      </c>
      <c r="BB580" s="32" t="s">
        <v>115</v>
      </c>
      <c r="BC580" s="32" t="s">
        <v>1687</v>
      </c>
      <c r="BD580" s="32" t="s">
        <v>115</v>
      </c>
      <c r="BE580" s="32" t="s">
        <v>1688</v>
      </c>
      <c r="BF580" s="110">
        <v>42760</v>
      </c>
      <c r="BG580" s="32" t="s">
        <v>306</v>
      </c>
      <c r="BH580" s="32" t="s">
        <v>1689</v>
      </c>
      <c r="BI580" s="32" t="s">
        <v>132</v>
      </c>
      <c r="BJ580" s="32" t="s">
        <v>115</v>
      </c>
      <c r="BK580" s="110" t="s">
        <v>115</v>
      </c>
      <c r="BL580" s="110">
        <v>43586</v>
      </c>
      <c r="BM580" s="110" t="s">
        <v>133</v>
      </c>
      <c r="BN580" s="32" t="s">
        <v>115</v>
      </c>
      <c r="BO580" s="32" t="s">
        <v>115</v>
      </c>
      <c r="BP580" s="32" t="b">
        <v>1</v>
      </c>
      <c r="BQ580" s="116" t="s">
        <v>1690</v>
      </c>
      <c r="BR580" s="32" t="s">
        <v>134</v>
      </c>
      <c r="BS580" s="116">
        <v>7.3789999999999996</v>
      </c>
      <c r="BT580" s="116">
        <v>1024.1320000000001</v>
      </c>
      <c r="BU580" s="116">
        <v>0</v>
      </c>
      <c r="BV580" s="116">
        <v>0</v>
      </c>
      <c r="BW580" s="116">
        <v>0</v>
      </c>
      <c r="BX580" s="116">
        <v>3.629</v>
      </c>
      <c r="BY580" s="116">
        <v>68.75</v>
      </c>
      <c r="BZ580" s="116">
        <v>601.75300000000004</v>
      </c>
      <c r="CA580" s="116">
        <v>350</v>
      </c>
      <c r="CB580" s="116">
        <v>0</v>
      </c>
      <c r="CC580" s="116">
        <v>0</v>
      </c>
      <c r="CD580" s="116">
        <v>0</v>
      </c>
      <c r="CE580" s="116">
        <v>3.6289999999999996</v>
      </c>
      <c r="CF580" s="32" t="s">
        <v>135</v>
      </c>
      <c r="CG580" s="32" t="s">
        <v>136</v>
      </c>
      <c r="CH580" s="32" t="s">
        <v>1703</v>
      </c>
      <c r="CI580" s="116">
        <v>0</v>
      </c>
      <c r="CJ580" s="116">
        <v>0</v>
      </c>
      <c r="CK580" s="116">
        <v>0</v>
      </c>
      <c r="CL580" s="116">
        <v>0</v>
      </c>
      <c r="CM580" s="116">
        <v>3.629</v>
      </c>
      <c r="CN580" s="116">
        <v>10.4</v>
      </c>
      <c r="CO580" s="113" t="s">
        <v>1691</v>
      </c>
      <c r="CP580" s="32" t="s">
        <v>134</v>
      </c>
      <c r="CQ580" s="32" t="s">
        <v>115</v>
      </c>
      <c r="CR580" s="32" t="s">
        <v>134</v>
      </c>
      <c r="CS580" s="32" t="s">
        <v>1692</v>
      </c>
      <c r="CT580" s="113">
        <v>0</v>
      </c>
      <c r="CU580" s="113">
        <v>1</v>
      </c>
      <c r="CV580" s="33" t="s">
        <v>1697</v>
      </c>
    </row>
    <row r="581" spans="2:100">
      <c r="B581" s="31">
        <v>577</v>
      </c>
      <c r="C581" s="32" t="s">
        <v>2073</v>
      </c>
      <c r="D581" s="128"/>
      <c r="E581" s="128"/>
      <c r="F581" s="32" t="s">
        <v>2074</v>
      </c>
      <c r="G581" s="32" t="s">
        <v>2075</v>
      </c>
      <c r="H581" s="32" t="s">
        <v>1498</v>
      </c>
      <c r="I581" s="32" t="s">
        <v>166</v>
      </c>
      <c r="J581" s="32" t="s">
        <v>115</v>
      </c>
      <c r="K581" s="32" t="s">
        <v>115</v>
      </c>
      <c r="L581" s="32" t="s">
        <v>1499</v>
      </c>
      <c r="M581" s="32" t="s">
        <v>1500</v>
      </c>
      <c r="N581" s="32" t="s">
        <v>1491</v>
      </c>
      <c r="O581" s="32" t="s">
        <v>115</v>
      </c>
      <c r="P581" s="110">
        <v>45836</v>
      </c>
      <c r="Q581" s="32">
        <v>40</v>
      </c>
      <c r="R581" s="32" t="s">
        <v>1492</v>
      </c>
      <c r="S581" s="32" t="s">
        <v>1819</v>
      </c>
      <c r="T581" s="32" t="s">
        <v>1939</v>
      </c>
      <c r="U581" s="32" t="s">
        <v>214</v>
      </c>
      <c r="V581" s="32" t="s">
        <v>122</v>
      </c>
      <c r="W581" s="32" t="s">
        <v>123</v>
      </c>
      <c r="X581" s="32" t="s">
        <v>2076</v>
      </c>
      <c r="Y581" s="128"/>
      <c r="Z581" s="119">
        <v>2.3999999999999901</v>
      </c>
      <c r="AA581" s="119" t="s">
        <v>115</v>
      </c>
      <c r="AB581" s="32" t="s">
        <v>1696</v>
      </c>
      <c r="AC581" s="32" t="s">
        <v>115</v>
      </c>
      <c r="AD581" s="32" t="s">
        <v>1678</v>
      </c>
      <c r="AE581" s="32" t="s">
        <v>1679</v>
      </c>
      <c r="AF581" s="32" t="s">
        <v>2077</v>
      </c>
      <c r="AG581" s="32" t="s">
        <v>1513</v>
      </c>
      <c r="AH581" s="32" t="s">
        <v>422</v>
      </c>
      <c r="AI581" s="32">
        <v>5767204</v>
      </c>
      <c r="AJ581" s="32" t="s">
        <v>758</v>
      </c>
      <c r="AK581" s="32" t="s">
        <v>2078</v>
      </c>
      <c r="AL581" s="32">
        <v>7</v>
      </c>
      <c r="AM581" s="32">
        <v>60</v>
      </c>
      <c r="AN581" s="32" t="s">
        <v>2079</v>
      </c>
      <c r="AO581" s="32" t="s">
        <v>123</v>
      </c>
      <c r="AP581" s="32">
        <v>2025</v>
      </c>
      <c r="AQ581" s="32" t="s">
        <v>130</v>
      </c>
      <c r="AR581" s="32">
        <v>2017</v>
      </c>
      <c r="AS581" s="32" t="s">
        <v>1772</v>
      </c>
      <c r="AT581" s="32" t="s">
        <v>123</v>
      </c>
      <c r="AU581" s="32" t="s">
        <v>1772</v>
      </c>
      <c r="AV581" s="32" t="s">
        <v>115</v>
      </c>
      <c r="AW581" s="32" t="s">
        <v>1773</v>
      </c>
      <c r="AX581" s="32" t="s">
        <v>123</v>
      </c>
      <c r="AY581" s="32" t="s">
        <v>115</v>
      </c>
      <c r="AZ581" s="110" t="s">
        <v>115</v>
      </c>
      <c r="BA581" s="32" t="s">
        <v>115</v>
      </c>
      <c r="BB581" s="32" t="s">
        <v>115</v>
      </c>
      <c r="BC581" s="32" t="s">
        <v>115</v>
      </c>
      <c r="BD581" s="32" t="s">
        <v>115</v>
      </c>
      <c r="BE581" s="32" t="s">
        <v>1910</v>
      </c>
      <c r="BF581" s="110" t="s">
        <v>203</v>
      </c>
      <c r="BG581" s="32" t="s">
        <v>203</v>
      </c>
      <c r="BH581" s="32" t="s">
        <v>203</v>
      </c>
      <c r="BI581" s="32" t="s">
        <v>960</v>
      </c>
      <c r="BJ581" s="32">
        <v>5</v>
      </c>
      <c r="BK581" s="110">
        <v>46829</v>
      </c>
      <c r="BL581" s="110">
        <v>42125</v>
      </c>
      <c r="BM581" s="110">
        <v>46910</v>
      </c>
      <c r="BN581" s="32" t="s">
        <v>308</v>
      </c>
      <c r="BO581" s="32" t="s">
        <v>115</v>
      </c>
      <c r="BP581" s="32" t="b">
        <v>0</v>
      </c>
      <c r="BQ581" s="116" t="s">
        <v>1690</v>
      </c>
      <c r="BR581" s="32" t="s">
        <v>134</v>
      </c>
      <c r="BS581" s="116">
        <v>556.70780000000002</v>
      </c>
      <c r="BT581" s="116">
        <v>12856.506299999999</v>
      </c>
      <c r="BU581" s="116">
        <v>0</v>
      </c>
      <c r="BV581" s="116">
        <v>0</v>
      </c>
      <c r="BW581" s="116">
        <v>0</v>
      </c>
      <c r="BX581" s="116">
        <v>6.6642000000000001</v>
      </c>
      <c r="BY581" s="116">
        <v>398.35419999999999</v>
      </c>
      <c r="BZ581" s="116">
        <v>1435.0907000000002</v>
      </c>
      <c r="CA581" s="116">
        <v>5300</v>
      </c>
      <c r="CB581" s="116">
        <v>500</v>
      </c>
      <c r="CC581" s="116">
        <v>0</v>
      </c>
      <c r="CD581" s="116">
        <v>0</v>
      </c>
      <c r="CE581" s="116">
        <v>282.74470000000002</v>
      </c>
      <c r="CF581" s="32" t="s">
        <v>135</v>
      </c>
      <c r="CG581" s="32" t="s">
        <v>136</v>
      </c>
      <c r="CH581" s="32" t="s">
        <v>738</v>
      </c>
      <c r="CI581" s="116">
        <v>0</v>
      </c>
      <c r="CJ581" s="116">
        <v>0</v>
      </c>
      <c r="CK581" s="116">
        <v>0</v>
      </c>
      <c r="CL581" s="116">
        <v>0</v>
      </c>
      <c r="CM581" s="116">
        <v>0</v>
      </c>
      <c r="CN581" s="116">
        <v>0</v>
      </c>
      <c r="CO581" s="113">
        <v>0</v>
      </c>
      <c r="CP581" s="32" t="s">
        <v>134</v>
      </c>
      <c r="CQ581" s="32" t="s">
        <v>115</v>
      </c>
      <c r="CR581" s="32" t="s">
        <v>279</v>
      </c>
      <c r="CS581" s="32" t="s">
        <v>115</v>
      </c>
      <c r="CT581" s="113">
        <v>1</v>
      </c>
      <c r="CU581" s="113">
        <v>0</v>
      </c>
      <c r="CV581" s="33" t="s">
        <v>1781</v>
      </c>
    </row>
    <row r="582" spans="2:100">
      <c r="B582" s="31">
        <v>578</v>
      </c>
      <c r="C582" s="32" t="s">
        <v>2080</v>
      </c>
      <c r="D582" s="128"/>
      <c r="E582" s="128"/>
      <c r="F582" s="32" t="s">
        <v>458</v>
      </c>
      <c r="G582" s="32" t="s">
        <v>2075</v>
      </c>
      <c r="H582" s="32" t="s">
        <v>1498</v>
      </c>
      <c r="I582" s="32" t="s">
        <v>166</v>
      </c>
      <c r="J582" s="32" t="s">
        <v>115</v>
      </c>
      <c r="K582" s="32" t="s">
        <v>115</v>
      </c>
      <c r="L582" s="32" t="s">
        <v>1499</v>
      </c>
      <c r="M582" s="32" t="s">
        <v>1500</v>
      </c>
      <c r="N582" s="32" t="s">
        <v>1491</v>
      </c>
      <c r="O582" s="32" t="s">
        <v>115</v>
      </c>
      <c r="P582" s="110">
        <v>45887</v>
      </c>
      <c r="Q582" s="32">
        <v>72</v>
      </c>
      <c r="R582" s="32" t="s">
        <v>1492</v>
      </c>
      <c r="S582" s="32" t="s">
        <v>1819</v>
      </c>
      <c r="T582" s="32" t="s">
        <v>1939</v>
      </c>
      <c r="U582" s="32" t="s">
        <v>214</v>
      </c>
      <c r="V582" s="32" t="s">
        <v>122</v>
      </c>
      <c r="W582" s="32" t="s">
        <v>123</v>
      </c>
      <c r="X582" s="32" t="s">
        <v>278</v>
      </c>
      <c r="Y582" s="128"/>
      <c r="Z582" s="119">
        <v>10.8</v>
      </c>
      <c r="AA582" s="119" t="s">
        <v>115</v>
      </c>
      <c r="AB582" s="32" t="s">
        <v>1696</v>
      </c>
      <c r="AC582" s="32" t="s">
        <v>115</v>
      </c>
      <c r="AD582" s="32" t="s">
        <v>1678</v>
      </c>
      <c r="AE582" s="32" t="s">
        <v>1679</v>
      </c>
      <c r="AF582" s="32" t="s">
        <v>2081</v>
      </c>
      <c r="AG582" s="32" t="s">
        <v>1513</v>
      </c>
      <c r="AH582" s="32" t="s">
        <v>422</v>
      </c>
      <c r="AI582" s="32">
        <v>5767240</v>
      </c>
      <c r="AJ582" s="32" t="s">
        <v>758</v>
      </c>
      <c r="AK582" s="32" t="s">
        <v>2078</v>
      </c>
      <c r="AL582" s="32">
        <v>7</v>
      </c>
      <c r="AM582" s="32">
        <v>60</v>
      </c>
      <c r="AN582" s="32" t="s">
        <v>2079</v>
      </c>
      <c r="AO582" s="32" t="s">
        <v>123</v>
      </c>
      <c r="AP582" s="32">
        <v>2025</v>
      </c>
      <c r="AQ582" s="32" t="s">
        <v>130</v>
      </c>
      <c r="AR582" s="32">
        <v>2017</v>
      </c>
      <c r="AS582" s="32" t="s">
        <v>1772</v>
      </c>
      <c r="AT582" s="32" t="s">
        <v>123</v>
      </c>
      <c r="AU582" s="32" t="s">
        <v>1772</v>
      </c>
      <c r="AV582" s="32" t="s">
        <v>115</v>
      </c>
      <c r="AW582" s="32" t="s">
        <v>1773</v>
      </c>
      <c r="AX582" s="32" t="s">
        <v>123</v>
      </c>
      <c r="AY582" s="32" t="s">
        <v>115</v>
      </c>
      <c r="AZ582" s="110" t="s">
        <v>115</v>
      </c>
      <c r="BA582" s="32" t="s">
        <v>115</v>
      </c>
      <c r="BB582" s="32" t="s">
        <v>115</v>
      </c>
      <c r="BC582" s="32" t="s">
        <v>115</v>
      </c>
      <c r="BD582" s="32" t="s">
        <v>115</v>
      </c>
      <c r="BE582" s="32" t="s">
        <v>1910</v>
      </c>
      <c r="BF582" s="110" t="s">
        <v>203</v>
      </c>
      <c r="BG582" s="32" t="s">
        <v>203</v>
      </c>
      <c r="BH582" s="32" t="s">
        <v>203</v>
      </c>
      <c r="BI582" s="32" t="s">
        <v>488</v>
      </c>
      <c r="BJ582" s="32">
        <v>4</v>
      </c>
      <c r="BK582" s="110">
        <v>46674</v>
      </c>
      <c r="BL582" s="110">
        <v>42125</v>
      </c>
      <c r="BM582" s="110">
        <v>46752</v>
      </c>
      <c r="BN582" s="32" t="s">
        <v>308</v>
      </c>
      <c r="BO582" s="32" t="s">
        <v>115</v>
      </c>
      <c r="BP582" s="32" t="b">
        <v>0</v>
      </c>
      <c r="BQ582" s="116" t="s">
        <v>1690</v>
      </c>
      <c r="BR582" s="32" t="s">
        <v>134</v>
      </c>
      <c r="BS582" s="116">
        <v>5531.1292999999996</v>
      </c>
      <c r="BT582" s="116">
        <v>24759.1947</v>
      </c>
      <c r="BU582" s="116">
        <v>2609.703</v>
      </c>
      <c r="BV582" s="116">
        <v>27.667400000000001</v>
      </c>
      <c r="BW582" s="116">
        <v>0</v>
      </c>
      <c r="BX582" s="116">
        <v>108.7557</v>
      </c>
      <c r="BY582" s="116">
        <v>1167.1979999999999</v>
      </c>
      <c r="BZ582" s="116">
        <v>5419.3508000000011</v>
      </c>
      <c r="CA582" s="116">
        <v>7100</v>
      </c>
      <c r="CB582" s="116">
        <v>6200</v>
      </c>
      <c r="CC582" s="116">
        <v>0</v>
      </c>
      <c r="CD582" s="116">
        <v>0</v>
      </c>
      <c r="CE582" s="116">
        <v>4872.6458999999995</v>
      </c>
      <c r="CF582" s="32" t="s">
        <v>135</v>
      </c>
      <c r="CG582" s="32" t="s">
        <v>136</v>
      </c>
      <c r="CH582" s="32" t="s">
        <v>723</v>
      </c>
      <c r="CI582" s="116">
        <v>0</v>
      </c>
      <c r="CJ582" s="116">
        <v>0</v>
      </c>
      <c r="CK582" s="116">
        <v>0</v>
      </c>
      <c r="CL582" s="116">
        <v>0</v>
      </c>
      <c r="CM582" s="116">
        <v>0</v>
      </c>
      <c r="CN582" s="116">
        <v>0</v>
      </c>
      <c r="CO582" s="113">
        <v>0</v>
      </c>
      <c r="CP582" s="32" t="s">
        <v>134</v>
      </c>
      <c r="CQ582" s="32" t="s">
        <v>115</v>
      </c>
      <c r="CR582" s="32" t="s">
        <v>279</v>
      </c>
      <c r="CS582" s="32" t="s">
        <v>115</v>
      </c>
      <c r="CT582" s="113">
        <v>0</v>
      </c>
      <c r="CU582" s="113">
        <v>1</v>
      </c>
      <c r="CV582" s="33" t="s">
        <v>1781</v>
      </c>
    </row>
    <row r="583" spans="2:100">
      <c r="B583" s="34">
        <v>579</v>
      </c>
      <c r="C583" s="35" t="s">
        <v>2082</v>
      </c>
      <c r="D583" s="130"/>
      <c r="E583" s="130"/>
      <c r="F583" s="35" t="s">
        <v>1754</v>
      </c>
      <c r="G583" s="35" t="s">
        <v>1737</v>
      </c>
      <c r="H583" s="35" t="s">
        <v>1498</v>
      </c>
      <c r="I583" s="35" t="s">
        <v>1095</v>
      </c>
      <c r="J583" s="35" t="s">
        <v>115</v>
      </c>
      <c r="K583" s="35" t="s">
        <v>115</v>
      </c>
      <c r="L583" s="35" t="s">
        <v>1499</v>
      </c>
      <c r="M583" s="35" t="s">
        <v>1490</v>
      </c>
      <c r="N583" s="35" t="s">
        <v>1491</v>
      </c>
      <c r="O583" s="35" t="s">
        <v>115</v>
      </c>
      <c r="P583" s="111">
        <v>45831</v>
      </c>
      <c r="Q583" s="35" t="s">
        <v>115</v>
      </c>
      <c r="R583" s="35" t="s">
        <v>1492</v>
      </c>
      <c r="S583" s="35" t="s">
        <v>221</v>
      </c>
      <c r="T583" s="35" t="s">
        <v>221</v>
      </c>
      <c r="U583" s="35" t="s">
        <v>1574</v>
      </c>
      <c r="V583" s="35" t="s">
        <v>1512</v>
      </c>
      <c r="W583" s="35" t="s">
        <v>123</v>
      </c>
      <c r="X583" s="35" t="s">
        <v>1739</v>
      </c>
      <c r="Y583" s="130"/>
      <c r="Z583" s="120" t="s">
        <v>115</v>
      </c>
      <c r="AA583" s="120" t="s">
        <v>115</v>
      </c>
      <c r="AB583" s="35" t="s">
        <v>1677</v>
      </c>
      <c r="AC583" s="35" t="s">
        <v>115</v>
      </c>
      <c r="AD583" s="35" t="s">
        <v>1740</v>
      </c>
      <c r="AE583" s="35" t="s">
        <v>115</v>
      </c>
      <c r="AF583" s="35" t="s">
        <v>115</v>
      </c>
      <c r="AG583" s="35" t="s">
        <v>1513</v>
      </c>
      <c r="AH583" s="35" t="s">
        <v>422</v>
      </c>
      <c r="AI583" s="35">
        <v>5551310</v>
      </c>
      <c r="AJ583" s="35" t="s">
        <v>1742</v>
      </c>
      <c r="AK583" s="35" t="s">
        <v>1743</v>
      </c>
      <c r="AL583" s="35">
        <v>10</v>
      </c>
      <c r="AM583" s="35">
        <v>60</v>
      </c>
      <c r="AN583" s="35" t="s">
        <v>1744</v>
      </c>
      <c r="AO583" s="35" t="s">
        <v>123</v>
      </c>
      <c r="AP583" s="35">
        <v>2016</v>
      </c>
      <c r="AQ583" s="35" t="s">
        <v>130</v>
      </c>
      <c r="AR583" s="35">
        <v>2024</v>
      </c>
      <c r="AS583" s="35" t="s">
        <v>1745</v>
      </c>
      <c r="AT583" s="35" t="s">
        <v>123</v>
      </c>
      <c r="AU583" s="35" t="s">
        <v>1745</v>
      </c>
      <c r="AV583" s="35" t="s">
        <v>115</v>
      </c>
      <c r="AW583" s="35" t="s">
        <v>1746</v>
      </c>
      <c r="AX583" s="35" t="s">
        <v>123</v>
      </c>
      <c r="AY583" s="35" t="s">
        <v>1747</v>
      </c>
      <c r="AZ583" s="111">
        <v>44025</v>
      </c>
      <c r="BA583" s="35" t="s">
        <v>1686</v>
      </c>
      <c r="BB583" s="35" t="s">
        <v>115</v>
      </c>
      <c r="BC583" s="35" t="s">
        <v>1687</v>
      </c>
      <c r="BD583" s="35" t="s">
        <v>115</v>
      </c>
      <c r="BE583" s="35" t="s">
        <v>1748</v>
      </c>
      <c r="BF583" s="111">
        <v>43097</v>
      </c>
      <c r="BG583" s="35" t="s">
        <v>306</v>
      </c>
      <c r="BH583" s="35" t="s">
        <v>1749</v>
      </c>
      <c r="BI583" s="35" t="s">
        <v>162</v>
      </c>
      <c r="BJ583" s="35">
        <v>5</v>
      </c>
      <c r="BK583" s="111" t="s">
        <v>115</v>
      </c>
      <c r="BL583" s="111">
        <v>44531</v>
      </c>
      <c r="BM583" s="111">
        <v>46112</v>
      </c>
      <c r="BN583" s="35" t="s">
        <v>2083</v>
      </c>
      <c r="BO583" s="35"/>
      <c r="BP583" s="35" t="b">
        <v>1</v>
      </c>
      <c r="BQ583" s="117" t="s">
        <v>1750</v>
      </c>
      <c r="BR583" s="35" t="s">
        <v>1751</v>
      </c>
      <c r="BS583" s="117">
        <v>23.657599999999999</v>
      </c>
      <c r="BT583" s="117">
        <v>863.6576</v>
      </c>
      <c r="BU583" s="117">
        <v>0</v>
      </c>
      <c r="BV583" s="117">
        <v>0</v>
      </c>
      <c r="BW583" s="117">
        <v>0</v>
      </c>
      <c r="BX583" s="117">
        <v>12.902900000000001</v>
      </c>
      <c r="BY583" s="117">
        <v>10.7547</v>
      </c>
      <c r="BZ583" s="117">
        <v>0</v>
      </c>
      <c r="CA583" s="117">
        <v>0</v>
      </c>
      <c r="CB583" s="117">
        <v>0</v>
      </c>
      <c r="CC583" s="117">
        <v>0</v>
      </c>
      <c r="CD583" s="117">
        <v>0</v>
      </c>
      <c r="CE583" s="117">
        <v>12.902899999999999</v>
      </c>
      <c r="CF583" s="35" t="s">
        <v>135</v>
      </c>
      <c r="CG583" s="35" t="s">
        <v>136</v>
      </c>
      <c r="CH583" s="35" t="s">
        <v>250</v>
      </c>
      <c r="CI583" s="117">
        <v>0</v>
      </c>
      <c r="CJ583" s="117">
        <v>0</v>
      </c>
      <c r="CK583" s="117">
        <v>0</v>
      </c>
      <c r="CL583" s="117">
        <v>0</v>
      </c>
      <c r="CM583" s="117">
        <v>11.61257</v>
      </c>
      <c r="CN583" s="117">
        <v>9.6792700000000007</v>
      </c>
      <c r="CO583" s="114">
        <v>0</v>
      </c>
      <c r="CP583" s="35" t="s">
        <v>134</v>
      </c>
      <c r="CQ583" s="35" t="s">
        <v>115</v>
      </c>
      <c r="CR583" s="35" t="s">
        <v>134</v>
      </c>
      <c r="CS583" s="35" t="s">
        <v>115</v>
      </c>
      <c r="CT583" s="114">
        <v>1</v>
      </c>
      <c r="CU583" s="114">
        <v>0</v>
      </c>
      <c r="CV583" s="36" t="s">
        <v>1752</v>
      </c>
    </row>
    <row r="584" spans="2:100">
      <c r="B584" s="28">
        <v>580</v>
      </c>
      <c r="C584" s="29" t="s">
        <v>2084</v>
      </c>
      <c r="D584" s="129"/>
      <c r="E584" s="129"/>
      <c r="F584" s="29" t="s">
        <v>2085</v>
      </c>
      <c r="G584" s="29" t="s">
        <v>2086</v>
      </c>
      <c r="H584" s="29" t="s">
        <v>1498</v>
      </c>
      <c r="I584" s="29" t="s">
        <v>118</v>
      </c>
      <c r="J584" s="29" t="s">
        <v>115</v>
      </c>
      <c r="K584" s="29" t="s">
        <v>2087</v>
      </c>
      <c r="L584" s="29" t="s">
        <v>1499</v>
      </c>
      <c r="M584" s="29" t="s">
        <v>1522</v>
      </c>
      <c r="N584" s="29" t="s">
        <v>1491</v>
      </c>
      <c r="O584" s="29" t="s">
        <v>115</v>
      </c>
      <c r="P584" s="109">
        <v>45834</v>
      </c>
      <c r="Q584" s="29" t="s">
        <v>115</v>
      </c>
      <c r="R584" s="29" t="s">
        <v>1492</v>
      </c>
      <c r="S584" s="29" t="s">
        <v>221</v>
      </c>
      <c r="T584" s="29" t="s">
        <v>221</v>
      </c>
      <c r="U584" s="29" t="s">
        <v>214</v>
      </c>
      <c r="V584" s="29" t="s">
        <v>122</v>
      </c>
      <c r="W584" s="29" t="s">
        <v>123</v>
      </c>
      <c r="X584" s="29" t="s">
        <v>2088</v>
      </c>
      <c r="Y584" s="129"/>
      <c r="Z584" s="118">
        <v>21</v>
      </c>
      <c r="AA584" s="118" t="s">
        <v>115</v>
      </c>
      <c r="AB584" s="29" t="s">
        <v>1677</v>
      </c>
      <c r="AC584" s="29" t="s">
        <v>115</v>
      </c>
      <c r="AD584" s="29" t="s">
        <v>1906</v>
      </c>
      <c r="AE584" s="29" t="s">
        <v>1679</v>
      </c>
      <c r="AF584" s="29" t="s">
        <v>2089</v>
      </c>
      <c r="AG584" s="29" t="s">
        <v>2090</v>
      </c>
      <c r="AH584" s="29" t="s">
        <v>422</v>
      </c>
      <c r="AI584" s="29">
        <v>5777198</v>
      </c>
      <c r="AJ584" s="29" t="s">
        <v>2091</v>
      </c>
      <c r="AK584" s="29" t="s">
        <v>2092</v>
      </c>
      <c r="AL584" s="29">
        <v>4</v>
      </c>
      <c r="AM584" s="29">
        <v>60</v>
      </c>
      <c r="AN584" s="29" t="s">
        <v>128</v>
      </c>
      <c r="AO584" s="29" t="s">
        <v>123</v>
      </c>
      <c r="AP584" s="29">
        <v>2017</v>
      </c>
      <c r="AQ584" s="29" t="s">
        <v>130</v>
      </c>
      <c r="AR584" s="29">
        <v>2019</v>
      </c>
      <c r="AS584" s="29" t="s">
        <v>1683</v>
      </c>
      <c r="AT584" s="29" t="s">
        <v>123</v>
      </c>
      <c r="AU584" s="29" t="s">
        <v>1683</v>
      </c>
      <c r="AV584" s="29" t="s">
        <v>115</v>
      </c>
      <c r="AW584" s="29" t="s">
        <v>1684</v>
      </c>
      <c r="AX584" s="29" t="s">
        <v>123</v>
      </c>
      <c r="AY584" s="29" t="s">
        <v>115</v>
      </c>
      <c r="AZ584" s="109" t="s">
        <v>115</v>
      </c>
      <c r="BA584" s="29" t="s">
        <v>115</v>
      </c>
      <c r="BB584" s="29" t="s">
        <v>115</v>
      </c>
      <c r="BC584" s="29" t="s">
        <v>115</v>
      </c>
      <c r="BD584" s="29" t="s">
        <v>115</v>
      </c>
      <c r="BE584" s="29" t="s">
        <v>2093</v>
      </c>
      <c r="BF584" s="109">
        <v>42787</v>
      </c>
      <c r="BG584" s="29" t="s">
        <v>306</v>
      </c>
      <c r="BH584" s="29" t="s">
        <v>2011</v>
      </c>
      <c r="BI584" s="29" t="s">
        <v>162</v>
      </c>
      <c r="BJ584" s="29">
        <v>5</v>
      </c>
      <c r="BK584" s="109">
        <v>46735</v>
      </c>
      <c r="BL584" s="109">
        <v>43586</v>
      </c>
      <c r="BM584" s="109">
        <v>46918</v>
      </c>
      <c r="BN584" s="29" t="s">
        <v>308</v>
      </c>
      <c r="BO584" s="29" t="s">
        <v>115</v>
      </c>
      <c r="BP584" s="29" t="b">
        <v>0</v>
      </c>
      <c r="BQ584" s="115" t="s">
        <v>2094</v>
      </c>
      <c r="BR584" s="29" t="s">
        <v>134</v>
      </c>
      <c r="BS584" s="115">
        <v>113.5218</v>
      </c>
      <c r="BT584" s="115">
        <v>7152.901200000003</v>
      </c>
      <c r="BU584" s="115">
        <v>7.5434000000000001</v>
      </c>
      <c r="BV584" s="115">
        <v>2.4020000000000001</v>
      </c>
      <c r="BW584" s="115">
        <v>0</v>
      </c>
      <c r="BX584" s="115">
        <v>11.233499999999999</v>
      </c>
      <c r="BY584" s="115">
        <v>5.3952999999999998</v>
      </c>
      <c r="BZ584" s="115">
        <v>374.12099999999998</v>
      </c>
      <c r="CA584" s="115">
        <v>804.66560000000004</v>
      </c>
      <c r="CB584" s="115">
        <v>5674.1539000000012</v>
      </c>
      <c r="CC584" s="115">
        <v>186.43890000000002</v>
      </c>
      <c r="CD584" s="115">
        <v>0</v>
      </c>
      <c r="CE584" s="115">
        <v>108.12649999999999</v>
      </c>
      <c r="CF584" s="29" t="s">
        <v>135</v>
      </c>
      <c r="CG584" s="29" t="s">
        <v>136</v>
      </c>
      <c r="CH584" s="29" t="s">
        <v>993</v>
      </c>
      <c r="CI584" s="115">
        <v>0</v>
      </c>
      <c r="CJ584" s="115">
        <v>0</v>
      </c>
      <c r="CK584" s="115">
        <v>0</v>
      </c>
      <c r="CL584" s="115">
        <v>0</v>
      </c>
      <c r="CM584" s="115">
        <v>0</v>
      </c>
      <c r="CN584" s="115">
        <v>0</v>
      </c>
      <c r="CO584" s="112">
        <v>0</v>
      </c>
      <c r="CP584" s="29" t="s">
        <v>134</v>
      </c>
      <c r="CQ584" s="29" t="s">
        <v>115</v>
      </c>
      <c r="CR584" s="29" t="s">
        <v>279</v>
      </c>
      <c r="CS584" s="29" t="s">
        <v>115</v>
      </c>
      <c r="CT584" s="112">
        <v>0</v>
      </c>
      <c r="CU584" s="112">
        <v>1</v>
      </c>
      <c r="CV584" s="30" t="s">
        <v>2095</v>
      </c>
    </row>
    <row r="585" spans="2:100">
      <c r="B585" s="31">
        <v>581</v>
      </c>
      <c r="C585" s="32" t="s">
        <v>2096</v>
      </c>
      <c r="D585" s="128"/>
      <c r="E585" s="128"/>
      <c r="F585" s="32" t="s">
        <v>2085</v>
      </c>
      <c r="G585" s="32" t="s">
        <v>2086</v>
      </c>
      <c r="H585" s="32" t="s">
        <v>1556</v>
      </c>
      <c r="I585" s="32" t="s">
        <v>118</v>
      </c>
      <c r="J585" s="32" t="s">
        <v>115</v>
      </c>
      <c r="K585" s="32" t="s">
        <v>115</v>
      </c>
      <c r="L585" s="32" t="s">
        <v>1499</v>
      </c>
      <c r="M585" s="32" t="s">
        <v>1522</v>
      </c>
      <c r="N585" s="32" t="s">
        <v>1491</v>
      </c>
      <c r="O585" s="32" t="s">
        <v>115</v>
      </c>
      <c r="P585" s="110">
        <v>45834</v>
      </c>
      <c r="Q585" s="32">
        <v>81</v>
      </c>
      <c r="R585" s="32" t="s">
        <v>1492</v>
      </c>
      <c r="S585" s="32" t="s">
        <v>221</v>
      </c>
      <c r="T585" s="32" t="s">
        <v>221</v>
      </c>
      <c r="U585" s="32" t="s">
        <v>214</v>
      </c>
      <c r="V585" s="32" t="s">
        <v>122</v>
      </c>
      <c r="W585" s="32" t="s">
        <v>123</v>
      </c>
      <c r="X585" s="32" t="s">
        <v>2088</v>
      </c>
      <c r="Y585" s="128"/>
      <c r="Z585" s="119">
        <v>21</v>
      </c>
      <c r="AA585" s="119" t="s">
        <v>115</v>
      </c>
      <c r="AB585" s="32" t="s">
        <v>1677</v>
      </c>
      <c r="AC585" s="32" t="s">
        <v>115</v>
      </c>
      <c r="AD585" s="32" t="s">
        <v>1906</v>
      </c>
      <c r="AE585" s="32" t="s">
        <v>1679</v>
      </c>
      <c r="AF585" s="32" t="s">
        <v>115</v>
      </c>
      <c r="AG585" s="32" t="s">
        <v>115</v>
      </c>
      <c r="AH585" s="32" t="s">
        <v>115</v>
      </c>
      <c r="AI585" s="32">
        <v>5756002</v>
      </c>
      <c r="AJ585" s="32" t="s">
        <v>2091</v>
      </c>
      <c r="AK585" s="32" t="s">
        <v>2092</v>
      </c>
      <c r="AL585" s="32">
        <v>4</v>
      </c>
      <c r="AM585" s="32">
        <v>60</v>
      </c>
      <c r="AN585" s="32" t="s">
        <v>128</v>
      </c>
      <c r="AO585" s="32" t="s">
        <v>123</v>
      </c>
      <c r="AP585" s="32">
        <v>2017</v>
      </c>
      <c r="AQ585" s="32" t="s">
        <v>130</v>
      </c>
      <c r="AR585" s="32">
        <v>2015</v>
      </c>
      <c r="AS585" s="32" t="s">
        <v>1683</v>
      </c>
      <c r="AT585" s="32" t="s">
        <v>123</v>
      </c>
      <c r="AU585" s="32" t="s">
        <v>1683</v>
      </c>
      <c r="AV585" s="32" t="s">
        <v>115</v>
      </c>
      <c r="AW585" s="32" t="s">
        <v>1684</v>
      </c>
      <c r="AX585" s="32" t="s">
        <v>123</v>
      </c>
      <c r="AY585" s="32" t="s">
        <v>115</v>
      </c>
      <c r="AZ585" s="110" t="s">
        <v>115</v>
      </c>
      <c r="BA585" s="32" t="s">
        <v>115</v>
      </c>
      <c r="BB585" s="32" t="s">
        <v>115</v>
      </c>
      <c r="BC585" s="32" t="s">
        <v>115</v>
      </c>
      <c r="BD585" s="32" t="s">
        <v>115</v>
      </c>
      <c r="BE585" s="32" t="s">
        <v>2093</v>
      </c>
      <c r="BF585" s="110">
        <v>42787</v>
      </c>
      <c r="BG585" s="32" t="s">
        <v>306</v>
      </c>
      <c r="BH585" s="32" t="s">
        <v>2011</v>
      </c>
      <c r="BI585" s="32" t="s">
        <v>195</v>
      </c>
      <c r="BJ585" s="32">
        <v>2</v>
      </c>
      <c r="BK585" s="110">
        <v>43405</v>
      </c>
      <c r="BL585" s="110">
        <v>43586</v>
      </c>
      <c r="BM585" s="110">
        <v>43549</v>
      </c>
      <c r="BN585" s="32" t="s">
        <v>115</v>
      </c>
      <c r="BO585" s="32" t="s">
        <v>115</v>
      </c>
      <c r="BP585" s="32" t="b">
        <v>0</v>
      </c>
      <c r="BQ585" s="116" t="s">
        <v>2094</v>
      </c>
      <c r="BR585" s="32" t="s">
        <v>134</v>
      </c>
      <c r="BS585" s="116">
        <v>22597.731500000002</v>
      </c>
      <c r="BT585" s="116">
        <v>22597.731500000002</v>
      </c>
      <c r="BU585" s="116">
        <v>0.36149999999999999</v>
      </c>
      <c r="BV585" s="116">
        <v>-38.1858</v>
      </c>
      <c r="BW585" s="116">
        <v>0</v>
      </c>
      <c r="BX585" s="116">
        <v>0</v>
      </c>
      <c r="BY585" s="116">
        <v>0</v>
      </c>
      <c r="BZ585" s="116">
        <v>0</v>
      </c>
      <c r="CA585" s="116">
        <v>0</v>
      </c>
      <c r="CB585" s="116">
        <v>0</v>
      </c>
      <c r="CC585" s="116">
        <v>0</v>
      </c>
      <c r="CD585" s="116">
        <v>0</v>
      </c>
      <c r="CE585" s="116">
        <v>22597.731500000002</v>
      </c>
      <c r="CF585" s="32" t="s">
        <v>135</v>
      </c>
      <c r="CG585" s="32" t="s">
        <v>136</v>
      </c>
      <c r="CH585" s="32" t="s">
        <v>456</v>
      </c>
      <c r="CI585" s="116">
        <v>-179.45213000000001</v>
      </c>
      <c r="CJ585" s="116">
        <v>0.32386999999999999</v>
      </c>
      <c r="CK585" s="116">
        <v>-34.209050000000005</v>
      </c>
      <c r="CL585" s="116">
        <v>0</v>
      </c>
      <c r="CM585" s="116">
        <v>0</v>
      </c>
      <c r="CN585" s="116">
        <v>0</v>
      </c>
      <c r="CO585" s="113">
        <v>0</v>
      </c>
      <c r="CP585" s="32" t="s">
        <v>134</v>
      </c>
      <c r="CQ585" s="32" t="s">
        <v>115</v>
      </c>
      <c r="CR585" s="32" t="s">
        <v>134</v>
      </c>
      <c r="CS585" s="32" t="s">
        <v>115</v>
      </c>
      <c r="CT585" s="113">
        <v>1</v>
      </c>
      <c r="CU585" s="113">
        <v>0</v>
      </c>
      <c r="CV585" s="33" t="s">
        <v>2095</v>
      </c>
    </row>
    <row r="586" spans="2:100">
      <c r="B586" s="31">
        <v>582</v>
      </c>
      <c r="C586" s="32" t="s">
        <v>2097</v>
      </c>
      <c r="D586" s="128"/>
      <c r="E586" s="128"/>
      <c r="F586" s="32" t="s">
        <v>1178</v>
      </c>
      <c r="G586" s="32" t="s">
        <v>2086</v>
      </c>
      <c r="H586" s="32" t="s">
        <v>1498</v>
      </c>
      <c r="I586" s="32" t="s">
        <v>155</v>
      </c>
      <c r="J586" s="32" t="s">
        <v>115</v>
      </c>
      <c r="K586" s="32" t="s">
        <v>115</v>
      </c>
      <c r="L586" s="32" t="s">
        <v>1499</v>
      </c>
      <c r="M586" s="32" t="s">
        <v>1628</v>
      </c>
      <c r="N586" s="32" t="s">
        <v>1491</v>
      </c>
      <c r="O586" s="32" t="s">
        <v>115</v>
      </c>
      <c r="P586" s="110">
        <v>45860</v>
      </c>
      <c r="Q586" s="32">
        <v>45</v>
      </c>
      <c r="R586" s="32" t="s">
        <v>1492</v>
      </c>
      <c r="S586" s="32" t="s">
        <v>221</v>
      </c>
      <c r="T586" s="32" t="s">
        <v>221</v>
      </c>
      <c r="U586" s="32" t="s">
        <v>214</v>
      </c>
      <c r="V586" s="32" t="s">
        <v>122</v>
      </c>
      <c r="W586" s="32" t="s">
        <v>123</v>
      </c>
      <c r="X586" s="32" t="s">
        <v>278</v>
      </c>
      <c r="Y586" s="128"/>
      <c r="Z586" s="119">
        <v>12.4</v>
      </c>
      <c r="AA586" s="119" t="s">
        <v>115</v>
      </c>
      <c r="AB586" s="32" t="s">
        <v>1677</v>
      </c>
      <c r="AC586" s="32" t="s">
        <v>115</v>
      </c>
      <c r="AD586" s="32" t="s">
        <v>1906</v>
      </c>
      <c r="AE586" s="32" t="s">
        <v>1679</v>
      </c>
      <c r="AF586" s="32" t="s">
        <v>2098</v>
      </c>
      <c r="AG586" s="32" t="s">
        <v>115</v>
      </c>
      <c r="AH586" s="32" t="s">
        <v>115</v>
      </c>
      <c r="AI586" s="32">
        <v>5785941</v>
      </c>
      <c r="AJ586" s="32" t="s">
        <v>2091</v>
      </c>
      <c r="AK586" s="32" t="s">
        <v>2092</v>
      </c>
      <c r="AL586" s="32">
        <v>4</v>
      </c>
      <c r="AM586" s="32">
        <v>60</v>
      </c>
      <c r="AN586" s="32" t="s">
        <v>128</v>
      </c>
      <c r="AO586" s="32" t="s">
        <v>123</v>
      </c>
      <c r="AP586" s="32">
        <v>2017</v>
      </c>
      <c r="AQ586" s="32" t="s">
        <v>130</v>
      </c>
      <c r="AR586" s="32">
        <v>2020</v>
      </c>
      <c r="AS586" s="32" t="s">
        <v>1683</v>
      </c>
      <c r="AT586" s="32" t="s">
        <v>123</v>
      </c>
      <c r="AU586" s="32" t="s">
        <v>1683</v>
      </c>
      <c r="AV586" s="32" t="s">
        <v>115</v>
      </c>
      <c r="AW586" s="32" t="s">
        <v>1684</v>
      </c>
      <c r="AX586" s="32" t="s">
        <v>123</v>
      </c>
      <c r="AY586" s="32" t="s">
        <v>115</v>
      </c>
      <c r="AZ586" s="110" t="s">
        <v>115</v>
      </c>
      <c r="BA586" s="32" t="s">
        <v>115</v>
      </c>
      <c r="BB586" s="32" t="s">
        <v>115</v>
      </c>
      <c r="BC586" s="32" t="s">
        <v>115</v>
      </c>
      <c r="BD586" s="32" t="s">
        <v>115</v>
      </c>
      <c r="BE586" s="32" t="s">
        <v>2093</v>
      </c>
      <c r="BF586" s="110">
        <v>42787</v>
      </c>
      <c r="BG586" s="32" t="s">
        <v>306</v>
      </c>
      <c r="BH586" s="32" t="s">
        <v>2011</v>
      </c>
      <c r="BI586" s="32" t="s">
        <v>195</v>
      </c>
      <c r="BJ586" s="32">
        <v>2</v>
      </c>
      <c r="BK586" s="110">
        <v>44204</v>
      </c>
      <c r="BL586" s="110">
        <v>43586</v>
      </c>
      <c r="BM586" s="110">
        <v>44237</v>
      </c>
      <c r="BN586" s="32" t="s">
        <v>485</v>
      </c>
      <c r="BO586" s="32" t="s">
        <v>115</v>
      </c>
      <c r="BP586" s="32" t="b">
        <v>0</v>
      </c>
      <c r="BQ586" s="116" t="s">
        <v>2094</v>
      </c>
      <c r="BR586" s="32" t="s">
        <v>134</v>
      </c>
      <c r="BS586" s="116">
        <v>1843.5264</v>
      </c>
      <c r="BT586" s="116">
        <v>1843.5264</v>
      </c>
      <c r="BU586" s="116">
        <v>532.29409999999996</v>
      </c>
      <c r="BV586" s="116">
        <v>0</v>
      </c>
      <c r="BW586" s="116">
        <v>0</v>
      </c>
      <c r="BX586" s="116">
        <v>0</v>
      </c>
      <c r="BY586" s="116">
        <v>0</v>
      </c>
      <c r="BZ586" s="116">
        <v>0</v>
      </c>
      <c r="CA586" s="116">
        <v>0</v>
      </c>
      <c r="CB586" s="116">
        <v>0</v>
      </c>
      <c r="CC586" s="116">
        <v>0</v>
      </c>
      <c r="CD586" s="116">
        <v>0</v>
      </c>
      <c r="CE586" s="116">
        <v>1843.5264</v>
      </c>
      <c r="CF586" s="32" t="s">
        <v>135</v>
      </c>
      <c r="CG586" s="32" t="s">
        <v>136</v>
      </c>
      <c r="CH586" s="32" t="s">
        <v>226</v>
      </c>
      <c r="CI586" s="116">
        <v>0</v>
      </c>
      <c r="CJ586" s="116">
        <v>1871.6268199999997</v>
      </c>
      <c r="CK586" s="116">
        <v>0</v>
      </c>
      <c r="CL586" s="116">
        <v>0</v>
      </c>
      <c r="CM586" s="116">
        <v>0</v>
      </c>
      <c r="CN586" s="116">
        <v>0</v>
      </c>
      <c r="CO586" s="113">
        <v>0</v>
      </c>
      <c r="CP586" s="32" t="s">
        <v>134</v>
      </c>
      <c r="CQ586" s="32" t="s">
        <v>115</v>
      </c>
      <c r="CR586" s="32" t="s">
        <v>134</v>
      </c>
      <c r="CS586" s="32" t="s">
        <v>115</v>
      </c>
      <c r="CT586" s="113">
        <v>1</v>
      </c>
      <c r="CU586" s="113">
        <v>0</v>
      </c>
      <c r="CV586" s="33" t="s">
        <v>2095</v>
      </c>
    </row>
    <row r="587" spans="2:100">
      <c r="B587" s="31">
        <v>583</v>
      </c>
      <c r="C587" s="32" t="s">
        <v>2099</v>
      </c>
      <c r="D587" s="128"/>
      <c r="E587" s="128"/>
      <c r="F587" s="32" t="s">
        <v>931</v>
      </c>
      <c r="G587" s="32" t="s">
        <v>2100</v>
      </c>
      <c r="H587" s="32" t="s">
        <v>1498</v>
      </c>
      <c r="I587" s="32" t="s">
        <v>166</v>
      </c>
      <c r="J587" s="32" t="s">
        <v>115</v>
      </c>
      <c r="K587" s="32" t="s">
        <v>115</v>
      </c>
      <c r="L587" s="32" t="s">
        <v>1499</v>
      </c>
      <c r="M587" s="32" t="s">
        <v>1500</v>
      </c>
      <c r="N587" s="32" t="s">
        <v>1491</v>
      </c>
      <c r="O587" s="32" t="s">
        <v>115</v>
      </c>
      <c r="P587" s="110">
        <v>45857</v>
      </c>
      <c r="Q587" s="32">
        <v>17</v>
      </c>
      <c r="R587" s="32" t="s">
        <v>1492</v>
      </c>
      <c r="S587" s="32" t="s">
        <v>121</v>
      </c>
      <c r="T587" s="32" t="s">
        <v>115</v>
      </c>
      <c r="U587" s="32" t="s">
        <v>214</v>
      </c>
      <c r="V587" s="32" t="s">
        <v>122</v>
      </c>
      <c r="W587" s="32" t="s">
        <v>123</v>
      </c>
      <c r="X587" s="32" t="s">
        <v>278</v>
      </c>
      <c r="Y587" s="128"/>
      <c r="Z587" s="119">
        <v>11</v>
      </c>
      <c r="AA587" s="119" t="s">
        <v>115</v>
      </c>
      <c r="AB587" s="32" t="s">
        <v>1842</v>
      </c>
      <c r="AC587" s="32" t="s">
        <v>115</v>
      </c>
      <c r="AD587" s="32" t="s">
        <v>1715</v>
      </c>
      <c r="AE587" s="32" t="s">
        <v>1679</v>
      </c>
      <c r="AF587" s="32" t="s">
        <v>2101</v>
      </c>
      <c r="AG587" s="32" t="s">
        <v>1513</v>
      </c>
      <c r="AH587" s="32" t="s">
        <v>422</v>
      </c>
      <c r="AI587" s="32">
        <v>5738689</v>
      </c>
      <c r="AJ587" s="32" t="s">
        <v>2102</v>
      </c>
      <c r="AK587" s="32" t="s">
        <v>2103</v>
      </c>
      <c r="AL587" s="32">
        <v>2</v>
      </c>
      <c r="AM587" s="32">
        <v>60</v>
      </c>
      <c r="AN587" s="32" t="s">
        <v>2104</v>
      </c>
      <c r="AO587" s="32" t="s">
        <v>123</v>
      </c>
      <c r="AP587" s="32">
        <v>2012</v>
      </c>
      <c r="AQ587" s="32" t="s">
        <v>130</v>
      </c>
      <c r="AR587" s="32">
        <v>2014</v>
      </c>
      <c r="AS587" s="32" t="s">
        <v>1683</v>
      </c>
      <c r="AT587" s="32" t="s">
        <v>123</v>
      </c>
      <c r="AU587" s="32" t="s">
        <v>1683</v>
      </c>
      <c r="AV587" s="32" t="s">
        <v>115</v>
      </c>
      <c r="AW587" s="32" t="s">
        <v>1684</v>
      </c>
      <c r="AX587" s="32" t="s">
        <v>123</v>
      </c>
      <c r="AY587" s="32" t="s">
        <v>203</v>
      </c>
      <c r="AZ587" s="110" t="s">
        <v>203</v>
      </c>
      <c r="BA587" s="32" t="s">
        <v>203</v>
      </c>
      <c r="BB587" s="32" t="s">
        <v>203</v>
      </c>
      <c r="BC587" s="32" t="s">
        <v>203</v>
      </c>
      <c r="BD587" s="32" t="s">
        <v>203</v>
      </c>
      <c r="BE587" s="32" t="s">
        <v>203</v>
      </c>
      <c r="BF587" s="110" t="s">
        <v>203</v>
      </c>
      <c r="BG587" s="32" t="s">
        <v>203</v>
      </c>
      <c r="BH587" s="32" t="s">
        <v>203</v>
      </c>
      <c r="BI587" s="32" t="s">
        <v>488</v>
      </c>
      <c r="BJ587" s="32">
        <v>4</v>
      </c>
      <c r="BK587" s="110">
        <v>46457</v>
      </c>
      <c r="BL587" s="110">
        <v>43070</v>
      </c>
      <c r="BM587" s="110">
        <v>46800</v>
      </c>
      <c r="BN587" s="32" t="s">
        <v>308</v>
      </c>
      <c r="BO587" s="32" t="s">
        <v>115</v>
      </c>
      <c r="BP587" s="32" t="b">
        <v>0</v>
      </c>
      <c r="BQ587" s="116" t="s">
        <v>1872</v>
      </c>
      <c r="BR587" s="32" t="s">
        <v>134</v>
      </c>
      <c r="BS587" s="116">
        <v>4656.7314999999999</v>
      </c>
      <c r="BT587" s="116">
        <v>29041.843700000005</v>
      </c>
      <c r="BU587" s="116">
        <v>-260.88139999999999</v>
      </c>
      <c r="BV587" s="116">
        <v>-1E-4</v>
      </c>
      <c r="BW587" s="116">
        <v>0</v>
      </c>
      <c r="BX587" s="116">
        <v>90.2136</v>
      </c>
      <c r="BY587" s="116">
        <v>82.226799999999997</v>
      </c>
      <c r="BZ587" s="116">
        <v>2529.0549000000005</v>
      </c>
      <c r="CA587" s="116">
        <v>13755.699600000004</v>
      </c>
      <c r="CB587" s="116">
        <v>8100.3576999999996</v>
      </c>
      <c r="CC587" s="116">
        <v>0</v>
      </c>
      <c r="CD587" s="116">
        <v>0</v>
      </c>
      <c r="CE587" s="116">
        <v>4574.5046999999995</v>
      </c>
      <c r="CF587" s="32" t="s">
        <v>135</v>
      </c>
      <c r="CG587" s="32" t="s">
        <v>136</v>
      </c>
      <c r="CH587" s="32" t="s">
        <v>878</v>
      </c>
      <c r="CI587" s="116">
        <v>0</v>
      </c>
      <c r="CJ587" s="116">
        <v>0</v>
      </c>
      <c r="CK587" s="116">
        <v>0</v>
      </c>
      <c r="CL587" s="116">
        <v>0</v>
      </c>
      <c r="CM587" s="116">
        <v>0</v>
      </c>
      <c r="CN587" s="116">
        <v>0</v>
      </c>
      <c r="CO587" s="113">
        <v>0</v>
      </c>
      <c r="CP587" s="32" t="s">
        <v>134</v>
      </c>
      <c r="CQ587" s="32" t="s">
        <v>115</v>
      </c>
      <c r="CR587" s="32" t="s">
        <v>279</v>
      </c>
      <c r="CS587" s="32" t="s">
        <v>115</v>
      </c>
      <c r="CT587" s="113">
        <v>0</v>
      </c>
      <c r="CU587" s="113">
        <v>1</v>
      </c>
      <c r="CV587" s="33" t="s">
        <v>2105</v>
      </c>
    </row>
    <row r="588" spans="2:100">
      <c r="B588" s="123">
        <v>584</v>
      </c>
      <c r="C588" s="124" t="s">
        <v>2106</v>
      </c>
      <c r="D588" s="128"/>
      <c r="E588" s="128"/>
      <c r="F588" s="32" t="s">
        <v>2107</v>
      </c>
      <c r="G588" s="32" t="s">
        <v>2100</v>
      </c>
      <c r="H588" s="32" t="s">
        <v>1498</v>
      </c>
      <c r="I588" s="32" t="s">
        <v>166</v>
      </c>
      <c r="J588" s="32" t="s">
        <v>115</v>
      </c>
      <c r="K588" s="32" t="s">
        <v>115</v>
      </c>
      <c r="L588" s="32" t="s">
        <v>1499</v>
      </c>
      <c r="M588" s="32" t="s">
        <v>1500</v>
      </c>
      <c r="N588" s="32" t="s">
        <v>1491</v>
      </c>
      <c r="O588" s="32" t="s">
        <v>115</v>
      </c>
      <c r="P588" s="110">
        <v>45857</v>
      </c>
      <c r="Q588" s="32">
        <v>17</v>
      </c>
      <c r="R588" s="32" t="s">
        <v>1492</v>
      </c>
      <c r="S588" s="32" t="s">
        <v>121</v>
      </c>
      <c r="T588" s="32" t="s">
        <v>115</v>
      </c>
      <c r="U588" s="32" t="s">
        <v>214</v>
      </c>
      <c r="V588" s="32" t="s">
        <v>288</v>
      </c>
      <c r="W588" s="32" t="s">
        <v>123</v>
      </c>
      <c r="X588" s="32" t="s">
        <v>115</v>
      </c>
      <c r="Y588" s="128"/>
      <c r="Z588" s="119">
        <v>11.6</v>
      </c>
      <c r="AA588" s="119" t="s">
        <v>115</v>
      </c>
      <c r="AB588" s="32" t="s">
        <v>1842</v>
      </c>
      <c r="AC588" s="32" t="s">
        <v>115</v>
      </c>
      <c r="AD588" s="32" t="s">
        <v>115</v>
      </c>
      <c r="AE588" s="32" t="s">
        <v>115</v>
      </c>
      <c r="AF588" s="32" t="s">
        <v>115</v>
      </c>
      <c r="AG588" s="32" t="s">
        <v>1513</v>
      </c>
      <c r="AH588" s="32" t="s">
        <v>409</v>
      </c>
      <c r="AI588" s="32">
        <v>5814975</v>
      </c>
      <c r="AJ588" s="32" t="s">
        <v>2102</v>
      </c>
      <c r="AK588" s="32" t="s">
        <v>2103</v>
      </c>
      <c r="AL588" s="32">
        <v>2</v>
      </c>
      <c r="AM588" s="32">
        <v>60</v>
      </c>
      <c r="AN588" s="32" t="s">
        <v>2104</v>
      </c>
      <c r="AO588" s="32" t="s">
        <v>123</v>
      </c>
      <c r="AP588" s="32">
        <v>2010</v>
      </c>
      <c r="AQ588" s="32" t="s">
        <v>130</v>
      </c>
      <c r="AR588" s="32">
        <v>2025</v>
      </c>
      <c r="AS588" s="32" t="s">
        <v>1683</v>
      </c>
      <c r="AT588" s="32" t="s">
        <v>123</v>
      </c>
      <c r="AU588" s="32" t="s">
        <v>1683</v>
      </c>
      <c r="AV588" s="32" t="s">
        <v>115</v>
      </c>
      <c r="AW588" s="32" t="s">
        <v>1684</v>
      </c>
      <c r="AX588" s="32" t="s">
        <v>123</v>
      </c>
      <c r="AY588" s="32" t="s">
        <v>203</v>
      </c>
      <c r="AZ588" s="110" t="s">
        <v>203</v>
      </c>
      <c r="BA588" s="32" t="s">
        <v>203</v>
      </c>
      <c r="BB588" s="32" t="s">
        <v>203</v>
      </c>
      <c r="BC588" s="32" t="s">
        <v>203</v>
      </c>
      <c r="BD588" s="32" t="s">
        <v>203</v>
      </c>
      <c r="BE588" s="32" t="s">
        <v>203</v>
      </c>
      <c r="BF588" s="110" t="s">
        <v>203</v>
      </c>
      <c r="BG588" s="32" t="s">
        <v>203</v>
      </c>
      <c r="BH588" s="32" t="s">
        <v>203</v>
      </c>
      <c r="BI588" s="32" t="s">
        <v>960</v>
      </c>
      <c r="BJ588" s="32">
        <v>5</v>
      </c>
      <c r="BK588" s="110">
        <v>47011</v>
      </c>
      <c r="BL588" s="110">
        <v>43070</v>
      </c>
      <c r="BM588" s="110">
        <v>47203</v>
      </c>
      <c r="BN588" s="32" t="s">
        <v>308</v>
      </c>
      <c r="BO588" s="32" t="s">
        <v>115</v>
      </c>
      <c r="BP588" s="32" t="b">
        <v>0</v>
      </c>
      <c r="BQ588" s="116" t="s">
        <v>1872</v>
      </c>
      <c r="BR588" s="32" t="s">
        <v>134</v>
      </c>
      <c r="BS588" s="116">
        <v>97.883600000000001</v>
      </c>
      <c r="BT588" s="116">
        <v>18510.481199999998</v>
      </c>
      <c r="BU588" s="116">
        <v>0</v>
      </c>
      <c r="BV588" s="116">
        <v>0</v>
      </c>
      <c r="BW588" s="116">
        <v>0</v>
      </c>
      <c r="BX588" s="116">
        <v>0</v>
      </c>
      <c r="BY588" s="116">
        <v>206.1849</v>
      </c>
      <c r="BZ588" s="116">
        <v>0</v>
      </c>
      <c r="CA588" s="116">
        <v>0</v>
      </c>
      <c r="CB588" s="116">
        <v>0</v>
      </c>
      <c r="CC588" s="116">
        <v>0</v>
      </c>
      <c r="CD588" s="116">
        <v>0</v>
      </c>
      <c r="CE588" s="116">
        <v>0</v>
      </c>
      <c r="CF588" s="32" t="s">
        <v>135</v>
      </c>
      <c r="CG588" s="32" t="s">
        <v>136</v>
      </c>
      <c r="CH588" s="32" t="s">
        <v>1700</v>
      </c>
      <c r="CI588" s="116">
        <v>0</v>
      </c>
      <c r="CJ588" s="116">
        <v>0</v>
      </c>
      <c r="CK588" s="116">
        <v>0</v>
      </c>
      <c r="CL588" s="116">
        <v>0</v>
      </c>
      <c r="CM588" s="116">
        <v>0</v>
      </c>
      <c r="CN588" s="116">
        <v>0</v>
      </c>
      <c r="CO588" s="113">
        <v>0</v>
      </c>
      <c r="CP588" s="32" t="s">
        <v>134</v>
      </c>
      <c r="CQ588" s="32" t="s">
        <v>115</v>
      </c>
      <c r="CR588" s="32" t="s">
        <v>279</v>
      </c>
      <c r="CS588" s="32" t="s">
        <v>115</v>
      </c>
      <c r="CT588" s="113">
        <v>0</v>
      </c>
      <c r="CU588" s="113">
        <v>1</v>
      </c>
      <c r="CV588" s="33" t="s">
        <v>2108</v>
      </c>
    </row>
    <row r="589" spans="2:100">
      <c r="B589" s="31">
        <v>585</v>
      </c>
      <c r="C589" s="32" t="s">
        <v>2109</v>
      </c>
      <c r="D589" s="128"/>
      <c r="E589" s="128"/>
      <c r="F589" s="32" t="s">
        <v>725</v>
      </c>
      <c r="G589" s="32" t="s">
        <v>2110</v>
      </c>
      <c r="H589" s="32" t="s">
        <v>1498</v>
      </c>
      <c r="I589" s="32" t="s">
        <v>166</v>
      </c>
      <c r="J589" s="32" t="s">
        <v>115</v>
      </c>
      <c r="K589" s="32" t="s">
        <v>115</v>
      </c>
      <c r="L589" s="32" t="s">
        <v>1499</v>
      </c>
      <c r="M589" s="32" t="s">
        <v>1500</v>
      </c>
      <c r="N589" s="32" t="s">
        <v>1491</v>
      </c>
      <c r="O589" s="32" t="s">
        <v>115</v>
      </c>
      <c r="P589" s="110">
        <v>45908</v>
      </c>
      <c r="Q589" s="32">
        <v>119</v>
      </c>
      <c r="R589" s="32" t="s">
        <v>1492</v>
      </c>
      <c r="S589" s="32" t="s">
        <v>1819</v>
      </c>
      <c r="T589" s="32" t="s">
        <v>1714</v>
      </c>
      <c r="U589" s="32" t="s">
        <v>214</v>
      </c>
      <c r="V589" s="32" t="s">
        <v>122</v>
      </c>
      <c r="W589" s="32" t="s">
        <v>123</v>
      </c>
      <c r="X589" s="32" t="s">
        <v>278</v>
      </c>
      <c r="Y589" s="128"/>
      <c r="Z589" s="119">
        <v>34</v>
      </c>
      <c r="AA589" s="119">
        <v>8.04642607287734</v>
      </c>
      <c r="AB589" s="32" t="s">
        <v>1728</v>
      </c>
      <c r="AC589" s="32" t="s">
        <v>115</v>
      </c>
      <c r="AD589" s="32" t="s">
        <v>1906</v>
      </c>
      <c r="AE589" s="32" t="s">
        <v>1180</v>
      </c>
      <c r="AF589" s="32" t="s">
        <v>115</v>
      </c>
      <c r="AG589" s="32" t="s">
        <v>115</v>
      </c>
      <c r="AH589" s="32" t="s">
        <v>115</v>
      </c>
      <c r="AI589" s="32">
        <v>5767546</v>
      </c>
      <c r="AJ589" s="32" t="s">
        <v>2111</v>
      </c>
      <c r="AK589" s="32" t="s">
        <v>2112</v>
      </c>
      <c r="AL589" s="32">
        <v>11</v>
      </c>
      <c r="AM589" s="32">
        <v>60</v>
      </c>
      <c r="AN589" s="32" t="s">
        <v>2113</v>
      </c>
      <c r="AO589" s="32" t="s">
        <v>123</v>
      </c>
      <c r="AP589" s="32">
        <v>2016</v>
      </c>
      <c r="AQ589" s="32" t="s">
        <v>130</v>
      </c>
      <c r="AR589" s="32">
        <v>2017</v>
      </c>
      <c r="AS589" s="32" t="s">
        <v>1772</v>
      </c>
      <c r="AT589" s="32" t="s">
        <v>123</v>
      </c>
      <c r="AU589" s="32" t="s">
        <v>1772</v>
      </c>
      <c r="AV589" s="32" t="s">
        <v>115</v>
      </c>
      <c r="AW589" s="32" t="s">
        <v>1773</v>
      </c>
      <c r="AX589" s="32" t="s">
        <v>123</v>
      </c>
      <c r="AY589" s="32" t="s">
        <v>1747</v>
      </c>
      <c r="AZ589" s="110">
        <v>42977</v>
      </c>
      <c r="BA589" s="32" t="s">
        <v>1869</v>
      </c>
      <c r="BB589" s="32" t="s">
        <v>115</v>
      </c>
      <c r="BC589" s="32" t="s">
        <v>1687</v>
      </c>
      <c r="BD589" s="32" t="s">
        <v>115</v>
      </c>
      <c r="BE589" s="32" t="s">
        <v>2114</v>
      </c>
      <c r="BF589" s="110">
        <v>42488</v>
      </c>
      <c r="BG589" s="32" t="s">
        <v>306</v>
      </c>
      <c r="BH589" s="32" t="s">
        <v>1929</v>
      </c>
      <c r="BI589" s="32" t="s">
        <v>195</v>
      </c>
      <c r="BJ589" s="32">
        <v>2</v>
      </c>
      <c r="BK589" s="110">
        <v>43864</v>
      </c>
      <c r="BL589" s="110">
        <v>41760</v>
      </c>
      <c r="BM589" s="110">
        <v>44210</v>
      </c>
      <c r="BN589" s="32" t="s">
        <v>308</v>
      </c>
      <c r="BO589" s="32" t="s">
        <v>115</v>
      </c>
      <c r="BP589" s="32" t="b">
        <v>0</v>
      </c>
      <c r="BQ589" s="116" t="s">
        <v>2115</v>
      </c>
      <c r="BR589" s="32" t="s">
        <v>134</v>
      </c>
      <c r="BS589" s="116">
        <v>38518.852800000001</v>
      </c>
      <c r="BT589" s="116">
        <v>38518.852800000001</v>
      </c>
      <c r="BU589" s="116">
        <v>1741.1675</v>
      </c>
      <c r="BV589" s="116">
        <v>-70.266900000000007</v>
      </c>
      <c r="BW589" s="116">
        <v>9.1800000000000007E-2</v>
      </c>
      <c r="BX589" s="116">
        <v>0</v>
      </c>
      <c r="BY589" s="116">
        <v>0</v>
      </c>
      <c r="BZ589" s="116">
        <v>0</v>
      </c>
      <c r="CA589" s="116">
        <v>0</v>
      </c>
      <c r="CB589" s="116">
        <v>0</v>
      </c>
      <c r="CC589" s="116">
        <v>0</v>
      </c>
      <c r="CD589" s="116">
        <v>0</v>
      </c>
      <c r="CE589" s="116">
        <v>38518.852800000001</v>
      </c>
      <c r="CF589" s="32" t="s">
        <v>135</v>
      </c>
      <c r="CG589" s="32" t="s">
        <v>136</v>
      </c>
      <c r="CH589" s="32" t="s">
        <v>241</v>
      </c>
      <c r="CI589" s="116">
        <v>0</v>
      </c>
      <c r="CJ589" s="116">
        <v>36032.265310000003</v>
      </c>
      <c r="CK589" s="116">
        <v>-310.08643000000001</v>
      </c>
      <c r="CL589" s="116">
        <v>8.4370000000000001E-2</v>
      </c>
      <c r="CM589" s="116">
        <v>0</v>
      </c>
      <c r="CN589" s="116">
        <v>0</v>
      </c>
      <c r="CO589" s="113">
        <v>0</v>
      </c>
      <c r="CP589" s="32" t="s">
        <v>134</v>
      </c>
      <c r="CQ589" s="32" t="s">
        <v>115</v>
      </c>
      <c r="CR589" s="32" t="s">
        <v>134</v>
      </c>
      <c r="CS589" s="32" t="s">
        <v>115</v>
      </c>
      <c r="CT589" s="113">
        <v>0</v>
      </c>
      <c r="CU589" s="113">
        <v>1</v>
      </c>
      <c r="CV589" s="33" t="s">
        <v>1781</v>
      </c>
    </row>
    <row r="590" spans="2:100">
      <c r="B590" s="31">
        <v>586</v>
      </c>
      <c r="C590" s="32" t="s">
        <v>2116</v>
      </c>
      <c r="D590" s="128"/>
      <c r="E590" s="128"/>
      <c r="F590" s="32" t="s">
        <v>725</v>
      </c>
      <c r="G590" s="32" t="s">
        <v>2110</v>
      </c>
      <c r="H590" s="32" t="s">
        <v>1498</v>
      </c>
      <c r="I590" s="32" t="s">
        <v>166</v>
      </c>
      <c r="J590" s="32" t="s">
        <v>115</v>
      </c>
      <c r="K590" s="32" t="s">
        <v>115</v>
      </c>
      <c r="L590" s="32" t="s">
        <v>1499</v>
      </c>
      <c r="M590" s="32" t="s">
        <v>1500</v>
      </c>
      <c r="N590" s="32" t="s">
        <v>1491</v>
      </c>
      <c r="O590" s="32" t="s">
        <v>115</v>
      </c>
      <c r="P590" s="110">
        <v>45908</v>
      </c>
      <c r="Q590" s="32">
        <v>119</v>
      </c>
      <c r="R590" s="32" t="s">
        <v>1492</v>
      </c>
      <c r="S590" s="32" t="s">
        <v>1819</v>
      </c>
      <c r="T590" s="32" t="s">
        <v>1714</v>
      </c>
      <c r="U590" s="32" t="s">
        <v>214</v>
      </c>
      <c r="V590" s="32" t="s">
        <v>122</v>
      </c>
      <c r="W590" s="32" t="s">
        <v>123</v>
      </c>
      <c r="X590" s="32" t="s">
        <v>278</v>
      </c>
      <c r="Y590" s="128"/>
      <c r="Z590" s="119">
        <v>34.8999999999998</v>
      </c>
      <c r="AA590" s="119">
        <v>8.04642607287734</v>
      </c>
      <c r="AB590" s="32" t="s">
        <v>1728</v>
      </c>
      <c r="AC590" s="32" t="s">
        <v>115</v>
      </c>
      <c r="AD590" s="32" t="s">
        <v>1906</v>
      </c>
      <c r="AE590" s="32" t="s">
        <v>1180</v>
      </c>
      <c r="AF590" s="32" t="s">
        <v>115</v>
      </c>
      <c r="AG590" s="32" t="s">
        <v>115</v>
      </c>
      <c r="AH590" s="32" t="s">
        <v>115</v>
      </c>
      <c r="AI590" s="32">
        <v>5767547</v>
      </c>
      <c r="AJ590" s="32" t="s">
        <v>2111</v>
      </c>
      <c r="AK590" s="32" t="s">
        <v>2112</v>
      </c>
      <c r="AL590" s="32">
        <v>11</v>
      </c>
      <c r="AM590" s="32">
        <v>60</v>
      </c>
      <c r="AN590" s="32" t="s">
        <v>2113</v>
      </c>
      <c r="AO590" s="32" t="s">
        <v>123</v>
      </c>
      <c r="AP590" s="32">
        <v>2016</v>
      </c>
      <c r="AQ590" s="32" t="s">
        <v>130</v>
      </c>
      <c r="AR590" s="32">
        <v>2017</v>
      </c>
      <c r="AS590" s="32" t="s">
        <v>1772</v>
      </c>
      <c r="AT590" s="32" t="s">
        <v>123</v>
      </c>
      <c r="AU590" s="32" t="s">
        <v>1772</v>
      </c>
      <c r="AV590" s="32" t="s">
        <v>115</v>
      </c>
      <c r="AW590" s="32" t="s">
        <v>1773</v>
      </c>
      <c r="AX590" s="32" t="s">
        <v>123</v>
      </c>
      <c r="AY590" s="32" t="s">
        <v>1747</v>
      </c>
      <c r="AZ590" s="110">
        <v>42977</v>
      </c>
      <c r="BA590" s="32" t="s">
        <v>1869</v>
      </c>
      <c r="BB590" s="32" t="s">
        <v>115</v>
      </c>
      <c r="BC590" s="32" t="s">
        <v>1687</v>
      </c>
      <c r="BD590" s="32" t="s">
        <v>115</v>
      </c>
      <c r="BE590" s="32" t="s">
        <v>2114</v>
      </c>
      <c r="BF590" s="110">
        <v>42488</v>
      </c>
      <c r="BG590" s="32" t="s">
        <v>306</v>
      </c>
      <c r="BH590" s="32" t="s">
        <v>1929</v>
      </c>
      <c r="BI590" s="32" t="s">
        <v>195</v>
      </c>
      <c r="BJ590" s="32">
        <v>2</v>
      </c>
      <c r="BK590" s="110">
        <v>43500</v>
      </c>
      <c r="BL590" s="110">
        <v>41760</v>
      </c>
      <c r="BM590" s="110">
        <v>43888</v>
      </c>
      <c r="BN590" s="32" t="s">
        <v>308</v>
      </c>
      <c r="BO590" s="32" t="s">
        <v>115</v>
      </c>
      <c r="BP590" s="32" t="b">
        <v>0</v>
      </c>
      <c r="BQ590" s="116" t="s">
        <v>2115</v>
      </c>
      <c r="BR590" s="32" t="s">
        <v>134</v>
      </c>
      <c r="BS590" s="116">
        <v>25473.771499999999</v>
      </c>
      <c r="BT590" s="116">
        <v>25473.771499999999</v>
      </c>
      <c r="BU590" s="116">
        <v>-85.381600000000006</v>
      </c>
      <c r="BV590" s="116">
        <v>63.945599999999999</v>
      </c>
      <c r="BW590" s="116">
        <v>0</v>
      </c>
      <c r="BX590" s="116">
        <v>0</v>
      </c>
      <c r="BY590" s="116">
        <v>0</v>
      </c>
      <c r="BZ590" s="116">
        <v>0</v>
      </c>
      <c r="CA590" s="116">
        <v>0</v>
      </c>
      <c r="CB590" s="116">
        <v>0</v>
      </c>
      <c r="CC590" s="116">
        <v>0</v>
      </c>
      <c r="CD590" s="116">
        <v>0</v>
      </c>
      <c r="CE590" s="116">
        <v>25473.771499999999</v>
      </c>
      <c r="CF590" s="32" t="s">
        <v>135</v>
      </c>
      <c r="CG590" s="32" t="s">
        <v>136</v>
      </c>
      <c r="CH590" s="32" t="s">
        <v>456</v>
      </c>
      <c r="CI590" s="116">
        <v>24720.924199999998</v>
      </c>
      <c r="CJ590" s="116">
        <v>-82.291790000000006</v>
      </c>
      <c r="CK590" s="116">
        <v>61.631589999999996</v>
      </c>
      <c r="CL590" s="116">
        <v>0</v>
      </c>
      <c r="CM590" s="116">
        <v>0</v>
      </c>
      <c r="CN590" s="116">
        <v>0</v>
      </c>
      <c r="CO590" s="113">
        <v>0</v>
      </c>
      <c r="CP590" s="32" t="s">
        <v>134</v>
      </c>
      <c r="CQ590" s="32" t="s">
        <v>115</v>
      </c>
      <c r="CR590" s="32" t="s">
        <v>134</v>
      </c>
      <c r="CS590" s="32" t="s">
        <v>115</v>
      </c>
      <c r="CT590" s="113">
        <v>0</v>
      </c>
      <c r="CU590" s="113">
        <v>1</v>
      </c>
      <c r="CV590" s="33" t="s">
        <v>1781</v>
      </c>
    </row>
    <row r="591" spans="2:100">
      <c r="B591" s="31">
        <v>587</v>
      </c>
      <c r="C591" s="32" t="s">
        <v>2117</v>
      </c>
      <c r="D591" s="128"/>
      <c r="E591" s="128"/>
      <c r="F591" s="32" t="s">
        <v>725</v>
      </c>
      <c r="G591" s="32" t="s">
        <v>2110</v>
      </c>
      <c r="H591" s="32" t="s">
        <v>1498</v>
      </c>
      <c r="I591" s="32" t="s">
        <v>166</v>
      </c>
      <c r="J591" s="32" t="s">
        <v>115</v>
      </c>
      <c r="K591" s="32" t="s">
        <v>115</v>
      </c>
      <c r="L591" s="32" t="s">
        <v>1499</v>
      </c>
      <c r="M591" s="32" t="s">
        <v>1500</v>
      </c>
      <c r="N591" s="32" t="s">
        <v>1491</v>
      </c>
      <c r="O591" s="32" t="s">
        <v>115</v>
      </c>
      <c r="P591" s="110">
        <v>45908</v>
      </c>
      <c r="Q591" s="32">
        <v>119</v>
      </c>
      <c r="R591" s="32" t="s">
        <v>1492</v>
      </c>
      <c r="S591" s="32" t="s">
        <v>1819</v>
      </c>
      <c r="T591" s="32" t="s">
        <v>1714</v>
      </c>
      <c r="U591" s="32" t="s">
        <v>214</v>
      </c>
      <c r="V591" s="32" t="s">
        <v>122</v>
      </c>
      <c r="W591" s="32" t="s">
        <v>123</v>
      </c>
      <c r="X591" s="32" t="s">
        <v>278</v>
      </c>
      <c r="Y591" s="128"/>
      <c r="Z591" s="119">
        <v>12.8</v>
      </c>
      <c r="AA591" s="119">
        <v>8.04642607287734</v>
      </c>
      <c r="AB591" s="32" t="s">
        <v>1728</v>
      </c>
      <c r="AC591" s="32" t="s">
        <v>115</v>
      </c>
      <c r="AD591" s="32" t="s">
        <v>1906</v>
      </c>
      <c r="AE591" s="32" t="s">
        <v>1180</v>
      </c>
      <c r="AF591" s="32" t="s">
        <v>115</v>
      </c>
      <c r="AG591" s="32" t="s">
        <v>115</v>
      </c>
      <c r="AH591" s="32" t="s">
        <v>115</v>
      </c>
      <c r="AI591" s="32">
        <v>5767548</v>
      </c>
      <c r="AJ591" s="32" t="s">
        <v>2111</v>
      </c>
      <c r="AK591" s="32" t="s">
        <v>2112</v>
      </c>
      <c r="AL591" s="32">
        <v>11</v>
      </c>
      <c r="AM591" s="32">
        <v>60</v>
      </c>
      <c r="AN591" s="32" t="s">
        <v>2113</v>
      </c>
      <c r="AO591" s="32" t="s">
        <v>123</v>
      </c>
      <c r="AP591" s="32">
        <v>2016</v>
      </c>
      <c r="AQ591" s="32" t="s">
        <v>130</v>
      </c>
      <c r="AR591" s="32">
        <v>2017</v>
      </c>
      <c r="AS591" s="32" t="s">
        <v>1772</v>
      </c>
      <c r="AT591" s="32" t="s">
        <v>123</v>
      </c>
      <c r="AU591" s="32" t="s">
        <v>1772</v>
      </c>
      <c r="AV591" s="32" t="s">
        <v>115</v>
      </c>
      <c r="AW591" s="32" t="s">
        <v>1773</v>
      </c>
      <c r="AX591" s="32" t="s">
        <v>123</v>
      </c>
      <c r="AY591" s="32" t="s">
        <v>1747</v>
      </c>
      <c r="AZ591" s="110">
        <v>42977</v>
      </c>
      <c r="BA591" s="32" t="s">
        <v>1869</v>
      </c>
      <c r="BB591" s="32" t="s">
        <v>115</v>
      </c>
      <c r="BC591" s="32" t="s">
        <v>1687</v>
      </c>
      <c r="BD591" s="32" t="s">
        <v>115</v>
      </c>
      <c r="BE591" s="32" t="s">
        <v>2114</v>
      </c>
      <c r="BF591" s="110">
        <v>42488</v>
      </c>
      <c r="BG591" s="32" t="s">
        <v>306</v>
      </c>
      <c r="BH591" s="32" t="s">
        <v>1929</v>
      </c>
      <c r="BI591" s="32" t="s">
        <v>195</v>
      </c>
      <c r="BJ591" s="32">
        <v>2</v>
      </c>
      <c r="BK591" s="110">
        <v>43339</v>
      </c>
      <c r="BL591" s="110">
        <v>41760</v>
      </c>
      <c r="BM591" s="110">
        <v>43503</v>
      </c>
      <c r="BN591" s="32" t="s">
        <v>308</v>
      </c>
      <c r="BO591" s="32" t="s">
        <v>115</v>
      </c>
      <c r="BP591" s="32" t="b">
        <v>0</v>
      </c>
      <c r="BQ591" s="116" t="s">
        <v>2115</v>
      </c>
      <c r="BR591" s="32" t="s">
        <v>134</v>
      </c>
      <c r="BS591" s="116">
        <v>11940.064200000001</v>
      </c>
      <c r="BT591" s="116">
        <v>11940.064200000001</v>
      </c>
      <c r="BU591" s="116">
        <v>67.365200000000002</v>
      </c>
      <c r="BV591" s="116">
        <v>0</v>
      </c>
      <c r="BW591" s="116">
        <v>0</v>
      </c>
      <c r="BX591" s="116">
        <v>0</v>
      </c>
      <c r="BY591" s="116">
        <v>0</v>
      </c>
      <c r="BZ591" s="116">
        <v>0</v>
      </c>
      <c r="CA591" s="116">
        <v>0</v>
      </c>
      <c r="CB591" s="116">
        <v>0</v>
      </c>
      <c r="CC591" s="116">
        <v>0</v>
      </c>
      <c r="CD591" s="116">
        <v>0</v>
      </c>
      <c r="CE591" s="116">
        <v>11940.064200000001</v>
      </c>
      <c r="CF591" s="32" t="s">
        <v>135</v>
      </c>
      <c r="CG591" s="32" t="s">
        <v>136</v>
      </c>
      <c r="CH591" s="32" t="s">
        <v>456</v>
      </c>
      <c r="CI591" s="116">
        <v>-136.70500999999999</v>
      </c>
      <c r="CJ591" s="116">
        <v>64.199540000000013</v>
      </c>
      <c r="CK591" s="116">
        <v>243.72126</v>
      </c>
      <c r="CL591" s="116">
        <v>0</v>
      </c>
      <c r="CM591" s="116">
        <v>0</v>
      </c>
      <c r="CN591" s="116">
        <v>0</v>
      </c>
      <c r="CO591" s="113">
        <v>0</v>
      </c>
      <c r="CP591" s="32" t="s">
        <v>134</v>
      </c>
      <c r="CQ591" s="32" t="s">
        <v>115</v>
      </c>
      <c r="CR591" s="32" t="s">
        <v>134</v>
      </c>
      <c r="CS591" s="32" t="s">
        <v>115</v>
      </c>
      <c r="CT591" s="113">
        <v>0</v>
      </c>
      <c r="CU591" s="113">
        <v>1</v>
      </c>
      <c r="CV591" s="33" t="s">
        <v>1781</v>
      </c>
    </row>
    <row r="592" spans="2:100">
      <c r="B592" s="31">
        <v>588</v>
      </c>
      <c r="C592" s="32" t="s">
        <v>2118</v>
      </c>
      <c r="D592" s="128"/>
      <c r="E592" s="128"/>
      <c r="F592" s="32" t="s">
        <v>2119</v>
      </c>
      <c r="G592" s="32" t="s">
        <v>2120</v>
      </c>
      <c r="H592" s="32" t="s">
        <v>1498</v>
      </c>
      <c r="I592" s="32" t="s">
        <v>166</v>
      </c>
      <c r="J592" s="32" t="s">
        <v>115</v>
      </c>
      <c r="K592" s="32" t="s">
        <v>115</v>
      </c>
      <c r="L592" s="32" t="s">
        <v>1499</v>
      </c>
      <c r="M592" s="32" t="s">
        <v>1500</v>
      </c>
      <c r="N592" s="32" t="s">
        <v>1491</v>
      </c>
      <c r="O592" s="32" t="s">
        <v>115</v>
      </c>
      <c r="P592" s="110">
        <v>45839</v>
      </c>
      <c r="Q592" s="32">
        <v>35</v>
      </c>
      <c r="R592" s="32" t="s">
        <v>1492</v>
      </c>
      <c r="S592" s="32" t="s">
        <v>1819</v>
      </c>
      <c r="T592" s="32" t="s">
        <v>1939</v>
      </c>
      <c r="U592" s="32" t="s">
        <v>502</v>
      </c>
      <c r="V592" s="32" t="s">
        <v>1512</v>
      </c>
      <c r="W592" s="32" t="s">
        <v>123</v>
      </c>
      <c r="X592" s="32" t="s">
        <v>278</v>
      </c>
      <c r="Y592" s="128"/>
      <c r="Z592" s="119">
        <v>24</v>
      </c>
      <c r="AA592" s="119" t="s">
        <v>115</v>
      </c>
      <c r="AB592" s="32" t="s">
        <v>1728</v>
      </c>
      <c r="AC592" s="32" t="s">
        <v>115</v>
      </c>
      <c r="AD592" s="32" t="s">
        <v>1834</v>
      </c>
      <c r="AE592" s="32" t="s">
        <v>115</v>
      </c>
      <c r="AF592" s="32" t="s">
        <v>115</v>
      </c>
      <c r="AG592" s="32" t="s">
        <v>115</v>
      </c>
      <c r="AH592" s="32" t="s">
        <v>115</v>
      </c>
      <c r="AI592" s="32">
        <v>5767622</v>
      </c>
      <c r="AJ592" s="32" t="s">
        <v>2121</v>
      </c>
      <c r="AK592" s="32" t="s">
        <v>2122</v>
      </c>
      <c r="AL592" s="32">
        <v>1</v>
      </c>
      <c r="AM592" s="32">
        <v>60</v>
      </c>
      <c r="AN592" s="32" t="s">
        <v>2123</v>
      </c>
      <c r="AO592" s="32" t="s">
        <v>123</v>
      </c>
      <c r="AP592" s="32">
        <v>2012</v>
      </c>
      <c r="AQ592" s="32" t="s">
        <v>130</v>
      </c>
      <c r="AR592" s="32">
        <v>2017</v>
      </c>
      <c r="AS592" s="32" t="s">
        <v>2124</v>
      </c>
      <c r="AT592" s="32" t="s">
        <v>123</v>
      </c>
      <c r="AU592" s="32" t="s">
        <v>2124</v>
      </c>
      <c r="AV592" s="32" t="s">
        <v>115</v>
      </c>
      <c r="AW592" s="32" t="s">
        <v>1773</v>
      </c>
      <c r="AX592" s="32" t="s">
        <v>123</v>
      </c>
      <c r="AY592" s="32" t="s">
        <v>1747</v>
      </c>
      <c r="AZ592" s="110">
        <v>42299</v>
      </c>
      <c r="BA592" s="32" t="s">
        <v>1869</v>
      </c>
      <c r="BB592" s="32" t="s">
        <v>115</v>
      </c>
      <c r="BC592" s="32" t="s">
        <v>1687</v>
      </c>
      <c r="BD592" s="32" t="s">
        <v>115</v>
      </c>
      <c r="BE592" s="32" t="s">
        <v>2125</v>
      </c>
      <c r="BF592" s="110">
        <v>41499</v>
      </c>
      <c r="BG592" s="32" t="s">
        <v>306</v>
      </c>
      <c r="BH592" s="32" t="s">
        <v>1745</v>
      </c>
      <c r="BI592" s="32" t="s">
        <v>195</v>
      </c>
      <c r="BJ592" s="32">
        <v>2</v>
      </c>
      <c r="BK592" s="110">
        <v>42654</v>
      </c>
      <c r="BL592" s="110">
        <v>40878</v>
      </c>
      <c r="BM592" s="110">
        <v>43207</v>
      </c>
      <c r="BN592" s="32" t="s">
        <v>245</v>
      </c>
      <c r="BO592" s="32" t="s">
        <v>225</v>
      </c>
      <c r="BP592" s="32" t="b">
        <v>0</v>
      </c>
      <c r="BQ592" s="116" t="s">
        <v>1893</v>
      </c>
      <c r="BR592" s="32" t="s">
        <v>134</v>
      </c>
      <c r="BS592" s="116">
        <v>50530.333100000003</v>
      </c>
      <c r="BT592" s="116">
        <v>50530.333100000003</v>
      </c>
      <c r="BU592" s="116">
        <v>85.627700000000004</v>
      </c>
      <c r="BV592" s="116">
        <v>42.5032</v>
      </c>
      <c r="BW592" s="116">
        <v>54.347700000000003</v>
      </c>
      <c r="BX592" s="116">
        <v>34.549900000000001</v>
      </c>
      <c r="BY592" s="116">
        <v>2.7928000000000002</v>
      </c>
      <c r="BZ592" s="116">
        <v>0</v>
      </c>
      <c r="CA592" s="116">
        <v>0</v>
      </c>
      <c r="CB592" s="116">
        <v>0</v>
      </c>
      <c r="CC592" s="116">
        <v>0</v>
      </c>
      <c r="CD592" s="116">
        <v>0</v>
      </c>
      <c r="CE592" s="116">
        <v>50527.540300000001</v>
      </c>
      <c r="CF592" s="32" t="s">
        <v>135</v>
      </c>
      <c r="CG592" s="32" t="s">
        <v>136</v>
      </c>
      <c r="CH592" s="32" t="s">
        <v>137</v>
      </c>
      <c r="CI592" s="116">
        <v>-49.610489999999999</v>
      </c>
      <c r="CJ592" s="116">
        <v>78.721059999999994</v>
      </c>
      <c r="CK592" s="116">
        <v>39.074849999999998</v>
      </c>
      <c r="CL592" s="116">
        <v>49.963940000000001</v>
      </c>
      <c r="CM592" s="116">
        <v>31.762989999999995</v>
      </c>
      <c r="CN592" s="116">
        <v>2.5675299999999996</v>
      </c>
      <c r="CO592" s="113">
        <v>0</v>
      </c>
      <c r="CP592" s="32" t="s">
        <v>134</v>
      </c>
      <c r="CQ592" s="32" t="s">
        <v>115</v>
      </c>
      <c r="CR592" s="32" t="s">
        <v>134</v>
      </c>
      <c r="CS592" s="32" t="s">
        <v>115</v>
      </c>
      <c r="CT592" s="113">
        <v>0</v>
      </c>
      <c r="CU592" s="113">
        <v>1</v>
      </c>
      <c r="CV592" s="33" t="s">
        <v>1781</v>
      </c>
    </row>
    <row r="593" spans="2:100">
      <c r="B593" s="28">
        <v>589</v>
      </c>
      <c r="C593" s="29" t="s">
        <v>2126</v>
      </c>
      <c r="D593" s="129"/>
      <c r="E593" s="129"/>
      <c r="F593" s="29" t="s">
        <v>392</v>
      </c>
      <c r="G593" s="29" t="s">
        <v>2127</v>
      </c>
      <c r="H593" s="29" t="s">
        <v>1498</v>
      </c>
      <c r="I593" s="29" t="s">
        <v>166</v>
      </c>
      <c r="J593" s="29" t="s">
        <v>115</v>
      </c>
      <c r="K593" s="29" t="s">
        <v>115</v>
      </c>
      <c r="L593" s="29" t="s">
        <v>1499</v>
      </c>
      <c r="M593" s="29" t="s">
        <v>1500</v>
      </c>
      <c r="N593" s="29" t="s">
        <v>1491</v>
      </c>
      <c r="O593" s="29" t="s">
        <v>115</v>
      </c>
      <c r="P593" s="109">
        <v>45883</v>
      </c>
      <c r="Q593" s="29">
        <v>10</v>
      </c>
      <c r="R593" s="29" t="s">
        <v>1492</v>
      </c>
      <c r="S593" s="29" t="s">
        <v>1819</v>
      </c>
      <c r="T593" s="29" t="s">
        <v>1784</v>
      </c>
      <c r="U593" s="29" t="s">
        <v>214</v>
      </c>
      <c r="V593" s="29" t="s">
        <v>122</v>
      </c>
      <c r="W593" s="29" t="s">
        <v>123</v>
      </c>
      <c r="X593" s="29" t="s">
        <v>278</v>
      </c>
      <c r="Y593" s="129"/>
      <c r="Z593" s="118">
        <v>4.4000000000000004</v>
      </c>
      <c r="AA593" s="118" t="s">
        <v>115</v>
      </c>
      <c r="AB593" s="29" t="s">
        <v>1842</v>
      </c>
      <c r="AC593" s="29" t="s">
        <v>115</v>
      </c>
      <c r="AD593" s="29" t="s">
        <v>1769</v>
      </c>
      <c r="AE593" s="29" t="s">
        <v>1679</v>
      </c>
      <c r="AF593" s="29" t="s">
        <v>115</v>
      </c>
      <c r="AG593" s="29" t="s">
        <v>115</v>
      </c>
      <c r="AH593" s="29" t="s">
        <v>115</v>
      </c>
      <c r="AI593" s="29">
        <v>5739682</v>
      </c>
      <c r="AJ593" s="29" t="s">
        <v>2128</v>
      </c>
      <c r="AK593" s="29" t="s">
        <v>2129</v>
      </c>
      <c r="AL593" s="29">
        <v>2</v>
      </c>
      <c r="AM593" s="29">
        <v>60</v>
      </c>
      <c r="AN593" s="29" t="s">
        <v>128</v>
      </c>
      <c r="AO593" s="29" t="s">
        <v>123</v>
      </c>
      <c r="AP593" s="29">
        <v>2012</v>
      </c>
      <c r="AQ593" s="29" t="s">
        <v>130</v>
      </c>
      <c r="AR593" s="29">
        <v>2016</v>
      </c>
      <c r="AS593" s="29" t="s">
        <v>2130</v>
      </c>
      <c r="AT593" s="29" t="s">
        <v>123</v>
      </c>
      <c r="AU593" s="29" t="s">
        <v>2130</v>
      </c>
      <c r="AV593" s="29" t="s">
        <v>115</v>
      </c>
      <c r="AW593" s="29" t="s">
        <v>1773</v>
      </c>
      <c r="AX593" s="29" t="s">
        <v>123</v>
      </c>
      <c r="AY593" s="29" t="s">
        <v>115</v>
      </c>
      <c r="AZ593" s="109" t="s">
        <v>115</v>
      </c>
      <c r="BA593" s="29" t="s">
        <v>115</v>
      </c>
      <c r="BB593" s="29" t="s">
        <v>115</v>
      </c>
      <c r="BC593" s="29" t="s">
        <v>115</v>
      </c>
      <c r="BD593" s="29" t="s">
        <v>115</v>
      </c>
      <c r="BE593" s="29" t="s">
        <v>2131</v>
      </c>
      <c r="BF593" s="109">
        <v>43192</v>
      </c>
      <c r="BG593" s="29" t="s">
        <v>306</v>
      </c>
      <c r="BH593" s="29" t="s">
        <v>1929</v>
      </c>
      <c r="BI593" s="29" t="s">
        <v>195</v>
      </c>
      <c r="BJ593" s="29">
        <v>2</v>
      </c>
      <c r="BK593" s="109">
        <v>43314</v>
      </c>
      <c r="BL593" s="109">
        <v>40664</v>
      </c>
      <c r="BM593" s="109">
        <v>43731</v>
      </c>
      <c r="BN593" s="29" t="s">
        <v>245</v>
      </c>
      <c r="BO593" s="29" t="s">
        <v>115</v>
      </c>
      <c r="BP593" s="29" t="b">
        <v>0</v>
      </c>
      <c r="BQ593" s="115" t="s">
        <v>1780</v>
      </c>
      <c r="BR593" s="29" t="s">
        <v>134</v>
      </c>
      <c r="BS593" s="115">
        <v>9495.5800999999992</v>
      </c>
      <c r="BT593" s="115">
        <v>9495.5800999999992</v>
      </c>
      <c r="BU593" s="115">
        <v>10.882999999999999</v>
      </c>
      <c r="BV593" s="115">
        <v>0</v>
      </c>
      <c r="BW593" s="115">
        <v>0</v>
      </c>
      <c r="BX593" s="115">
        <v>0</v>
      </c>
      <c r="BY593" s="115">
        <v>0</v>
      </c>
      <c r="BZ593" s="115">
        <v>0</v>
      </c>
      <c r="CA593" s="115">
        <v>0</v>
      </c>
      <c r="CB593" s="115">
        <v>0</v>
      </c>
      <c r="CC593" s="115">
        <v>0</v>
      </c>
      <c r="CD593" s="115">
        <v>0</v>
      </c>
      <c r="CE593" s="115">
        <v>9495.5800999999992</v>
      </c>
      <c r="CF593" s="29" t="s">
        <v>135</v>
      </c>
      <c r="CG593" s="29" t="s">
        <v>136</v>
      </c>
      <c r="CH593" s="29" t="s">
        <v>152</v>
      </c>
      <c r="CI593" s="115">
        <v>73.137709999999998</v>
      </c>
      <c r="CJ593" s="115">
        <v>9.8194300000000005</v>
      </c>
      <c r="CK593" s="115">
        <v>0</v>
      </c>
      <c r="CL593" s="115">
        <v>0</v>
      </c>
      <c r="CM593" s="115">
        <v>0</v>
      </c>
      <c r="CN593" s="115">
        <v>0</v>
      </c>
      <c r="CO593" s="112">
        <v>0</v>
      </c>
      <c r="CP593" s="29" t="s">
        <v>134</v>
      </c>
      <c r="CQ593" s="29" t="s">
        <v>115</v>
      </c>
      <c r="CR593" s="29" t="s">
        <v>134</v>
      </c>
      <c r="CS593" s="29" t="s">
        <v>115</v>
      </c>
      <c r="CT593" s="112">
        <v>0</v>
      </c>
      <c r="CU593" s="112">
        <v>1</v>
      </c>
      <c r="CV593" s="30" t="s">
        <v>1781</v>
      </c>
    </row>
    <row r="594" spans="2:100">
      <c r="B594" s="31">
        <v>590</v>
      </c>
      <c r="C594" s="32" t="s">
        <v>2132</v>
      </c>
      <c r="D594" s="128"/>
      <c r="E594" s="128"/>
      <c r="F594" s="32" t="s">
        <v>931</v>
      </c>
      <c r="G594" s="32" t="s">
        <v>2127</v>
      </c>
      <c r="H594" s="32" t="s">
        <v>1498</v>
      </c>
      <c r="I594" s="32" t="s">
        <v>166</v>
      </c>
      <c r="J594" s="32" t="s">
        <v>115</v>
      </c>
      <c r="K594" s="32" t="s">
        <v>115</v>
      </c>
      <c r="L594" s="32" t="s">
        <v>1499</v>
      </c>
      <c r="M594" s="32" t="s">
        <v>1500</v>
      </c>
      <c r="N594" s="32" t="s">
        <v>1491</v>
      </c>
      <c r="O594" s="32" t="s">
        <v>115</v>
      </c>
      <c r="P594" s="110">
        <v>45931</v>
      </c>
      <c r="Q594" s="32">
        <v>10</v>
      </c>
      <c r="R594" s="32" t="s">
        <v>1492</v>
      </c>
      <c r="S594" s="32" t="s">
        <v>1819</v>
      </c>
      <c r="T594" s="32" t="s">
        <v>1784</v>
      </c>
      <c r="U594" s="32" t="s">
        <v>214</v>
      </c>
      <c r="V594" s="32" t="s">
        <v>122</v>
      </c>
      <c r="W594" s="32" t="s">
        <v>123</v>
      </c>
      <c r="X594" s="32" t="s">
        <v>278</v>
      </c>
      <c r="Y594" s="128"/>
      <c r="Z594" s="119">
        <v>4.4000000000000004</v>
      </c>
      <c r="AA594" s="119">
        <v>2.4270590651355302</v>
      </c>
      <c r="AB594" s="32" t="s">
        <v>1842</v>
      </c>
      <c r="AC594" s="32" t="s">
        <v>115</v>
      </c>
      <c r="AD594" s="32" t="s">
        <v>1769</v>
      </c>
      <c r="AE594" s="32" t="s">
        <v>1679</v>
      </c>
      <c r="AF594" s="32" t="s">
        <v>115</v>
      </c>
      <c r="AG594" s="32" t="s">
        <v>115</v>
      </c>
      <c r="AH594" s="32" t="s">
        <v>115</v>
      </c>
      <c r="AI594" s="32">
        <v>5767625</v>
      </c>
      <c r="AJ594" s="32" t="s">
        <v>2128</v>
      </c>
      <c r="AK594" s="32" t="s">
        <v>2129</v>
      </c>
      <c r="AL594" s="32">
        <v>2</v>
      </c>
      <c r="AM594" s="32">
        <v>60</v>
      </c>
      <c r="AN594" s="32" t="s">
        <v>2133</v>
      </c>
      <c r="AO594" s="32" t="s">
        <v>123</v>
      </c>
      <c r="AP594" s="32">
        <v>2012</v>
      </c>
      <c r="AQ594" s="32" t="s">
        <v>130</v>
      </c>
      <c r="AR594" s="32">
        <v>2017</v>
      </c>
      <c r="AS594" s="32" t="s">
        <v>2130</v>
      </c>
      <c r="AT594" s="32" t="s">
        <v>123</v>
      </c>
      <c r="AU594" s="32" t="s">
        <v>2130</v>
      </c>
      <c r="AV594" s="32" t="s">
        <v>115</v>
      </c>
      <c r="AW594" s="32" t="s">
        <v>1773</v>
      </c>
      <c r="AX594" s="32" t="s">
        <v>123</v>
      </c>
      <c r="AY594" s="32" t="s">
        <v>115</v>
      </c>
      <c r="AZ594" s="110" t="s">
        <v>115</v>
      </c>
      <c r="BA594" s="32" t="s">
        <v>115</v>
      </c>
      <c r="BB594" s="32" t="s">
        <v>115</v>
      </c>
      <c r="BC594" s="32" t="s">
        <v>115</v>
      </c>
      <c r="BD594" s="32" t="s">
        <v>115</v>
      </c>
      <c r="BE594" s="32" t="s">
        <v>2131</v>
      </c>
      <c r="BF594" s="110">
        <v>43192</v>
      </c>
      <c r="BG594" s="32" t="s">
        <v>306</v>
      </c>
      <c r="BH594" s="32" t="s">
        <v>1929</v>
      </c>
      <c r="BI594" s="32" t="s">
        <v>195</v>
      </c>
      <c r="BJ594" s="32">
        <v>2</v>
      </c>
      <c r="BK594" s="110">
        <v>43508</v>
      </c>
      <c r="BL594" s="110">
        <v>40664</v>
      </c>
      <c r="BM594" s="110">
        <v>43655</v>
      </c>
      <c r="BN594" s="32" t="s">
        <v>245</v>
      </c>
      <c r="BO594" s="32" t="s">
        <v>115</v>
      </c>
      <c r="BP594" s="32" t="b">
        <v>0</v>
      </c>
      <c r="BQ594" s="116" t="s">
        <v>1780</v>
      </c>
      <c r="BR594" s="32" t="s">
        <v>134</v>
      </c>
      <c r="BS594" s="116">
        <v>11227.347100000001</v>
      </c>
      <c r="BT594" s="116">
        <v>11227.347100000001</v>
      </c>
      <c r="BU594" s="116">
        <v>-30.317499999999999</v>
      </c>
      <c r="BV594" s="116">
        <v>0</v>
      </c>
      <c r="BW594" s="116">
        <v>0</v>
      </c>
      <c r="BX594" s="116">
        <v>0</v>
      </c>
      <c r="BY594" s="116">
        <v>0</v>
      </c>
      <c r="BZ594" s="116">
        <v>0</v>
      </c>
      <c r="CA594" s="116">
        <v>0</v>
      </c>
      <c r="CB594" s="116">
        <v>0</v>
      </c>
      <c r="CC594" s="116">
        <v>0</v>
      </c>
      <c r="CD594" s="116">
        <v>0</v>
      </c>
      <c r="CE594" s="116">
        <v>11227.347100000001</v>
      </c>
      <c r="CF594" s="32" t="s">
        <v>135</v>
      </c>
      <c r="CG594" s="32" t="s">
        <v>136</v>
      </c>
      <c r="CH594" s="32" t="s">
        <v>152</v>
      </c>
      <c r="CI594" s="116">
        <v>41.266559999999998</v>
      </c>
      <c r="CJ594" s="116">
        <v>-26.924649999999996</v>
      </c>
      <c r="CK594" s="116">
        <v>0</v>
      </c>
      <c r="CL594" s="116">
        <v>0</v>
      </c>
      <c r="CM594" s="116">
        <v>0</v>
      </c>
      <c r="CN594" s="116">
        <v>0</v>
      </c>
      <c r="CO594" s="113">
        <v>0</v>
      </c>
      <c r="CP594" s="32" t="s">
        <v>134</v>
      </c>
      <c r="CQ594" s="32" t="s">
        <v>115</v>
      </c>
      <c r="CR594" s="32" t="s">
        <v>134</v>
      </c>
      <c r="CS594" s="32" t="s">
        <v>115</v>
      </c>
      <c r="CT594" s="113">
        <v>0</v>
      </c>
      <c r="CU594" s="113">
        <v>1</v>
      </c>
      <c r="CV594" s="33" t="s">
        <v>1781</v>
      </c>
    </row>
    <row r="595" spans="2:100">
      <c r="B595" s="31">
        <v>591</v>
      </c>
      <c r="C595" s="32" t="s">
        <v>2134</v>
      </c>
      <c r="D595" s="128"/>
      <c r="E595" s="128"/>
      <c r="F595" s="32" t="s">
        <v>2135</v>
      </c>
      <c r="G595" s="32" t="s">
        <v>2136</v>
      </c>
      <c r="H595" s="32" t="s">
        <v>1498</v>
      </c>
      <c r="I595" s="32" t="s">
        <v>166</v>
      </c>
      <c r="J595" s="32" t="s">
        <v>115</v>
      </c>
      <c r="K595" s="32" t="s">
        <v>115</v>
      </c>
      <c r="L595" s="32" t="s">
        <v>1499</v>
      </c>
      <c r="M595" s="32" t="s">
        <v>1500</v>
      </c>
      <c r="N595" s="32" t="s">
        <v>1491</v>
      </c>
      <c r="O595" s="32" t="s">
        <v>115</v>
      </c>
      <c r="P595" s="110">
        <v>45406</v>
      </c>
      <c r="Q595" s="32">
        <v>61</v>
      </c>
      <c r="R595" s="32" t="s">
        <v>1492</v>
      </c>
      <c r="S595" s="32" t="s">
        <v>1819</v>
      </c>
      <c r="T595" s="32" t="s">
        <v>1809</v>
      </c>
      <c r="U595" s="32" t="s">
        <v>502</v>
      </c>
      <c r="V595" s="32" t="s">
        <v>1512</v>
      </c>
      <c r="W595" s="32" t="s">
        <v>123</v>
      </c>
      <c r="X595" s="32" t="s">
        <v>278</v>
      </c>
      <c r="Y595" s="128"/>
      <c r="Z595" s="119">
        <v>10.9</v>
      </c>
      <c r="AA595" s="119" t="s">
        <v>115</v>
      </c>
      <c r="AB595" s="32" t="s">
        <v>1842</v>
      </c>
      <c r="AC595" s="32" t="s">
        <v>115</v>
      </c>
      <c r="AD595" s="32" t="s">
        <v>2137</v>
      </c>
      <c r="AE595" s="32" t="s">
        <v>1679</v>
      </c>
      <c r="AF595" s="32" t="s">
        <v>2138</v>
      </c>
      <c r="AG595" s="32" t="s">
        <v>115</v>
      </c>
      <c r="AH595" s="32" t="s">
        <v>115</v>
      </c>
      <c r="AI595" s="32">
        <v>5767632</v>
      </c>
      <c r="AJ595" s="32" t="s">
        <v>2139</v>
      </c>
      <c r="AK595" s="32" t="s">
        <v>2140</v>
      </c>
      <c r="AL595" s="32">
        <v>2</v>
      </c>
      <c r="AM595" s="32">
        <v>60</v>
      </c>
      <c r="AN595" s="32" t="s">
        <v>2141</v>
      </c>
      <c r="AO595" s="32" t="s">
        <v>123</v>
      </c>
      <c r="AP595" s="32">
        <v>2007</v>
      </c>
      <c r="AQ595" s="32" t="s">
        <v>130</v>
      </c>
      <c r="AR595" s="32">
        <v>2017</v>
      </c>
      <c r="AS595" s="32" t="s">
        <v>1892</v>
      </c>
      <c r="AT595" s="32" t="s">
        <v>123</v>
      </c>
      <c r="AU595" s="32" t="s">
        <v>1892</v>
      </c>
      <c r="AV595" s="32" t="s">
        <v>115</v>
      </c>
      <c r="AW595" s="32" t="s">
        <v>1773</v>
      </c>
      <c r="AX595" s="32" t="s">
        <v>123</v>
      </c>
      <c r="AY595" s="32" t="s">
        <v>115</v>
      </c>
      <c r="AZ595" s="110" t="s">
        <v>115</v>
      </c>
      <c r="BA595" s="32" t="s">
        <v>115</v>
      </c>
      <c r="BB595" s="32" t="s">
        <v>115</v>
      </c>
      <c r="BC595" s="32" t="s">
        <v>115</v>
      </c>
      <c r="BD595" s="32" t="s">
        <v>115</v>
      </c>
      <c r="BE595" s="32" t="s">
        <v>2142</v>
      </c>
      <c r="BF595" s="110">
        <v>43287</v>
      </c>
      <c r="BG595" s="32" t="s">
        <v>306</v>
      </c>
      <c r="BH595" s="32" t="s">
        <v>1929</v>
      </c>
      <c r="BI595" s="32" t="s">
        <v>195</v>
      </c>
      <c r="BJ595" s="32">
        <v>2</v>
      </c>
      <c r="BK595" s="110">
        <v>43542</v>
      </c>
      <c r="BL595" s="110">
        <v>39934</v>
      </c>
      <c r="BM595" s="110">
        <v>43956</v>
      </c>
      <c r="BN595" s="32" t="s">
        <v>1721</v>
      </c>
      <c r="BO595" s="32" t="s">
        <v>115</v>
      </c>
      <c r="BP595" s="32" t="b">
        <v>0</v>
      </c>
      <c r="BQ595" s="116" t="s">
        <v>1780</v>
      </c>
      <c r="BR595" s="32" t="s">
        <v>134</v>
      </c>
      <c r="BS595" s="116">
        <v>21360.650099999999</v>
      </c>
      <c r="BT595" s="116">
        <v>21360.650099999999</v>
      </c>
      <c r="BU595" s="116">
        <v>-59.264800000000001</v>
      </c>
      <c r="BV595" s="116">
        <v>0</v>
      </c>
      <c r="BW595" s="116">
        <v>0</v>
      </c>
      <c r="BX595" s="116">
        <v>0</v>
      </c>
      <c r="BY595" s="116">
        <v>0</v>
      </c>
      <c r="BZ595" s="116">
        <v>0</v>
      </c>
      <c r="CA595" s="116">
        <v>0</v>
      </c>
      <c r="CB595" s="116">
        <v>0</v>
      </c>
      <c r="CC595" s="116">
        <v>0</v>
      </c>
      <c r="CD595" s="116">
        <v>0</v>
      </c>
      <c r="CE595" s="116">
        <v>21360.650099999999</v>
      </c>
      <c r="CF595" s="32" t="s">
        <v>135</v>
      </c>
      <c r="CG595" s="32" t="s">
        <v>136</v>
      </c>
      <c r="CH595" s="32" t="s">
        <v>152</v>
      </c>
      <c r="CI595" s="116">
        <v>19417.041749999997</v>
      </c>
      <c r="CJ595" s="116">
        <v>-52.974599999999995</v>
      </c>
      <c r="CK595" s="116">
        <v>0</v>
      </c>
      <c r="CL595" s="116">
        <v>0</v>
      </c>
      <c r="CM595" s="116">
        <v>0</v>
      </c>
      <c r="CN595" s="116">
        <v>0</v>
      </c>
      <c r="CO595" s="113">
        <v>0</v>
      </c>
      <c r="CP595" s="32" t="s">
        <v>134</v>
      </c>
      <c r="CQ595" s="32" t="s">
        <v>115</v>
      </c>
      <c r="CR595" s="32" t="s">
        <v>134</v>
      </c>
      <c r="CS595" s="32" t="s">
        <v>115</v>
      </c>
      <c r="CT595" s="113">
        <v>0</v>
      </c>
      <c r="CU595" s="113">
        <v>1</v>
      </c>
      <c r="CV595" s="33" t="s">
        <v>1781</v>
      </c>
    </row>
    <row r="596" spans="2:100">
      <c r="B596" s="31">
        <v>592</v>
      </c>
      <c r="C596" s="32" t="s">
        <v>2143</v>
      </c>
      <c r="D596" s="128"/>
      <c r="E596" s="128"/>
      <c r="F596" s="32" t="s">
        <v>2144</v>
      </c>
      <c r="G596" s="32" t="s">
        <v>2145</v>
      </c>
      <c r="H596" s="32" t="s">
        <v>1498</v>
      </c>
      <c r="I596" s="32" t="s">
        <v>166</v>
      </c>
      <c r="J596" s="32" t="s">
        <v>115</v>
      </c>
      <c r="K596" s="32" t="s">
        <v>115</v>
      </c>
      <c r="L596" s="32" t="s">
        <v>1499</v>
      </c>
      <c r="M596" s="32" t="s">
        <v>1500</v>
      </c>
      <c r="N596" s="32" t="s">
        <v>1491</v>
      </c>
      <c r="O596" s="32" t="s">
        <v>115</v>
      </c>
      <c r="P596" s="110">
        <v>45517</v>
      </c>
      <c r="Q596" s="32">
        <v>62</v>
      </c>
      <c r="R596" s="32" t="s">
        <v>1492</v>
      </c>
      <c r="S596" s="32" t="s">
        <v>121</v>
      </c>
      <c r="T596" s="32" t="s">
        <v>115</v>
      </c>
      <c r="U596" s="32" t="s">
        <v>214</v>
      </c>
      <c r="V596" s="32" t="s">
        <v>122</v>
      </c>
      <c r="W596" s="32" t="s">
        <v>123</v>
      </c>
      <c r="X596" s="32" t="s">
        <v>887</v>
      </c>
      <c r="Y596" s="128"/>
      <c r="Z596" s="119">
        <v>1.8</v>
      </c>
      <c r="AA596" s="119" t="s">
        <v>115</v>
      </c>
      <c r="AB596" s="32" t="s">
        <v>1728</v>
      </c>
      <c r="AC596" s="32" t="s">
        <v>115</v>
      </c>
      <c r="AD596" s="32" t="s">
        <v>2146</v>
      </c>
      <c r="AE596" s="32" t="s">
        <v>1679</v>
      </c>
      <c r="AF596" s="32" t="s">
        <v>2147</v>
      </c>
      <c r="AG596" s="32" t="s">
        <v>115</v>
      </c>
      <c r="AH596" s="32" t="s">
        <v>115</v>
      </c>
      <c r="AI596" s="32">
        <v>5743555</v>
      </c>
      <c r="AJ596" s="32" t="s">
        <v>2148</v>
      </c>
      <c r="AK596" s="32" t="s">
        <v>2149</v>
      </c>
      <c r="AL596" s="32">
        <v>1</v>
      </c>
      <c r="AM596" s="32">
        <v>60</v>
      </c>
      <c r="AN596" s="32" t="s">
        <v>128</v>
      </c>
      <c r="AO596" s="32" t="s">
        <v>123</v>
      </c>
      <c r="AP596" s="32">
        <v>2016</v>
      </c>
      <c r="AQ596" s="32" t="s">
        <v>130</v>
      </c>
      <c r="AR596" s="32">
        <v>2014</v>
      </c>
      <c r="AS596" s="32" t="s">
        <v>2009</v>
      </c>
      <c r="AT596" s="32" t="s">
        <v>123</v>
      </c>
      <c r="AU596" s="32" t="s">
        <v>2009</v>
      </c>
      <c r="AV596" s="32" t="s">
        <v>115</v>
      </c>
      <c r="AW596" s="32" t="s">
        <v>1773</v>
      </c>
      <c r="AX596" s="32" t="s">
        <v>123</v>
      </c>
      <c r="AY596" s="32" t="s">
        <v>1747</v>
      </c>
      <c r="AZ596" s="110">
        <v>43559</v>
      </c>
      <c r="BA596" s="32" t="s">
        <v>1869</v>
      </c>
      <c r="BB596" s="32" t="s">
        <v>115</v>
      </c>
      <c r="BC596" s="32" t="s">
        <v>1687</v>
      </c>
      <c r="BD596" s="32" t="s">
        <v>115</v>
      </c>
      <c r="BE596" s="32" t="s">
        <v>2150</v>
      </c>
      <c r="BF596" s="110">
        <v>43092</v>
      </c>
      <c r="BG596" s="32" t="s">
        <v>306</v>
      </c>
      <c r="BH596" s="32" t="s">
        <v>2033</v>
      </c>
      <c r="BI596" s="32" t="s">
        <v>195</v>
      </c>
      <c r="BJ596" s="32">
        <v>2</v>
      </c>
      <c r="BK596" s="110">
        <v>44826</v>
      </c>
      <c r="BL596" s="110">
        <v>42339</v>
      </c>
      <c r="BM596" s="110">
        <v>44910</v>
      </c>
      <c r="BN596" s="32" t="s">
        <v>245</v>
      </c>
      <c r="BO596" s="32" t="s">
        <v>115</v>
      </c>
      <c r="BP596" s="32" t="b">
        <v>0</v>
      </c>
      <c r="BQ596" s="116" t="s">
        <v>1780</v>
      </c>
      <c r="BR596" s="32" t="s">
        <v>134</v>
      </c>
      <c r="BS596" s="116">
        <v>14245.784299999999</v>
      </c>
      <c r="BT596" s="116">
        <v>14245.784299999999</v>
      </c>
      <c r="BU596" s="116">
        <v>1577.6777999999999</v>
      </c>
      <c r="BV596" s="116">
        <v>8391.3817999999992</v>
      </c>
      <c r="BW596" s="116">
        <v>364.54349999999999</v>
      </c>
      <c r="BX596" s="116">
        <v>52.388100000000001</v>
      </c>
      <c r="BY596" s="116">
        <v>1.222</v>
      </c>
      <c r="BZ596" s="116">
        <v>0</v>
      </c>
      <c r="CA596" s="116">
        <v>0</v>
      </c>
      <c r="CB596" s="116">
        <v>0</v>
      </c>
      <c r="CC596" s="116">
        <v>0</v>
      </c>
      <c r="CD596" s="116">
        <v>0</v>
      </c>
      <c r="CE596" s="116">
        <v>14244.5623</v>
      </c>
      <c r="CF596" s="32" t="s">
        <v>135</v>
      </c>
      <c r="CG596" s="32" t="s">
        <v>136</v>
      </c>
      <c r="CH596" s="32" t="s">
        <v>185</v>
      </c>
      <c r="CI596" s="116">
        <v>0</v>
      </c>
      <c r="CJ596" s="116">
        <v>0</v>
      </c>
      <c r="CK596" s="116">
        <v>12770.384769999999</v>
      </c>
      <c r="CL596" s="116">
        <v>1131.4017799999999</v>
      </c>
      <c r="CM596" s="116">
        <v>51.204960000000007</v>
      </c>
      <c r="CN596" s="116">
        <v>1.1943699999999999</v>
      </c>
      <c r="CO596" s="113">
        <v>0</v>
      </c>
      <c r="CP596" s="32" t="s">
        <v>134</v>
      </c>
      <c r="CQ596" s="32" t="s">
        <v>115</v>
      </c>
      <c r="CR596" s="32" t="s">
        <v>134</v>
      </c>
      <c r="CS596" s="32" t="s">
        <v>115</v>
      </c>
      <c r="CT596" s="113">
        <v>0</v>
      </c>
      <c r="CU596" s="113">
        <v>1</v>
      </c>
      <c r="CV596" s="33" t="s">
        <v>1781</v>
      </c>
    </row>
    <row r="597" spans="2:100">
      <c r="B597" s="31">
        <v>593</v>
      </c>
      <c r="C597" s="32" t="s">
        <v>2151</v>
      </c>
      <c r="D597" s="128"/>
      <c r="E597" s="128"/>
      <c r="F597" s="32" t="s">
        <v>921</v>
      </c>
      <c r="G597" s="32" t="s">
        <v>2152</v>
      </c>
      <c r="H597" s="32" t="s">
        <v>1498</v>
      </c>
      <c r="I597" s="32" t="s">
        <v>118</v>
      </c>
      <c r="J597" s="32" t="s">
        <v>115</v>
      </c>
      <c r="K597" s="32" t="s">
        <v>1807</v>
      </c>
      <c r="L597" s="32" t="s">
        <v>1499</v>
      </c>
      <c r="M597" s="32" t="s">
        <v>1490</v>
      </c>
      <c r="N597" s="32" t="s">
        <v>1491</v>
      </c>
      <c r="O597" s="32" t="s">
        <v>115</v>
      </c>
      <c r="P597" s="110">
        <v>45904</v>
      </c>
      <c r="Q597" s="32" t="s">
        <v>115</v>
      </c>
      <c r="R597" s="32" t="s">
        <v>1492</v>
      </c>
      <c r="S597" s="32" t="s">
        <v>121</v>
      </c>
      <c r="T597" s="32" t="s">
        <v>115</v>
      </c>
      <c r="U597" s="32" t="s">
        <v>214</v>
      </c>
      <c r="V597" s="32" t="s">
        <v>122</v>
      </c>
      <c r="W597" s="32" t="s">
        <v>123</v>
      </c>
      <c r="X597" s="32" t="s">
        <v>887</v>
      </c>
      <c r="Y597" s="128"/>
      <c r="Z597" s="119" t="s">
        <v>115</v>
      </c>
      <c r="AA597" s="119">
        <v>28.8511999999998</v>
      </c>
      <c r="AB597" s="32" t="s">
        <v>1677</v>
      </c>
      <c r="AC597" s="32" t="s">
        <v>115</v>
      </c>
      <c r="AD597" s="32" t="s">
        <v>115</v>
      </c>
      <c r="AE597" s="32" t="s">
        <v>115</v>
      </c>
      <c r="AF597" s="32" t="s">
        <v>115</v>
      </c>
      <c r="AG597" s="32" t="s">
        <v>1513</v>
      </c>
      <c r="AH597" s="32" t="s">
        <v>422</v>
      </c>
      <c r="AI597" s="32">
        <v>5813539</v>
      </c>
      <c r="AJ597" s="32" t="s">
        <v>2153</v>
      </c>
      <c r="AK597" s="32" t="s">
        <v>2154</v>
      </c>
      <c r="AL597" s="32">
        <v>4</v>
      </c>
      <c r="AM597" s="32">
        <v>60</v>
      </c>
      <c r="AN597" s="32" t="s">
        <v>128</v>
      </c>
      <c r="AO597" s="32" t="s">
        <v>123</v>
      </c>
      <c r="AP597" s="32">
        <v>2025</v>
      </c>
      <c r="AQ597" s="32" t="s">
        <v>130</v>
      </c>
      <c r="AR597" s="32">
        <v>2024</v>
      </c>
      <c r="AS597" s="32" t="s">
        <v>1892</v>
      </c>
      <c r="AT597" s="32" t="s">
        <v>123</v>
      </c>
      <c r="AU597" s="32" t="s">
        <v>1892</v>
      </c>
      <c r="AV597" s="32" t="s">
        <v>115</v>
      </c>
      <c r="AW597" s="32" t="s">
        <v>1773</v>
      </c>
      <c r="AX597" s="32" t="s">
        <v>123</v>
      </c>
      <c r="AY597" s="32" t="s">
        <v>115</v>
      </c>
      <c r="AZ597" s="110" t="s">
        <v>115</v>
      </c>
      <c r="BA597" s="32" t="s">
        <v>115</v>
      </c>
      <c r="BB597" s="32" t="s">
        <v>115</v>
      </c>
      <c r="BC597" s="32" t="s">
        <v>115</v>
      </c>
      <c r="BD597" s="32" t="s">
        <v>115</v>
      </c>
      <c r="BE597" s="32" t="s">
        <v>115</v>
      </c>
      <c r="BF597" s="110" t="s">
        <v>115</v>
      </c>
      <c r="BG597" s="32" t="s">
        <v>131</v>
      </c>
      <c r="BH597" s="32" t="s">
        <v>115</v>
      </c>
      <c r="BI597" s="32" t="s">
        <v>960</v>
      </c>
      <c r="BJ597" s="32">
        <v>5</v>
      </c>
      <c r="BK597" s="110">
        <v>46654</v>
      </c>
      <c r="BL597" s="110">
        <v>40664</v>
      </c>
      <c r="BM597" s="110">
        <v>47057</v>
      </c>
      <c r="BN597" s="32" t="s">
        <v>308</v>
      </c>
      <c r="BO597" s="32" t="s">
        <v>115</v>
      </c>
      <c r="BP597" s="32" t="b">
        <v>0</v>
      </c>
      <c r="BQ597" s="116" t="s">
        <v>1893</v>
      </c>
      <c r="BR597" s="32" t="s">
        <v>134</v>
      </c>
      <c r="BS597" s="116">
        <v>15.858000000000001</v>
      </c>
      <c r="BT597" s="116">
        <v>8335.9010999999991</v>
      </c>
      <c r="BU597" s="116">
        <v>0</v>
      </c>
      <c r="BV597" s="116">
        <v>0</v>
      </c>
      <c r="BW597" s="116">
        <v>0</v>
      </c>
      <c r="BX597" s="116">
        <v>0</v>
      </c>
      <c r="BY597" s="116">
        <v>333.44319999999999</v>
      </c>
      <c r="BZ597" s="116">
        <v>0</v>
      </c>
      <c r="CA597" s="116">
        <v>0</v>
      </c>
      <c r="CB597" s="116">
        <v>0</v>
      </c>
      <c r="CC597" s="116">
        <v>0</v>
      </c>
      <c r="CD597" s="116">
        <v>0</v>
      </c>
      <c r="CE597" s="116">
        <v>0</v>
      </c>
      <c r="CF597" s="32" t="s">
        <v>135</v>
      </c>
      <c r="CG597" s="32" t="s">
        <v>136</v>
      </c>
      <c r="CH597" s="32" t="s">
        <v>738</v>
      </c>
      <c r="CI597" s="116">
        <v>0</v>
      </c>
      <c r="CJ597" s="116">
        <v>0</v>
      </c>
      <c r="CK597" s="116">
        <v>0</v>
      </c>
      <c r="CL597" s="116">
        <v>0</v>
      </c>
      <c r="CM597" s="116">
        <v>0</v>
      </c>
      <c r="CN597" s="116">
        <v>0</v>
      </c>
      <c r="CO597" s="113">
        <v>0</v>
      </c>
      <c r="CP597" s="32" t="s">
        <v>134</v>
      </c>
      <c r="CQ597" s="32" t="s">
        <v>115</v>
      </c>
      <c r="CR597" s="32" t="s">
        <v>279</v>
      </c>
      <c r="CS597" s="32" t="s">
        <v>115</v>
      </c>
      <c r="CT597" s="113">
        <v>1</v>
      </c>
      <c r="CU597" s="113">
        <v>0</v>
      </c>
      <c r="CV597" s="33" t="s">
        <v>2155</v>
      </c>
    </row>
    <row r="598" spans="2:100">
      <c r="B598" s="31">
        <v>594</v>
      </c>
      <c r="C598" s="32" t="s">
        <v>2156</v>
      </c>
      <c r="D598" s="128"/>
      <c r="E598" s="128"/>
      <c r="F598" s="32" t="s">
        <v>458</v>
      </c>
      <c r="G598" s="32" t="s">
        <v>2157</v>
      </c>
      <c r="H598" s="32" t="s">
        <v>1498</v>
      </c>
      <c r="I598" s="32" t="s">
        <v>166</v>
      </c>
      <c r="J598" s="32" t="s">
        <v>115</v>
      </c>
      <c r="K598" s="32" t="s">
        <v>115</v>
      </c>
      <c r="L598" s="32" t="s">
        <v>1499</v>
      </c>
      <c r="M598" s="32" t="s">
        <v>1500</v>
      </c>
      <c r="N598" s="32" t="s">
        <v>1491</v>
      </c>
      <c r="O598" s="32" t="s">
        <v>115</v>
      </c>
      <c r="P598" s="110">
        <v>45895</v>
      </c>
      <c r="Q598" s="32">
        <v>14</v>
      </c>
      <c r="R598" s="32" t="s">
        <v>1492</v>
      </c>
      <c r="S598" s="32" t="s">
        <v>1819</v>
      </c>
      <c r="T598" s="32" t="s">
        <v>1784</v>
      </c>
      <c r="U598" s="32" t="s">
        <v>214</v>
      </c>
      <c r="V598" s="32" t="s">
        <v>122</v>
      </c>
      <c r="W598" s="32" t="s">
        <v>123</v>
      </c>
      <c r="X598" s="32" t="s">
        <v>278</v>
      </c>
      <c r="Y598" s="128"/>
      <c r="Z598" s="119">
        <v>5.7</v>
      </c>
      <c r="AA598" s="119" t="s">
        <v>115</v>
      </c>
      <c r="AB598" s="32" t="s">
        <v>1728</v>
      </c>
      <c r="AC598" s="32" t="s">
        <v>115</v>
      </c>
      <c r="AD598" s="32" t="s">
        <v>2158</v>
      </c>
      <c r="AE598" s="32" t="s">
        <v>1679</v>
      </c>
      <c r="AF598" s="32" t="s">
        <v>2159</v>
      </c>
      <c r="AG598" s="32" t="s">
        <v>115</v>
      </c>
      <c r="AH598" s="32" t="s">
        <v>115</v>
      </c>
      <c r="AI598" s="32">
        <v>5760564</v>
      </c>
      <c r="AJ598" s="32" t="s">
        <v>2160</v>
      </c>
      <c r="AK598" s="32" t="s">
        <v>2161</v>
      </c>
      <c r="AL598" s="32">
        <v>7</v>
      </c>
      <c r="AM598" s="32">
        <v>60</v>
      </c>
      <c r="AN598" s="32" t="s">
        <v>128</v>
      </c>
      <c r="AO598" s="32" t="s">
        <v>123</v>
      </c>
      <c r="AP598" s="32">
        <v>2018</v>
      </c>
      <c r="AQ598" s="32" t="s">
        <v>130</v>
      </c>
      <c r="AR598" s="32">
        <v>2018</v>
      </c>
      <c r="AS598" s="32" t="s">
        <v>1762</v>
      </c>
      <c r="AT598" s="32" t="s">
        <v>123</v>
      </c>
      <c r="AU598" s="32" t="s">
        <v>1762</v>
      </c>
      <c r="AV598" s="32" t="s">
        <v>115</v>
      </c>
      <c r="AW598" s="32" t="s">
        <v>1763</v>
      </c>
      <c r="AX598" s="32" t="s">
        <v>123</v>
      </c>
      <c r="AY598" s="32" t="s">
        <v>115</v>
      </c>
      <c r="AZ598" s="110" t="s">
        <v>115</v>
      </c>
      <c r="BA598" s="32" t="s">
        <v>115</v>
      </c>
      <c r="BB598" s="32" t="s">
        <v>115</v>
      </c>
      <c r="BC598" s="32" t="s">
        <v>115</v>
      </c>
      <c r="BD598" s="32" t="s">
        <v>115</v>
      </c>
      <c r="BE598" s="32" t="s">
        <v>2162</v>
      </c>
      <c r="BF598" s="110">
        <v>43371</v>
      </c>
      <c r="BG598" s="32" t="s">
        <v>306</v>
      </c>
      <c r="BH598" s="32" t="s">
        <v>1929</v>
      </c>
      <c r="BI598" s="32" t="s">
        <v>195</v>
      </c>
      <c r="BJ598" s="32">
        <v>2</v>
      </c>
      <c r="BK598" s="110">
        <v>44578</v>
      </c>
      <c r="BL598" s="110">
        <v>44317</v>
      </c>
      <c r="BM598" s="110">
        <v>44641</v>
      </c>
      <c r="BN598" s="32" t="s">
        <v>308</v>
      </c>
      <c r="BO598" s="32" t="s">
        <v>115</v>
      </c>
      <c r="BP598" s="32" t="b">
        <v>0</v>
      </c>
      <c r="BQ598" s="116">
        <v>20000</v>
      </c>
      <c r="BR598" s="32" t="s">
        <v>134</v>
      </c>
      <c r="BS598" s="116">
        <v>7146.2861000000003</v>
      </c>
      <c r="BT598" s="116">
        <v>7146.2861000000003</v>
      </c>
      <c r="BU598" s="116">
        <v>2057.1131999999998</v>
      </c>
      <c r="BV598" s="116">
        <v>3464.4634999999998</v>
      </c>
      <c r="BW598" s="116">
        <v>3.6114999999999999</v>
      </c>
      <c r="BX598" s="116">
        <v>0</v>
      </c>
      <c r="BY598" s="116">
        <v>0</v>
      </c>
      <c r="BZ598" s="116">
        <v>0</v>
      </c>
      <c r="CA598" s="116">
        <v>0</v>
      </c>
      <c r="CB598" s="116">
        <v>0</v>
      </c>
      <c r="CC598" s="116">
        <v>0</v>
      </c>
      <c r="CD598" s="116">
        <v>0</v>
      </c>
      <c r="CE598" s="116">
        <v>7146.2861000000003</v>
      </c>
      <c r="CF598" s="32" t="s">
        <v>135</v>
      </c>
      <c r="CG598" s="32" t="s">
        <v>136</v>
      </c>
      <c r="CH598" s="32" t="s">
        <v>272</v>
      </c>
      <c r="CI598" s="116">
        <v>0</v>
      </c>
      <c r="CJ598" s="116">
        <v>0</v>
      </c>
      <c r="CK598" s="116">
        <v>6096.2833200000014</v>
      </c>
      <c r="CL598" s="116">
        <v>3.0436000000000001</v>
      </c>
      <c r="CM598" s="116">
        <v>0</v>
      </c>
      <c r="CN598" s="116">
        <v>0</v>
      </c>
      <c r="CO598" s="113">
        <v>0</v>
      </c>
      <c r="CP598" s="32" t="s">
        <v>134</v>
      </c>
      <c r="CQ598" s="32" t="s">
        <v>115</v>
      </c>
      <c r="CR598" s="32" t="s">
        <v>134</v>
      </c>
      <c r="CS598" s="32" t="s">
        <v>115</v>
      </c>
      <c r="CT598" s="113">
        <v>0</v>
      </c>
      <c r="CU598" s="113">
        <v>1</v>
      </c>
      <c r="CV598" s="33" t="s">
        <v>2163</v>
      </c>
    </row>
    <row r="599" spans="2:100">
      <c r="B599" s="31">
        <v>595</v>
      </c>
      <c r="C599" s="32" t="s">
        <v>2164</v>
      </c>
      <c r="D599" s="128"/>
      <c r="E599" s="128"/>
      <c r="F599" s="32" t="s">
        <v>458</v>
      </c>
      <c r="G599" s="32" t="s">
        <v>2157</v>
      </c>
      <c r="H599" s="32" t="s">
        <v>1498</v>
      </c>
      <c r="I599" s="32" t="s">
        <v>166</v>
      </c>
      <c r="J599" s="32" t="s">
        <v>115</v>
      </c>
      <c r="K599" s="32" t="s">
        <v>115</v>
      </c>
      <c r="L599" s="32" t="s">
        <v>1499</v>
      </c>
      <c r="M599" s="32" t="s">
        <v>1500</v>
      </c>
      <c r="N599" s="32" t="s">
        <v>1491</v>
      </c>
      <c r="O599" s="32" t="s">
        <v>115</v>
      </c>
      <c r="P599" s="110">
        <v>45895</v>
      </c>
      <c r="Q599" s="32">
        <v>14</v>
      </c>
      <c r="R599" s="32" t="s">
        <v>1492</v>
      </c>
      <c r="S599" s="32" t="s">
        <v>1819</v>
      </c>
      <c r="T599" s="32" t="s">
        <v>1784</v>
      </c>
      <c r="U599" s="32" t="s">
        <v>214</v>
      </c>
      <c r="V599" s="32" t="s">
        <v>122</v>
      </c>
      <c r="W599" s="32" t="s">
        <v>123</v>
      </c>
      <c r="X599" s="32" t="s">
        <v>278</v>
      </c>
      <c r="Y599" s="128"/>
      <c r="Z599" s="119">
        <v>10.6999999999999</v>
      </c>
      <c r="AA599" s="119" t="s">
        <v>115</v>
      </c>
      <c r="AB599" s="32" t="s">
        <v>1728</v>
      </c>
      <c r="AC599" s="32" t="s">
        <v>115</v>
      </c>
      <c r="AD599" s="32" t="s">
        <v>115</v>
      </c>
      <c r="AE599" s="32" t="s">
        <v>115</v>
      </c>
      <c r="AF599" s="32" t="s">
        <v>115</v>
      </c>
      <c r="AG599" s="32" t="s">
        <v>115</v>
      </c>
      <c r="AH599" s="32" t="s">
        <v>115</v>
      </c>
      <c r="AI599" s="32">
        <v>5800299</v>
      </c>
      <c r="AJ599" s="32" t="s">
        <v>2160</v>
      </c>
      <c r="AK599" s="32" t="s">
        <v>2161</v>
      </c>
      <c r="AL599" s="32">
        <v>7</v>
      </c>
      <c r="AM599" s="32">
        <v>60</v>
      </c>
      <c r="AN599" s="32" t="s">
        <v>128</v>
      </c>
      <c r="AO599" s="32" t="s">
        <v>123</v>
      </c>
      <c r="AP599" s="32">
        <v>2018</v>
      </c>
      <c r="AQ599" s="32" t="s">
        <v>130</v>
      </c>
      <c r="AR599" s="32">
        <v>2022</v>
      </c>
      <c r="AS599" s="32" t="s">
        <v>1762</v>
      </c>
      <c r="AT599" s="32" t="s">
        <v>123</v>
      </c>
      <c r="AU599" s="32" t="s">
        <v>1762</v>
      </c>
      <c r="AV599" s="32" t="s">
        <v>115</v>
      </c>
      <c r="AW599" s="32" t="s">
        <v>1763</v>
      </c>
      <c r="AX599" s="32" t="s">
        <v>123</v>
      </c>
      <c r="AY599" s="32" t="s">
        <v>115</v>
      </c>
      <c r="AZ599" s="110" t="s">
        <v>115</v>
      </c>
      <c r="BA599" s="32" t="s">
        <v>115</v>
      </c>
      <c r="BB599" s="32" t="s">
        <v>115</v>
      </c>
      <c r="BC599" s="32" t="s">
        <v>115</v>
      </c>
      <c r="BD599" s="32" t="s">
        <v>115</v>
      </c>
      <c r="BE599" s="32" t="s">
        <v>2162</v>
      </c>
      <c r="BF599" s="110">
        <v>43371</v>
      </c>
      <c r="BG599" s="32" t="s">
        <v>306</v>
      </c>
      <c r="BH599" s="32" t="s">
        <v>1929</v>
      </c>
      <c r="BI599" s="32" t="s">
        <v>195</v>
      </c>
      <c r="BJ599" s="32">
        <v>2</v>
      </c>
      <c r="BK599" s="110">
        <v>44852</v>
      </c>
      <c r="BL599" s="110">
        <v>44317</v>
      </c>
      <c r="BM599" s="110">
        <v>44979</v>
      </c>
      <c r="BN599" s="32" t="s">
        <v>308</v>
      </c>
      <c r="BO599" s="32" t="s">
        <v>115</v>
      </c>
      <c r="BP599" s="32" t="b">
        <v>0</v>
      </c>
      <c r="BQ599" s="116">
        <v>20000</v>
      </c>
      <c r="BR599" s="32" t="s">
        <v>134</v>
      </c>
      <c r="BS599" s="116">
        <v>3326.9249</v>
      </c>
      <c r="BT599" s="116">
        <v>3326.9249</v>
      </c>
      <c r="BU599" s="116">
        <v>0</v>
      </c>
      <c r="BV599" s="116">
        <v>2889.7091999999998</v>
      </c>
      <c r="BW599" s="116">
        <v>437.21559999999999</v>
      </c>
      <c r="BX599" s="116">
        <v>0</v>
      </c>
      <c r="BY599" s="116">
        <v>0</v>
      </c>
      <c r="BZ599" s="116">
        <v>0</v>
      </c>
      <c r="CA599" s="116">
        <v>0</v>
      </c>
      <c r="CB599" s="116">
        <v>0</v>
      </c>
      <c r="CC599" s="116">
        <v>0</v>
      </c>
      <c r="CD599" s="116">
        <v>0</v>
      </c>
      <c r="CE599" s="116">
        <v>3326.9249</v>
      </c>
      <c r="CF599" s="32" t="s">
        <v>135</v>
      </c>
      <c r="CG599" s="32" t="s">
        <v>136</v>
      </c>
      <c r="CH599" s="32" t="s">
        <v>258</v>
      </c>
      <c r="CI599" s="116">
        <v>0</v>
      </c>
      <c r="CJ599" s="116">
        <v>0</v>
      </c>
      <c r="CK599" s="116">
        <v>0</v>
      </c>
      <c r="CL599" s="116">
        <v>2812.9363599999997</v>
      </c>
      <c r="CM599" s="116">
        <v>-1.0000000000000001E-5</v>
      </c>
      <c r="CN599" s="116">
        <v>0</v>
      </c>
      <c r="CO599" s="113">
        <v>0</v>
      </c>
      <c r="CP599" s="32" t="s">
        <v>134</v>
      </c>
      <c r="CQ599" s="32" t="s">
        <v>115</v>
      </c>
      <c r="CR599" s="32" t="s">
        <v>134</v>
      </c>
      <c r="CS599" s="32" t="s">
        <v>115</v>
      </c>
      <c r="CT599" s="113">
        <v>0</v>
      </c>
      <c r="CU599" s="113">
        <v>1</v>
      </c>
      <c r="CV599" s="33" t="s">
        <v>2163</v>
      </c>
    </row>
    <row r="600" spans="2:100">
      <c r="B600" s="31">
        <v>596</v>
      </c>
      <c r="C600" s="32" t="s">
        <v>2165</v>
      </c>
      <c r="D600" s="128"/>
      <c r="E600" s="128"/>
      <c r="F600" s="32" t="s">
        <v>458</v>
      </c>
      <c r="G600" s="32" t="s">
        <v>2157</v>
      </c>
      <c r="H600" s="32" t="s">
        <v>1498</v>
      </c>
      <c r="I600" s="32" t="s">
        <v>166</v>
      </c>
      <c r="J600" s="32" t="s">
        <v>115</v>
      </c>
      <c r="K600" s="32" t="s">
        <v>115</v>
      </c>
      <c r="L600" s="32" t="s">
        <v>1499</v>
      </c>
      <c r="M600" s="32" t="s">
        <v>1500</v>
      </c>
      <c r="N600" s="32" t="s">
        <v>1491</v>
      </c>
      <c r="O600" s="32" t="s">
        <v>115</v>
      </c>
      <c r="P600" s="110">
        <v>45895</v>
      </c>
      <c r="Q600" s="32">
        <v>14</v>
      </c>
      <c r="R600" s="32" t="s">
        <v>1492</v>
      </c>
      <c r="S600" s="32" t="s">
        <v>1819</v>
      </c>
      <c r="T600" s="32" t="s">
        <v>1784</v>
      </c>
      <c r="U600" s="32" t="s">
        <v>214</v>
      </c>
      <c r="V600" s="32" t="s">
        <v>122</v>
      </c>
      <c r="W600" s="32" t="s">
        <v>123</v>
      </c>
      <c r="X600" s="32" t="s">
        <v>278</v>
      </c>
      <c r="Y600" s="128"/>
      <c r="Z600" s="119">
        <v>0.59999999999999498</v>
      </c>
      <c r="AA600" s="119" t="s">
        <v>115</v>
      </c>
      <c r="AB600" s="32" t="s">
        <v>1728</v>
      </c>
      <c r="AC600" s="32" t="s">
        <v>115</v>
      </c>
      <c r="AD600" s="32" t="s">
        <v>115</v>
      </c>
      <c r="AE600" s="32" t="s">
        <v>115</v>
      </c>
      <c r="AF600" s="32" t="s">
        <v>115</v>
      </c>
      <c r="AG600" s="32" t="s">
        <v>577</v>
      </c>
      <c r="AH600" s="32" t="s">
        <v>422</v>
      </c>
      <c r="AI600" s="32">
        <v>5804579</v>
      </c>
      <c r="AJ600" s="32" t="s">
        <v>2160</v>
      </c>
      <c r="AK600" s="32" t="s">
        <v>2161</v>
      </c>
      <c r="AL600" s="32">
        <v>7</v>
      </c>
      <c r="AM600" s="32">
        <v>60</v>
      </c>
      <c r="AN600" s="32" t="s">
        <v>128</v>
      </c>
      <c r="AO600" s="32" t="s">
        <v>123</v>
      </c>
      <c r="AP600" s="32">
        <v>2020</v>
      </c>
      <c r="AQ600" s="32" t="s">
        <v>130</v>
      </c>
      <c r="AR600" s="32">
        <v>2023</v>
      </c>
      <c r="AS600" s="32" t="s">
        <v>1762</v>
      </c>
      <c r="AT600" s="32" t="s">
        <v>123</v>
      </c>
      <c r="AU600" s="32" t="s">
        <v>1762</v>
      </c>
      <c r="AV600" s="32" t="s">
        <v>115</v>
      </c>
      <c r="AW600" s="32" t="s">
        <v>1763</v>
      </c>
      <c r="AX600" s="32" t="s">
        <v>123</v>
      </c>
      <c r="AY600" s="32" t="s">
        <v>115</v>
      </c>
      <c r="AZ600" s="110" t="s">
        <v>115</v>
      </c>
      <c r="BA600" s="32" t="s">
        <v>115</v>
      </c>
      <c r="BB600" s="32" t="s">
        <v>115</v>
      </c>
      <c r="BC600" s="32" t="s">
        <v>115</v>
      </c>
      <c r="BD600" s="32" t="s">
        <v>115</v>
      </c>
      <c r="BE600" s="32" t="s">
        <v>2162</v>
      </c>
      <c r="BF600" s="110">
        <v>43371</v>
      </c>
      <c r="BG600" s="32" t="s">
        <v>306</v>
      </c>
      <c r="BH600" s="32" t="s">
        <v>1929</v>
      </c>
      <c r="BI600" s="32" t="s">
        <v>195</v>
      </c>
      <c r="BJ600" s="32">
        <v>2</v>
      </c>
      <c r="BK600" s="110">
        <v>45369</v>
      </c>
      <c r="BL600" s="110">
        <v>44317</v>
      </c>
      <c r="BM600" s="110">
        <v>45391</v>
      </c>
      <c r="BN600" s="32" t="s">
        <v>308</v>
      </c>
      <c r="BO600" s="32" t="s">
        <v>115</v>
      </c>
      <c r="BP600" s="32" t="b">
        <v>1</v>
      </c>
      <c r="BQ600" s="116">
        <v>20000</v>
      </c>
      <c r="BR600" s="32" t="s">
        <v>134</v>
      </c>
      <c r="BS600" s="116">
        <v>1270.9337</v>
      </c>
      <c r="BT600" s="116">
        <v>1270.9337</v>
      </c>
      <c r="BU600" s="116">
        <v>0</v>
      </c>
      <c r="BV600" s="116">
        <v>0</v>
      </c>
      <c r="BW600" s="116">
        <v>43.337600000000002</v>
      </c>
      <c r="BX600" s="116">
        <v>1173.2201</v>
      </c>
      <c r="BY600" s="116">
        <v>54.376100000000001</v>
      </c>
      <c r="BZ600" s="116">
        <v>0</v>
      </c>
      <c r="CA600" s="116">
        <v>0</v>
      </c>
      <c r="CB600" s="116">
        <v>0</v>
      </c>
      <c r="CC600" s="116">
        <v>0</v>
      </c>
      <c r="CD600" s="116">
        <v>0</v>
      </c>
      <c r="CE600" s="116">
        <v>1216.5576000000001</v>
      </c>
      <c r="CF600" s="32" t="s">
        <v>135</v>
      </c>
      <c r="CG600" s="32" t="s">
        <v>136</v>
      </c>
      <c r="CH600" s="32" t="s">
        <v>263</v>
      </c>
      <c r="CI600" s="116">
        <v>0</v>
      </c>
      <c r="CJ600" s="116">
        <v>0</v>
      </c>
      <c r="CK600" s="116">
        <v>0</v>
      </c>
      <c r="CL600" s="116">
        <v>0</v>
      </c>
      <c r="CM600" s="116">
        <v>1024.5585599999999</v>
      </c>
      <c r="CN600" s="116">
        <v>45.755929999999999</v>
      </c>
      <c r="CO600" s="113">
        <v>0</v>
      </c>
      <c r="CP600" s="32" t="s">
        <v>134</v>
      </c>
      <c r="CQ600" s="32" t="s">
        <v>115</v>
      </c>
      <c r="CR600" s="32" t="s">
        <v>134</v>
      </c>
      <c r="CS600" s="32" t="s">
        <v>115</v>
      </c>
      <c r="CT600" s="113">
        <v>0</v>
      </c>
      <c r="CU600" s="113">
        <v>1</v>
      </c>
      <c r="CV600" s="33" t="s">
        <v>2163</v>
      </c>
    </row>
    <row r="601" spans="2:100">
      <c r="B601" s="31">
        <v>597</v>
      </c>
      <c r="C601" s="32" t="s">
        <v>2166</v>
      </c>
      <c r="D601" s="128"/>
      <c r="E601" s="128"/>
      <c r="F601" s="32" t="s">
        <v>1766</v>
      </c>
      <c r="G601" s="32" t="s">
        <v>2167</v>
      </c>
      <c r="H601" s="32" t="s">
        <v>1498</v>
      </c>
      <c r="I601" s="32" t="s">
        <v>166</v>
      </c>
      <c r="J601" s="32" t="s">
        <v>115</v>
      </c>
      <c r="K601" s="32" t="s">
        <v>115</v>
      </c>
      <c r="L601" s="32" t="s">
        <v>1551</v>
      </c>
      <c r="M601" s="32" t="s">
        <v>1500</v>
      </c>
      <c r="N601" s="32" t="s">
        <v>1491</v>
      </c>
      <c r="O601" s="32" t="s">
        <v>115</v>
      </c>
      <c r="P601" s="110">
        <v>45523</v>
      </c>
      <c r="Q601" s="32">
        <v>62</v>
      </c>
      <c r="R601" s="32" t="s">
        <v>1492</v>
      </c>
      <c r="S601" s="32" t="s">
        <v>1819</v>
      </c>
      <c r="T601" s="32" t="s">
        <v>1784</v>
      </c>
      <c r="U601" s="32" t="s">
        <v>214</v>
      </c>
      <c r="V601" s="32" t="s">
        <v>122</v>
      </c>
      <c r="W601" s="32" t="s">
        <v>123</v>
      </c>
      <c r="X601" s="32" t="s">
        <v>278</v>
      </c>
      <c r="Y601" s="128"/>
      <c r="Z601" s="119">
        <v>14</v>
      </c>
      <c r="AA601" s="119" t="s">
        <v>115</v>
      </c>
      <c r="AB601" s="32" t="s">
        <v>1728</v>
      </c>
      <c r="AC601" s="32" t="s">
        <v>115</v>
      </c>
      <c r="AD601" s="32" t="s">
        <v>1874</v>
      </c>
      <c r="AE601" s="32" t="s">
        <v>1679</v>
      </c>
      <c r="AF601" s="32" t="s">
        <v>2168</v>
      </c>
      <c r="AG601" s="32" t="s">
        <v>115</v>
      </c>
      <c r="AH601" s="32" t="s">
        <v>115</v>
      </c>
      <c r="AI601" s="32">
        <v>5763769</v>
      </c>
      <c r="AJ601" s="32" t="s">
        <v>2169</v>
      </c>
      <c r="AK601" s="32" t="s">
        <v>2170</v>
      </c>
      <c r="AL601" s="32">
        <v>3</v>
      </c>
      <c r="AM601" s="32">
        <v>60</v>
      </c>
      <c r="AN601" s="32" t="s">
        <v>128</v>
      </c>
      <c r="AO601" s="32" t="s">
        <v>123</v>
      </c>
      <c r="AP601" s="32">
        <v>2018</v>
      </c>
      <c r="AQ601" s="32" t="s">
        <v>130</v>
      </c>
      <c r="AR601" s="32">
        <v>2018</v>
      </c>
      <c r="AS601" s="32" t="s">
        <v>1881</v>
      </c>
      <c r="AT601" s="32" t="s">
        <v>123</v>
      </c>
      <c r="AU601" s="32" t="s">
        <v>1881</v>
      </c>
      <c r="AV601" s="32" t="s">
        <v>115</v>
      </c>
      <c r="AW601" s="32" t="s">
        <v>1882</v>
      </c>
      <c r="AX601" s="32" t="s">
        <v>123</v>
      </c>
      <c r="AY601" s="32" t="s">
        <v>115</v>
      </c>
      <c r="AZ601" s="110" t="s">
        <v>115</v>
      </c>
      <c r="BA601" s="32" t="s">
        <v>115</v>
      </c>
      <c r="BB601" s="32" t="s">
        <v>115</v>
      </c>
      <c r="BC601" s="32" t="s">
        <v>115</v>
      </c>
      <c r="BD601" s="32" t="s">
        <v>115</v>
      </c>
      <c r="BE601" s="32" t="s">
        <v>2171</v>
      </c>
      <c r="BF601" s="110">
        <v>43235</v>
      </c>
      <c r="BG601" s="32" t="s">
        <v>306</v>
      </c>
      <c r="BH601" s="32" t="s">
        <v>1929</v>
      </c>
      <c r="BI601" s="32" t="s">
        <v>195</v>
      </c>
      <c r="BJ601" s="32">
        <v>2</v>
      </c>
      <c r="BK601" s="110">
        <v>44201</v>
      </c>
      <c r="BL601" s="110">
        <v>44196</v>
      </c>
      <c r="BM601" s="110">
        <v>44536</v>
      </c>
      <c r="BN601" s="32" t="s">
        <v>308</v>
      </c>
      <c r="BO601" s="32" t="s">
        <v>115</v>
      </c>
      <c r="BP601" s="32" t="b">
        <v>0</v>
      </c>
      <c r="BQ601" s="116">
        <v>15000</v>
      </c>
      <c r="BR601" s="32" t="s">
        <v>134</v>
      </c>
      <c r="BS601" s="116">
        <v>8670.1276999999991</v>
      </c>
      <c r="BT601" s="116">
        <v>8670.1276999999991</v>
      </c>
      <c r="BU601" s="116">
        <v>3863.4180999999999</v>
      </c>
      <c r="BV601" s="116">
        <v>142.3734</v>
      </c>
      <c r="BW601" s="116">
        <v>1.2912999999999999</v>
      </c>
      <c r="BX601" s="116">
        <v>0</v>
      </c>
      <c r="BY601" s="116">
        <v>0</v>
      </c>
      <c r="BZ601" s="116">
        <v>0</v>
      </c>
      <c r="CA601" s="116">
        <v>0</v>
      </c>
      <c r="CB601" s="116">
        <v>0</v>
      </c>
      <c r="CC601" s="116">
        <v>0</v>
      </c>
      <c r="CD601" s="116">
        <v>0</v>
      </c>
      <c r="CE601" s="116">
        <v>8670.1276999999991</v>
      </c>
      <c r="CF601" s="32" t="s">
        <v>135</v>
      </c>
      <c r="CG601" s="32" t="s">
        <v>136</v>
      </c>
      <c r="CH601" s="32" t="s">
        <v>241</v>
      </c>
      <c r="CI601" s="116">
        <v>0</v>
      </c>
      <c r="CJ601" s="116">
        <v>7582.2139500000003</v>
      </c>
      <c r="CK601" s="116">
        <v>125.34255999999998</v>
      </c>
      <c r="CL601" s="116">
        <v>1.13686</v>
      </c>
      <c r="CM601" s="116">
        <v>0</v>
      </c>
      <c r="CN601" s="116">
        <v>0</v>
      </c>
      <c r="CO601" s="113">
        <v>0</v>
      </c>
      <c r="CP601" s="32" t="s">
        <v>134</v>
      </c>
      <c r="CQ601" s="32" t="s">
        <v>115</v>
      </c>
      <c r="CR601" s="32" t="s">
        <v>134</v>
      </c>
      <c r="CS601" s="32" t="s">
        <v>115</v>
      </c>
      <c r="CT601" s="113">
        <v>0</v>
      </c>
      <c r="CU601" s="113">
        <v>1</v>
      </c>
      <c r="CV601" s="33" t="s">
        <v>2021</v>
      </c>
    </row>
    <row r="602" spans="2:100">
      <c r="B602" s="31">
        <v>598</v>
      </c>
      <c r="C602" s="32" t="s">
        <v>2172</v>
      </c>
      <c r="D602" s="128"/>
      <c r="E602" s="128"/>
      <c r="F602" s="32" t="s">
        <v>1856</v>
      </c>
      <c r="G602" s="32" t="s">
        <v>1905</v>
      </c>
      <c r="H602" s="32" t="s">
        <v>1498</v>
      </c>
      <c r="I602" s="32" t="s">
        <v>166</v>
      </c>
      <c r="J602" s="32" t="s">
        <v>115</v>
      </c>
      <c r="K602" s="32" t="s">
        <v>115</v>
      </c>
      <c r="L602" s="32" t="s">
        <v>1499</v>
      </c>
      <c r="M602" s="32" t="s">
        <v>1500</v>
      </c>
      <c r="N602" s="32" t="s">
        <v>1491</v>
      </c>
      <c r="O602" s="32" t="s">
        <v>115</v>
      </c>
      <c r="P602" s="110">
        <v>45460</v>
      </c>
      <c r="Q602" s="32">
        <v>124</v>
      </c>
      <c r="R602" s="32" t="s">
        <v>1492</v>
      </c>
      <c r="S602" s="32" t="s">
        <v>203</v>
      </c>
      <c r="T602" s="32" t="s">
        <v>203</v>
      </c>
      <c r="U602" s="32" t="s">
        <v>214</v>
      </c>
      <c r="V602" s="32" t="s">
        <v>122</v>
      </c>
      <c r="W602" s="32" t="s">
        <v>123</v>
      </c>
      <c r="X602" s="32" t="s">
        <v>278</v>
      </c>
      <c r="Y602" s="128"/>
      <c r="Z602" s="119">
        <v>12.3</v>
      </c>
      <c r="AA602" s="119" t="s">
        <v>115</v>
      </c>
      <c r="AB602" s="32" t="s">
        <v>1842</v>
      </c>
      <c r="AC602" s="32" t="s">
        <v>115</v>
      </c>
      <c r="AD602" s="32" t="s">
        <v>1906</v>
      </c>
      <c r="AE602" s="32" t="s">
        <v>1679</v>
      </c>
      <c r="AF602" s="32" t="s">
        <v>215</v>
      </c>
      <c r="AG602" s="32" t="s">
        <v>1513</v>
      </c>
      <c r="AH602" s="32" t="s">
        <v>422</v>
      </c>
      <c r="AI602" s="32">
        <v>5767364</v>
      </c>
      <c r="AJ602" s="32" t="s">
        <v>1908</v>
      </c>
      <c r="AK602" s="32" t="s">
        <v>1909</v>
      </c>
      <c r="AL602" s="32">
        <v>8</v>
      </c>
      <c r="AM602" s="32">
        <v>60</v>
      </c>
      <c r="AN602" s="32" t="s">
        <v>2173</v>
      </c>
      <c r="AO602" s="32" t="s">
        <v>123</v>
      </c>
      <c r="AP602" s="32" t="s">
        <v>203</v>
      </c>
      <c r="AQ602" s="32" t="s">
        <v>130</v>
      </c>
      <c r="AR602" s="32">
        <v>2017</v>
      </c>
      <c r="AS602" s="32" t="s">
        <v>1850</v>
      </c>
      <c r="AT602" s="32" t="s">
        <v>123</v>
      </c>
      <c r="AU602" s="32" t="s">
        <v>1850</v>
      </c>
      <c r="AV602" s="32" t="s">
        <v>115</v>
      </c>
      <c r="AW602" s="32" t="s">
        <v>1773</v>
      </c>
      <c r="AX602" s="32" t="s">
        <v>123</v>
      </c>
      <c r="AY602" s="32" t="s">
        <v>203</v>
      </c>
      <c r="AZ602" s="110" t="s">
        <v>203</v>
      </c>
      <c r="BA602" s="32" t="s">
        <v>203</v>
      </c>
      <c r="BB602" s="32" t="s">
        <v>115</v>
      </c>
      <c r="BC602" s="32" t="s">
        <v>115</v>
      </c>
      <c r="BD602" s="32" t="s">
        <v>115</v>
      </c>
      <c r="BE602" s="32" t="s">
        <v>1910</v>
      </c>
      <c r="BF602" s="110" t="s">
        <v>203</v>
      </c>
      <c r="BG602" s="32" t="s">
        <v>203</v>
      </c>
      <c r="BH602" s="32" t="s">
        <v>203</v>
      </c>
      <c r="BI602" s="32" t="s">
        <v>488</v>
      </c>
      <c r="BJ602" s="32">
        <v>4</v>
      </c>
      <c r="BK602" s="110">
        <v>46818</v>
      </c>
      <c r="BL602" s="110">
        <v>42430</v>
      </c>
      <c r="BM602" s="110">
        <v>46878</v>
      </c>
      <c r="BN602" s="32" t="s">
        <v>308</v>
      </c>
      <c r="BO602" s="32" t="s">
        <v>115</v>
      </c>
      <c r="BP602" s="32" t="b">
        <v>0</v>
      </c>
      <c r="BQ602" s="116" t="s">
        <v>1911</v>
      </c>
      <c r="BR602" s="32" t="s">
        <v>134</v>
      </c>
      <c r="BS602" s="116">
        <v>700.66470000000004</v>
      </c>
      <c r="BT602" s="116">
        <v>2693.3445000000002</v>
      </c>
      <c r="BU602" s="116">
        <v>0</v>
      </c>
      <c r="BV602" s="116">
        <v>0</v>
      </c>
      <c r="BW602" s="116">
        <v>0</v>
      </c>
      <c r="BX602" s="116">
        <v>0</v>
      </c>
      <c r="BY602" s="116">
        <v>0</v>
      </c>
      <c r="BZ602" s="116">
        <v>0</v>
      </c>
      <c r="CA602" s="116">
        <v>0</v>
      </c>
      <c r="CB602" s="116">
        <v>0</v>
      </c>
      <c r="CC602" s="116">
        <v>0</v>
      </c>
      <c r="CD602" s="116">
        <v>0</v>
      </c>
      <c r="CE602" s="116">
        <v>700.66470000000004</v>
      </c>
      <c r="CF602" s="32" t="s">
        <v>135</v>
      </c>
      <c r="CG602" s="32" t="s">
        <v>136</v>
      </c>
      <c r="CH602" s="32" t="s">
        <v>738</v>
      </c>
      <c r="CI602" s="116">
        <v>0</v>
      </c>
      <c r="CJ602" s="116">
        <v>0</v>
      </c>
      <c r="CK602" s="116">
        <v>0</v>
      </c>
      <c r="CL602" s="116">
        <v>0</v>
      </c>
      <c r="CM602" s="116">
        <v>0</v>
      </c>
      <c r="CN602" s="116">
        <v>0</v>
      </c>
      <c r="CO602" s="113">
        <v>0</v>
      </c>
      <c r="CP602" s="32" t="s">
        <v>134</v>
      </c>
      <c r="CQ602" s="32" t="s">
        <v>115</v>
      </c>
      <c r="CR602" s="32" t="s">
        <v>279</v>
      </c>
      <c r="CS602" s="32" t="s">
        <v>115</v>
      </c>
      <c r="CT602" s="113">
        <v>0</v>
      </c>
      <c r="CU602" s="113">
        <v>1</v>
      </c>
      <c r="CV602" s="33" t="s">
        <v>2174</v>
      </c>
    </row>
    <row r="603" spans="2:100">
      <c r="B603" s="31">
        <v>599</v>
      </c>
      <c r="C603" s="32" t="s">
        <v>2175</v>
      </c>
      <c r="D603" s="128"/>
      <c r="E603" s="128"/>
      <c r="F603" s="32" t="s">
        <v>2176</v>
      </c>
      <c r="G603" s="32" t="s">
        <v>1905</v>
      </c>
      <c r="H603" s="32" t="s">
        <v>1498</v>
      </c>
      <c r="I603" s="32" t="s">
        <v>166</v>
      </c>
      <c r="J603" s="32" t="s">
        <v>115</v>
      </c>
      <c r="K603" s="32" t="s">
        <v>115</v>
      </c>
      <c r="L603" s="32" t="s">
        <v>1499</v>
      </c>
      <c r="M603" s="32" t="s">
        <v>1490</v>
      </c>
      <c r="N603" s="32" t="s">
        <v>1491</v>
      </c>
      <c r="O603" s="32" t="s">
        <v>115</v>
      </c>
      <c r="P603" s="110">
        <v>45839</v>
      </c>
      <c r="Q603" s="32">
        <v>45</v>
      </c>
      <c r="R603" s="32" t="s">
        <v>1492</v>
      </c>
      <c r="S603" s="32" t="s">
        <v>203</v>
      </c>
      <c r="T603" s="32" t="s">
        <v>203</v>
      </c>
      <c r="U603" s="32" t="s">
        <v>214</v>
      </c>
      <c r="V603" s="32" t="s">
        <v>122</v>
      </c>
      <c r="W603" s="32" t="s">
        <v>123</v>
      </c>
      <c r="X603" s="32" t="s">
        <v>278</v>
      </c>
      <c r="Y603" s="128"/>
      <c r="Z603" s="119">
        <v>19.600000000000001</v>
      </c>
      <c r="AA603" s="119" t="s">
        <v>115</v>
      </c>
      <c r="AB603" s="32" t="s">
        <v>1842</v>
      </c>
      <c r="AC603" s="32" t="s">
        <v>115</v>
      </c>
      <c r="AD603" s="32" t="s">
        <v>1906</v>
      </c>
      <c r="AE603" s="32" t="s">
        <v>1679</v>
      </c>
      <c r="AF603" s="32" t="s">
        <v>2177</v>
      </c>
      <c r="AG603" s="32" t="s">
        <v>1513</v>
      </c>
      <c r="AH603" s="32" t="s">
        <v>422</v>
      </c>
      <c r="AI603" s="32">
        <v>5767363</v>
      </c>
      <c r="AJ603" s="32" t="s">
        <v>1908</v>
      </c>
      <c r="AK603" s="32" t="s">
        <v>1909</v>
      </c>
      <c r="AL603" s="32">
        <v>8</v>
      </c>
      <c r="AM603" s="32">
        <v>60</v>
      </c>
      <c r="AN603" s="32" t="s">
        <v>2173</v>
      </c>
      <c r="AO603" s="32" t="s">
        <v>123</v>
      </c>
      <c r="AP603" s="32" t="s">
        <v>203</v>
      </c>
      <c r="AQ603" s="32" t="s">
        <v>130</v>
      </c>
      <c r="AR603" s="32">
        <v>2017</v>
      </c>
      <c r="AS603" s="32" t="s">
        <v>1850</v>
      </c>
      <c r="AT603" s="32" t="s">
        <v>123</v>
      </c>
      <c r="AU603" s="32" t="s">
        <v>1850</v>
      </c>
      <c r="AV603" s="32" t="s">
        <v>115</v>
      </c>
      <c r="AW603" s="32" t="s">
        <v>1773</v>
      </c>
      <c r="AX603" s="32" t="s">
        <v>123</v>
      </c>
      <c r="AY603" s="32" t="s">
        <v>203</v>
      </c>
      <c r="AZ603" s="110" t="s">
        <v>203</v>
      </c>
      <c r="BA603" s="32" t="s">
        <v>203</v>
      </c>
      <c r="BB603" s="32" t="s">
        <v>115</v>
      </c>
      <c r="BC603" s="32" t="s">
        <v>115</v>
      </c>
      <c r="BD603" s="32" t="s">
        <v>115</v>
      </c>
      <c r="BE603" s="32" t="s">
        <v>1910</v>
      </c>
      <c r="BF603" s="110" t="s">
        <v>203</v>
      </c>
      <c r="BG603" s="32" t="s">
        <v>203</v>
      </c>
      <c r="BH603" s="32" t="s">
        <v>203</v>
      </c>
      <c r="BI603" s="32" t="s">
        <v>488</v>
      </c>
      <c r="BJ603" s="32">
        <v>4</v>
      </c>
      <c r="BK603" s="110">
        <v>46818</v>
      </c>
      <c r="BL603" s="110">
        <v>42430</v>
      </c>
      <c r="BM603" s="110">
        <v>46878</v>
      </c>
      <c r="BN603" s="32" t="s">
        <v>308</v>
      </c>
      <c r="BO603" s="32" t="s">
        <v>115</v>
      </c>
      <c r="BP603" s="32" t="b">
        <v>0</v>
      </c>
      <c r="BQ603" s="116" t="s">
        <v>1911</v>
      </c>
      <c r="BR603" s="32" t="s">
        <v>134</v>
      </c>
      <c r="BS603" s="116">
        <v>670.15719999999999</v>
      </c>
      <c r="BT603" s="116">
        <v>2679.8099000000002</v>
      </c>
      <c r="BU603" s="116">
        <v>0</v>
      </c>
      <c r="BV603" s="116">
        <v>0</v>
      </c>
      <c r="BW603" s="116">
        <v>0</v>
      </c>
      <c r="BX603" s="116">
        <v>21.913799999999998</v>
      </c>
      <c r="BY603" s="116">
        <v>11.833399999999999</v>
      </c>
      <c r="BZ603" s="116">
        <v>0</v>
      </c>
      <c r="CA603" s="116">
        <v>0</v>
      </c>
      <c r="CB603" s="116">
        <v>0</v>
      </c>
      <c r="CC603" s="116">
        <v>0</v>
      </c>
      <c r="CD603" s="116">
        <v>0</v>
      </c>
      <c r="CE603" s="116">
        <v>658.32380000000001</v>
      </c>
      <c r="CF603" s="32" t="s">
        <v>135</v>
      </c>
      <c r="CG603" s="32" t="s">
        <v>136</v>
      </c>
      <c r="CH603" s="32" t="s">
        <v>993</v>
      </c>
      <c r="CI603" s="116">
        <v>0</v>
      </c>
      <c r="CJ603" s="116">
        <v>0</v>
      </c>
      <c r="CK603" s="116">
        <v>0</v>
      </c>
      <c r="CL603" s="116">
        <v>0</v>
      </c>
      <c r="CM603" s="116">
        <v>0</v>
      </c>
      <c r="CN603" s="116">
        <v>0</v>
      </c>
      <c r="CO603" s="113">
        <v>0</v>
      </c>
      <c r="CP603" s="32" t="s">
        <v>134</v>
      </c>
      <c r="CQ603" s="32" t="s">
        <v>115</v>
      </c>
      <c r="CR603" s="32" t="s">
        <v>279</v>
      </c>
      <c r="CS603" s="32" t="s">
        <v>115</v>
      </c>
      <c r="CT603" s="113">
        <v>0</v>
      </c>
      <c r="CU603" s="113">
        <v>1</v>
      </c>
      <c r="CV603" s="33" t="s">
        <v>2174</v>
      </c>
    </row>
    <row r="604" spans="2:100">
      <c r="B604" s="31">
        <v>600</v>
      </c>
      <c r="C604" s="32" t="s">
        <v>2178</v>
      </c>
      <c r="D604" s="128"/>
      <c r="E604" s="128"/>
      <c r="F604" s="32" t="s">
        <v>1289</v>
      </c>
      <c r="G604" s="32" t="s">
        <v>2179</v>
      </c>
      <c r="H604" s="32" t="s">
        <v>2054</v>
      </c>
      <c r="I604" s="32" t="s">
        <v>118</v>
      </c>
      <c r="J604" s="32" t="s">
        <v>115</v>
      </c>
      <c r="K604" s="32" t="s">
        <v>115</v>
      </c>
      <c r="L604" s="32" t="s">
        <v>1499</v>
      </c>
      <c r="M604" s="32" t="s">
        <v>2055</v>
      </c>
      <c r="N604" s="32" t="s">
        <v>115</v>
      </c>
      <c r="O604" s="32" t="s">
        <v>115</v>
      </c>
      <c r="P604" s="110">
        <v>45714</v>
      </c>
      <c r="Q604" s="32" t="s">
        <v>115</v>
      </c>
      <c r="R604" s="32" t="s">
        <v>1492</v>
      </c>
      <c r="S604" s="32" t="s">
        <v>221</v>
      </c>
      <c r="T604" s="32" t="s">
        <v>221</v>
      </c>
      <c r="U604" s="32" t="s">
        <v>1574</v>
      </c>
      <c r="V604" s="32" t="s">
        <v>1512</v>
      </c>
      <c r="W604" s="32" t="s">
        <v>123</v>
      </c>
      <c r="X604" s="32" t="s">
        <v>278</v>
      </c>
      <c r="Y604" s="128"/>
      <c r="Z604" s="119" t="s">
        <v>115</v>
      </c>
      <c r="AA604" s="119" t="s">
        <v>115</v>
      </c>
      <c r="AB604" s="32" t="s">
        <v>1842</v>
      </c>
      <c r="AC604" s="32" t="s">
        <v>115</v>
      </c>
      <c r="AD604" s="32" t="s">
        <v>1769</v>
      </c>
      <c r="AE604" s="32" t="s">
        <v>1180</v>
      </c>
      <c r="AF604" s="32" t="s">
        <v>2180</v>
      </c>
      <c r="AG604" s="32" t="s">
        <v>115</v>
      </c>
      <c r="AH604" s="32" t="s">
        <v>115</v>
      </c>
      <c r="AI604" s="32">
        <v>5775027</v>
      </c>
      <c r="AJ604" s="32" t="s">
        <v>2181</v>
      </c>
      <c r="AK604" s="32" t="s">
        <v>2182</v>
      </c>
      <c r="AL604" s="32">
        <v>3</v>
      </c>
      <c r="AM604" s="32">
        <v>60</v>
      </c>
      <c r="AN604" s="32" t="s">
        <v>128</v>
      </c>
      <c r="AO604" s="32" t="s">
        <v>129</v>
      </c>
      <c r="AP604" s="32">
        <v>2019</v>
      </c>
      <c r="AQ604" s="32" t="s">
        <v>130</v>
      </c>
      <c r="AR604" s="32">
        <v>2019</v>
      </c>
      <c r="AS604" s="32" t="s">
        <v>115</v>
      </c>
      <c r="AT604" s="32" t="s">
        <v>123</v>
      </c>
      <c r="AU604" s="32" t="s">
        <v>115</v>
      </c>
      <c r="AV604" s="32" t="s">
        <v>115</v>
      </c>
      <c r="AW604" s="32" t="s">
        <v>115</v>
      </c>
      <c r="AX604" s="32" t="s">
        <v>123</v>
      </c>
      <c r="AY604" s="32" t="s">
        <v>115</v>
      </c>
      <c r="AZ604" s="110" t="s">
        <v>115</v>
      </c>
      <c r="BA604" s="32" t="s">
        <v>115</v>
      </c>
      <c r="BB604" s="32" t="s">
        <v>115</v>
      </c>
      <c r="BC604" s="32" t="s">
        <v>115</v>
      </c>
      <c r="BD604" s="32" t="s">
        <v>115</v>
      </c>
      <c r="BE604" s="32" t="s">
        <v>2183</v>
      </c>
      <c r="BF604" s="110">
        <v>43924</v>
      </c>
      <c r="BG604" s="32" t="s">
        <v>306</v>
      </c>
      <c r="BH604" s="32" t="s">
        <v>1749</v>
      </c>
      <c r="BI604" s="32" t="s">
        <v>195</v>
      </c>
      <c r="BJ604" s="32">
        <v>2</v>
      </c>
      <c r="BK604" s="110">
        <v>43805</v>
      </c>
      <c r="BL604" s="110">
        <v>44286</v>
      </c>
      <c r="BM604" s="110">
        <v>44015</v>
      </c>
      <c r="BN604" s="32" t="s">
        <v>115</v>
      </c>
      <c r="BO604" s="32" t="s">
        <v>115</v>
      </c>
      <c r="BP604" s="32" t="b">
        <v>0</v>
      </c>
      <c r="BQ604" s="116">
        <v>10500</v>
      </c>
      <c r="BR604" s="32" t="s">
        <v>134</v>
      </c>
      <c r="BS604" s="116">
        <v>3962.8553000000002</v>
      </c>
      <c r="BT604" s="116">
        <v>3962.8553000000002</v>
      </c>
      <c r="BU604" s="116">
        <v>82.371499999999997</v>
      </c>
      <c r="BV604" s="116">
        <v>2.2797000000000001</v>
      </c>
      <c r="BW604" s="116">
        <v>0</v>
      </c>
      <c r="BX604" s="116">
        <v>0</v>
      </c>
      <c r="BY604" s="116">
        <v>0</v>
      </c>
      <c r="BZ604" s="116">
        <v>0</v>
      </c>
      <c r="CA604" s="116">
        <v>0</v>
      </c>
      <c r="CB604" s="116">
        <v>0</v>
      </c>
      <c r="CC604" s="116">
        <v>0</v>
      </c>
      <c r="CD604" s="116">
        <v>0</v>
      </c>
      <c r="CE604" s="116">
        <v>3962.8553000000002</v>
      </c>
      <c r="CF604" s="32" t="s">
        <v>135</v>
      </c>
      <c r="CG604" s="32" t="s">
        <v>136</v>
      </c>
      <c r="CH604" s="32" t="s">
        <v>456</v>
      </c>
      <c r="CI604" s="116">
        <v>3799.0325500000004</v>
      </c>
      <c r="CJ604" s="116">
        <v>80.003649999999993</v>
      </c>
      <c r="CK604" s="116">
        <v>2.2139499999999996</v>
      </c>
      <c r="CL604" s="116">
        <v>0</v>
      </c>
      <c r="CM604" s="116">
        <v>0</v>
      </c>
      <c r="CN604" s="116">
        <v>0</v>
      </c>
      <c r="CO604" s="113">
        <v>0</v>
      </c>
      <c r="CP604" s="32" t="s">
        <v>134</v>
      </c>
      <c r="CQ604" s="32" t="s">
        <v>115</v>
      </c>
      <c r="CR604" s="32" t="s">
        <v>134</v>
      </c>
      <c r="CS604" s="32" t="s">
        <v>115</v>
      </c>
      <c r="CT604" s="113">
        <v>0</v>
      </c>
      <c r="CU604" s="113">
        <v>1</v>
      </c>
      <c r="CV604" s="33" t="s">
        <v>2184</v>
      </c>
    </row>
    <row r="605" spans="2:100">
      <c r="B605" s="31">
        <v>601</v>
      </c>
      <c r="C605" s="32" t="s">
        <v>2185</v>
      </c>
      <c r="D605" s="128"/>
      <c r="E605" s="128"/>
      <c r="F605" s="32" t="s">
        <v>2085</v>
      </c>
      <c r="G605" s="32" t="s">
        <v>2186</v>
      </c>
      <c r="H605" s="32" t="s">
        <v>1498</v>
      </c>
      <c r="I605" s="32" t="s">
        <v>166</v>
      </c>
      <c r="J605" s="32" t="s">
        <v>115</v>
      </c>
      <c r="K605" s="32" t="s">
        <v>2187</v>
      </c>
      <c r="L605" s="32" t="s">
        <v>1499</v>
      </c>
      <c r="M605" s="32" t="s">
        <v>1500</v>
      </c>
      <c r="N605" s="32" t="s">
        <v>1491</v>
      </c>
      <c r="O605" s="32" t="s">
        <v>115</v>
      </c>
      <c r="P605" s="110">
        <v>45834</v>
      </c>
      <c r="Q605" s="32">
        <v>76</v>
      </c>
      <c r="R605" s="32" t="s">
        <v>1492</v>
      </c>
      <c r="S605" s="32" t="s">
        <v>221</v>
      </c>
      <c r="T605" s="32" t="s">
        <v>221</v>
      </c>
      <c r="U605" s="32" t="s">
        <v>214</v>
      </c>
      <c r="V605" s="32" t="s">
        <v>122</v>
      </c>
      <c r="W605" s="32" t="s">
        <v>123</v>
      </c>
      <c r="X605" s="32" t="s">
        <v>278</v>
      </c>
      <c r="Y605" s="128"/>
      <c r="Z605" s="119">
        <v>14</v>
      </c>
      <c r="AA605" s="119" t="s">
        <v>115</v>
      </c>
      <c r="AB605" s="32" t="s">
        <v>1677</v>
      </c>
      <c r="AC605" s="32" t="s">
        <v>115</v>
      </c>
      <c r="AD605" s="32" t="s">
        <v>1906</v>
      </c>
      <c r="AE605" s="32" t="s">
        <v>1679</v>
      </c>
      <c r="AF605" s="32" t="s">
        <v>2089</v>
      </c>
      <c r="AG605" s="32" t="s">
        <v>2090</v>
      </c>
      <c r="AH605" s="32" t="s">
        <v>422</v>
      </c>
      <c r="AI605" s="32">
        <v>5767355</v>
      </c>
      <c r="AJ605" s="32" t="s">
        <v>2188</v>
      </c>
      <c r="AK605" s="32" t="s">
        <v>2189</v>
      </c>
      <c r="AL605" s="32">
        <v>4</v>
      </c>
      <c r="AM605" s="32">
        <v>60</v>
      </c>
      <c r="AN605" s="32" t="s">
        <v>2190</v>
      </c>
      <c r="AO605" s="32" t="s">
        <v>123</v>
      </c>
      <c r="AP605" s="32">
        <v>2019</v>
      </c>
      <c r="AQ605" s="32" t="s">
        <v>130</v>
      </c>
      <c r="AR605" s="32">
        <v>2017</v>
      </c>
      <c r="AS605" s="32" t="s">
        <v>1683</v>
      </c>
      <c r="AT605" s="32" t="s">
        <v>123</v>
      </c>
      <c r="AU605" s="32" t="s">
        <v>1683</v>
      </c>
      <c r="AV605" s="32" t="s">
        <v>115</v>
      </c>
      <c r="AW605" s="32" t="s">
        <v>1684</v>
      </c>
      <c r="AX605" s="32" t="s">
        <v>123</v>
      </c>
      <c r="AY605" s="32" t="s">
        <v>115</v>
      </c>
      <c r="AZ605" s="110" t="s">
        <v>115</v>
      </c>
      <c r="BA605" s="32" t="s">
        <v>115</v>
      </c>
      <c r="BB605" s="32" t="s">
        <v>115</v>
      </c>
      <c r="BC605" s="32" t="s">
        <v>115</v>
      </c>
      <c r="BD605" s="32" t="s">
        <v>115</v>
      </c>
      <c r="BE605" s="32" t="s">
        <v>2191</v>
      </c>
      <c r="BF605" s="110">
        <v>44062</v>
      </c>
      <c r="BG605" s="32" t="s">
        <v>306</v>
      </c>
      <c r="BH605" s="32" t="s">
        <v>1749</v>
      </c>
      <c r="BI605" s="32" t="s">
        <v>488</v>
      </c>
      <c r="BJ605" s="32">
        <v>4</v>
      </c>
      <c r="BK605" s="110">
        <v>47087</v>
      </c>
      <c r="BL605" s="110">
        <v>43586</v>
      </c>
      <c r="BM605" s="110">
        <v>47254</v>
      </c>
      <c r="BN605" s="32" t="s">
        <v>308</v>
      </c>
      <c r="BO605" s="32" t="s">
        <v>115</v>
      </c>
      <c r="BP605" s="32" t="b">
        <v>0</v>
      </c>
      <c r="BQ605" s="116" t="s">
        <v>2094</v>
      </c>
      <c r="BR605" s="32" t="s">
        <v>134</v>
      </c>
      <c r="BS605" s="116">
        <v>1227.5463</v>
      </c>
      <c r="BT605" s="116">
        <v>12990.0825</v>
      </c>
      <c r="BU605" s="116">
        <v>35.8187</v>
      </c>
      <c r="BV605" s="116">
        <v>0</v>
      </c>
      <c r="BW605" s="116">
        <v>0</v>
      </c>
      <c r="BX605" s="116">
        <v>117.6067</v>
      </c>
      <c r="BY605" s="116">
        <v>88.799299999999988</v>
      </c>
      <c r="BZ605" s="116">
        <v>300</v>
      </c>
      <c r="CA605" s="116">
        <v>2000</v>
      </c>
      <c r="CB605" s="116">
        <v>4726.1642999999995</v>
      </c>
      <c r="CC605" s="116">
        <v>4707.2614999999996</v>
      </c>
      <c r="CD605" s="116">
        <v>0</v>
      </c>
      <c r="CE605" s="116">
        <v>1167.8573999999999</v>
      </c>
      <c r="CF605" s="32" t="s">
        <v>135</v>
      </c>
      <c r="CG605" s="32" t="s">
        <v>136</v>
      </c>
      <c r="CH605" s="32" t="s">
        <v>469</v>
      </c>
      <c r="CI605" s="116">
        <v>0</v>
      </c>
      <c r="CJ605" s="116">
        <v>0</v>
      </c>
      <c r="CK605" s="116">
        <v>0</v>
      </c>
      <c r="CL605" s="116">
        <v>0</v>
      </c>
      <c r="CM605" s="116">
        <v>0</v>
      </c>
      <c r="CN605" s="116">
        <v>0</v>
      </c>
      <c r="CO605" s="113">
        <v>0</v>
      </c>
      <c r="CP605" s="32" t="s">
        <v>134</v>
      </c>
      <c r="CQ605" s="32" t="s">
        <v>115</v>
      </c>
      <c r="CR605" s="32" t="s">
        <v>279</v>
      </c>
      <c r="CS605" s="32" t="s">
        <v>115</v>
      </c>
      <c r="CT605" s="113">
        <v>1</v>
      </c>
      <c r="CU605" s="113">
        <v>0</v>
      </c>
      <c r="CV605" s="33" t="s">
        <v>2192</v>
      </c>
    </row>
    <row r="606" spans="2:100">
      <c r="B606" s="31">
        <v>602</v>
      </c>
      <c r="C606" s="32" t="s">
        <v>2193</v>
      </c>
      <c r="D606" s="128"/>
      <c r="E606" s="128"/>
      <c r="F606" s="32" t="s">
        <v>2194</v>
      </c>
      <c r="G606" s="32" t="s">
        <v>2195</v>
      </c>
      <c r="H606" s="32" t="s">
        <v>1498</v>
      </c>
      <c r="I606" s="32" t="s">
        <v>166</v>
      </c>
      <c r="J606" s="32" t="s">
        <v>115</v>
      </c>
      <c r="K606" s="32" t="s">
        <v>2196</v>
      </c>
      <c r="L606" s="32" t="s">
        <v>1499</v>
      </c>
      <c r="M606" s="32" t="s">
        <v>1500</v>
      </c>
      <c r="N606" s="32" t="s">
        <v>1491</v>
      </c>
      <c r="O606" s="32" t="s">
        <v>115</v>
      </c>
      <c r="P606" s="110">
        <v>45894</v>
      </c>
      <c r="Q606" s="32">
        <v>52</v>
      </c>
      <c r="R606" s="32" t="s">
        <v>1492</v>
      </c>
      <c r="S606" s="32" t="s">
        <v>203</v>
      </c>
      <c r="T606" s="32" t="s">
        <v>203</v>
      </c>
      <c r="U606" s="32" t="s">
        <v>214</v>
      </c>
      <c r="V606" s="32" t="s">
        <v>122</v>
      </c>
      <c r="W606" s="32" t="s">
        <v>123</v>
      </c>
      <c r="X606" s="32" t="s">
        <v>2088</v>
      </c>
      <c r="Y606" s="128"/>
      <c r="Z606" s="119">
        <v>14.5</v>
      </c>
      <c r="AA606" s="119" t="s">
        <v>115</v>
      </c>
      <c r="AB606" s="32" t="s">
        <v>1728</v>
      </c>
      <c r="AC606" s="32" t="s">
        <v>115</v>
      </c>
      <c r="AD606" s="32" t="s">
        <v>1834</v>
      </c>
      <c r="AE606" s="32" t="s">
        <v>1679</v>
      </c>
      <c r="AF606" s="32" t="s">
        <v>2197</v>
      </c>
      <c r="AG606" s="32" t="s">
        <v>1513</v>
      </c>
      <c r="AH606" s="32" t="s">
        <v>422</v>
      </c>
      <c r="AI606" s="32">
        <v>5781145</v>
      </c>
      <c r="AJ606" s="32" t="s">
        <v>2198</v>
      </c>
      <c r="AK606" s="32" t="s">
        <v>2193</v>
      </c>
      <c r="AL606" s="32">
        <v>3</v>
      </c>
      <c r="AM606" s="32">
        <v>60</v>
      </c>
      <c r="AN606" s="32" t="s">
        <v>128</v>
      </c>
      <c r="AO606" s="32" t="s">
        <v>123</v>
      </c>
      <c r="AP606" s="32" t="s">
        <v>203</v>
      </c>
      <c r="AQ606" s="32" t="s">
        <v>130</v>
      </c>
      <c r="AR606" s="32">
        <v>2019</v>
      </c>
      <c r="AS606" s="32" t="s">
        <v>1881</v>
      </c>
      <c r="AT606" s="32" t="s">
        <v>123</v>
      </c>
      <c r="AU606" s="32" t="s">
        <v>1881</v>
      </c>
      <c r="AV606" s="32" t="s">
        <v>115</v>
      </c>
      <c r="AW606" s="32" t="s">
        <v>1882</v>
      </c>
      <c r="AX606" s="32" t="s">
        <v>123</v>
      </c>
      <c r="AY606" s="32" t="s">
        <v>203</v>
      </c>
      <c r="AZ606" s="110" t="s">
        <v>203</v>
      </c>
      <c r="BA606" s="32" t="s">
        <v>203</v>
      </c>
      <c r="BB606" s="32" t="s">
        <v>203</v>
      </c>
      <c r="BC606" s="32" t="s">
        <v>203</v>
      </c>
      <c r="BD606" s="32" t="s">
        <v>203</v>
      </c>
      <c r="BE606" s="32" t="s">
        <v>203</v>
      </c>
      <c r="BF606" s="110" t="s">
        <v>203</v>
      </c>
      <c r="BG606" s="32" t="s">
        <v>203</v>
      </c>
      <c r="BH606" s="32" t="s">
        <v>203</v>
      </c>
      <c r="BI606" s="32" t="s">
        <v>960</v>
      </c>
      <c r="BJ606" s="32">
        <v>5</v>
      </c>
      <c r="BK606" s="110">
        <v>46664</v>
      </c>
      <c r="BL606" s="110">
        <v>43221</v>
      </c>
      <c r="BM606" s="110">
        <v>46822</v>
      </c>
      <c r="BN606" s="32" t="s">
        <v>308</v>
      </c>
      <c r="BO606" s="32" t="s">
        <v>115</v>
      </c>
      <c r="BP606" s="32" t="b">
        <v>0</v>
      </c>
      <c r="BQ606" s="116" t="s">
        <v>1884</v>
      </c>
      <c r="BR606" s="32" t="s">
        <v>134</v>
      </c>
      <c r="BS606" s="116">
        <v>729.51610000000005</v>
      </c>
      <c r="BT606" s="116">
        <v>18384.636299999998</v>
      </c>
      <c r="BU606" s="116">
        <v>21.7897</v>
      </c>
      <c r="BV606" s="116">
        <v>3.9540999999999999</v>
      </c>
      <c r="BW606" s="116">
        <v>0</v>
      </c>
      <c r="BX606" s="116">
        <v>25.402999999999999</v>
      </c>
      <c r="BY606" s="116">
        <v>612.73239999999998</v>
      </c>
      <c r="BZ606" s="116">
        <v>3000</v>
      </c>
      <c r="CA606" s="116">
        <v>6100</v>
      </c>
      <c r="CB606" s="116">
        <v>6300</v>
      </c>
      <c r="CC606" s="116">
        <v>0</v>
      </c>
      <c r="CD606" s="116">
        <v>0</v>
      </c>
      <c r="CE606" s="116">
        <v>317.06680000000006</v>
      </c>
      <c r="CF606" s="32" t="s">
        <v>135</v>
      </c>
      <c r="CG606" s="32" t="s">
        <v>136</v>
      </c>
      <c r="CH606" s="32" t="s">
        <v>738</v>
      </c>
      <c r="CI606" s="116">
        <v>0</v>
      </c>
      <c r="CJ606" s="116">
        <v>0</v>
      </c>
      <c r="CK606" s="116">
        <v>0</v>
      </c>
      <c r="CL606" s="116">
        <v>0</v>
      </c>
      <c r="CM606" s="116">
        <v>0</v>
      </c>
      <c r="CN606" s="116">
        <v>0</v>
      </c>
      <c r="CO606" s="113">
        <v>0</v>
      </c>
      <c r="CP606" s="32" t="s">
        <v>134</v>
      </c>
      <c r="CQ606" s="32" t="s">
        <v>115</v>
      </c>
      <c r="CR606" s="32" t="s">
        <v>279</v>
      </c>
      <c r="CS606" s="32" t="s">
        <v>115</v>
      </c>
      <c r="CT606" s="113">
        <v>0</v>
      </c>
      <c r="CU606" s="113">
        <v>1</v>
      </c>
      <c r="CV606" s="33" t="s">
        <v>2021</v>
      </c>
    </row>
    <row r="607" spans="2:100">
      <c r="B607" s="123">
        <v>603</v>
      </c>
      <c r="C607" s="124" t="s">
        <v>2199</v>
      </c>
      <c r="D607" s="128"/>
      <c r="E607" s="128"/>
      <c r="F607" s="32" t="s">
        <v>2194</v>
      </c>
      <c r="G607" s="32" t="s">
        <v>2195</v>
      </c>
      <c r="H607" s="32" t="s">
        <v>1498</v>
      </c>
      <c r="I607" s="32" t="s">
        <v>166</v>
      </c>
      <c r="J607" s="32" t="s">
        <v>115</v>
      </c>
      <c r="K607" s="32" t="s">
        <v>115</v>
      </c>
      <c r="L607" s="32" t="s">
        <v>1499</v>
      </c>
      <c r="M607" s="32" t="s">
        <v>1500</v>
      </c>
      <c r="N607" s="32" t="s">
        <v>1491</v>
      </c>
      <c r="O607" s="32" t="s">
        <v>115</v>
      </c>
      <c r="P607" s="110">
        <v>45894</v>
      </c>
      <c r="Q607" s="32">
        <v>52</v>
      </c>
      <c r="R607" s="32" t="s">
        <v>1492</v>
      </c>
      <c r="S607" s="32" t="s">
        <v>203</v>
      </c>
      <c r="T607" s="32" t="s">
        <v>203</v>
      </c>
      <c r="U607" s="32" t="s">
        <v>214</v>
      </c>
      <c r="V607" s="32" t="s">
        <v>288</v>
      </c>
      <c r="W607" s="32" t="s">
        <v>123</v>
      </c>
      <c r="X607" s="32" t="s">
        <v>115</v>
      </c>
      <c r="Y607" s="128"/>
      <c r="Z607" s="119">
        <v>14.5</v>
      </c>
      <c r="AA607" s="119" t="s">
        <v>115</v>
      </c>
      <c r="AB607" s="32" t="s">
        <v>1728</v>
      </c>
      <c r="AC607" s="32" t="s">
        <v>115</v>
      </c>
      <c r="AD607" s="32" t="s">
        <v>115</v>
      </c>
      <c r="AE607" s="32" t="s">
        <v>115</v>
      </c>
      <c r="AF607" s="32" t="s">
        <v>115</v>
      </c>
      <c r="AG607" s="32" t="s">
        <v>577</v>
      </c>
      <c r="AH607" s="32" t="s">
        <v>422</v>
      </c>
      <c r="AI607" s="32">
        <v>5813946</v>
      </c>
      <c r="AJ607" s="32" t="s">
        <v>2198</v>
      </c>
      <c r="AK607" s="32" t="s">
        <v>2193</v>
      </c>
      <c r="AL607" s="32">
        <v>3</v>
      </c>
      <c r="AM607" s="32">
        <v>60</v>
      </c>
      <c r="AN607" s="32" t="s">
        <v>128</v>
      </c>
      <c r="AO607" s="32" t="s">
        <v>123</v>
      </c>
      <c r="AP607" s="32" t="s">
        <v>203</v>
      </c>
      <c r="AQ607" s="32" t="s">
        <v>130</v>
      </c>
      <c r="AR607" s="32">
        <v>2025</v>
      </c>
      <c r="AS607" s="32" t="s">
        <v>1881</v>
      </c>
      <c r="AT607" s="32" t="s">
        <v>123</v>
      </c>
      <c r="AU607" s="32" t="s">
        <v>1881</v>
      </c>
      <c r="AV607" s="32" t="s">
        <v>115</v>
      </c>
      <c r="AW607" s="32" t="s">
        <v>1882</v>
      </c>
      <c r="AX607" s="32" t="s">
        <v>123</v>
      </c>
      <c r="AY607" s="32" t="s">
        <v>203</v>
      </c>
      <c r="AZ607" s="110" t="s">
        <v>203</v>
      </c>
      <c r="BA607" s="32" t="s">
        <v>203</v>
      </c>
      <c r="BB607" s="32" t="s">
        <v>203</v>
      </c>
      <c r="BC607" s="32" t="s">
        <v>203</v>
      </c>
      <c r="BD607" s="32" t="s">
        <v>203</v>
      </c>
      <c r="BE607" s="32" t="s">
        <v>203</v>
      </c>
      <c r="BF607" s="110" t="s">
        <v>203</v>
      </c>
      <c r="BG607" s="32" t="s">
        <v>203</v>
      </c>
      <c r="BH607" s="32" t="s">
        <v>203</v>
      </c>
      <c r="BI607" s="32" t="s">
        <v>960</v>
      </c>
      <c r="BJ607" s="32">
        <v>5</v>
      </c>
      <c r="BK607" s="110">
        <v>46685</v>
      </c>
      <c r="BL607" s="110">
        <v>43221</v>
      </c>
      <c r="BM607" s="110">
        <v>46829</v>
      </c>
      <c r="BN607" s="32" t="s">
        <v>308</v>
      </c>
      <c r="BO607" s="32" t="s">
        <v>115</v>
      </c>
      <c r="BP607" s="32" t="b">
        <v>0</v>
      </c>
      <c r="BQ607" s="116" t="s">
        <v>1884</v>
      </c>
      <c r="BR607" s="32" t="s">
        <v>134</v>
      </c>
      <c r="BS607" s="116">
        <v>39.382100000000001</v>
      </c>
      <c r="BT607" s="116">
        <v>9250.3850000000002</v>
      </c>
      <c r="BU607" s="116">
        <v>0</v>
      </c>
      <c r="BV607" s="116">
        <v>0</v>
      </c>
      <c r="BW607" s="116">
        <v>0</v>
      </c>
      <c r="BX607" s="116">
        <v>0</v>
      </c>
      <c r="BY607" s="116">
        <v>203.55930000000001</v>
      </c>
      <c r="BZ607" s="116">
        <v>400</v>
      </c>
      <c r="CA607" s="116">
        <v>5000</v>
      </c>
      <c r="CB607" s="116">
        <v>2700</v>
      </c>
      <c r="CC607" s="116">
        <v>0</v>
      </c>
      <c r="CD607" s="116">
        <v>0</v>
      </c>
      <c r="CE607" s="116">
        <v>0</v>
      </c>
      <c r="CF607" s="32" t="s">
        <v>135</v>
      </c>
      <c r="CG607" s="32" t="s">
        <v>136</v>
      </c>
      <c r="CH607" s="32" t="s">
        <v>878</v>
      </c>
      <c r="CI607" s="116">
        <v>0</v>
      </c>
      <c r="CJ607" s="116">
        <v>0</v>
      </c>
      <c r="CK607" s="116">
        <v>0</v>
      </c>
      <c r="CL607" s="116">
        <v>0</v>
      </c>
      <c r="CM607" s="116">
        <v>0</v>
      </c>
      <c r="CN607" s="116">
        <v>0</v>
      </c>
      <c r="CO607" s="113">
        <v>0</v>
      </c>
      <c r="CP607" s="32" t="s">
        <v>134</v>
      </c>
      <c r="CQ607" s="32" t="s">
        <v>115</v>
      </c>
      <c r="CR607" s="32" t="s">
        <v>279</v>
      </c>
      <c r="CS607" s="32" t="s">
        <v>115</v>
      </c>
      <c r="CT607" s="113">
        <v>0</v>
      </c>
      <c r="CU607" s="113">
        <v>1</v>
      </c>
      <c r="CV607" s="33" t="s">
        <v>2021</v>
      </c>
    </row>
    <row r="608" spans="2:100">
      <c r="B608" s="31">
        <v>604</v>
      </c>
      <c r="C608" s="32" t="s">
        <v>2200</v>
      </c>
      <c r="D608" s="128"/>
      <c r="E608" s="128"/>
      <c r="F608" s="32" t="s">
        <v>2201</v>
      </c>
      <c r="G608" s="32" t="s">
        <v>2202</v>
      </c>
      <c r="H608" s="32" t="s">
        <v>117</v>
      </c>
      <c r="I608" s="32" t="s">
        <v>166</v>
      </c>
      <c r="J608" s="32" t="s">
        <v>115</v>
      </c>
      <c r="K608" s="32">
        <v>5792891</v>
      </c>
      <c r="L608" s="32" t="s">
        <v>1499</v>
      </c>
      <c r="M608" s="32" t="s">
        <v>1500</v>
      </c>
      <c r="N608" s="32" t="s">
        <v>1491</v>
      </c>
      <c r="O608" s="32" t="s">
        <v>115</v>
      </c>
      <c r="P608" s="110">
        <v>45464</v>
      </c>
      <c r="Q608" s="32">
        <v>39</v>
      </c>
      <c r="R608" s="32" t="s">
        <v>1492</v>
      </c>
      <c r="S608" s="32" t="s">
        <v>1954</v>
      </c>
      <c r="T608" s="32" t="s">
        <v>2203</v>
      </c>
      <c r="U608" s="32" t="s">
        <v>502</v>
      </c>
      <c r="V608" s="32" t="s">
        <v>1512</v>
      </c>
      <c r="W608" s="32" t="s">
        <v>123</v>
      </c>
      <c r="X608" s="32" t="s">
        <v>115</v>
      </c>
      <c r="Y608" s="128"/>
      <c r="Z608" s="119">
        <v>15</v>
      </c>
      <c r="AA608" s="119" t="s">
        <v>115</v>
      </c>
      <c r="AB608" s="32" t="s">
        <v>1728</v>
      </c>
      <c r="AC608" s="32" t="s">
        <v>115</v>
      </c>
      <c r="AD608" s="32" t="s">
        <v>1834</v>
      </c>
      <c r="AE608" s="32" t="s">
        <v>1679</v>
      </c>
      <c r="AF608" s="32" t="s">
        <v>2204</v>
      </c>
      <c r="AG608" s="32" t="s">
        <v>577</v>
      </c>
      <c r="AH608" s="32" t="s">
        <v>422</v>
      </c>
      <c r="AI608" s="32">
        <v>5531782</v>
      </c>
      <c r="AJ608" s="32" t="s">
        <v>2205</v>
      </c>
      <c r="AK608" s="32" t="s">
        <v>2206</v>
      </c>
      <c r="AL608" s="32">
        <v>8</v>
      </c>
      <c r="AM608" s="32">
        <v>60</v>
      </c>
      <c r="AN608" s="32" t="s">
        <v>128</v>
      </c>
      <c r="AO608" s="32" t="s">
        <v>123</v>
      </c>
      <c r="AP608" s="32">
        <v>2019</v>
      </c>
      <c r="AQ608" s="32" t="s">
        <v>130</v>
      </c>
      <c r="AR608" s="32">
        <v>2019</v>
      </c>
      <c r="AS608" s="32" t="s">
        <v>1683</v>
      </c>
      <c r="AT608" s="32" t="s">
        <v>123</v>
      </c>
      <c r="AU608" s="32" t="s">
        <v>1683</v>
      </c>
      <c r="AV608" s="32" t="s">
        <v>115</v>
      </c>
      <c r="AW608" s="32" t="s">
        <v>1684</v>
      </c>
      <c r="AX608" s="32" t="s">
        <v>123</v>
      </c>
      <c r="AY608" s="32" t="s">
        <v>115</v>
      </c>
      <c r="AZ608" s="110" t="s">
        <v>115</v>
      </c>
      <c r="BA608" s="32" t="s">
        <v>115</v>
      </c>
      <c r="BB608" s="32" t="s">
        <v>115</v>
      </c>
      <c r="BC608" s="32" t="s">
        <v>115</v>
      </c>
      <c r="BD608" s="32" t="s">
        <v>115</v>
      </c>
      <c r="BE608" s="32" t="s">
        <v>115</v>
      </c>
      <c r="BF608" s="110" t="s">
        <v>115</v>
      </c>
      <c r="BG608" s="32" t="s">
        <v>131</v>
      </c>
      <c r="BH608" s="32" t="s">
        <v>115</v>
      </c>
      <c r="BI608" s="32" t="s">
        <v>872</v>
      </c>
      <c r="BJ608" s="32">
        <v>3</v>
      </c>
      <c r="BK608" s="110">
        <v>45867</v>
      </c>
      <c r="BL608" s="110">
        <v>44531</v>
      </c>
      <c r="BM608" s="110">
        <v>46603</v>
      </c>
      <c r="BN608" s="32" t="s">
        <v>308</v>
      </c>
      <c r="BO608" s="32" t="s">
        <v>115</v>
      </c>
      <c r="BP608" s="32" t="b">
        <v>0</v>
      </c>
      <c r="BQ608" s="116" t="s">
        <v>1690</v>
      </c>
      <c r="BR608" s="32" t="s">
        <v>134</v>
      </c>
      <c r="BS608" s="116">
        <v>23.284500000000001</v>
      </c>
      <c r="BT608" s="116">
        <v>3401.2850592999998</v>
      </c>
      <c r="BU608" s="116">
        <v>0</v>
      </c>
      <c r="BV608" s="116">
        <v>0</v>
      </c>
      <c r="BW608" s="116">
        <v>0</v>
      </c>
      <c r="BX608" s="116">
        <v>10.4627</v>
      </c>
      <c r="BY608" s="116">
        <v>12.8218</v>
      </c>
      <c r="BZ608" s="116">
        <v>1134.1538</v>
      </c>
      <c r="CA608" s="116">
        <v>2176.0000868999996</v>
      </c>
      <c r="CB608" s="116">
        <v>0</v>
      </c>
      <c r="CC608" s="116">
        <v>0</v>
      </c>
      <c r="CD608" s="116">
        <v>0</v>
      </c>
      <c r="CE608" s="116">
        <v>10.462700000000002</v>
      </c>
      <c r="CF608" s="32" t="s">
        <v>135</v>
      </c>
      <c r="CG608" s="32" t="s">
        <v>136</v>
      </c>
      <c r="CH608" s="32" t="s">
        <v>2207</v>
      </c>
      <c r="CI608" s="116">
        <v>0</v>
      </c>
      <c r="CJ608" s="116">
        <v>0</v>
      </c>
      <c r="CK608" s="116">
        <v>0</v>
      </c>
      <c r="CL608" s="116">
        <v>0</v>
      </c>
      <c r="CM608" s="116">
        <v>10.462729999999999</v>
      </c>
      <c r="CN608" s="116">
        <v>13.569180000000001</v>
      </c>
      <c r="CO608" s="113">
        <v>0</v>
      </c>
      <c r="CP608" s="32" t="s">
        <v>134</v>
      </c>
      <c r="CQ608" s="32" t="s">
        <v>115</v>
      </c>
      <c r="CR608" s="32" t="s">
        <v>279</v>
      </c>
      <c r="CS608" s="32" t="s">
        <v>115</v>
      </c>
      <c r="CT608" s="113">
        <v>0</v>
      </c>
      <c r="CU608" s="113">
        <v>1</v>
      </c>
      <c r="CV608" s="33" t="s">
        <v>2208</v>
      </c>
    </row>
    <row r="609" spans="2:100">
      <c r="B609" s="31">
        <v>605</v>
      </c>
      <c r="C609" s="32" t="s">
        <v>2209</v>
      </c>
      <c r="D609" s="128"/>
      <c r="E609" s="128"/>
      <c r="F609" s="32" t="s">
        <v>2201</v>
      </c>
      <c r="G609" s="32" t="s">
        <v>2202</v>
      </c>
      <c r="H609" s="32" t="s">
        <v>1498</v>
      </c>
      <c r="I609" s="32" t="s">
        <v>166</v>
      </c>
      <c r="J609" s="32" t="s">
        <v>115</v>
      </c>
      <c r="K609" s="32">
        <v>5792891</v>
      </c>
      <c r="L609" s="32" t="s">
        <v>1499</v>
      </c>
      <c r="M609" s="32" t="s">
        <v>1500</v>
      </c>
      <c r="N609" s="32" t="s">
        <v>1491</v>
      </c>
      <c r="O609" s="32" t="s">
        <v>115</v>
      </c>
      <c r="P609" s="110">
        <v>45464</v>
      </c>
      <c r="Q609" s="32">
        <v>96</v>
      </c>
      <c r="R609" s="32" t="s">
        <v>1492</v>
      </c>
      <c r="S609" s="32" t="s">
        <v>1954</v>
      </c>
      <c r="T609" s="32" t="s">
        <v>2203</v>
      </c>
      <c r="U609" s="32" t="s">
        <v>502</v>
      </c>
      <c r="V609" s="32" t="s">
        <v>1512</v>
      </c>
      <c r="W609" s="32" t="s">
        <v>123</v>
      </c>
      <c r="X609" s="32" t="s">
        <v>278</v>
      </c>
      <c r="Y609" s="128"/>
      <c r="Z609" s="119">
        <v>15</v>
      </c>
      <c r="AA609" s="119" t="s">
        <v>115</v>
      </c>
      <c r="AB609" s="32" t="s">
        <v>1728</v>
      </c>
      <c r="AC609" s="32" t="s">
        <v>115</v>
      </c>
      <c r="AD609" s="32" t="s">
        <v>2210</v>
      </c>
      <c r="AE609" s="32" t="s">
        <v>1679</v>
      </c>
      <c r="AF609" s="32" t="s">
        <v>2204</v>
      </c>
      <c r="AG609" s="32" t="s">
        <v>1513</v>
      </c>
      <c r="AH609" s="32" t="s">
        <v>422</v>
      </c>
      <c r="AI609" s="32">
        <v>5782106</v>
      </c>
      <c r="AJ609" s="32" t="s">
        <v>2205</v>
      </c>
      <c r="AK609" s="32" t="s">
        <v>2206</v>
      </c>
      <c r="AL609" s="32">
        <v>8</v>
      </c>
      <c r="AM609" s="32">
        <v>60</v>
      </c>
      <c r="AN609" s="32" t="s">
        <v>128</v>
      </c>
      <c r="AO609" s="32" t="s">
        <v>123</v>
      </c>
      <c r="AP609" s="32">
        <v>2019</v>
      </c>
      <c r="AQ609" s="32" t="s">
        <v>130</v>
      </c>
      <c r="AR609" s="32">
        <v>2019</v>
      </c>
      <c r="AS609" s="32" t="s">
        <v>1683</v>
      </c>
      <c r="AT609" s="32" t="s">
        <v>123</v>
      </c>
      <c r="AU609" s="32" t="s">
        <v>1683</v>
      </c>
      <c r="AV609" s="32" t="s">
        <v>115</v>
      </c>
      <c r="AW609" s="32" t="s">
        <v>1684</v>
      </c>
      <c r="AX609" s="32" t="s">
        <v>123</v>
      </c>
      <c r="AY609" s="32" t="s">
        <v>203</v>
      </c>
      <c r="AZ609" s="110" t="s">
        <v>203</v>
      </c>
      <c r="BA609" s="32" t="s">
        <v>203</v>
      </c>
      <c r="BB609" s="32" t="s">
        <v>203</v>
      </c>
      <c r="BC609" s="32" t="s">
        <v>203</v>
      </c>
      <c r="BD609" s="32" t="s">
        <v>203</v>
      </c>
      <c r="BE609" s="32" t="s">
        <v>1910</v>
      </c>
      <c r="BF609" s="110" t="s">
        <v>203</v>
      </c>
      <c r="BG609" s="32" t="s">
        <v>203</v>
      </c>
      <c r="BH609" s="32" t="s">
        <v>203</v>
      </c>
      <c r="BI609" s="32" t="s">
        <v>488</v>
      </c>
      <c r="BJ609" s="32">
        <v>4</v>
      </c>
      <c r="BK609" s="110">
        <v>46042</v>
      </c>
      <c r="BL609" s="110">
        <v>44531</v>
      </c>
      <c r="BM609" s="110">
        <v>47016</v>
      </c>
      <c r="BN609" s="32" t="s">
        <v>308</v>
      </c>
      <c r="BO609" s="32" t="s">
        <v>115</v>
      </c>
      <c r="BP609" s="32" t="b">
        <v>0</v>
      </c>
      <c r="BQ609" s="116" t="s">
        <v>1690</v>
      </c>
      <c r="BR609" s="32" t="s">
        <v>134</v>
      </c>
      <c r="BS609" s="116">
        <v>7923.9715999999999</v>
      </c>
      <c r="BT609" s="116">
        <v>98931.513200000001</v>
      </c>
      <c r="BU609" s="116">
        <v>610.68409999999994</v>
      </c>
      <c r="BV609" s="116">
        <v>443.1191</v>
      </c>
      <c r="BW609" s="116">
        <v>1.4268000000000001</v>
      </c>
      <c r="BX609" s="116">
        <v>1244.4161999999999</v>
      </c>
      <c r="BY609" s="116">
        <v>1591.1089999999999</v>
      </c>
      <c r="BZ609" s="116">
        <v>910.00032820000001</v>
      </c>
      <c r="CA609" s="116">
        <v>9593.0007999000009</v>
      </c>
      <c r="CB609" s="116">
        <v>47669.000726200007</v>
      </c>
      <c r="CC609" s="116">
        <v>20675</v>
      </c>
      <c r="CD609" s="116">
        <v>0</v>
      </c>
      <c r="CE609" s="116">
        <v>6936.4858999999997</v>
      </c>
      <c r="CF609" s="32" t="s">
        <v>135</v>
      </c>
      <c r="CG609" s="32" t="s">
        <v>136</v>
      </c>
      <c r="CH609" s="32" t="s">
        <v>878</v>
      </c>
      <c r="CI609" s="116">
        <v>0</v>
      </c>
      <c r="CJ609" s="116">
        <v>0</v>
      </c>
      <c r="CK609" s="116">
        <v>0</v>
      </c>
      <c r="CL609" s="116">
        <v>0</v>
      </c>
      <c r="CM609" s="116">
        <v>0</v>
      </c>
      <c r="CN609" s="116">
        <v>0</v>
      </c>
      <c r="CO609" s="113">
        <v>0</v>
      </c>
      <c r="CP609" s="32" t="s">
        <v>134</v>
      </c>
      <c r="CQ609" s="32" t="s">
        <v>115</v>
      </c>
      <c r="CR609" s="32" t="s">
        <v>279</v>
      </c>
      <c r="CS609" s="32" t="s">
        <v>115</v>
      </c>
      <c r="CT609" s="113">
        <v>0</v>
      </c>
      <c r="CU609" s="113">
        <v>1</v>
      </c>
      <c r="CV609" s="33" t="s">
        <v>2108</v>
      </c>
    </row>
    <row r="610" spans="2:100">
      <c r="B610" s="31">
        <v>606</v>
      </c>
      <c r="C610" s="32" t="s">
        <v>2211</v>
      </c>
      <c r="D610" s="128"/>
      <c r="E610" s="128"/>
      <c r="F610" s="32" t="s">
        <v>2201</v>
      </c>
      <c r="G610" s="32" t="s">
        <v>2202</v>
      </c>
      <c r="H610" s="32" t="s">
        <v>1498</v>
      </c>
      <c r="I610" s="32" t="s">
        <v>166</v>
      </c>
      <c r="J610" s="32" t="s">
        <v>115</v>
      </c>
      <c r="K610" s="32">
        <v>5792891</v>
      </c>
      <c r="L610" s="32" t="s">
        <v>1499</v>
      </c>
      <c r="M610" s="32" t="s">
        <v>1628</v>
      </c>
      <c r="N610" s="32" t="s">
        <v>1491</v>
      </c>
      <c r="O610" s="32" t="s">
        <v>115</v>
      </c>
      <c r="P610" s="110">
        <v>45464</v>
      </c>
      <c r="Q610" s="32">
        <v>39</v>
      </c>
      <c r="R610" s="32" t="s">
        <v>1492</v>
      </c>
      <c r="S610" s="32" t="s">
        <v>1954</v>
      </c>
      <c r="T610" s="32" t="s">
        <v>2203</v>
      </c>
      <c r="U610" s="32" t="s">
        <v>502</v>
      </c>
      <c r="V610" s="32" t="s">
        <v>1512</v>
      </c>
      <c r="W610" s="32" t="s">
        <v>123</v>
      </c>
      <c r="X610" s="32" t="s">
        <v>224</v>
      </c>
      <c r="Y610" s="128"/>
      <c r="Z610" s="119" t="s">
        <v>115</v>
      </c>
      <c r="AA610" s="119" t="s">
        <v>115</v>
      </c>
      <c r="AB610" s="32" t="s">
        <v>1728</v>
      </c>
      <c r="AC610" s="32" t="s">
        <v>115</v>
      </c>
      <c r="AD610" s="32" t="s">
        <v>115</v>
      </c>
      <c r="AE610" s="32" t="s">
        <v>115</v>
      </c>
      <c r="AF610" s="32" t="s">
        <v>2204</v>
      </c>
      <c r="AG610" s="32" t="s">
        <v>1513</v>
      </c>
      <c r="AH610" s="32" t="s">
        <v>422</v>
      </c>
      <c r="AI610" s="32">
        <v>5786320</v>
      </c>
      <c r="AJ610" s="32" t="s">
        <v>2205</v>
      </c>
      <c r="AK610" s="32" t="s">
        <v>2206</v>
      </c>
      <c r="AL610" s="32">
        <v>8</v>
      </c>
      <c r="AM610" s="32">
        <v>60</v>
      </c>
      <c r="AN610" s="32" t="s">
        <v>128</v>
      </c>
      <c r="AO610" s="32" t="s">
        <v>123</v>
      </c>
      <c r="AP610" s="32">
        <v>2019</v>
      </c>
      <c r="AQ610" s="32" t="s">
        <v>130</v>
      </c>
      <c r="AR610" s="32">
        <v>2023</v>
      </c>
      <c r="AS610" s="32" t="s">
        <v>1683</v>
      </c>
      <c r="AT610" s="32" t="s">
        <v>123</v>
      </c>
      <c r="AU610" s="32" t="s">
        <v>1683</v>
      </c>
      <c r="AV610" s="32" t="s">
        <v>115</v>
      </c>
      <c r="AW610" s="32" t="s">
        <v>1684</v>
      </c>
      <c r="AX610" s="32" t="s">
        <v>123</v>
      </c>
      <c r="AY610" s="32" t="s">
        <v>203</v>
      </c>
      <c r="AZ610" s="110" t="s">
        <v>203</v>
      </c>
      <c r="BA610" s="32" t="s">
        <v>203</v>
      </c>
      <c r="BB610" s="32" t="s">
        <v>203</v>
      </c>
      <c r="BC610" s="32" t="s">
        <v>203</v>
      </c>
      <c r="BD610" s="32" t="s">
        <v>203</v>
      </c>
      <c r="BE610" s="32" t="s">
        <v>203</v>
      </c>
      <c r="BF610" s="110" t="s">
        <v>203</v>
      </c>
      <c r="BG610" s="32" t="s">
        <v>203</v>
      </c>
      <c r="BH610" s="32" t="s">
        <v>203</v>
      </c>
      <c r="BI610" s="32" t="s">
        <v>488</v>
      </c>
      <c r="BJ610" s="32">
        <v>4</v>
      </c>
      <c r="BK610" s="110">
        <v>46070</v>
      </c>
      <c r="BL610" s="110">
        <v>44531</v>
      </c>
      <c r="BM610" s="110">
        <v>47043</v>
      </c>
      <c r="BN610" s="32" t="s">
        <v>308</v>
      </c>
      <c r="BO610" s="32" t="s">
        <v>115</v>
      </c>
      <c r="BP610" s="32" t="b">
        <v>0</v>
      </c>
      <c r="BQ610" s="116" t="s">
        <v>1690</v>
      </c>
      <c r="BR610" s="32" t="s">
        <v>134</v>
      </c>
      <c r="BS610" s="116">
        <v>23.564900000000002</v>
      </c>
      <c r="BT610" s="116">
        <v>1273.5649000000001</v>
      </c>
      <c r="BU610" s="116">
        <v>0</v>
      </c>
      <c r="BV610" s="116">
        <v>0.4279</v>
      </c>
      <c r="BW610" s="116">
        <v>1.4213</v>
      </c>
      <c r="BX610" s="116">
        <v>0.64439999999999997</v>
      </c>
      <c r="BY610" s="116">
        <v>71.071300000000008</v>
      </c>
      <c r="BZ610" s="116">
        <v>0</v>
      </c>
      <c r="CA610" s="116">
        <v>1000</v>
      </c>
      <c r="CB610" s="116">
        <v>200</v>
      </c>
      <c r="CC610" s="116">
        <v>0</v>
      </c>
      <c r="CD610" s="116">
        <v>0</v>
      </c>
      <c r="CE610" s="116">
        <v>2.4936000000000007</v>
      </c>
      <c r="CF610" s="32" t="s">
        <v>135</v>
      </c>
      <c r="CG610" s="32" t="s">
        <v>136</v>
      </c>
      <c r="CH610" s="32" t="s">
        <v>878</v>
      </c>
      <c r="CI610" s="116">
        <v>0</v>
      </c>
      <c r="CJ610" s="116">
        <v>0</v>
      </c>
      <c r="CK610" s="116">
        <v>0</v>
      </c>
      <c r="CL610" s="116">
        <v>0</v>
      </c>
      <c r="CM610" s="116">
        <v>0</v>
      </c>
      <c r="CN610" s="116">
        <v>0</v>
      </c>
      <c r="CO610" s="113">
        <v>0</v>
      </c>
      <c r="CP610" s="32" t="s">
        <v>134</v>
      </c>
      <c r="CQ610" s="32" t="s">
        <v>115</v>
      </c>
      <c r="CR610" s="32" t="s">
        <v>279</v>
      </c>
      <c r="CS610" s="32" t="s">
        <v>115</v>
      </c>
      <c r="CT610" s="113">
        <v>0</v>
      </c>
      <c r="CU610" s="113">
        <v>1</v>
      </c>
      <c r="CV610" s="33" t="s">
        <v>2108</v>
      </c>
    </row>
    <row r="611" spans="2:100">
      <c r="B611" s="34">
        <v>607</v>
      </c>
      <c r="C611" s="35" t="s">
        <v>2212</v>
      </c>
      <c r="D611" s="130"/>
      <c r="E611" s="130"/>
      <c r="F611" s="35" t="s">
        <v>2213</v>
      </c>
      <c r="G611" s="35" t="s">
        <v>2202</v>
      </c>
      <c r="H611" s="35" t="s">
        <v>229</v>
      </c>
      <c r="I611" s="35" t="s">
        <v>166</v>
      </c>
      <c r="J611" s="35" t="s">
        <v>115</v>
      </c>
      <c r="K611" s="35">
        <v>5792891</v>
      </c>
      <c r="L611" s="35" t="s">
        <v>1499</v>
      </c>
      <c r="M611" s="35" t="s">
        <v>1490</v>
      </c>
      <c r="N611" s="35" t="s">
        <v>1491</v>
      </c>
      <c r="O611" s="35" t="s">
        <v>115</v>
      </c>
      <c r="P611" s="111">
        <v>45876</v>
      </c>
      <c r="Q611" s="35" t="s">
        <v>115</v>
      </c>
      <c r="R611" s="35" t="s">
        <v>1492</v>
      </c>
      <c r="S611" s="35" t="s">
        <v>1954</v>
      </c>
      <c r="T611" s="35" t="s">
        <v>2203</v>
      </c>
      <c r="U611" s="35" t="s">
        <v>214</v>
      </c>
      <c r="V611" s="35" t="s">
        <v>122</v>
      </c>
      <c r="W611" s="35" t="s">
        <v>123</v>
      </c>
      <c r="X611" s="35" t="s">
        <v>224</v>
      </c>
      <c r="Y611" s="130"/>
      <c r="Z611" s="120" t="s">
        <v>115</v>
      </c>
      <c r="AA611" s="120">
        <v>4.8017399999999801</v>
      </c>
      <c r="AB611" s="35" t="s">
        <v>1728</v>
      </c>
      <c r="AC611" s="35" t="s">
        <v>115</v>
      </c>
      <c r="AD611" s="35" t="s">
        <v>115</v>
      </c>
      <c r="AE611" s="35" t="s">
        <v>115</v>
      </c>
      <c r="AF611" s="35" t="s">
        <v>115</v>
      </c>
      <c r="AG611" s="35" t="s">
        <v>577</v>
      </c>
      <c r="AH611" s="35" t="s">
        <v>422</v>
      </c>
      <c r="AI611" s="35">
        <v>5810958</v>
      </c>
      <c r="AJ611" s="35" t="s">
        <v>2205</v>
      </c>
      <c r="AK611" s="35" t="s">
        <v>2206</v>
      </c>
      <c r="AL611" s="35">
        <v>8</v>
      </c>
      <c r="AM611" s="35">
        <v>60</v>
      </c>
      <c r="AN611" s="35" t="s">
        <v>128</v>
      </c>
      <c r="AO611" s="35" t="s">
        <v>123</v>
      </c>
      <c r="AP611" s="35">
        <v>2019</v>
      </c>
      <c r="AQ611" s="35" t="s">
        <v>130</v>
      </c>
      <c r="AR611" s="35">
        <v>2024</v>
      </c>
      <c r="AS611" s="35" t="s">
        <v>1683</v>
      </c>
      <c r="AT611" s="35" t="s">
        <v>123</v>
      </c>
      <c r="AU611" s="35" t="s">
        <v>1683</v>
      </c>
      <c r="AV611" s="35" t="s">
        <v>115</v>
      </c>
      <c r="AW611" s="35" t="s">
        <v>1684</v>
      </c>
      <c r="AX611" s="35" t="s">
        <v>123</v>
      </c>
      <c r="AY611" s="35" t="s">
        <v>115</v>
      </c>
      <c r="AZ611" s="111" t="s">
        <v>115</v>
      </c>
      <c r="BA611" s="35" t="s">
        <v>115</v>
      </c>
      <c r="BB611" s="35" t="s">
        <v>115</v>
      </c>
      <c r="BC611" s="35" t="s">
        <v>115</v>
      </c>
      <c r="BD611" s="35" t="s">
        <v>115</v>
      </c>
      <c r="BE611" s="35" t="s">
        <v>115</v>
      </c>
      <c r="BF611" s="111" t="s">
        <v>115</v>
      </c>
      <c r="BG611" s="35" t="s">
        <v>131</v>
      </c>
      <c r="BH611" s="35" t="s">
        <v>115</v>
      </c>
      <c r="BI611" s="35" t="s">
        <v>195</v>
      </c>
      <c r="BJ611" s="35">
        <v>2</v>
      </c>
      <c r="BK611" s="111" t="s">
        <v>115</v>
      </c>
      <c r="BL611" s="111">
        <v>44531</v>
      </c>
      <c r="BM611" s="111" t="s">
        <v>133</v>
      </c>
      <c r="BN611" s="35" t="s">
        <v>115</v>
      </c>
      <c r="BO611" s="35" t="s">
        <v>115</v>
      </c>
      <c r="BP611" s="35" t="b">
        <v>0</v>
      </c>
      <c r="BQ611" s="117" t="s">
        <v>1690</v>
      </c>
      <c r="BR611" s="35" t="s">
        <v>134</v>
      </c>
      <c r="BS611" s="117">
        <v>17.822600000000001</v>
      </c>
      <c r="BT611" s="117">
        <v>17.822600000000001</v>
      </c>
      <c r="BU611" s="117">
        <v>0</v>
      </c>
      <c r="BV611" s="117">
        <v>0</v>
      </c>
      <c r="BW611" s="117">
        <v>0</v>
      </c>
      <c r="BX611" s="117">
        <v>2.8089</v>
      </c>
      <c r="BY611" s="117">
        <v>15.0138</v>
      </c>
      <c r="BZ611" s="117">
        <v>0</v>
      </c>
      <c r="CA611" s="117">
        <v>0</v>
      </c>
      <c r="CB611" s="117">
        <v>0</v>
      </c>
      <c r="CC611" s="117">
        <v>0</v>
      </c>
      <c r="CD611" s="117">
        <v>0</v>
      </c>
      <c r="CE611" s="117">
        <v>2.8088000000000015</v>
      </c>
      <c r="CF611" s="35" t="s">
        <v>135</v>
      </c>
      <c r="CG611" s="35" t="s">
        <v>136</v>
      </c>
      <c r="CH611" s="35" t="s">
        <v>156</v>
      </c>
      <c r="CI611" s="117">
        <v>0</v>
      </c>
      <c r="CJ611" s="117">
        <v>0</v>
      </c>
      <c r="CK611" s="117">
        <v>0</v>
      </c>
      <c r="CL611" s="117">
        <v>0</v>
      </c>
      <c r="CM611" s="117">
        <v>0</v>
      </c>
      <c r="CN611" s="117">
        <v>0</v>
      </c>
      <c r="CO611" s="114">
        <v>0</v>
      </c>
      <c r="CP611" s="35" t="s">
        <v>134</v>
      </c>
      <c r="CQ611" s="35" t="s">
        <v>115</v>
      </c>
      <c r="CR611" s="35" t="s">
        <v>134</v>
      </c>
      <c r="CS611" s="35" t="s">
        <v>115</v>
      </c>
      <c r="CT611" s="114">
        <v>0</v>
      </c>
      <c r="CU611" s="114">
        <v>1</v>
      </c>
      <c r="CV611" s="36" t="s">
        <v>2214</v>
      </c>
    </row>
    <row r="612" spans="2:100">
      <c r="B612" s="28">
        <v>608</v>
      </c>
      <c r="C612" s="29" t="s">
        <v>2215</v>
      </c>
      <c r="D612" s="129"/>
      <c r="E612" s="129"/>
      <c r="F612" s="29" t="s">
        <v>671</v>
      </c>
      <c r="G612" s="29" t="s">
        <v>2216</v>
      </c>
      <c r="H612" s="29" t="s">
        <v>1498</v>
      </c>
      <c r="I612" s="29" t="s">
        <v>166</v>
      </c>
      <c r="J612" s="29" t="s">
        <v>115</v>
      </c>
      <c r="K612" s="29" t="s">
        <v>2217</v>
      </c>
      <c r="L612" s="29" t="s">
        <v>1499</v>
      </c>
      <c r="M612" s="29" t="s">
        <v>1500</v>
      </c>
      <c r="N612" s="29" t="s">
        <v>1491</v>
      </c>
      <c r="O612" s="29" t="s">
        <v>115</v>
      </c>
      <c r="P612" s="109">
        <v>45877</v>
      </c>
      <c r="Q612" s="29">
        <v>17</v>
      </c>
      <c r="R612" s="29" t="s">
        <v>1492</v>
      </c>
      <c r="S612" s="29" t="s">
        <v>203</v>
      </c>
      <c r="T612" s="29" t="s">
        <v>203</v>
      </c>
      <c r="U612" s="29" t="s">
        <v>214</v>
      </c>
      <c r="V612" s="29" t="s">
        <v>122</v>
      </c>
      <c r="W612" s="29" t="s">
        <v>123</v>
      </c>
      <c r="X612" s="29" t="s">
        <v>1920</v>
      </c>
      <c r="Y612" s="129"/>
      <c r="Z612" s="118">
        <v>22.8</v>
      </c>
      <c r="AA612" s="118" t="s">
        <v>115</v>
      </c>
      <c r="AB612" s="29" t="s">
        <v>1728</v>
      </c>
      <c r="AC612" s="29" t="s">
        <v>115</v>
      </c>
      <c r="AD612" s="29" t="s">
        <v>2218</v>
      </c>
      <c r="AE612" s="29" t="s">
        <v>1679</v>
      </c>
      <c r="AF612" s="29" t="s">
        <v>2219</v>
      </c>
      <c r="AG612" s="29" t="s">
        <v>1513</v>
      </c>
      <c r="AH612" s="29" t="s">
        <v>422</v>
      </c>
      <c r="AI612" s="29">
        <v>5782638</v>
      </c>
      <c r="AJ612" s="29" t="s">
        <v>2220</v>
      </c>
      <c r="AK612" s="29" t="s">
        <v>2215</v>
      </c>
      <c r="AL612" s="29">
        <v>3</v>
      </c>
      <c r="AM612" s="29">
        <v>60</v>
      </c>
      <c r="AN612" s="29" t="s">
        <v>128</v>
      </c>
      <c r="AO612" s="29" t="s">
        <v>123</v>
      </c>
      <c r="AP612" s="29" t="s">
        <v>203</v>
      </c>
      <c r="AQ612" s="29" t="s">
        <v>130</v>
      </c>
      <c r="AR612" s="29">
        <v>2019</v>
      </c>
      <c r="AS612" s="29" t="s">
        <v>1929</v>
      </c>
      <c r="AT612" s="29" t="s">
        <v>123</v>
      </c>
      <c r="AU612" s="29" t="s">
        <v>1929</v>
      </c>
      <c r="AV612" s="29" t="s">
        <v>115</v>
      </c>
      <c r="AW612" s="29" t="s">
        <v>1577</v>
      </c>
      <c r="AX612" s="29" t="s">
        <v>123</v>
      </c>
      <c r="AY612" s="29" t="s">
        <v>203</v>
      </c>
      <c r="AZ612" s="109" t="s">
        <v>203</v>
      </c>
      <c r="BA612" s="29" t="s">
        <v>203</v>
      </c>
      <c r="BB612" s="29" t="s">
        <v>115</v>
      </c>
      <c r="BC612" s="29" t="s">
        <v>115</v>
      </c>
      <c r="BD612" s="29" t="s">
        <v>115</v>
      </c>
      <c r="BE612" s="29" t="s">
        <v>1910</v>
      </c>
      <c r="BF612" s="109" t="s">
        <v>203</v>
      </c>
      <c r="BG612" s="29" t="s">
        <v>203</v>
      </c>
      <c r="BH612" s="29" t="s">
        <v>203</v>
      </c>
      <c r="BI612" s="29" t="s">
        <v>960</v>
      </c>
      <c r="BJ612" s="29">
        <v>5</v>
      </c>
      <c r="BK612" s="109">
        <v>46638</v>
      </c>
      <c r="BL612" s="109">
        <v>44197</v>
      </c>
      <c r="BM612" s="109">
        <v>46798</v>
      </c>
      <c r="BN612" s="29" t="s">
        <v>308</v>
      </c>
      <c r="BO612" s="29" t="s">
        <v>115</v>
      </c>
      <c r="BP612" s="29" t="b">
        <v>0</v>
      </c>
      <c r="BQ612" s="115" t="s">
        <v>2221</v>
      </c>
      <c r="BR612" s="29" t="s">
        <v>134</v>
      </c>
      <c r="BS612" s="115">
        <v>442.83589999999998</v>
      </c>
      <c r="BT612" s="115">
        <v>14094.1808</v>
      </c>
      <c r="BU612" s="115">
        <v>26.9297</v>
      </c>
      <c r="BV612" s="115">
        <v>26.941199999999998</v>
      </c>
      <c r="BW612" s="115">
        <v>0</v>
      </c>
      <c r="BX612" s="115">
        <v>0</v>
      </c>
      <c r="BY612" s="115">
        <v>135.881</v>
      </c>
      <c r="BZ612" s="115">
        <v>1500</v>
      </c>
      <c r="CA612" s="115">
        <v>11290</v>
      </c>
      <c r="CB612" s="115">
        <v>771</v>
      </c>
      <c r="CC612" s="115">
        <v>0</v>
      </c>
      <c r="CD612" s="115">
        <v>0</v>
      </c>
      <c r="CE612" s="115">
        <v>397.2998</v>
      </c>
      <c r="CF612" s="29" t="s">
        <v>135</v>
      </c>
      <c r="CG612" s="29" t="s">
        <v>136</v>
      </c>
      <c r="CH612" s="29" t="s">
        <v>878</v>
      </c>
      <c r="CI612" s="115">
        <v>0</v>
      </c>
      <c r="CJ612" s="115">
        <v>0</v>
      </c>
      <c r="CK612" s="115">
        <v>0</v>
      </c>
      <c r="CL612" s="115">
        <v>0</v>
      </c>
      <c r="CM612" s="115">
        <v>0</v>
      </c>
      <c r="CN612" s="115">
        <v>0</v>
      </c>
      <c r="CO612" s="112">
        <v>0</v>
      </c>
      <c r="CP612" s="29" t="s">
        <v>134</v>
      </c>
      <c r="CQ612" s="29" t="s">
        <v>115</v>
      </c>
      <c r="CR612" s="29" t="s">
        <v>279</v>
      </c>
      <c r="CS612" s="29" t="s">
        <v>115</v>
      </c>
      <c r="CT612" s="112">
        <v>0</v>
      </c>
      <c r="CU612" s="112">
        <v>1</v>
      </c>
      <c r="CV612" s="30" t="s">
        <v>1578</v>
      </c>
    </row>
    <row r="613" spans="2:100">
      <c r="B613" s="31">
        <v>609</v>
      </c>
      <c r="C613" s="32" t="s">
        <v>2222</v>
      </c>
      <c r="D613" s="128"/>
      <c r="E613" s="128"/>
      <c r="F613" s="32" t="s">
        <v>2223</v>
      </c>
      <c r="G613" s="32" t="s">
        <v>2224</v>
      </c>
      <c r="H613" s="32" t="s">
        <v>1498</v>
      </c>
      <c r="I613" s="32" t="s">
        <v>166</v>
      </c>
      <c r="J613" s="32" t="s">
        <v>115</v>
      </c>
      <c r="K613" s="32" t="s">
        <v>115</v>
      </c>
      <c r="L613" s="32" t="s">
        <v>1499</v>
      </c>
      <c r="M613" s="32" t="s">
        <v>1500</v>
      </c>
      <c r="N613" s="32" t="s">
        <v>1491</v>
      </c>
      <c r="O613" s="32" t="s">
        <v>115</v>
      </c>
      <c r="P613" s="110">
        <v>45449</v>
      </c>
      <c r="Q613" s="32">
        <v>36</v>
      </c>
      <c r="R613" s="32" t="s">
        <v>1492</v>
      </c>
      <c r="S613" s="32" t="s">
        <v>203</v>
      </c>
      <c r="T613" s="32" t="s">
        <v>203</v>
      </c>
      <c r="U613" s="32" t="s">
        <v>1574</v>
      </c>
      <c r="V613" s="32" t="s">
        <v>1512</v>
      </c>
      <c r="W613" s="32" t="s">
        <v>123</v>
      </c>
      <c r="X613" s="32" t="s">
        <v>887</v>
      </c>
      <c r="Y613" s="128"/>
      <c r="Z613" s="119">
        <v>21.3</v>
      </c>
      <c r="AA613" s="119" t="s">
        <v>115</v>
      </c>
      <c r="AB613" s="32" t="s">
        <v>1728</v>
      </c>
      <c r="AC613" s="32" t="s">
        <v>115</v>
      </c>
      <c r="AD613" s="32" t="s">
        <v>1834</v>
      </c>
      <c r="AE613" s="32" t="s">
        <v>1679</v>
      </c>
      <c r="AF613" s="32" t="s">
        <v>2225</v>
      </c>
      <c r="AG613" s="32" t="s">
        <v>1513</v>
      </c>
      <c r="AH613" s="32" t="s">
        <v>422</v>
      </c>
      <c r="AI613" s="32">
        <v>5785927</v>
      </c>
      <c r="AJ613" s="32" t="s">
        <v>2226</v>
      </c>
      <c r="AK613" s="32" t="s">
        <v>2227</v>
      </c>
      <c r="AL613" s="32">
        <v>5</v>
      </c>
      <c r="AM613" s="32">
        <v>60</v>
      </c>
      <c r="AN613" s="32" t="s">
        <v>128</v>
      </c>
      <c r="AO613" s="32" t="s">
        <v>123</v>
      </c>
      <c r="AP613" s="32" t="s">
        <v>203</v>
      </c>
      <c r="AQ613" s="32" t="s">
        <v>130</v>
      </c>
      <c r="AR613" s="32">
        <v>2020</v>
      </c>
      <c r="AS613" s="32" t="s">
        <v>2033</v>
      </c>
      <c r="AT613" s="32" t="s">
        <v>123</v>
      </c>
      <c r="AU613" s="32" t="s">
        <v>2033</v>
      </c>
      <c r="AV613" s="32" t="s">
        <v>115</v>
      </c>
      <c r="AW613" s="32" t="s">
        <v>1584</v>
      </c>
      <c r="AX613" s="32" t="s">
        <v>123</v>
      </c>
      <c r="AY613" s="32" t="s">
        <v>203</v>
      </c>
      <c r="AZ613" s="110" t="s">
        <v>203</v>
      </c>
      <c r="BA613" s="32" t="s">
        <v>203</v>
      </c>
      <c r="BB613" s="32" t="s">
        <v>203</v>
      </c>
      <c r="BC613" s="32" t="s">
        <v>115</v>
      </c>
      <c r="BD613" s="32" t="s">
        <v>203</v>
      </c>
      <c r="BE613" s="32" t="s">
        <v>1910</v>
      </c>
      <c r="BF613" s="110" t="s">
        <v>203</v>
      </c>
      <c r="BG613" s="32" t="s">
        <v>203</v>
      </c>
      <c r="BH613" s="32" t="s">
        <v>203</v>
      </c>
      <c r="BI613" s="32" t="s">
        <v>488</v>
      </c>
      <c r="BJ613" s="32">
        <v>4</v>
      </c>
      <c r="BK613" s="110">
        <v>46706</v>
      </c>
      <c r="BL613" s="110">
        <v>45291</v>
      </c>
      <c r="BM613" s="110">
        <v>47275</v>
      </c>
      <c r="BN613" s="32" t="s">
        <v>308</v>
      </c>
      <c r="BO613" s="32" t="s">
        <v>115</v>
      </c>
      <c r="BP613" s="32" t="b">
        <v>0</v>
      </c>
      <c r="BQ613" s="116" t="s">
        <v>2228</v>
      </c>
      <c r="BR613" s="32" t="s">
        <v>134</v>
      </c>
      <c r="BS613" s="116">
        <v>985.2423</v>
      </c>
      <c r="BT613" s="116">
        <v>13978.1947</v>
      </c>
      <c r="BU613" s="116">
        <v>182.17599999999999</v>
      </c>
      <c r="BV613" s="116">
        <v>0</v>
      </c>
      <c r="BW613" s="116">
        <v>0</v>
      </c>
      <c r="BX613" s="116">
        <v>11.5588</v>
      </c>
      <c r="BY613" s="116">
        <v>28.657699999999998</v>
      </c>
      <c r="BZ613" s="116">
        <v>0</v>
      </c>
      <c r="CA613" s="116">
        <v>1500</v>
      </c>
      <c r="CB613" s="116">
        <v>8000</v>
      </c>
      <c r="CC613" s="116">
        <v>2997.7332999999994</v>
      </c>
      <c r="CD613" s="116">
        <v>15.264399999999998</v>
      </c>
      <c r="CE613" s="116">
        <v>956.58460000000002</v>
      </c>
      <c r="CF613" s="32" t="s">
        <v>135</v>
      </c>
      <c r="CG613" s="32" t="s">
        <v>136</v>
      </c>
      <c r="CH613" s="32" t="s">
        <v>1700</v>
      </c>
      <c r="CI613" s="116">
        <v>0</v>
      </c>
      <c r="CJ613" s="116">
        <v>0</v>
      </c>
      <c r="CK613" s="116">
        <v>0</v>
      </c>
      <c r="CL613" s="116">
        <v>0</v>
      </c>
      <c r="CM613" s="116">
        <v>0</v>
      </c>
      <c r="CN613" s="116">
        <v>0</v>
      </c>
      <c r="CO613" s="113">
        <v>0</v>
      </c>
      <c r="CP613" s="32" t="s">
        <v>134</v>
      </c>
      <c r="CQ613" s="32" t="s">
        <v>115</v>
      </c>
      <c r="CR613" s="32" t="s">
        <v>279</v>
      </c>
      <c r="CS613" s="32" t="s">
        <v>115</v>
      </c>
      <c r="CT613" s="113">
        <v>0</v>
      </c>
      <c r="CU613" s="113">
        <v>1</v>
      </c>
      <c r="CV613" s="33" t="s">
        <v>2229</v>
      </c>
    </row>
    <row r="614" spans="2:100">
      <c r="B614" s="31">
        <v>610</v>
      </c>
      <c r="C614" s="32" t="s">
        <v>2230</v>
      </c>
      <c r="D614" s="128"/>
      <c r="E614" s="128"/>
      <c r="F614" s="32" t="s">
        <v>458</v>
      </c>
      <c r="G614" s="32" t="s">
        <v>2231</v>
      </c>
      <c r="H614" s="32" t="s">
        <v>1498</v>
      </c>
      <c r="I614" s="32" t="s">
        <v>166</v>
      </c>
      <c r="J614" s="32" t="s">
        <v>115</v>
      </c>
      <c r="K614" s="32" t="s">
        <v>115</v>
      </c>
      <c r="L614" s="32" t="s">
        <v>2232</v>
      </c>
      <c r="M614" s="32" t="s">
        <v>1500</v>
      </c>
      <c r="N614" s="32" t="s">
        <v>1491</v>
      </c>
      <c r="O614" s="32" t="s">
        <v>115</v>
      </c>
      <c r="P614" s="110">
        <v>45905</v>
      </c>
      <c r="Q614" s="32">
        <v>79</v>
      </c>
      <c r="R614" s="32" t="s">
        <v>1492</v>
      </c>
      <c r="S614" s="32" t="s">
        <v>121</v>
      </c>
      <c r="T614" s="32" t="s">
        <v>115</v>
      </c>
      <c r="U614" s="32" t="s">
        <v>214</v>
      </c>
      <c r="V614" s="32" t="s">
        <v>122</v>
      </c>
      <c r="W614" s="32" t="s">
        <v>123</v>
      </c>
      <c r="X614" s="32" t="s">
        <v>278</v>
      </c>
      <c r="Y614" s="128"/>
      <c r="Z614" s="119">
        <v>5</v>
      </c>
      <c r="AA614" s="119" t="s">
        <v>115</v>
      </c>
      <c r="AB614" s="32" t="s">
        <v>1696</v>
      </c>
      <c r="AC614" s="32" t="s">
        <v>115</v>
      </c>
      <c r="AD614" s="32" t="s">
        <v>115</v>
      </c>
      <c r="AE614" s="32" t="s">
        <v>1180</v>
      </c>
      <c r="AF614" s="32" t="s">
        <v>2233</v>
      </c>
      <c r="AG614" s="32" t="s">
        <v>115</v>
      </c>
      <c r="AH614" s="32" t="s">
        <v>115</v>
      </c>
      <c r="AI614" s="32">
        <v>5785942</v>
      </c>
      <c r="AJ614" s="32" t="s">
        <v>2234</v>
      </c>
      <c r="AK614" s="32" t="s">
        <v>2230</v>
      </c>
      <c r="AL614" s="32">
        <v>1</v>
      </c>
      <c r="AM614" s="32">
        <v>60</v>
      </c>
      <c r="AN614" s="32" t="s">
        <v>128</v>
      </c>
      <c r="AO614" s="32" t="s">
        <v>123</v>
      </c>
      <c r="AP614" s="32">
        <v>2021</v>
      </c>
      <c r="AQ614" s="32" t="s">
        <v>130</v>
      </c>
      <c r="AR614" s="32">
        <v>2020</v>
      </c>
      <c r="AS614" s="32" t="s">
        <v>2033</v>
      </c>
      <c r="AT614" s="32" t="s">
        <v>123</v>
      </c>
      <c r="AU614" s="32" t="s">
        <v>2033</v>
      </c>
      <c r="AV614" s="32" t="s">
        <v>115</v>
      </c>
      <c r="AW614" s="32" t="s">
        <v>1584</v>
      </c>
      <c r="AX614" s="32" t="s">
        <v>123</v>
      </c>
      <c r="AY614" s="32" t="s">
        <v>115</v>
      </c>
      <c r="AZ614" s="110" t="s">
        <v>115</v>
      </c>
      <c r="BA614" s="32" t="s">
        <v>115</v>
      </c>
      <c r="BB614" s="32" t="s">
        <v>115</v>
      </c>
      <c r="BC614" s="32" t="s">
        <v>115</v>
      </c>
      <c r="BD614" s="32" t="s">
        <v>115</v>
      </c>
      <c r="BE614" s="32" t="s">
        <v>2235</v>
      </c>
      <c r="BF614" s="110">
        <v>44704</v>
      </c>
      <c r="BG614" s="32" t="s">
        <v>306</v>
      </c>
      <c r="BH614" s="32" t="s">
        <v>1788</v>
      </c>
      <c r="BI614" s="32" t="s">
        <v>195</v>
      </c>
      <c r="BJ614" s="32">
        <v>2</v>
      </c>
      <c r="BK614" s="110">
        <v>45231</v>
      </c>
      <c r="BL614" s="110">
        <v>44986</v>
      </c>
      <c r="BM614" s="110">
        <v>45281</v>
      </c>
      <c r="BN614" s="32" t="s">
        <v>308</v>
      </c>
      <c r="BO614" s="32" t="s">
        <v>115</v>
      </c>
      <c r="BP614" s="32" t="b">
        <v>1</v>
      </c>
      <c r="BQ614" s="116">
        <v>5000</v>
      </c>
      <c r="BR614" s="32" t="s">
        <v>134</v>
      </c>
      <c r="BS614" s="116">
        <v>3941.9331999999999</v>
      </c>
      <c r="BT614" s="116">
        <v>3941.9331999999999</v>
      </c>
      <c r="BU614" s="116">
        <v>410.8895</v>
      </c>
      <c r="BV614" s="116">
        <v>352.23899999999998</v>
      </c>
      <c r="BW614" s="116">
        <v>2884.1197999999999</v>
      </c>
      <c r="BX614" s="116">
        <v>259.13810000000001</v>
      </c>
      <c r="BY614" s="116">
        <v>-49.2547</v>
      </c>
      <c r="BZ614" s="116">
        <v>0</v>
      </c>
      <c r="CA614" s="116">
        <v>0</v>
      </c>
      <c r="CB614" s="116">
        <v>0</v>
      </c>
      <c r="CC614" s="116">
        <v>0</v>
      </c>
      <c r="CD614" s="116">
        <v>0</v>
      </c>
      <c r="CE614" s="116">
        <v>3991.1878999999999</v>
      </c>
      <c r="CF614" s="32" t="s">
        <v>135</v>
      </c>
      <c r="CG614" s="32" t="s">
        <v>136</v>
      </c>
      <c r="CH614" s="32" t="s">
        <v>258</v>
      </c>
      <c r="CI614" s="116">
        <v>0</v>
      </c>
      <c r="CJ614" s="116">
        <v>0</v>
      </c>
      <c r="CK614" s="116">
        <v>0</v>
      </c>
      <c r="CL614" s="116">
        <v>3389.0610999999999</v>
      </c>
      <c r="CM614" s="116">
        <v>234.51132000000001</v>
      </c>
      <c r="CN614" s="116">
        <v>-44.573819999999998</v>
      </c>
      <c r="CO614" s="113">
        <v>0</v>
      </c>
      <c r="CP614" s="32" t="s">
        <v>134</v>
      </c>
      <c r="CQ614" s="32" t="s">
        <v>115</v>
      </c>
      <c r="CR614" s="32" t="s">
        <v>134</v>
      </c>
      <c r="CS614" s="32" t="s">
        <v>115</v>
      </c>
      <c r="CT614" s="113">
        <v>0</v>
      </c>
      <c r="CU614" s="113">
        <v>1</v>
      </c>
      <c r="CV614" s="33" t="s">
        <v>1585</v>
      </c>
    </row>
    <row r="615" spans="2:100">
      <c r="B615" s="123">
        <v>611</v>
      </c>
      <c r="C615" s="124" t="s">
        <v>2236</v>
      </c>
      <c r="D615" s="128"/>
      <c r="E615" s="128"/>
      <c r="F615" s="32" t="s">
        <v>1580</v>
      </c>
      <c r="G615" s="32" t="s">
        <v>2237</v>
      </c>
      <c r="H615" s="32" t="s">
        <v>1498</v>
      </c>
      <c r="I615" s="32" t="s">
        <v>166</v>
      </c>
      <c r="J615" s="32" t="s">
        <v>115</v>
      </c>
      <c r="K615" s="32" t="s">
        <v>115</v>
      </c>
      <c r="L615" s="32" t="s">
        <v>1499</v>
      </c>
      <c r="M615" s="32" t="s">
        <v>1500</v>
      </c>
      <c r="N615" s="32" t="s">
        <v>1491</v>
      </c>
      <c r="O615" s="32" t="s">
        <v>115</v>
      </c>
      <c r="P615" s="110">
        <v>45834</v>
      </c>
      <c r="Q615" s="32">
        <v>71</v>
      </c>
      <c r="R615" s="32" t="s">
        <v>1492</v>
      </c>
      <c r="S615" s="32" t="s">
        <v>203</v>
      </c>
      <c r="T615" s="32" t="s">
        <v>203</v>
      </c>
      <c r="U615" s="32" t="s">
        <v>1574</v>
      </c>
      <c r="V615" s="32" t="s">
        <v>2238</v>
      </c>
      <c r="W615" s="32" t="s">
        <v>123</v>
      </c>
      <c r="X615" s="32" t="s">
        <v>833</v>
      </c>
      <c r="Y615" s="128"/>
      <c r="Z615" s="119">
        <v>5.1799999999999899</v>
      </c>
      <c r="AA615" s="119" t="s">
        <v>115</v>
      </c>
      <c r="AB615" s="32" t="s">
        <v>1728</v>
      </c>
      <c r="AC615" s="32" t="s">
        <v>115</v>
      </c>
      <c r="AD615" s="32" t="s">
        <v>115</v>
      </c>
      <c r="AE615" s="32" t="s">
        <v>1679</v>
      </c>
      <c r="AF615" s="32" t="s">
        <v>2239</v>
      </c>
      <c r="AG615" s="32" t="s">
        <v>1926</v>
      </c>
      <c r="AH615" s="32" t="s">
        <v>422</v>
      </c>
      <c r="AI615" s="32">
        <v>5791034</v>
      </c>
      <c r="AJ615" s="32" t="s">
        <v>2240</v>
      </c>
      <c r="AK615" s="32" t="s">
        <v>2241</v>
      </c>
      <c r="AL615" s="32">
        <v>1</v>
      </c>
      <c r="AM615" s="32">
        <v>60</v>
      </c>
      <c r="AN615" s="32" t="s">
        <v>2242</v>
      </c>
      <c r="AO615" s="32" t="s">
        <v>123</v>
      </c>
      <c r="AP615" s="32" t="s">
        <v>203</v>
      </c>
      <c r="AQ615" s="32" t="s">
        <v>130</v>
      </c>
      <c r="AR615" s="32">
        <v>2025</v>
      </c>
      <c r="AS615" s="32" t="s">
        <v>2033</v>
      </c>
      <c r="AT615" s="32" t="s">
        <v>123</v>
      </c>
      <c r="AU615" s="32" t="s">
        <v>2033</v>
      </c>
      <c r="AV615" s="32" t="s">
        <v>115</v>
      </c>
      <c r="AW615" s="32" t="s">
        <v>1584</v>
      </c>
      <c r="AX615" s="32" t="s">
        <v>123</v>
      </c>
      <c r="AY615" s="32" t="s">
        <v>203</v>
      </c>
      <c r="AZ615" s="110" t="s">
        <v>203</v>
      </c>
      <c r="BA615" s="32" t="s">
        <v>203</v>
      </c>
      <c r="BB615" s="32" t="s">
        <v>203</v>
      </c>
      <c r="BC615" s="32" t="s">
        <v>203</v>
      </c>
      <c r="BD615" s="32" t="s">
        <v>203</v>
      </c>
      <c r="BE615" s="32" t="s">
        <v>203</v>
      </c>
      <c r="BF615" s="110" t="s">
        <v>203</v>
      </c>
      <c r="BG615" s="32" t="s">
        <v>203</v>
      </c>
      <c r="BH615" s="32" t="s">
        <v>203</v>
      </c>
      <c r="BI615" s="32" t="s">
        <v>162</v>
      </c>
      <c r="BJ615" s="32">
        <v>5</v>
      </c>
      <c r="BK615" s="110">
        <v>47861</v>
      </c>
      <c r="BL615" s="110">
        <v>44682</v>
      </c>
      <c r="BM615" s="110">
        <v>47893</v>
      </c>
      <c r="BN615" s="32" t="s">
        <v>308</v>
      </c>
      <c r="BO615" s="32" t="s">
        <v>115</v>
      </c>
      <c r="BP615" s="32" t="b">
        <v>0</v>
      </c>
      <c r="BQ615" s="116">
        <v>10500</v>
      </c>
      <c r="BR615" s="32" t="s">
        <v>134</v>
      </c>
      <c r="BS615" s="116">
        <v>0</v>
      </c>
      <c r="BT615" s="116">
        <v>9591.4161000000004</v>
      </c>
      <c r="BU615" s="116">
        <v>0</v>
      </c>
      <c r="BV615" s="116">
        <v>0</v>
      </c>
      <c r="BW615" s="116">
        <v>0</v>
      </c>
      <c r="BX615" s="116">
        <v>0</v>
      </c>
      <c r="BY615" s="116">
        <v>4.8433000000000002</v>
      </c>
      <c r="BZ615" s="116">
        <v>0</v>
      </c>
      <c r="CA615" s="116">
        <v>0</v>
      </c>
      <c r="CB615" s="116">
        <v>0</v>
      </c>
      <c r="CC615" s="116">
        <v>0</v>
      </c>
      <c r="CD615" s="116">
        <v>0</v>
      </c>
      <c r="CE615" s="116">
        <v>0</v>
      </c>
      <c r="CF615" s="32" t="s">
        <v>135</v>
      </c>
      <c r="CG615" s="32" t="s">
        <v>136</v>
      </c>
      <c r="CH615" s="32" t="s">
        <v>115</v>
      </c>
      <c r="CI615" s="116">
        <v>0</v>
      </c>
      <c r="CJ615" s="116">
        <v>0</v>
      </c>
      <c r="CK615" s="116">
        <v>0</v>
      </c>
      <c r="CL615" s="116">
        <v>0</v>
      </c>
      <c r="CM615" s="116">
        <v>0</v>
      </c>
      <c r="CN615" s="116">
        <v>0</v>
      </c>
      <c r="CO615" s="113">
        <v>0</v>
      </c>
      <c r="CP615" s="32" t="s">
        <v>134</v>
      </c>
      <c r="CQ615" s="32" t="s">
        <v>115</v>
      </c>
      <c r="CR615" s="32" t="s">
        <v>279</v>
      </c>
      <c r="CS615" s="32" t="s">
        <v>115</v>
      </c>
      <c r="CT615" s="113">
        <v>0</v>
      </c>
      <c r="CU615" s="113">
        <v>1</v>
      </c>
      <c r="CV615" s="33" t="s">
        <v>1585</v>
      </c>
    </row>
    <row r="616" spans="2:100">
      <c r="B616" s="31">
        <v>612</v>
      </c>
      <c r="C616" s="32" t="s">
        <v>2243</v>
      </c>
      <c r="D616" s="128"/>
      <c r="E616" s="128"/>
      <c r="F616" s="32" t="s">
        <v>773</v>
      </c>
      <c r="G616" s="32" t="s">
        <v>2244</v>
      </c>
      <c r="H616" s="32" t="s">
        <v>1498</v>
      </c>
      <c r="I616" s="32" t="s">
        <v>1095</v>
      </c>
      <c r="J616" s="32" t="s">
        <v>115</v>
      </c>
      <c r="K616" s="32" t="s">
        <v>115</v>
      </c>
      <c r="L616" s="32" t="s">
        <v>1914</v>
      </c>
      <c r="M616" s="32" t="s">
        <v>1634</v>
      </c>
      <c r="N616" s="32" t="s">
        <v>115</v>
      </c>
      <c r="O616" s="32" t="s">
        <v>115</v>
      </c>
      <c r="P616" s="110">
        <v>45933</v>
      </c>
      <c r="Q616" s="32" t="s">
        <v>115</v>
      </c>
      <c r="R616" s="32" t="s">
        <v>1492</v>
      </c>
      <c r="S616" s="32" t="s">
        <v>1915</v>
      </c>
      <c r="T616" s="32" t="s">
        <v>115</v>
      </c>
      <c r="U616" s="32" t="s">
        <v>214</v>
      </c>
      <c r="V616" s="32" t="s">
        <v>122</v>
      </c>
      <c r="W616" s="32" t="s">
        <v>123</v>
      </c>
      <c r="X616" s="32" t="s">
        <v>887</v>
      </c>
      <c r="Y616" s="128"/>
      <c r="Z616" s="119" t="s">
        <v>115</v>
      </c>
      <c r="AA616" s="119">
        <v>1.8224199999999799</v>
      </c>
      <c r="AB616" s="32" t="s">
        <v>1728</v>
      </c>
      <c r="AC616" s="32" t="s">
        <v>115</v>
      </c>
      <c r="AD616" s="32" t="s">
        <v>115</v>
      </c>
      <c r="AE616" s="32" t="s">
        <v>115</v>
      </c>
      <c r="AF616" s="32" t="s">
        <v>115</v>
      </c>
      <c r="AG616" s="32" t="s">
        <v>1513</v>
      </c>
      <c r="AH616" s="32" t="s">
        <v>422</v>
      </c>
      <c r="AI616" s="32">
        <v>5558301</v>
      </c>
      <c r="AJ616" s="32" t="s">
        <v>2245</v>
      </c>
      <c r="AK616" s="32" t="s">
        <v>2246</v>
      </c>
      <c r="AL616" s="32">
        <v>3</v>
      </c>
      <c r="AM616" s="32">
        <v>60</v>
      </c>
      <c r="AN616" s="32" t="s">
        <v>128</v>
      </c>
      <c r="AO616" s="32" t="s">
        <v>129</v>
      </c>
      <c r="AP616" s="32">
        <v>2025</v>
      </c>
      <c r="AQ616" s="32" t="s">
        <v>130</v>
      </c>
      <c r="AR616" s="32">
        <v>2024</v>
      </c>
      <c r="AS616" s="32" t="s">
        <v>115</v>
      </c>
      <c r="AT616" s="32" t="s">
        <v>123</v>
      </c>
      <c r="AU616" s="32" t="s">
        <v>115</v>
      </c>
      <c r="AV616" s="32" t="s">
        <v>115</v>
      </c>
      <c r="AW616" s="32" t="s">
        <v>115</v>
      </c>
      <c r="AX616" s="32" t="s">
        <v>123</v>
      </c>
      <c r="AY616" s="32" t="s">
        <v>115</v>
      </c>
      <c r="AZ616" s="110" t="s">
        <v>115</v>
      </c>
      <c r="BA616" s="32" t="s">
        <v>115</v>
      </c>
      <c r="BB616" s="32" t="s">
        <v>115</v>
      </c>
      <c r="BC616" s="32" t="s">
        <v>115</v>
      </c>
      <c r="BD616" s="32" t="s">
        <v>115</v>
      </c>
      <c r="BE616" s="32" t="s">
        <v>115</v>
      </c>
      <c r="BF616" s="110" t="s">
        <v>115</v>
      </c>
      <c r="BG616" s="32" t="s">
        <v>131</v>
      </c>
      <c r="BH616" s="32" t="s">
        <v>115</v>
      </c>
      <c r="BI616" s="32" t="s">
        <v>960</v>
      </c>
      <c r="BJ616" s="32">
        <v>5</v>
      </c>
      <c r="BK616" s="110">
        <v>46276</v>
      </c>
      <c r="BL616" s="110">
        <v>47093</v>
      </c>
      <c r="BM616" s="110">
        <v>46895</v>
      </c>
      <c r="BN616" s="32" t="s">
        <v>115</v>
      </c>
      <c r="BO616" s="32" t="s">
        <v>115</v>
      </c>
      <c r="BP616" s="32" t="b">
        <v>0</v>
      </c>
      <c r="BQ616" s="116">
        <v>22100</v>
      </c>
      <c r="BR616" s="32" t="s">
        <v>134</v>
      </c>
      <c r="BS616" s="116">
        <v>455.32650000000001</v>
      </c>
      <c r="BT616" s="116">
        <v>2720.0844000000002</v>
      </c>
      <c r="BU616" s="116">
        <v>0</v>
      </c>
      <c r="BV616" s="116">
        <v>0</v>
      </c>
      <c r="BW616" s="116">
        <v>0</v>
      </c>
      <c r="BX616" s="116">
        <v>40.290900000000001</v>
      </c>
      <c r="BY616" s="116">
        <v>824.79349999999999</v>
      </c>
      <c r="BZ616" s="116">
        <v>917.57079999999996</v>
      </c>
      <c r="CA616" s="116">
        <v>1100</v>
      </c>
      <c r="CB616" s="116">
        <v>0</v>
      </c>
      <c r="CC616" s="116">
        <v>0</v>
      </c>
      <c r="CD616" s="116">
        <v>0</v>
      </c>
      <c r="CE616" s="116">
        <v>40.290900000000022</v>
      </c>
      <c r="CF616" s="32" t="s">
        <v>135</v>
      </c>
      <c r="CG616" s="32" t="s">
        <v>136</v>
      </c>
      <c r="CH616" s="32" t="s">
        <v>2247</v>
      </c>
      <c r="CI616" s="116">
        <v>0</v>
      </c>
      <c r="CJ616" s="116">
        <v>0</v>
      </c>
      <c r="CK616" s="116">
        <v>0</v>
      </c>
      <c r="CL616" s="116">
        <v>0</v>
      </c>
      <c r="CM616" s="116">
        <v>0</v>
      </c>
      <c r="CN616" s="116">
        <v>699.68899999999996</v>
      </c>
      <c r="CO616" s="113">
        <v>0</v>
      </c>
      <c r="CP616" s="32" t="s">
        <v>134</v>
      </c>
      <c r="CQ616" s="32" t="s">
        <v>115</v>
      </c>
      <c r="CR616" s="32" t="s">
        <v>279</v>
      </c>
      <c r="CS616" s="32" t="s">
        <v>115</v>
      </c>
      <c r="CT616" s="113">
        <v>0</v>
      </c>
      <c r="CU616" s="113">
        <v>1</v>
      </c>
      <c r="CV616" s="33" t="s">
        <v>1903</v>
      </c>
    </row>
    <row r="617" spans="2:100">
      <c r="B617" s="31">
        <v>613</v>
      </c>
      <c r="C617" s="32" t="s">
        <v>2248</v>
      </c>
      <c r="D617" s="128"/>
      <c r="E617" s="128"/>
      <c r="F617" s="32" t="s">
        <v>2249</v>
      </c>
      <c r="G617" s="32" t="s">
        <v>2250</v>
      </c>
      <c r="H617" s="32" t="s">
        <v>1498</v>
      </c>
      <c r="I617" s="32" t="s">
        <v>166</v>
      </c>
      <c r="J617" s="32" t="s">
        <v>115</v>
      </c>
      <c r="K617" s="32" t="s">
        <v>115</v>
      </c>
      <c r="L617" s="32" t="s">
        <v>1499</v>
      </c>
      <c r="M617" s="32" t="s">
        <v>1500</v>
      </c>
      <c r="N617" s="32" t="s">
        <v>1491</v>
      </c>
      <c r="O617" s="32" t="s">
        <v>115</v>
      </c>
      <c r="P617" s="110">
        <v>45561</v>
      </c>
      <c r="Q617" s="32">
        <v>76</v>
      </c>
      <c r="R617" s="32" t="s">
        <v>1492</v>
      </c>
      <c r="S617" s="32" t="s">
        <v>203</v>
      </c>
      <c r="T617" s="32" t="s">
        <v>203</v>
      </c>
      <c r="U617" s="32" t="s">
        <v>214</v>
      </c>
      <c r="V617" s="32" t="s">
        <v>122</v>
      </c>
      <c r="W617" s="32" t="s">
        <v>123</v>
      </c>
      <c r="X617" s="32" t="s">
        <v>278</v>
      </c>
      <c r="Y617" s="128"/>
      <c r="Z617" s="119">
        <v>9</v>
      </c>
      <c r="AA617" s="119" t="s">
        <v>115</v>
      </c>
      <c r="AB617" s="32" t="s">
        <v>1728</v>
      </c>
      <c r="AC617" s="32" t="s">
        <v>115</v>
      </c>
      <c r="AD617" s="32" t="s">
        <v>115</v>
      </c>
      <c r="AE617" s="32" t="s">
        <v>115</v>
      </c>
      <c r="AF617" s="32" t="s">
        <v>115</v>
      </c>
      <c r="AG617" s="32" t="s">
        <v>1513</v>
      </c>
      <c r="AH617" s="32" t="s">
        <v>422</v>
      </c>
      <c r="AI617" s="32">
        <v>5791341</v>
      </c>
      <c r="AJ617" s="32" t="s">
        <v>2251</v>
      </c>
      <c r="AK617" s="32" t="s">
        <v>2248</v>
      </c>
      <c r="AL617" s="32">
        <v>2</v>
      </c>
      <c r="AM617" s="32">
        <v>60</v>
      </c>
      <c r="AN617" s="32" t="s">
        <v>128</v>
      </c>
      <c r="AO617" s="32" t="s">
        <v>123</v>
      </c>
      <c r="AP617" s="32" t="s">
        <v>203</v>
      </c>
      <c r="AQ617" s="32" t="s">
        <v>130</v>
      </c>
      <c r="AR617" s="32">
        <v>2022</v>
      </c>
      <c r="AS617" s="32" t="s">
        <v>1749</v>
      </c>
      <c r="AT617" s="32" t="s">
        <v>123</v>
      </c>
      <c r="AU617" s="32" t="s">
        <v>1749</v>
      </c>
      <c r="AV617" s="32" t="s">
        <v>115</v>
      </c>
      <c r="AW617" s="32" t="s">
        <v>2252</v>
      </c>
      <c r="AX617" s="32" t="s">
        <v>123</v>
      </c>
      <c r="AY617" s="32" t="s">
        <v>203</v>
      </c>
      <c r="AZ617" s="110" t="s">
        <v>203</v>
      </c>
      <c r="BA617" s="32" t="s">
        <v>203</v>
      </c>
      <c r="BB617" s="32" t="s">
        <v>203</v>
      </c>
      <c r="BC617" s="32" t="s">
        <v>203</v>
      </c>
      <c r="BD617" s="32" t="s">
        <v>203</v>
      </c>
      <c r="BE617" s="32" t="s">
        <v>203</v>
      </c>
      <c r="BF617" s="110" t="s">
        <v>203</v>
      </c>
      <c r="BG617" s="32" t="s">
        <v>203</v>
      </c>
      <c r="BH617" s="32" t="s">
        <v>203</v>
      </c>
      <c r="BI617" s="32" t="s">
        <v>960</v>
      </c>
      <c r="BJ617" s="32">
        <v>5</v>
      </c>
      <c r="BK617" s="110">
        <v>46464</v>
      </c>
      <c r="BL617" s="110">
        <v>46387</v>
      </c>
      <c r="BM617" s="110">
        <v>46594</v>
      </c>
      <c r="BN617" s="32" t="s">
        <v>245</v>
      </c>
      <c r="BO617" s="32" t="s">
        <v>594</v>
      </c>
      <c r="BP617" s="32" t="b">
        <v>0</v>
      </c>
      <c r="BQ617" s="116" t="s">
        <v>2253</v>
      </c>
      <c r="BR617" s="32" t="s">
        <v>134</v>
      </c>
      <c r="BS617" s="116">
        <v>40.225499999999997</v>
      </c>
      <c r="BT617" s="116">
        <v>4919.3477999999996</v>
      </c>
      <c r="BU617" s="116">
        <v>8.3999999999999995E-3</v>
      </c>
      <c r="BV617" s="116">
        <v>2.1089000000000002</v>
      </c>
      <c r="BW617" s="116">
        <v>6.7262000000000004</v>
      </c>
      <c r="BX617" s="116">
        <v>0.31809999999999999</v>
      </c>
      <c r="BY617" s="116">
        <v>162.74039999999999</v>
      </c>
      <c r="BZ617" s="116">
        <v>3500</v>
      </c>
      <c r="CA617" s="116">
        <v>1000</v>
      </c>
      <c r="CB617" s="116">
        <v>0</v>
      </c>
      <c r="CC617" s="116">
        <v>0</v>
      </c>
      <c r="CD617" s="116">
        <v>0</v>
      </c>
      <c r="CE617" s="116">
        <v>9.2780999999999985</v>
      </c>
      <c r="CF617" s="32" t="s">
        <v>135</v>
      </c>
      <c r="CG617" s="32" t="s">
        <v>136</v>
      </c>
      <c r="CH617" s="32" t="s">
        <v>486</v>
      </c>
      <c r="CI617" s="116">
        <v>0</v>
      </c>
      <c r="CJ617" s="116">
        <v>0</v>
      </c>
      <c r="CK617" s="116">
        <v>0</v>
      </c>
      <c r="CL617" s="116">
        <v>0</v>
      </c>
      <c r="CM617" s="116">
        <v>0</v>
      </c>
      <c r="CN617" s="116">
        <v>0</v>
      </c>
      <c r="CO617" s="113">
        <v>0</v>
      </c>
      <c r="CP617" s="32" t="s">
        <v>134</v>
      </c>
      <c r="CQ617" s="32" t="s">
        <v>115</v>
      </c>
      <c r="CR617" s="32" t="s">
        <v>279</v>
      </c>
      <c r="CS617" s="32" t="s">
        <v>115</v>
      </c>
      <c r="CT617" s="113">
        <v>0</v>
      </c>
      <c r="CU617" s="113">
        <v>1</v>
      </c>
      <c r="CV617" s="33" t="s">
        <v>2254</v>
      </c>
    </row>
    <row r="618" spans="2:100">
      <c r="B618" s="31">
        <v>614</v>
      </c>
      <c r="C618" s="32" t="s">
        <v>2255</v>
      </c>
      <c r="D618" s="128"/>
      <c r="E618" s="128"/>
      <c r="F618" s="32" t="s">
        <v>2256</v>
      </c>
      <c r="G618" s="32" t="s">
        <v>2257</v>
      </c>
      <c r="H618" s="32" t="s">
        <v>1498</v>
      </c>
      <c r="I618" s="32" t="s">
        <v>166</v>
      </c>
      <c r="J618" s="32" t="s">
        <v>115</v>
      </c>
      <c r="K618" s="32" t="s">
        <v>115</v>
      </c>
      <c r="L618" s="32" t="s">
        <v>1499</v>
      </c>
      <c r="M618" s="32" t="s">
        <v>1500</v>
      </c>
      <c r="N618" s="32" t="s">
        <v>1491</v>
      </c>
      <c r="O618" s="32" t="s">
        <v>115</v>
      </c>
      <c r="P618" s="110">
        <v>45862</v>
      </c>
      <c r="Q618" s="32">
        <v>23</v>
      </c>
      <c r="R618" s="32" t="s">
        <v>1492</v>
      </c>
      <c r="S618" s="32" t="s">
        <v>121</v>
      </c>
      <c r="T618" s="32" t="s">
        <v>115</v>
      </c>
      <c r="U618" s="32" t="s">
        <v>214</v>
      </c>
      <c r="V618" s="32" t="s">
        <v>122</v>
      </c>
      <c r="W618" s="32" t="s">
        <v>123</v>
      </c>
      <c r="X618" s="32" t="s">
        <v>278</v>
      </c>
      <c r="Y618" s="128"/>
      <c r="Z618" s="119">
        <v>1.1299999999999599</v>
      </c>
      <c r="AA618" s="119" t="s">
        <v>115</v>
      </c>
      <c r="AB618" s="32" t="s">
        <v>1842</v>
      </c>
      <c r="AC618" s="32" t="s">
        <v>115</v>
      </c>
      <c r="AD618" s="32" t="s">
        <v>115</v>
      </c>
      <c r="AE618" s="32" t="s">
        <v>115</v>
      </c>
      <c r="AF618" s="32" t="s">
        <v>115</v>
      </c>
      <c r="AG618" s="32" t="s">
        <v>1513</v>
      </c>
      <c r="AH618" s="32" t="s">
        <v>422</v>
      </c>
      <c r="AI618" s="32">
        <v>5795383</v>
      </c>
      <c r="AJ618" s="32" t="s">
        <v>2258</v>
      </c>
      <c r="AK618" s="32" t="s">
        <v>2259</v>
      </c>
      <c r="AL618" s="32">
        <v>1</v>
      </c>
      <c r="AM618" s="32">
        <v>60</v>
      </c>
      <c r="AN618" s="32" t="s">
        <v>128</v>
      </c>
      <c r="AO618" s="32" t="s">
        <v>123</v>
      </c>
      <c r="AP618" s="32">
        <v>2024</v>
      </c>
      <c r="AQ618" s="32" t="s">
        <v>130</v>
      </c>
      <c r="AR618" s="32">
        <v>2021</v>
      </c>
      <c r="AS618" s="32" t="s">
        <v>1871</v>
      </c>
      <c r="AT618" s="32" t="s">
        <v>123</v>
      </c>
      <c r="AU618" s="32" t="s">
        <v>1871</v>
      </c>
      <c r="AV618" s="32" t="s">
        <v>115</v>
      </c>
      <c r="AW618" s="32" t="s">
        <v>2260</v>
      </c>
      <c r="AX618" s="32" t="s">
        <v>123</v>
      </c>
      <c r="AY618" s="32" t="s">
        <v>115</v>
      </c>
      <c r="AZ618" s="110" t="s">
        <v>115</v>
      </c>
      <c r="BA618" s="32" t="s">
        <v>115</v>
      </c>
      <c r="BB618" s="32" t="s">
        <v>115</v>
      </c>
      <c r="BC618" s="32" t="s">
        <v>115</v>
      </c>
      <c r="BD618" s="32" t="s">
        <v>115</v>
      </c>
      <c r="BE618" s="32" t="s">
        <v>2261</v>
      </c>
      <c r="BF618" s="110">
        <v>45527</v>
      </c>
      <c r="BG618" s="32" t="s">
        <v>306</v>
      </c>
      <c r="BH618" s="32" t="s">
        <v>1689</v>
      </c>
      <c r="BI618" s="32" t="s">
        <v>195</v>
      </c>
      <c r="BJ618" s="32">
        <v>2</v>
      </c>
      <c r="BK618" s="110">
        <v>45635</v>
      </c>
      <c r="BL618" s="110">
        <v>45657</v>
      </c>
      <c r="BM618" s="110">
        <v>45649</v>
      </c>
      <c r="BN618" s="32" t="s">
        <v>115</v>
      </c>
      <c r="BO618" s="32" t="s">
        <v>115</v>
      </c>
      <c r="BP618" s="32" t="b">
        <v>1</v>
      </c>
      <c r="BQ618" s="116" t="s">
        <v>2262</v>
      </c>
      <c r="BR618" s="32" t="s">
        <v>134</v>
      </c>
      <c r="BS618" s="116">
        <v>1904.7503999999999</v>
      </c>
      <c r="BT618" s="116">
        <v>1926.0621000000001</v>
      </c>
      <c r="BU618" s="116">
        <v>15.9375</v>
      </c>
      <c r="BV618" s="116">
        <v>29.237300000000001</v>
      </c>
      <c r="BW618" s="116">
        <v>325.56760000000003</v>
      </c>
      <c r="BX618" s="116">
        <v>1377.9999</v>
      </c>
      <c r="BY618" s="116">
        <v>177.31980000000001</v>
      </c>
      <c r="BZ618" s="116">
        <v>0</v>
      </c>
      <c r="CA618" s="116">
        <v>0</v>
      </c>
      <c r="CB618" s="116">
        <v>0</v>
      </c>
      <c r="CC618" s="116">
        <v>0</v>
      </c>
      <c r="CD618" s="116">
        <v>0</v>
      </c>
      <c r="CE618" s="116">
        <v>1748.7423999999999</v>
      </c>
      <c r="CF618" s="32" t="s">
        <v>135</v>
      </c>
      <c r="CG618" s="32" t="s">
        <v>136</v>
      </c>
      <c r="CH618" s="32" t="s">
        <v>263</v>
      </c>
      <c r="CI618" s="116">
        <v>0</v>
      </c>
      <c r="CJ618" s="116">
        <v>0</v>
      </c>
      <c r="CK618" s="116">
        <v>0</v>
      </c>
      <c r="CL618" s="116">
        <v>0</v>
      </c>
      <c r="CM618" s="116">
        <v>1661.5731000000001</v>
      </c>
      <c r="CN618" s="116">
        <v>147.96208999999999</v>
      </c>
      <c r="CO618" s="113">
        <v>0</v>
      </c>
      <c r="CP618" s="32" t="s">
        <v>134</v>
      </c>
      <c r="CQ618" s="32" t="s">
        <v>115</v>
      </c>
      <c r="CR618" s="32" t="s">
        <v>134</v>
      </c>
      <c r="CS618" s="32" t="s">
        <v>115</v>
      </c>
      <c r="CT618" s="113">
        <v>0</v>
      </c>
      <c r="CU618" s="113">
        <v>1</v>
      </c>
      <c r="CV618" s="33" t="s">
        <v>2263</v>
      </c>
    </row>
    <row r="619" spans="2:100">
      <c r="B619" s="31">
        <v>615</v>
      </c>
      <c r="C619" s="32" t="s">
        <v>2264</v>
      </c>
      <c r="D619" s="128"/>
      <c r="E619" s="128"/>
      <c r="F619" s="32" t="s">
        <v>1733</v>
      </c>
      <c r="G619" s="32" t="s">
        <v>2265</v>
      </c>
      <c r="H619" s="32" t="s">
        <v>1556</v>
      </c>
      <c r="I619" s="32" t="s">
        <v>1095</v>
      </c>
      <c r="J619" s="32" t="s">
        <v>115</v>
      </c>
      <c r="K619" s="32" t="s">
        <v>115</v>
      </c>
      <c r="L619" s="32" t="s">
        <v>1914</v>
      </c>
      <c r="M619" s="32" t="s">
        <v>1511</v>
      </c>
      <c r="N619" s="32" t="s">
        <v>115</v>
      </c>
      <c r="O619" s="32" t="s">
        <v>115</v>
      </c>
      <c r="P619" s="110">
        <v>44509</v>
      </c>
      <c r="Q619" s="32" t="s">
        <v>115</v>
      </c>
      <c r="R619" s="32" t="s">
        <v>1492</v>
      </c>
      <c r="S619" s="32" t="s">
        <v>203</v>
      </c>
      <c r="T619" s="32" t="s">
        <v>203</v>
      </c>
      <c r="U619" s="32" t="s">
        <v>214</v>
      </c>
      <c r="V619" s="32" t="s">
        <v>122</v>
      </c>
      <c r="W619" s="32" t="s">
        <v>123</v>
      </c>
      <c r="X619" s="32" t="s">
        <v>278</v>
      </c>
      <c r="Y619" s="128"/>
      <c r="Z619" s="119" t="s">
        <v>115</v>
      </c>
      <c r="AA619" s="119" t="s">
        <v>115</v>
      </c>
      <c r="AB619" s="32" t="s">
        <v>1677</v>
      </c>
      <c r="AC619" s="32" t="s">
        <v>115</v>
      </c>
      <c r="AD619" s="32" t="s">
        <v>115</v>
      </c>
      <c r="AE619" s="32" t="s">
        <v>115</v>
      </c>
      <c r="AF619" s="32" t="s">
        <v>115</v>
      </c>
      <c r="AG619" s="32" t="s">
        <v>1513</v>
      </c>
      <c r="AH619" s="32" t="s">
        <v>422</v>
      </c>
      <c r="AI619" s="32">
        <v>5808520</v>
      </c>
      <c r="AJ619" s="32" t="s">
        <v>2266</v>
      </c>
      <c r="AK619" s="32" t="s">
        <v>2267</v>
      </c>
      <c r="AL619" s="32">
        <v>3</v>
      </c>
      <c r="AM619" s="32">
        <v>60</v>
      </c>
      <c r="AN619" s="32" t="s">
        <v>128</v>
      </c>
      <c r="AO619" s="32" t="s">
        <v>129</v>
      </c>
      <c r="AP619" s="32" t="s">
        <v>203</v>
      </c>
      <c r="AQ619" s="32" t="s">
        <v>130</v>
      </c>
      <c r="AR619" s="32">
        <v>2024</v>
      </c>
      <c r="AS619" s="32" t="s">
        <v>115</v>
      </c>
      <c r="AT619" s="32" t="s">
        <v>123</v>
      </c>
      <c r="AU619" s="32" t="s">
        <v>115</v>
      </c>
      <c r="AV619" s="32" t="s">
        <v>115</v>
      </c>
      <c r="AW619" s="32" t="s">
        <v>115</v>
      </c>
      <c r="AX619" s="32" t="s">
        <v>123</v>
      </c>
      <c r="AY619" s="32" t="s">
        <v>203</v>
      </c>
      <c r="AZ619" s="110" t="s">
        <v>203</v>
      </c>
      <c r="BA619" s="32" t="s">
        <v>203</v>
      </c>
      <c r="BB619" s="32" t="s">
        <v>203</v>
      </c>
      <c r="BC619" s="32" t="s">
        <v>203</v>
      </c>
      <c r="BD619" s="32" t="s">
        <v>203</v>
      </c>
      <c r="BE619" s="32" t="s">
        <v>1720</v>
      </c>
      <c r="BF619" s="110" t="s">
        <v>203</v>
      </c>
      <c r="BG619" s="32" t="s">
        <v>203</v>
      </c>
      <c r="BH619" s="32" t="s">
        <v>203</v>
      </c>
      <c r="BI619" s="32" t="s">
        <v>488</v>
      </c>
      <c r="BJ619" s="32">
        <v>4</v>
      </c>
      <c r="BK619" s="110">
        <v>46399</v>
      </c>
      <c r="BL619" s="110" t="s">
        <v>115</v>
      </c>
      <c r="BM619" s="110">
        <v>46500</v>
      </c>
      <c r="BN619" s="32" t="s">
        <v>115</v>
      </c>
      <c r="BO619" s="32" t="s">
        <v>115</v>
      </c>
      <c r="BP619" s="32" t="b">
        <v>0</v>
      </c>
      <c r="BQ619" s="116" t="s">
        <v>115</v>
      </c>
      <c r="BR619" s="32" t="s">
        <v>134</v>
      </c>
      <c r="BS619" s="116">
        <v>22.869399999999999</v>
      </c>
      <c r="BT619" s="116">
        <v>281.16609999999997</v>
      </c>
      <c r="BU619" s="116">
        <v>0</v>
      </c>
      <c r="BV619" s="116">
        <v>0</v>
      </c>
      <c r="BW619" s="116">
        <v>0</v>
      </c>
      <c r="BX619" s="116">
        <v>0</v>
      </c>
      <c r="BY619" s="116">
        <v>167.16609999999997</v>
      </c>
      <c r="BZ619" s="116">
        <v>104</v>
      </c>
      <c r="CA619" s="116">
        <v>10</v>
      </c>
      <c r="CB619" s="116">
        <v>0</v>
      </c>
      <c r="CC619" s="116">
        <v>0</v>
      </c>
      <c r="CD619" s="116">
        <v>0</v>
      </c>
      <c r="CE619" s="116">
        <v>0</v>
      </c>
      <c r="CF619" s="32" t="s">
        <v>135</v>
      </c>
      <c r="CG619" s="32" t="s">
        <v>136</v>
      </c>
      <c r="CH619" s="32" t="s">
        <v>723</v>
      </c>
      <c r="CI619" s="116">
        <v>0</v>
      </c>
      <c r="CJ619" s="116">
        <v>0</v>
      </c>
      <c r="CK619" s="116">
        <v>0</v>
      </c>
      <c r="CL619" s="116">
        <v>0</v>
      </c>
      <c r="CM619" s="116">
        <v>0</v>
      </c>
      <c r="CN619" s="116">
        <v>0</v>
      </c>
      <c r="CO619" s="113">
        <v>0</v>
      </c>
      <c r="CP619" s="32" t="s">
        <v>134</v>
      </c>
      <c r="CQ619" s="32" t="s">
        <v>115</v>
      </c>
      <c r="CR619" s="32" t="s">
        <v>279</v>
      </c>
      <c r="CS619" s="32" t="s">
        <v>115</v>
      </c>
      <c r="CT619" s="113">
        <v>0</v>
      </c>
      <c r="CU619" s="113">
        <v>1</v>
      </c>
      <c r="CV619" s="33" t="s">
        <v>1936</v>
      </c>
    </row>
    <row r="620" spans="2:100">
      <c r="B620" s="31">
        <v>616</v>
      </c>
      <c r="C620" s="32" t="s">
        <v>2268</v>
      </c>
      <c r="D620" s="128"/>
      <c r="E620" s="128"/>
      <c r="F620" s="32" t="s">
        <v>589</v>
      </c>
      <c r="G620" s="32" t="s">
        <v>2265</v>
      </c>
      <c r="H620" s="32" t="s">
        <v>1556</v>
      </c>
      <c r="I620" s="32" t="s">
        <v>1095</v>
      </c>
      <c r="J620" s="32" t="s">
        <v>115</v>
      </c>
      <c r="K620" s="32" t="s">
        <v>115</v>
      </c>
      <c r="L620" s="32" t="s">
        <v>1914</v>
      </c>
      <c r="M620" s="32" t="s">
        <v>1500</v>
      </c>
      <c r="N620" s="32" t="s">
        <v>115</v>
      </c>
      <c r="O620" s="32" t="s">
        <v>115</v>
      </c>
      <c r="P620" s="110">
        <v>45502</v>
      </c>
      <c r="Q620" s="32" t="s">
        <v>115</v>
      </c>
      <c r="R620" s="32" t="s">
        <v>1492</v>
      </c>
      <c r="S620" s="32" t="s">
        <v>203</v>
      </c>
      <c r="T620" s="32" t="s">
        <v>203</v>
      </c>
      <c r="U620" s="32" t="s">
        <v>214</v>
      </c>
      <c r="V620" s="32" t="s">
        <v>122</v>
      </c>
      <c r="W620" s="32" t="s">
        <v>123</v>
      </c>
      <c r="X620" s="32" t="s">
        <v>278</v>
      </c>
      <c r="Y620" s="128"/>
      <c r="Z620" s="119" t="s">
        <v>115</v>
      </c>
      <c r="AA620" s="119" t="s">
        <v>115</v>
      </c>
      <c r="AB620" s="32" t="s">
        <v>1677</v>
      </c>
      <c r="AC620" s="32" t="s">
        <v>115</v>
      </c>
      <c r="AD620" s="32" t="s">
        <v>115</v>
      </c>
      <c r="AE620" s="32" t="s">
        <v>115</v>
      </c>
      <c r="AF620" s="32" t="s">
        <v>115</v>
      </c>
      <c r="AG620" s="32" t="s">
        <v>1513</v>
      </c>
      <c r="AH620" s="32" t="s">
        <v>422</v>
      </c>
      <c r="AI620" s="32">
        <v>5808166</v>
      </c>
      <c r="AJ620" s="32" t="s">
        <v>2266</v>
      </c>
      <c r="AK620" s="32" t="s">
        <v>2267</v>
      </c>
      <c r="AL620" s="32">
        <v>3</v>
      </c>
      <c r="AM620" s="32">
        <v>60</v>
      </c>
      <c r="AN620" s="32" t="s">
        <v>128</v>
      </c>
      <c r="AO620" s="32" t="s">
        <v>129</v>
      </c>
      <c r="AP620" s="32" t="s">
        <v>203</v>
      </c>
      <c r="AQ620" s="32" t="s">
        <v>130</v>
      </c>
      <c r="AR620" s="32">
        <v>2024</v>
      </c>
      <c r="AS620" s="32" t="s">
        <v>115</v>
      </c>
      <c r="AT620" s="32" t="s">
        <v>123</v>
      </c>
      <c r="AU620" s="32" t="s">
        <v>115</v>
      </c>
      <c r="AV620" s="32" t="s">
        <v>115</v>
      </c>
      <c r="AW620" s="32" t="s">
        <v>115</v>
      </c>
      <c r="AX620" s="32" t="s">
        <v>123</v>
      </c>
      <c r="AY620" s="32" t="s">
        <v>203</v>
      </c>
      <c r="AZ620" s="110" t="s">
        <v>203</v>
      </c>
      <c r="BA620" s="32" t="s">
        <v>203</v>
      </c>
      <c r="BB620" s="32" t="s">
        <v>203</v>
      </c>
      <c r="BC620" s="32" t="s">
        <v>203</v>
      </c>
      <c r="BD620" s="32" t="s">
        <v>203</v>
      </c>
      <c r="BE620" s="32" t="s">
        <v>1720</v>
      </c>
      <c r="BF620" s="110" t="s">
        <v>203</v>
      </c>
      <c r="BG620" s="32" t="s">
        <v>203</v>
      </c>
      <c r="BH620" s="32" t="s">
        <v>203</v>
      </c>
      <c r="BI620" s="32" t="s">
        <v>488</v>
      </c>
      <c r="BJ620" s="32">
        <v>4</v>
      </c>
      <c r="BK620" s="110">
        <v>46399</v>
      </c>
      <c r="BL620" s="110" t="s">
        <v>115</v>
      </c>
      <c r="BM620" s="110">
        <v>46500</v>
      </c>
      <c r="BN620" s="32" t="s">
        <v>115</v>
      </c>
      <c r="BO620" s="32" t="s">
        <v>115</v>
      </c>
      <c r="BP620" s="32" t="b">
        <v>0</v>
      </c>
      <c r="BQ620" s="116" t="s">
        <v>115</v>
      </c>
      <c r="BR620" s="32" t="s">
        <v>134</v>
      </c>
      <c r="BS620" s="116">
        <v>58.7226</v>
      </c>
      <c r="BT620" s="116">
        <v>291.22919999999999</v>
      </c>
      <c r="BU620" s="116">
        <v>0</v>
      </c>
      <c r="BV620" s="116">
        <v>0</v>
      </c>
      <c r="BW620" s="116">
        <v>0</v>
      </c>
      <c r="BX620" s="116">
        <v>0</v>
      </c>
      <c r="BY620" s="116">
        <v>187.38040000000001</v>
      </c>
      <c r="BZ620" s="116">
        <v>88</v>
      </c>
      <c r="CA620" s="116">
        <v>2</v>
      </c>
      <c r="CB620" s="116">
        <v>0</v>
      </c>
      <c r="CC620" s="116">
        <v>0</v>
      </c>
      <c r="CD620" s="116">
        <v>0</v>
      </c>
      <c r="CE620" s="116">
        <v>0</v>
      </c>
      <c r="CF620" s="32" t="s">
        <v>135</v>
      </c>
      <c r="CG620" s="32" t="s">
        <v>136</v>
      </c>
      <c r="CH620" s="32" t="s">
        <v>723</v>
      </c>
      <c r="CI620" s="116">
        <v>0</v>
      </c>
      <c r="CJ620" s="116">
        <v>0</v>
      </c>
      <c r="CK620" s="116">
        <v>0</v>
      </c>
      <c r="CL620" s="116">
        <v>0</v>
      </c>
      <c r="CM620" s="116">
        <v>0</v>
      </c>
      <c r="CN620" s="116">
        <v>0</v>
      </c>
      <c r="CO620" s="113">
        <v>0</v>
      </c>
      <c r="CP620" s="32" t="s">
        <v>134</v>
      </c>
      <c r="CQ620" s="32" t="s">
        <v>115</v>
      </c>
      <c r="CR620" s="32" t="s">
        <v>279</v>
      </c>
      <c r="CS620" s="32" t="s">
        <v>115</v>
      </c>
      <c r="CT620" s="113">
        <v>0</v>
      </c>
      <c r="CU620" s="113">
        <v>1</v>
      </c>
      <c r="CV620" s="33" t="s">
        <v>1936</v>
      </c>
    </row>
    <row r="621" spans="2:100">
      <c r="B621" s="28">
        <v>617</v>
      </c>
      <c r="C621" s="29" t="s">
        <v>2269</v>
      </c>
      <c r="D621" s="129"/>
      <c r="E621" s="129"/>
      <c r="F621" s="29" t="s">
        <v>1887</v>
      </c>
      <c r="G621" s="29" t="s">
        <v>2270</v>
      </c>
      <c r="H621" s="29" t="s">
        <v>1498</v>
      </c>
      <c r="I621" s="29" t="s">
        <v>166</v>
      </c>
      <c r="J621" s="29" t="s">
        <v>115</v>
      </c>
      <c r="K621" s="29" t="s">
        <v>2271</v>
      </c>
      <c r="L621" s="29" t="s">
        <v>1551</v>
      </c>
      <c r="M621" s="29" t="s">
        <v>1500</v>
      </c>
      <c r="N621" s="29" t="s">
        <v>1491</v>
      </c>
      <c r="O621" s="29" t="s">
        <v>115</v>
      </c>
      <c r="P621" s="109">
        <v>45894</v>
      </c>
      <c r="Q621" s="29">
        <v>24</v>
      </c>
      <c r="R621" s="29" t="s">
        <v>1492</v>
      </c>
      <c r="S621" s="29" t="s">
        <v>203</v>
      </c>
      <c r="T621" s="29" t="s">
        <v>203</v>
      </c>
      <c r="U621" s="29" t="s">
        <v>214</v>
      </c>
      <c r="V621" s="29" t="s">
        <v>122</v>
      </c>
      <c r="W621" s="29" t="s">
        <v>123</v>
      </c>
      <c r="X621" s="29" t="s">
        <v>278</v>
      </c>
      <c r="Y621" s="129"/>
      <c r="Z621" s="118">
        <v>11</v>
      </c>
      <c r="AA621" s="118" t="s">
        <v>115</v>
      </c>
      <c r="AB621" s="29" t="s">
        <v>1728</v>
      </c>
      <c r="AC621" s="29" t="s">
        <v>115</v>
      </c>
      <c r="AD621" s="29" t="s">
        <v>115</v>
      </c>
      <c r="AE621" s="29" t="s">
        <v>115</v>
      </c>
      <c r="AF621" s="29" t="s">
        <v>115</v>
      </c>
      <c r="AG621" s="29" t="s">
        <v>1513</v>
      </c>
      <c r="AH621" s="29" t="s">
        <v>422</v>
      </c>
      <c r="AI621" s="29">
        <v>5800761</v>
      </c>
      <c r="AJ621" s="29" t="s">
        <v>2272</v>
      </c>
      <c r="AK621" s="29" t="s">
        <v>2273</v>
      </c>
      <c r="AL621" s="29">
        <v>1</v>
      </c>
      <c r="AM621" s="29">
        <v>60</v>
      </c>
      <c r="AN621" s="29" t="s">
        <v>2274</v>
      </c>
      <c r="AO621" s="29" t="s">
        <v>123</v>
      </c>
      <c r="AP621" s="29" t="s">
        <v>203</v>
      </c>
      <c r="AQ621" s="29" t="s">
        <v>130</v>
      </c>
      <c r="AR621" s="29">
        <v>2024</v>
      </c>
      <c r="AS621" s="29" t="s">
        <v>1788</v>
      </c>
      <c r="AT621" s="29" t="s">
        <v>123</v>
      </c>
      <c r="AU621" s="29" t="s">
        <v>1788</v>
      </c>
      <c r="AV621" s="29" t="s">
        <v>115</v>
      </c>
      <c r="AW621" s="29" t="s">
        <v>1789</v>
      </c>
      <c r="AX621" s="29" t="s">
        <v>123</v>
      </c>
      <c r="AY621" s="29" t="s">
        <v>203</v>
      </c>
      <c r="AZ621" s="109" t="s">
        <v>203</v>
      </c>
      <c r="BA621" s="29" t="s">
        <v>203</v>
      </c>
      <c r="BB621" s="29" t="s">
        <v>203</v>
      </c>
      <c r="BC621" s="29" t="s">
        <v>203</v>
      </c>
      <c r="BD621" s="29" t="s">
        <v>203</v>
      </c>
      <c r="BE621" s="29" t="s">
        <v>203</v>
      </c>
      <c r="BF621" s="109" t="s">
        <v>203</v>
      </c>
      <c r="BG621" s="29" t="s">
        <v>203</v>
      </c>
      <c r="BH621" s="29" t="s">
        <v>203</v>
      </c>
      <c r="BI621" s="29" t="s">
        <v>960</v>
      </c>
      <c r="BJ621" s="29">
        <v>5</v>
      </c>
      <c r="BK621" s="109">
        <v>47309</v>
      </c>
      <c r="BL621" s="109">
        <v>46874</v>
      </c>
      <c r="BM621" s="109">
        <v>47514</v>
      </c>
      <c r="BN621" s="29" t="s">
        <v>245</v>
      </c>
      <c r="BO621" s="29" t="s">
        <v>115</v>
      </c>
      <c r="BP621" s="29" t="b">
        <v>0</v>
      </c>
      <c r="BQ621" s="115" t="s">
        <v>2275</v>
      </c>
      <c r="BR621" s="29" t="s">
        <v>134</v>
      </c>
      <c r="BS621" s="115">
        <v>102.3612</v>
      </c>
      <c r="BT621" s="115">
        <v>23500.496999999999</v>
      </c>
      <c r="BU621" s="115">
        <v>0</v>
      </c>
      <c r="BV621" s="115">
        <v>0</v>
      </c>
      <c r="BW621" s="115">
        <v>0</v>
      </c>
      <c r="BX621" s="115">
        <v>0</v>
      </c>
      <c r="BY621" s="115">
        <v>474.49700000000001</v>
      </c>
      <c r="BZ621" s="115">
        <v>5286</v>
      </c>
      <c r="CA621" s="115">
        <v>9141</v>
      </c>
      <c r="CB621" s="115">
        <v>5122</v>
      </c>
      <c r="CC621" s="115">
        <v>2897</v>
      </c>
      <c r="CD621" s="115">
        <v>474</v>
      </c>
      <c r="CE621" s="115">
        <v>0</v>
      </c>
      <c r="CF621" s="29" t="s">
        <v>135</v>
      </c>
      <c r="CG621" s="29" t="s">
        <v>136</v>
      </c>
      <c r="CH621" s="29" t="s">
        <v>522</v>
      </c>
      <c r="CI621" s="115">
        <v>0</v>
      </c>
      <c r="CJ621" s="115">
        <v>0</v>
      </c>
      <c r="CK621" s="115">
        <v>0</v>
      </c>
      <c r="CL621" s="115">
        <v>0</v>
      </c>
      <c r="CM621" s="115">
        <v>0</v>
      </c>
      <c r="CN621" s="115">
        <v>0</v>
      </c>
      <c r="CO621" s="112">
        <v>0</v>
      </c>
      <c r="CP621" s="29" t="s">
        <v>134</v>
      </c>
      <c r="CQ621" s="29" t="s">
        <v>115</v>
      </c>
      <c r="CR621" s="29" t="s">
        <v>279</v>
      </c>
      <c r="CS621" s="29" t="s">
        <v>115</v>
      </c>
      <c r="CT621" s="112">
        <v>0</v>
      </c>
      <c r="CU621" s="112">
        <v>1</v>
      </c>
      <c r="CV621" s="30" t="s">
        <v>2276</v>
      </c>
    </row>
    <row r="622" spans="2:100">
      <c r="B622" s="31">
        <v>618</v>
      </c>
      <c r="C622" s="32" t="s">
        <v>2277</v>
      </c>
      <c r="D622" s="128"/>
      <c r="E622" s="128"/>
      <c r="F622" s="32" t="s">
        <v>2278</v>
      </c>
      <c r="G622" s="32" t="s">
        <v>2279</v>
      </c>
      <c r="H622" s="32" t="s">
        <v>1498</v>
      </c>
      <c r="I622" s="32" t="s">
        <v>166</v>
      </c>
      <c r="J622" s="32" t="s">
        <v>115</v>
      </c>
      <c r="K622" s="32" t="s">
        <v>2280</v>
      </c>
      <c r="L622" s="32" t="s">
        <v>1499</v>
      </c>
      <c r="M622" s="32" t="s">
        <v>1500</v>
      </c>
      <c r="N622" s="32" t="s">
        <v>1491</v>
      </c>
      <c r="O622" s="32" t="s">
        <v>115</v>
      </c>
      <c r="P622" s="110">
        <v>45800</v>
      </c>
      <c r="Q622" s="32">
        <v>89</v>
      </c>
      <c r="R622" s="32" t="s">
        <v>1492</v>
      </c>
      <c r="S622" s="32" t="s">
        <v>548</v>
      </c>
      <c r="T622" s="32" t="s">
        <v>481</v>
      </c>
      <c r="U622" s="32" t="s">
        <v>214</v>
      </c>
      <c r="V622" s="32" t="s">
        <v>122</v>
      </c>
      <c r="W622" s="32" t="s">
        <v>123</v>
      </c>
      <c r="X622" s="32" t="s">
        <v>278</v>
      </c>
      <c r="Y622" s="128"/>
      <c r="Z622" s="119">
        <v>1.8</v>
      </c>
      <c r="AA622" s="119" t="s">
        <v>115</v>
      </c>
      <c r="AB622" s="32" t="s">
        <v>1728</v>
      </c>
      <c r="AC622" s="32" t="s">
        <v>115</v>
      </c>
      <c r="AD622" s="32" t="s">
        <v>115</v>
      </c>
      <c r="AE622" s="32" t="s">
        <v>115</v>
      </c>
      <c r="AF622" s="32" t="s">
        <v>115</v>
      </c>
      <c r="AG622" s="32" t="s">
        <v>1513</v>
      </c>
      <c r="AH622" s="32" t="s">
        <v>422</v>
      </c>
      <c r="AI622" s="32">
        <v>5803072</v>
      </c>
      <c r="AJ622" s="32" t="s">
        <v>2281</v>
      </c>
      <c r="AK622" s="32" t="s">
        <v>2277</v>
      </c>
      <c r="AL622" s="32">
        <v>3</v>
      </c>
      <c r="AM622" s="32">
        <v>60</v>
      </c>
      <c r="AN622" s="32" t="s">
        <v>2282</v>
      </c>
      <c r="AO622" s="32" t="s">
        <v>123</v>
      </c>
      <c r="AP622" s="32">
        <v>2025</v>
      </c>
      <c r="AQ622" s="32" t="s">
        <v>130</v>
      </c>
      <c r="AR622" s="32">
        <v>2023</v>
      </c>
      <c r="AS622" s="32" t="s">
        <v>1788</v>
      </c>
      <c r="AT622" s="32" t="s">
        <v>123</v>
      </c>
      <c r="AU622" s="32" t="s">
        <v>1788</v>
      </c>
      <c r="AV622" s="32" t="s">
        <v>115</v>
      </c>
      <c r="AW622" s="32" t="s">
        <v>1789</v>
      </c>
      <c r="AX622" s="32" t="s">
        <v>123</v>
      </c>
      <c r="AY622" s="32" t="s">
        <v>203</v>
      </c>
      <c r="AZ622" s="110" t="s">
        <v>203</v>
      </c>
      <c r="BA622" s="32" t="s">
        <v>203</v>
      </c>
      <c r="BB622" s="32" t="s">
        <v>203</v>
      </c>
      <c r="BC622" s="32" t="s">
        <v>203</v>
      </c>
      <c r="BD622" s="32" t="s">
        <v>203</v>
      </c>
      <c r="BE622" s="32" t="s">
        <v>203</v>
      </c>
      <c r="BF622" s="110" t="s">
        <v>203</v>
      </c>
      <c r="BG622" s="32" t="s">
        <v>203</v>
      </c>
      <c r="BH622" s="32" t="s">
        <v>203</v>
      </c>
      <c r="BI622" s="32" t="s">
        <v>488</v>
      </c>
      <c r="BJ622" s="32">
        <v>4</v>
      </c>
      <c r="BK622" s="110">
        <v>46563</v>
      </c>
      <c r="BL622" s="110">
        <v>46874</v>
      </c>
      <c r="BM622" s="110">
        <v>46591</v>
      </c>
      <c r="BN622" s="32" t="s">
        <v>115</v>
      </c>
      <c r="BO622" s="32" t="s">
        <v>115</v>
      </c>
      <c r="BP622" s="32" t="b">
        <v>0</v>
      </c>
      <c r="BQ622" s="116" t="s">
        <v>2283</v>
      </c>
      <c r="BR622" s="32" t="s">
        <v>134</v>
      </c>
      <c r="BS622" s="116">
        <v>760.80370000000005</v>
      </c>
      <c r="BT622" s="116">
        <v>8196.0591999999997</v>
      </c>
      <c r="BU622" s="116">
        <v>0</v>
      </c>
      <c r="BV622" s="116">
        <v>0</v>
      </c>
      <c r="BW622" s="116">
        <v>19.543500000000002</v>
      </c>
      <c r="BX622" s="116">
        <v>250.56190000000001</v>
      </c>
      <c r="BY622" s="116">
        <v>1226.3445000000002</v>
      </c>
      <c r="BZ622" s="116">
        <v>3547.99</v>
      </c>
      <c r="CA622" s="116">
        <v>2285.0259999999998</v>
      </c>
      <c r="CB622" s="116">
        <v>0</v>
      </c>
      <c r="CC622" s="116">
        <v>0</v>
      </c>
      <c r="CD622" s="116">
        <v>0</v>
      </c>
      <c r="CE622" s="116">
        <v>270.10540000000003</v>
      </c>
      <c r="CF622" s="32" t="s">
        <v>135</v>
      </c>
      <c r="CG622" s="32" t="s">
        <v>136</v>
      </c>
      <c r="CH622" s="32" t="s">
        <v>723</v>
      </c>
      <c r="CI622" s="116">
        <v>0</v>
      </c>
      <c r="CJ622" s="116">
        <v>0</v>
      </c>
      <c r="CK622" s="116">
        <v>0</v>
      </c>
      <c r="CL622" s="116">
        <v>0</v>
      </c>
      <c r="CM622" s="116">
        <v>0</v>
      </c>
      <c r="CN622" s="116">
        <v>0</v>
      </c>
      <c r="CO622" s="113">
        <v>0</v>
      </c>
      <c r="CP622" s="32" t="s">
        <v>134</v>
      </c>
      <c r="CQ622" s="32" t="s">
        <v>115</v>
      </c>
      <c r="CR622" s="32" t="s">
        <v>279</v>
      </c>
      <c r="CS622" s="32" t="s">
        <v>115</v>
      </c>
      <c r="CT622" s="113">
        <v>0</v>
      </c>
      <c r="CU622" s="113">
        <v>1</v>
      </c>
      <c r="CV622" s="33" t="s">
        <v>2276</v>
      </c>
    </row>
    <row r="623" spans="2:100">
      <c r="B623" s="31">
        <v>619</v>
      </c>
      <c r="C623" s="32" t="s">
        <v>2284</v>
      </c>
      <c r="D623" s="128"/>
      <c r="E623" s="128"/>
      <c r="F623" s="32" t="s">
        <v>2285</v>
      </c>
      <c r="G623" s="32" t="s">
        <v>2279</v>
      </c>
      <c r="H623" s="32" t="s">
        <v>1498</v>
      </c>
      <c r="I623" s="32" t="s">
        <v>166</v>
      </c>
      <c r="J623" s="32" t="s">
        <v>115</v>
      </c>
      <c r="K623" s="32" t="s">
        <v>2280</v>
      </c>
      <c r="L623" s="32" t="s">
        <v>1499</v>
      </c>
      <c r="M623" s="32" t="s">
        <v>1500</v>
      </c>
      <c r="N623" s="32" t="s">
        <v>1491</v>
      </c>
      <c r="O623" s="32" t="s">
        <v>115</v>
      </c>
      <c r="P623" s="110">
        <v>45791</v>
      </c>
      <c r="Q623" s="32">
        <v>99</v>
      </c>
      <c r="R623" s="32" t="s">
        <v>1492</v>
      </c>
      <c r="S623" s="32" t="s">
        <v>548</v>
      </c>
      <c r="T623" s="32" t="s">
        <v>481</v>
      </c>
      <c r="U623" s="32" t="s">
        <v>1574</v>
      </c>
      <c r="V623" s="32" t="s">
        <v>1512</v>
      </c>
      <c r="W623" s="32" t="s">
        <v>123</v>
      </c>
      <c r="X623" s="32" t="s">
        <v>887</v>
      </c>
      <c r="Y623" s="128"/>
      <c r="Z623" s="119">
        <v>1.3</v>
      </c>
      <c r="AA623" s="119" t="s">
        <v>115</v>
      </c>
      <c r="AB623" s="32" t="s">
        <v>1728</v>
      </c>
      <c r="AC623" s="32" t="s">
        <v>115</v>
      </c>
      <c r="AD623" s="32" t="s">
        <v>115</v>
      </c>
      <c r="AE623" s="32" t="s">
        <v>115</v>
      </c>
      <c r="AF623" s="32" t="s">
        <v>115</v>
      </c>
      <c r="AG623" s="32" t="s">
        <v>1513</v>
      </c>
      <c r="AH623" s="32" t="s">
        <v>422</v>
      </c>
      <c r="AI623" s="32">
        <v>5803073</v>
      </c>
      <c r="AJ623" s="32" t="s">
        <v>2281</v>
      </c>
      <c r="AK623" s="32" t="s">
        <v>2277</v>
      </c>
      <c r="AL623" s="32">
        <v>3</v>
      </c>
      <c r="AM623" s="32">
        <v>60</v>
      </c>
      <c r="AN623" s="32" t="s">
        <v>128</v>
      </c>
      <c r="AO623" s="32" t="s">
        <v>123</v>
      </c>
      <c r="AP623" s="32">
        <v>2025</v>
      </c>
      <c r="AQ623" s="32" t="s">
        <v>130</v>
      </c>
      <c r="AR623" s="32">
        <v>2023</v>
      </c>
      <c r="AS623" s="32" t="s">
        <v>1788</v>
      </c>
      <c r="AT623" s="32" t="s">
        <v>123</v>
      </c>
      <c r="AU623" s="32" t="s">
        <v>1788</v>
      </c>
      <c r="AV623" s="32" t="s">
        <v>115</v>
      </c>
      <c r="AW623" s="32" t="s">
        <v>1789</v>
      </c>
      <c r="AX623" s="32" t="s">
        <v>123</v>
      </c>
      <c r="AY623" s="32" t="s">
        <v>203</v>
      </c>
      <c r="AZ623" s="110" t="s">
        <v>203</v>
      </c>
      <c r="BA623" s="32" t="s">
        <v>203</v>
      </c>
      <c r="BB623" s="32" t="s">
        <v>203</v>
      </c>
      <c r="BC623" s="32" t="s">
        <v>203</v>
      </c>
      <c r="BD623" s="32" t="s">
        <v>203</v>
      </c>
      <c r="BE623" s="32" t="s">
        <v>203</v>
      </c>
      <c r="BF623" s="110" t="s">
        <v>203</v>
      </c>
      <c r="BG623" s="32" t="s">
        <v>203</v>
      </c>
      <c r="BH623" s="32" t="s">
        <v>203</v>
      </c>
      <c r="BI623" s="32" t="s">
        <v>488</v>
      </c>
      <c r="BJ623" s="32">
        <v>4</v>
      </c>
      <c r="BK623" s="110">
        <v>46400</v>
      </c>
      <c r="BL623" s="110">
        <v>46874</v>
      </c>
      <c r="BM623" s="110">
        <v>46428</v>
      </c>
      <c r="BN623" s="32" t="s">
        <v>115</v>
      </c>
      <c r="BO623" s="32" t="s">
        <v>115</v>
      </c>
      <c r="BP623" s="32" t="b">
        <v>0</v>
      </c>
      <c r="BQ623" s="116" t="s">
        <v>2283</v>
      </c>
      <c r="BR623" s="32" t="s">
        <v>134</v>
      </c>
      <c r="BS623" s="116">
        <v>321.85270000000003</v>
      </c>
      <c r="BT623" s="116">
        <v>6750.4248000000007</v>
      </c>
      <c r="BU623" s="116">
        <v>0</v>
      </c>
      <c r="BV623" s="116">
        <v>0</v>
      </c>
      <c r="BW623" s="116">
        <v>15.5877</v>
      </c>
      <c r="BX623" s="116">
        <v>120.35039999999999</v>
      </c>
      <c r="BY623" s="116">
        <v>857.65969999999993</v>
      </c>
      <c r="BZ623" s="116">
        <v>4665.1459999999997</v>
      </c>
      <c r="CA623" s="116">
        <v>1091.6810000000003</v>
      </c>
      <c r="CB623" s="116">
        <v>0</v>
      </c>
      <c r="CC623" s="116">
        <v>0</v>
      </c>
      <c r="CD623" s="116">
        <v>0</v>
      </c>
      <c r="CE623" s="116">
        <v>135.93810000000002</v>
      </c>
      <c r="CF623" s="32" t="s">
        <v>135</v>
      </c>
      <c r="CG623" s="32" t="s">
        <v>136</v>
      </c>
      <c r="CH623" s="32" t="s">
        <v>486</v>
      </c>
      <c r="CI623" s="116">
        <v>0</v>
      </c>
      <c r="CJ623" s="116">
        <v>0</v>
      </c>
      <c r="CK623" s="116">
        <v>0</v>
      </c>
      <c r="CL623" s="116">
        <v>0</v>
      </c>
      <c r="CM623" s="116">
        <v>0</v>
      </c>
      <c r="CN623" s="116">
        <v>0</v>
      </c>
      <c r="CO623" s="113">
        <v>0</v>
      </c>
      <c r="CP623" s="32" t="s">
        <v>134</v>
      </c>
      <c r="CQ623" s="32" t="s">
        <v>115</v>
      </c>
      <c r="CR623" s="32" t="s">
        <v>279</v>
      </c>
      <c r="CS623" s="32" t="s">
        <v>115</v>
      </c>
      <c r="CT623" s="113">
        <v>0</v>
      </c>
      <c r="CU623" s="113">
        <v>1</v>
      </c>
      <c r="CV623" s="33" t="s">
        <v>2276</v>
      </c>
    </row>
    <row r="624" spans="2:100">
      <c r="B624" s="31">
        <v>620</v>
      </c>
      <c r="C624" s="32" t="s">
        <v>2286</v>
      </c>
      <c r="D624" s="128"/>
      <c r="E624" s="128"/>
      <c r="F624" s="32" t="s">
        <v>2287</v>
      </c>
      <c r="G624" s="32" t="s">
        <v>2288</v>
      </c>
      <c r="H624" s="32" t="s">
        <v>1498</v>
      </c>
      <c r="I624" s="32" t="s">
        <v>166</v>
      </c>
      <c r="J624" s="32" t="s">
        <v>115</v>
      </c>
      <c r="K624" s="32" t="s">
        <v>115</v>
      </c>
      <c r="L624" s="32" t="s">
        <v>1499</v>
      </c>
      <c r="M624" s="32" t="s">
        <v>1500</v>
      </c>
      <c r="N624" s="32" t="s">
        <v>1491</v>
      </c>
      <c r="O624" s="32" t="s">
        <v>115</v>
      </c>
      <c r="P624" s="110">
        <v>45877</v>
      </c>
      <c r="Q624" s="32">
        <v>125</v>
      </c>
      <c r="R624" s="32" t="s">
        <v>1492</v>
      </c>
      <c r="S624" s="32" t="s">
        <v>548</v>
      </c>
      <c r="T624" s="32" t="s">
        <v>481</v>
      </c>
      <c r="U624" s="32" t="s">
        <v>214</v>
      </c>
      <c r="V624" s="32" t="s">
        <v>122</v>
      </c>
      <c r="W624" s="32" t="s">
        <v>123</v>
      </c>
      <c r="X624" s="32" t="s">
        <v>278</v>
      </c>
      <c r="Y624" s="128"/>
      <c r="Z624" s="119">
        <v>6.2</v>
      </c>
      <c r="AA624" s="119" t="s">
        <v>115</v>
      </c>
      <c r="AB624" s="32" t="s">
        <v>1842</v>
      </c>
      <c r="AC624" s="32" t="s">
        <v>115</v>
      </c>
      <c r="AD624" s="32" t="s">
        <v>115</v>
      </c>
      <c r="AE624" s="32" t="s">
        <v>115</v>
      </c>
      <c r="AF624" s="32" t="s">
        <v>115</v>
      </c>
      <c r="AG624" s="32" t="s">
        <v>1513</v>
      </c>
      <c r="AH624" s="32" t="s">
        <v>422</v>
      </c>
      <c r="AI624" s="32">
        <v>5803222</v>
      </c>
      <c r="AJ624" s="32" t="s">
        <v>2289</v>
      </c>
      <c r="AK624" s="32" t="s">
        <v>2290</v>
      </c>
      <c r="AL624" s="32">
        <v>1</v>
      </c>
      <c r="AM624" s="32">
        <v>60</v>
      </c>
      <c r="AN624" s="32" t="s">
        <v>2291</v>
      </c>
      <c r="AO624" s="32" t="s">
        <v>123</v>
      </c>
      <c r="AP624" s="32">
        <v>2025</v>
      </c>
      <c r="AQ624" s="32" t="s">
        <v>130</v>
      </c>
      <c r="AR624" s="32">
        <v>2023</v>
      </c>
      <c r="AS624" s="32" t="s">
        <v>1788</v>
      </c>
      <c r="AT624" s="32" t="s">
        <v>123</v>
      </c>
      <c r="AU624" s="32" t="s">
        <v>1788</v>
      </c>
      <c r="AV624" s="32" t="s">
        <v>115</v>
      </c>
      <c r="AW624" s="32" t="s">
        <v>1789</v>
      </c>
      <c r="AX624" s="32" t="s">
        <v>123</v>
      </c>
      <c r="AY624" s="32" t="s">
        <v>115</v>
      </c>
      <c r="AZ624" s="110" t="s">
        <v>115</v>
      </c>
      <c r="BA624" s="32" t="s">
        <v>115</v>
      </c>
      <c r="BB624" s="32" t="s">
        <v>115</v>
      </c>
      <c r="BC624" s="32" t="s">
        <v>115</v>
      </c>
      <c r="BD624" s="32" t="s">
        <v>115</v>
      </c>
      <c r="BE624" s="32" t="s">
        <v>1910</v>
      </c>
      <c r="BF624" s="110" t="s">
        <v>203</v>
      </c>
      <c r="BG624" s="32" t="s">
        <v>203</v>
      </c>
      <c r="BH624" s="32" t="s">
        <v>203</v>
      </c>
      <c r="BI624" s="32" t="s">
        <v>488</v>
      </c>
      <c r="BJ624" s="32">
        <v>4</v>
      </c>
      <c r="BK624" s="110">
        <v>46395</v>
      </c>
      <c r="BL624" s="110">
        <v>46508</v>
      </c>
      <c r="BM624" s="110">
        <v>46521</v>
      </c>
      <c r="BN624" s="32" t="s">
        <v>115</v>
      </c>
      <c r="BO624" s="32" t="s">
        <v>115</v>
      </c>
      <c r="BP624" s="32" t="b">
        <v>0</v>
      </c>
      <c r="BQ624" s="116" t="s">
        <v>2292</v>
      </c>
      <c r="BR624" s="32" t="s">
        <v>134</v>
      </c>
      <c r="BS624" s="116">
        <v>791.7808</v>
      </c>
      <c r="BT624" s="116">
        <v>11980.241900000001</v>
      </c>
      <c r="BU624" s="116">
        <v>0</v>
      </c>
      <c r="BV624" s="116">
        <v>0</v>
      </c>
      <c r="BW624" s="116">
        <v>5.0164</v>
      </c>
      <c r="BX624" s="116">
        <v>382.9864</v>
      </c>
      <c r="BY624" s="116">
        <v>695.23180000000002</v>
      </c>
      <c r="BZ624" s="116">
        <v>7096.4030000000002</v>
      </c>
      <c r="CA624" s="116">
        <v>3005.1770000000001</v>
      </c>
      <c r="CB624" s="116">
        <v>35.732000000000006</v>
      </c>
      <c r="CC624" s="116">
        <v>0</v>
      </c>
      <c r="CD624" s="116">
        <v>0</v>
      </c>
      <c r="CE624" s="116">
        <v>388.00279999999998</v>
      </c>
      <c r="CF624" s="32" t="s">
        <v>135</v>
      </c>
      <c r="CG624" s="32" t="s">
        <v>136</v>
      </c>
      <c r="CH624" s="32" t="s">
        <v>723</v>
      </c>
      <c r="CI624" s="116">
        <v>0</v>
      </c>
      <c r="CJ624" s="116">
        <v>0</v>
      </c>
      <c r="CK624" s="116">
        <v>0</v>
      </c>
      <c r="CL624" s="116">
        <v>0</v>
      </c>
      <c r="CM624" s="116">
        <v>0</v>
      </c>
      <c r="CN624" s="116">
        <v>0</v>
      </c>
      <c r="CO624" s="113">
        <v>0</v>
      </c>
      <c r="CP624" s="32" t="s">
        <v>134</v>
      </c>
      <c r="CQ624" s="32" t="s">
        <v>115</v>
      </c>
      <c r="CR624" s="32" t="s">
        <v>279</v>
      </c>
      <c r="CS624" s="32" t="s">
        <v>115</v>
      </c>
      <c r="CT624" s="113">
        <v>0</v>
      </c>
      <c r="CU624" s="113">
        <v>1</v>
      </c>
      <c r="CV624" s="33" t="s">
        <v>2276</v>
      </c>
    </row>
    <row r="625" spans="2:100">
      <c r="B625" s="31">
        <v>621</v>
      </c>
      <c r="C625" s="32" t="s">
        <v>2293</v>
      </c>
      <c r="D625" s="128"/>
      <c r="E625" s="128"/>
      <c r="F625" s="32" t="s">
        <v>2294</v>
      </c>
      <c r="G625" s="32" t="s">
        <v>2295</v>
      </c>
      <c r="H625" s="32" t="s">
        <v>1498</v>
      </c>
      <c r="I625" s="32" t="s">
        <v>166</v>
      </c>
      <c r="J625" s="32" t="s">
        <v>115</v>
      </c>
      <c r="K625" s="32" t="s">
        <v>115</v>
      </c>
      <c r="L625" s="32" t="s">
        <v>1499</v>
      </c>
      <c r="M625" s="32" t="s">
        <v>1500</v>
      </c>
      <c r="N625" s="32" t="s">
        <v>1491</v>
      </c>
      <c r="O625" s="32" t="s">
        <v>115</v>
      </c>
      <c r="P625" s="110">
        <v>45912</v>
      </c>
      <c r="Q625" s="32">
        <v>62</v>
      </c>
      <c r="R625" s="32" t="s">
        <v>1492</v>
      </c>
      <c r="S625" s="32" t="s">
        <v>1819</v>
      </c>
      <c r="T625" s="32" t="s">
        <v>1676</v>
      </c>
      <c r="U625" s="32" t="s">
        <v>214</v>
      </c>
      <c r="V625" s="32" t="s">
        <v>122</v>
      </c>
      <c r="W625" s="32" t="s">
        <v>123</v>
      </c>
      <c r="X625" s="32" t="s">
        <v>278</v>
      </c>
      <c r="Y625" s="128"/>
      <c r="Z625" s="119">
        <v>13</v>
      </c>
      <c r="AA625" s="119" t="s">
        <v>115</v>
      </c>
      <c r="AB625" s="32" t="s">
        <v>1696</v>
      </c>
      <c r="AC625" s="32" t="s">
        <v>115</v>
      </c>
      <c r="AD625" s="32" t="s">
        <v>115</v>
      </c>
      <c r="AE625" s="32" t="s">
        <v>115</v>
      </c>
      <c r="AF625" s="32" t="s">
        <v>115</v>
      </c>
      <c r="AG625" s="32" t="s">
        <v>1513</v>
      </c>
      <c r="AH625" s="32" t="s">
        <v>422</v>
      </c>
      <c r="AI625" s="32">
        <v>5803379</v>
      </c>
      <c r="AJ625" s="32" t="s">
        <v>2296</v>
      </c>
      <c r="AK625" s="32" t="s">
        <v>2297</v>
      </c>
      <c r="AL625" s="32">
        <v>5</v>
      </c>
      <c r="AM625" s="32">
        <v>60</v>
      </c>
      <c r="AN625" s="32" t="s">
        <v>2298</v>
      </c>
      <c r="AO625" s="32" t="s">
        <v>123</v>
      </c>
      <c r="AP625" s="32">
        <v>2025</v>
      </c>
      <c r="AQ625" s="32" t="s">
        <v>130</v>
      </c>
      <c r="AR625" s="32">
        <v>2023</v>
      </c>
      <c r="AS625" s="32" t="s">
        <v>1788</v>
      </c>
      <c r="AT625" s="32" t="s">
        <v>123</v>
      </c>
      <c r="AU625" s="32" t="s">
        <v>1788</v>
      </c>
      <c r="AV625" s="32" t="s">
        <v>115</v>
      </c>
      <c r="AW625" s="32" t="s">
        <v>1789</v>
      </c>
      <c r="AX625" s="32" t="s">
        <v>123</v>
      </c>
      <c r="AY625" s="32" t="s">
        <v>203</v>
      </c>
      <c r="AZ625" s="110" t="s">
        <v>203</v>
      </c>
      <c r="BA625" s="32" t="s">
        <v>203</v>
      </c>
      <c r="BB625" s="32" t="s">
        <v>203</v>
      </c>
      <c r="BC625" s="32" t="s">
        <v>203</v>
      </c>
      <c r="BD625" s="32" t="s">
        <v>203</v>
      </c>
      <c r="BE625" s="32" t="s">
        <v>203</v>
      </c>
      <c r="BF625" s="110" t="s">
        <v>203</v>
      </c>
      <c r="BG625" s="32" t="s">
        <v>203</v>
      </c>
      <c r="BH625" s="32" t="s">
        <v>203</v>
      </c>
      <c r="BI625" s="32" t="s">
        <v>960</v>
      </c>
      <c r="BJ625" s="32">
        <v>5</v>
      </c>
      <c r="BK625" s="110">
        <v>46443</v>
      </c>
      <c r="BL625" s="110">
        <v>46508</v>
      </c>
      <c r="BM625" s="110">
        <v>46507</v>
      </c>
      <c r="BN625" s="32" t="s">
        <v>115</v>
      </c>
      <c r="BO625" s="32" t="s">
        <v>115</v>
      </c>
      <c r="BP625" s="32" t="b">
        <v>0</v>
      </c>
      <c r="BQ625" s="116" t="s">
        <v>2299</v>
      </c>
      <c r="BR625" s="32" t="s">
        <v>134</v>
      </c>
      <c r="BS625" s="116">
        <v>254.00319999999999</v>
      </c>
      <c r="BT625" s="116">
        <v>25089.286800000002</v>
      </c>
      <c r="BU625" s="116">
        <v>0</v>
      </c>
      <c r="BV625" s="116">
        <v>0</v>
      </c>
      <c r="BW625" s="116">
        <v>0</v>
      </c>
      <c r="BX625" s="116">
        <v>4.7050999999999998</v>
      </c>
      <c r="BY625" s="116">
        <v>448.02250000000004</v>
      </c>
      <c r="BZ625" s="116">
        <v>5100</v>
      </c>
      <c r="CA625" s="116">
        <v>15300</v>
      </c>
      <c r="CB625" s="116">
        <v>0</v>
      </c>
      <c r="CC625" s="116">
        <v>0</v>
      </c>
      <c r="CD625" s="116">
        <v>0</v>
      </c>
      <c r="CE625" s="116">
        <v>4.7050999999999874</v>
      </c>
      <c r="CF625" s="32" t="s">
        <v>135</v>
      </c>
      <c r="CG625" s="32" t="s">
        <v>136</v>
      </c>
      <c r="CH625" s="32" t="s">
        <v>486</v>
      </c>
      <c r="CI625" s="116">
        <v>0</v>
      </c>
      <c r="CJ625" s="116">
        <v>0</v>
      </c>
      <c r="CK625" s="116">
        <v>0</v>
      </c>
      <c r="CL625" s="116">
        <v>0</v>
      </c>
      <c r="CM625" s="116">
        <v>0</v>
      </c>
      <c r="CN625" s="116">
        <v>0</v>
      </c>
      <c r="CO625" s="113">
        <v>0</v>
      </c>
      <c r="CP625" s="32" t="s">
        <v>134</v>
      </c>
      <c r="CQ625" s="32" t="s">
        <v>115</v>
      </c>
      <c r="CR625" s="32" t="s">
        <v>279</v>
      </c>
      <c r="CS625" s="32" t="s">
        <v>115</v>
      </c>
      <c r="CT625" s="113">
        <v>0</v>
      </c>
      <c r="CU625" s="113">
        <v>1</v>
      </c>
      <c r="CV625" s="33" t="s">
        <v>2276</v>
      </c>
    </row>
    <row r="626" spans="2:100">
      <c r="B626" s="31">
        <v>622</v>
      </c>
      <c r="C626" s="32" t="s">
        <v>2300</v>
      </c>
      <c r="D626" s="128"/>
      <c r="E626" s="128"/>
      <c r="F626" s="32" t="s">
        <v>2301</v>
      </c>
      <c r="G626" s="32" t="s">
        <v>2302</v>
      </c>
      <c r="H626" s="32" t="s">
        <v>1498</v>
      </c>
      <c r="I626" s="32" t="s">
        <v>166</v>
      </c>
      <c r="J626" s="32" t="s">
        <v>115</v>
      </c>
      <c r="K626" s="32" t="s">
        <v>115</v>
      </c>
      <c r="L626" s="32" t="s">
        <v>1551</v>
      </c>
      <c r="M626" s="32" t="s">
        <v>1500</v>
      </c>
      <c r="N626" s="32" t="s">
        <v>1491</v>
      </c>
      <c r="O626" s="32" t="s">
        <v>115</v>
      </c>
      <c r="P626" s="110">
        <v>45559</v>
      </c>
      <c r="Q626" s="32">
        <v>123</v>
      </c>
      <c r="R626" s="32" t="s">
        <v>1492</v>
      </c>
      <c r="S626" s="32" t="s">
        <v>203</v>
      </c>
      <c r="T626" s="32" t="s">
        <v>203</v>
      </c>
      <c r="U626" s="32" t="s">
        <v>214</v>
      </c>
      <c r="V626" s="32" t="s">
        <v>122</v>
      </c>
      <c r="W626" s="32" t="s">
        <v>123</v>
      </c>
      <c r="X626" s="32" t="s">
        <v>278</v>
      </c>
      <c r="Y626" s="128"/>
      <c r="Z626" s="119">
        <v>18</v>
      </c>
      <c r="AA626" s="119" t="s">
        <v>115</v>
      </c>
      <c r="AB626" s="32" t="s">
        <v>1677</v>
      </c>
      <c r="AC626" s="32" t="s">
        <v>115</v>
      </c>
      <c r="AD626" s="32" t="s">
        <v>115</v>
      </c>
      <c r="AE626" s="32" t="s">
        <v>115</v>
      </c>
      <c r="AF626" s="32" t="s">
        <v>115</v>
      </c>
      <c r="AG626" s="32" t="s">
        <v>1513</v>
      </c>
      <c r="AH626" s="32" t="s">
        <v>422</v>
      </c>
      <c r="AI626" s="32">
        <v>5804245</v>
      </c>
      <c r="AJ626" s="32" t="s">
        <v>2303</v>
      </c>
      <c r="AK626" s="32" t="s">
        <v>2304</v>
      </c>
      <c r="AL626" s="32">
        <v>2</v>
      </c>
      <c r="AM626" s="32">
        <v>60</v>
      </c>
      <c r="AN626" s="32" t="s">
        <v>2305</v>
      </c>
      <c r="AO626" s="32" t="s">
        <v>123</v>
      </c>
      <c r="AP626" s="32" t="s">
        <v>203</v>
      </c>
      <c r="AQ626" s="32" t="s">
        <v>130</v>
      </c>
      <c r="AR626" s="32">
        <v>2023</v>
      </c>
      <c r="AS626" s="32" t="s">
        <v>1788</v>
      </c>
      <c r="AT626" s="32" t="s">
        <v>123</v>
      </c>
      <c r="AU626" s="32" t="s">
        <v>1788</v>
      </c>
      <c r="AV626" s="32" t="s">
        <v>115</v>
      </c>
      <c r="AW626" s="32" t="s">
        <v>1789</v>
      </c>
      <c r="AX626" s="32" t="s">
        <v>123</v>
      </c>
      <c r="AY626" s="32" t="s">
        <v>203</v>
      </c>
      <c r="AZ626" s="110" t="s">
        <v>203</v>
      </c>
      <c r="BA626" s="32" t="s">
        <v>203</v>
      </c>
      <c r="BB626" s="32" t="s">
        <v>203</v>
      </c>
      <c r="BC626" s="32" t="s">
        <v>203</v>
      </c>
      <c r="BD626" s="32" t="s">
        <v>203</v>
      </c>
      <c r="BE626" s="32" t="s">
        <v>203</v>
      </c>
      <c r="BF626" s="110" t="s">
        <v>203</v>
      </c>
      <c r="BG626" s="32" t="s">
        <v>203</v>
      </c>
      <c r="BH626" s="32" t="s">
        <v>203</v>
      </c>
      <c r="BI626" s="32" t="s">
        <v>488</v>
      </c>
      <c r="BJ626" s="32">
        <v>4</v>
      </c>
      <c r="BK626" s="110">
        <v>46660</v>
      </c>
      <c r="BL626" s="110">
        <v>47088</v>
      </c>
      <c r="BM626" s="110">
        <v>46812</v>
      </c>
      <c r="BN626" s="32" t="s">
        <v>115</v>
      </c>
      <c r="BO626" s="32" t="s">
        <v>115</v>
      </c>
      <c r="BP626" s="32" t="b">
        <v>0</v>
      </c>
      <c r="BQ626" s="116" t="s">
        <v>2306</v>
      </c>
      <c r="BR626" s="32" t="s">
        <v>134</v>
      </c>
      <c r="BS626" s="116">
        <v>1021.6477</v>
      </c>
      <c r="BT626" s="116">
        <v>54635.712699999996</v>
      </c>
      <c r="BU626" s="116">
        <v>0</v>
      </c>
      <c r="BV626" s="116">
        <v>0</v>
      </c>
      <c r="BW626" s="116">
        <v>0</v>
      </c>
      <c r="BX626" s="116">
        <v>358.51420000000002</v>
      </c>
      <c r="BY626" s="116">
        <v>961.6943</v>
      </c>
      <c r="BZ626" s="116">
        <v>5000</v>
      </c>
      <c r="CA626" s="116">
        <v>26894.886999999999</v>
      </c>
      <c r="CB626" s="116">
        <v>9858.9369999999999</v>
      </c>
      <c r="CC626" s="116">
        <v>1000.0000000000002</v>
      </c>
      <c r="CD626" s="116">
        <v>0</v>
      </c>
      <c r="CE626" s="116">
        <v>358.51419999999996</v>
      </c>
      <c r="CF626" s="32" t="s">
        <v>135</v>
      </c>
      <c r="CG626" s="32" t="s">
        <v>136</v>
      </c>
      <c r="CH626" s="32" t="s">
        <v>878</v>
      </c>
      <c r="CI626" s="116">
        <v>0</v>
      </c>
      <c r="CJ626" s="116">
        <v>0</v>
      </c>
      <c r="CK626" s="116">
        <v>0</v>
      </c>
      <c r="CL626" s="116">
        <v>0</v>
      </c>
      <c r="CM626" s="116">
        <v>0</v>
      </c>
      <c r="CN626" s="116">
        <v>0</v>
      </c>
      <c r="CO626" s="113">
        <v>0</v>
      </c>
      <c r="CP626" s="32" t="s">
        <v>134</v>
      </c>
      <c r="CQ626" s="32" t="s">
        <v>115</v>
      </c>
      <c r="CR626" s="32" t="s">
        <v>279</v>
      </c>
      <c r="CS626" s="32" t="s">
        <v>115</v>
      </c>
      <c r="CT626" s="113">
        <v>1</v>
      </c>
      <c r="CU626" s="113">
        <v>0</v>
      </c>
      <c r="CV626" s="33" t="s">
        <v>2276</v>
      </c>
    </row>
    <row r="627" spans="2:100">
      <c r="B627" s="123">
        <v>623</v>
      </c>
      <c r="C627" s="124" t="s">
        <v>2307</v>
      </c>
      <c r="D627" s="128"/>
      <c r="E627" s="128"/>
      <c r="F627" s="32" t="s">
        <v>458</v>
      </c>
      <c r="G627" s="32" t="s">
        <v>1817</v>
      </c>
      <c r="H627" s="32" t="s">
        <v>117</v>
      </c>
      <c r="I627" s="32" t="s">
        <v>118</v>
      </c>
      <c r="J627" s="32" t="s">
        <v>115</v>
      </c>
      <c r="K627" s="32" t="s">
        <v>115</v>
      </c>
      <c r="L627" s="32" t="s">
        <v>1551</v>
      </c>
      <c r="M627" s="32" t="s">
        <v>2308</v>
      </c>
      <c r="N627" s="32" t="s">
        <v>1491</v>
      </c>
      <c r="O627" s="32" t="s">
        <v>115</v>
      </c>
      <c r="P627" s="110">
        <v>45916</v>
      </c>
      <c r="Q627" s="32" t="s">
        <v>115</v>
      </c>
      <c r="R627" s="32" t="s">
        <v>1492</v>
      </c>
      <c r="S627" s="32" t="s">
        <v>1819</v>
      </c>
      <c r="T627" s="32" t="s">
        <v>1820</v>
      </c>
      <c r="U627" s="32" t="s">
        <v>214</v>
      </c>
      <c r="V627" s="32" t="s">
        <v>288</v>
      </c>
      <c r="W627" s="32" t="s">
        <v>123</v>
      </c>
      <c r="X627" s="32" t="s">
        <v>278</v>
      </c>
      <c r="Y627" s="128"/>
      <c r="Z627" s="119" t="s">
        <v>115</v>
      </c>
      <c r="AA627" s="119" t="s">
        <v>115</v>
      </c>
      <c r="AB627" s="32" t="s">
        <v>115</v>
      </c>
      <c r="AC627" s="32" t="s">
        <v>115</v>
      </c>
      <c r="AD627" s="32" t="s">
        <v>115</v>
      </c>
      <c r="AE627" s="32" t="s">
        <v>115</v>
      </c>
      <c r="AF627" s="32" t="s">
        <v>115</v>
      </c>
      <c r="AG627" s="32" t="s">
        <v>1513</v>
      </c>
      <c r="AH627" s="32" t="s">
        <v>422</v>
      </c>
      <c r="AI627" s="32">
        <v>5560999</v>
      </c>
      <c r="AJ627" s="32" t="s">
        <v>1642</v>
      </c>
      <c r="AK627" s="32" t="s">
        <v>1822</v>
      </c>
      <c r="AL627" s="32">
        <v>18</v>
      </c>
      <c r="AM627" s="32">
        <v>60</v>
      </c>
      <c r="AN627" s="32" t="s">
        <v>128</v>
      </c>
      <c r="AO627" s="32" t="s">
        <v>123</v>
      </c>
      <c r="AP627" s="32">
        <v>2024</v>
      </c>
      <c r="AQ627" s="32" t="s">
        <v>130</v>
      </c>
      <c r="AR627" s="32">
        <v>2025</v>
      </c>
      <c r="AS627" s="32" t="s">
        <v>1636</v>
      </c>
      <c r="AT627" s="32" t="s">
        <v>129</v>
      </c>
      <c r="AU627" s="32" t="s">
        <v>1636</v>
      </c>
      <c r="AV627" s="32" t="s">
        <v>115</v>
      </c>
      <c r="AW627" s="32" t="s">
        <v>1637</v>
      </c>
      <c r="AX627" s="32" t="s">
        <v>123</v>
      </c>
      <c r="AY627" s="32" t="s">
        <v>115</v>
      </c>
      <c r="AZ627" s="110" t="s">
        <v>115</v>
      </c>
      <c r="BA627" s="32" t="s">
        <v>115</v>
      </c>
      <c r="BB627" s="32" t="s">
        <v>115</v>
      </c>
      <c r="BC627" s="32" t="s">
        <v>115</v>
      </c>
      <c r="BD627" s="32" t="s">
        <v>115</v>
      </c>
      <c r="BE627" s="32" t="s">
        <v>1823</v>
      </c>
      <c r="BF627" s="110">
        <v>45924</v>
      </c>
      <c r="BG627" s="32" t="s">
        <v>1824</v>
      </c>
      <c r="BH627" s="32" t="s">
        <v>203</v>
      </c>
      <c r="BI627" s="32" t="s">
        <v>488</v>
      </c>
      <c r="BJ627" s="32">
        <v>4</v>
      </c>
      <c r="BK627" s="110" t="s">
        <v>115</v>
      </c>
      <c r="BL627" s="110">
        <v>46753</v>
      </c>
      <c r="BM627" s="110">
        <v>46420</v>
      </c>
      <c r="BN627" s="32" t="s">
        <v>115</v>
      </c>
      <c r="BO627" s="32" t="s">
        <v>115</v>
      </c>
      <c r="BP627" s="32" t="b">
        <v>0</v>
      </c>
      <c r="BQ627" s="116" t="s">
        <v>1825</v>
      </c>
      <c r="BR627" s="32" t="s">
        <v>134</v>
      </c>
      <c r="BS627" s="116">
        <v>127.26649999999999</v>
      </c>
      <c r="BT627" s="116">
        <v>4827.2664999999997</v>
      </c>
      <c r="BU627" s="116">
        <v>0</v>
      </c>
      <c r="BV627" s="116">
        <v>0</v>
      </c>
      <c r="BW627" s="116">
        <v>0</v>
      </c>
      <c r="BX627" s="116">
        <v>0</v>
      </c>
      <c r="BY627" s="116">
        <v>527.26649999999995</v>
      </c>
      <c r="BZ627" s="116">
        <v>2500</v>
      </c>
      <c r="CA627" s="116">
        <v>1700</v>
      </c>
      <c r="CB627" s="116">
        <v>0</v>
      </c>
      <c r="CC627" s="116">
        <v>0</v>
      </c>
      <c r="CD627" s="116">
        <v>0</v>
      </c>
      <c r="CE627" s="116">
        <v>0</v>
      </c>
      <c r="CF627" s="32" t="s">
        <v>135</v>
      </c>
      <c r="CG627" s="32" t="s">
        <v>136</v>
      </c>
      <c r="CH627" s="32" t="s">
        <v>2309</v>
      </c>
      <c r="CI627" s="116">
        <v>0</v>
      </c>
      <c r="CJ627" s="116">
        <v>0</v>
      </c>
      <c r="CK627" s="116">
        <v>0</v>
      </c>
      <c r="CL627" s="116">
        <v>0</v>
      </c>
      <c r="CM627" s="116">
        <v>0</v>
      </c>
      <c r="CN627" s="116">
        <v>127.26646</v>
      </c>
      <c r="CO627" s="113" t="s">
        <v>1826</v>
      </c>
      <c r="CP627" s="32" t="s">
        <v>134</v>
      </c>
      <c r="CQ627" s="32" t="s">
        <v>115</v>
      </c>
      <c r="CR627" s="32" t="s">
        <v>279</v>
      </c>
      <c r="CS627" s="32" t="s">
        <v>1792</v>
      </c>
      <c r="CT627" s="113">
        <v>1</v>
      </c>
      <c r="CU627" s="113">
        <v>0</v>
      </c>
      <c r="CV627" s="33" t="s">
        <v>1803</v>
      </c>
    </row>
    <row r="628" spans="2:100">
      <c r="B628" s="31">
        <v>624</v>
      </c>
      <c r="C628" s="32" t="s">
        <v>2310</v>
      </c>
      <c r="D628" s="128"/>
      <c r="E628" s="128"/>
      <c r="F628" s="32" t="s">
        <v>458</v>
      </c>
      <c r="G628" s="32" t="s">
        <v>1817</v>
      </c>
      <c r="H628" s="32" t="s">
        <v>1498</v>
      </c>
      <c r="I628" s="32" t="s">
        <v>166</v>
      </c>
      <c r="J628" s="32" t="s">
        <v>115</v>
      </c>
      <c r="K628" s="32" t="s">
        <v>1818</v>
      </c>
      <c r="L628" s="32" t="s">
        <v>1551</v>
      </c>
      <c r="M628" s="32" t="s">
        <v>1490</v>
      </c>
      <c r="N628" s="32" t="s">
        <v>1491</v>
      </c>
      <c r="O628" s="32" t="s">
        <v>115</v>
      </c>
      <c r="P628" s="110">
        <v>45916</v>
      </c>
      <c r="Q628" s="32">
        <v>78</v>
      </c>
      <c r="R628" s="32" t="s">
        <v>1492</v>
      </c>
      <c r="S628" s="32" t="s">
        <v>1819</v>
      </c>
      <c r="T628" s="32" t="s">
        <v>1820</v>
      </c>
      <c r="U628" s="32" t="s">
        <v>214</v>
      </c>
      <c r="V628" s="32" t="s">
        <v>122</v>
      </c>
      <c r="W628" s="32" t="s">
        <v>123</v>
      </c>
      <c r="X628" s="32" t="s">
        <v>278</v>
      </c>
      <c r="Y628" s="128"/>
      <c r="Z628" s="119">
        <v>87.2</v>
      </c>
      <c r="AA628" s="119" t="s">
        <v>115</v>
      </c>
      <c r="AB628" s="32" t="s">
        <v>1810</v>
      </c>
      <c r="AC628" s="32" t="s">
        <v>115</v>
      </c>
      <c r="AD628" s="32" t="s">
        <v>115</v>
      </c>
      <c r="AE628" s="32" t="s">
        <v>115</v>
      </c>
      <c r="AF628" s="32" t="s">
        <v>115</v>
      </c>
      <c r="AG628" s="32" t="s">
        <v>1513</v>
      </c>
      <c r="AH628" s="32" t="s">
        <v>422</v>
      </c>
      <c r="AI628" s="32">
        <v>5809639</v>
      </c>
      <c r="AJ628" s="32" t="s">
        <v>1642</v>
      </c>
      <c r="AK628" s="32" t="s">
        <v>1822</v>
      </c>
      <c r="AL628" s="32">
        <v>18</v>
      </c>
      <c r="AM628" s="32">
        <v>60</v>
      </c>
      <c r="AN628" s="32" t="s">
        <v>128</v>
      </c>
      <c r="AO628" s="32" t="s">
        <v>123</v>
      </c>
      <c r="AP628" s="32">
        <v>2024</v>
      </c>
      <c r="AQ628" s="32" t="s">
        <v>130</v>
      </c>
      <c r="AR628" s="32">
        <v>2024</v>
      </c>
      <c r="AS628" s="32" t="s">
        <v>1788</v>
      </c>
      <c r="AT628" s="32" t="s">
        <v>129</v>
      </c>
      <c r="AU628" s="32" t="s">
        <v>1788</v>
      </c>
      <c r="AV628" s="32" t="s">
        <v>115</v>
      </c>
      <c r="AW628" s="32" t="s">
        <v>1789</v>
      </c>
      <c r="AX628" s="32" t="s">
        <v>123</v>
      </c>
      <c r="AY628" s="32" t="s">
        <v>115</v>
      </c>
      <c r="AZ628" s="110" t="s">
        <v>115</v>
      </c>
      <c r="BA628" s="32" t="s">
        <v>115</v>
      </c>
      <c r="BB628" s="32" t="s">
        <v>115</v>
      </c>
      <c r="BC628" s="32" t="s">
        <v>115</v>
      </c>
      <c r="BD628" s="32" t="s">
        <v>115</v>
      </c>
      <c r="BE628" s="32" t="s">
        <v>1823</v>
      </c>
      <c r="BF628" s="110">
        <v>45924</v>
      </c>
      <c r="BG628" s="32" t="s">
        <v>1824</v>
      </c>
      <c r="BH628" s="32" t="s">
        <v>203</v>
      </c>
      <c r="BI628" s="32" t="s">
        <v>488</v>
      </c>
      <c r="BJ628" s="32">
        <v>4</v>
      </c>
      <c r="BK628" s="110">
        <v>46098</v>
      </c>
      <c r="BL628" s="110">
        <v>46753</v>
      </c>
      <c r="BM628" s="110">
        <v>46905</v>
      </c>
      <c r="BN628" s="32" t="s">
        <v>115</v>
      </c>
      <c r="BO628" s="32" t="s">
        <v>115</v>
      </c>
      <c r="BP628" s="32" t="b">
        <v>0</v>
      </c>
      <c r="BQ628" s="116" t="s">
        <v>1825</v>
      </c>
      <c r="BR628" s="32" t="s">
        <v>134</v>
      </c>
      <c r="BS628" s="116">
        <v>170.42410000000001</v>
      </c>
      <c r="BT628" s="116">
        <v>5571.9904000000006</v>
      </c>
      <c r="BU628" s="116">
        <v>0</v>
      </c>
      <c r="BV628" s="116">
        <v>0</v>
      </c>
      <c r="BW628" s="116">
        <v>0</v>
      </c>
      <c r="BX628" s="116">
        <v>43.781100000000002</v>
      </c>
      <c r="BY628" s="116">
        <v>182.57910000000001</v>
      </c>
      <c r="BZ628" s="116">
        <v>4830.8764000000001</v>
      </c>
      <c r="CA628" s="116">
        <v>386.52690000000001</v>
      </c>
      <c r="CB628" s="116">
        <v>17.116900000000001</v>
      </c>
      <c r="CC628" s="116">
        <v>0</v>
      </c>
      <c r="CD628" s="116">
        <v>0</v>
      </c>
      <c r="CE628" s="116">
        <v>43.781100000000009</v>
      </c>
      <c r="CF628" s="32" t="s">
        <v>135</v>
      </c>
      <c r="CG628" s="32" t="s">
        <v>136</v>
      </c>
      <c r="CH628" s="32" t="s">
        <v>878</v>
      </c>
      <c r="CI628" s="116">
        <v>0</v>
      </c>
      <c r="CJ628" s="116">
        <v>0</v>
      </c>
      <c r="CK628" s="116">
        <v>0</v>
      </c>
      <c r="CL628" s="116">
        <v>0</v>
      </c>
      <c r="CM628" s="116">
        <v>0</v>
      </c>
      <c r="CN628" s="116">
        <v>0</v>
      </c>
      <c r="CO628" s="113" t="s">
        <v>1826</v>
      </c>
      <c r="CP628" s="32" t="s">
        <v>134</v>
      </c>
      <c r="CQ628" s="32" t="s">
        <v>115</v>
      </c>
      <c r="CR628" s="32" t="s">
        <v>279</v>
      </c>
      <c r="CS628" s="32" t="s">
        <v>1792</v>
      </c>
      <c r="CT628" s="113">
        <v>1</v>
      </c>
      <c r="CU628" s="113">
        <v>0</v>
      </c>
      <c r="CV628" s="33" t="s">
        <v>1803</v>
      </c>
    </row>
    <row r="629" spans="2:100">
      <c r="B629" s="31">
        <v>625</v>
      </c>
      <c r="C629" s="32" t="s">
        <v>2311</v>
      </c>
      <c r="D629" s="128"/>
      <c r="E629" s="128"/>
      <c r="F629" s="32" t="s">
        <v>458</v>
      </c>
      <c r="G629" s="32" t="s">
        <v>1817</v>
      </c>
      <c r="H629" s="32" t="s">
        <v>1498</v>
      </c>
      <c r="I629" s="32" t="s">
        <v>118</v>
      </c>
      <c r="J629" s="32" t="s">
        <v>115</v>
      </c>
      <c r="K629" s="32" t="s">
        <v>1818</v>
      </c>
      <c r="L629" s="32" t="s">
        <v>1551</v>
      </c>
      <c r="M629" s="32" t="s">
        <v>1490</v>
      </c>
      <c r="N629" s="32" t="s">
        <v>1491</v>
      </c>
      <c r="O629" s="32" t="s">
        <v>115</v>
      </c>
      <c r="P629" s="110">
        <v>45916</v>
      </c>
      <c r="Q629" s="32" t="s">
        <v>115</v>
      </c>
      <c r="R629" s="32" t="s">
        <v>1492</v>
      </c>
      <c r="S629" s="32" t="s">
        <v>1819</v>
      </c>
      <c r="T629" s="32" t="s">
        <v>1820</v>
      </c>
      <c r="U629" s="32" t="s">
        <v>214</v>
      </c>
      <c r="V629" s="32" t="s">
        <v>122</v>
      </c>
      <c r="W629" s="32" t="s">
        <v>123</v>
      </c>
      <c r="X629" s="32" t="s">
        <v>278</v>
      </c>
      <c r="Y629" s="128"/>
      <c r="Z629" s="119">
        <v>0.1</v>
      </c>
      <c r="AA629" s="119" t="s">
        <v>115</v>
      </c>
      <c r="AB629" s="32" t="s">
        <v>1810</v>
      </c>
      <c r="AC629" s="32" t="s">
        <v>115</v>
      </c>
      <c r="AD629" s="32" t="s">
        <v>115</v>
      </c>
      <c r="AE629" s="32" t="s">
        <v>115</v>
      </c>
      <c r="AF629" s="32" t="s">
        <v>115</v>
      </c>
      <c r="AG629" s="32" t="s">
        <v>1513</v>
      </c>
      <c r="AH629" s="32" t="s">
        <v>422</v>
      </c>
      <c r="AI629" s="32">
        <v>5809640</v>
      </c>
      <c r="AJ629" s="32" t="s">
        <v>1642</v>
      </c>
      <c r="AK629" s="32" t="s">
        <v>1822</v>
      </c>
      <c r="AL629" s="32">
        <v>18</v>
      </c>
      <c r="AM629" s="32">
        <v>60</v>
      </c>
      <c r="AN629" s="32" t="s">
        <v>128</v>
      </c>
      <c r="AO629" s="32" t="s">
        <v>123</v>
      </c>
      <c r="AP629" s="32">
        <v>2024</v>
      </c>
      <c r="AQ629" s="32" t="s">
        <v>130</v>
      </c>
      <c r="AR629" s="32">
        <v>2024</v>
      </c>
      <c r="AS629" s="32" t="s">
        <v>1788</v>
      </c>
      <c r="AT629" s="32" t="s">
        <v>129</v>
      </c>
      <c r="AU629" s="32" t="s">
        <v>1788</v>
      </c>
      <c r="AV629" s="32" t="s">
        <v>115</v>
      </c>
      <c r="AW629" s="32" t="s">
        <v>1789</v>
      </c>
      <c r="AX629" s="32" t="s">
        <v>123</v>
      </c>
      <c r="AY629" s="32" t="s">
        <v>115</v>
      </c>
      <c r="AZ629" s="110" t="s">
        <v>115</v>
      </c>
      <c r="BA629" s="32" t="s">
        <v>115</v>
      </c>
      <c r="BB629" s="32" t="s">
        <v>115</v>
      </c>
      <c r="BC629" s="32" t="s">
        <v>115</v>
      </c>
      <c r="BD629" s="32" t="s">
        <v>115</v>
      </c>
      <c r="BE629" s="32" t="s">
        <v>1823</v>
      </c>
      <c r="BF629" s="110">
        <v>45924</v>
      </c>
      <c r="BG629" s="32" t="s">
        <v>1824</v>
      </c>
      <c r="BH629" s="32" t="s">
        <v>203</v>
      </c>
      <c r="BI629" s="32" t="s">
        <v>488</v>
      </c>
      <c r="BJ629" s="32">
        <v>4</v>
      </c>
      <c r="BK629" s="110">
        <v>46104</v>
      </c>
      <c r="BL629" s="110">
        <v>46753</v>
      </c>
      <c r="BM629" s="110">
        <v>46905</v>
      </c>
      <c r="BN629" s="32" t="s">
        <v>115</v>
      </c>
      <c r="BO629" s="32" t="s">
        <v>115</v>
      </c>
      <c r="BP629" s="32" t="b">
        <v>0</v>
      </c>
      <c r="BQ629" s="116" t="s">
        <v>1825</v>
      </c>
      <c r="BR629" s="32" t="s">
        <v>134</v>
      </c>
      <c r="BS629" s="116">
        <v>193.93969999999999</v>
      </c>
      <c r="BT629" s="116">
        <v>2433.6232</v>
      </c>
      <c r="BU629" s="116">
        <v>0</v>
      </c>
      <c r="BV629" s="116">
        <v>0</v>
      </c>
      <c r="BW629" s="116">
        <v>0</v>
      </c>
      <c r="BX629" s="116">
        <v>77.2988</v>
      </c>
      <c r="BY629" s="116">
        <v>189.6875</v>
      </c>
      <c r="BZ629" s="116">
        <v>1647.8622</v>
      </c>
      <c r="CA629" s="116">
        <v>500.36579999999998</v>
      </c>
      <c r="CB629" s="116">
        <v>18.408799999999999</v>
      </c>
      <c r="CC629" s="116">
        <v>0</v>
      </c>
      <c r="CD629" s="116">
        <v>0</v>
      </c>
      <c r="CE629" s="116">
        <v>77.298799999999986</v>
      </c>
      <c r="CF629" s="32" t="s">
        <v>135</v>
      </c>
      <c r="CG629" s="32" t="s">
        <v>136</v>
      </c>
      <c r="CH629" s="32" t="s">
        <v>878</v>
      </c>
      <c r="CI629" s="116">
        <v>0</v>
      </c>
      <c r="CJ629" s="116">
        <v>0</v>
      </c>
      <c r="CK629" s="116">
        <v>0</v>
      </c>
      <c r="CL629" s="116">
        <v>0</v>
      </c>
      <c r="CM629" s="116">
        <v>0</v>
      </c>
      <c r="CN629" s="116">
        <v>0</v>
      </c>
      <c r="CO629" s="113" t="s">
        <v>1826</v>
      </c>
      <c r="CP629" s="32" t="s">
        <v>134</v>
      </c>
      <c r="CQ629" s="32" t="s">
        <v>115</v>
      </c>
      <c r="CR629" s="32" t="s">
        <v>279</v>
      </c>
      <c r="CS629" s="32" t="s">
        <v>1792</v>
      </c>
      <c r="CT629" s="113">
        <v>1</v>
      </c>
      <c r="CU629" s="113">
        <v>0</v>
      </c>
      <c r="CV629" s="33" t="s">
        <v>1803</v>
      </c>
    </row>
    <row r="630" spans="2:100">
      <c r="B630" s="31">
        <v>626</v>
      </c>
      <c r="C630" s="32" t="s">
        <v>2312</v>
      </c>
      <c r="D630" s="128"/>
      <c r="E630" s="128"/>
      <c r="F630" s="32" t="s">
        <v>458</v>
      </c>
      <c r="G630" s="32" t="s">
        <v>1817</v>
      </c>
      <c r="H630" s="32" t="s">
        <v>1498</v>
      </c>
      <c r="I630" s="32" t="s">
        <v>166</v>
      </c>
      <c r="J630" s="32" t="s">
        <v>115</v>
      </c>
      <c r="K630" s="32" t="s">
        <v>1818</v>
      </c>
      <c r="L630" s="32" t="s">
        <v>1551</v>
      </c>
      <c r="M630" s="32" t="s">
        <v>1490</v>
      </c>
      <c r="N630" s="32" t="s">
        <v>1491</v>
      </c>
      <c r="O630" s="32" t="s">
        <v>115</v>
      </c>
      <c r="P630" s="110">
        <v>45835</v>
      </c>
      <c r="Q630" s="32">
        <v>76</v>
      </c>
      <c r="R630" s="32" t="s">
        <v>1492</v>
      </c>
      <c r="S630" s="32" t="s">
        <v>1819</v>
      </c>
      <c r="T630" s="32" t="s">
        <v>1820</v>
      </c>
      <c r="U630" s="32" t="s">
        <v>214</v>
      </c>
      <c r="V630" s="32" t="s">
        <v>122</v>
      </c>
      <c r="W630" s="32" t="s">
        <v>123</v>
      </c>
      <c r="X630" s="32" t="s">
        <v>278</v>
      </c>
      <c r="Y630" s="128"/>
      <c r="Z630" s="119">
        <v>57</v>
      </c>
      <c r="AA630" s="119" t="s">
        <v>115</v>
      </c>
      <c r="AB630" s="32" t="s">
        <v>1728</v>
      </c>
      <c r="AC630" s="32" t="s">
        <v>115</v>
      </c>
      <c r="AD630" s="32" t="s">
        <v>115</v>
      </c>
      <c r="AE630" s="32" t="s">
        <v>115</v>
      </c>
      <c r="AF630" s="32" t="s">
        <v>115</v>
      </c>
      <c r="AG630" s="32" t="s">
        <v>1513</v>
      </c>
      <c r="AH630" s="32" t="s">
        <v>422</v>
      </c>
      <c r="AI630" s="32">
        <v>5809641</v>
      </c>
      <c r="AJ630" s="32" t="s">
        <v>1642</v>
      </c>
      <c r="AK630" s="32" t="s">
        <v>1822</v>
      </c>
      <c r="AL630" s="32">
        <v>18</v>
      </c>
      <c r="AM630" s="32">
        <v>60</v>
      </c>
      <c r="AN630" s="32" t="s">
        <v>128</v>
      </c>
      <c r="AO630" s="32" t="s">
        <v>123</v>
      </c>
      <c r="AP630" s="32">
        <v>2024</v>
      </c>
      <c r="AQ630" s="32" t="s">
        <v>130</v>
      </c>
      <c r="AR630" s="32">
        <v>2024</v>
      </c>
      <c r="AS630" s="32" t="s">
        <v>1788</v>
      </c>
      <c r="AT630" s="32" t="s">
        <v>129</v>
      </c>
      <c r="AU630" s="32" t="s">
        <v>1788</v>
      </c>
      <c r="AV630" s="32" t="s">
        <v>115</v>
      </c>
      <c r="AW630" s="32" t="s">
        <v>1789</v>
      </c>
      <c r="AX630" s="32" t="s">
        <v>123</v>
      </c>
      <c r="AY630" s="32" t="s">
        <v>115</v>
      </c>
      <c r="AZ630" s="110" t="s">
        <v>115</v>
      </c>
      <c r="BA630" s="32" t="s">
        <v>115</v>
      </c>
      <c r="BB630" s="32" t="s">
        <v>115</v>
      </c>
      <c r="BC630" s="32" t="s">
        <v>115</v>
      </c>
      <c r="BD630" s="32" t="s">
        <v>115</v>
      </c>
      <c r="BE630" s="32" t="s">
        <v>1823</v>
      </c>
      <c r="BF630" s="110">
        <v>45924</v>
      </c>
      <c r="BG630" s="32" t="s">
        <v>1824</v>
      </c>
      <c r="BH630" s="32" t="s">
        <v>203</v>
      </c>
      <c r="BI630" s="32" t="s">
        <v>488</v>
      </c>
      <c r="BJ630" s="32">
        <v>4</v>
      </c>
      <c r="BK630" s="110">
        <v>46097</v>
      </c>
      <c r="BL630" s="110">
        <v>46753</v>
      </c>
      <c r="BM630" s="110">
        <v>46904</v>
      </c>
      <c r="BN630" s="32" t="s">
        <v>115</v>
      </c>
      <c r="BO630" s="32" t="s">
        <v>115</v>
      </c>
      <c r="BP630" s="32" t="b">
        <v>0</v>
      </c>
      <c r="BQ630" s="116" t="s">
        <v>1825</v>
      </c>
      <c r="BR630" s="32" t="s">
        <v>134</v>
      </c>
      <c r="BS630" s="116">
        <v>98.010999999999996</v>
      </c>
      <c r="BT630" s="116">
        <v>2387.1089000000002</v>
      </c>
      <c r="BU630" s="116">
        <v>0</v>
      </c>
      <c r="BV630" s="116">
        <v>0</v>
      </c>
      <c r="BW630" s="116">
        <v>0</v>
      </c>
      <c r="BX630" s="116">
        <v>11.015499999999999</v>
      </c>
      <c r="BY630" s="116">
        <v>140.5301</v>
      </c>
      <c r="BZ630" s="116">
        <v>2146.9740999999999</v>
      </c>
      <c r="CA630" s="116">
        <v>37.549100000000003</v>
      </c>
      <c r="CB630" s="116">
        <v>51.040100000000002</v>
      </c>
      <c r="CC630" s="116">
        <v>0</v>
      </c>
      <c r="CD630" s="116">
        <v>0</v>
      </c>
      <c r="CE630" s="116">
        <v>11.0154</v>
      </c>
      <c r="CF630" s="32" t="s">
        <v>135</v>
      </c>
      <c r="CG630" s="32" t="s">
        <v>136</v>
      </c>
      <c r="CH630" s="32" t="s">
        <v>878</v>
      </c>
      <c r="CI630" s="116">
        <v>0</v>
      </c>
      <c r="CJ630" s="116">
        <v>0</v>
      </c>
      <c r="CK630" s="116">
        <v>0</v>
      </c>
      <c r="CL630" s="116">
        <v>0</v>
      </c>
      <c r="CM630" s="116">
        <v>0</v>
      </c>
      <c r="CN630" s="116">
        <v>0</v>
      </c>
      <c r="CO630" s="113" t="s">
        <v>1826</v>
      </c>
      <c r="CP630" s="32" t="s">
        <v>134</v>
      </c>
      <c r="CQ630" s="32" t="s">
        <v>115</v>
      </c>
      <c r="CR630" s="32" t="s">
        <v>279</v>
      </c>
      <c r="CS630" s="32" t="s">
        <v>1792</v>
      </c>
      <c r="CT630" s="113">
        <v>0</v>
      </c>
      <c r="CU630" s="113">
        <v>1</v>
      </c>
      <c r="CV630" s="33" t="s">
        <v>1803</v>
      </c>
    </row>
    <row r="631" spans="2:100">
      <c r="B631" s="28">
        <v>627</v>
      </c>
      <c r="C631" s="29" t="s">
        <v>2313</v>
      </c>
      <c r="D631" s="129"/>
      <c r="E631" s="129"/>
      <c r="F631" s="29" t="s">
        <v>602</v>
      </c>
      <c r="G631" s="29" t="s">
        <v>2314</v>
      </c>
      <c r="H631" s="29" t="s">
        <v>1498</v>
      </c>
      <c r="I631" s="29" t="s">
        <v>166</v>
      </c>
      <c r="J631" s="29" t="s">
        <v>115</v>
      </c>
      <c r="K631" s="29" t="s">
        <v>2315</v>
      </c>
      <c r="L631" s="29" t="s">
        <v>1499</v>
      </c>
      <c r="M631" s="29" t="s">
        <v>1500</v>
      </c>
      <c r="N631" s="29" t="s">
        <v>1491</v>
      </c>
      <c r="O631" s="29" t="s">
        <v>115</v>
      </c>
      <c r="P631" s="109">
        <v>45839</v>
      </c>
      <c r="Q631" s="29">
        <v>29</v>
      </c>
      <c r="R631" s="29" t="s">
        <v>1492</v>
      </c>
      <c r="S631" s="29" t="s">
        <v>1713</v>
      </c>
      <c r="T631" s="29" t="s">
        <v>1939</v>
      </c>
      <c r="U631" s="29" t="s">
        <v>214</v>
      </c>
      <c r="V631" s="29" t="s">
        <v>122</v>
      </c>
      <c r="W631" s="29" t="s">
        <v>123</v>
      </c>
      <c r="X631" s="29" t="s">
        <v>1785</v>
      </c>
      <c r="Y631" s="129"/>
      <c r="Z631" s="118">
        <v>4.7</v>
      </c>
      <c r="AA631" s="118" t="s">
        <v>115</v>
      </c>
      <c r="AB631" s="29" t="s">
        <v>1728</v>
      </c>
      <c r="AC631" s="29" t="s">
        <v>115</v>
      </c>
      <c r="AD631" s="29" t="s">
        <v>115</v>
      </c>
      <c r="AE631" s="29" t="s">
        <v>115</v>
      </c>
      <c r="AF631" s="29" t="s">
        <v>115</v>
      </c>
      <c r="AG631" s="29" t="s">
        <v>1513</v>
      </c>
      <c r="AH631" s="29" t="s">
        <v>422</v>
      </c>
      <c r="AI631" s="29">
        <v>5806848</v>
      </c>
      <c r="AJ631" s="29" t="s">
        <v>2316</v>
      </c>
      <c r="AK631" s="29" t="s">
        <v>2317</v>
      </c>
      <c r="AL631" s="29">
        <v>10</v>
      </c>
      <c r="AM631" s="29">
        <v>60</v>
      </c>
      <c r="AN631" s="29" t="s">
        <v>2318</v>
      </c>
      <c r="AO631" s="29" t="s">
        <v>123</v>
      </c>
      <c r="AP631" s="29">
        <v>2025</v>
      </c>
      <c r="AQ631" s="29" t="s">
        <v>130</v>
      </c>
      <c r="AR631" s="29">
        <v>2023</v>
      </c>
      <c r="AS631" s="29" t="s">
        <v>2065</v>
      </c>
      <c r="AT631" s="29" t="s">
        <v>123</v>
      </c>
      <c r="AU631" s="29" t="s">
        <v>2065</v>
      </c>
      <c r="AV631" s="29" t="s">
        <v>115</v>
      </c>
      <c r="AW631" s="29" t="s">
        <v>1773</v>
      </c>
      <c r="AX631" s="29" t="s">
        <v>123</v>
      </c>
      <c r="AY631" s="29" t="s">
        <v>203</v>
      </c>
      <c r="AZ631" s="109" t="s">
        <v>203</v>
      </c>
      <c r="BA631" s="29" t="s">
        <v>203</v>
      </c>
      <c r="BB631" s="29" t="s">
        <v>203</v>
      </c>
      <c r="BC631" s="29" t="s">
        <v>203</v>
      </c>
      <c r="BD631" s="29" t="s">
        <v>203</v>
      </c>
      <c r="BE631" s="29" t="s">
        <v>1910</v>
      </c>
      <c r="BF631" s="109" t="s">
        <v>203</v>
      </c>
      <c r="BG631" s="29" t="s">
        <v>203</v>
      </c>
      <c r="BH631" s="29" t="s">
        <v>203</v>
      </c>
      <c r="BI631" s="29" t="s">
        <v>162</v>
      </c>
      <c r="BJ631" s="29">
        <v>5</v>
      </c>
      <c r="BK631" s="109">
        <v>46988</v>
      </c>
      <c r="BL631" s="109">
        <v>39813</v>
      </c>
      <c r="BM631" s="109">
        <v>47843</v>
      </c>
      <c r="BN631" s="29" t="s">
        <v>308</v>
      </c>
      <c r="BO631" s="29" t="s">
        <v>115</v>
      </c>
      <c r="BP631" s="29" t="b">
        <v>0</v>
      </c>
      <c r="BQ631" s="115" t="s">
        <v>1780</v>
      </c>
      <c r="BR631" s="29" t="s">
        <v>134</v>
      </c>
      <c r="BS631" s="115">
        <v>153.07210000000001</v>
      </c>
      <c r="BT631" s="115">
        <v>34652.207000000002</v>
      </c>
      <c r="BU631" s="115">
        <v>0</v>
      </c>
      <c r="BV631" s="115">
        <v>0</v>
      </c>
      <c r="BW631" s="115">
        <v>0</v>
      </c>
      <c r="BX631" s="115">
        <v>12.5746</v>
      </c>
      <c r="BY631" s="115">
        <v>344.67539999999997</v>
      </c>
      <c r="BZ631" s="115">
        <v>0</v>
      </c>
      <c r="CA631" s="115">
        <v>2000</v>
      </c>
      <c r="CB631" s="115">
        <v>5000</v>
      </c>
      <c r="CC631" s="115">
        <v>1000.0000000000002</v>
      </c>
      <c r="CD631" s="115">
        <v>0</v>
      </c>
      <c r="CE631" s="115">
        <v>12.574700000000007</v>
      </c>
      <c r="CF631" s="29" t="s">
        <v>135</v>
      </c>
      <c r="CG631" s="29" t="s">
        <v>136</v>
      </c>
      <c r="CH631" s="29" t="s">
        <v>522</v>
      </c>
      <c r="CI631" s="115">
        <v>0</v>
      </c>
      <c r="CJ631" s="115">
        <v>0</v>
      </c>
      <c r="CK631" s="115">
        <v>0</v>
      </c>
      <c r="CL631" s="115">
        <v>0</v>
      </c>
      <c r="CM631" s="115">
        <v>0</v>
      </c>
      <c r="CN631" s="115">
        <v>0</v>
      </c>
      <c r="CO631" s="112">
        <v>0</v>
      </c>
      <c r="CP631" s="29" t="s">
        <v>134</v>
      </c>
      <c r="CQ631" s="29" t="s">
        <v>115</v>
      </c>
      <c r="CR631" s="29" t="s">
        <v>279</v>
      </c>
      <c r="CS631" s="29" t="s">
        <v>115</v>
      </c>
      <c r="CT631" s="112">
        <v>0</v>
      </c>
      <c r="CU631" s="112">
        <v>1</v>
      </c>
      <c r="CV631" s="30" t="s">
        <v>1781</v>
      </c>
    </row>
    <row r="632" spans="2:100">
      <c r="B632" s="31">
        <v>628</v>
      </c>
      <c r="C632" s="32" t="s">
        <v>2319</v>
      </c>
      <c r="D632" s="128"/>
      <c r="E632" s="128"/>
      <c r="F632" s="32" t="s">
        <v>1902</v>
      </c>
      <c r="G632" s="32" t="s">
        <v>2314</v>
      </c>
      <c r="H632" s="32" t="s">
        <v>1498</v>
      </c>
      <c r="I632" s="32" t="s">
        <v>166</v>
      </c>
      <c r="J632" s="32" t="s">
        <v>115</v>
      </c>
      <c r="K632" s="32" t="s">
        <v>2315</v>
      </c>
      <c r="L632" s="32" t="s">
        <v>1499</v>
      </c>
      <c r="M632" s="32" t="s">
        <v>1500</v>
      </c>
      <c r="N632" s="32" t="s">
        <v>1491</v>
      </c>
      <c r="O632" s="32" t="s">
        <v>115</v>
      </c>
      <c r="P632" s="110">
        <v>45860</v>
      </c>
      <c r="Q632" s="32">
        <v>29</v>
      </c>
      <c r="R632" s="32" t="s">
        <v>1492</v>
      </c>
      <c r="S632" s="32" t="s">
        <v>1713</v>
      </c>
      <c r="T632" s="32" t="s">
        <v>1939</v>
      </c>
      <c r="U632" s="32" t="s">
        <v>214</v>
      </c>
      <c r="V632" s="32" t="s">
        <v>122</v>
      </c>
      <c r="W632" s="32" t="s">
        <v>123</v>
      </c>
      <c r="X632" s="32" t="s">
        <v>887</v>
      </c>
      <c r="Y632" s="128"/>
      <c r="Z632" s="119">
        <v>4.7</v>
      </c>
      <c r="AA632" s="119" t="s">
        <v>115</v>
      </c>
      <c r="AB632" s="32" t="s">
        <v>1728</v>
      </c>
      <c r="AC632" s="32" t="s">
        <v>115</v>
      </c>
      <c r="AD632" s="32" t="s">
        <v>115</v>
      </c>
      <c r="AE632" s="32" t="s">
        <v>115</v>
      </c>
      <c r="AF632" s="32" t="s">
        <v>115</v>
      </c>
      <c r="AG632" s="32" t="s">
        <v>1513</v>
      </c>
      <c r="AH632" s="32" t="s">
        <v>422</v>
      </c>
      <c r="AI632" s="32">
        <v>5806849</v>
      </c>
      <c r="AJ632" s="32" t="s">
        <v>2316</v>
      </c>
      <c r="AK632" s="32" t="s">
        <v>2317</v>
      </c>
      <c r="AL632" s="32">
        <v>10</v>
      </c>
      <c r="AM632" s="32">
        <v>60</v>
      </c>
      <c r="AN632" s="32" t="s">
        <v>128</v>
      </c>
      <c r="AO632" s="32" t="s">
        <v>123</v>
      </c>
      <c r="AP632" s="32">
        <v>2025</v>
      </c>
      <c r="AQ632" s="32" t="s">
        <v>130</v>
      </c>
      <c r="AR632" s="32">
        <v>2023</v>
      </c>
      <c r="AS632" s="32" t="s">
        <v>2065</v>
      </c>
      <c r="AT632" s="32" t="s">
        <v>123</v>
      </c>
      <c r="AU632" s="32" t="s">
        <v>2065</v>
      </c>
      <c r="AV632" s="32" t="s">
        <v>115</v>
      </c>
      <c r="AW632" s="32" t="s">
        <v>1773</v>
      </c>
      <c r="AX632" s="32" t="s">
        <v>123</v>
      </c>
      <c r="AY632" s="32" t="s">
        <v>203</v>
      </c>
      <c r="AZ632" s="110" t="s">
        <v>203</v>
      </c>
      <c r="BA632" s="32" t="s">
        <v>203</v>
      </c>
      <c r="BB632" s="32" t="s">
        <v>203</v>
      </c>
      <c r="BC632" s="32" t="s">
        <v>203</v>
      </c>
      <c r="BD632" s="32" t="s">
        <v>203</v>
      </c>
      <c r="BE632" s="32" t="s">
        <v>1910</v>
      </c>
      <c r="BF632" s="110" t="s">
        <v>203</v>
      </c>
      <c r="BG632" s="32" t="s">
        <v>203</v>
      </c>
      <c r="BH632" s="32" t="s">
        <v>203</v>
      </c>
      <c r="BI632" s="32" t="s">
        <v>162</v>
      </c>
      <c r="BJ632" s="32">
        <v>5</v>
      </c>
      <c r="BK632" s="110">
        <v>46982</v>
      </c>
      <c r="BL632" s="110">
        <v>39813</v>
      </c>
      <c r="BM632" s="110">
        <v>47843</v>
      </c>
      <c r="BN632" s="32" t="s">
        <v>308</v>
      </c>
      <c r="BO632" s="32" t="s">
        <v>115</v>
      </c>
      <c r="BP632" s="32" t="b">
        <v>0</v>
      </c>
      <c r="BQ632" s="116" t="s">
        <v>1780</v>
      </c>
      <c r="BR632" s="32" t="s">
        <v>134</v>
      </c>
      <c r="BS632" s="116">
        <v>632.24310000000003</v>
      </c>
      <c r="BT632" s="116">
        <v>58836.760900000001</v>
      </c>
      <c r="BU632" s="116">
        <v>0</v>
      </c>
      <c r="BV632" s="116">
        <v>0</v>
      </c>
      <c r="BW632" s="116">
        <v>0</v>
      </c>
      <c r="BX632" s="116">
        <v>182.76050000000001</v>
      </c>
      <c r="BY632" s="116">
        <v>654.00040000000001</v>
      </c>
      <c r="BZ632" s="116">
        <v>3000</v>
      </c>
      <c r="CA632" s="116">
        <v>17500</v>
      </c>
      <c r="CB632" s="116">
        <v>30000</v>
      </c>
      <c r="CC632" s="116">
        <v>7000</v>
      </c>
      <c r="CD632" s="116">
        <v>500</v>
      </c>
      <c r="CE632" s="116">
        <v>182.76050000000004</v>
      </c>
      <c r="CF632" s="32" t="s">
        <v>135</v>
      </c>
      <c r="CG632" s="32" t="s">
        <v>136</v>
      </c>
      <c r="CH632" s="32" t="s">
        <v>522</v>
      </c>
      <c r="CI632" s="116">
        <v>0</v>
      </c>
      <c r="CJ632" s="116">
        <v>0</v>
      </c>
      <c r="CK632" s="116">
        <v>0</v>
      </c>
      <c r="CL632" s="116">
        <v>0</v>
      </c>
      <c r="CM632" s="116">
        <v>0</v>
      </c>
      <c r="CN632" s="116">
        <v>0</v>
      </c>
      <c r="CO632" s="113">
        <v>0</v>
      </c>
      <c r="CP632" s="32" t="s">
        <v>134</v>
      </c>
      <c r="CQ632" s="32" t="s">
        <v>115</v>
      </c>
      <c r="CR632" s="32" t="s">
        <v>279</v>
      </c>
      <c r="CS632" s="32" t="s">
        <v>115</v>
      </c>
      <c r="CT632" s="113">
        <v>0</v>
      </c>
      <c r="CU632" s="113">
        <v>1</v>
      </c>
      <c r="CV632" s="33" t="s">
        <v>1781</v>
      </c>
    </row>
    <row r="633" spans="2:100">
      <c r="B633" s="31">
        <v>629</v>
      </c>
      <c r="C633" s="32" t="s">
        <v>2320</v>
      </c>
      <c r="D633" s="128"/>
      <c r="E633" s="128"/>
      <c r="F633" s="32" t="s">
        <v>1902</v>
      </c>
      <c r="G633" s="32" t="s">
        <v>2314</v>
      </c>
      <c r="H633" s="32" t="s">
        <v>1498</v>
      </c>
      <c r="I633" s="32" t="s">
        <v>166</v>
      </c>
      <c r="J633" s="32" t="s">
        <v>115</v>
      </c>
      <c r="K633" s="32" t="s">
        <v>2315</v>
      </c>
      <c r="L633" s="32" t="s">
        <v>1499</v>
      </c>
      <c r="M633" s="32" t="s">
        <v>1500</v>
      </c>
      <c r="N633" s="32" t="s">
        <v>1491</v>
      </c>
      <c r="O633" s="32" t="s">
        <v>115</v>
      </c>
      <c r="P633" s="110">
        <v>45837</v>
      </c>
      <c r="Q633" s="32">
        <v>29</v>
      </c>
      <c r="R633" s="32" t="s">
        <v>1492</v>
      </c>
      <c r="S633" s="32" t="s">
        <v>1713</v>
      </c>
      <c r="T633" s="32" t="s">
        <v>1939</v>
      </c>
      <c r="U633" s="32" t="s">
        <v>214</v>
      </c>
      <c r="V633" s="32" t="s">
        <v>122</v>
      </c>
      <c r="W633" s="32" t="s">
        <v>123</v>
      </c>
      <c r="X633" s="32" t="s">
        <v>887</v>
      </c>
      <c r="Y633" s="128"/>
      <c r="Z633" s="119">
        <v>8.9</v>
      </c>
      <c r="AA633" s="119" t="s">
        <v>115</v>
      </c>
      <c r="AB633" s="32" t="s">
        <v>1728</v>
      </c>
      <c r="AC633" s="32" t="s">
        <v>115</v>
      </c>
      <c r="AD633" s="32" t="s">
        <v>115</v>
      </c>
      <c r="AE633" s="32" t="s">
        <v>115</v>
      </c>
      <c r="AF633" s="32" t="s">
        <v>115</v>
      </c>
      <c r="AG633" s="32" t="s">
        <v>1513</v>
      </c>
      <c r="AH633" s="32" t="s">
        <v>422</v>
      </c>
      <c r="AI633" s="32">
        <v>5806850</v>
      </c>
      <c r="AJ633" s="32" t="s">
        <v>2316</v>
      </c>
      <c r="AK633" s="32" t="s">
        <v>2317</v>
      </c>
      <c r="AL633" s="32">
        <v>10</v>
      </c>
      <c r="AM633" s="32">
        <v>60</v>
      </c>
      <c r="AN633" s="32" t="s">
        <v>128</v>
      </c>
      <c r="AO633" s="32" t="s">
        <v>123</v>
      </c>
      <c r="AP633" s="32">
        <v>2025</v>
      </c>
      <c r="AQ633" s="32" t="s">
        <v>130</v>
      </c>
      <c r="AR633" s="32">
        <v>2023</v>
      </c>
      <c r="AS633" s="32" t="s">
        <v>2065</v>
      </c>
      <c r="AT633" s="32" t="s">
        <v>123</v>
      </c>
      <c r="AU633" s="32" t="s">
        <v>2065</v>
      </c>
      <c r="AV633" s="32" t="s">
        <v>115</v>
      </c>
      <c r="AW633" s="32" t="s">
        <v>1773</v>
      </c>
      <c r="AX633" s="32" t="s">
        <v>123</v>
      </c>
      <c r="AY633" s="32" t="s">
        <v>203</v>
      </c>
      <c r="AZ633" s="110" t="s">
        <v>203</v>
      </c>
      <c r="BA633" s="32" t="s">
        <v>203</v>
      </c>
      <c r="BB633" s="32" t="s">
        <v>203</v>
      </c>
      <c r="BC633" s="32" t="s">
        <v>203</v>
      </c>
      <c r="BD633" s="32" t="s">
        <v>203</v>
      </c>
      <c r="BE633" s="32" t="s">
        <v>1910</v>
      </c>
      <c r="BF633" s="110" t="s">
        <v>203</v>
      </c>
      <c r="BG633" s="32" t="s">
        <v>203</v>
      </c>
      <c r="BH633" s="32" t="s">
        <v>203</v>
      </c>
      <c r="BI633" s="32" t="s">
        <v>162</v>
      </c>
      <c r="BJ633" s="32">
        <v>5</v>
      </c>
      <c r="BK633" s="110">
        <v>46989</v>
      </c>
      <c r="BL633" s="110">
        <v>39813</v>
      </c>
      <c r="BM633" s="110">
        <v>47786</v>
      </c>
      <c r="BN633" s="32" t="s">
        <v>308</v>
      </c>
      <c r="BO633" s="32" t="s">
        <v>115</v>
      </c>
      <c r="BP633" s="32" t="b">
        <v>0</v>
      </c>
      <c r="BQ633" s="116" t="s">
        <v>1780</v>
      </c>
      <c r="BR633" s="32" t="s">
        <v>134</v>
      </c>
      <c r="BS633" s="116">
        <v>116.1281</v>
      </c>
      <c r="BT633" s="116">
        <v>57206.550300000003</v>
      </c>
      <c r="BU633" s="116">
        <v>0</v>
      </c>
      <c r="BV633" s="116">
        <v>0</v>
      </c>
      <c r="BW633" s="116">
        <v>0</v>
      </c>
      <c r="BX633" s="116">
        <v>0.34439999999999998</v>
      </c>
      <c r="BY633" s="116">
        <v>206.20589999999999</v>
      </c>
      <c r="BZ633" s="116">
        <v>1000.0000000000002</v>
      </c>
      <c r="CA633" s="116">
        <v>15500</v>
      </c>
      <c r="CB633" s="116">
        <v>30000</v>
      </c>
      <c r="CC633" s="116">
        <v>10500</v>
      </c>
      <c r="CD633" s="116">
        <v>0</v>
      </c>
      <c r="CE633" s="116">
        <v>0.34440000000000737</v>
      </c>
      <c r="CF633" s="32" t="s">
        <v>135</v>
      </c>
      <c r="CG633" s="32" t="s">
        <v>136</v>
      </c>
      <c r="CH633" s="32" t="s">
        <v>522</v>
      </c>
      <c r="CI633" s="116">
        <v>0</v>
      </c>
      <c r="CJ633" s="116">
        <v>0</v>
      </c>
      <c r="CK633" s="116">
        <v>0</v>
      </c>
      <c r="CL633" s="116">
        <v>0</v>
      </c>
      <c r="CM633" s="116">
        <v>0</v>
      </c>
      <c r="CN633" s="116">
        <v>0</v>
      </c>
      <c r="CO633" s="113">
        <v>0</v>
      </c>
      <c r="CP633" s="32" t="s">
        <v>134</v>
      </c>
      <c r="CQ633" s="32" t="s">
        <v>115</v>
      </c>
      <c r="CR633" s="32" t="s">
        <v>279</v>
      </c>
      <c r="CS633" s="32" t="s">
        <v>115</v>
      </c>
      <c r="CT633" s="113">
        <v>0</v>
      </c>
      <c r="CU633" s="113">
        <v>1</v>
      </c>
      <c r="CV633" s="33" t="s">
        <v>1781</v>
      </c>
    </row>
    <row r="634" spans="2:100">
      <c r="B634" s="123">
        <v>630</v>
      </c>
      <c r="C634" s="124" t="s">
        <v>2321</v>
      </c>
      <c r="D634" s="128"/>
      <c r="E634" s="128"/>
      <c r="F634" s="32" t="s">
        <v>532</v>
      </c>
      <c r="G634" s="32" t="s">
        <v>2314</v>
      </c>
      <c r="H634" s="32" t="s">
        <v>1498</v>
      </c>
      <c r="I634" s="32" t="s">
        <v>166</v>
      </c>
      <c r="J634" s="32" t="s">
        <v>115</v>
      </c>
      <c r="K634" s="32" t="s">
        <v>2315</v>
      </c>
      <c r="L634" s="32" t="s">
        <v>1499</v>
      </c>
      <c r="M634" s="32" t="s">
        <v>1500</v>
      </c>
      <c r="N634" s="32" t="s">
        <v>1491</v>
      </c>
      <c r="O634" s="32" t="s">
        <v>115</v>
      </c>
      <c r="P634" s="110">
        <v>45924</v>
      </c>
      <c r="Q634" s="32">
        <v>29</v>
      </c>
      <c r="R634" s="32" t="s">
        <v>1492</v>
      </c>
      <c r="S634" s="32" t="s">
        <v>1713</v>
      </c>
      <c r="T634" s="32" t="s">
        <v>1939</v>
      </c>
      <c r="U634" s="32" t="s">
        <v>214</v>
      </c>
      <c r="V634" s="32" t="s">
        <v>122</v>
      </c>
      <c r="W634" s="32" t="b">
        <v>0</v>
      </c>
      <c r="X634" s="32" t="s">
        <v>115</v>
      </c>
      <c r="Y634" s="128"/>
      <c r="Z634" s="119">
        <v>7.75</v>
      </c>
      <c r="AA634" s="119" t="s">
        <v>115</v>
      </c>
      <c r="AB634" s="32">
        <v>115</v>
      </c>
      <c r="AC634" s="32" t="s">
        <v>115</v>
      </c>
      <c r="AD634" s="32" t="s">
        <v>115</v>
      </c>
      <c r="AE634" s="32" t="s">
        <v>115</v>
      </c>
      <c r="AF634" s="32" t="s">
        <v>115</v>
      </c>
      <c r="AG634" s="32" t="s">
        <v>1513</v>
      </c>
      <c r="AH634" s="32" t="s">
        <v>422</v>
      </c>
      <c r="AI634" s="32">
        <v>5815001</v>
      </c>
      <c r="AJ634" s="32" t="s">
        <v>2316</v>
      </c>
      <c r="AK634" s="32" t="s">
        <v>2317</v>
      </c>
      <c r="AL634" s="32">
        <v>10</v>
      </c>
      <c r="AM634" s="32">
        <v>60</v>
      </c>
      <c r="AN634" s="32" t="s">
        <v>128</v>
      </c>
      <c r="AO634" s="32" t="b">
        <v>0</v>
      </c>
      <c r="AP634" s="32">
        <v>2025</v>
      </c>
      <c r="AQ634" s="32" t="s">
        <v>130</v>
      </c>
      <c r="AR634" s="32">
        <v>2025</v>
      </c>
      <c r="AS634" s="32" t="s">
        <v>2065</v>
      </c>
      <c r="AT634" s="32" t="s">
        <v>123</v>
      </c>
      <c r="AU634" s="32" t="s">
        <v>2065</v>
      </c>
      <c r="AV634" s="32" t="s">
        <v>115</v>
      </c>
      <c r="AW634" s="32" t="s">
        <v>1773</v>
      </c>
      <c r="AX634" s="32" t="b">
        <v>0</v>
      </c>
      <c r="AY634" s="32" t="s">
        <v>203</v>
      </c>
      <c r="AZ634" s="110" t="s">
        <v>203</v>
      </c>
      <c r="BA634" s="32" t="s">
        <v>203</v>
      </c>
      <c r="BB634" s="32" t="s">
        <v>203</v>
      </c>
      <c r="BC634" s="32" t="s">
        <v>203</v>
      </c>
      <c r="BD634" s="32" t="s">
        <v>203</v>
      </c>
      <c r="BE634" s="32" t="s">
        <v>1910</v>
      </c>
      <c r="BF634" s="110" t="s">
        <v>203</v>
      </c>
      <c r="BG634" s="32" t="s">
        <v>203</v>
      </c>
      <c r="BH634" s="32" t="s">
        <v>203</v>
      </c>
      <c r="BI634" s="32" t="s">
        <v>162</v>
      </c>
      <c r="BJ634" s="32">
        <v>5</v>
      </c>
      <c r="BK634" s="110">
        <v>47001</v>
      </c>
      <c r="BL634" s="110">
        <v>39813</v>
      </c>
      <c r="BM634" s="110">
        <v>47786</v>
      </c>
      <c r="BN634" s="32" t="s">
        <v>225</v>
      </c>
      <c r="BO634" s="32"/>
      <c r="BP634" s="32" t="b">
        <v>0</v>
      </c>
      <c r="BQ634" s="116" t="s">
        <v>1780</v>
      </c>
      <c r="BR634" s="32" t="s">
        <v>134</v>
      </c>
      <c r="BS634" s="116">
        <v>0</v>
      </c>
      <c r="BT634" s="116">
        <v>38374.553999999996</v>
      </c>
      <c r="BU634" s="116">
        <v>0</v>
      </c>
      <c r="BV634" s="116">
        <v>0</v>
      </c>
      <c r="BW634" s="116">
        <v>0</v>
      </c>
      <c r="BX634" s="116">
        <v>0</v>
      </c>
      <c r="BY634" s="116">
        <v>88.86</v>
      </c>
      <c r="BZ634" s="116">
        <v>0</v>
      </c>
      <c r="CA634" s="116">
        <v>0</v>
      </c>
      <c r="CB634" s="116">
        <v>0</v>
      </c>
      <c r="CC634" s="116">
        <v>0</v>
      </c>
      <c r="CD634" s="116">
        <v>0</v>
      </c>
      <c r="CE634" s="116">
        <v>0</v>
      </c>
      <c r="CF634" s="32" t="s">
        <v>135</v>
      </c>
      <c r="CG634" s="32" t="s">
        <v>136</v>
      </c>
      <c r="CH634" s="32" t="s">
        <v>522</v>
      </c>
      <c r="CI634" s="116">
        <v>0</v>
      </c>
      <c r="CJ634" s="116">
        <v>0</v>
      </c>
      <c r="CK634" s="116">
        <v>0</v>
      </c>
      <c r="CL634" s="116">
        <v>0</v>
      </c>
      <c r="CM634" s="116">
        <v>0</v>
      </c>
      <c r="CN634" s="116">
        <v>0</v>
      </c>
      <c r="CO634" s="113">
        <v>0</v>
      </c>
      <c r="CP634" s="32" t="s">
        <v>134</v>
      </c>
      <c r="CQ634" s="32" t="s">
        <v>115</v>
      </c>
      <c r="CR634" s="32" t="s">
        <v>279</v>
      </c>
      <c r="CS634" s="32" t="s">
        <v>115</v>
      </c>
      <c r="CT634" s="113">
        <v>0</v>
      </c>
      <c r="CU634" s="113">
        <v>1</v>
      </c>
      <c r="CV634" s="33" t="s">
        <v>1781</v>
      </c>
    </row>
    <row r="635" spans="2:100">
      <c r="B635" s="31">
        <v>631</v>
      </c>
      <c r="C635" s="32" t="s">
        <v>2322</v>
      </c>
      <c r="D635" s="128"/>
      <c r="E635" s="128"/>
      <c r="F635" s="32" t="s">
        <v>2323</v>
      </c>
      <c r="G635" s="32" t="s">
        <v>2324</v>
      </c>
      <c r="H635" s="32" t="s">
        <v>1488</v>
      </c>
      <c r="I635" s="32" t="s">
        <v>118</v>
      </c>
      <c r="J635" s="32" t="s">
        <v>115</v>
      </c>
      <c r="K635" s="32" t="s">
        <v>115</v>
      </c>
      <c r="L635" s="32" t="s">
        <v>1499</v>
      </c>
      <c r="M635" s="32" t="s">
        <v>1500</v>
      </c>
      <c r="N635" s="32" t="s">
        <v>1491</v>
      </c>
      <c r="O635" s="32" t="s">
        <v>115</v>
      </c>
      <c r="P635" s="110">
        <v>45902</v>
      </c>
      <c r="Q635" s="32">
        <v>124</v>
      </c>
      <c r="R635" s="32" t="s">
        <v>1492</v>
      </c>
      <c r="S635" s="32" t="s">
        <v>203</v>
      </c>
      <c r="T635" s="32" t="s">
        <v>203</v>
      </c>
      <c r="U635" s="32" t="s">
        <v>502</v>
      </c>
      <c r="V635" s="32" t="s">
        <v>1512</v>
      </c>
      <c r="W635" s="32" t="s">
        <v>123</v>
      </c>
      <c r="X635" s="32" t="s">
        <v>1920</v>
      </c>
      <c r="Y635" s="128"/>
      <c r="Z635" s="119">
        <v>36.200000000000003</v>
      </c>
      <c r="AA635" s="119" t="s">
        <v>115</v>
      </c>
      <c r="AB635" s="32" t="s">
        <v>1842</v>
      </c>
      <c r="AC635" s="32" t="s">
        <v>397</v>
      </c>
      <c r="AD635" s="32" t="s">
        <v>115</v>
      </c>
      <c r="AE635" s="32" t="s">
        <v>115</v>
      </c>
      <c r="AF635" s="32" t="s">
        <v>115</v>
      </c>
      <c r="AG635" s="32" t="s">
        <v>1513</v>
      </c>
      <c r="AH635" s="32" t="s">
        <v>422</v>
      </c>
      <c r="AI635" s="32">
        <v>5807359</v>
      </c>
      <c r="AJ635" s="32" t="s">
        <v>2325</v>
      </c>
      <c r="AK635" s="32" t="s">
        <v>2326</v>
      </c>
      <c r="AL635" s="32">
        <v>1</v>
      </c>
      <c r="AM635" s="32">
        <v>60</v>
      </c>
      <c r="AN635" s="32" t="s">
        <v>2327</v>
      </c>
      <c r="AO635" s="32" t="s">
        <v>123</v>
      </c>
      <c r="AP635" s="32" t="s">
        <v>203</v>
      </c>
      <c r="AQ635" s="32" t="s">
        <v>130</v>
      </c>
      <c r="AR635" s="32">
        <v>2023</v>
      </c>
      <c r="AS635" s="32" t="s">
        <v>1636</v>
      </c>
      <c r="AT635" s="32" t="s">
        <v>123</v>
      </c>
      <c r="AU635" s="32" t="s">
        <v>1636</v>
      </c>
      <c r="AV635" s="32" t="s">
        <v>115</v>
      </c>
      <c r="AW635" s="32" t="s">
        <v>1637</v>
      </c>
      <c r="AX635" s="32" t="s">
        <v>123</v>
      </c>
      <c r="AY635" s="32" t="s">
        <v>203</v>
      </c>
      <c r="AZ635" s="110" t="s">
        <v>203</v>
      </c>
      <c r="BA635" s="32" t="s">
        <v>203</v>
      </c>
      <c r="BB635" s="32" t="s">
        <v>203</v>
      </c>
      <c r="BC635" s="32" t="s">
        <v>203</v>
      </c>
      <c r="BD635" s="32" t="s">
        <v>203</v>
      </c>
      <c r="BE635" s="32" t="s">
        <v>1910</v>
      </c>
      <c r="BF635" s="110" t="s">
        <v>203</v>
      </c>
      <c r="BG635" s="32" t="s">
        <v>203</v>
      </c>
      <c r="BH635" s="32" t="s">
        <v>203</v>
      </c>
      <c r="BI635" s="32" t="s">
        <v>488</v>
      </c>
      <c r="BJ635" s="32">
        <v>4</v>
      </c>
      <c r="BK635" s="110">
        <v>46476</v>
      </c>
      <c r="BL635" s="110">
        <v>48579</v>
      </c>
      <c r="BM635" s="110">
        <v>46990</v>
      </c>
      <c r="BN635" s="32" t="s">
        <v>115</v>
      </c>
      <c r="BO635" s="32" t="s">
        <v>115</v>
      </c>
      <c r="BP635" s="32" t="b">
        <v>0</v>
      </c>
      <c r="BQ635" s="116">
        <v>204000</v>
      </c>
      <c r="BR635" s="32" t="s">
        <v>134</v>
      </c>
      <c r="BS635" s="116">
        <v>642.31280000000004</v>
      </c>
      <c r="BT635" s="116">
        <v>56300.387000000002</v>
      </c>
      <c r="BU635" s="116">
        <v>0</v>
      </c>
      <c r="BV635" s="116">
        <v>0</v>
      </c>
      <c r="BW635" s="116">
        <v>0</v>
      </c>
      <c r="BX635" s="116">
        <v>380.1026</v>
      </c>
      <c r="BY635" s="116">
        <v>657.61979999999994</v>
      </c>
      <c r="BZ635" s="116">
        <v>1314.4581000000003</v>
      </c>
      <c r="CA635" s="116">
        <v>18668.573</v>
      </c>
      <c r="CB635" s="116">
        <v>21511.778999999999</v>
      </c>
      <c r="CC635" s="116">
        <v>0</v>
      </c>
      <c r="CD635" s="116">
        <v>0</v>
      </c>
      <c r="CE635" s="116">
        <v>380.10260000000005</v>
      </c>
      <c r="CF635" s="32" t="s">
        <v>135</v>
      </c>
      <c r="CG635" s="32" t="s">
        <v>136</v>
      </c>
      <c r="CH635" s="32" t="s">
        <v>993</v>
      </c>
      <c r="CI635" s="116">
        <v>0</v>
      </c>
      <c r="CJ635" s="116">
        <v>0</v>
      </c>
      <c r="CK635" s="116">
        <v>0</v>
      </c>
      <c r="CL635" s="116">
        <v>0</v>
      </c>
      <c r="CM635" s="116">
        <v>0</v>
      </c>
      <c r="CN635" s="116">
        <v>0</v>
      </c>
      <c r="CO635" s="113">
        <v>0</v>
      </c>
      <c r="CP635" s="32" t="s">
        <v>134</v>
      </c>
      <c r="CQ635" s="32" t="s">
        <v>115</v>
      </c>
      <c r="CR635" s="32" t="s">
        <v>279</v>
      </c>
      <c r="CS635" s="32" t="s">
        <v>115</v>
      </c>
      <c r="CT635" s="113">
        <v>0</v>
      </c>
      <c r="CU635" s="113">
        <v>1</v>
      </c>
      <c r="CV635" s="33" t="s">
        <v>1638</v>
      </c>
    </row>
    <row r="636" spans="2:100">
      <c r="B636" s="31">
        <v>632</v>
      </c>
      <c r="C636" s="32" t="s">
        <v>2328</v>
      </c>
      <c r="D636" s="128"/>
      <c r="E636" s="128"/>
      <c r="F636" s="32" t="s">
        <v>2329</v>
      </c>
      <c r="G636" s="32" t="s">
        <v>2330</v>
      </c>
      <c r="H636" s="32" t="s">
        <v>1498</v>
      </c>
      <c r="I636" s="32" t="s">
        <v>166</v>
      </c>
      <c r="J636" s="32" t="s">
        <v>115</v>
      </c>
      <c r="K636" s="32" t="s">
        <v>115</v>
      </c>
      <c r="L636" s="32" t="s">
        <v>1499</v>
      </c>
      <c r="M636" s="32" t="s">
        <v>1500</v>
      </c>
      <c r="N636" s="32" t="s">
        <v>1491</v>
      </c>
      <c r="O636" s="32" t="s">
        <v>115</v>
      </c>
      <c r="P636" s="110">
        <v>45785</v>
      </c>
      <c r="Q636" s="32">
        <v>125</v>
      </c>
      <c r="R636" s="32" t="s">
        <v>1492</v>
      </c>
      <c r="S636" s="32" t="s">
        <v>203</v>
      </c>
      <c r="T636" s="32" t="s">
        <v>203</v>
      </c>
      <c r="U636" s="32" t="s">
        <v>214</v>
      </c>
      <c r="V636" s="32" t="s">
        <v>122</v>
      </c>
      <c r="W636" s="32" t="s">
        <v>123</v>
      </c>
      <c r="X636" s="32" t="s">
        <v>833</v>
      </c>
      <c r="Y636" s="128"/>
      <c r="Z636" s="119">
        <v>1.3999999999999599</v>
      </c>
      <c r="AA636" s="119" t="s">
        <v>115</v>
      </c>
      <c r="AB636" s="32" t="s">
        <v>1842</v>
      </c>
      <c r="AC636" s="32" t="s">
        <v>115</v>
      </c>
      <c r="AD636" s="32" t="s">
        <v>115</v>
      </c>
      <c r="AE636" s="32" t="s">
        <v>115</v>
      </c>
      <c r="AF636" s="32" t="s">
        <v>115</v>
      </c>
      <c r="AG636" s="32" t="s">
        <v>1513</v>
      </c>
      <c r="AH636" s="32" t="s">
        <v>422</v>
      </c>
      <c r="AI636" s="32">
        <v>5807341</v>
      </c>
      <c r="AJ636" s="32" t="s">
        <v>2331</v>
      </c>
      <c r="AK636" s="32" t="s">
        <v>2328</v>
      </c>
      <c r="AL636" s="32">
        <v>1</v>
      </c>
      <c r="AM636" s="32">
        <v>60</v>
      </c>
      <c r="AN636" s="32" t="s">
        <v>2332</v>
      </c>
      <c r="AO636" s="32" t="s">
        <v>123</v>
      </c>
      <c r="AP636" s="32" t="s">
        <v>203</v>
      </c>
      <c r="AQ636" s="32" t="s">
        <v>130</v>
      </c>
      <c r="AR636" s="32">
        <v>2023</v>
      </c>
      <c r="AS636" s="32" t="s">
        <v>1636</v>
      </c>
      <c r="AT636" s="32" t="s">
        <v>123</v>
      </c>
      <c r="AU636" s="32" t="s">
        <v>1636</v>
      </c>
      <c r="AV636" s="32" t="s">
        <v>115</v>
      </c>
      <c r="AW636" s="32" t="s">
        <v>1637</v>
      </c>
      <c r="AX636" s="32" t="s">
        <v>123</v>
      </c>
      <c r="AY636" s="32" t="s">
        <v>203</v>
      </c>
      <c r="AZ636" s="110" t="s">
        <v>203</v>
      </c>
      <c r="BA636" s="32" t="s">
        <v>203</v>
      </c>
      <c r="BB636" s="32" t="s">
        <v>203</v>
      </c>
      <c r="BC636" s="32" t="s">
        <v>203</v>
      </c>
      <c r="BD636" s="32" t="s">
        <v>203</v>
      </c>
      <c r="BE636" s="32" t="s">
        <v>1910</v>
      </c>
      <c r="BF636" s="110" t="s">
        <v>203</v>
      </c>
      <c r="BG636" s="32" t="s">
        <v>203</v>
      </c>
      <c r="BH636" s="32" t="s">
        <v>203</v>
      </c>
      <c r="BI636" s="32" t="s">
        <v>488</v>
      </c>
      <c r="BJ636" s="32">
        <v>4</v>
      </c>
      <c r="BK636" s="110">
        <v>46332</v>
      </c>
      <c r="BL636" s="110">
        <v>47118</v>
      </c>
      <c r="BM636" s="110">
        <v>46373</v>
      </c>
      <c r="BN636" s="32" t="s">
        <v>115</v>
      </c>
      <c r="BO636" s="32" t="s">
        <v>115</v>
      </c>
      <c r="BP636" s="32" t="b">
        <v>1</v>
      </c>
      <c r="BQ636" s="116">
        <v>14600</v>
      </c>
      <c r="BR636" s="32" t="s">
        <v>134</v>
      </c>
      <c r="BS636" s="116">
        <v>520.86279999999999</v>
      </c>
      <c r="BT636" s="116">
        <v>5878.2883000000002</v>
      </c>
      <c r="BU636" s="116">
        <v>0</v>
      </c>
      <c r="BV636" s="116">
        <v>0</v>
      </c>
      <c r="BW636" s="116">
        <v>0</v>
      </c>
      <c r="BX636" s="116">
        <v>130.54230000000001</v>
      </c>
      <c r="BY636" s="116">
        <v>583.84550000000002</v>
      </c>
      <c r="BZ636" s="116">
        <v>4720.2248</v>
      </c>
      <c r="CA636" s="116">
        <v>401.72699999999998</v>
      </c>
      <c r="CB636" s="116">
        <v>0</v>
      </c>
      <c r="CC636" s="116">
        <v>0</v>
      </c>
      <c r="CD636" s="116">
        <v>0</v>
      </c>
      <c r="CE636" s="116">
        <v>130.54230000000001</v>
      </c>
      <c r="CF636" s="32" t="s">
        <v>135</v>
      </c>
      <c r="CG636" s="32" t="s">
        <v>136</v>
      </c>
      <c r="CH636" s="32" t="s">
        <v>655</v>
      </c>
      <c r="CI636" s="116">
        <v>0</v>
      </c>
      <c r="CJ636" s="116">
        <v>0</v>
      </c>
      <c r="CK636" s="116">
        <v>0</v>
      </c>
      <c r="CL636" s="116">
        <v>0</v>
      </c>
      <c r="CM636" s="116">
        <v>0</v>
      </c>
      <c r="CN636" s="116">
        <v>0</v>
      </c>
      <c r="CO636" s="113">
        <v>0</v>
      </c>
      <c r="CP636" s="32" t="s">
        <v>134</v>
      </c>
      <c r="CQ636" s="32" t="s">
        <v>115</v>
      </c>
      <c r="CR636" s="32" t="s">
        <v>134</v>
      </c>
      <c r="CS636" s="32" t="s">
        <v>115</v>
      </c>
      <c r="CT636" s="113">
        <v>0</v>
      </c>
      <c r="CU636" s="113">
        <v>1</v>
      </c>
      <c r="CV636" s="33" t="s">
        <v>1638</v>
      </c>
    </row>
    <row r="637" spans="2:100">
      <c r="B637" s="31">
        <v>633</v>
      </c>
      <c r="C637" s="32" t="s">
        <v>2333</v>
      </c>
      <c r="D637" s="128"/>
      <c r="E637" s="128"/>
      <c r="F637" s="32" t="s">
        <v>2334</v>
      </c>
      <c r="G637" s="32" t="s">
        <v>2335</v>
      </c>
      <c r="H637" s="32" t="s">
        <v>1498</v>
      </c>
      <c r="I637" s="32" t="s">
        <v>166</v>
      </c>
      <c r="J637" s="32" t="s">
        <v>115</v>
      </c>
      <c r="K637" s="32" t="s">
        <v>2336</v>
      </c>
      <c r="L637" s="32" t="s">
        <v>1499</v>
      </c>
      <c r="M637" s="32" t="s">
        <v>1500</v>
      </c>
      <c r="N637" s="32" t="s">
        <v>1491</v>
      </c>
      <c r="O637" s="32" t="s">
        <v>115</v>
      </c>
      <c r="P637" s="110">
        <v>45810</v>
      </c>
      <c r="Q637" s="32">
        <v>21</v>
      </c>
      <c r="R637" s="32" t="s">
        <v>1492</v>
      </c>
      <c r="S637" s="32" t="s">
        <v>203</v>
      </c>
      <c r="T637" s="32" t="s">
        <v>203</v>
      </c>
      <c r="U637" s="32" t="s">
        <v>1574</v>
      </c>
      <c r="V637" s="32" t="s">
        <v>1512</v>
      </c>
      <c r="W637" s="32" t="s">
        <v>123</v>
      </c>
      <c r="X637" s="32" t="s">
        <v>887</v>
      </c>
      <c r="Y637" s="128"/>
      <c r="Z637" s="119">
        <v>6.7</v>
      </c>
      <c r="AA637" s="119" t="s">
        <v>115</v>
      </c>
      <c r="AB637" s="32" t="s">
        <v>1728</v>
      </c>
      <c r="AC637" s="32" t="s">
        <v>115</v>
      </c>
      <c r="AD637" s="32" t="s">
        <v>115</v>
      </c>
      <c r="AE637" s="32" t="s">
        <v>115</v>
      </c>
      <c r="AF637" s="32" t="s">
        <v>115</v>
      </c>
      <c r="AG637" s="32" t="s">
        <v>1926</v>
      </c>
      <c r="AH637" s="32" t="s">
        <v>422</v>
      </c>
      <c r="AI637" s="32">
        <v>5807463</v>
      </c>
      <c r="AJ637" s="32" t="s">
        <v>2337</v>
      </c>
      <c r="AK637" s="32" t="s">
        <v>2333</v>
      </c>
      <c r="AL637" s="32">
        <v>5</v>
      </c>
      <c r="AM637" s="32">
        <v>60</v>
      </c>
      <c r="AN637" s="32" t="s">
        <v>2338</v>
      </c>
      <c r="AO637" s="32" t="s">
        <v>123</v>
      </c>
      <c r="AP637" s="32" t="s">
        <v>203</v>
      </c>
      <c r="AQ637" s="32" t="s">
        <v>130</v>
      </c>
      <c r="AR637" s="32">
        <v>2023</v>
      </c>
      <c r="AS637" s="32" t="s">
        <v>1636</v>
      </c>
      <c r="AT637" s="32" t="s">
        <v>123</v>
      </c>
      <c r="AU637" s="32" t="s">
        <v>1636</v>
      </c>
      <c r="AV637" s="32" t="s">
        <v>115</v>
      </c>
      <c r="AW637" s="32" t="s">
        <v>1637</v>
      </c>
      <c r="AX637" s="32" t="s">
        <v>123</v>
      </c>
      <c r="AY637" s="32" t="s">
        <v>203</v>
      </c>
      <c r="AZ637" s="110" t="s">
        <v>203</v>
      </c>
      <c r="BA637" s="32" t="s">
        <v>203</v>
      </c>
      <c r="BB637" s="32" t="s">
        <v>203</v>
      </c>
      <c r="BC637" s="32" t="s">
        <v>203</v>
      </c>
      <c r="BD637" s="32" t="s">
        <v>203</v>
      </c>
      <c r="BE637" s="32" t="s">
        <v>203</v>
      </c>
      <c r="BF637" s="110" t="s">
        <v>203</v>
      </c>
      <c r="BG637" s="32" t="s">
        <v>203</v>
      </c>
      <c r="BH637" s="32" t="s">
        <v>203</v>
      </c>
      <c r="BI637" s="32" t="s">
        <v>162</v>
      </c>
      <c r="BJ637" s="32">
        <v>5</v>
      </c>
      <c r="BK637" s="110">
        <v>48330</v>
      </c>
      <c r="BL637" s="110">
        <v>47118</v>
      </c>
      <c r="BM637" s="110">
        <v>48355</v>
      </c>
      <c r="BN637" s="32" t="s">
        <v>308</v>
      </c>
      <c r="BO637" s="32" t="s">
        <v>115</v>
      </c>
      <c r="BP637" s="32" t="b">
        <v>0</v>
      </c>
      <c r="BQ637" s="116">
        <v>74000</v>
      </c>
      <c r="BR637" s="32" t="s">
        <v>134</v>
      </c>
      <c r="BS637" s="116">
        <v>71.213200000000001</v>
      </c>
      <c r="BT637" s="116">
        <v>40022.902900000001</v>
      </c>
      <c r="BU637" s="116">
        <v>0</v>
      </c>
      <c r="BV637" s="116">
        <v>0</v>
      </c>
      <c r="BW637" s="116">
        <v>0</v>
      </c>
      <c r="BX637" s="116">
        <v>67.9298</v>
      </c>
      <c r="BY637" s="116">
        <v>4.9729999999999999</v>
      </c>
      <c r="BZ637" s="116">
        <v>0</v>
      </c>
      <c r="CA637" s="116">
        <v>1000</v>
      </c>
      <c r="CB637" s="116">
        <v>950</v>
      </c>
      <c r="CC637" s="116">
        <v>3000</v>
      </c>
      <c r="CD637" s="116">
        <v>15000</v>
      </c>
      <c r="CE637" s="116">
        <v>67.929900000000004</v>
      </c>
      <c r="CF637" s="32" t="s">
        <v>135</v>
      </c>
      <c r="CG637" s="32" t="s">
        <v>136</v>
      </c>
      <c r="CH637" s="32" t="s">
        <v>115</v>
      </c>
      <c r="CI637" s="116">
        <v>0</v>
      </c>
      <c r="CJ637" s="116">
        <v>0</v>
      </c>
      <c r="CK637" s="116">
        <v>0</v>
      </c>
      <c r="CL637" s="116">
        <v>0</v>
      </c>
      <c r="CM637" s="116">
        <v>0</v>
      </c>
      <c r="CN637" s="116">
        <v>0</v>
      </c>
      <c r="CO637" s="113">
        <v>0</v>
      </c>
      <c r="CP637" s="32" t="s">
        <v>134</v>
      </c>
      <c r="CQ637" s="32" t="s">
        <v>115</v>
      </c>
      <c r="CR637" s="32" t="s">
        <v>279</v>
      </c>
      <c r="CS637" s="32" t="s">
        <v>115</v>
      </c>
      <c r="CT637" s="113">
        <v>0</v>
      </c>
      <c r="CU637" s="113">
        <v>1</v>
      </c>
      <c r="CV637" s="33" t="s">
        <v>2339</v>
      </c>
    </row>
    <row r="638" spans="2:100">
      <c r="B638" s="31">
        <v>634</v>
      </c>
      <c r="C638" s="32" t="s">
        <v>2340</v>
      </c>
      <c r="D638" s="128"/>
      <c r="E638" s="128"/>
      <c r="F638" s="32" t="s">
        <v>2341</v>
      </c>
      <c r="G638" s="32" t="s">
        <v>2335</v>
      </c>
      <c r="H638" s="32" t="s">
        <v>1498</v>
      </c>
      <c r="I638" s="32" t="s">
        <v>166</v>
      </c>
      <c r="J638" s="32" t="s">
        <v>115</v>
      </c>
      <c r="K638" s="32" t="s">
        <v>2336</v>
      </c>
      <c r="L638" s="32" t="s">
        <v>1499</v>
      </c>
      <c r="M638" s="32" t="s">
        <v>1500</v>
      </c>
      <c r="N638" s="32" t="s">
        <v>1491</v>
      </c>
      <c r="O638" s="32" t="s">
        <v>115</v>
      </c>
      <c r="P638" s="110">
        <v>45804</v>
      </c>
      <c r="Q638" s="32">
        <v>21</v>
      </c>
      <c r="R638" s="32" t="s">
        <v>1492</v>
      </c>
      <c r="S638" s="32" t="s">
        <v>203</v>
      </c>
      <c r="T638" s="32" t="s">
        <v>203</v>
      </c>
      <c r="U638" s="32" t="s">
        <v>214</v>
      </c>
      <c r="V638" s="32" t="s">
        <v>122</v>
      </c>
      <c r="W638" s="32" t="s">
        <v>123</v>
      </c>
      <c r="X638" s="32" t="s">
        <v>887</v>
      </c>
      <c r="Y638" s="128"/>
      <c r="Z638" s="119">
        <v>6.2999999999999901</v>
      </c>
      <c r="AA638" s="119" t="s">
        <v>115</v>
      </c>
      <c r="AB638" s="32" t="s">
        <v>1728</v>
      </c>
      <c r="AC638" s="32" t="s">
        <v>115</v>
      </c>
      <c r="AD638" s="32" t="s">
        <v>115</v>
      </c>
      <c r="AE638" s="32" t="s">
        <v>115</v>
      </c>
      <c r="AF638" s="32" t="s">
        <v>115</v>
      </c>
      <c r="AG638" s="32" t="s">
        <v>1513</v>
      </c>
      <c r="AH638" s="32" t="s">
        <v>422</v>
      </c>
      <c r="AI638" s="32">
        <v>5807464</v>
      </c>
      <c r="AJ638" s="32" t="s">
        <v>2337</v>
      </c>
      <c r="AK638" s="32" t="s">
        <v>2333</v>
      </c>
      <c r="AL638" s="32">
        <v>5</v>
      </c>
      <c r="AM638" s="32">
        <v>60</v>
      </c>
      <c r="AN638" s="32" t="s">
        <v>128</v>
      </c>
      <c r="AO638" s="32" t="s">
        <v>123</v>
      </c>
      <c r="AP638" s="32" t="s">
        <v>203</v>
      </c>
      <c r="AQ638" s="32" t="s">
        <v>130</v>
      </c>
      <c r="AR638" s="32">
        <v>2024</v>
      </c>
      <c r="AS638" s="32" t="s">
        <v>1636</v>
      </c>
      <c r="AT638" s="32" t="s">
        <v>123</v>
      </c>
      <c r="AU638" s="32" t="s">
        <v>1636</v>
      </c>
      <c r="AV638" s="32" t="s">
        <v>115</v>
      </c>
      <c r="AW638" s="32" t="s">
        <v>1637</v>
      </c>
      <c r="AX638" s="32" t="s">
        <v>123</v>
      </c>
      <c r="AY638" s="32" t="s">
        <v>203</v>
      </c>
      <c r="AZ638" s="110" t="s">
        <v>203</v>
      </c>
      <c r="BA638" s="32" t="s">
        <v>203</v>
      </c>
      <c r="BB638" s="32" t="s">
        <v>203</v>
      </c>
      <c r="BC638" s="32" t="s">
        <v>203</v>
      </c>
      <c r="BD638" s="32" t="s">
        <v>203</v>
      </c>
      <c r="BE638" s="32" t="s">
        <v>203</v>
      </c>
      <c r="BF638" s="110" t="s">
        <v>203</v>
      </c>
      <c r="BG638" s="32" t="s">
        <v>203</v>
      </c>
      <c r="BH638" s="32" t="s">
        <v>203</v>
      </c>
      <c r="BI638" s="32" t="s">
        <v>162</v>
      </c>
      <c r="BJ638" s="32">
        <v>5</v>
      </c>
      <c r="BK638" s="110">
        <v>48142</v>
      </c>
      <c r="BL638" s="110">
        <v>47118</v>
      </c>
      <c r="BM638" s="110">
        <v>48170</v>
      </c>
      <c r="BN638" s="32" t="s">
        <v>308</v>
      </c>
      <c r="BO638" s="32" t="s">
        <v>115</v>
      </c>
      <c r="BP638" s="32" t="b">
        <v>0</v>
      </c>
      <c r="BQ638" s="116">
        <v>74000</v>
      </c>
      <c r="BR638" s="32" t="s">
        <v>134</v>
      </c>
      <c r="BS638" s="116">
        <v>52.76</v>
      </c>
      <c r="BT638" s="116">
        <v>18465.802599999999</v>
      </c>
      <c r="BU638" s="116">
        <v>0</v>
      </c>
      <c r="BV638" s="116">
        <v>0</v>
      </c>
      <c r="BW638" s="116">
        <v>0</v>
      </c>
      <c r="BX638" s="116">
        <v>51.828299999999999</v>
      </c>
      <c r="BY638" s="116">
        <v>2.2207999999999997</v>
      </c>
      <c r="BZ638" s="116">
        <v>0</v>
      </c>
      <c r="CA638" s="116">
        <v>0</v>
      </c>
      <c r="CB638" s="116">
        <v>0</v>
      </c>
      <c r="CC638" s="116">
        <v>0</v>
      </c>
      <c r="CD638" s="116">
        <v>0</v>
      </c>
      <c r="CE638" s="116">
        <v>51.828399999999995</v>
      </c>
      <c r="CF638" s="32" t="s">
        <v>135</v>
      </c>
      <c r="CG638" s="32" t="s">
        <v>136</v>
      </c>
      <c r="CH638" s="32" t="s">
        <v>115</v>
      </c>
      <c r="CI638" s="116">
        <v>0</v>
      </c>
      <c r="CJ638" s="116">
        <v>0</v>
      </c>
      <c r="CK638" s="116">
        <v>0</v>
      </c>
      <c r="CL638" s="116">
        <v>0</v>
      </c>
      <c r="CM638" s="116">
        <v>0</v>
      </c>
      <c r="CN638" s="116">
        <v>0</v>
      </c>
      <c r="CO638" s="113">
        <v>0</v>
      </c>
      <c r="CP638" s="32" t="s">
        <v>134</v>
      </c>
      <c r="CQ638" s="32" t="s">
        <v>115</v>
      </c>
      <c r="CR638" s="32" t="s">
        <v>279</v>
      </c>
      <c r="CS638" s="32" t="s">
        <v>115</v>
      </c>
      <c r="CT638" s="113">
        <v>0</v>
      </c>
      <c r="CU638" s="113">
        <v>1</v>
      </c>
      <c r="CV638" s="33" t="s">
        <v>2339</v>
      </c>
    </row>
    <row r="639" spans="2:100">
      <c r="B639" s="31">
        <v>635</v>
      </c>
      <c r="C639" s="32" t="s">
        <v>2342</v>
      </c>
      <c r="D639" s="128"/>
      <c r="E639" s="128"/>
      <c r="F639" s="32" t="s">
        <v>2343</v>
      </c>
      <c r="G639" s="32" t="s">
        <v>2335</v>
      </c>
      <c r="H639" s="32" t="s">
        <v>1498</v>
      </c>
      <c r="I639" s="32" t="s">
        <v>166</v>
      </c>
      <c r="J639" s="32" t="s">
        <v>115</v>
      </c>
      <c r="K639" s="32" t="s">
        <v>2336</v>
      </c>
      <c r="L639" s="32" t="s">
        <v>1499</v>
      </c>
      <c r="M639" s="32" t="s">
        <v>1500</v>
      </c>
      <c r="N639" s="32" t="s">
        <v>1491</v>
      </c>
      <c r="O639" s="32" t="s">
        <v>115</v>
      </c>
      <c r="P639" s="110">
        <v>45810</v>
      </c>
      <c r="Q639" s="32">
        <v>26</v>
      </c>
      <c r="R639" s="32" t="s">
        <v>1492</v>
      </c>
      <c r="S639" s="32" t="s">
        <v>203</v>
      </c>
      <c r="T639" s="32" t="s">
        <v>203</v>
      </c>
      <c r="U639" s="32" t="s">
        <v>1574</v>
      </c>
      <c r="V639" s="32" t="s">
        <v>1512</v>
      </c>
      <c r="W639" s="32" t="s">
        <v>123</v>
      </c>
      <c r="X639" s="32" t="s">
        <v>887</v>
      </c>
      <c r="Y639" s="128"/>
      <c r="Z639" s="119">
        <v>14.3</v>
      </c>
      <c r="AA639" s="119" t="s">
        <v>115</v>
      </c>
      <c r="AB639" s="32" t="s">
        <v>1728</v>
      </c>
      <c r="AC639" s="32" t="s">
        <v>115</v>
      </c>
      <c r="AD639" s="32" t="s">
        <v>115</v>
      </c>
      <c r="AE639" s="32" t="s">
        <v>115</v>
      </c>
      <c r="AF639" s="32" t="s">
        <v>115</v>
      </c>
      <c r="AG639" s="32" t="s">
        <v>1513</v>
      </c>
      <c r="AH639" s="32" t="s">
        <v>422</v>
      </c>
      <c r="AI639" s="32">
        <v>5807465</v>
      </c>
      <c r="AJ639" s="32" t="s">
        <v>2337</v>
      </c>
      <c r="AK639" s="32" t="s">
        <v>2333</v>
      </c>
      <c r="AL639" s="32">
        <v>5</v>
      </c>
      <c r="AM639" s="32">
        <v>60</v>
      </c>
      <c r="AN639" s="32" t="s">
        <v>128</v>
      </c>
      <c r="AO639" s="32" t="s">
        <v>123</v>
      </c>
      <c r="AP639" s="32" t="s">
        <v>203</v>
      </c>
      <c r="AQ639" s="32" t="s">
        <v>130</v>
      </c>
      <c r="AR639" s="32">
        <v>2024</v>
      </c>
      <c r="AS639" s="32" t="s">
        <v>1636</v>
      </c>
      <c r="AT639" s="32" t="s">
        <v>123</v>
      </c>
      <c r="AU639" s="32" t="s">
        <v>1636</v>
      </c>
      <c r="AV639" s="32" t="s">
        <v>115</v>
      </c>
      <c r="AW639" s="32" t="s">
        <v>1637</v>
      </c>
      <c r="AX639" s="32" t="s">
        <v>123</v>
      </c>
      <c r="AY639" s="32" t="s">
        <v>203</v>
      </c>
      <c r="AZ639" s="110" t="s">
        <v>203</v>
      </c>
      <c r="BA639" s="32" t="s">
        <v>203</v>
      </c>
      <c r="BB639" s="32" t="s">
        <v>203</v>
      </c>
      <c r="BC639" s="32" t="s">
        <v>203</v>
      </c>
      <c r="BD639" s="32" t="s">
        <v>203</v>
      </c>
      <c r="BE639" s="32" t="s">
        <v>203</v>
      </c>
      <c r="BF639" s="110" t="s">
        <v>203</v>
      </c>
      <c r="BG639" s="32" t="s">
        <v>203</v>
      </c>
      <c r="BH639" s="32" t="s">
        <v>203</v>
      </c>
      <c r="BI639" s="32" t="s">
        <v>162</v>
      </c>
      <c r="BJ639" s="32">
        <v>5</v>
      </c>
      <c r="BK639" s="110">
        <v>48142</v>
      </c>
      <c r="BL639" s="110">
        <v>47118</v>
      </c>
      <c r="BM639" s="110">
        <v>48170</v>
      </c>
      <c r="BN639" s="32" t="s">
        <v>308</v>
      </c>
      <c r="BO639" s="32" t="s">
        <v>115</v>
      </c>
      <c r="BP639" s="32" t="b">
        <v>0</v>
      </c>
      <c r="BQ639" s="116">
        <v>74000</v>
      </c>
      <c r="BR639" s="32" t="s">
        <v>134</v>
      </c>
      <c r="BS639" s="116">
        <v>46.712200000000003</v>
      </c>
      <c r="BT639" s="116">
        <v>19308.469000000001</v>
      </c>
      <c r="BU639" s="116">
        <v>0</v>
      </c>
      <c r="BV639" s="116">
        <v>0</v>
      </c>
      <c r="BW639" s="116">
        <v>0</v>
      </c>
      <c r="BX639" s="116">
        <v>45.6188</v>
      </c>
      <c r="BY639" s="116">
        <v>2.2279999999999998</v>
      </c>
      <c r="BZ639" s="116">
        <v>0</v>
      </c>
      <c r="CA639" s="116">
        <v>0</v>
      </c>
      <c r="CB639" s="116">
        <v>0</v>
      </c>
      <c r="CC639" s="116">
        <v>0</v>
      </c>
      <c r="CD639" s="116">
        <v>0</v>
      </c>
      <c r="CE639" s="116">
        <v>45.618900000000004</v>
      </c>
      <c r="CF639" s="32" t="s">
        <v>135</v>
      </c>
      <c r="CG639" s="32" t="s">
        <v>136</v>
      </c>
      <c r="CH639" s="32" t="s">
        <v>115</v>
      </c>
      <c r="CI639" s="116">
        <v>0</v>
      </c>
      <c r="CJ639" s="116">
        <v>0</v>
      </c>
      <c r="CK639" s="116">
        <v>0</v>
      </c>
      <c r="CL639" s="116">
        <v>0</v>
      </c>
      <c r="CM639" s="116">
        <v>0</v>
      </c>
      <c r="CN639" s="116">
        <v>0</v>
      </c>
      <c r="CO639" s="113">
        <v>0</v>
      </c>
      <c r="CP639" s="32" t="s">
        <v>134</v>
      </c>
      <c r="CQ639" s="32" t="s">
        <v>115</v>
      </c>
      <c r="CR639" s="32" t="s">
        <v>279</v>
      </c>
      <c r="CS639" s="32" t="s">
        <v>115</v>
      </c>
      <c r="CT639" s="113">
        <v>0</v>
      </c>
      <c r="CU639" s="113">
        <v>1</v>
      </c>
      <c r="CV639" s="33" t="s">
        <v>2339</v>
      </c>
    </row>
    <row r="640" spans="2:100">
      <c r="B640" s="31">
        <v>636</v>
      </c>
      <c r="C640" s="32" t="s">
        <v>2344</v>
      </c>
      <c r="D640" s="128"/>
      <c r="E640" s="128"/>
      <c r="F640" s="32" t="s">
        <v>2345</v>
      </c>
      <c r="G640" s="32" t="s">
        <v>2335</v>
      </c>
      <c r="H640" s="32" t="s">
        <v>1498</v>
      </c>
      <c r="I640" s="32" t="s">
        <v>166</v>
      </c>
      <c r="J640" s="32" t="s">
        <v>115</v>
      </c>
      <c r="K640" s="32" t="s">
        <v>2336</v>
      </c>
      <c r="L640" s="32" t="s">
        <v>1499</v>
      </c>
      <c r="M640" s="32" t="s">
        <v>1500</v>
      </c>
      <c r="N640" s="32" t="s">
        <v>1491</v>
      </c>
      <c r="O640" s="32" t="s">
        <v>115</v>
      </c>
      <c r="P640" s="110">
        <v>45898</v>
      </c>
      <c r="Q640" s="32">
        <v>26</v>
      </c>
      <c r="R640" s="32" t="s">
        <v>1492</v>
      </c>
      <c r="S640" s="32" t="s">
        <v>203</v>
      </c>
      <c r="T640" s="32" t="s">
        <v>203</v>
      </c>
      <c r="U640" s="32" t="s">
        <v>214</v>
      </c>
      <c r="V640" s="32" t="s">
        <v>122</v>
      </c>
      <c r="W640" s="32" t="s">
        <v>123</v>
      </c>
      <c r="X640" s="32" t="s">
        <v>887</v>
      </c>
      <c r="Y640" s="128"/>
      <c r="Z640" s="119">
        <v>5.7999999999999901</v>
      </c>
      <c r="AA640" s="119" t="s">
        <v>115</v>
      </c>
      <c r="AB640" s="32" t="s">
        <v>1728</v>
      </c>
      <c r="AC640" s="32" t="s">
        <v>115</v>
      </c>
      <c r="AD640" s="32" t="s">
        <v>115</v>
      </c>
      <c r="AE640" s="32" t="s">
        <v>115</v>
      </c>
      <c r="AF640" s="32" t="s">
        <v>115</v>
      </c>
      <c r="AG640" s="32" t="s">
        <v>1513</v>
      </c>
      <c r="AH640" s="32" t="s">
        <v>422</v>
      </c>
      <c r="AI640" s="32">
        <v>5807466</v>
      </c>
      <c r="AJ640" s="32" t="s">
        <v>2337</v>
      </c>
      <c r="AK640" s="32" t="s">
        <v>2333</v>
      </c>
      <c r="AL640" s="32">
        <v>5</v>
      </c>
      <c r="AM640" s="32">
        <v>60</v>
      </c>
      <c r="AN640" s="32" t="s">
        <v>128</v>
      </c>
      <c r="AO640" s="32" t="s">
        <v>123</v>
      </c>
      <c r="AP640" s="32" t="s">
        <v>203</v>
      </c>
      <c r="AQ640" s="32" t="s">
        <v>130</v>
      </c>
      <c r="AR640" s="32">
        <v>2024</v>
      </c>
      <c r="AS640" s="32" t="s">
        <v>1636</v>
      </c>
      <c r="AT640" s="32" t="s">
        <v>123</v>
      </c>
      <c r="AU640" s="32" t="s">
        <v>1636</v>
      </c>
      <c r="AV640" s="32" t="s">
        <v>115</v>
      </c>
      <c r="AW640" s="32" t="s">
        <v>1637</v>
      </c>
      <c r="AX640" s="32" t="s">
        <v>123</v>
      </c>
      <c r="AY640" s="32" t="s">
        <v>203</v>
      </c>
      <c r="AZ640" s="110" t="s">
        <v>203</v>
      </c>
      <c r="BA640" s="32" t="s">
        <v>203</v>
      </c>
      <c r="BB640" s="32" t="s">
        <v>203</v>
      </c>
      <c r="BC640" s="32" t="s">
        <v>203</v>
      </c>
      <c r="BD640" s="32" t="s">
        <v>203</v>
      </c>
      <c r="BE640" s="32" t="s">
        <v>203</v>
      </c>
      <c r="BF640" s="110" t="s">
        <v>203</v>
      </c>
      <c r="BG640" s="32" t="s">
        <v>203</v>
      </c>
      <c r="BH640" s="32" t="s">
        <v>203</v>
      </c>
      <c r="BI640" s="32" t="s">
        <v>162</v>
      </c>
      <c r="BJ640" s="32">
        <v>5</v>
      </c>
      <c r="BK640" s="110">
        <v>48114</v>
      </c>
      <c r="BL640" s="110">
        <v>47118</v>
      </c>
      <c r="BM640" s="110">
        <v>48141</v>
      </c>
      <c r="BN640" s="32" t="s">
        <v>308</v>
      </c>
      <c r="BO640" s="32" t="s">
        <v>115</v>
      </c>
      <c r="BP640" s="32" t="b">
        <v>0</v>
      </c>
      <c r="BQ640" s="116">
        <v>74000</v>
      </c>
      <c r="BR640" s="32" t="s">
        <v>134</v>
      </c>
      <c r="BS640" s="116">
        <v>26.429200000000002</v>
      </c>
      <c r="BT640" s="116">
        <v>19377.736700000001</v>
      </c>
      <c r="BU640" s="116">
        <v>0</v>
      </c>
      <c r="BV640" s="116">
        <v>0</v>
      </c>
      <c r="BW640" s="116">
        <v>0</v>
      </c>
      <c r="BX640" s="116">
        <v>26.116299999999999</v>
      </c>
      <c r="BY640" s="116">
        <v>0.9625999999999999</v>
      </c>
      <c r="BZ640" s="116">
        <v>0</v>
      </c>
      <c r="CA640" s="116">
        <v>0</v>
      </c>
      <c r="CB640" s="116">
        <v>0</v>
      </c>
      <c r="CC640" s="116">
        <v>0</v>
      </c>
      <c r="CD640" s="116">
        <v>0</v>
      </c>
      <c r="CE640" s="116">
        <v>26.116200000000003</v>
      </c>
      <c r="CF640" s="32" t="s">
        <v>135</v>
      </c>
      <c r="CG640" s="32" t="s">
        <v>136</v>
      </c>
      <c r="CH640" s="32" t="s">
        <v>115</v>
      </c>
      <c r="CI640" s="116">
        <v>0</v>
      </c>
      <c r="CJ640" s="116">
        <v>0</v>
      </c>
      <c r="CK640" s="116">
        <v>0</v>
      </c>
      <c r="CL640" s="116">
        <v>0</v>
      </c>
      <c r="CM640" s="116">
        <v>0</v>
      </c>
      <c r="CN640" s="116">
        <v>0</v>
      </c>
      <c r="CO640" s="113">
        <v>0</v>
      </c>
      <c r="CP640" s="32" t="s">
        <v>134</v>
      </c>
      <c r="CQ640" s="32" t="s">
        <v>115</v>
      </c>
      <c r="CR640" s="32" t="s">
        <v>279</v>
      </c>
      <c r="CS640" s="32" t="s">
        <v>115</v>
      </c>
      <c r="CT640" s="113">
        <v>0</v>
      </c>
      <c r="CU640" s="113">
        <v>1</v>
      </c>
      <c r="CV640" s="33" t="s">
        <v>2339</v>
      </c>
    </row>
    <row r="641" spans="2:100">
      <c r="B641" s="31">
        <v>637</v>
      </c>
      <c r="C641" s="32" t="s">
        <v>2346</v>
      </c>
      <c r="D641" s="128"/>
      <c r="E641" s="128"/>
      <c r="F641" s="32" t="s">
        <v>2347</v>
      </c>
      <c r="G641" s="32" t="s">
        <v>2335</v>
      </c>
      <c r="H641" s="32" t="s">
        <v>1498</v>
      </c>
      <c r="I641" s="32" t="s">
        <v>166</v>
      </c>
      <c r="J641" s="32" t="s">
        <v>115</v>
      </c>
      <c r="K641" s="32" t="s">
        <v>2348</v>
      </c>
      <c r="L641" s="32" t="s">
        <v>1499</v>
      </c>
      <c r="M641" s="32" t="s">
        <v>1500</v>
      </c>
      <c r="N641" s="32" t="s">
        <v>1491</v>
      </c>
      <c r="O641" s="32" t="s">
        <v>115</v>
      </c>
      <c r="P641" s="110">
        <v>45799</v>
      </c>
      <c r="Q641" s="32">
        <v>123</v>
      </c>
      <c r="R641" s="32" t="s">
        <v>1492</v>
      </c>
      <c r="S641" s="32" t="s">
        <v>203</v>
      </c>
      <c r="T641" s="32" t="s">
        <v>203</v>
      </c>
      <c r="U641" s="32" t="s">
        <v>2349</v>
      </c>
      <c r="V641" s="32" t="s">
        <v>1512</v>
      </c>
      <c r="W641" s="32" t="s">
        <v>123</v>
      </c>
      <c r="X641" s="32" t="s">
        <v>887</v>
      </c>
      <c r="Y641" s="128"/>
      <c r="Z641" s="119">
        <v>18.5</v>
      </c>
      <c r="AA641" s="119" t="s">
        <v>115</v>
      </c>
      <c r="AB641" s="32" t="s">
        <v>1728</v>
      </c>
      <c r="AC641" s="32" t="s">
        <v>115</v>
      </c>
      <c r="AD641" s="32" t="s">
        <v>115</v>
      </c>
      <c r="AE641" s="32" t="s">
        <v>115</v>
      </c>
      <c r="AF641" s="32" t="s">
        <v>115</v>
      </c>
      <c r="AG641" s="32" t="s">
        <v>1513</v>
      </c>
      <c r="AH641" s="32" t="s">
        <v>422</v>
      </c>
      <c r="AI641" s="32">
        <v>5807467</v>
      </c>
      <c r="AJ641" s="32" t="s">
        <v>2337</v>
      </c>
      <c r="AK641" s="32" t="s">
        <v>2333</v>
      </c>
      <c r="AL641" s="32">
        <v>5</v>
      </c>
      <c r="AM641" s="32">
        <v>60</v>
      </c>
      <c r="AN641" s="32" t="s">
        <v>128</v>
      </c>
      <c r="AO641" s="32" t="s">
        <v>123</v>
      </c>
      <c r="AP641" s="32" t="s">
        <v>203</v>
      </c>
      <c r="AQ641" s="32" t="s">
        <v>130</v>
      </c>
      <c r="AR641" s="32">
        <v>2024</v>
      </c>
      <c r="AS641" s="32" t="s">
        <v>1636</v>
      </c>
      <c r="AT641" s="32" t="s">
        <v>123</v>
      </c>
      <c r="AU641" s="32" t="s">
        <v>1636</v>
      </c>
      <c r="AV641" s="32" t="s">
        <v>115</v>
      </c>
      <c r="AW641" s="32" t="s">
        <v>1637</v>
      </c>
      <c r="AX641" s="32" t="s">
        <v>123</v>
      </c>
      <c r="AY641" s="32" t="s">
        <v>203</v>
      </c>
      <c r="AZ641" s="110" t="s">
        <v>203</v>
      </c>
      <c r="BA641" s="32" t="s">
        <v>203</v>
      </c>
      <c r="BB641" s="32" t="s">
        <v>203</v>
      </c>
      <c r="BC641" s="32" t="s">
        <v>203</v>
      </c>
      <c r="BD641" s="32" t="s">
        <v>203</v>
      </c>
      <c r="BE641" s="32" t="s">
        <v>203</v>
      </c>
      <c r="BF641" s="110" t="s">
        <v>203</v>
      </c>
      <c r="BG641" s="32" t="s">
        <v>203</v>
      </c>
      <c r="BH641" s="32" t="s">
        <v>203</v>
      </c>
      <c r="BI641" s="32" t="s">
        <v>960</v>
      </c>
      <c r="BJ641" s="32">
        <v>5</v>
      </c>
      <c r="BK641" s="110">
        <v>48114</v>
      </c>
      <c r="BL641" s="110">
        <v>47118</v>
      </c>
      <c r="BM641" s="110">
        <v>48141</v>
      </c>
      <c r="BN641" s="32" t="s">
        <v>308</v>
      </c>
      <c r="BO641" s="32" t="s">
        <v>115</v>
      </c>
      <c r="BP641" s="32" t="b">
        <v>0</v>
      </c>
      <c r="BQ641" s="116">
        <v>74000</v>
      </c>
      <c r="BR641" s="32" t="s">
        <v>134</v>
      </c>
      <c r="BS641" s="116">
        <v>31.951499999999999</v>
      </c>
      <c r="BT641" s="116">
        <v>12879.5113</v>
      </c>
      <c r="BU641" s="116">
        <v>0</v>
      </c>
      <c r="BV641" s="116">
        <v>0</v>
      </c>
      <c r="BW641" s="116">
        <v>0</v>
      </c>
      <c r="BX641" s="116">
        <v>31.5732</v>
      </c>
      <c r="BY641" s="116">
        <v>1.1637</v>
      </c>
      <c r="BZ641" s="116">
        <v>0</v>
      </c>
      <c r="CA641" s="116">
        <v>0</v>
      </c>
      <c r="CB641" s="116">
        <v>0</v>
      </c>
      <c r="CC641" s="116">
        <v>0</v>
      </c>
      <c r="CD641" s="116">
        <v>0</v>
      </c>
      <c r="CE641" s="116">
        <v>31.5732</v>
      </c>
      <c r="CF641" s="32" t="s">
        <v>135</v>
      </c>
      <c r="CG641" s="32" t="s">
        <v>136</v>
      </c>
      <c r="CH641" s="32" t="s">
        <v>115</v>
      </c>
      <c r="CI641" s="116">
        <v>0</v>
      </c>
      <c r="CJ641" s="116">
        <v>0</v>
      </c>
      <c r="CK641" s="116">
        <v>0</v>
      </c>
      <c r="CL641" s="116">
        <v>0</v>
      </c>
      <c r="CM641" s="116">
        <v>0</v>
      </c>
      <c r="CN641" s="116">
        <v>0</v>
      </c>
      <c r="CO641" s="113">
        <v>0</v>
      </c>
      <c r="CP641" s="32" t="s">
        <v>134</v>
      </c>
      <c r="CQ641" s="32" t="s">
        <v>115</v>
      </c>
      <c r="CR641" s="32" t="s">
        <v>279</v>
      </c>
      <c r="CS641" s="32" t="s">
        <v>115</v>
      </c>
      <c r="CT641" s="113">
        <v>0</v>
      </c>
      <c r="CU641" s="113">
        <v>1</v>
      </c>
      <c r="CV641" s="33" t="s">
        <v>2339</v>
      </c>
    </row>
    <row r="642" spans="2:100">
      <c r="B642" s="31">
        <v>638</v>
      </c>
      <c r="C642" s="32" t="s">
        <v>2350</v>
      </c>
      <c r="D642" s="128"/>
      <c r="E642" s="128"/>
      <c r="F642" s="32" t="s">
        <v>2194</v>
      </c>
      <c r="G642" s="32" t="s">
        <v>2351</v>
      </c>
      <c r="H642" s="32" t="s">
        <v>1498</v>
      </c>
      <c r="I642" s="32" t="s">
        <v>166</v>
      </c>
      <c r="J642" s="32" t="s">
        <v>115</v>
      </c>
      <c r="K642" s="32" t="s">
        <v>115</v>
      </c>
      <c r="L642" s="32" t="s">
        <v>1499</v>
      </c>
      <c r="M642" s="32" t="s">
        <v>1500</v>
      </c>
      <c r="N642" s="32" t="s">
        <v>1491</v>
      </c>
      <c r="O642" s="32" t="s">
        <v>115</v>
      </c>
      <c r="P642" s="110">
        <v>45435</v>
      </c>
      <c r="Q642" s="32">
        <v>77</v>
      </c>
      <c r="R642" s="32" t="s">
        <v>1492</v>
      </c>
      <c r="S642" s="32" t="s">
        <v>203</v>
      </c>
      <c r="T642" s="32" t="s">
        <v>203</v>
      </c>
      <c r="U642" s="32" t="s">
        <v>214</v>
      </c>
      <c r="V642" s="32" t="s">
        <v>122</v>
      </c>
      <c r="W642" s="32" t="s">
        <v>123</v>
      </c>
      <c r="X642" s="32" t="s">
        <v>278</v>
      </c>
      <c r="Y642" s="128"/>
      <c r="Z642" s="119">
        <v>3.5</v>
      </c>
      <c r="AA642" s="119" t="s">
        <v>115</v>
      </c>
      <c r="AB642" s="32" t="s">
        <v>1728</v>
      </c>
      <c r="AC642" s="32" t="s">
        <v>115</v>
      </c>
      <c r="AD642" s="32" t="s">
        <v>115</v>
      </c>
      <c r="AE642" s="32" t="s">
        <v>115</v>
      </c>
      <c r="AF642" s="32" t="s">
        <v>115</v>
      </c>
      <c r="AG642" s="32" t="s">
        <v>1513</v>
      </c>
      <c r="AH642" s="32" t="s">
        <v>422</v>
      </c>
      <c r="AI642" s="32">
        <v>5807525</v>
      </c>
      <c r="AJ642" s="32" t="s">
        <v>2352</v>
      </c>
      <c r="AK642" s="32" t="s">
        <v>2350</v>
      </c>
      <c r="AL642" s="32">
        <v>7</v>
      </c>
      <c r="AM642" s="32">
        <v>60</v>
      </c>
      <c r="AN642" s="32" t="s">
        <v>2353</v>
      </c>
      <c r="AO642" s="32" t="s">
        <v>123</v>
      </c>
      <c r="AP642" s="32" t="s">
        <v>203</v>
      </c>
      <c r="AQ642" s="32" t="s">
        <v>130</v>
      </c>
      <c r="AR642" s="32">
        <v>2023</v>
      </c>
      <c r="AS642" s="32" t="s">
        <v>1636</v>
      </c>
      <c r="AT642" s="32" t="s">
        <v>123</v>
      </c>
      <c r="AU642" s="32" t="s">
        <v>1636</v>
      </c>
      <c r="AV642" s="32" t="s">
        <v>115</v>
      </c>
      <c r="AW642" s="32" t="s">
        <v>1637</v>
      </c>
      <c r="AX642" s="32" t="s">
        <v>123</v>
      </c>
      <c r="AY642" s="32" t="s">
        <v>203</v>
      </c>
      <c r="AZ642" s="110" t="s">
        <v>203</v>
      </c>
      <c r="BA642" s="32" t="s">
        <v>203</v>
      </c>
      <c r="BB642" s="32" t="s">
        <v>203</v>
      </c>
      <c r="BC642" s="32" t="s">
        <v>203</v>
      </c>
      <c r="BD642" s="32" t="s">
        <v>203</v>
      </c>
      <c r="BE642" s="32" t="s">
        <v>203</v>
      </c>
      <c r="BF642" s="110" t="s">
        <v>203</v>
      </c>
      <c r="BG642" s="32" t="s">
        <v>203</v>
      </c>
      <c r="BH642" s="32" t="s">
        <v>203</v>
      </c>
      <c r="BI642" s="32" t="s">
        <v>960</v>
      </c>
      <c r="BJ642" s="32">
        <v>5</v>
      </c>
      <c r="BK642" s="110">
        <v>47540</v>
      </c>
      <c r="BL642" s="110">
        <v>48579</v>
      </c>
      <c r="BM642" s="110">
        <v>47639</v>
      </c>
      <c r="BN642" s="32" t="s">
        <v>115</v>
      </c>
      <c r="BO642" s="32" t="s">
        <v>115</v>
      </c>
      <c r="BP642" s="32" t="b">
        <v>0</v>
      </c>
      <c r="BQ642" s="116">
        <v>256000</v>
      </c>
      <c r="BR642" s="32" t="s">
        <v>134</v>
      </c>
      <c r="BS642" s="116">
        <v>314.88729999999998</v>
      </c>
      <c r="BT642" s="116">
        <v>200425.89740000002</v>
      </c>
      <c r="BU642" s="116">
        <v>0</v>
      </c>
      <c r="BV642" s="116">
        <v>0</v>
      </c>
      <c r="BW642" s="116">
        <v>0</v>
      </c>
      <c r="BX642" s="116">
        <v>21.923300000000001</v>
      </c>
      <c r="BY642" s="116">
        <v>403.97410000000002</v>
      </c>
      <c r="BZ642" s="116">
        <v>15000</v>
      </c>
      <c r="CA642" s="116">
        <v>33000</v>
      </c>
      <c r="CB642" s="116">
        <v>32500.000000000004</v>
      </c>
      <c r="CC642" s="116">
        <v>40000.000000000007</v>
      </c>
      <c r="CD642" s="116">
        <v>40000</v>
      </c>
      <c r="CE642" s="116">
        <v>21.923299999999983</v>
      </c>
      <c r="CF642" s="32" t="s">
        <v>135</v>
      </c>
      <c r="CG642" s="32" t="s">
        <v>136</v>
      </c>
      <c r="CH642" s="32" t="s">
        <v>522</v>
      </c>
      <c r="CI642" s="116">
        <v>0</v>
      </c>
      <c r="CJ642" s="116">
        <v>0</v>
      </c>
      <c r="CK642" s="116">
        <v>0</v>
      </c>
      <c r="CL642" s="116">
        <v>0</v>
      </c>
      <c r="CM642" s="116">
        <v>0</v>
      </c>
      <c r="CN642" s="116">
        <v>0</v>
      </c>
      <c r="CO642" s="113">
        <v>0</v>
      </c>
      <c r="CP642" s="32" t="s">
        <v>134</v>
      </c>
      <c r="CQ642" s="32" t="s">
        <v>115</v>
      </c>
      <c r="CR642" s="32" t="s">
        <v>279</v>
      </c>
      <c r="CS642" s="32" t="s">
        <v>115</v>
      </c>
      <c r="CT642" s="113">
        <v>0</v>
      </c>
      <c r="CU642" s="113">
        <v>1</v>
      </c>
      <c r="CV642" s="33" t="s">
        <v>1638</v>
      </c>
    </row>
    <row r="643" spans="2:100">
      <c r="B643" s="123">
        <v>639</v>
      </c>
      <c r="C643" s="124" t="s">
        <v>2354</v>
      </c>
      <c r="D643" s="128"/>
      <c r="E643" s="128"/>
      <c r="F643" s="32" t="s">
        <v>2194</v>
      </c>
      <c r="G643" s="32" t="s">
        <v>2351</v>
      </c>
      <c r="H643" s="32" t="s">
        <v>1498</v>
      </c>
      <c r="I643" s="32" t="s">
        <v>166</v>
      </c>
      <c r="J643" s="32" t="s">
        <v>115</v>
      </c>
      <c r="K643" s="32" t="s">
        <v>115</v>
      </c>
      <c r="L643" s="32" t="s">
        <v>1499</v>
      </c>
      <c r="M643" s="32" t="s">
        <v>1500</v>
      </c>
      <c r="N643" s="32" t="s">
        <v>1491</v>
      </c>
      <c r="O643" s="32" t="s">
        <v>115</v>
      </c>
      <c r="P643" s="110">
        <v>45435</v>
      </c>
      <c r="Q643" s="32">
        <v>77</v>
      </c>
      <c r="R643" s="32" t="s">
        <v>1492</v>
      </c>
      <c r="S643" s="32" t="s">
        <v>203</v>
      </c>
      <c r="T643" s="32" t="s">
        <v>203</v>
      </c>
      <c r="U643" s="32" t="s">
        <v>214</v>
      </c>
      <c r="V643" s="32" t="s">
        <v>288</v>
      </c>
      <c r="W643" s="32" t="s">
        <v>123</v>
      </c>
      <c r="X643" s="32" t="s">
        <v>115</v>
      </c>
      <c r="Y643" s="128"/>
      <c r="Z643" s="119">
        <v>13.6</v>
      </c>
      <c r="AA643" s="119" t="s">
        <v>115</v>
      </c>
      <c r="AB643" s="32" t="s">
        <v>1728</v>
      </c>
      <c r="AC643" s="32" t="s">
        <v>115</v>
      </c>
      <c r="AD643" s="32" t="s">
        <v>115</v>
      </c>
      <c r="AE643" s="32" t="s">
        <v>115</v>
      </c>
      <c r="AF643" s="32" t="s">
        <v>115</v>
      </c>
      <c r="AG643" s="32" t="s">
        <v>1513</v>
      </c>
      <c r="AH643" s="32" t="s">
        <v>409</v>
      </c>
      <c r="AI643" s="32">
        <v>5814001</v>
      </c>
      <c r="AJ643" s="32" t="s">
        <v>2352</v>
      </c>
      <c r="AK643" s="32" t="s">
        <v>2350</v>
      </c>
      <c r="AL643" s="32">
        <v>7</v>
      </c>
      <c r="AM643" s="32">
        <v>60</v>
      </c>
      <c r="AN643" s="32" t="s">
        <v>2353</v>
      </c>
      <c r="AO643" s="32" t="s">
        <v>123</v>
      </c>
      <c r="AP643" s="32" t="s">
        <v>203</v>
      </c>
      <c r="AQ643" s="32" t="s">
        <v>130</v>
      </c>
      <c r="AR643" s="32">
        <v>2025</v>
      </c>
      <c r="AS643" s="32" t="s">
        <v>1636</v>
      </c>
      <c r="AT643" s="32" t="s">
        <v>123</v>
      </c>
      <c r="AU643" s="32" t="s">
        <v>1636</v>
      </c>
      <c r="AV643" s="32" t="s">
        <v>115</v>
      </c>
      <c r="AW643" s="32" t="s">
        <v>1637</v>
      </c>
      <c r="AX643" s="32" t="s">
        <v>123</v>
      </c>
      <c r="AY643" s="32" t="s">
        <v>203</v>
      </c>
      <c r="AZ643" s="110" t="s">
        <v>203</v>
      </c>
      <c r="BA643" s="32" t="s">
        <v>203</v>
      </c>
      <c r="BB643" s="32" t="s">
        <v>203</v>
      </c>
      <c r="BC643" s="32" t="s">
        <v>203</v>
      </c>
      <c r="BD643" s="32" t="s">
        <v>203</v>
      </c>
      <c r="BE643" s="32" t="s">
        <v>203</v>
      </c>
      <c r="BF643" s="110" t="s">
        <v>203</v>
      </c>
      <c r="BG643" s="32" t="s">
        <v>203</v>
      </c>
      <c r="BH643" s="32" t="s">
        <v>203</v>
      </c>
      <c r="BI643" s="32" t="s">
        <v>960</v>
      </c>
      <c r="BJ643" s="32">
        <v>5</v>
      </c>
      <c r="BK643" s="110">
        <v>46744</v>
      </c>
      <c r="BL643" s="110">
        <v>48579</v>
      </c>
      <c r="BM643" s="110">
        <v>46877</v>
      </c>
      <c r="BN643" s="32" t="s">
        <v>115</v>
      </c>
      <c r="BO643" s="32" t="s">
        <v>115</v>
      </c>
      <c r="BP643" s="32" t="b">
        <v>0</v>
      </c>
      <c r="BQ643" s="116">
        <v>256000</v>
      </c>
      <c r="BR643" s="32" t="s">
        <v>134</v>
      </c>
      <c r="BS643" s="116">
        <v>71.190700000000007</v>
      </c>
      <c r="BT643" s="116">
        <v>30602.069599999999</v>
      </c>
      <c r="BU643" s="116">
        <v>0</v>
      </c>
      <c r="BV643" s="116">
        <v>0</v>
      </c>
      <c r="BW643" s="116">
        <v>0</v>
      </c>
      <c r="BX643" s="116">
        <v>0</v>
      </c>
      <c r="BY643" s="116">
        <v>107.93780000000001</v>
      </c>
      <c r="BZ643" s="116">
        <v>0</v>
      </c>
      <c r="CA643" s="116">
        <v>0</v>
      </c>
      <c r="CB643" s="116">
        <v>0</v>
      </c>
      <c r="CC643" s="116">
        <v>0</v>
      </c>
      <c r="CD643" s="116">
        <v>0</v>
      </c>
      <c r="CE643" s="116">
        <v>0</v>
      </c>
      <c r="CF643" s="32" t="s">
        <v>135</v>
      </c>
      <c r="CG643" s="32" t="s">
        <v>136</v>
      </c>
      <c r="CH643" s="32" t="s">
        <v>993</v>
      </c>
      <c r="CI643" s="116">
        <v>0</v>
      </c>
      <c r="CJ643" s="116">
        <v>0</v>
      </c>
      <c r="CK643" s="116">
        <v>0</v>
      </c>
      <c r="CL643" s="116">
        <v>0</v>
      </c>
      <c r="CM643" s="116">
        <v>0</v>
      </c>
      <c r="CN643" s="116">
        <v>0</v>
      </c>
      <c r="CO643" s="113">
        <v>0</v>
      </c>
      <c r="CP643" s="32" t="s">
        <v>134</v>
      </c>
      <c r="CQ643" s="32" t="s">
        <v>115</v>
      </c>
      <c r="CR643" s="32" t="s">
        <v>279</v>
      </c>
      <c r="CS643" s="32" t="s">
        <v>115</v>
      </c>
      <c r="CT643" s="113">
        <v>0</v>
      </c>
      <c r="CU643" s="113">
        <v>1</v>
      </c>
      <c r="CV643" s="33" t="s">
        <v>1638</v>
      </c>
    </row>
    <row r="644" spans="2:100">
      <c r="B644" s="123">
        <v>640</v>
      </c>
      <c r="C644" s="124" t="s">
        <v>2355</v>
      </c>
      <c r="D644" s="128"/>
      <c r="E644" s="128"/>
      <c r="F644" s="32" t="s">
        <v>2085</v>
      </c>
      <c r="G644" s="32" t="s">
        <v>2351</v>
      </c>
      <c r="H644" s="32" t="s">
        <v>1498</v>
      </c>
      <c r="I644" s="32" t="s">
        <v>166</v>
      </c>
      <c r="J644" s="32" t="s">
        <v>115</v>
      </c>
      <c r="K644" s="32" t="s">
        <v>115</v>
      </c>
      <c r="L644" s="32" t="s">
        <v>1499</v>
      </c>
      <c r="M644" s="32" t="s">
        <v>1500</v>
      </c>
      <c r="N644" s="32" t="s">
        <v>1491</v>
      </c>
      <c r="O644" s="32" t="s">
        <v>115</v>
      </c>
      <c r="P644" s="110">
        <v>45458</v>
      </c>
      <c r="Q644" s="32">
        <v>124</v>
      </c>
      <c r="R644" s="32" t="s">
        <v>1492</v>
      </c>
      <c r="S644" s="32" t="s">
        <v>203</v>
      </c>
      <c r="T644" s="32" t="s">
        <v>203</v>
      </c>
      <c r="U644" s="32" t="s">
        <v>214</v>
      </c>
      <c r="V644" s="32" t="s">
        <v>288</v>
      </c>
      <c r="W644" s="32" t="s">
        <v>123</v>
      </c>
      <c r="X644" s="32" t="s">
        <v>115</v>
      </c>
      <c r="Y644" s="128"/>
      <c r="Z644" s="119">
        <v>3.8999999999999901</v>
      </c>
      <c r="AA644" s="119" t="s">
        <v>115</v>
      </c>
      <c r="AB644" s="32" t="s">
        <v>1728</v>
      </c>
      <c r="AC644" s="32" t="s">
        <v>115</v>
      </c>
      <c r="AD644" s="32" t="s">
        <v>115</v>
      </c>
      <c r="AE644" s="32" t="s">
        <v>115</v>
      </c>
      <c r="AF644" s="32" t="s">
        <v>115</v>
      </c>
      <c r="AG644" s="32" t="s">
        <v>1513</v>
      </c>
      <c r="AH644" s="32" t="s">
        <v>409</v>
      </c>
      <c r="AI644" s="32">
        <v>5813955</v>
      </c>
      <c r="AJ644" s="32" t="s">
        <v>2352</v>
      </c>
      <c r="AK644" s="32" t="s">
        <v>2350</v>
      </c>
      <c r="AL644" s="32">
        <v>7</v>
      </c>
      <c r="AM644" s="32">
        <v>60</v>
      </c>
      <c r="AN644" s="32" t="s">
        <v>2353</v>
      </c>
      <c r="AO644" s="32" t="s">
        <v>123</v>
      </c>
      <c r="AP644" s="32" t="s">
        <v>203</v>
      </c>
      <c r="AQ644" s="32" t="s">
        <v>130</v>
      </c>
      <c r="AR644" s="32">
        <v>2025</v>
      </c>
      <c r="AS644" s="32" t="s">
        <v>1636</v>
      </c>
      <c r="AT644" s="32" t="s">
        <v>123</v>
      </c>
      <c r="AU644" s="32" t="s">
        <v>1636</v>
      </c>
      <c r="AV644" s="32" t="s">
        <v>115</v>
      </c>
      <c r="AW644" s="32" t="s">
        <v>1637</v>
      </c>
      <c r="AX644" s="32" t="s">
        <v>123</v>
      </c>
      <c r="AY644" s="32" t="s">
        <v>203</v>
      </c>
      <c r="AZ644" s="110" t="s">
        <v>203</v>
      </c>
      <c r="BA644" s="32" t="s">
        <v>203</v>
      </c>
      <c r="BB644" s="32" t="s">
        <v>203</v>
      </c>
      <c r="BC644" s="32" t="s">
        <v>203</v>
      </c>
      <c r="BD644" s="32" t="s">
        <v>203</v>
      </c>
      <c r="BE644" s="32" t="s">
        <v>203</v>
      </c>
      <c r="BF644" s="110" t="s">
        <v>203</v>
      </c>
      <c r="BG644" s="32" t="s">
        <v>203</v>
      </c>
      <c r="BH644" s="32" t="s">
        <v>203</v>
      </c>
      <c r="BI644" s="32" t="s">
        <v>960</v>
      </c>
      <c r="BJ644" s="32">
        <v>5</v>
      </c>
      <c r="BK644" s="110">
        <v>47231</v>
      </c>
      <c r="BL644" s="110">
        <v>48579</v>
      </c>
      <c r="BM644" s="110">
        <v>47452</v>
      </c>
      <c r="BN644" s="32" t="s">
        <v>115</v>
      </c>
      <c r="BO644" s="32" t="s">
        <v>115</v>
      </c>
      <c r="BP644" s="32" t="b">
        <v>0</v>
      </c>
      <c r="BQ644" s="116">
        <v>256000</v>
      </c>
      <c r="BR644" s="32" t="s">
        <v>134</v>
      </c>
      <c r="BS644" s="116">
        <v>35.445099999999996</v>
      </c>
      <c r="BT644" s="116">
        <v>37372.770199999999</v>
      </c>
      <c r="BU644" s="116">
        <v>0</v>
      </c>
      <c r="BV644" s="116">
        <v>0</v>
      </c>
      <c r="BW644" s="116">
        <v>0</v>
      </c>
      <c r="BX644" s="116">
        <v>0</v>
      </c>
      <c r="BY644" s="116">
        <v>74.87299999999999</v>
      </c>
      <c r="BZ644" s="116">
        <v>0</v>
      </c>
      <c r="CA644" s="116">
        <v>0</v>
      </c>
      <c r="CB644" s="116">
        <v>0</v>
      </c>
      <c r="CC644" s="116">
        <v>0</v>
      </c>
      <c r="CD644" s="116">
        <v>0</v>
      </c>
      <c r="CE644" s="116">
        <v>0</v>
      </c>
      <c r="CF644" s="32" t="s">
        <v>135</v>
      </c>
      <c r="CG644" s="32" t="s">
        <v>136</v>
      </c>
      <c r="CH644" s="32" t="s">
        <v>1700</v>
      </c>
      <c r="CI644" s="116">
        <v>0</v>
      </c>
      <c r="CJ644" s="116">
        <v>0</v>
      </c>
      <c r="CK644" s="116">
        <v>0</v>
      </c>
      <c r="CL644" s="116">
        <v>0</v>
      </c>
      <c r="CM644" s="116">
        <v>0</v>
      </c>
      <c r="CN644" s="116">
        <v>0</v>
      </c>
      <c r="CO644" s="113">
        <v>0</v>
      </c>
      <c r="CP644" s="32" t="s">
        <v>134</v>
      </c>
      <c r="CQ644" s="32" t="s">
        <v>115</v>
      </c>
      <c r="CR644" s="32" t="s">
        <v>279</v>
      </c>
      <c r="CS644" s="32" t="s">
        <v>115</v>
      </c>
      <c r="CT644" s="113">
        <v>0</v>
      </c>
      <c r="CU644" s="113">
        <v>1</v>
      </c>
      <c r="CV644" s="33" t="s">
        <v>1638</v>
      </c>
    </row>
    <row r="645" spans="2:100">
      <c r="B645" s="123">
        <v>641</v>
      </c>
      <c r="C645" s="124" t="s">
        <v>2356</v>
      </c>
      <c r="D645" s="128"/>
      <c r="E645" s="128"/>
      <c r="F645" s="32" t="s">
        <v>2194</v>
      </c>
      <c r="G645" s="32" t="s">
        <v>2351</v>
      </c>
      <c r="H645" s="32" t="s">
        <v>1498</v>
      </c>
      <c r="I645" s="32" t="s">
        <v>166</v>
      </c>
      <c r="J645" s="32" t="s">
        <v>115</v>
      </c>
      <c r="K645" s="32" t="s">
        <v>115</v>
      </c>
      <c r="L645" s="32" t="s">
        <v>1499</v>
      </c>
      <c r="M645" s="32" t="s">
        <v>1500</v>
      </c>
      <c r="N645" s="32" t="s">
        <v>1491</v>
      </c>
      <c r="O645" s="32" t="s">
        <v>115</v>
      </c>
      <c r="P645" s="110">
        <v>45867</v>
      </c>
      <c r="Q645" s="32">
        <v>85</v>
      </c>
      <c r="R645" s="32" t="s">
        <v>1492</v>
      </c>
      <c r="S645" s="32" t="s">
        <v>203</v>
      </c>
      <c r="T645" s="32" t="s">
        <v>203</v>
      </c>
      <c r="U645" s="32" t="s">
        <v>214</v>
      </c>
      <c r="V645" s="32" t="s">
        <v>288</v>
      </c>
      <c r="W645" s="32" t="s">
        <v>123</v>
      </c>
      <c r="X645" s="32" t="s">
        <v>115</v>
      </c>
      <c r="Y645" s="128"/>
      <c r="Z645" s="119">
        <v>14.1</v>
      </c>
      <c r="AA645" s="119" t="s">
        <v>115</v>
      </c>
      <c r="AB645" s="32" t="s">
        <v>1728</v>
      </c>
      <c r="AC645" s="32" t="s">
        <v>115</v>
      </c>
      <c r="AD645" s="32" t="s">
        <v>115</v>
      </c>
      <c r="AE645" s="32" t="s">
        <v>115</v>
      </c>
      <c r="AF645" s="32" t="s">
        <v>115</v>
      </c>
      <c r="AG645" s="32" t="s">
        <v>1513</v>
      </c>
      <c r="AH645" s="32" t="s">
        <v>409</v>
      </c>
      <c r="AI645" s="32">
        <v>5813952</v>
      </c>
      <c r="AJ645" s="32" t="s">
        <v>2352</v>
      </c>
      <c r="AK645" s="32" t="s">
        <v>2350</v>
      </c>
      <c r="AL645" s="32">
        <v>7</v>
      </c>
      <c r="AM645" s="32">
        <v>60</v>
      </c>
      <c r="AN645" s="32" t="s">
        <v>2353</v>
      </c>
      <c r="AO645" s="32" t="s">
        <v>123</v>
      </c>
      <c r="AP645" s="32" t="s">
        <v>203</v>
      </c>
      <c r="AQ645" s="32" t="s">
        <v>130</v>
      </c>
      <c r="AR645" s="32">
        <v>2025</v>
      </c>
      <c r="AS645" s="32" t="s">
        <v>1636</v>
      </c>
      <c r="AT645" s="32" t="s">
        <v>123</v>
      </c>
      <c r="AU645" s="32" t="s">
        <v>1636</v>
      </c>
      <c r="AV645" s="32" t="s">
        <v>115</v>
      </c>
      <c r="AW645" s="32" t="s">
        <v>1637</v>
      </c>
      <c r="AX645" s="32" t="s">
        <v>123</v>
      </c>
      <c r="AY645" s="32" t="s">
        <v>203</v>
      </c>
      <c r="AZ645" s="110" t="s">
        <v>203</v>
      </c>
      <c r="BA645" s="32" t="s">
        <v>203</v>
      </c>
      <c r="BB645" s="32" t="s">
        <v>203</v>
      </c>
      <c r="BC645" s="32" t="s">
        <v>203</v>
      </c>
      <c r="BD645" s="32" t="s">
        <v>203</v>
      </c>
      <c r="BE645" s="32" t="s">
        <v>203</v>
      </c>
      <c r="BF645" s="110" t="s">
        <v>203</v>
      </c>
      <c r="BG645" s="32" t="s">
        <v>203</v>
      </c>
      <c r="BH645" s="32" t="s">
        <v>203</v>
      </c>
      <c r="BI645" s="32" t="s">
        <v>960</v>
      </c>
      <c r="BJ645" s="32">
        <v>5</v>
      </c>
      <c r="BK645" s="110">
        <v>47945</v>
      </c>
      <c r="BL645" s="110">
        <v>48579</v>
      </c>
      <c r="BM645" s="110">
        <v>48183</v>
      </c>
      <c r="BN645" s="32" t="s">
        <v>115</v>
      </c>
      <c r="BO645" s="32" t="s">
        <v>115</v>
      </c>
      <c r="BP645" s="32" t="b">
        <v>0</v>
      </c>
      <c r="BQ645" s="116">
        <v>256000</v>
      </c>
      <c r="BR645" s="32" t="s">
        <v>134</v>
      </c>
      <c r="BS645" s="116">
        <v>57.280099999999997</v>
      </c>
      <c r="BT645" s="116">
        <v>47774.512699999999</v>
      </c>
      <c r="BU645" s="116">
        <v>0</v>
      </c>
      <c r="BV645" s="116">
        <v>0</v>
      </c>
      <c r="BW645" s="116">
        <v>0</v>
      </c>
      <c r="BX645" s="116">
        <v>0</v>
      </c>
      <c r="BY645" s="116">
        <v>302.71729999999997</v>
      </c>
      <c r="BZ645" s="116">
        <v>0</v>
      </c>
      <c r="CA645" s="116">
        <v>0</v>
      </c>
      <c r="CB645" s="116">
        <v>0</v>
      </c>
      <c r="CC645" s="116">
        <v>0</v>
      </c>
      <c r="CD645" s="116">
        <v>0</v>
      </c>
      <c r="CE645" s="116">
        <v>0</v>
      </c>
      <c r="CF645" s="32" t="s">
        <v>135</v>
      </c>
      <c r="CG645" s="32" t="s">
        <v>136</v>
      </c>
      <c r="CH645" s="32" t="s">
        <v>115</v>
      </c>
      <c r="CI645" s="116">
        <v>0</v>
      </c>
      <c r="CJ645" s="116">
        <v>0</v>
      </c>
      <c r="CK645" s="116">
        <v>0</v>
      </c>
      <c r="CL645" s="116">
        <v>0</v>
      </c>
      <c r="CM645" s="116">
        <v>0</v>
      </c>
      <c r="CN645" s="116">
        <v>0</v>
      </c>
      <c r="CO645" s="113">
        <v>0</v>
      </c>
      <c r="CP645" s="32" t="s">
        <v>134</v>
      </c>
      <c r="CQ645" s="32" t="s">
        <v>115</v>
      </c>
      <c r="CR645" s="32" t="s">
        <v>279</v>
      </c>
      <c r="CS645" s="32" t="s">
        <v>115</v>
      </c>
      <c r="CT645" s="113">
        <v>1</v>
      </c>
      <c r="CU645" s="113">
        <v>0</v>
      </c>
      <c r="CV645" s="33" t="s">
        <v>1638</v>
      </c>
    </row>
    <row r="646" spans="2:100">
      <c r="B646" s="123">
        <v>642</v>
      </c>
      <c r="C646" s="124" t="s">
        <v>2357</v>
      </c>
      <c r="D646" s="128"/>
      <c r="E646" s="128"/>
      <c r="F646" s="32" t="s">
        <v>589</v>
      </c>
      <c r="G646" s="32" t="s">
        <v>2351</v>
      </c>
      <c r="H646" s="32" t="s">
        <v>1498</v>
      </c>
      <c r="I646" s="32" t="s">
        <v>166</v>
      </c>
      <c r="J646" s="32" t="s">
        <v>115</v>
      </c>
      <c r="K646" s="32" t="s">
        <v>115</v>
      </c>
      <c r="L646" s="32" t="s">
        <v>1499</v>
      </c>
      <c r="M646" s="32" t="s">
        <v>1500</v>
      </c>
      <c r="N646" s="32" t="s">
        <v>1491</v>
      </c>
      <c r="O646" s="32" t="s">
        <v>115</v>
      </c>
      <c r="P646" s="110">
        <v>45448</v>
      </c>
      <c r="Q646" s="32">
        <v>61</v>
      </c>
      <c r="R646" s="32" t="s">
        <v>1492</v>
      </c>
      <c r="S646" s="32" t="s">
        <v>203</v>
      </c>
      <c r="T646" s="32" t="s">
        <v>203</v>
      </c>
      <c r="U646" s="32" t="s">
        <v>214</v>
      </c>
      <c r="V646" s="32" t="s">
        <v>288</v>
      </c>
      <c r="W646" s="32" t="s">
        <v>123</v>
      </c>
      <c r="X646" s="32" t="s">
        <v>115</v>
      </c>
      <c r="Y646" s="128"/>
      <c r="Z646" s="119">
        <v>8.3000000000000007</v>
      </c>
      <c r="AA646" s="119" t="s">
        <v>115</v>
      </c>
      <c r="AB646" s="32" t="s">
        <v>1728</v>
      </c>
      <c r="AC646" s="32" t="s">
        <v>115</v>
      </c>
      <c r="AD646" s="32" t="s">
        <v>115</v>
      </c>
      <c r="AE646" s="32" t="s">
        <v>115</v>
      </c>
      <c r="AF646" s="32" t="s">
        <v>115</v>
      </c>
      <c r="AG646" s="32" t="s">
        <v>1513</v>
      </c>
      <c r="AH646" s="32" t="s">
        <v>409</v>
      </c>
      <c r="AI646" s="32">
        <v>5813999</v>
      </c>
      <c r="AJ646" s="32" t="s">
        <v>2352</v>
      </c>
      <c r="AK646" s="32" t="s">
        <v>2350</v>
      </c>
      <c r="AL646" s="32">
        <v>7</v>
      </c>
      <c r="AM646" s="32">
        <v>60</v>
      </c>
      <c r="AN646" s="32" t="s">
        <v>2353</v>
      </c>
      <c r="AO646" s="32" t="s">
        <v>123</v>
      </c>
      <c r="AP646" s="32" t="s">
        <v>203</v>
      </c>
      <c r="AQ646" s="32" t="s">
        <v>130</v>
      </c>
      <c r="AR646" s="32">
        <v>2025</v>
      </c>
      <c r="AS646" s="32" t="s">
        <v>1636</v>
      </c>
      <c r="AT646" s="32" t="s">
        <v>123</v>
      </c>
      <c r="AU646" s="32" t="s">
        <v>1636</v>
      </c>
      <c r="AV646" s="32" t="s">
        <v>115</v>
      </c>
      <c r="AW646" s="32" t="s">
        <v>1637</v>
      </c>
      <c r="AX646" s="32" t="s">
        <v>123</v>
      </c>
      <c r="AY646" s="32" t="s">
        <v>203</v>
      </c>
      <c r="AZ646" s="110" t="s">
        <v>203</v>
      </c>
      <c r="BA646" s="32" t="s">
        <v>203</v>
      </c>
      <c r="BB646" s="32" t="s">
        <v>203</v>
      </c>
      <c r="BC646" s="32" t="s">
        <v>203</v>
      </c>
      <c r="BD646" s="32" t="s">
        <v>203</v>
      </c>
      <c r="BE646" s="32" t="s">
        <v>203</v>
      </c>
      <c r="BF646" s="110" t="s">
        <v>203</v>
      </c>
      <c r="BG646" s="32" t="s">
        <v>203</v>
      </c>
      <c r="BH646" s="32" t="s">
        <v>203</v>
      </c>
      <c r="BI646" s="32" t="s">
        <v>960</v>
      </c>
      <c r="BJ646" s="32">
        <v>5</v>
      </c>
      <c r="BK646" s="110">
        <v>47051</v>
      </c>
      <c r="BL646" s="110">
        <v>48579</v>
      </c>
      <c r="BM646" s="110">
        <v>47179</v>
      </c>
      <c r="BN646" s="32" t="s">
        <v>115</v>
      </c>
      <c r="BO646" s="32" t="s">
        <v>115</v>
      </c>
      <c r="BP646" s="32" t="b">
        <v>0</v>
      </c>
      <c r="BQ646" s="116">
        <v>256000</v>
      </c>
      <c r="BR646" s="32" t="s">
        <v>134</v>
      </c>
      <c r="BS646" s="116">
        <v>39.175899999999999</v>
      </c>
      <c r="BT646" s="116">
        <v>26131.001899999999</v>
      </c>
      <c r="BU646" s="116">
        <v>0</v>
      </c>
      <c r="BV646" s="116">
        <v>0</v>
      </c>
      <c r="BW646" s="116">
        <v>0</v>
      </c>
      <c r="BX646" s="116">
        <v>0</v>
      </c>
      <c r="BY646" s="116">
        <v>48.823599999999999</v>
      </c>
      <c r="BZ646" s="116">
        <v>0</v>
      </c>
      <c r="CA646" s="116">
        <v>0</v>
      </c>
      <c r="CB646" s="116">
        <v>0</v>
      </c>
      <c r="CC646" s="116">
        <v>0</v>
      </c>
      <c r="CD646" s="116">
        <v>0</v>
      </c>
      <c r="CE646" s="116">
        <v>0</v>
      </c>
      <c r="CF646" s="32" t="s">
        <v>135</v>
      </c>
      <c r="CG646" s="32" t="s">
        <v>136</v>
      </c>
      <c r="CH646" s="32" t="s">
        <v>469</v>
      </c>
      <c r="CI646" s="116">
        <v>0</v>
      </c>
      <c r="CJ646" s="116">
        <v>0</v>
      </c>
      <c r="CK646" s="116">
        <v>0</v>
      </c>
      <c r="CL646" s="116">
        <v>0</v>
      </c>
      <c r="CM646" s="116">
        <v>0</v>
      </c>
      <c r="CN646" s="116">
        <v>0</v>
      </c>
      <c r="CO646" s="113">
        <v>0</v>
      </c>
      <c r="CP646" s="32" t="s">
        <v>134</v>
      </c>
      <c r="CQ646" s="32" t="s">
        <v>115</v>
      </c>
      <c r="CR646" s="32" t="s">
        <v>279</v>
      </c>
      <c r="CS646" s="32" t="s">
        <v>115</v>
      </c>
      <c r="CT646" s="113">
        <v>0</v>
      </c>
      <c r="CU646" s="113">
        <v>1</v>
      </c>
      <c r="CV646" s="33" t="s">
        <v>1638</v>
      </c>
    </row>
    <row r="647" spans="2:100">
      <c r="B647" s="123">
        <v>643</v>
      </c>
      <c r="C647" s="124" t="s">
        <v>2358</v>
      </c>
      <c r="D647" s="128"/>
      <c r="E647" s="128"/>
      <c r="F647" s="32" t="s">
        <v>2194</v>
      </c>
      <c r="G647" s="32" t="s">
        <v>2351</v>
      </c>
      <c r="H647" s="32" t="s">
        <v>1498</v>
      </c>
      <c r="I647" s="32" t="s">
        <v>166</v>
      </c>
      <c r="J647" s="32" t="s">
        <v>115</v>
      </c>
      <c r="K647" s="32" t="s">
        <v>115</v>
      </c>
      <c r="L647" s="32" t="s">
        <v>1499</v>
      </c>
      <c r="M647" s="32" t="s">
        <v>1500</v>
      </c>
      <c r="N647" s="32" t="s">
        <v>1491</v>
      </c>
      <c r="O647" s="32" t="s">
        <v>115</v>
      </c>
      <c r="P647" s="110">
        <v>45736</v>
      </c>
      <c r="Q647" s="32">
        <v>22</v>
      </c>
      <c r="R647" s="32" t="s">
        <v>1492</v>
      </c>
      <c r="S647" s="32" t="s">
        <v>203</v>
      </c>
      <c r="T647" s="32" t="s">
        <v>203</v>
      </c>
      <c r="U647" s="32" t="s">
        <v>214</v>
      </c>
      <c r="V647" s="32" t="s">
        <v>288</v>
      </c>
      <c r="W647" s="32" t="s">
        <v>123</v>
      </c>
      <c r="X647" s="32" t="s">
        <v>115</v>
      </c>
      <c r="Y647" s="128"/>
      <c r="Z647" s="119">
        <v>6.7999999999999901</v>
      </c>
      <c r="AA647" s="119" t="s">
        <v>115</v>
      </c>
      <c r="AB647" s="32" t="s">
        <v>1728</v>
      </c>
      <c r="AC647" s="32" t="s">
        <v>115</v>
      </c>
      <c r="AD647" s="32" t="s">
        <v>115</v>
      </c>
      <c r="AE647" s="32" t="s">
        <v>115</v>
      </c>
      <c r="AF647" s="32" t="s">
        <v>115</v>
      </c>
      <c r="AG647" s="32" t="s">
        <v>1513</v>
      </c>
      <c r="AH647" s="32" t="s">
        <v>409</v>
      </c>
      <c r="AI647" s="32">
        <v>5813957</v>
      </c>
      <c r="AJ647" s="32" t="s">
        <v>2352</v>
      </c>
      <c r="AK647" s="32" t="s">
        <v>2350</v>
      </c>
      <c r="AL647" s="32">
        <v>7</v>
      </c>
      <c r="AM647" s="32">
        <v>60</v>
      </c>
      <c r="AN647" s="32" t="s">
        <v>2353</v>
      </c>
      <c r="AO647" s="32" t="s">
        <v>123</v>
      </c>
      <c r="AP647" s="32" t="s">
        <v>203</v>
      </c>
      <c r="AQ647" s="32" t="s">
        <v>130</v>
      </c>
      <c r="AR647" s="32">
        <v>2025</v>
      </c>
      <c r="AS647" s="32" t="s">
        <v>1636</v>
      </c>
      <c r="AT647" s="32" t="s">
        <v>123</v>
      </c>
      <c r="AU647" s="32" t="s">
        <v>1636</v>
      </c>
      <c r="AV647" s="32" t="s">
        <v>115</v>
      </c>
      <c r="AW647" s="32" t="s">
        <v>1637</v>
      </c>
      <c r="AX647" s="32" t="s">
        <v>123</v>
      </c>
      <c r="AY647" s="32" t="s">
        <v>203</v>
      </c>
      <c r="AZ647" s="110" t="s">
        <v>203</v>
      </c>
      <c r="BA647" s="32" t="s">
        <v>203</v>
      </c>
      <c r="BB647" s="32" t="s">
        <v>203</v>
      </c>
      <c r="BC647" s="32" t="s">
        <v>203</v>
      </c>
      <c r="BD647" s="32" t="s">
        <v>203</v>
      </c>
      <c r="BE647" s="32" t="s">
        <v>203</v>
      </c>
      <c r="BF647" s="110" t="s">
        <v>203</v>
      </c>
      <c r="BG647" s="32" t="s">
        <v>203</v>
      </c>
      <c r="BH647" s="32" t="s">
        <v>203</v>
      </c>
      <c r="BI647" s="32" t="s">
        <v>960</v>
      </c>
      <c r="BJ647" s="32">
        <v>5</v>
      </c>
      <c r="BK647" s="110">
        <v>47800</v>
      </c>
      <c r="BL647" s="110">
        <v>48579</v>
      </c>
      <c r="BM647" s="110">
        <v>47907</v>
      </c>
      <c r="BN647" s="32" t="s">
        <v>115</v>
      </c>
      <c r="BO647" s="32" t="s">
        <v>115</v>
      </c>
      <c r="BP647" s="32" t="b">
        <v>0</v>
      </c>
      <c r="BQ647" s="116">
        <v>256000</v>
      </c>
      <c r="BR647" s="32" t="s">
        <v>134</v>
      </c>
      <c r="BS647" s="116">
        <v>0</v>
      </c>
      <c r="BT647" s="116">
        <v>31697.745200000001</v>
      </c>
      <c r="BU647" s="116">
        <v>0</v>
      </c>
      <c r="BV647" s="116">
        <v>0</v>
      </c>
      <c r="BW647" s="116">
        <v>0</v>
      </c>
      <c r="BX647" s="116">
        <v>0</v>
      </c>
      <c r="BY647" s="116">
        <v>4.5507999999999997</v>
      </c>
      <c r="BZ647" s="116">
        <v>0</v>
      </c>
      <c r="CA647" s="116">
        <v>0</v>
      </c>
      <c r="CB647" s="116">
        <v>0</v>
      </c>
      <c r="CC647" s="116">
        <v>0</v>
      </c>
      <c r="CD647" s="116">
        <v>0</v>
      </c>
      <c r="CE647" s="116">
        <v>0</v>
      </c>
      <c r="CF647" s="32" t="s">
        <v>135</v>
      </c>
      <c r="CG647" s="32" t="s">
        <v>136</v>
      </c>
      <c r="CH647" s="32" t="s">
        <v>115</v>
      </c>
      <c r="CI647" s="116">
        <v>0</v>
      </c>
      <c r="CJ647" s="116">
        <v>0</v>
      </c>
      <c r="CK647" s="116">
        <v>0</v>
      </c>
      <c r="CL647" s="116">
        <v>0</v>
      </c>
      <c r="CM647" s="116">
        <v>0</v>
      </c>
      <c r="CN647" s="116">
        <v>0</v>
      </c>
      <c r="CO647" s="113">
        <v>0</v>
      </c>
      <c r="CP647" s="32" t="s">
        <v>134</v>
      </c>
      <c r="CQ647" s="32" t="s">
        <v>115</v>
      </c>
      <c r="CR647" s="32" t="s">
        <v>279</v>
      </c>
      <c r="CS647" s="32" t="s">
        <v>115</v>
      </c>
      <c r="CT647" s="113">
        <v>0</v>
      </c>
      <c r="CU647" s="113">
        <v>1</v>
      </c>
      <c r="CV647" s="33" t="s">
        <v>1638</v>
      </c>
    </row>
    <row r="648" spans="2:100">
      <c r="B648" s="31">
        <v>644</v>
      </c>
      <c r="C648" s="32" t="s">
        <v>2359</v>
      </c>
      <c r="D648" s="128"/>
      <c r="E648" s="128"/>
      <c r="F648" s="32" t="s">
        <v>2360</v>
      </c>
      <c r="G648" s="32" t="s">
        <v>2361</v>
      </c>
      <c r="H648" s="32" t="s">
        <v>1498</v>
      </c>
      <c r="I648" s="32" t="s">
        <v>166</v>
      </c>
      <c r="J648" s="32" t="s">
        <v>115</v>
      </c>
      <c r="K648" s="32" t="s">
        <v>2362</v>
      </c>
      <c r="L648" s="32" t="s">
        <v>1499</v>
      </c>
      <c r="M648" s="32" t="s">
        <v>1500</v>
      </c>
      <c r="N648" s="32" t="s">
        <v>1491</v>
      </c>
      <c r="O648" s="32" t="s">
        <v>115</v>
      </c>
      <c r="P648" s="110">
        <v>45839</v>
      </c>
      <c r="Q648" s="32">
        <v>125</v>
      </c>
      <c r="R648" s="32" t="s">
        <v>1492</v>
      </c>
      <c r="S648" s="32" t="s">
        <v>203</v>
      </c>
      <c r="T648" s="32" t="s">
        <v>203</v>
      </c>
      <c r="U648" s="32" t="s">
        <v>214</v>
      </c>
      <c r="V648" s="32" t="s">
        <v>122</v>
      </c>
      <c r="W648" s="32" t="s">
        <v>123</v>
      </c>
      <c r="X648" s="32" t="s">
        <v>887</v>
      </c>
      <c r="Y648" s="128"/>
      <c r="Z648" s="119">
        <v>6.5</v>
      </c>
      <c r="AA648" s="119" t="s">
        <v>115</v>
      </c>
      <c r="AB648" s="32" t="s">
        <v>1728</v>
      </c>
      <c r="AC648" s="32" t="s">
        <v>115</v>
      </c>
      <c r="AD648" s="32" t="s">
        <v>115</v>
      </c>
      <c r="AE648" s="32" t="s">
        <v>115</v>
      </c>
      <c r="AF648" s="32" t="s">
        <v>115</v>
      </c>
      <c r="AG648" s="32" t="s">
        <v>1513</v>
      </c>
      <c r="AH648" s="32" t="s">
        <v>422</v>
      </c>
      <c r="AI648" s="32">
        <v>5807399</v>
      </c>
      <c r="AJ648" s="32" t="s">
        <v>2363</v>
      </c>
      <c r="AK648" s="32" t="s">
        <v>2364</v>
      </c>
      <c r="AL648" s="32">
        <v>3</v>
      </c>
      <c r="AM648" s="32">
        <v>60</v>
      </c>
      <c r="AN648" s="32" t="s">
        <v>128</v>
      </c>
      <c r="AO648" s="32" t="s">
        <v>123</v>
      </c>
      <c r="AP648" s="32" t="s">
        <v>203</v>
      </c>
      <c r="AQ648" s="32" t="s">
        <v>130</v>
      </c>
      <c r="AR648" s="32">
        <v>2024</v>
      </c>
      <c r="AS648" s="32" t="s">
        <v>1881</v>
      </c>
      <c r="AT648" s="32" t="s">
        <v>123</v>
      </c>
      <c r="AU648" s="32" t="s">
        <v>1636</v>
      </c>
      <c r="AV648" s="32" t="s">
        <v>115</v>
      </c>
      <c r="AW648" s="32" t="s">
        <v>1882</v>
      </c>
      <c r="AX648" s="32" t="s">
        <v>123</v>
      </c>
      <c r="AY648" s="32" t="s">
        <v>203</v>
      </c>
      <c r="AZ648" s="110" t="s">
        <v>203</v>
      </c>
      <c r="BA648" s="32" t="s">
        <v>203</v>
      </c>
      <c r="BB648" s="32" t="s">
        <v>203</v>
      </c>
      <c r="BC648" s="32" t="s">
        <v>203</v>
      </c>
      <c r="BD648" s="32" t="s">
        <v>203</v>
      </c>
      <c r="BE648" s="32" t="s">
        <v>1910</v>
      </c>
      <c r="BF648" s="110" t="s">
        <v>203</v>
      </c>
      <c r="BG648" s="32" t="s">
        <v>203</v>
      </c>
      <c r="BH648" s="32" t="s">
        <v>203</v>
      </c>
      <c r="BI648" s="32" t="s">
        <v>488</v>
      </c>
      <c r="BJ648" s="32">
        <v>4</v>
      </c>
      <c r="BK648" s="110">
        <v>46993</v>
      </c>
      <c r="BL648" s="110">
        <v>47848</v>
      </c>
      <c r="BM648" s="110">
        <v>47283</v>
      </c>
      <c r="BN648" s="32" t="s">
        <v>115</v>
      </c>
      <c r="BO648" s="32" t="s">
        <v>115</v>
      </c>
      <c r="BP648" s="32" t="b">
        <v>0</v>
      </c>
      <c r="BQ648" s="116">
        <v>110800</v>
      </c>
      <c r="BR648" s="32" t="s">
        <v>134</v>
      </c>
      <c r="BS648" s="116">
        <v>315.70030000000003</v>
      </c>
      <c r="BT648" s="116">
        <v>51384.387900000002</v>
      </c>
      <c r="BU648" s="116">
        <v>0</v>
      </c>
      <c r="BV648" s="116">
        <v>0</v>
      </c>
      <c r="BW648" s="116">
        <v>0</v>
      </c>
      <c r="BX648" s="116">
        <v>111.97539999999999</v>
      </c>
      <c r="BY648" s="116">
        <v>312.14099999999996</v>
      </c>
      <c r="BZ648" s="116">
        <v>0</v>
      </c>
      <c r="CA648" s="116">
        <v>0</v>
      </c>
      <c r="CB648" s="116">
        <v>0</v>
      </c>
      <c r="CC648" s="116">
        <v>0</v>
      </c>
      <c r="CD648" s="116">
        <v>0</v>
      </c>
      <c r="CE648" s="116">
        <v>111.97550000000004</v>
      </c>
      <c r="CF648" s="32" t="s">
        <v>135</v>
      </c>
      <c r="CG648" s="32" t="s">
        <v>136</v>
      </c>
      <c r="CH648" s="32" t="s">
        <v>1700</v>
      </c>
      <c r="CI648" s="116">
        <v>0</v>
      </c>
      <c r="CJ648" s="116">
        <v>0</v>
      </c>
      <c r="CK648" s="116">
        <v>0</v>
      </c>
      <c r="CL648" s="116">
        <v>0</v>
      </c>
      <c r="CM648" s="116">
        <v>0</v>
      </c>
      <c r="CN648" s="116">
        <v>0</v>
      </c>
      <c r="CO648" s="113">
        <v>0</v>
      </c>
      <c r="CP648" s="32" t="s">
        <v>134</v>
      </c>
      <c r="CQ648" s="32" t="s">
        <v>115</v>
      </c>
      <c r="CR648" s="32" t="s">
        <v>279</v>
      </c>
      <c r="CS648" s="32" t="s">
        <v>115</v>
      </c>
      <c r="CT648" s="113">
        <v>0</v>
      </c>
      <c r="CU648" s="113">
        <v>1</v>
      </c>
      <c r="CV648" s="33" t="s">
        <v>2021</v>
      </c>
    </row>
    <row r="649" spans="2:100">
      <c r="B649" s="34">
        <v>645</v>
      </c>
      <c r="C649" s="35" t="s">
        <v>2365</v>
      </c>
      <c r="D649" s="130"/>
      <c r="E649" s="130"/>
      <c r="F649" s="35" t="s">
        <v>2366</v>
      </c>
      <c r="G649" s="35" t="s">
        <v>2361</v>
      </c>
      <c r="H649" s="35" t="s">
        <v>1498</v>
      </c>
      <c r="I649" s="35" t="s">
        <v>166</v>
      </c>
      <c r="J649" s="35" t="s">
        <v>115</v>
      </c>
      <c r="K649" s="35" t="s">
        <v>2362</v>
      </c>
      <c r="L649" s="35" t="s">
        <v>1499</v>
      </c>
      <c r="M649" s="35" t="s">
        <v>1500</v>
      </c>
      <c r="N649" s="35" t="s">
        <v>1491</v>
      </c>
      <c r="O649" s="35" t="s">
        <v>115</v>
      </c>
      <c r="P649" s="111">
        <v>45518</v>
      </c>
      <c r="Q649" s="35">
        <v>123</v>
      </c>
      <c r="R649" s="35" t="s">
        <v>1492</v>
      </c>
      <c r="S649" s="35" t="s">
        <v>203</v>
      </c>
      <c r="T649" s="35" t="s">
        <v>203</v>
      </c>
      <c r="U649" s="35" t="s">
        <v>214</v>
      </c>
      <c r="V649" s="35" t="s">
        <v>122</v>
      </c>
      <c r="W649" s="35" t="s">
        <v>123</v>
      </c>
      <c r="X649" s="35" t="s">
        <v>887</v>
      </c>
      <c r="Y649" s="130"/>
      <c r="Z649" s="120">
        <v>14</v>
      </c>
      <c r="AA649" s="120" t="s">
        <v>115</v>
      </c>
      <c r="AB649" s="35" t="s">
        <v>1728</v>
      </c>
      <c r="AC649" s="35" t="s">
        <v>115</v>
      </c>
      <c r="AD649" s="35" t="s">
        <v>115</v>
      </c>
      <c r="AE649" s="35" t="s">
        <v>115</v>
      </c>
      <c r="AF649" s="35" t="s">
        <v>115</v>
      </c>
      <c r="AG649" s="35" t="s">
        <v>1513</v>
      </c>
      <c r="AH649" s="35" t="s">
        <v>422</v>
      </c>
      <c r="AI649" s="35">
        <v>5807418</v>
      </c>
      <c r="AJ649" s="35" t="s">
        <v>2363</v>
      </c>
      <c r="AK649" s="35" t="s">
        <v>2364</v>
      </c>
      <c r="AL649" s="35">
        <v>3</v>
      </c>
      <c r="AM649" s="35">
        <v>60</v>
      </c>
      <c r="AN649" s="35" t="s">
        <v>2367</v>
      </c>
      <c r="AO649" s="35" t="s">
        <v>123</v>
      </c>
      <c r="AP649" s="35" t="s">
        <v>203</v>
      </c>
      <c r="AQ649" s="35" t="s">
        <v>130</v>
      </c>
      <c r="AR649" s="35">
        <v>2023</v>
      </c>
      <c r="AS649" s="35" t="s">
        <v>1636</v>
      </c>
      <c r="AT649" s="35" t="s">
        <v>123</v>
      </c>
      <c r="AU649" s="35" t="s">
        <v>1636</v>
      </c>
      <c r="AV649" s="35" t="s">
        <v>115</v>
      </c>
      <c r="AW649" s="35" t="s">
        <v>1637</v>
      </c>
      <c r="AX649" s="35" t="s">
        <v>123</v>
      </c>
      <c r="AY649" s="35" t="s">
        <v>203</v>
      </c>
      <c r="AZ649" s="111" t="s">
        <v>203</v>
      </c>
      <c r="BA649" s="35" t="s">
        <v>203</v>
      </c>
      <c r="BB649" s="35" t="s">
        <v>203</v>
      </c>
      <c r="BC649" s="35" t="s">
        <v>203</v>
      </c>
      <c r="BD649" s="35" t="s">
        <v>203</v>
      </c>
      <c r="BE649" s="35" t="s">
        <v>1910</v>
      </c>
      <c r="BF649" s="111" t="s">
        <v>203</v>
      </c>
      <c r="BG649" s="35" t="s">
        <v>203</v>
      </c>
      <c r="BH649" s="35" t="s">
        <v>203</v>
      </c>
      <c r="BI649" s="35" t="s">
        <v>488</v>
      </c>
      <c r="BJ649" s="35">
        <v>4</v>
      </c>
      <c r="BK649" s="111">
        <v>46993</v>
      </c>
      <c r="BL649" s="111">
        <v>47848</v>
      </c>
      <c r="BM649" s="111">
        <v>47283</v>
      </c>
      <c r="BN649" s="35" t="s">
        <v>115</v>
      </c>
      <c r="BO649" s="35" t="s">
        <v>115</v>
      </c>
      <c r="BP649" s="35" t="b">
        <v>0</v>
      </c>
      <c r="BQ649" s="117">
        <v>110800</v>
      </c>
      <c r="BR649" s="35" t="s">
        <v>134</v>
      </c>
      <c r="BS649" s="117">
        <v>276.66739999999999</v>
      </c>
      <c r="BT649" s="117">
        <v>112786.3508</v>
      </c>
      <c r="BU649" s="117">
        <v>0</v>
      </c>
      <c r="BV649" s="117">
        <v>0</v>
      </c>
      <c r="BW649" s="117">
        <v>0</v>
      </c>
      <c r="BX649" s="117">
        <v>102.8236</v>
      </c>
      <c r="BY649" s="117">
        <v>283.52729999999997</v>
      </c>
      <c r="BZ649" s="117">
        <v>11000</v>
      </c>
      <c r="CA649" s="117">
        <v>17900</v>
      </c>
      <c r="CB649" s="117">
        <v>81000</v>
      </c>
      <c r="CC649" s="117">
        <v>2500</v>
      </c>
      <c r="CD649" s="117">
        <v>0</v>
      </c>
      <c r="CE649" s="117">
        <v>102.8235</v>
      </c>
      <c r="CF649" s="35" t="s">
        <v>135</v>
      </c>
      <c r="CG649" s="35" t="s">
        <v>136</v>
      </c>
      <c r="CH649" s="35" t="s">
        <v>1700</v>
      </c>
      <c r="CI649" s="117">
        <v>0</v>
      </c>
      <c r="CJ649" s="117">
        <v>0</v>
      </c>
      <c r="CK649" s="117">
        <v>0</v>
      </c>
      <c r="CL649" s="117">
        <v>0</v>
      </c>
      <c r="CM649" s="117">
        <v>0</v>
      </c>
      <c r="CN649" s="117">
        <v>0</v>
      </c>
      <c r="CO649" s="114">
        <v>0</v>
      </c>
      <c r="CP649" s="35" t="s">
        <v>134</v>
      </c>
      <c r="CQ649" s="35" t="s">
        <v>115</v>
      </c>
      <c r="CR649" s="35" t="s">
        <v>279</v>
      </c>
      <c r="CS649" s="35" t="s">
        <v>115</v>
      </c>
      <c r="CT649" s="114">
        <v>0</v>
      </c>
      <c r="CU649" s="114">
        <v>1</v>
      </c>
      <c r="CV649" s="36" t="s">
        <v>1638</v>
      </c>
    </row>
    <row r="650" spans="2:100">
      <c r="B650" s="28">
        <v>646</v>
      </c>
      <c r="C650" s="29" t="s">
        <v>2368</v>
      </c>
      <c r="D650" s="129"/>
      <c r="E650" s="129"/>
      <c r="F650" s="29" t="s">
        <v>2369</v>
      </c>
      <c r="G650" s="29" t="s">
        <v>2370</v>
      </c>
      <c r="H650" s="29" t="s">
        <v>1498</v>
      </c>
      <c r="I650" s="29" t="s">
        <v>166</v>
      </c>
      <c r="J650" s="29" t="s">
        <v>115</v>
      </c>
      <c r="K650" s="29" t="s">
        <v>2371</v>
      </c>
      <c r="L650" s="29" t="s">
        <v>1499</v>
      </c>
      <c r="M650" s="29" t="s">
        <v>1500</v>
      </c>
      <c r="N650" s="29" t="s">
        <v>1491</v>
      </c>
      <c r="O650" s="29" t="s">
        <v>115</v>
      </c>
      <c r="P650" s="109">
        <v>45524</v>
      </c>
      <c r="Q650" s="29">
        <v>66</v>
      </c>
      <c r="R650" s="29" t="s">
        <v>1492</v>
      </c>
      <c r="S650" s="29" t="s">
        <v>2372</v>
      </c>
      <c r="T650" s="29" t="s">
        <v>2373</v>
      </c>
      <c r="U650" s="29" t="s">
        <v>214</v>
      </c>
      <c r="V650" s="29" t="s">
        <v>122</v>
      </c>
      <c r="W650" s="29" t="s">
        <v>123</v>
      </c>
      <c r="X650" s="29" t="s">
        <v>887</v>
      </c>
      <c r="Y650" s="129"/>
      <c r="Z650" s="118">
        <v>12</v>
      </c>
      <c r="AA650" s="118" t="s">
        <v>115</v>
      </c>
      <c r="AB650" s="29" t="s">
        <v>1728</v>
      </c>
      <c r="AC650" s="29" t="s">
        <v>115</v>
      </c>
      <c r="AD650" s="29" t="s">
        <v>115</v>
      </c>
      <c r="AE650" s="29" t="s">
        <v>115</v>
      </c>
      <c r="AF650" s="29" t="s">
        <v>115</v>
      </c>
      <c r="AG650" s="29" t="s">
        <v>1513</v>
      </c>
      <c r="AH650" s="29" t="s">
        <v>422</v>
      </c>
      <c r="AI650" s="29">
        <v>5807522</v>
      </c>
      <c r="AJ650" s="29" t="s">
        <v>2374</v>
      </c>
      <c r="AK650" s="29" t="s">
        <v>2375</v>
      </c>
      <c r="AL650" s="29">
        <v>1</v>
      </c>
      <c r="AM650" s="29">
        <v>60</v>
      </c>
      <c r="AN650" s="29" t="s">
        <v>2376</v>
      </c>
      <c r="AO650" s="29" t="s">
        <v>123</v>
      </c>
      <c r="AP650" s="29">
        <v>2025</v>
      </c>
      <c r="AQ650" s="29" t="s">
        <v>130</v>
      </c>
      <c r="AR650" s="29">
        <v>2023</v>
      </c>
      <c r="AS650" s="29" t="s">
        <v>1892</v>
      </c>
      <c r="AT650" s="29" t="s">
        <v>123</v>
      </c>
      <c r="AU650" s="29" t="s">
        <v>1892</v>
      </c>
      <c r="AV650" s="29" t="s">
        <v>115</v>
      </c>
      <c r="AW650" s="29" t="s">
        <v>1773</v>
      </c>
      <c r="AX650" s="29" t="s">
        <v>123</v>
      </c>
      <c r="AY650" s="29" t="s">
        <v>203</v>
      </c>
      <c r="AZ650" s="109" t="s">
        <v>203</v>
      </c>
      <c r="BA650" s="29" t="s">
        <v>203</v>
      </c>
      <c r="BB650" s="29" t="s">
        <v>203</v>
      </c>
      <c r="BC650" s="29" t="s">
        <v>203</v>
      </c>
      <c r="BD650" s="29" t="s">
        <v>203</v>
      </c>
      <c r="BE650" s="29" t="s">
        <v>203</v>
      </c>
      <c r="BF650" s="109" t="s">
        <v>203</v>
      </c>
      <c r="BG650" s="29" t="s">
        <v>203</v>
      </c>
      <c r="BH650" s="29" t="s">
        <v>203</v>
      </c>
      <c r="BI650" s="29" t="s">
        <v>488</v>
      </c>
      <c r="BJ650" s="29">
        <v>4</v>
      </c>
      <c r="BK650" s="109">
        <v>46882</v>
      </c>
      <c r="BL650" s="109">
        <v>39934</v>
      </c>
      <c r="BM650" s="109">
        <v>47155</v>
      </c>
      <c r="BN650" s="29" t="s">
        <v>308</v>
      </c>
      <c r="BO650" s="29" t="s">
        <v>115</v>
      </c>
      <c r="BP650" s="29" t="b">
        <v>0</v>
      </c>
      <c r="BQ650" s="115" t="s">
        <v>1893</v>
      </c>
      <c r="BR650" s="29" t="s">
        <v>134</v>
      </c>
      <c r="BS650" s="115">
        <v>782.49009999999998</v>
      </c>
      <c r="BT650" s="115">
        <v>213921.6011</v>
      </c>
      <c r="BU650" s="115">
        <v>0</v>
      </c>
      <c r="BV650" s="115">
        <v>0</v>
      </c>
      <c r="BW650" s="115">
        <v>1.0183</v>
      </c>
      <c r="BX650" s="115">
        <v>280.63920000000002</v>
      </c>
      <c r="BY650" s="115">
        <v>1879.1071999999999</v>
      </c>
      <c r="BZ650" s="115">
        <v>9000</v>
      </c>
      <c r="CA650" s="115">
        <v>10100</v>
      </c>
      <c r="CB650" s="115">
        <v>40200</v>
      </c>
      <c r="CC650" s="115">
        <v>2300</v>
      </c>
      <c r="CD650" s="115">
        <v>0</v>
      </c>
      <c r="CE650" s="115">
        <v>281.65749999999997</v>
      </c>
      <c r="CF650" s="29" t="s">
        <v>135</v>
      </c>
      <c r="CG650" s="29" t="s">
        <v>136</v>
      </c>
      <c r="CH650" s="29" t="s">
        <v>469</v>
      </c>
      <c r="CI650" s="115">
        <v>0</v>
      </c>
      <c r="CJ650" s="115">
        <v>0</v>
      </c>
      <c r="CK650" s="115">
        <v>0</v>
      </c>
      <c r="CL650" s="115">
        <v>0</v>
      </c>
      <c r="CM650" s="115">
        <v>0</v>
      </c>
      <c r="CN650" s="115">
        <v>0</v>
      </c>
      <c r="CO650" s="112">
        <v>0</v>
      </c>
      <c r="CP650" s="29" t="s">
        <v>134</v>
      </c>
      <c r="CQ650" s="29" t="s">
        <v>115</v>
      </c>
      <c r="CR650" s="29" t="s">
        <v>279</v>
      </c>
      <c r="CS650" s="29" t="s">
        <v>115</v>
      </c>
      <c r="CT650" s="112">
        <v>0</v>
      </c>
      <c r="CU650" s="112">
        <v>1</v>
      </c>
      <c r="CV650" s="30" t="s">
        <v>1781</v>
      </c>
    </row>
    <row r="651" spans="2:100">
      <c r="B651" s="31">
        <v>647</v>
      </c>
      <c r="C651" s="32" t="s">
        <v>2377</v>
      </c>
      <c r="D651" s="128"/>
      <c r="E651" s="128"/>
      <c r="F651" s="32" t="s">
        <v>2378</v>
      </c>
      <c r="G651" s="32" t="s">
        <v>2379</v>
      </c>
      <c r="H651" s="32" t="s">
        <v>1498</v>
      </c>
      <c r="I651" s="32" t="s">
        <v>166</v>
      </c>
      <c r="J651" s="32" t="s">
        <v>115</v>
      </c>
      <c r="K651" s="32" t="s">
        <v>115</v>
      </c>
      <c r="L651" s="32" t="s">
        <v>1499</v>
      </c>
      <c r="M651" s="32" t="s">
        <v>1500</v>
      </c>
      <c r="N651" s="32" t="s">
        <v>1491</v>
      </c>
      <c r="O651" s="32" t="s">
        <v>115</v>
      </c>
      <c r="P651" s="110">
        <v>45821</v>
      </c>
      <c r="Q651" s="32">
        <v>125</v>
      </c>
      <c r="R651" s="32" t="s">
        <v>1492</v>
      </c>
      <c r="S651" s="32" t="s">
        <v>203</v>
      </c>
      <c r="T651" s="32" t="s">
        <v>203</v>
      </c>
      <c r="U651" s="32" t="s">
        <v>214</v>
      </c>
      <c r="V651" s="32" t="s">
        <v>122</v>
      </c>
      <c r="W651" s="32" t="s">
        <v>123</v>
      </c>
      <c r="X651" s="32" t="s">
        <v>278</v>
      </c>
      <c r="Y651" s="128"/>
      <c r="Z651" s="119">
        <v>26.1999999999999</v>
      </c>
      <c r="AA651" s="119" t="s">
        <v>115</v>
      </c>
      <c r="AB651" s="32" t="s">
        <v>1842</v>
      </c>
      <c r="AC651" s="32" t="s">
        <v>115</v>
      </c>
      <c r="AD651" s="32" t="s">
        <v>115</v>
      </c>
      <c r="AE651" s="32" t="s">
        <v>115</v>
      </c>
      <c r="AF651" s="32" t="s">
        <v>115</v>
      </c>
      <c r="AG651" s="32" t="s">
        <v>1513</v>
      </c>
      <c r="AH651" s="32" t="s">
        <v>422</v>
      </c>
      <c r="AI651" s="32">
        <v>5807521</v>
      </c>
      <c r="AJ651" s="32" t="s">
        <v>2380</v>
      </c>
      <c r="AK651" s="32" t="s">
        <v>2381</v>
      </c>
      <c r="AL651" s="32">
        <v>4</v>
      </c>
      <c r="AM651" s="32">
        <v>60</v>
      </c>
      <c r="AN651" s="32" t="s">
        <v>2382</v>
      </c>
      <c r="AO651" s="32" t="s">
        <v>123</v>
      </c>
      <c r="AP651" s="32" t="s">
        <v>203</v>
      </c>
      <c r="AQ651" s="32" t="s">
        <v>130</v>
      </c>
      <c r="AR651" s="32">
        <v>2023</v>
      </c>
      <c r="AS651" s="32" t="s">
        <v>1689</v>
      </c>
      <c r="AT651" s="32" t="s">
        <v>123</v>
      </c>
      <c r="AU651" s="32" t="s">
        <v>1689</v>
      </c>
      <c r="AV651" s="32" t="s">
        <v>115</v>
      </c>
      <c r="AW651" s="32" t="s">
        <v>1504</v>
      </c>
      <c r="AX651" s="32" t="s">
        <v>123</v>
      </c>
      <c r="AY651" s="32" t="s">
        <v>203</v>
      </c>
      <c r="AZ651" s="110" t="s">
        <v>203</v>
      </c>
      <c r="BA651" s="32" t="s">
        <v>203</v>
      </c>
      <c r="BB651" s="32" t="s">
        <v>203</v>
      </c>
      <c r="BC651" s="32" t="s">
        <v>203</v>
      </c>
      <c r="BD651" s="32" t="s">
        <v>203</v>
      </c>
      <c r="BE651" s="32" t="s">
        <v>1910</v>
      </c>
      <c r="BF651" s="110" t="s">
        <v>203</v>
      </c>
      <c r="BG651" s="32" t="s">
        <v>203</v>
      </c>
      <c r="BH651" s="32" t="s">
        <v>203</v>
      </c>
      <c r="BI651" s="32" t="s">
        <v>488</v>
      </c>
      <c r="BJ651" s="32">
        <v>4</v>
      </c>
      <c r="BK651" s="110">
        <v>46265</v>
      </c>
      <c r="BL651" s="110">
        <v>46905</v>
      </c>
      <c r="BM651" s="110">
        <v>46356</v>
      </c>
      <c r="BN651" s="32" t="s">
        <v>115</v>
      </c>
      <c r="BO651" s="32" t="s">
        <v>115</v>
      </c>
      <c r="BP651" s="32" t="b">
        <v>1</v>
      </c>
      <c r="BQ651" s="116" t="s">
        <v>2383</v>
      </c>
      <c r="BR651" s="32" t="s">
        <v>134</v>
      </c>
      <c r="BS651" s="116">
        <v>603.58069999999998</v>
      </c>
      <c r="BT651" s="116">
        <v>33973.794900000001</v>
      </c>
      <c r="BU651" s="116">
        <v>0</v>
      </c>
      <c r="BV651" s="116">
        <v>0</v>
      </c>
      <c r="BW651" s="116">
        <v>0</v>
      </c>
      <c r="BX651" s="116">
        <v>144.19749999999999</v>
      </c>
      <c r="BY651" s="116">
        <v>643.83230000000003</v>
      </c>
      <c r="BZ651" s="116">
        <v>13329.6531</v>
      </c>
      <c r="CA651" s="116">
        <v>2000</v>
      </c>
      <c r="CB651" s="116">
        <v>18300</v>
      </c>
      <c r="CC651" s="116">
        <v>0</v>
      </c>
      <c r="CD651" s="116">
        <v>0</v>
      </c>
      <c r="CE651" s="116">
        <v>144.19749999999999</v>
      </c>
      <c r="CF651" s="32" t="s">
        <v>135</v>
      </c>
      <c r="CG651" s="32" t="s">
        <v>136</v>
      </c>
      <c r="CH651" s="32" t="s">
        <v>489</v>
      </c>
      <c r="CI651" s="116">
        <v>0</v>
      </c>
      <c r="CJ651" s="116">
        <v>0</v>
      </c>
      <c r="CK651" s="116">
        <v>0</v>
      </c>
      <c r="CL651" s="116">
        <v>0</v>
      </c>
      <c r="CM651" s="116">
        <v>0</v>
      </c>
      <c r="CN651" s="116">
        <v>0</v>
      </c>
      <c r="CO651" s="113">
        <v>0</v>
      </c>
      <c r="CP651" s="32" t="s">
        <v>134</v>
      </c>
      <c r="CQ651" s="32" t="s">
        <v>115</v>
      </c>
      <c r="CR651" s="32" t="s">
        <v>134</v>
      </c>
      <c r="CS651" s="32" t="s">
        <v>115</v>
      </c>
      <c r="CT651" s="113">
        <v>0</v>
      </c>
      <c r="CU651" s="113">
        <v>1</v>
      </c>
      <c r="CV651" s="33" t="s">
        <v>1506</v>
      </c>
    </row>
    <row r="652" spans="2:100">
      <c r="B652" s="31">
        <v>648</v>
      </c>
      <c r="C652" s="32" t="s">
        <v>2384</v>
      </c>
      <c r="D652" s="128"/>
      <c r="E652" s="128"/>
      <c r="F652" s="32" t="s">
        <v>2378</v>
      </c>
      <c r="G652" s="32" t="s">
        <v>2379</v>
      </c>
      <c r="H652" s="32" t="s">
        <v>1498</v>
      </c>
      <c r="I652" s="32" t="s">
        <v>166</v>
      </c>
      <c r="J652" s="32" t="s">
        <v>115</v>
      </c>
      <c r="K652" s="32" t="s">
        <v>115</v>
      </c>
      <c r="L652" s="32" t="s">
        <v>1499</v>
      </c>
      <c r="M652" s="32" t="s">
        <v>1500</v>
      </c>
      <c r="N652" s="32" t="s">
        <v>1491</v>
      </c>
      <c r="O652" s="32" t="s">
        <v>115</v>
      </c>
      <c r="P652" s="110">
        <v>45821</v>
      </c>
      <c r="Q652" s="32">
        <v>125</v>
      </c>
      <c r="R652" s="32" t="s">
        <v>1492</v>
      </c>
      <c r="S652" s="32" t="s">
        <v>203</v>
      </c>
      <c r="T652" s="32" t="s">
        <v>203</v>
      </c>
      <c r="U652" s="32" t="s">
        <v>214</v>
      </c>
      <c r="V652" s="32" t="s">
        <v>122</v>
      </c>
      <c r="W652" s="32" t="s">
        <v>123</v>
      </c>
      <c r="X652" s="32" t="s">
        <v>278</v>
      </c>
      <c r="Y652" s="128"/>
      <c r="Z652" s="119">
        <v>26.1999999999999</v>
      </c>
      <c r="AA652" s="119" t="s">
        <v>115</v>
      </c>
      <c r="AB652" s="32" t="s">
        <v>1842</v>
      </c>
      <c r="AC652" s="32" t="s">
        <v>115</v>
      </c>
      <c r="AD652" s="32" t="s">
        <v>115</v>
      </c>
      <c r="AE652" s="32" t="s">
        <v>115</v>
      </c>
      <c r="AF652" s="32" t="s">
        <v>115</v>
      </c>
      <c r="AG652" s="32" t="s">
        <v>1513</v>
      </c>
      <c r="AH652" s="32" t="s">
        <v>422</v>
      </c>
      <c r="AI652" s="32">
        <v>5811325</v>
      </c>
      <c r="AJ652" s="32" t="s">
        <v>2380</v>
      </c>
      <c r="AK652" s="32" t="s">
        <v>2381</v>
      </c>
      <c r="AL652" s="32">
        <v>4</v>
      </c>
      <c r="AM652" s="32">
        <v>60</v>
      </c>
      <c r="AN652" s="32" t="s">
        <v>128</v>
      </c>
      <c r="AO652" s="32" t="s">
        <v>123</v>
      </c>
      <c r="AP652" s="32" t="s">
        <v>203</v>
      </c>
      <c r="AQ652" s="32" t="s">
        <v>130</v>
      </c>
      <c r="AR652" s="32">
        <v>2024</v>
      </c>
      <c r="AS652" s="32" t="s">
        <v>1689</v>
      </c>
      <c r="AT652" s="32" t="s">
        <v>123</v>
      </c>
      <c r="AU652" s="32" t="s">
        <v>1689</v>
      </c>
      <c r="AV652" s="32" t="s">
        <v>115</v>
      </c>
      <c r="AW652" s="32" t="s">
        <v>1504</v>
      </c>
      <c r="AX652" s="32" t="s">
        <v>123</v>
      </c>
      <c r="AY652" s="32" t="s">
        <v>203</v>
      </c>
      <c r="AZ652" s="110" t="s">
        <v>203</v>
      </c>
      <c r="BA652" s="32" t="s">
        <v>203</v>
      </c>
      <c r="BB652" s="32" t="s">
        <v>203</v>
      </c>
      <c r="BC652" s="32" t="s">
        <v>203</v>
      </c>
      <c r="BD652" s="32" t="s">
        <v>203</v>
      </c>
      <c r="BE652" s="32" t="s">
        <v>1910</v>
      </c>
      <c r="BF652" s="110" t="s">
        <v>203</v>
      </c>
      <c r="BG652" s="32" t="s">
        <v>203</v>
      </c>
      <c r="BH652" s="32" t="s">
        <v>203</v>
      </c>
      <c r="BI652" s="32" t="s">
        <v>488</v>
      </c>
      <c r="BJ652" s="32">
        <v>4</v>
      </c>
      <c r="BK652" s="110">
        <v>46682</v>
      </c>
      <c r="BL652" s="110">
        <v>46905</v>
      </c>
      <c r="BM652" s="110">
        <v>46800</v>
      </c>
      <c r="BN652" s="32" t="s">
        <v>115</v>
      </c>
      <c r="BO652" s="32" t="s">
        <v>115</v>
      </c>
      <c r="BP652" s="32" t="b">
        <v>0</v>
      </c>
      <c r="BQ652" s="116" t="s">
        <v>2383</v>
      </c>
      <c r="BR652" s="32" t="s">
        <v>134</v>
      </c>
      <c r="BS652" s="116">
        <v>275.53219999999999</v>
      </c>
      <c r="BT652" s="116">
        <v>65388.901100000003</v>
      </c>
      <c r="BU652" s="116">
        <v>0</v>
      </c>
      <c r="BV652" s="116">
        <v>0</v>
      </c>
      <c r="BW652" s="116">
        <v>0</v>
      </c>
      <c r="BX652" s="116">
        <v>22.107299999999999</v>
      </c>
      <c r="BY652" s="116">
        <v>366.79380000000003</v>
      </c>
      <c r="BZ652" s="116">
        <v>200</v>
      </c>
      <c r="CA652" s="116">
        <v>43200</v>
      </c>
      <c r="CB652" s="116">
        <v>21600</v>
      </c>
      <c r="CC652" s="116">
        <v>0</v>
      </c>
      <c r="CD652" s="116">
        <v>0</v>
      </c>
      <c r="CE652" s="116">
        <v>22.107299999999981</v>
      </c>
      <c r="CF652" s="32" t="s">
        <v>135</v>
      </c>
      <c r="CG652" s="32" t="s">
        <v>136</v>
      </c>
      <c r="CH652" s="32" t="s">
        <v>878</v>
      </c>
      <c r="CI652" s="116">
        <v>0</v>
      </c>
      <c r="CJ652" s="116">
        <v>0</v>
      </c>
      <c r="CK652" s="116">
        <v>0</v>
      </c>
      <c r="CL652" s="116">
        <v>0</v>
      </c>
      <c r="CM652" s="116">
        <v>0</v>
      </c>
      <c r="CN652" s="116">
        <v>0</v>
      </c>
      <c r="CO652" s="113">
        <v>0</v>
      </c>
      <c r="CP652" s="32" t="s">
        <v>134</v>
      </c>
      <c r="CQ652" s="32" t="s">
        <v>115</v>
      </c>
      <c r="CR652" s="32" t="s">
        <v>279</v>
      </c>
      <c r="CS652" s="32" t="s">
        <v>115</v>
      </c>
      <c r="CT652" s="113">
        <v>0.3427</v>
      </c>
      <c r="CU652" s="113">
        <v>0.6573</v>
      </c>
      <c r="CV652" s="33" t="s">
        <v>1506</v>
      </c>
    </row>
    <row r="653" spans="2:100">
      <c r="B653" s="31">
        <v>649</v>
      </c>
      <c r="C653" s="32" t="s">
        <v>2385</v>
      </c>
      <c r="D653" s="128"/>
      <c r="E653" s="128"/>
      <c r="F653" s="32" t="s">
        <v>2386</v>
      </c>
      <c r="G653" s="32" t="s">
        <v>2387</v>
      </c>
      <c r="H653" s="32" t="s">
        <v>1498</v>
      </c>
      <c r="I653" s="32" t="s">
        <v>166</v>
      </c>
      <c r="J653" s="32" t="s">
        <v>115</v>
      </c>
      <c r="K653" s="32" t="s">
        <v>115</v>
      </c>
      <c r="L653" s="32" t="s">
        <v>1551</v>
      </c>
      <c r="M653" s="32" t="s">
        <v>1500</v>
      </c>
      <c r="N653" s="32" t="s">
        <v>1491</v>
      </c>
      <c r="O653" s="32" t="s">
        <v>115</v>
      </c>
      <c r="P653" s="110">
        <v>45805</v>
      </c>
      <c r="Q653" s="32">
        <v>19</v>
      </c>
      <c r="R653" s="32" t="s">
        <v>1492</v>
      </c>
      <c r="S653" s="32" t="s">
        <v>203</v>
      </c>
      <c r="T653" s="32" t="s">
        <v>203</v>
      </c>
      <c r="U653" s="32" t="s">
        <v>214</v>
      </c>
      <c r="V653" s="32" t="s">
        <v>122</v>
      </c>
      <c r="W653" s="32" t="s">
        <v>123</v>
      </c>
      <c r="X653" s="32" t="s">
        <v>278</v>
      </c>
      <c r="Y653" s="128"/>
      <c r="Z653" s="119">
        <v>10</v>
      </c>
      <c r="AA653" s="119" t="s">
        <v>115</v>
      </c>
      <c r="AB653" s="32" t="s">
        <v>1677</v>
      </c>
      <c r="AC653" s="32" t="s">
        <v>115</v>
      </c>
      <c r="AD653" s="32" t="s">
        <v>115</v>
      </c>
      <c r="AE653" s="32" t="s">
        <v>115</v>
      </c>
      <c r="AF653" s="32" t="s">
        <v>115</v>
      </c>
      <c r="AG653" s="32" t="s">
        <v>577</v>
      </c>
      <c r="AH653" s="32" t="s">
        <v>422</v>
      </c>
      <c r="AI653" s="32">
        <v>5807523</v>
      </c>
      <c r="AJ653" s="32" t="s">
        <v>2388</v>
      </c>
      <c r="AK653" s="32" t="s">
        <v>2389</v>
      </c>
      <c r="AL653" s="32">
        <v>2</v>
      </c>
      <c r="AM653" s="32">
        <v>60</v>
      </c>
      <c r="AN653" s="32" t="s">
        <v>2390</v>
      </c>
      <c r="AO653" s="32" t="s">
        <v>123</v>
      </c>
      <c r="AP653" s="32" t="s">
        <v>203</v>
      </c>
      <c r="AQ653" s="32" t="s">
        <v>130</v>
      </c>
      <c r="AR653" s="32">
        <v>2023</v>
      </c>
      <c r="AS653" s="32" t="s">
        <v>1636</v>
      </c>
      <c r="AT653" s="32" t="s">
        <v>123</v>
      </c>
      <c r="AU653" s="32" t="s">
        <v>1636</v>
      </c>
      <c r="AV653" s="32" t="s">
        <v>115</v>
      </c>
      <c r="AW653" s="32" t="s">
        <v>1637</v>
      </c>
      <c r="AX653" s="32" t="s">
        <v>123</v>
      </c>
      <c r="AY653" s="32" t="s">
        <v>203</v>
      </c>
      <c r="AZ653" s="110" t="s">
        <v>203</v>
      </c>
      <c r="BA653" s="32" t="s">
        <v>203</v>
      </c>
      <c r="BB653" s="32" t="s">
        <v>203</v>
      </c>
      <c r="BC653" s="32" t="s">
        <v>203</v>
      </c>
      <c r="BD653" s="32" t="s">
        <v>203</v>
      </c>
      <c r="BE653" s="32" t="s">
        <v>203</v>
      </c>
      <c r="BF653" s="110" t="s">
        <v>203</v>
      </c>
      <c r="BG653" s="32" t="s">
        <v>203</v>
      </c>
      <c r="BH653" s="32" t="s">
        <v>203</v>
      </c>
      <c r="BI653" s="32" t="s">
        <v>960</v>
      </c>
      <c r="BJ653" s="32">
        <v>5</v>
      </c>
      <c r="BK653" s="110">
        <v>47063</v>
      </c>
      <c r="BL653" s="110">
        <v>48579</v>
      </c>
      <c r="BM653" s="110">
        <v>47246</v>
      </c>
      <c r="BN653" s="32" t="s">
        <v>115</v>
      </c>
      <c r="BO653" s="32" t="s">
        <v>115</v>
      </c>
      <c r="BP653" s="32" t="b">
        <v>0</v>
      </c>
      <c r="BQ653" s="116">
        <v>50000</v>
      </c>
      <c r="BR653" s="32" t="s">
        <v>134</v>
      </c>
      <c r="BS653" s="116">
        <v>255.53639999999999</v>
      </c>
      <c r="BT653" s="116">
        <v>42881.729800000001</v>
      </c>
      <c r="BU653" s="116">
        <v>0</v>
      </c>
      <c r="BV653" s="116">
        <v>0</v>
      </c>
      <c r="BW653" s="116">
        <v>0</v>
      </c>
      <c r="BX653" s="116">
        <v>24.776399999999999</v>
      </c>
      <c r="BY653" s="116">
        <v>398.28800000000001</v>
      </c>
      <c r="BZ653" s="116">
        <v>558.55959999999993</v>
      </c>
      <c r="CA653" s="116">
        <v>17771.180499999999</v>
      </c>
      <c r="CB653" s="116">
        <v>9039.730800000003</v>
      </c>
      <c r="CC653" s="116">
        <v>13749.862699999998</v>
      </c>
      <c r="CD653" s="116">
        <v>40.343599999999995</v>
      </c>
      <c r="CE653" s="116">
        <v>24.776399999999995</v>
      </c>
      <c r="CF653" s="32" t="s">
        <v>135</v>
      </c>
      <c r="CG653" s="32" t="s">
        <v>136</v>
      </c>
      <c r="CH653" s="32" t="s">
        <v>1700</v>
      </c>
      <c r="CI653" s="116">
        <v>0</v>
      </c>
      <c r="CJ653" s="116">
        <v>0</v>
      </c>
      <c r="CK653" s="116">
        <v>0</v>
      </c>
      <c r="CL653" s="116">
        <v>0</v>
      </c>
      <c r="CM653" s="116">
        <v>0</v>
      </c>
      <c r="CN653" s="116">
        <v>0</v>
      </c>
      <c r="CO653" s="113">
        <v>0</v>
      </c>
      <c r="CP653" s="32" t="s">
        <v>134</v>
      </c>
      <c r="CQ653" s="32" t="s">
        <v>115</v>
      </c>
      <c r="CR653" s="32" t="s">
        <v>279</v>
      </c>
      <c r="CS653" s="32" t="s">
        <v>115</v>
      </c>
      <c r="CT653" s="113">
        <v>1</v>
      </c>
      <c r="CU653" s="113">
        <v>0</v>
      </c>
      <c r="CV653" s="33" t="s">
        <v>2391</v>
      </c>
    </row>
    <row r="654" spans="2:100">
      <c r="B654" s="31">
        <v>650</v>
      </c>
      <c r="C654" s="32" t="s">
        <v>2392</v>
      </c>
      <c r="D654" s="128"/>
      <c r="E654" s="128"/>
      <c r="F654" s="32" t="s">
        <v>2393</v>
      </c>
      <c r="G654" s="32" t="s">
        <v>2394</v>
      </c>
      <c r="H654" s="32" t="s">
        <v>1498</v>
      </c>
      <c r="I654" s="32" t="s">
        <v>166</v>
      </c>
      <c r="J654" s="32" t="s">
        <v>115</v>
      </c>
      <c r="K654" s="32" t="s">
        <v>115</v>
      </c>
      <c r="L654" s="32" t="s">
        <v>1499</v>
      </c>
      <c r="M654" s="32" t="s">
        <v>1500</v>
      </c>
      <c r="N654" s="32" t="s">
        <v>1491</v>
      </c>
      <c r="O654" s="32" t="s">
        <v>115</v>
      </c>
      <c r="P654" s="110">
        <v>45904</v>
      </c>
      <c r="Q654" s="32">
        <v>64</v>
      </c>
      <c r="R654" s="32" t="s">
        <v>1492</v>
      </c>
      <c r="S654" s="32" t="s">
        <v>203</v>
      </c>
      <c r="T654" s="32" t="s">
        <v>203</v>
      </c>
      <c r="U654" s="32" t="s">
        <v>502</v>
      </c>
      <c r="V654" s="32" t="s">
        <v>1512</v>
      </c>
      <c r="W654" s="32" t="s">
        <v>123</v>
      </c>
      <c r="X654" s="32" t="s">
        <v>887</v>
      </c>
      <c r="Y654" s="128"/>
      <c r="Z654" s="119">
        <v>11.4</v>
      </c>
      <c r="AA654" s="119" t="s">
        <v>115</v>
      </c>
      <c r="AB654" s="32" t="s">
        <v>1728</v>
      </c>
      <c r="AC654" s="32" t="s">
        <v>115</v>
      </c>
      <c r="AD654" s="32" t="s">
        <v>115</v>
      </c>
      <c r="AE654" s="32" t="s">
        <v>115</v>
      </c>
      <c r="AF654" s="32" t="s">
        <v>115</v>
      </c>
      <c r="AG654" s="32" t="s">
        <v>1513</v>
      </c>
      <c r="AH654" s="32" t="s">
        <v>422</v>
      </c>
      <c r="AI654" s="32">
        <v>5807459</v>
      </c>
      <c r="AJ654" s="32" t="s">
        <v>2395</v>
      </c>
      <c r="AK654" s="32" t="s">
        <v>2396</v>
      </c>
      <c r="AL654" s="32">
        <v>6</v>
      </c>
      <c r="AM654" s="32">
        <v>60</v>
      </c>
      <c r="AN654" s="32" t="s">
        <v>2397</v>
      </c>
      <c r="AO654" s="32" t="s">
        <v>123</v>
      </c>
      <c r="AP654" s="32" t="s">
        <v>203</v>
      </c>
      <c r="AQ654" s="32" t="s">
        <v>130</v>
      </c>
      <c r="AR654" s="32">
        <v>2024</v>
      </c>
      <c r="AS654" s="32" t="s">
        <v>2398</v>
      </c>
      <c r="AT654" s="32" t="s">
        <v>123</v>
      </c>
      <c r="AU654" s="32" t="s">
        <v>2398</v>
      </c>
      <c r="AV654" s="32" t="s">
        <v>115</v>
      </c>
      <c r="AW654" s="32" t="s">
        <v>1577</v>
      </c>
      <c r="AX654" s="32" t="s">
        <v>123</v>
      </c>
      <c r="AY654" s="32" t="s">
        <v>203</v>
      </c>
      <c r="AZ654" s="110" t="s">
        <v>203</v>
      </c>
      <c r="BA654" s="32" t="s">
        <v>203</v>
      </c>
      <c r="BB654" s="32" t="s">
        <v>203</v>
      </c>
      <c r="BC654" s="32" t="s">
        <v>203</v>
      </c>
      <c r="BD654" s="32" t="s">
        <v>203</v>
      </c>
      <c r="BE654" s="32" t="s">
        <v>203</v>
      </c>
      <c r="BF654" s="110" t="s">
        <v>203</v>
      </c>
      <c r="BG654" s="32" t="s">
        <v>203</v>
      </c>
      <c r="BH654" s="32" t="s">
        <v>203</v>
      </c>
      <c r="BI654" s="32" t="s">
        <v>960</v>
      </c>
      <c r="BJ654" s="32">
        <v>5</v>
      </c>
      <c r="BK654" s="110">
        <v>46745</v>
      </c>
      <c r="BL654" s="110">
        <v>45261</v>
      </c>
      <c r="BM654" s="110">
        <v>46792</v>
      </c>
      <c r="BN654" s="32" t="s">
        <v>308</v>
      </c>
      <c r="BO654" s="32" t="s">
        <v>115</v>
      </c>
      <c r="BP654" s="32" t="b">
        <v>0</v>
      </c>
      <c r="BQ654" s="116">
        <v>37000</v>
      </c>
      <c r="BR654" s="32" t="s">
        <v>134</v>
      </c>
      <c r="BS654" s="116">
        <v>320.649</v>
      </c>
      <c r="BT654" s="116">
        <v>8150.6057000000001</v>
      </c>
      <c r="BU654" s="116">
        <v>0</v>
      </c>
      <c r="BV654" s="116">
        <v>0</v>
      </c>
      <c r="BW654" s="116">
        <v>0</v>
      </c>
      <c r="BX654" s="116">
        <v>139.36959999999999</v>
      </c>
      <c r="BY654" s="116">
        <v>270.40190000000001</v>
      </c>
      <c r="BZ654" s="116">
        <v>872.76310000000012</v>
      </c>
      <c r="CA654" s="116">
        <v>3212.8654999999999</v>
      </c>
      <c r="CB654" s="116">
        <v>3000</v>
      </c>
      <c r="CC654" s="116">
        <v>0</v>
      </c>
      <c r="CD654" s="116">
        <v>0</v>
      </c>
      <c r="CE654" s="116">
        <v>139.36969999999999</v>
      </c>
      <c r="CF654" s="32" t="s">
        <v>135</v>
      </c>
      <c r="CG654" s="32" t="s">
        <v>136</v>
      </c>
      <c r="CH654" s="32" t="s">
        <v>878</v>
      </c>
      <c r="CI654" s="116">
        <v>0</v>
      </c>
      <c r="CJ654" s="116">
        <v>0</v>
      </c>
      <c r="CK654" s="116">
        <v>0</v>
      </c>
      <c r="CL654" s="116">
        <v>0</v>
      </c>
      <c r="CM654" s="116">
        <v>0</v>
      </c>
      <c r="CN654" s="116">
        <v>0</v>
      </c>
      <c r="CO654" s="113">
        <v>0</v>
      </c>
      <c r="CP654" s="32" t="s">
        <v>134</v>
      </c>
      <c r="CQ654" s="32" t="s">
        <v>115</v>
      </c>
      <c r="CR654" s="32" t="s">
        <v>279</v>
      </c>
      <c r="CS654" s="32" t="s">
        <v>115</v>
      </c>
      <c r="CT654" s="113">
        <v>0</v>
      </c>
      <c r="CU654" s="113">
        <v>1</v>
      </c>
      <c r="CV654" s="33" t="s">
        <v>1578</v>
      </c>
    </row>
    <row r="655" spans="2:100">
      <c r="B655" s="31">
        <v>651</v>
      </c>
      <c r="C655" s="32" t="s">
        <v>2399</v>
      </c>
      <c r="D655" s="128"/>
      <c r="E655" s="128"/>
      <c r="F655" s="32" t="s">
        <v>2400</v>
      </c>
      <c r="G655" s="32" t="s">
        <v>2394</v>
      </c>
      <c r="H655" s="32" t="s">
        <v>1498</v>
      </c>
      <c r="I655" s="32" t="s">
        <v>166</v>
      </c>
      <c r="J655" s="32" t="s">
        <v>115</v>
      </c>
      <c r="K655" s="32" t="s">
        <v>115</v>
      </c>
      <c r="L655" s="32" t="s">
        <v>1499</v>
      </c>
      <c r="M655" s="32" t="s">
        <v>1500</v>
      </c>
      <c r="N655" s="32" t="s">
        <v>1491</v>
      </c>
      <c r="O655" s="32" t="s">
        <v>115</v>
      </c>
      <c r="P655" s="110">
        <v>45883</v>
      </c>
      <c r="Q655" s="32">
        <v>49</v>
      </c>
      <c r="R655" s="32" t="s">
        <v>1492</v>
      </c>
      <c r="S655" s="32" t="s">
        <v>203</v>
      </c>
      <c r="T655" s="32" t="s">
        <v>203</v>
      </c>
      <c r="U655" s="32" t="s">
        <v>502</v>
      </c>
      <c r="V655" s="32" t="s">
        <v>1512</v>
      </c>
      <c r="W655" s="32" t="s">
        <v>123</v>
      </c>
      <c r="X655" s="32" t="s">
        <v>887</v>
      </c>
      <c r="Y655" s="128"/>
      <c r="Z655" s="119">
        <v>17.8</v>
      </c>
      <c r="AA655" s="119" t="s">
        <v>115</v>
      </c>
      <c r="AB655" s="32" t="s">
        <v>1842</v>
      </c>
      <c r="AC655" s="32" t="s">
        <v>115</v>
      </c>
      <c r="AD655" s="32" t="s">
        <v>115</v>
      </c>
      <c r="AE655" s="32" t="s">
        <v>115</v>
      </c>
      <c r="AF655" s="32" t="s">
        <v>115</v>
      </c>
      <c r="AG655" s="32" t="s">
        <v>1513</v>
      </c>
      <c r="AH655" s="32" t="s">
        <v>422</v>
      </c>
      <c r="AI655" s="32">
        <v>5807460</v>
      </c>
      <c r="AJ655" s="32" t="s">
        <v>2395</v>
      </c>
      <c r="AK655" s="32" t="s">
        <v>2396</v>
      </c>
      <c r="AL655" s="32">
        <v>6</v>
      </c>
      <c r="AM655" s="32">
        <v>60</v>
      </c>
      <c r="AN655" s="32" t="s">
        <v>2397</v>
      </c>
      <c r="AO655" s="32" t="s">
        <v>123</v>
      </c>
      <c r="AP655" s="32" t="s">
        <v>203</v>
      </c>
      <c r="AQ655" s="32" t="s">
        <v>130</v>
      </c>
      <c r="AR655" s="32">
        <v>2024</v>
      </c>
      <c r="AS655" s="32" t="s">
        <v>2398</v>
      </c>
      <c r="AT655" s="32" t="s">
        <v>123</v>
      </c>
      <c r="AU655" s="32" t="s">
        <v>2398</v>
      </c>
      <c r="AV655" s="32" t="s">
        <v>115</v>
      </c>
      <c r="AW655" s="32" t="s">
        <v>1577</v>
      </c>
      <c r="AX655" s="32" t="s">
        <v>123</v>
      </c>
      <c r="AY655" s="32" t="s">
        <v>203</v>
      </c>
      <c r="AZ655" s="110" t="s">
        <v>203</v>
      </c>
      <c r="BA655" s="32" t="s">
        <v>203</v>
      </c>
      <c r="BB655" s="32" t="s">
        <v>203</v>
      </c>
      <c r="BC655" s="32" t="s">
        <v>203</v>
      </c>
      <c r="BD655" s="32" t="s">
        <v>203</v>
      </c>
      <c r="BE655" s="32" t="s">
        <v>203</v>
      </c>
      <c r="BF655" s="110" t="s">
        <v>203</v>
      </c>
      <c r="BG655" s="32" t="s">
        <v>203</v>
      </c>
      <c r="BH655" s="32" t="s">
        <v>203</v>
      </c>
      <c r="BI655" s="32" t="s">
        <v>162</v>
      </c>
      <c r="BJ655" s="32">
        <v>5</v>
      </c>
      <c r="BK655" s="110">
        <v>47259</v>
      </c>
      <c r="BL655" s="110">
        <v>45261</v>
      </c>
      <c r="BM655" s="110">
        <v>47505</v>
      </c>
      <c r="BN655" s="32" t="s">
        <v>308</v>
      </c>
      <c r="BO655" s="32" t="s">
        <v>115</v>
      </c>
      <c r="BP655" s="32" t="b">
        <v>0</v>
      </c>
      <c r="BQ655" s="116">
        <v>37000</v>
      </c>
      <c r="BR655" s="32" t="s">
        <v>134</v>
      </c>
      <c r="BS655" s="116">
        <v>226.95169999999999</v>
      </c>
      <c r="BT655" s="116">
        <v>53122.388200000001</v>
      </c>
      <c r="BU655" s="116">
        <v>0</v>
      </c>
      <c r="BV655" s="116">
        <v>0</v>
      </c>
      <c r="BW655" s="116">
        <v>0</v>
      </c>
      <c r="BX655" s="116">
        <v>61.7913</v>
      </c>
      <c r="BY655" s="116">
        <v>253.74220000000003</v>
      </c>
      <c r="BZ655" s="116">
        <v>866.21629999999993</v>
      </c>
      <c r="CA655" s="116">
        <v>1738.2681999999998</v>
      </c>
      <c r="CB655" s="116">
        <v>5000</v>
      </c>
      <c r="CC655" s="116">
        <v>22615.234399999998</v>
      </c>
      <c r="CD655" s="116">
        <v>106.19030000000001</v>
      </c>
      <c r="CE655" s="116">
        <v>61.791299999999978</v>
      </c>
      <c r="CF655" s="32" t="s">
        <v>135</v>
      </c>
      <c r="CG655" s="32" t="s">
        <v>136</v>
      </c>
      <c r="CH655" s="32" t="s">
        <v>522</v>
      </c>
      <c r="CI655" s="116">
        <v>0</v>
      </c>
      <c r="CJ655" s="116">
        <v>0</v>
      </c>
      <c r="CK655" s="116">
        <v>0</v>
      </c>
      <c r="CL655" s="116">
        <v>0</v>
      </c>
      <c r="CM655" s="116">
        <v>0</v>
      </c>
      <c r="CN655" s="116">
        <v>0</v>
      </c>
      <c r="CO655" s="113">
        <v>0</v>
      </c>
      <c r="CP655" s="32" t="s">
        <v>134</v>
      </c>
      <c r="CQ655" s="32" t="s">
        <v>115</v>
      </c>
      <c r="CR655" s="32" t="s">
        <v>279</v>
      </c>
      <c r="CS655" s="32" t="s">
        <v>115</v>
      </c>
      <c r="CT655" s="113">
        <v>0</v>
      </c>
      <c r="CU655" s="113">
        <v>1</v>
      </c>
      <c r="CV655" s="33" t="s">
        <v>1578</v>
      </c>
    </row>
    <row r="656" spans="2:100">
      <c r="B656" s="31">
        <v>652</v>
      </c>
      <c r="C656" s="32" t="s">
        <v>2401</v>
      </c>
      <c r="D656" s="128"/>
      <c r="E656" s="128"/>
      <c r="F656" s="32" t="s">
        <v>2402</v>
      </c>
      <c r="G656" s="32" t="s">
        <v>2394</v>
      </c>
      <c r="H656" s="32" t="s">
        <v>1498</v>
      </c>
      <c r="I656" s="32" t="s">
        <v>166</v>
      </c>
      <c r="J656" s="32" t="s">
        <v>115</v>
      </c>
      <c r="K656" s="32" t="s">
        <v>115</v>
      </c>
      <c r="L656" s="32" t="s">
        <v>1499</v>
      </c>
      <c r="M656" s="32" t="s">
        <v>1500</v>
      </c>
      <c r="N656" s="32" t="s">
        <v>1491</v>
      </c>
      <c r="O656" s="32" t="s">
        <v>115</v>
      </c>
      <c r="P656" s="110">
        <v>45435</v>
      </c>
      <c r="Q656" s="32">
        <v>49</v>
      </c>
      <c r="R656" s="32" t="s">
        <v>1492</v>
      </c>
      <c r="S656" s="32" t="s">
        <v>203</v>
      </c>
      <c r="T656" s="32" t="s">
        <v>203</v>
      </c>
      <c r="U656" s="32" t="s">
        <v>1574</v>
      </c>
      <c r="V656" s="32" t="s">
        <v>1512</v>
      </c>
      <c r="W656" s="32" t="s">
        <v>123</v>
      </c>
      <c r="X656" s="32" t="s">
        <v>887</v>
      </c>
      <c r="Y656" s="128"/>
      <c r="Z656" s="119">
        <v>4.0999999999999801</v>
      </c>
      <c r="AA656" s="119" t="s">
        <v>115</v>
      </c>
      <c r="AB656" s="32" t="s">
        <v>1728</v>
      </c>
      <c r="AC656" s="32" t="s">
        <v>115</v>
      </c>
      <c r="AD656" s="32" t="s">
        <v>115</v>
      </c>
      <c r="AE656" s="32" t="s">
        <v>115</v>
      </c>
      <c r="AF656" s="32" t="s">
        <v>115</v>
      </c>
      <c r="AG656" s="32" t="s">
        <v>1513</v>
      </c>
      <c r="AH656" s="32" t="s">
        <v>422</v>
      </c>
      <c r="AI656" s="32">
        <v>5807461</v>
      </c>
      <c r="AJ656" s="32" t="s">
        <v>2395</v>
      </c>
      <c r="AK656" s="32" t="s">
        <v>2396</v>
      </c>
      <c r="AL656" s="32">
        <v>6</v>
      </c>
      <c r="AM656" s="32">
        <v>60</v>
      </c>
      <c r="AN656" s="32" t="s">
        <v>2397</v>
      </c>
      <c r="AO656" s="32" t="s">
        <v>123</v>
      </c>
      <c r="AP656" s="32" t="s">
        <v>203</v>
      </c>
      <c r="AQ656" s="32" t="s">
        <v>130</v>
      </c>
      <c r="AR656" s="32">
        <v>2024</v>
      </c>
      <c r="AS656" s="32" t="s">
        <v>2398</v>
      </c>
      <c r="AT656" s="32" t="s">
        <v>123</v>
      </c>
      <c r="AU656" s="32" t="s">
        <v>2398</v>
      </c>
      <c r="AV656" s="32" t="s">
        <v>115</v>
      </c>
      <c r="AW656" s="32" t="s">
        <v>1577</v>
      </c>
      <c r="AX656" s="32" t="s">
        <v>123</v>
      </c>
      <c r="AY656" s="32" t="s">
        <v>203</v>
      </c>
      <c r="AZ656" s="110" t="s">
        <v>203</v>
      </c>
      <c r="BA656" s="32" t="s">
        <v>203</v>
      </c>
      <c r="BB656" s="32" t="s">
        <v>203</v>
      </c>
      <c r="BC656" s="32" t="s">
        <v>203</v>
      </c>
      <c r="BD656" s="32" t="s">
        <v>203</v>
      </c>
      <c r="BE656" s="32" t="s">
        <v>203</v>
      </c>
      <c r="BF656" s="110" t="s">
        <v>203</v>
      </c>
      <c r="BG656" s="32" t="s">
        <v>203</v>
      </c>
      <c r="BH656" s="32" t="s">
        <v>203</v>
      </c>
      <c r="BI656" s="32" t="s">
        <v>960</v>
      </c>
      <c r="BJ656" s="32">
        <v>5</v>
      </c>
      <c r="BK656" s="110">
        <v>46664</v>
      </c>
      <c r="BL656" s="110">
        <v>45261</v>
      </c>
      <c r="BM656" s="110">
        <v>46787</v>
      </c>
      <c r="BN656" s="32" t="s">
        <v>308</v>
      </c>
      <c r="BO656" s="32" t="s">
        <v>115</v>
      </c>
      <c r="BP656" s="32" t="b">
        <v>0</v>
      </c>
      <c r="BQ656" s="116">
        <v>37000</v>
      </c>
      <c r="BR656" s="32" t="s">
        <v>134</v>
      </c>
      <c r="BS656" s="116">
        <v>172.80340000000001</v>
      </c>
      <c r="BT656" s="116">
        <v>17814.4532</v>
      </c>
      <c r="BU656" s="116">
        <v>0</v>
      </c>
      <c r="BV656" s="116">
        <v>0</v>
      </c>
      <c r="BW656" s="116">
        <v>0</v>
      </c>
      <c r="BX656" s="116">
        <v>59.042200000000001</v>
      </c>
      <c r="BY656" s="116">
        <v>330.19810000000001</v>
      </c>
      <c r="BZ656" s="116">
        <v>842.87450000000001</v>
      </c>
      <c r="CA656" s="116">
        <v>7975.0141999999996</v>
      </c>
      <c r="CB656" s="116">
        <v>8000</v>
      </c>
      <c r="CC656" s="116">
        <v>0</v>
      </c>
      <c r="CD656" s="116">
        <v>0</v>
      </c>
      <c r="CE656" s="116">
        <v>59.042200000000008</v>
      </c>
      <c r="CF656" s="32" t="s">
        <v>135</v>
      </c>
      <c r="CG656" s="32" t="s">
        <v>136</v>
      </c>
      <c r="CH656" s="32" t="s">
        <v>738</v>
      </c>
      <c r="CI656" s="116">
        <v>0</v>
      </c>
      <c r="CJ656" s="116">
        <v>0</v>
      </c>
      <c r="CK656" s="116">
        <v>0</v>
      </c>
      <c r="CL656" s="116">
        <v>0</v>
      </c>
      <c r="CM656" s="116">
        <v>0</v>
      </c>
      <c r="CN656" s="116">
        <v>0</v>
      </c>
      <c r="CO656" s="113">
        <v>0</v>
      </c>
      <c r="CP656" s="32" t="s">
        <v>134</v>
      </c>
      <c r="CQ656" s="32" t="s">
        <v>115</v>
      </c>
      <c r="CR656" s="32" t="s">
        <v>279</v>
      </c>
      <c r="CS656" s="32" t="s">
        <v>115</v>
      </c>
      <c r="CT656" s="113">
        <v>0</v>
      </c>
      <c r="CU656" s="113">
        <v>1</v>
      </c>
      <c r="CV656" s="33" t="s">
        <v>1578</v>
      </c>
    </row>
    <row r="657" spans="2:100">
      <c r="B657" s="123">
        <v>653</v>
      </c>
      <c r="C657" s="124" t="s">
        <v>2403</v>
      </c>
      <c r="D657" s="128"/>
      <c r="E657" s="128"/>
      <c r="F657" s="32" t="s">
        <v>1353</v>
      </c>
      <c r="G657" s="32" t="s">
        <v>2394</v>
      </c>
      <c r="H657" s="32" t="s">
        <v>1633</v>
      </c>
      <c r="I657" s="32" t="s">
        <v>166</v>
      </c>
      <c r="J657" s="32" t="s">
        <v>115</v>
      </c>
      <c r="K657" s="32" t="s">
        <v>115</v>
      </c>
      <c r="L657" s="32" t="s">
        <v>1499</v>
      </c>
      <c r="M657" s="32" t="s">
        <v>1634</v>
      </c>
      <c r="N657" s="32" t="s">
        <v>1491</v>
      </c>
      <c r="O657" s="32" t="s">
        <v>115</v>
      </c>
      <c r="P657" s="110">
        <v>45874</v>
      </c>
      <c r="Q657" s="32">
        <v>38</v>
      </c>
      <c r="R657" s="32" t="s">
        <v>1492</v>
      </c>
      <c r="S657" s="32" t="s">
        <v>203</v>
      </c>
      <c r="T657" s="32" t="s">
        <v>203</v>
      </c>
      <c r="U657" s="32" t="s">
        <v>214</v>
      </c>
      <c r="V657" s="32" t="s">
        <v>288</v>
      </c>
      <c r="W657" s="32" t="s">
        <v>123</v>
      </c>
      <c r="X657" s="32" t="s">
        <v>115</v>
      </c>
      <c r="Y657" s="128"/>
      <c r="Z657" s="119" t="s">
        <v>115</v>
      </c>
      <c r="AA657" s="119">
        <v>0.89452500000000001</v>
      </c>
      <c r="AB657" s="32" t="s">
        <v>1728</v>
      </c>
      <c r="AC657" s="32" t="s">
        <v>115</v>
      </c>
      <c r="AD657" s="32" t="s">
        <v>115</v>
      </c>
      <c r="AE657" s="32" t="s">
        <v>115</v>
      </c>
      <c r="AF657" s="32" t="s">
        <v>115</v>
      </c>
      <c r="AG657" s="32" t="s">
        <v>1513</v>
      </c>
      <c r="AH657" s="32" t="s">
        <v>422</v>
      </c>
      <c r="AI657" s="32">
        <v>5814486</v>
      </c>
      <c r="AJ657" s="32" t="s">
        <v>2395</v>
      </c>
      <c r="AK657" s="32" t="s">
        <v>2396</v>
      </c>
      <c r="AL657" s="32">
        <v>6</v>
      </c>
      <c r="AM657" s="32">
        <v>60</v>
      </c>
      <c r="AN657" s="32" t="s">
        <v>2397</v>
      </c>
      <c r="AO657" s="32" t="s">
        <v>123</v>
      </c>
      <c r="AP657" s="32" t="s">
        <v>203</v>
      </c>
      <c r="AQ657" s="32" t="s">
        <v>130</v>
      </c>
      <c r="AR657" s="32">
        <v>2025</v>
      </c>
      <c r="AS657" s="32" t="s">
        <v>2398</v>
      </c>
      <c r="AT657" s="32" t="s">
        <v>123</v>
      </c>
      <c r="AU657" s="32" t="s">
        <v>2398</v>
      </c>
      <c r="AV657" s="32" t="s">
        <v>115</v>
      </c>
      <c r="AW657" s="32" t="s">
        <v>1577</v>
      </c>
      <c r="AX657" s="32" t="s">
        <v>123</v>
      </c>
      <c r="AY657" s="32" t="s">
        <v>203</v>
      </c>
      <c r="AZ657" s="110" t="s">
        <v>203</v>
      </c>
      <c r="BA657" s="32" t="s">
        <v>203</v>
      </c>
      <c r="BB657" s="32" t="s">
        <v>203</v>
      </c>
      <c r="BC657" s="32" t="s">
        <v>203</v>
      </c>
      <c r="BD657" s="32" t="s">
        <v>203</v>
      </c>
      <c r="BE657" s="32" t="s">
        <v>203</v>
      </c>
      <c r="BF657" s="110" t="s">
        <v>203</v>
      </c>
      <c r="BG657" s="32" t="s">
        <v>203</v>
      </c>
      <c r="BH657" s="32" t="s">
        <v>203</v>
      </c>
      <c r="BI657" s="32" t="s">
        <v>960</v>
      </c>
      <c r="BJ657" s="32">
        <v>5</v>
      </c>
      <c r="BK657" s="110">
        <v>46658</v>
      </c>
      <c r="BL657" s="110">
        <v>45261</v>
      </c>
      <c r="BM657" s="110">
        <v>46798</v>
      </c>
      <c r="BN657" s="32" t="s">
        <v>308</v>
      </c>
      <c r="BO657" s="32" t="s">
        <v>115</v>
      </c>
      <c r="BP657" s="32" t="b">
        <v>0</v>
      </c>
      <c r="BQ657" s="116">
        <v>37000</v>
      </c>
      <c r="BR657" s="32" t="s">
        <v>134</v>
      </c>
      <c r="BS657" s="116">
        <v>39.880299999999998</v>
      </c>
      <c r="BT657" s="116">
        <v>5106.4151000000002</v>
      </c>
      <c r="BU657" s="116">
        <v>0</v>
      </c>
      <c r="BV657" s="116">
        <v>0</v>
      </c>
      <c r="BW657" s="116">
        <v>0</v>
      </c>
      <c r="BX657" s="116">
        <v>0</v>
      </c>
      <c r="BY657" s="116">
        <v>207.0909</v>
      </c>
      <c r="BZ657" s="116">
        <v>238.8545</v>
      </c>
      <c r="CA657" s="116">
        <v>2036.2922999999996</v>
      </c>
      <c r="CB657" s="116">
        <v>2000</v>
      </c>
      <c r="CC657" s="116">
        <v>0</v>
      </c>
      <c r="CD657" s="116">
        <v>0</v>
      </c>
      <c r="CE657" s="116">
        <v>0</v>
      </c>
      <c r="CF657" s="32" t="s">
        <v>135</v>
      </c>
      <c r="CG657" s="32" t="s">
        <v>136</v>
      </c>
      <c r="CH657" s="32" t="s">
        <v>878</v>
      </c>
      <c r="CI657" s="116">
        <v>0</v>
      </c>
      <c r="CJ657" s="116">
        <v>0</v>
      </c>
      <c r="CK657" s="116">
        <v>0</v>
      </c>
      <c r="CL657" s="116">
        <v>0</v>
      </c>
      <c r="CM657" s="116">
        <v>0</v>
      </c>
      <c r="CN657" s="116">
        <v>0</v>
      </c>
      <c r="CO657" s="113">
        <v>0</v>
      </c>
      <c r="CP657" s="32" t="s">
        <v>134</v>
      </c>
      <c r="CQ657" s="32" t="s">
        <v>115</v>
      </c>
      <c r="CR657" s="32" t="s">
        <v>279</v>
      </c>
      <c r="CS657" s="32" t="s">
        <v>115</v>
      </c>
      <c r="CT657" s="113">
        <v>0</v>
      </c>
      <c r="CU657" s="113">
        <v>1</v>
      </c>
      <c r="CV657" s="33" t="s">
        <v>1578</v>
      </c>
    </row>
    <row r="658" spans="2:100">
      <c r="B658" s="123">
        <v>654</v>
      </c>
      <c r="C658" s="124" t="s">
        <v>2404</v>
      </c>
      <c r="D658" s="128"/>
      <c r="E658" s="128"/>
      <c r="F658" s="32" t="s">
        <v>589</v>
      </c>
      <c r="G658" s="32" t="s">
        <v>2405</v>
      </c>
      <c r="H658" s="32" t="s">
        <v>1498</v>
      </c>
      <c r="I658" s="32" t="s">
        <v>166</v>
      </c>
      <c r="J658" s="32" t="s">
        <v>115</v>
      </c>
      <c r="K658" s="32" t="s">
        <v>115</v>
      </c>
      <c r="L658" s="32" t="s">
        <v>1499</v>
      </c>
      <c r="M658" s="32" t="s">
        <v>1500</v>
      </c>
      <c r="N658" s="32" t="s">
        <v>1491</v>
      </c>
      <c r="O658" s="32" t="s">
        <v>115</v>
      </c>
      <c r="P658" s="110">
        <v>44846</v>
      </c>
      <c r="Q658" s="32">
        <v>71</v>
      </c>
      <c r="R658" s="32" t="s">
        <v>1492</v>
      </c>
      <c r="S658" s="32" t="s">
        <v>203</v>
      </c>
      <c r="T658" s="32" t="s">
        <v>203</v>
      </c>
      <c r="U658" s="32" t="s">
        <v>214</v>
      </c>
      <c r="V658" s="32" t="s">
        <v>288</v>
      </c>
      <c r="W658" s="32" t="s">
        <v>123</v>
      </c>
      <c r="X658" s="32" t="s">
        <v>278</v>
      </c>
      <c r="Y658" s="128"/>
      <c r="Z658" s="119">
        <v>5.9</v>
      </c>
      <c r="AA658" s="119" t="s">
        <v>115</v>
      </c>
      <c r="AB658" s="32" t="s">
        <v>1696</v>
      </c>
      <c r="AC658" s="32" t="s">
        <v>115</v>
      </c>
      <c r="AD658" s="32" t="s">
        <v>115</v>
      </c>
      <c r="AE658" s="32" t="s">
        <v>115</v>
      </c>
      <c r="AF658" s="32" t="s">
        <v>115</v>
      </c>
      <c r="AG658" s="32" t="s">
        <v>1513</v>
      </c>
      <c r="AH658" s="32" t="s">
        <v>422</v>
      </c>
      <c r="AI658" s="32">
        <v>5810186</v>
      </c>
      <c r="AJ658" s="32" t="s">
        <v>2406</v>
      </c>
      <c r="AK658" s="32" t="s">
        <v>2407</v>
      </c>
      <c r="AL658" s="32">
        <v>3</v>
      </c>
      <c r="AM658" s="32">
        <v>60</v>
      </c>
      <c r="AN658" s="32" t="s">
        <v>2408</v>
      </c>
      <c r="AO658" s="32" t="s">
        <v>123</v>
      </c>
      <c r="AP658" s="32" t="s">
        <v>203</v>
      </c>
      <c r="AQ658" s="32" t="s">
        <v>130</v>
      </c>
      <c r="AR658" s="32">
        <v>2025</v>
      </c>
      <c r="AS658" s="32" t="s">
        <v>1689</v>
      </c>
      <c r="AT658" s="32" t="s">
        <v>123</v>
      </c>
      <c r="AU658" s="32" t="s">
        <v>1689</v>
      </c>
      <c r="AV658" s="32" t="s">
        <v>115</v>
      </c>
      <c r="AW658" s="32" t="s">
        <v>1504</v>
      </c>
      <c r="AX658" s="32" t="s">
        <v>123</v>
      </c>
      <c r="AY658" s="32" t="s">
        <v>203</v>
      </c>
      <c r="AZ658" s="110" t="s">
        <v>203</v>
      </c>
      <c r="BA658" s="32" t="s">
        <v>203</v>
      </c>
      <c r="BB658" s="32" t="s">
        <v>203</v>
      </c>
      <c r="BC658" s="32" t="s">
        <v>203</v>
      </c>
      <c r="BD658" s="32" t="s">
        <v>203</v>
      </c>
      <c r="BE658" s="32" t="s">
        <v>203</v>
      </c>
      <c r="BF658" s="110" t="s">
        <v>203</v>
      </c>
      <c r="BG658" s="32" t="s">
        <v>203</v>
      </c>
      <c r="BH658" s="32" t="s">
        <v>203</v>
      </c>
      <c r="BI658" s="32" t="s">
        <v>960</v>
      </c>
      <c r="BJ658" s="32">
        <v>5</v>
      </c>
      <c r="BK658" s="110">
        <v>47463</v>
      </c>
      <c r="BL658" s="110">
        <v>47239</v>
      </c>
      <c r="BM658" s="110">
        <v>47765</v>
      </c>
      <c r="BN658" s="32" t="s">
        <v>308</v>
      </c>
      <c r="BO658" s="32"/>
      <c r="BP658" s="32" t="b">
        <v>0</v>
      </c>
      <c r="BQ658" s="116" t="s">
        <v>2409</v>
      </c>
      <c r="BR658" s="32" t="s">
        <v>134</v>
      </c>
      <c r="BS658" s="116">
        <v>107.5802</v>
      </c>
      <c r="BT658" s="116">
        <v>18506.244699999999</v>
      </c>
      <c r="BU658" s="116">
        <v>0</v>
      </c>
      <c r="BV658" s="116">
        <v>0</v>
      </c>
      <c r="BW658" s="116">
        <v>0</v>
      </c>
      <c r="BX658" s="116">
        <v>0</v>
      </c>
      <c r="BY658" s="116">
        <v>206.24470000000002</v>
      </c>
      <c r="BZ658" s="116">
        <v>4000</v>
      </c>
      <c r="CA658" s="116">
        <v>7000</v>
      </c>
      <c r="CB658" s="116">
        <v>7000</v>
      </c>
      <c r="CC658" s="116">
        <v>300</v>
      </c>
      <c r="CD658" s="116">
        <v>0</v>
      </c>
      <c r="CE658" s="116">
        <v>0</v>
      </c>
      <c r="CF658" s="32" t="s">
        <v>135</v>
      </c>
      <c r="CG658" s="32" t="s">
        <v>136</v>
      </c>
      <c r="CH658" s="32" t="s">
        <v>522</v>
      </c>
      <c r="CI658" s="116">
        <v>0</v>
      </c>
      <c r="CJ658" s="116">
        <v>0</v>
      </c>
      <c r="CK658" s="116">
        <v>0</v>
      </c>
      <c r="CL658" s="116">
        <v>0</v>
      </c>
      <c r="CM658" s="116">
        <v>0</v>
      </c>
      <c r="CN658" s="116">
        <v>0</v>
      </c>
      <c r="CO658" s="113">
        <v>0</v>
      </c>
      <c r="CP658" s="32" t="s">
        <v>134</v>
      </c>
      <c r="CQ658" s="32" t="s">
        <v>115</v>
      </c>
      <c r="CR658" s="32" t="s">
        <v>279</v>
      </c>
      <c r="CS658" s="32" t="s">
        <v>115</v>
      </c>
      <c r="CT658" s="113">
        <v>0</v>
      </c>
      <c r="CU658" s="113">
        <v>1</v>
      </c>
      <c r="CV658" s="33" t="s">
        <v>1506</v>
      </c>
    </row>
    <row r="659" spans="2:100">
      <c r="B659" s="121">
        <v>655</v>
      </c>
      <c r="C659" s="122" t="s">
        <v>2410</v>
      </c>
      <c r="D659" s="129"/>
      <c r="E659" s="129"/>
      <c r="F659" s="29" t="s">
        <v>589</v>
      </c>
      <c r="G659" s="29" t="s">
        <v>2405</v>
      </c>
      <c r="H659" s="29" t="s">
        <v>1498</v>
      </c>
      <c r="I659" s="29" t="s">
        <v>166</v>
      </c>
      <c r="J659" s="29" t="s">
        <v>115</v>
      </c>
      <c r="K659" s="29" t="s">
        <v>115</v>
      </c>
      <c r="L659" s="29" t="s">
        <v>1499</v>
      </c>
      <c r="M659" s="29" t="s">
        <v>1500</v>
      </c>
      <c r="N659" s="29" t="s">
        <v>1491</v>
      </c>
      <c r="O659" s="29" t="s">
        <v>115</v>
      </c>
      <c r="P659" s="109">
        <v>44868</v>
      </c>
      <c r="Q659" s="29">
        <v>8</v>
      </c>
      <c r="R659" s="29" t="s">
        <v>1492</v>
      </c>
      <c r="S659" s="29" t="s">
        <v>203</v>
      </c>
      <c r="T659" s="29" t="s">
        <v>203</v>
      </c>
      <c r="U659" s="29" t="s">
        <v>214</v>
      </c>
      <c r="V659" s="29" t="s">
        <v>288</v>
      </c>
      <c r="W659" s="29" t="s">
        <v>123</v>
      </c>
      <c r="X659" s="29" t="s">
        <v>278</v>
      </c>
      <c r="Y659" s="129"/>
      <c r="Z659" s="118">
        <v>7.0999999999999899</v>
      </c>
      <c r="AA659" s="118" t="s">
        <v>115</v>
      </c>
      <c r="AB659" s="29" t="s">
        <v>1696</v>
      </c>
      <c r="AC659" s="29" t="s">
        <v>115</v>
      </c>
      <c r="AD659" s="29" t="s">
        <v>115</v>
      </c>
      <c r="AE659" s="29" t="s">
        <v>115</v>
      </c>
      <c r="AF659" s="29" t="s">
        <v>115</v>
      </c>
      <c r="AG659" s="29" t="s">
        <v>1513</v>
      </c>
      <c r="AH659" s="29" t="s">
        <v>422</v>
      </c>
      <c r="AI659" s="29">
        <v>5810188</v>
      </c>
      <c r="AJ659" s="29" t="s">
        <v>2406</v>
      </c>
      <c r="AK659" s="29" t="s">
        <v>2407</v>
      </c>
      <c r="AL659" s="29">
        <v>3</v>
      </c>
      <c r="AM659" s="29">
        <v>60</v>
      </c>
      <c r="AN659" s="29" t="s">
        <v>2408</v>
      </c>
      <c r="AO659" s="29" t="s">
        <v>123</v>
      </c>
      <c r="AP659" s="29" t="s">
        <v>203</v>
      </c>
      <c r="AQ659" s="29" t="s">
        <v>130</v>
      </c>
      <c r="AR659" s="29">
        <v>2025</v>
      </c>
      <c r="AS659" s="29" t="s">
        <v>1689</v>
      </c>
      <c r="AT659" s="29" t="s">
        <v>123</v>
      </c>
      <c r="AU659" s="29" t="s">
        <v>1689</v>
      </c>
      <c r="AV659" s="29" t="s">
        <v>115</v>
      </c>
      <c r="AW659" s="29" t="s">
        <v>1504</v>
      </c>
      <c r="AX659" s="29" t="s">
        <v>123</v>
      </c>
      <c r="AY659" s="29" t="s">
        <v>203</v>
      </c>
      <c r="AZ659" s="109" t="s">
        <v>203</v>
      </c>
      <c r="BA659" s="29" t="s">
        <v>203</v>
      </c>
      <c r="BB659" s="29" t="s">
        <v>203</v>
      </c>
      <c r="BC659" s="29" t="s">
        <v>203</v>
      </c>
      <c r="BD659" s="29" t="s">
        <v>203</v>
      </c>
      <c r="BE659" s="29" t="s">
        <v>203</v>
      </c>
      <c r="BF659" s="109" t="s">
        <v>203</v>
      </c>
      <c r="BG659" s="29" t="s">
        <v>203</v>
      </c>
      <c r="BH659" s="29" t="s">
        <v>203</v>
      </c>
      <c r="BI659" s="29" t="s">
        <v>960</v>
      </c>
      <c r="BJ659" s="29">
        <v>5</v>
      </c>
      <c r="BK659" s="109">
        <v>47463</v>
      </c>
      <c r="BL659" s="109">
        <v>47239</v>
      </c>
      <c r="BM659" s="109">
        <v>47765</v>
      </c>
      <c r="BN659" s="29" t="s">
        <v>308</v>
      </c>
      <c r="BO659" s="29"/>
      <c r="BP659" s="29" t="b">
        <v>0</v>
      </c>
      <c r="BQ659" s="115" t="s">
        <v>2409</v>
      </c>
      <c r="BR659" s="29" t="s">
        <v>134</v>
      </c>
      <c r="BS659" s="115">
        <v>3.6135999999999999</v>
      </c>
      <c r="BT659" s="115">
        <v>16668.419300000001</v>
      </c>
      <c r="BU659" s="115">
        <v>0</v>
      </c>
      <c r="BV659" s="115">
        <v>0</v>
      </c>
      <c r="BW659" s="115">
        <v>0</v>
      </c>
      <c r="BX659" s="115">
        <v>0</v>
      </c>
      <c r="BY659" s="115">
        <v>68.419300000000007</v>
      </c>
      <c r="BZ659" s="115">
        <v>3000</v>
      </c>
      <c r="CA659" s="115">
        <v>7000</v>
      </c>
      <c r="CB659" s="115">
        <v>6500</v>
      </c>
      <c r="CC659" s="115">
        <v>100</v>
      </c>
      <c r="CD659" s="115">
        <v>0</v>
      </c>
      <c r="CE659" s="115">
        <v>0</v>
      </c>
      <c r="CF659" s="29" t="s">
        <v>135</v>
      </c>
      <c r="CG659" s="29" t="s">
        <v>136</v>
      </c>
      <c r="CH659" s="29" t="s">
        <v>522</v>
      </c>
      <c r="CI659" s="115">
        <v>0</v>
      </c>
      <c r="CJ659" s="115">
        <v>0</v>
      </c>
      <c r="CK659" s="115">
        <v>0</v>
      </c>
      <c r="CL659" s="115">
        <v>0</v>
      </c>
      <c r="CM659" s="115">
        <v>0</v>
      </c>
      <c r="CN659" s="115">
        <v>0</v>
      </c>
      <c r="CO659" s="112">
        <v>0</v>
      </c>
      <c r="CP659" s="29" t="s">
        <v>134</v>
      </c>
      <c r="CQ659" s="29" t="s">
        <v>115</v>
      </c>
      <c r="CR659" s="29" t="s">
        <v>279</v>
      </c>
      <c r="CS659" s="29" t="s">
        <v>115</v>
      </c>
      <c r="CT659" s="112">
        <v>0</v>
      </c>
      <c r="CU659" s="112">
        <v>1</v>
      </c>
      <c r="CV659" s="30" t="s">
        <v>1506</v>
      </c>
    </row>
    <row r="660" spans="2:100">
      <c r="B660" s="123">
        <v>656</v>
      </c>
      <c r="C660" s="124" t="s">
        <v>2411</v>
      </c>
      <c r="D660" s="128"/>
      <c r="E660" s="128"/>
      <c r="F660" s="32" t="s">
        <v>589</v>
      </c>
      <c r="G660" s="32" t="s">
        <v>2405</v>
      </c>
      <c r="H660" s="32" t="s">
        <v>1498</v>
      </c>
      <c r="I660" s="32" t="s">
        <v>166</v>
      </c>
      <c r="J660" s="32" t="s">
        <v>115</v>
      </c>
      <c r="K660" s="32" t="s">
        <v>115</v>
      </c>
      <c r="L660" s="32" t="s">
        <v>1499</v>
      </c>
      <c r="M660" s="32" t="s">
        <v>1500</v>
      </c>
      <c r="N660" s="32" t="s">
        <v>1491</v>
      </c>
      <c r="O660" s="32" t="s">
        <v>115</v>
      </c>
      <c r="P660" s="110">
        <v>45694</v>
      </c>
      <c r="Q660" s="32">
        <v>49</v>
      </c>
      <c r="R660" s="32" t="s">
        <v>1492</v>
      </c>
      <c r="S660" s="32" t="s">
        <v>203</v>
      </c>
      <c r="T660" s="32" t="s">
        <v>203</v>
      </c>
      <c r="U660" s="32" t="s">
        <v>214</v>
      </c>
      <c r="V660" s="32" t="s">
        <v>288</v>
      </c>
      <c r="W660" s="32" t="s">
        <v>123</v>
      </c>
      <c r="X660" s="32" t="s">
        <v>278</v>
      </c>
      <c r="Y660" s="128"/>
      <c r="Z660" s="119">
        <v>5</v>
      </c>
      <c r="AA660" s="119" t="s">
        <v>115</v>
      </c>
      <c r="AB660" s="32" t="s">
        <v>1696</v>
      </c>
      <c r="AC660" s="32" t="s">
        <v>115</v>
      </c>
      <c r="AD660" s="32" t="s">
        <v>115</v>
      </c>
      <c r="AE660" s="32" t="s">
        <v>115</v>
      </c>
      <c r="AF660" s="32" t="s">
        <v>115</v>
      </c>
      <c r="AG660" s="32" t="s">
        <v>1513</v>
      </c>
      <c r="AH660" s="32" t="s">
        <v>422</v>
      </c>
      <c r="AI660" s="32">
        <v>5810187</v>
      </c>
      <c r="AJ660" s="32" t="s">
        <v>2406</v>
      </c>
      <c r="AK660" s="32" t="s">
        <v>2407</v>
      </c>
      <c r="AL660" s="32">
        <v>3</v>
      </c>
      <c r="AM660" s="32">
        <v>60</v>
      </c>
      <c r="AN660" s="32" t="s">
        <v>2408</v>
      </c>
      <c r="AO660" s="32" t="s">
        <v>123</v>
      </c>
      <c r="AP660" s="32" t="s">
        <v>203</v>
      </c>
      <c r="AQ660" s="32" t="s">
        <v>130</v>
      </c>
      <c r="AR660" s="32">
        <v>2025</v>
      </c>
      <c r="AS660" s="32" t="s">
        <v>1689</v>
      </c>
      <c r="AT660" s="32" t="s">
        <v>123</v>
      </c>
      <c r="AU660" s="32" t="s">
        <v>1689</v>
      </c>
      <c r="AV660" s="32" t="s">
        <v>115</v>
      </c>
      <c r="AW660" s="32" t="s">
        <v>1504</v>
      </c>
      <c r="AX660" s="32" t="s">
        <v>123</v>
      </c>
      <c r="AY660" s="32" t="s">
        <v>203</v>
      </c>
      <c r="AZ660" s="110" t="s">
        <v>203</v>
      </c>
      <c r="BA660" s="32" t="s">
        <v>203</v>
      </c>
      <c r="BB660" s="32" t="s">
        <v>203</v>
      </c>
      <c r="BC660" s="32" t="s">
        <v>203</v>
      </c>
      <c r="BD660" s="32" t="s">
        <v>203</v>
      </c>
      <c r="BE660" s="32" t="s">
        <v>203</v>
      </c>
      <c r="BF660" s="110" t="s">
        <v>203</v>
      </c>
      <c r="BG660" s="32" t="s">
        <v>203</v>
      </c>
      <c r="BH660" s="32" t="s">
        <v>203</v>
      </c>
      <c r="BI660" s="32" t="s">
        <v>960</v>
      </c>
      <c r="BJ660" s="32">
        <v>5</v>
      </c>
      <c r="BK660" s="110">
        <v>47463</v>
      </c>
      <c r="BL660" s="110">
        <v>47239</v>
      </c>
      <c r="BM660" s="110">
        <v>47829</v>
      </c>
      <c r="BN660" s="32" t="s">
        <v>308</v>
      </c>
      <c r="BO660" s="32"/>
      <c r="BP660" s="32" t="b">
        <v>0</v>
      </c>
      <c r="BQ660" s="116" t="s">
        <v>2409</v>
      </c>
      <c r="BR660" s="32" t="s">
        <v>134</v>
      </c>
      <c r="BS660" s="116">
        <v>10.557499999999999</v>
      </c>
      <c r="BT660" s="116">
        <v>17175.4437</v>
      </c>
      <c r="BU660" s="116">
        <v>0</v>
      </c>
      <c r="BV660" s="116">
        <v>0</v>
      </c>
      <c r="BW660" s="116">
        <v>0</v>
      </c>
      <c r="BX660" s="116">
        <v>0</v>
      </c>
      <c r="BY660" s="116">
        <v>75.443700000000007</v>
      </c>
      <c r="BZ660" s="116">
        <v>3000</v>
      </c>
      <c r="CA660" s="116">
        <v>7000</v>
      </c>
      <c r="CB660" s="116">
        <v>7000</v>
      </c>
      <c r="CC660" s="116">
        <v>100</v>
      </c>
      <c r="CD660" s="116">
        <v>0</v>
      </c>
      <c r="CE660" s="116">
        <v>0</v>
      </c>
      <c r="CF660" s="32" t="s">
        <v>135</v>
      </c>
      <c r="CG660" s="32" t="s">
        <v>136</v>
      </c>
      <c r="CH660" s="32" t="s">
        <v>522</v>
      </c>
      <c r="CI660" s="116">
        <v>0</v>
      </c>
      <c r="CJ660" s="116">
        <v>0</v>
      </c>
      <c r="CK660" s="116">
        <v>0</v>
      </c>
      <c r="CL660" s="116">
        <v>0</v>
      </c>
      <c r="CM660" s="116">
        <v>0</v>
      </c>
      <c r="CN660" s="116">
        <v>0</v>
      </c>
      <c r="CO660" s="113">
        <v>0</v>
      </c>
      <c r="CP660" s="32" t="s">
        <v>134</v>
      </c>
      <c r="CQ660" s="32" t="s">
        <v>115</v>
      </c>
      <c r="CR660" s="32" t="s">
        <v>279</v>
      </c>
      <c r="CS660" s="32" t="s">
        <v>115</v>
      </c>
      <c r="CT660" s="113">
        <v>0</v>
      </c>
      <c r="CU660" s="113">
        <v>1</v>
      </c>
      <c r="CV660" s="33" t="s">
        <v>1506</v>
      </c>
    </row>
    <row r="661" spans="2:100">
      <c r="B661" s="31">
        <v>657</v>
      </c>
      <c r="C661" s="32" t="s">
        <v>2412</v>
      </c>
      <c r="D661" s="128"/>
      <c r="E661" s="128"/>
      <c r="F661" s="32" t="s">
        <v>2413</v>
      </c>
      <c r="G661" s="32" t="s">
        <v>2414</v>
      </c>
      <c r="H661" s="32" t="s">
        <v>1498</v>
      </c>
      <c r="I661" s="32" t="s">
        <v>166</v>
      </c>
      <c r="J661" s="32" t="s">
        <v>115</v>
      </c>
      <c r="K661" s="32" t="s">
        <v>115</v>
      </c>
      <c r="L661" s="32" t="s">
        <v>1499</v>
      </c>
      <c r="M661" s="32" t="s">
        <v>1500</v>
      </c>
      <c r="N661" s="32" t="s">
        <v>1491</v>
      </c>
      <c r="O661" s="32" t="s">
        <v>115</v>
      </c>
      <c r="P661" s="110">
        <v>45839</v>
      </c>
      <c r="Q661" s="32">
        <v>87</v>
      </c>
      <c r="R661" s="32" t="s">
        <v>1492</v>
      </c>
      <c r="S661" s="32" t="s">
        <v>203</v>
      </c>
      <c r="T661" s="32" t="s">
        <v>203</v>
      </c>
      <c r="U661" s="32" t="s">
        <v>214</v>
      </c>
      <c r="V661" s="32" t="s">
        <v>122</v>
      </c>
      <c r="W661" s="32" t="s">
        <v>123</v>
      </c>
      <c r="X661" s="32" t="s">
        <v>278</v>
      </c>
      <c r="Y661" s="128"/>
      <c r="Z661" s="119">
        <v>43.549999999999898</v>
      </c>
      <c r="AA661" s="119" t="s">
        <v>115</v>
      </c>
      <c r="AB661" s="32" t="s">
        <v>1728</v>
      </c>
      <c r="AC661" s="32" t="s">
        <v>115</v>
      </c>
      <c r="AD661" s="32" t="s">
        <v>115</v>
      </c>
      <c r="AE661" s="32" t="s">
        <v>115</v>
      </c>
      <c r="AF661" s="32" t="s">
        <v>115</v>
      </c>
      <c r="AG661" s="32" t="s">
        <v>1513</v>
      </c>
      <c r="AH661" s="32" t="s">
        <v>422</v>
      </c>
      <c r="AI661" s="32">
        <v>5811552</v>
      </c>
      <c r="AJ661" s="32" t="s">
        <v>2415</v>
      </c>
      <c r="AK661" s="32" t="s">
        <v>2416</v>
      </c>
      <c r="AL661" s="32">
        <v>1</v>
      </c>
      <c r="AM661" s="32">
        <v>60</v>
      </c>
      <c r="AN661" s="32" t="s">
        <v>2417</v>
      </c>
      <c r="AO661" s="32" t="s">
        <v>123</v>
      </c>
      <c r="AP661" s="32" t="s">
        <v>203</v>
      </c>
      <c r="AQ661" s="32" t="s">
        <v>130</v>
      </c>
      <c r="AR661" s="32">
        <v>2024</v>
      </c>
      <c r="AS661" s="32" t="s">
        <v>1689</v>
      </c>
      <c r="AT661" s="32" t="s">
        <v>123</v>
      </c>
      <c r="AU661" s="32" t="s">
        <v>1689</v>
      </c>
      <c r="AV661" s="32" t="s">
        <v>115</v>
      </c>
      <c r="AW661" s="32" t="s">
        <v>1504</v>
      </c>
      <c r="AX661" s="32" t="s">
        <v>123</v>
      </c>
      <c r="AY661" s="32" t="s">
        <v>203</v>
      </c>
      <c r="AZ661" s="110" t="s">
        <v>203</v>
      </c>
      <c r="BA661" s="32" t="s">
        <v>203</v>
      </c>
      <c r="BB661" s="32" t="s">
        <v>203</v>
      </c>
      <c r="BC661" s="32" t="s">
        <v>203</v>
      </c>
      <c r="BD661" s="32" t="s">
        <v>203</v>
      </c>
      <c r="BE661" s="32" t="s">
        <v>203</v>
      </c>
      <c r="BF661" s="110" t="s">
        <v>203</v>
      </c>
      <c r="BG661" s="32" t="s">
        <v>203</v>
      </c>
      <c r="BH661" s="32" t="s">
        <v>203</v>
      </c>
      <c r="BI661" s="32" t="s">
        <v>162</v>
      </c>
      <c r="BJ661" s="32">
        <v>5</v>
      </c>
      <c r="BK661" s="110">
        <v>47078</v>
      </c>
      <c r="BL661" s="110">
        <v>47604</v>
      </c>
      <c r="BM661" s="110">
        <v>47311</v>
      </c>
      <c r="BN661" s="32" t="s">
        <v>115</v>
      </c>
      <c r="BO661" s="32" t="s">
        <v>115</v>
      </c>
      <c r="BP661" s="32" t="b">
        <v>0</v>
      </c>
      <c r="BQ661" s="116" t="s">
        <v>2418</v>
      </c>
      <c r="BR661" s="32" t="s">
        <v>134</v>
      </c>
      <c r="BS661" s="116">
        <v>167.3451</v>
      </c>
      <c r="BT661" s="116">
        <v>101194.25337590001</v>
      </c>
      <c r="BU661" s="116">
        <v>0</v>
      </c>
      <c r="BV661" s="116">
        <v>0</v>
      </c>
      <c r="BW661" s="116">
        <v>0</v>
      </c>
      <c r="BX661" s="116">
        <v>0</v>
      </c>
      <c r="BY661" s="116">
        <v>239.51240000000001</v>
      </c>
      <c r="BZ661" s="116">
        <v>1717.0070000000001</v>
      </c>
      <c r="CA661" s="116">
        <v>16113.746999999999</v>
      </c>
      <c r="CB661" s="116">
        <v>49700.72153000001</v>
      </c>
      <c r="CC661" s="116">
        <v>32921.0124459</v>
      </c>
      <c r="CD661" s="116">
        <v>376.45400000000001</v>
      </c>
      <c r="CE661" s="116">
        <v>0</v>
      </c>
      <c r="CF661" s="32" t="s">
        <v>135</v>
      </c>
      <c r="CG661" s="32" t="s">
        <v>136</v>
      </c>
      <c r="CH661" s="32" t="s">
        <v>1700</v>
      </c>
      <c r="CI661" s="116">
        <v>0</v>
      </c>
      <c r="CJ661" s="116">
        <v>0</v>
      </c>
      <c r="CK661" s="116">
        <v>0</v>
      </c>
      <c r="CL661" s="116">
        <v>0</v>
      </c>
      <c r="CM661" s="116">
        <v>0</v>
      </c>
      <c r="CN661" s="116">
        <v>0</v>
      </c>
      <c r="CO661" s="113">
        <v>0</v>
      </c>
      <c r="CP661" s="32" t="s">
        <v>134</v>
      </c>
      <c r="CQ661" s="32" t="s">
        <v>115</v>
      </c>
      <c r="CR661" s="32" t="s">
        <v>279</v>
      </c>
      <c r="CS661" s="32" t="s">
        <v>115</v>
      </c>
      <c r="CT661" s="113">
        <v>0</v>
      </c>
      <c r="CU661" s="113">
        <v>1</v>
      </c>
      <c r="CV661" s="33" t="s">
        <v>1506</v>
      </c>
    </row>
    <row r="662" spans="2:100">
      <c r="B662" s="31">
        <v>658</v>
      </c>
      <c r="C662" s="32" t="s">
        <v>2419</v>
      </c>
      <c r="D662" s="128"/>
      <c r="E662" s="128"/>
      <c r="F662" s="32" t="s">
        <v>2420</v>
      </c>
      <c r="G662" s="32" t="s">
        <v>2421</v>
      </c>
      <c r="H662" s="32" t="s">
        <v>1498</v>
      </c>
      <c r="I662" s="32" t="s">
        <v>166</v>
      </c>
      <c r="J662" s="32" t="s">
        <v>115</v>
      </c>
      <c r="K662" s="32" t="s">
        <v>115</v>
      </c>
      <c r="L662" s="32" t="s">
        <v>1551</v>
      </c>
      <c r="M662" s="32" t="s">
        <v>1500</v>
      </c>
      <c r="N662" s="32" t="s">
        <v>1491</v>
      </c>
      <c r="O662" s="32" t="s">
        <v>115</v>
      </c>
      <c r="P662" s="110">
        <v>45813</v>
      </c>
      <c r="Q662" s="32">
        <v>19</v>
      </c>
      <c r="R662" s="32" t="s">
        <v>1492</v>
      </c>
      <c r="S662" s="32" t="s">
        <v>203</v>
      </c>
      <c r="T662" s="32" t="s">
        <v>203</v>
      </c>
      <c r="U662" s="32" t="s">
        <v>1574</v>
      </c>
      <c r="V662" s="32" t="s">
        <v>1512</v>
      </c>
      <c r="W662" s="32" t="b">
        <v>0</v>
      </c>
      <c r="X662" s="32" t="s">
        <v>224</v>
      </c>
      <c r="Y662" s="128"/>
      <c r="Z662" s="119">
        <v>27.83</v>
      </c>
      <c r="AA662" s="119" t="s">
        <v>115</v>
      </c>
      <c r="AB662" s="32">
        <v>230</v>
      </c>
      <c r="AC662" s="32" t="s">
        <v>115</v>
      </c>
      <c r="AD662" s="32" t="s">
        <v>115</v>
      </c>
      <c r="AE662" s="32" t="s">
        <v>115</v>
      </c>
      <c r="AF662" s="32" t="s">
        <v>115</v>
      </c>
      <c r="AG662" s="32">
        <v>5.1000500000000004</v>
      </c>
      <c r="AH662" s="32" t="s">
        <v>422</v>
      </c>
      <c r="AI662" s="32">
        <v>5811681</v>
      </c>
      <c r="AJ662" s="32" t="s">
        <v>2422</v>
      </c>
      <c r="AK662" s="32" t="s">
        <v>2423</v>
      </c>
      <c r="AL662" s="32">
        <v>3</v>
      </c>
      <c r="AM662" s="32">
        <v>60</v>
      </c>
      <c r="AN662" s="32" t="s">
        <v>2424</v>
      </c>
      <c r="AO662" s="32" t="b">
        <v>0</v>
      </c>
      <c r="AP662" s="32" t="s">
        <v>203</v>
      </c>
      <c r="AQ662" s="32" t="s">
        <v>130</v>
      </c>
      <c r="AR662" s="32">
        <v>2024</v>
      </c>
      <c r="AS662" s="32">
        <v>2024</v>
      </c>
      <c r="AT662" s="32" t="b">
        <v>0</v>
      </c>
      <c r="AU662" s="32">
        <v>2024</v>
      </c>
      <c r="AV662" s="32" t="s">
        <v>115</v>
      </c>
      <c r="AW662" s="32" t="s">
        <v>1504</v>
      </c>
      <c r="AX662" s="32" t="b">
        <v>0</v>
      </c>
      <c r="AY662" s="32" t="s">
        <v>203</v>
      </c>
      <c r="AZ662" s="110" t="s">
        <v>203</v>
      </c>
      <c r="BA662" s="32" t="s">
        <v>203</v>
      </c>
      <c r="BB662" s="32" t="s">
        <v>203</v>
      </c>
      <c r="BC662" s="32" t="s">
        <v>203</v>
      </c>
      <c r="BD662" s="32" t="s">
        <v>203</v>
      </c>
      <c r="BE662" s="32" t="s">
        <v>203</v>
      </c>
      <c r="BF662" s="110" t="s">
        <v>203</v>
      </c>
      <c r="BG662" s="32" t="s">
        <v>203</v>
      </c>
      <c r="BH662" s="32" t="s">
        <v>203</v>
      </c>
      <c r="BI662" s="32" t="s">
        <v>162</v>
      </c>
      <c r="BJ662" s="32">
        <v>5</v>
      </c>
      <c r="BK662" s="110">
        <v>46722</v>
      </c>
      <c r="BL662" s="110">
        <v>49065</v>
      </c>
      <c r="BM662" s="110">
        <v>48914</v>
      </c>
      <c r="BN662" s="32" t="s">
        <v>115</v>
      </c>
      <c r="BO662" s="32" t="s">
        <v>115</v>
      </c>
      <c r="BP662" s="32" t="b">
        <v>0</v>
      </c>
      <c r="BQ662" s="116" t="s">
        <v>2425</v>
      </c>
      <c r="BR662" s="32" t="s">
        <v>134</v>
      </c>
      <c r="BS662" s="116">
        <v>0</v>
      </c>
      <c r="BT662" s="116">
        <v>48333.333333300005</v>
      </c>
      <c r="BU662" s="116">
        <v>0</v>
      </c>
      <c r="BV662" s="116">
        <v>0</v>
      </c>
      <c r="BW662" s="116">
        <v>0</v>
      </c>
      <c r="BX662" s="116">
        <v>0</v>
      </c>
      <c r="BY662" s="116">
        <v>0</v>
      </c>
      <c r="BZ662" s="116">
        <v>1000</v>
      </c>
      <c r="CA662" s="116">
        <v>7333.333333300001</v>
      </c>
      <c r="CB662" s="116">
        <v>10000</v>
      </c>
      <c r="CC662" s="116">
        <v>10000</v>
      </c>
      <c r="CD662" s="116">
        <v>10000</v>
      </c>
      <c r="CE662" s="116">
        <v>0</v>
      </c>
      <c r="CF662" s="32" t="s">
        <v>135</v>
      </c>
      <c r="CG662" s="32" t="s">
        <v>136</v>
      </c>
      <c r="CH662" s="32" t="s">
        <v>115</v>
      </c>
      <c r="CI662" s="116">
        <v>0</v>
      </c>
      <c r="CJ662" s="116">
        <v>0</v>
      </c>
      <c r="CK662" s="116">
        <v>0</v>
      </c>
      <c r="CL662" s="116">
        <v>0</v>
      </c>
      <c r="CM662" s="116">
        <v>0</v>
      </c>
      <c r="CN662" s="116">
        <v>0</v>
      </c>
      <c r="CO662" s="113">
        <v>0</v>
      </c>
      <c r="CP662" s="32" t="s">
        <v>134</v>
      </c>
      <c r="CQ662" s="32" t="s">
        <v>115</v>
      </c>
      <c r="CR662" s="32" t="s">
        <v>279</v>
      </c>
      <c r="CS662" s="32" t="s">
        <v>115</v>
      </c>
      <c r="CT662" s="113">
        <v>1</v>
      </c>
      <c r="CU662" s="113">
        <v>0</v>
      </c>
      <c r="CV662" s="33" t="s">
        <v>1506</v>
      </c>
    </row>
    <row r="663" spans="2:100">
      <c r="B663" s="31">
        <v>659</v>
      </c>
      <c r="C663" s="32" t="s">
        <v>2426</v>
      </c>
      <c r="D663" s="128"/>
      <c r="E663" s="128"/>
      <c r="F663" s="32" t="s">
        <v>2427</v>
      </c>
      <c r="G663" s="32" t="s">
        <v>2421</v>
      </c>
      <c r="H663" s="32" t="s">
        <v>1498</v>
      </c>
      <c r="I663" s="32" t="s">
        <v>166</v>
      </c>
      <c r="J663" s="32" t="s">
        <v>115</v>
      </c>
      <c r="K663" s="32" t="s">
        <v>115</v>
      </c>
      <c r="L663" s="32" t="s">
        <v>1551</v>
      </c>
      <c r="M663" s="32" t="s">
        <v>1500</v>
      </c>
      <c r="N663" s="32" t="s">
        <v>1491</v>
      </c>
      <c r="O663" s="32" t="s">
        <v>115</v>
      </c>
      <c r="P663" s="110">
        <v>45849</v>
      </c>
      <c r="Q663" s="32">
        <v>19</v>
      </c>
      <c r="R663" s="32" t="s">
        <v>1492</v>
      </c>
      <c r="S663" s="32" t="s">
        <v>203</v>
      </c>
      <c r="T663" s="32" t="s">
        <v>203</v>
      </c>
      <c r="U663" s="32" t="s">
        <v>1574</v>
      </c>
      <c r="V663" s="32" t="s">
        <v>122</v>
      </c>
      <c r="W663" s="32" t="b">
        <v>0</v>
      </c>
      <c r="X663" s="32" t="s">
        <v>224</v>
      </c>
      <c r="Y663" s="128"/>
      <c r="Z663" s="119">
        <v>4</v>
      </c>
      <c r="AA663" s="119" t="s">
        <v>115</v>
      </c>
      <c r="AB663" s="32">
        <v>230</v>
      </c>
      <c r="AC663" s="32" t="s">
        <v>115</v>
      </c>
      <c r="AD663" s="32" t="s">
        <v>115</v>
      </c>
      <c r="AE663" s="32" t="s">
        <v>115</v>
      </c>
      <c r="AF663" s="32" t="s">
        <v>115</v>
      </c>
      <c r="AG663" s="32">
        <v>5.1000500000000004</v>
      </c>
      <c r="AH663" s="32" t="s">
        <v>422</v>
      </c>
      <c r="AI663" s="32">
        <v>5811682</v>
      </c>
      <c r="AJ663" s="32" t="s">
        <v>2422</v>
      </c>
      <c r="AK663" s="32" t="s">
        <v>2423</v>
      </c>
      <c r="AL663" s="32">
        <v>3</v>
      </c>
      <c r="AM663" s="32">
        <v>60</v>
      </c>
      <c r="AN663" s="32" t="s">
        <v>2424</v>
      </c>
      <c r="AO663" s="32" t="b">
        <v>0</v>
      </c>
      <c r="AP663" s="32" t="s">
        <v>203</v>
      </c>
      <c r="AQ663" s="32" t="s">
        <v>130</v>
      </c>
      <c r="AR663" s="32">
        <v>2024</v>
      </c>
      <c r="AS663" s="32">
        <v>2024</v>
      </c>
      <c r="AT663" s="32" t="b">
        <v>0</v>
      </c>
      <c r="AU663" s="32">
        <v>2024</v>
      </c>
      <c r="AV663" s="32" t="s">
        <v>115</v>
      </c>
      <c r="AW663" s="32" t="s">
        <v>1504</v>
      </c>
      <c r="AX663" s="32" t="b">
        <v>0</v>
      </c>
      <c r="AY663" s="32" t="s">
        <v>203</v>
      </c>
      <c r="AZ663" s="110" t="s">
        <v>203</v>
      </c>
      <c r="BA663" s="32" t="s">
        <v>203</v>
      </c>
      <c r="BB663" s="32" t="s">
        <v>203</v>
      </c>
      <c r="BC663" s="32" t="s">
        <v>203</v>
      </c>
      <c r="BD663" s="32" t="s">
        <v>203</v>
      </c>
      <c r="BE663" s="32" t="s">
        <v>203</v>
      </c>
      <c r="BF663" s="110" t="s">
        <v>203</v>
      </c>
      <c r="BG663" s="32" t="s">
        <v>203</v>
      </c>
      <c r="BH663" s="32" t="s">
        <v>203</v>
      </c>
      <c r="BI663" s="32" t="s">
        <v>162</v>
      </c>
      <c r="BJ663" s="32">
        <v>5</v>
      </c>
      <c r="BK663" s="110">
        <v>46722</v>
      </c>
      <c r="BL663" s="110">
        <v>49065</v>
      </c>
      <c r="BM663" s="110">
        <v>48914</v>
      </c>
      <c r="BN663" s="32" t="s">
        <v>115</v>
      </c>
      <c r="BO663" s="32" t="s">
        <v>115</v>
      </c>
      <c r="BP663" s="32" t="b">
        <v>0</v>
      </c>
      <c r="BQ663" s="116" t="s">
        <v>2425</v>
      </c>
      <c r="BR663" s="32" t="s">
        <v>134</v>
      </c>
      <c r="BS663" s="116">
        <v>0</v>
      </c>
      <c r="BT663" s="116">
        <v>48333.333333300005</v>
      </c>
      <c r="BU663" s="116">
        <v>0</v>
      </c>
      <c r="BV663" s="116">
        <v>0</v>
      </c>
      <c r="BW663" s="116">
        <v>0</v>
      </c>
      <c r="BX663" s="116">
        <v>0</v>
      </c>
      <c r="BY663" s="116">
        <v>0</v>
      </c>
      <c r="BZ663" s="116">
        <v>1000</v>
      </c>
      <c r="CA663" s="116">
        <v>7333.333333300001</v>
      </c>
      <c r="CB663" s="116">
        <v>10000</v>
      </c>
      <c r="CC663" s="116">
        <v>10000</v>
      </c>
      <c r="CD663" s="116">
        <v>10000</v>
      </c>
      <c r="CE663" s="116">
        <v>0</v>
      </c>
      <c r="CF663" s="32" t="s">
        <v>135</v>
      </c>
      <c r="CG663" s="32" t="s">
        <v>136</v>
      </c>
      <c r="CH663" s="32" t="s">
        <v>115</v>
      </c>
      <c r="CI663" s="116">
        <v>0</v>
      </c>
      <c r="CJ663" s="116">
        <v>0</v>
      </c>
      <c r="CK663" s="116">
        <v>0</v>
      </c>
      <c r="CL663" s="116">
        <v>0</v>
      </c>
      <c r="CM663" s="116">
        <v>0</v>
      </c>
      <c r="CN663" s="116">
        <v>0</v>
      </c>
      <c r="CO663" s="113">
        <v>0</v>
      </c>
      <c r="CP663" s="32" t="s">
        <v>134</v>
      </c>
      <c r="CQ663" s="32" t="s">
        <v>115</v>
      </c>
      <c r="CR663" s="32" t="s">
        <v>279</v>
      </c>
      <c r="CS663" s="32" t="s">
        <v>115</v>
      </c>
      <c r="CT663" s="113">
        <v>1</v>
      </c>
      <c r="CU663" s="113">
        <v>0</v>
      </c>
      <c r="CV663" s="33" t="s">
        <v>1506</v>
      </c>
    </row>
    <row r="664" spans="2:100">
      <c r="B664" s="31">
        <v>660</v>
      </c>
      <c r="C664" s="32" t="s">
        <v>2428</v>
      </c>
      <c r="D664" s="128"/>
      <c r="E664" s="128"/>
      <c r="F664" s="32" t="s">
        <v>2427</v>
      </c>
      <c r="G664" s="32" t="s">
        <v>2421</v>
      </c>
      <c r="H664" s="32" t="s">
        <v>1498</v>
      </c>
      <c r="I664" s="32" t="s">
        <v>166</v>
      </c>
      <c r="J664" s="32" t="s">
        <v>115</v>
      </c>
      <c r="K664" s="32" t="s">
        <v>115</v>
      </c>
      <c r="L664" s="32" t="s">
        <v>1551</v>
      </c>
      <c r="M664" s="32" t="s">
        <v>1500</v>
      </c>
      <c r="N664" s="32" t="s">
        <v>1491</v>
      </c>
      <c r="O664" s="32" t="s">
        <v>115</v>
      </c>
      <c r="P664" s="110">
        <v>45849</v>
      </c>
      <c r="Q664" s="32">
        <v>19</v>
      </c>
      <c r="R664" s="32" t="s">
        <v>1492</v>
      </c>
      <c r="S664" s="32" t="s">
        <v>203</v>
      </c>
      <c r="T664" s="32" t="s">
        <v>203</v>
      </c>
      <c r="U664" s="32" t="s">
        <v>1574</v>
      </c>
      <c r="V664" s="32" t="s">
        <v>1512</v>
      </c>
      <c r="W664" s="32" t="s">
        <v>123</v>
      </c>
      <c r="X664" s="32" t="s">
        <v>224</v>
      </c>
      <c r="Y664" s="128"/>
      <c r="Z664" s="119">
        <v>7</v>
      </c>
      <c r="AA664" s="119" t="s">
        <v>115</v>
      </c>
      <c r="AB664" s="32" t="s">
        <v>1677</v>
      </c>
      <c r="AC664" s="32" t="s">
        <v>115</v>
      </c>
      <c r="AD664" s="32" t="s">
        <v>115</v>
      </c>
      <c r="AE664" s="32" t="s">
        <v>115</v>
      </c>
      <c r="AF664" s="32" t="s">
        <v>115</v>
      </c>
      <c r="AG664" s="32" t="s">
        <v>1513</v>
      </c>
      <c r="AH664" s="32" t="s">
        <v>422</v>
      </c>
      <c r="AI664" s="32">
        <v>5811680</v>
      </c>
      <c r="AJ664" s="32" t="s">
        <v>2422</v>
      </c>
      <c r="AK664" s="32" t="s">
        <v>2423</v>
      </c>
      <c r="AL664" s="32">
        <v>3</v>
      </c>
      <c r="AM664" s="32">
        <v>60</v>
      </c>
      <c r="AN664" s="32" t="s">
        <v>2424</v>
      </c>
      <c r="AO664" s="32" t="s">
        <v>123</v>
      </c>
      <c r="AP664" s="32" t="s">
        <v>203</v>
      </c>
      <c r="AQ664" s="32" t="s">
        <v>130</v>
      </c>
      <c r="AR664" s="32">
        <v>2024</v>
      </c>
      <c r="AS664" s="32" t="s">
        <v>1689</v>
      </c>
      <c r="AT664" s="32" t="s">
        <v>123</v>
      </c>
      <c r="AU664" s="32" t="s">
        <v>1689</v>
      </c>
      <c r="AV664" s="32" t="s">
        <v>115</v>
      </c>
      <c r="AW664" s="32" t="s">
        <v>1504</v>
      </c>
      <c r="AX664" s="32" t="s">
        <v>123</v>
      </c>
      <c r="AY664" s="32" t="s">
        <v>203</v>
      </c>
      <c r="AZ664" s="110" t="s">
        <v>203</v>
      </c>
      <c r="BA664" s="32" t="s">
        <v>203</v>
      </c>
      <c r="BB664" s="32" t="s">
        <v>203</v>
      </c>
      <c r="BC664" s="32" t="s">
        <v>203</v>
      </c>
      <c r="BD664" s="32" t="s">
        <v>203</v>
      </c>
      <c r="BE664" s="32" t="s">
        <v>203</v>
      </c>
      <c r="BF664" s="110" t="s">
        <v>203</v>
      </c>
      <c r="BG664" s="32" t="s">
        <v>203</v>
      </c>
      <c r="BH664" s="32" t="s">
        <v>203</v>
      </c>
      <c r="BI664" s="32" t="s">
        <v>162</v>
      </c>
      <c r="BJ664" s="32">
        <v>5</v>
      </c>
      <c r="BK664" s="110">
        <v>47861</v>
      </c>
      <c r="BL664" s="110">
        <v>49065</v>
      </c>
      <c r="BM664" s="110">
        <v>47893</v>
      </c>
      <c r="BN664" s="32" t="s">
        <v>115</v>
      </c>
      <c r="BO664" s="32" t="s">
        <v>115</v>
      </c>
      <c r="BP664" s="32" t="b">
        <v>0</v>
      </c>
      <c r="BQ664" s="116" t="s">
        <v>2425</v>
      </c>
      <c r="BR664" s="32" t="s">
        <v>134</v>
      </c>
      <c r="BS664" s="116">
        <v>0</v>
      </c>
      <c r="BT664" s="116">
        <v>48338.176633300005</v>
      </c>
      <c r="BU664" s="116">
        <v>0</v>
      </c>
      <c r="BV664" s="116">
        <v>0</v>
      </c>
      <c r="BW664" s="116">
        <v>0</v>
      </c>
      <c r="BX664" s="116">
        <v>0</v>
      </c>
      <c r="BY664" s="116">
        <v>4.8433000000000002</v>
      </c>
      <c r="BZ664" s="116">
        <v>1000</v>
      </c>
      <c r="CA664" s="116">
        <v>7333.333333300001</v>
      </c>
      <c r="CB664" s="116">
        <v>10000</v>
      </c>
      <c r="CC664" s="116">
        <v>10000</v>
      </c>
      <c r="CD664" s="116">
        <v>10000</v>
      </c>
      <c r="CE664" s="116">
        <v>0</v>
      </c>
      <c r="CF664" s="32" t="s">
        <v>135</v>
      </c>
      <c r="CG664" s="32" t="s">
        <v>136</v>
      </c>
      <c r="CH664" s="32" t="s">
        <v>115</v>
      </c>
      <c r="CI664" s="116">
        <v>0</v>
      </c>
      <c r="CJ664" s="116">
        <v>0</v>
      </c>
      <c r="CK664" s="116">
        <v>0</v>
      </c>
      <c r="CL664" s="116">
        <v>0</v>
      </c>
      <c r="CM664" s="116">
        <v>0</v>
      </c>
      <c r="CN664" s="116">
        <v>0</v>
      </c>
      <c r="CO664" s="113">
        <v>0</v>
      </c>
      <c r="CP664" s="32" t="s">
        <v>134</v>
      </c>
      <c r="CQ664" s="32" t="s">
        <v>115</v>
      </c>
      <c r="CR664" s="32" t="s">
        <v>279</v>
      </c>
      <c r="CS664" s="32" t="s">
        <v>115</v>
      </c>
      <c r="CT664" s="113">
        <v>1</v>
      </c>
      <c r="CU664" s="113">
        <v>0</v>
      </c>
      <c r="CV664" s="33" t="s">
        <v>1506</v>
      </c>
    </row>
    <row r="665" spans="2:100">
      <c r="B665" s="123">
        <v>661</v>
      </c>
      <c r="C665" s="124" t="s">
        <v>2429</v>
      </c>
      <c r="D665" s="128"/>
      <c r="E665" s="128"/>
      <c r="F665" s="32" t="s">
        <v>2430</v>
      </c>
      <c r="G665" s="32" t="s">
        <v>2431</v>
      </c>
      <c r="H665" s="32" t="s">
        <v>1498</v>
      </c>
      <c r="I665" s="32" t="s">
        <v>166</v>
      </c>
      <c r="J665" s="32" t="s">
        <v>115</v>
      </c>
      <c r="K665" s="32" t="s">
        <v>115</v>
      </c>
      <c r="L665" s="32" t="s">
        <v>1499</v>
      </c>
      <c r="M665" s="32" t="s">
        <v>1500</v>
      </c>
      <c r="N665" s="32" t="s">
        <v>1491</v>
      </c>
      <c r="O665" s="32" t="s">
        <v>115</v>
      </c>
      <c r="P665" s="110">
        <v>45910</v>
      </c>
      <c r="Q665" s="32">
        <v>24</v>
      </c>
      <c r="R665" s="32" t="s">
        <v>1492</v>
      </c>
      <c r="S665" s="32" t="s">
        <v>203</v>
      </c>
      <c r="T665" s="32" t="s">
        <v>203</v>
      </c>
      <c r="U665" s="32" t="s">
        <v>214</v>
      </c>
      <c r="V665" s="32" t="s">
        <v>122</v>
      </c>
      <c r="W665" s="32" t="b">
        <v>0</v>
      </c>
      <c r="X665" s="32" t="s">
        <v>278</v>
      </c>
      <c r="Y665" s="128"/>
      <c r="Z665" s="119">
        <v>0.9</v>
      </c>
      <c r="AA665" s="119" t="s">
        <v>115</v>
      </c>
      <c r="AB665" s="32">
        <v>60</v>
      </c>
      <c r="AC665" s="32" t="s">
        <v>115</v>
      </c>
      <c r="AD665" s="32" t="s">
        <v>115</v>
      </c>
      <c r="AE665" s="32" t="s">
        <v>115</v>
      </c>
      <c r="AF665" s="32" t="s">
        <v>115</v>
      </c>
      <c r="AG665" s="32" t="s">
        <v>577</v>
      </c>
      <c r="AH665" s="32" t="s">
        <v>422</v>
      </c>
      <c r="AI665" s="32">
        <v>5811838</v>
      </c>
      <c r="AJ665" s="32" t="s">
        <v>2432</v>
      </c>
      <c r="AK665" s="32" t="s">
        <v>2429</v>
      </c>
      <c r="AL665" s="32">
        <v>1</v>
      </c>
      <c r="AM665" s="32">
        <v>60</v>
      </c>
      <c r="AN665" s="32" t="s">
        <v>128</v>
      </c>
      <c r="AO665" s="32" t="b">
        <v>0</v>
      </c>
      <c r="AP665" s="32" t="s">
        <v>203</v>
      </c>
      <c r="AQ665" s="32" t="s">
        <v>130</v>
      </c>
      <c r="AR665" s="32">
        <v>2025</v>
      </c>
      <c r="AS665" s="32">
        <v>2025</v>
      </c>
      <c r="AT665" s="32" t="b">
        <v>0</v>
      </c>
      <c r="AU665" s="32">
        <v>2025</v>
      </c>
      <c r="AV665" s="32" t="s">
        <v>115</v>
      </c>
      <c r="AW665" s="32" t="s">
        <v>1517</v>
      </c>
      <c r="AX665" s="32" t="b">
        <v>0</v>
      </c>
      <c r="AY665" s="32" t="s">
        <v>203</v>
      </c>
      <c r="AZ665" s="110" t="s">
        <v>203</v>
      </c>
      <c r="BA665" s="32" t="s">
        <v>203</v>
      </c>
      <c r="BB665" s="32" t="s">
        <v>203</v>
      </c>
      <c r="BC665" s="32" t="s">
        <v>203</v>
      </c>
      <c r="BD665" s="32" t="s">
        <v>203</v>
      </c>
      <c r="BE665" s="32" t="s">
        <v>203</v>
      </c>
      <c r="BF665" s="110" t="s">
        <v>203</v>
      </c>
      <c r="BG665" s="32" t="s">
        <v>203</v>
      </c>
      <c r="BH665" s="32" t="s">
        <v>203</v>
      </c>
      <c r="BI665" s="32" t="s">
        <v>960</v>
      </c>
      <c r="BJ665" s="32">
        <v>5</v>
      </c>
      <c r="BK665" s="110">
        <v>46511</v>
      </c>
      <c r="BL665" s="110">
        <v>47239</v>
      </c>
      <c r="BM665" s="110">
        <v>46546</v>
      </c>
      <c r="BN665" s="32" t="s">
        <v>115</v>
      </c>
      <c r="BO665" s="32" t="s">
        <v>115</v>
      </c>
      <c r="BP665" s="32" t="b">
        <v>0</v>
      </c>
      <c r="BQ665" s="116">
        <v>40000</v>
      </c>
      <c r="BR665" s="32" t="s">
        <v>134</v>
      </c>
      <c r="BS665" s="116">
        <v>32.569000000000003</v>
      </c>
      <c r="BT665" s="116">
        <v>42294.768799999998</v>
      </c>
      <c r="BU665" s="116">
        <v>0</v>
      </c>
      <c r="BV665" s="116">
        <v>0</v>
      </c>
      <c r="BW665" s="116">
        <v>0</v>
      </c>
      <c r="BX665" s="116">
        <v>0</v>
      </c>
      <c r="BY665" s="116">
        <v>114.31060000000001</v>
      </c>
      <c r="BZ665" s="116">
        <v>9202.4929000000011</v>
      </c>
      <c r="CA665" s="116">
        <v>32977.965300000003</v>
      </c>
      <c r="CB665" s="116">
        <v>0</v>
      </c>
      <c r="CC665" s="116">
        <v>0</v>
      </c>
      <c r="CD665" s="116">
        <v>0</v>
      </c>
      <c r="CE665" s="116">
        <v>0</v>
      </c>
      <c r="CF665" s="32" t="s">
        <v>135</v>
      </c>
      <c r="CG665" s="32" t="s">
        <v>136</v>
      </c>
      <c r="CH665" s="32" t="s">
        <v>486</v>
      </c>
      <c r="CI665" s="116">
        <v>0</v>
      </c>
      <c r="CJ665" s="116">
        <v>0</v>
      </c>
      <c r="CK665" s="116">
        <v>0</v>
      </c>
      <c r="CL665" s="116">
        <v>0</v>
      </c>
      <c r="CM665" s="116">
        <v>0</v>
      </c>
      <c r="CN665" s="116">
        <v>0</v>
      </c>
      <c r="CO665" s="113">
        <v>0</v>
      </c>
      <c r="CP665" s="32" t="s">
        <v>134</v>
      </c>
      <c r="CQ665" s="32" t="s">
        <v>115</v>
      </c>
      <c r="CR665" s="32" t="s">
        <v>279</v>
      </c>
      <c r="CS665" s="32" t="s">
        <v>115</v>
      </c>
      <c r="CT665" s="113">
        <v>0</v>
      </c>
      <c r="CU665" s="113">
        <v>1</v>
      </c>
      <c r="CV665" s="33" t="s">
        <v>1518</v>
      </c>
    </row>
    <row r="666" spans="2:100">
      <c r="B666" s="31">
        <v>662</v>
      </c>
      <c r="C666" s="32" t="s">
        <v>2433</v>
      </c>
      <c r="D666" s="128"/>
      <c r="E666" s="128"/>
      <c r="F666" s="32" t="s">
        <v>2434</v>
      </c>
      <c r="G666" s="32" t="s">
        <v>2435</v>
      </c>
      <c r="H666" s="32" t="s">
        <v>1488</v>
      </c>
      <c r="I666" s="32" t="s">
        <v>118</v>
      </c>
      <c r="J666" s="32" t="s">
        <v>115</v>
      </c>
      <c r="K666" s="32" t="s">
        <v>115</v>
      </c>
      <c r="L666" s="32" t="s">
        <v>1499</v>
      </c>
      <c r="M666" s="32" t="s">
        <v>1500</v>
      </c>
      <c r="N666" s="32" t="s">
        <v>1491</v>
      </c>
      <c r="O666" s="32" t="s">
        <v>115</v>
      </c>
      <c r="P666" s="110">
        <v>45747</v>
      </c>
      <c r="Q666" s="32" t="s">
        <v>115</v>
      </c>
      <c r="R666" s="32" t="s">
        <v>1492</v>
      </c>
      <c r="S666" s="32" t="s">
        <v>203</v>
      </c>
      <c r="T666" s="32" t="s">
        <v>203</v>
      </c>
      <c r="U666" s="32" t="s">
        <v>1574</v>
      </c>
      <c r="V666" s="32" t="s">
        <v>1512</v>
      </c>
      <c r="W666" s="32" t="s">
        <v>123</v>
      </c>
      <c r="X666" s="32" t="s">
        <v>1920</v>
      </c>
      <c r="Y666" s="128"/>
      <c r="Z666" s="119">
        <v>21.5</v>
      </c>
      <c r="AA666" s="119" t="s">
        <v>115</v>
      </c>
      <c r="AB666" s="32" t="s">
        <v>1728</v>
      </c>
      <c r="AC666" s="32" t="s">
        <v>115</v>
      </c>
      <c r="AD666" s="32" t="s">
        <v>115</v>
      </c>
      <c r="AE666" s="32" t="s">
        <v>115</v>
      </c>
      <c r="AF666" s="32" t="s">
        <v>115</v>
      </c>
      <c r="AG666" s="32" t="s">
        <v>1513</v>
      </c>
      <c r="AH666" s="32" t="s">
        <v>422</v>
      </c>
      <c r="AI666" s="32">
        <v>5811929</v>
      </c>
      <c r="AJ666" s="32" t="s">
        <v>2436</v>
      </c>
      <c r="AK666" s="32" t="s">
        <v>2437</v>
      </c>
      <c r="AL666" s="32">
        <v>4</v>
      </c>
      <c r="AM666" s="32">
        <v>60</v>
      </c>
      <c r="AN666" s="32" t="s">
        <v>2438</v>
      </c>
      <c r="AO666" s="32" t="s">
        <v>123</v>
      </c>
      <c r="AP666" s="32" t="s">
        <v>203</v>
      </c>
      <c r="AQ666" s="32" t="s">
        <v>130</v>
      </c>
      <c r="AR666" s="32">
        <v>2024</v>
      </c>
      <c r="AS666" s="32" t="s">
        <v>2009</v>
      </c>
      <c r="AT666" s="32" t="s">
        <v>123</v>
      </c>
      <c r="AU666" s="32" t="s">
        <v>2009</v>
      </c>
      <c r="AV666" s="32" t="s">
        <v>115</v>
      </c>
      <c r="AW666" s="32" t="s">
        <v>1773</v>
      </c>
      <c r="AX666" s="32" t="s">
        <v>123</v>
      </c>
      <c r="AY666" s="32" t="s">
        <v>203</v>
      </c>
      <c r="AZ666" s="110" t="s">
        <v>203</v>
      </c>
      <c r="BA666" s="32" t="s">
        <v>203</v>
      </c>
      <c r="BB666" s="32" t="s">
        <v>203</v>
      </c>
      <c r="BC666" s="32" t="s">
        <v>203</v>
      </c>
      <c r="BD666" s="32" t="s">
        <v>203</v>
      </c>
      <c r="BE666" s="32" t="s">
        <v>203</v>
      </c>
      <c r="BF666" s="110" t="s">
        <v>203</v>
      </c>
      <c r="BG666" s="32" t="s">
        <v>203</v>
      </c>
      <c r="BH666" s="32" t="s">
        <v>203</v>
      </c>
      <c r="BI666" s="32" t="s">
        <v>960</v>
      </c>
      <c r="BJ666" s="32">
        <v>5</v>
      </c>
      <c r="BK666" s="110">
        <v>47527</v>
      </c>
      <c r="BL666" s="110">
        <v>41030</v>
      </c>
      <c r="BM666" s="110">
        <v>47829</v>
      </c>
      <c r="BN666" s="32" t="s">
        <v>308</v>
      </c>
      <c r="BO666" s="32" t="s">
        <v>115</v>
      </c>
      <c r="BP666" s="32" t="b">
        <v>0</v>
      </c>
      <c r="BQ666" s="116">
        <v>30000</v>
      </c>
      <c r="BR666" s="32" t="s">
        <v>134</v>
      </c>
      <c r="BS666" s="116">
        <v>247.9375</v>
      </c>
      <c r="BT666" s="116">
        <v>23451.851600000002</v>
      </c>
      <c r="BU666" s="116">
        <v>0</v>
      </c>
      <c r="BV666" s="116">
        <v>0</v>
      </c>
      <c r="BW666" s="116">
        <v>0</v>
      </c>
      <c r="BX666" s="116">
        <v>0</v>
      </c>
      <c r="BY666" s="116">
        <v>457.39760000000001</v>
      </c>
      <c r="BZ666" s="116">
        <v>5661.4949999999999</v>
      </c>
      <c r="CA666" s="116">
        <v>4858.3890000000001</v>
      </c>
      <c r="CB666" s="116">
        <v>5367.7139999999999</v>
      </c>
      <c r="CC666" s="116">
        <v>3604.6030000000001</v>
      </c>
      <c r="CD666" s="116">
        <v>3376.4540000000002</v>
      </c>
      <c r="CE666" s="116">
        <v>0</v>
      </c>
      <c r="CF666" s="32" t="s">
        <v>135</v>
      </c>
      <c r="CG666" s="32" t="s">
        <v>136</v>
      </c>
      <c r="CH666" s="32" t="s">
        <v>522</v>
      </c>
      <c r="CI666" s="116">
        <v>0</v>
      </c>
      <c r="CJ666" s="116">
        <v>0</v>
      </c>
      <c r="CK666" s="116">
        <v>0</v>
      </c>
      <c r="CL666" s="116">
        <v>0</v>
      </c>
      <c r="CM666" s="116">
        <v>0</v>
      </c>
      <c r="CN666" s="116">
        <v>0</v>
      </c>
      <c r="CO666" s="113">
        <v>0</v>
      </c>
      <c r="CP666" s="32" t="s">
        <v>134</v>
      </c>
      <c r="CQ666" s="32" t="s">
        <v>115</v>
      </c>
      <c r="CR666" s="32" t="s">
        <v>279</v>
      </c>
      <c r="CS666" s="32" t="s">
        <v>115</v>
      </c>
      <c r="CT666" s="113">
        <v>1</v>
      </c>
      <c r="CU666" s="113">
        <v>0</v>
      </c>
      <c r="CV666" s="33" t="s">
        <v>1781</v>
      </c>
    </row>
    <row r="667" spans="2:100">
      <c r="B667" s="31">
        <v>663</v>
      </c>
      <c r="C667" s="32" t="s">
        <v>2439</v>
      </c>
      <c r="D667" s="128"/>
      <c r="E667" s="128"/>
      <c r="F667" s="32" t="s">
        <v>2440</v>
      </c>
      <c r="G667" s="32" t="s">
        <v>2441</v>
      </c>
      <c r="H667" s="32" t="s">
        <v>1498</v>
      </c>
      <c r="I667" s="32" t="s">
        <v>166</v>
      </c>
      <c r="J667" s="32" t="s">
        <v>115</v>
      </c>
      <c r="K667" s="32" t="s">
        <v>115</v>
      </c>
      <c r="L667" s="32" t="s">
        <v>1551</v>
      </c>
      <c r="M667" s="32" t="s">
        <v>1500</v>
      </c>
      <c r="N667" s="32" t="s">
        <v>1491</v>
      </c>
      <c r="O667" s="32" t="s">
        <v>115</v>
      </c>
      <c r="P667" s="110">
        <v>45741</v>
      </c>
      <c r="Q667" s="32">
        <v>21</v>
      </c>
      <c r="R667" s="32" t="s">
        <v>1492</v>
      </c>
      <c r="S667" s="32" t="s">
        <v>203</v>
      </c>
      <c r="T667" s="32" t="s">
        <v>203</v>
      </c>
      <c r="U667" s="32" t="s">
        <v>1574</v>
      </c>
      <c r="V667" s="32" t="s">
        <v>1512</v>
      </c>
      <c r="W667" s="32" t="s">
        <v>123</v>
      </c>
      <c r="X667" s="32" t="s">
        <v>2442</v>
      </c>
      <c r="Y667" s="128"/>
      <c r="Z667" s="119">
        <v>4.28</v>
      </c>
      <c r="AA667" s="119" t="s">
        <v>115</v>
      </c>
      <c r="AB667" s="32" t="s">
        <v>1677</v>
      </c>
      <c r="AC667" s="32" t="s">
        <v>115</v>
      </c>
      <c r="AD667" s="32" t="s">
        <v>115</v>
      </c>
      <c r="AE667" s="32" t="s">
        <v>115</v>
      </c>
      <c r="AF667" s="32" t="s">
        <v>115</v>
      </c>
      <c r="AG667" s="32" t="s">
        <v>1513</v>
      </c>
      <c r="AH667" s="32" t="s">
        <v>422</v>
      </c>
      <c r="AI667" s="32">
        <v>5811932</v>
      </c>
      <c r="AJ667" s="32" t="s">
        <v>2443</v>
      </c>
      <c r="AK667" s="32" t="s">
        <v>2444</v>
      </c>
      <c r="AL667" s="32">
        <v>1</v>
      </c>
      <c r="AM667" s="32">
        <v>60</v>
      </c>
      <c r="AN667" s="32" t="s">
        <v>2445</v>
      </c>
      <c r="AO667" s="32" t="s">
        <v>123</v>
      </c>
      <c r="AP667" s="32" t="s">
        <v>203</v>
      </c>
      <c r="AQ667" s="32" t="s">
        <v>130</v>
      </c>
      <c r="AR667" s="32">
        <v>2024</v>
      </c>
      <c r="AS667" s="32" t="s">
        <v>1689</v>
      </c>
      <c r="AT667" s="32" t="s">
        <v>123</v>
      </c>
      <c r="AU667" s="32" t="s">
        <v>1689</v>
      </c>
      <c r="AV667" s="32" t="s">
        <v>115</v>
      </c>
      <c r="AW667" s="32" t="s">
        <v>1504</v>
      </c>
      <c r="AX667" s="32" t="s">
        <v>123</v>
      </c>
      <c r="AY667" s="32" t="s">
        <v>203</v>
      </c>
      <c r="AZ667" s="110" t="s">
        <v>203</v>
      </c>
      <c r="BA667" s="32" t="s">
        <v>203</v>
      </c>
      <c r="BB667" s="32" t="s">
        <v>203</v>
      </c>
      <c r="BC667" s="32" t="s">
        <v>203</v>
      </c>
      <c r="BD667" s="32" t="s">
        <v>203</v>
      </c>
      <c r="BE667" s="32" t="s">
        <v>203</v>
      </c>
      <c r="BF667" s="110" t="s">
        <v>203</v>
      </c>
      <c r="BG667" s="32" t="s">
        <v>203</v>
      </c>
      <c r="BH667" s="32" t="s">
        <v>203</v>
      </c>
      <c r="BI667" s="32" t="s">
        <v>960</v>
      </c>
      <c r="BJ667" s="32">
        <v>5</v>
      </c>
      <c r="BK667" s="110">
        <v>47505</v>
      </c>
      <c r="BL667" s="110">
        <v>49279</v>
      </c>
      <c r="BM667" s="110">
        <v>49307</v>
      </c>
      <c r="BN667" s="32" t="s">
        <v>115</v>
      </c>
      <c r="BO667" s="32" t="s">
        <v>115</v>
      </c>
      <c r="BP667" s="32" t="b">
        <v>0</v>
      </c>
      <c r="BQ667" s="116" t="s">
        <v>2446</v>
      </c>
      <c r="BR667" s="32" t="s">
        <v>134</v>
      </c>
      <c r="BS667" s="116">
        <v>245.15780000000001</v>
      </c>
      <c r="BT667" s="116">
        <v>44572.513800000001</v>
      </c>
      <c r="BU667" s="116">
        <v>0</v>
      </c>
      <c r="BV667" s="116">
        <v>0</v>
      </c>
      <c r="BW667" s="116">
        <v>0</v>
      </c>
      <c r="BX667" s="116">
        <v>0</v>
      </c>
      <c r="BY667" s="116">
        <v>572.51379999999995</v>
      </c>
      <c r="BZ667" s="116">
        <v>2000</v>
      </c>
      <c r="CA667" s="116">
        <v>4000</v>
      </c>
      <c r="CB667" s="116">
        <v>8000</v>
      </c>
      <c r="CC667" s="116">
        <v>10000</v>
      </c>
      <c r="CD667" s="116">
        <v>10000</v>
      </c>
      <c r="CE667" s="116">
        <v>0</v>
      </c>
      <c r="CF667" s="32" t="s">
        <v>135</v>
      </c>
      <c r="CG667" s="32" t="s">
        <v>136</v>
      </c>
      <c r="CH667" s="32" t="s">
        <v>115</v>
      </c>
      <c r="CI667" s="116">
        <v>0</v>
      </c>
      <c r="CJ667" s="116">
        <v>0</v>
      </c>
      <c r="CK667" s="116">
        <v>0</v>
      </c>
      <c r="CL667" s="116">
        <v>0</v>
      </c>
      <c r="CM667" s="116">
        <v>0</v>
      </c>
      <c r="CN667" s="116">
        <v>0</v>
      </c>
      <c r="CO667" s="113">
        <v>0</v>
      </c>
      <c r="CP667" s="32" t="s">
        <v>134</v>
      </c>
      <c r="CQ667" s="32" t="s">
        <v>115</v>
      </c>
      <c r="CR667" s="32" t="s">
        <v>279</v>
      </c>
      <c r="CS667" s="32" t="s">
        <v>115</v>
      </c>
      <c r="CT667" s="113">
        <v>1</v>
      </c>
      <c r="CU667" s="113">
        <v>0</v>
      </c>
      <c r="CV667" s="33" t="s">
        <v>1506</v>
      </c>
    </row>
    <row r="668" spans="2:100">
      <c r="B668" s="31">
        <v>664</v>
      </c>
      <c r="C668" s="32" t="s">
        <v>2447</v>
      </c>
      <c r="D668" s="128"/>
      <c r="E668" s="128"/>
      <c r="F668" s="32" t="s">
        <v>2448</v>
      </c>
      <c r="G668" s="32" t="s">
        <v>2449</v>
      </c>
      <c r="H668" s="32" t="s">
        <v>1498</v>
      </c>
      <c r="I668" s="32" t="s">
        <v>166</v>
      </c>
      <c r="J668" s="32" t="s">
        <v>115</v>
      </c>
      <c r="K668" s="32" t="s">
        <v>115</v>
      </c>
      <c r="L668" s="32" t="s">
        <v>1499</v>
      </c>
      <c r="M668" s="32" t="s">
        <v>1500</v>
      </c>
      <c r="N668" s="32" t="s">
        <v>1491</v>
      </c>
      <c r="O668" s="32" t="s">
        <v>115</v>
      </c>
      <c r="P668" s="110">
        <v>45838</v>
      </c>
      <c r="Q668" s="32">
        <v>100</v>
      </c>
      <c r="R668" s="32" t="s">
        <v>1492</v>
      </c>
      <c r="S668" s="32" t="s">
        <v>203</v>
      </c>
      <c r="T668" s="32" t="s">
        <v>203</v>
      </c>
      <c r="U668" s="32" t="s">
        <v>1574</v>
      </c>
      <c r="V668" s="32" t="s">
        <v>1512</v>
      </c>
      <c r="W668" s="32" t="s">
        <v>123</v>
      </c>
      <c r="X668" s="32" t="s">
        <v>2450</v>
      </c>
      <c r="Y668" s="128"/>
      <c r="Z668" s="119">
        <v>9.6999999999999904</v>
      </c>
      <c r="AA668" s="119" t="s">
        <v>115</v>
      </c>
      <c r="AB668" s="32" t="s">
        <v>1842</v>
      </c>
      <c r="AC668" s="32" t="s">
        <v>115</v>
      </c>
      <c r="AD668" s="32" t="s">
        <v>115</v>
      </c>
      <c r="AE668" s="32" t="s">
        <v>115</v>
      </c>
      <c r="AF668" s="32" t="s">
        <v>115</v>
      </c>
      <c r="AG668" s="32" t="s">
        <v>1513</v>
      </c>
      <c r="AH668" s="32" t="s">
        <v>422</v>
      </c>
      <c r="AI668" s="32">
        <v>5811931</v>
      </c>
      <c r="AJ668" s="32" t="s">
        <v>2451</v>
      </c>
      <c r="AK668" s="32" t="s">
        <v>2452</v>
      </c>
      <c r="AL668" s="32">
        <v>1</v>
      </c>
      <c r="AM668" s="32">
        <v>60</v>
      </c>
      <c r="AN668" s="32" t="s">
        <v>2453</v>
      </c>
      <c r="AO668" s="32" t="s">
        <v>123</v>
      </c>
      <c r="AP668" s="32" t="s">
        <v>203</v>
      </c>
      <c r="AQ668" s="32" t="s">
        <v>130</v>
      </c>
      <c r="AR668" s="32">
        <v>2024</v>
      </c>
      <c r="AS668" s="32" t="s">
        <v>1689</v>
      </c>
      <c r="AT668" s="32" t="s">
        <v>123</v>
      </c>
      <c r="AU668" s="32" t="s">
        <v>1689</v>
      </c>
      <c r="AV668" s="32" t="s">
        <v>115</v>
      </c>
      <c r="AW668" s="32" t="s">
        <v>1504</v>
      </c>
      <c r="AX668" s="32" t="s">
        <v>123</v>
      </c>
      <c r="AY668" s="32" t="s">
        <v>203</v>
      </c>
      <c r="AZ668" s="110" t="s">
        <v>203</v>
      </c>
      <c r="BA668" s="32" t="s">
        <v>203</v>
      </c>
      <c r="BB668" s="32" t="s">
        <v>203</v>
      </c>
      <c r="BC668" s="32" t="s">
        <v>203</v>
      </c>
      <c r="BD668" s="32" t="s">
        <v>203</v>
      </c>
      <c r="BE668" s="32" t="s">
        <v>203</v>
      </c>
      <c r="BF668" s="110" t="s">
        <v>203</v>
      </c>
      <c r="BG668" s="32" t="s">
        <v>203</v>
      </c>
      <c r="BH668" s="32" t="s">
        <v>203</v>
      </c>
      <c r="BI668" s="32" t="s">
        <v>162</v>
      </c>
      <c r="BJ668" s="32">
        <v>5</v>
      </c>
      <c r="BK668" s="110">
        <v>47238</v>
      </c>
      <c r="BL668" s="110">
        <v>47604</v>
      </c>
      <c r="BM668" s="110">
        <v>47634</v>
      </c>
      <c r="BN668" s="32" t="s">
        <v>115</v>
      </c>
      <c r="BO668" s="32" t="s">
        <v>115</v>
      </c>
      <c r="BP668" s="32" t="b">
        <v>0</v>
      </c>
      <c r="BQ668" s="116" t="s">
        <v>2454</v>
      </c>
      <c r="BR668" s="32" t="s">
        <v>134</v>
      </c>
      <c r="BS668" s="116">
        <v>137.73390000000001</v>
      </c>
      <c r="BT668" s="116">
        <v>47737.572899999999</v>
      </c>
      <c r="BU668" s="116">
        <v>0</v>
      </c>
      <c r="BV668" s="116">
        <v>0</v>
      </c>
      <c r="BW668" s="116">
        <v>0</v>
      </c>
      <c r="BX668" s="116">
        <v>0</v>
      </c>
      <c r="BY668" s="116">
        <v>344.5729</v>
      </c>
      <c r="BZ668" s="116">
        <v>3609.5859999999998</v>
      </c>
      <c r="CA668" s="116">
        <v>4120.2330000000002</v>
      </c>
      <c r="CB668" s="116">
        <v>6311.0249999999996</v>
      </c>
      <c r="CC668" s="116">
        <v>20680.323</v>
      </c>
      <c r="CD668" s="116">
        <v>12471.833000000001</v>
      </c>
      <c r="CE668" s="116">
        <v>0</v>
      </c>
      <c r="CF668" s="32" t="s">
        <v>135</v>
      </c>
      <c r="CG668" s="32" t="s">
        <v>136</v>
      </c>
      <c r="CH668" s="32" t="s">
        <v>522</v>
      </c>
      <c r="CI668" s="116">
        <v>0</v>
      </c>
      <c r="CJ668" s="116">
        <v>0</v>
      </c>
      <c r="CK668" s="116">
        <v>0</v>
      </c>
      <c r="CL668" s="116">
        <v>0</v>
      </c>
      <c r="CM668" s="116">
        <v>0</v>
      </c>
      <c r="CN668" s="116">
        <v>0</v>
      </c>
      <c r="CO668" s="113">
        <v>0</v>
      </c>
      <c r="CP668" s="32" t="s">
        <v>134</v>
      </c>
      <c r="CQ668" s="32" t="s">
        <v>115</v>
      </c>
      <c r="CR668" s="32" t="s">
        <v>279</v>
      </c>
      <c r="CS668" s="32" t="s">
        <v>115</v>
      </c>
      <c r="CT668" s="113">
        <v>1</v>
      </c>
      <c r="CU668" s="113">
        <v>0</v>
      </c>
      <c r="CV668" s="33" t="s">
        <v>1506</v>
      </c>
    </row>
    <row r="669" spans="2:100">
      <c r="B669" s="31">
        <v>665</v>
      </c>
      <c r="C669" s="32" t="s">
        <v>2455</v>
      </c>
      <c r="D669" s="128"/>
      <c r="E669" s="128"/>
      <c r="F669" s="32" t="s">
        <v>2456</v>
      </c>
      <c r="G669" s="32" t="s">
        <v>2457</v>
      </c>
      <c r="H669" s="32" t="s">
        <v>1498</v>
      </c>
      <c r="I669" s="32" t="s">
        <v>166</v>
      </c>
      <c r="J669" s="32" t="s">
        <v>115</v>
      </c>
      <c r="K669" s="32" t="s">
        <v>2458</v>
      </c>
      <c r="L669" s="32" t="s">
        <v>1499</v>
      </c>
      <c r="M669" s="32" t="s">
        <v>1500</v>
      </c>
      <c r="N669" s="32" t="s">
        <v>1491</v>
      </c>
      <c r="O669" s="32" t="s">
        <v>115</v>
      </c>
      <c r="P669" s="110">
        <v>45827</v>
      </c>
      <c r="Q669" s="32">
        <v>125</v>
      </c>
      <c r="R669" s="32" t="s">
        <v>1492</v>
      </c>
      <c r="S669" s="32" t="s">
        <v>203</v>
      </c>
      <c r="T669" s="32" t="s">
        <v>203</v>
      </c>
      <c r="U669" s="32" t="s">
        <v>1574</v>
      </c>
      <c r="V669" s="32" t="s">
        <v>1512</v>
      </c>
      <c r="W669" s="32" t="s">
        <v>123</v>
      </c>
      <c r="X669" s="32" t="s">
        <v>2459</v>
      </c>
      <c r="Y669" s="128"/>
      <c r="Z669" s="119">
        <v>70.799999999999898</v>
      </c>
      <c r="AA669" s="119" t="s">
        <v>115</v>
      </c>
      <c r="AB669" s="32" t="s">
        <v>1728</v>
      </c>
      <c r="AC669" s="32" t="s">
        <v>115</v>
      </c>
      <c r="AD669" s="32" t="s">
        <v>115</v>
      </c>
      <c r="AE669" s="32" t="s">
        <v>115</v>
      </c>
      <c r="AF669" s="32" t="s">
        <v>115</v>
      </c>
      <c r="AG669" s="32" t="s">
        <v>1513</v>
      </c>
      <c r="AH669" s="32" t="s">
        <v>422</v>
      </c>
      <c r="AI669" s="32">
        <v>5811930</v>
      </c>
      <c r="AJ669" s="32" t="s">
        <v>2460</v>
      </c>
      <c r="AK669" s="32" t="s">
        <v>2461</v>
      </c>
      <c r="AL669" s="32">
        <v>1</v>
      </c>
      <c r="AM669" s="32">
        <v>60</v>
      </c>
      <c r="AN669" s="32" t="s">
        <v>2462</v>
      </c>
      <c r="AO669" s="32" t="s">
        <v>123</v>
      </c>
      <c r="AP669" s="32" t="s">
        <v>203</v>
      </c>
      <c r="AQ669" s="32" t="s">
        <v>130</v>
      </c>
      <c r="AR669" s="32">
        <v>2024</v>
      </c>
      <c r="AS669" s="32" t="s">
        <v>1689</v>
      </c>
      <c r="AT669" s="32" t="s">
        <v>123</v>
      </c>
      <c r="AU669" s="32" t="s">
        <v>1689</v>
      </c>
      <c r="AV669" s="32" t="s">
        <v>115</v>
      </c>
      <c r="AW669" s="32" t="s">
        <v>1504</v>
      </c>
      <c r="AX669" s="32" t="s">
        <v>123</v>
      </c>
      <c r="AY669" s="32" t="s">
        <v>203</v>
      </c>
      <c r="AZ669" s="110" t="s">
        <v>203</v>
      </c>
      <c r="BA669" s="32" t="s">
        <v>203</v>
      </c>
      <c r="BB669" s="32" t="s">
        <v>203</v>
      </c>
      <c r="BC669" s="32" t="s">
        <v>203</v>
      </c>
      <c r="BD669" s="32" t="s">
        <v>203</v>
      </c>
      <c r="BE669" s="32" t="s">
        <v>203</v>
      </c>
      <c r="BF669" s="110" t="s">
        <v>203</v>
      </c>
      <c r="BG669" s="32" t="s">
        <v>203</v>
      </c>
      <c r="BH669" s="32" t="s">
        <v>203</v>
      </c>
      <c r="BI669" s="32" t="s">
        <v>162</v>
      </c>
      <c r="BJ669" s="32">
        <v>5</v>
      </c>
      <c r="BK669" s="110">
        <v>47683</v>
      </c>
      <c r="BL669" s="110">
        <v>47818</v>
      </c>
      <c r="BM669" s="110">
        <v>47710</v>
      </c>
      <c r="BN669" s="32" t="s">
        <v>115</v>
      </c>
      <c r="BO669" s="32" t="s">
        <v>115</v>
      </c>
      <c r="BP669" s="32" t="b">
        <v>0</v>
      </c>
      <c r="BQ669" s="116" t="s">
        <v>2463</v>
      </c>
      <c r="BR669" s="32" t="s">
        <v>134</v>
      </c>
      <c r="BS669" s="116">
        <v>35.851300000000002</v>
      </c>
      <c r="BT669" s="116">
        <v>133773.97550000003</v>
      </c>
      <c r="BU669" s="116">
        <v>0</v>
      </c>
      <c r="BV669" s="116">
        <v>0</v>
      </c>
      <c r="BW669" s="116">
        <v>0</v>
      </c>
      <c r="BX669" s="116">
        <v>0</v>
      </c>
      <c r="BY669" s="116">
        <v>273.97550000000001</v>
      </c>
      <c r="BZ669" s="116">
        <v>3500</v>
      </c>
      <c r="CA669" s="116">
        <v>5000</v>
      </c>
      <c r="CB669" s="116">
        <v>20000</v>
      </c>
      <c r="CC669" s="116">
        <v>35000.000000000007</v>
      </c>
      <c r="CD669" s="116">
        <v>35000.000000000007</v>
      </c>
      <c r="CE669" s="116">
        <v>0</v>
      </c>
      <c r="CF669" s="32" t="s">
        <v>135</v>
      </c>
      <c r="CG669" s="32" t="s">
        <v>136</v>
      </c>
      <c r="CH669" s="32" t="s">
        <v>522</v>
      </c>
      <c r="CI669" s="116">
        <v>0</v>
      </c>
      <c r="CJ669" s="116">
        <v>0</v>
      </c>
      <c r="CK669" s="116">
        <v>0</v>
      </c>
      <c r="CL669" s="116">
        <v>0</v>
      </c>
      <c r="CM669" s="116">
        <v>0</v>
      </c>
      <c r="CN669" s="116">
        <v>0</v>
      </c>
      <c r="CO669" s="113">
        <v>0</v>
      </c>
      <c r="CP669" s="32" t="s">
        <v>134</v>
      </c>
      <c r="CQ669" s="32" t="s">
        <v>115</v>
      </c>
      <c r="CR669" s="32" t="s">
        <v>279</v>
      </c>
      <c r="CS669" s="32" t="s">
        <v>115</v>
      </c>
      <c r="CT669" s="113">
        <v>1</v>
      </c>
      <c r="CU669" s="113">
        <v>0</v>
      </c>
      <c r="CV669" s="33" t="s">
        <v>1506</v>
      </c>
    </row>
    <row r="670" spans="2:100">
      <c r="B670" s="123">
        <v>666</v>
      </c>
      <c r="C670" s="124" t="s">
        <v>2464</v>
      </c>
      <c r="D670" s="128"/>
      <c r="E670" s="128"/>
      <c r="F670" s="32" t="s">
        <v>458</v>
      </c>
      <c r="G670" s="32" t="s">
        <v>2465</v>
      </c>
      <c r="H670" s="32" t="s">
        <v>1488</v>
      </c>
      <c r="I670" s="32" t="s">
        <v>166</v>
      </c>
      <c r="J670" s="32" t="s">
        <v>115</v>
      </c>
      <c r="K670" s="32" t="s">
        <v>115</v>
      </c>
      <c r="L670" s="32" t="s">
        <v>1499</v>
      </c>
      <c r="M670" s="32" t="s">
        <v>1500</v>
      </c>
      <c r="N670" s="32" t="s">
        <v>1491</v>
      </c>
      <c r="O670" s="32" t="s">
        <v>115</v>
      </c>
      <c r="P670" s="110">
        <v>45876</v>
      </c>
      <c r="Q670" s="32">
        <v>73</v>
      </c>
      <c r="R670" s="32" t="s">
        <v>1492</v>
      </c>
      <c r="S670" s="32" t="s">
        <v>203</v>
      </c>
      <c r="T670" s="32" t="s">
        <v>203</v>
      </c>
      <c r="U670" s="32" t="s">
        <v>214</v>
      </c>
      <c r="V670" s="32" t="s">
        <v>122</v>
      </c>
      <c r="W670" s="32" t="b">
        <v>0</v>
      </c>
      <c r="X670" s="32" t="s">
        <v>278</v>
      </c>
      <c r="Y670" s="128"/>
      <c r="Z670" s="119">
        <v>14.9</v>
      </c>
      <c r="AA670" s="119">
        <v>1.20991</v>
      </c>
      <c r="AB670" s="32">
        <v>70</v>
      </c>
      <c r="AC670" s="32" t="s">
        <v>701</v>
      </c>
      <c r="AD670" s="32" t="s">
        <v>115</v>
      </c>
      <c r="AE670" s="32" t="s">
        <v>115</v>
      </c>
      <c r="AF670" s="32" t="s">
        <v>115</v>
      </c>
      <c r="AG670" s="32" t="s">
        <v>1513</v>
      </c>
      <c r="AH670" s="32" t="s">
        <v>422</v>
      </c>
      <c r="AI670" s="32">
        <v>5812914</v>
      </c>
      <c r="AJ670" s="32" t="s">
        <v>2466</v>
      </c>
      <c r="AK670" s="32" t="s">
        <v>2467</v>
      </c>
      <c r="AL670" s="32">
        <v>2</v>
      </c>
      <c r="AM670" s="32">
        <v>60</v>
      </c>
      <c r="AN670" s="32" t="s">
        <v>128</v>
      </c>
      <c r="AO670" s="32" t="b">
        <v>0</v>
      </c>
      <c r="AP670" s="32" t="s">
        <v>203</v>
      </c>
      <c r="AQ670" s="32" t="s">
        <v>130</v>
      </c>
      <c r="AR670" s="32">
        <v>2025</v>
      </c>
      <c r="AS670" s="32">
        <v>2024</v>
      </c>
      <c r="AT670" s="32" t="s">
        <v>123</v>
      </c>
      <c r="AU670" s="32" t="s">
        <v>1689</v>
      </c>
      <c r="AV670" s="32" t="s">
        <v>115</v>
      </c>
      <c r="AW670" s="32" t="s">
        <v>1504</v>
      </c>
      <c r="AX670" s="32" t="b">
        <v>0</v>
      </c>
      <c r="AY670" s="32" t="s">
        <v>203</v>
      </c>
      <c r="AZ670" s="110" t="s">
        <v>203</v>
      </c>
      <c r="BA670" s="32" t="s">
        <v>203</v>
      </c>
      <c r="BB670" s="32" t="s">
        <v>203</v>
      </c>
      <c r="BC670" s="32" t="s">
        <v>203</v>
      </c>
      <c r="BD670" s="32" t="s">
        <v>203</v>
      </c>
      <c r="BE670" s="32" t="s">
        <v>203</v>
      </c>
      <c r="BF670" s="110" t="s">
        <v>203</v>
      </c>
      <c r="BG670" s="32" t="s">
        <v>203</v>
      </c>
      <c r="BH670" s="32" t="s">
        <v>203</v>
      </c>
      <c r="BI670" s="32" t="s">
        <v>162</v>
      </c>
      <c r="BJ670" s="32">
        <v>5</v>
      </c>
      <c r="BK670" s="110">
        <v>47029</v>
      </c>
      <c r="BL670" s="110">
        <v>47818</v>
      </c>
      <c r="BM670" s="110">
        <v>47189</v>
      </c>
      <c r="BN670" s="32" t="s">
        <v>115</v>
      </c>
      <c r="BO670" s="32" t="s">
        <v>115</v>
      </c>
      <c r="BP670" s="32" t="b">
        <v>0</v>
      </c>
      <c r="BQ670" s="116" t="s">
        <v>2468</v>
      </c>
      <c r="BR670" s="32" t="s">
        <v>134</v>
      </c>
      <c r="BS670" s="116">
        <v>9.0200000000000002E-2</v>
      </c>
      <c r="BT670" s="116">
        <v>61046.047200000001</v>
      </c>
      <c r="BU670" s="116">
        <v>0</v>
      </c>
      <c r="BV670" s="116">
        <v>0</v>
      </c>
      <c r="BW670" s="116">
        <v>0</v>
      </c>
      <c r="BX670" s="116">
        <v>0</v>
      </c>
      <c r="BY670" s="116">
        <v>46.047200000000004</v>
      </c>
      <c r="BZ670" s="116">
        <v>5000</v>
      </c>
      <c r="CA670" s="116">
        <v>15000</v>
      </c>
      <c r="CB670" s="116">
        <v>20000</v>
      </c>
      <c r="CC670" s="116">
        <v>17000</v>
      </c>
      <c r="CD670" s="116">
        <v>2000</v>
      </c>
      <c r="CE670" s="116">
        <v>0</v>
      </c>
      <c r="CF670" s="32" t="s">
        <v>135</v>
      </c>
      <c r="CG670" s="32" t="s">
        <v>136</v>
      </c>
      <c r="CH670" s="32" t="s">
        <v>469</v>
      </c>
      <c r="CI670" s="116">
        <v>0</v>
      </c>
      <c r="CJ670" s="116">
        <v>0</v>
      </c>
      <c r="CK670" s="116">
        <v>0</v>
      </c>
      <c r="CL670" s="116">
        <v>0</v>
      </c>
      <c r="CM670" s="116">
        <v>0</v>
      </c>
      <c r="CN670" s="116">
        <v>0</v>
      </c>
      <c r="CO670" s="113">
        <v>0</v>
      </c>
      <c r="CP670" s="32" t="s">
        <v>134</v>
      </c>
      <c r="CQ670" s="32" t="s">
        <v>115</v>
      </c>
      <c r="CR670" s="32" t="s">
        <v>279</v>
      </c>
      <c r="CS670" s="32" t="s">
        <v>115</v>
      </c>
      <c r="CT670" s="113">
        <v>0</v>
      </c>
      <c r="CU670" s="113">
        <v>1</v>
      </c>
      <c r="CV670" s="33" t="s">
        <v>1506</v>
      </c>
    </row>
    <row r="671" spans="2:100">
      <c r="B671" s="123">
        <v>667</v>
      </c>
      <c r="C671" s="124" t="s">
        <v>2469</v>
      </c>
      <c r="D671" s="128"/>
      <c r="E671" s="128"/>
      <c r="F671" s="32" t="s">
        <v>2470</v>
      </c>
      <c r="G671" s="32" t="s">
        <v>2471</v>
      </c>
      <c r="H671" s="32" t="s">
        <v>1498</v>
      </c>
      <c r="I671" s="32" t="s">
        <v>166</v>
      </c>
      <c r="J671" s="32" t="s">
        <v>115</v>
      </c>
      <c r="K671" s="32" t="s">
        <v>115</v>
      </c>
      <c r="L671" s="32" t="s">
        <v>1499</v>
      </c>
      <c r="M671" s="32" t="s">
        <v>1500</v>
      </c>
      <c r="N671" s="32" t="s">
        <v>1491</v>
      </c>
      <c r="O671" s="32" t="s">
        <v>115</v>
      </c>
      <c r="P671" s="110">
        <v>45756</v>
      </c>
      <c r="Q671" s="32">
        <v>125</v>
      </c>
      <c r="R671" s="32" t="s">
        <v>1492</v>
      </c>
      <c r="S671" s="32" t="s">
        <v>203</v>
      </c>
      <c r="T671" s="32" t="s">
        <v>203</v>
      </c>
      <c r="U671" s="32" t="s">
        <v>214</v>
      </c>
      <c r="V671" s="32" t="s">
        <v>122</v>
      </c>
      <c r="W671" s="32" t="b">
        <v>0</v>
      </c>
      <c r="X671" s="32" t="s">
        <v>115</v>
      </c>
      <c r="Y671" s="128"/>
      <c r="Z671" s="119">
        <v>6</v>
      </c>
      <c r="AA671" s="119" t="s">
        <v>115</v>
      </c>
      <c r="AB671" s="32">
        <v>60</v>
      </c>
      <c r="AC671" s="32" t="s">
        <v>115</v>
      </c>
      <c r="AD671" s="32" t="s">
        <v>115</v>
      </c>
      <c r="AE671" s="32" t="s">
        <v>115</v>
      </c>
      <c r="AF671" s="32" t="s">
        <v>115</v>
      </c>
      <c r="AG671" s="32" t="s">
        <v>1513</v>
      </c>
      <c r="AH671" s="32" t="s">
        <v>422</v>
      </c>
      <c r="AI671" s="32">
        <v>5814977</v>
      </c>
      <c r="AJ671" s="32" t="s">
        <v>2472</v>
      </c>
      <c r="AK671" s="32" t="s">
        <v>2469</v>
      </c>
      <c r="AL671" s="32">
        <v>3</v>
      </c>
      <c r="AM671" s="32">
        <v>60</v>
      </c>
      <c r="AN671" s="32" t="s">
        <v>128</v>
      </c>
      <c r="AO671" s="32" t="b">
        <v>0</v>
      </c>
      <c r="AP671" s="32" t="s">
        <v>203</v>
      </c>
      <c r="AQ671" s="32" t="s">
        <v>130</v>
      </c>
      <c r="AR671" s="32">
        <v>2025</v>
      </c>
      <c r="AS671" s="32">
        <v>2025</v>
      </c>
      <c r="AT671" s="32" t="b">
        <v>0</v>
      </c>
      <c r="AU671" s="32">
        <v>2025</v>
      </c>
      <c r="AV671" s="32" t="s">
        <v>115</v>
      </c>
      <c r="AW671" s="32" t="s">
        <v>1517</v>
      </c>
      <c r="AX671" s="32" t="b">
        <v>0</v>
      </c>
      <c r="AY671" s="32" t="s">
        <v>203</v>
      </c>
      <c r="AZ671" s="110" t="s">
        <v>203</v>
      </c>
      <c r="BA671" s="32" t="s">
        <v>203</v>
      </c>
      <c r="BB671" s="32" t="s">
        <v>203</v>
      </c>
      <c r="BC671" s="32" t="s">
        <v>203</v>
      </c>
      <c r="BD671" s="32" t="s">
        <v>203</v>
      </c>
      <c r="BE671" s="32" t="s">
        <v>203</v>
      </c>
      <c r="BF671" s="110" t="s">
        <v>203</v>
      </c>
      <c r="BG671" s="32" t="s">
        <v>203</v>
      </c>
      <c r="BH671" s="32" t="s">
        <v>203</v>
      </c>
      <c r="BI671" s="32" t="s">
        <v>162</v>
      </c>
      <c r="BJ671" s="32">
        <v>5</v>
      </c>
      <c r="BK671" s="110">
        <v>46024</v>
      </c>
      <c r="BL671" s="110">
        <v>47969</v>
      </c>
      <c r="BM671" s="110">
        <v>46608</v>
      </c>
      <c r="BN671" s="32" t="s">
        <v>115</v>
      </c>
      <c r="BO671" s="32" t="s">
        <v>115</v>
      </c>
      <c r="BP671" s="32" t="b">
        <v>0</v>
      </c>
      <c r="BQ671" s="116">
        <v>55500</v>
      </c>
      <c r="BR671" s="32" t="s">
        <v>134</v>
      </c>
      <c r="BS671" s="116">
        <v>3.4319000000000002</v>
      </c>
      <c r="BT671" s="116">
        <v>13500</v>
      </c>
      <c r="BU671" s="116">
        <v>0</v>
      </c>
      <c r="BV671" s="116">
        <v>0</v>
      </c>
      <c r="BW671" s="116">
        <v>0</v>
      </c>
      <c r="BX671" s="116">
        <v>0</v>
      </c>
      <c r="BY671" s="116">
        <v>3.5143</v>
      </c>
      <c r="BZ671" s="116">
        <v>0</v>
      </c>
      <c r="CA671" s="116">
        <v>0</v>
      </c>
      <c r="CB671" s="116">
        <v>0</v>
      </c>
      <c r="CC671" s="116">
        <v>0</v>
      </c>
      <c r="CD671" s="116">
        <v>1000</v>
      </c>
      <c r="CE671" s="116">
        <v>0</v>
      </c>
      <c r="CF671" s="32" t="s">
        <v>135</v>
      </c>
      <c r="CG671" s="32" t="s">
        <v>136</v>
      </c>
      <c r="CH671" s="32" t="s">
        <v>486</v>
      </c>
      <c r="CI671" s="116">
        <v>0</v>
      </c>
      <c r="CJ671" s="116">
        <v>0</v>
      </c>
      <c r="CK671" s="116">
        <v>0</v>
      </c>
      <c r="CL671" s="116">
        <v>0</v>
      </c>
      <c r="CM671" s="116">
        <v>0</v>
      </c>
      <c r="CN671" s="116">
        <v>0</v>
      </c>
      <c r="CO671" s="113">
        <v>0</v>
      </c>
      <c r="CP671" s="32" t="s">
        <v>134</v>
      </c>
      <c r="CQ671" s="32" t="s">
        <v>115</v>
      </c>
      <c r="CR671" s="32" t="s">
        <v>279</v>
      </c>
      <c r="CS671" s="32" t="s">
        <v>115</v>
      </c>
      <c r="CT671" s="113">
        <v>0</v>
      </c>
      <c r="CU671" s="113">
        <v>1</v>
      </c>
      <c r="CV671" s="33" t="s">
        <v>1518</v>
      </c>
    </row>
    <row r="672" spans="2:100">
      <c r="B672" s="123">
        <v>668</v>
      </c>
      <c r="C672" s="124" t="s">
        <v>2473</v>
      </c>
      <c r="D672" s="128"/>
      <c r="E672" s="128"/>
      <c r="F672" s="32" t="s">
        <v>2474</v>
      </c>
      <c r="G672" s="32" t="s">
        <v>2475</v>
      </c>
      <c r="H672" s="32" t="s">
        <v>1498</v>
      </c>
      <c r="I672" s="32" t="s">
        <v>166</v>
      </c>
      <c r="J672" s="32" t="s">
        <v>115</v>
      </c>
      <c r="K672" s="32" t="s">
        <v>115</v>
      </c>
      <c r="L672" s="32" t="s">
        <v>1499</v>
      </c>
      <c r="M672" s="32" t="s">
        <v>1500</v>
      </c>
      <c r="N672" s="32" t="s">
        <v>1491</v>
      </c>
      <c r="O672" s="32" t="s">
        <v>115</v>
      </c>
      <c r="P672" s="110">
        <v>45832</v>
      </c>
      <c r="Q672" s="32">
        <v>125</v>
      </c>
      <c r="R672" s="32" t="s">
        <v>1492</v>
      </c>
      <c r="S672" s="32" t="s">
        <v>203</v>
      </c>
      <c r="T672" s="32" t="s">
        <v>203</v>
      </c>
      <c r="U672" s="32" t="s">
        <v>502</v>
      </c>
      <c r="V672" s="32" t="s">
        <v>1512</v>
      </c>
      <c r="W672" s="32" t="b">
        <v>0</v>
      </c>
      <c r="X672" s="32" t="s">
        <v>115</v>
      </c>
      <c r="Y672" s="128"/>
      <c r="Z672" s="119">
        <v>9.6999999999999993</v>
      </c>
      <c r="AA672" s="119" t="s">
        <v>115</v>
      </c>
      <c r="AB672" s="32">
        <v>60</v>
      </c>
      <c r="AC672" s="32" t="s">
        <v>115</v>
      </c>
      <c r="AD672" s="32" t="s">
        <v>115</v>
      </c>
      <c r="AE672" s="32" t="s">
        <v>115</v>
      </c>
      <c r="AF672" s="32" t="s">
        <v>115</v>
      </c>
      <c r="AG672" s="32" t="s">
        <v>1513</v>
      </c>
      <c r="AH672" s="32" t="s">
        <v>422</v>
      </c>
      <c r="AI672" s="32">
        <v>5815459</v>
      </c>
      <c r="AJ672" s="32" t="s">
        <v>2476</v>
      </c>
      <c r="AK672" s="32" t="s">
        <v>2477</v>
      </c>
      <c r="AL672" s="32">
        <v>1</v>
      </c>
      <c r="AM672" s="32">
        <v>60</v>
      </c>
      <c r="AN672" s="32" t="s">
        <v>128</v>
      </c>
      <c r="AO672" s="32" t="b">
        <v>0</v>
      </c>
      <c r="AP672" s="32" t="s">
        <v>203</v>
      </c>
      <c r="AQ672" s="32" t="s">
        <v>130</v>
      </c>
      <c r="AR672" s="32">
        <v>2025</v>
      </c>
      <c r="AS672" s="32">
        <v>2025</v>
      </c>
      <c r="AT672" s="32" t="b">
        <v>0</v>
      </c>
      <c r="AU672" s="32">
        <v>2025</v>
      </c>
      <c r="AV672" s="32" t="s">
        <v>115</v>
      </c>
      <c r="AW672" s="32" t="s">
        <v>1517</v>
      </c>
      <c r="AX672" s="32" t="b">
        <v>0</v>
      </c>
      <c r="AY672" s="32" t="s">
        <v>203</v>
      </c>
      <c r="AZ672" s="110" t="s">
        <v>203</v>
      </c>
      <c r="BA672" s="32" t="s">
        <v>203</v>
      </c>
      <c r="BB672" s="32" t="s">
        <v>203</v>
      </c>
      <c r="BC672" s="32" t="s">
        <v>203</v>
      </c>
      <c r="BD672" s="32" t="s">
        <v>203</v>
      </c>
      <c r="BE672" s="32" t="s">
        <v>203</v>
      </c>
      <c r="BF672" s="110" t="s">
        <v>203</v>
      </c>
      <c r="BG672" s="32" t="s">
        <v>203</v>
      </c>
      <c r="BH672" s="32" t="s">
        <v>203</v>
      </c>
      <c r="BI672" s="32" t="s">
        <v>162</v>
      </c>
      <c r="BJ672" s="32">
        <v>5</v>
      </c>
      <c r="BK672" s="110">
        <v>47453</v>
      </c>
      <c r="BL672" s="110">
        <v>47604</v>
      </c>
      <c r="BM672" s="110">
        <v>47633</v>
      </c>
      <c r="BN672" s="32" t="s">
        <v>115</v>
      </c>
      <c r="BO672" s="32" t="s">
        <v>115</v>
      </c>
      <c r="BP672" s="32" t="b">
        <v>0</v>
      </c>
      <c r="BQ672" s="116">
        <v>32500</v>
      </c>
      <c r="BR672" s="32" t="s">
        <v>134</v>
      </c>
      <c r="BS672" s="116">
        <v>6.9062999999999999</v>
      </c>
      <c r="BT672" s="116">
        <v>22006.906299999999</v>
      </c>
      <c r="BU672" s="116">
        <v>0</v>
      </c>
      <c r="BV672" s="116">
        <v>0</v>
      </c>
      <c r="BW672" s="116">
        <v>0</v>
      </c>
      <c r="BX672" s="116">
        <v>0</v>
      </c>
      <c r="BY672" s="116">
        <v>6.9062999999999999</v>
      </c>
      <c r="BZ672" s="116">
        <v>0</v>
      </c>
      <c r="CA672" s="116">
        <v>0</v>
      </c>
      <c r="CB672" s="116">
        <v>0</v>
      </c>
      <c r="CC672" s="116">
        <v>0</v>
      </c>
      <c r="CD672" s="116">
        <v>8000</v>
      </c>
      <c r="CE672" s="116">
        <v>0</v>
      </c>
      <c r="CF672" s="32" t="s">
        <v>135</v>
      </c>
      <c r="CG672" s="32" t="s">
        <v>136</v>
      </c>
      <c r="CH672" s="32" t="s">
        <v>115</v>
      </c>
      <c r="CI672" s="116">
        <v>0</v>
      </c>
      <c r="CJ672" s="116">
        <v>0</v>
      </c>
      <c r="CK672" s="116">
        <v>0</v>
      </c>
      <c r="CL672" s="116">
        <v>0</v>
      </c>
      <c r="CM672" s="116">
        <v>0</v>
      </c>
      <c r="CN672" s="116">
        <v>0</v>
      </c>
      <c r="CO672" s="113">
        <v>0</v>
      </c>
      <c r="CP672" s="32" t="s">
        <v>134</v>
      </c>
      <c r="CQ672" s="32" t="s">
        <v>115</v>
      </c>
      <c r="CR672" s="32" t="s">
        <v>279</v>
      </c>
      <c r="CS672" s="32" t="s">
        <v>115</v>
      </c>
      <c r="CT672" s="113">
        <v>0</v>
      </c>
      <c r="CU672" s="113">
        <v>1</v>
      </c>
      <c r="CV672" s="33" t="s">
        <v>1518</v>
      </c>
    </row>
    <row r="673" spans="2:100">
      <c r="B673" s="31">
        <v>669</v>
      </c>
      <c r="C673" s="32" t="s">
        <v>2478</v>
      </c>
      <c r="D673" s="128"/>
      <c r="E673" s="128"/>
      <c r="F673" s="32" t="s">
        <v>1854</v>
      </c>
      <c r="G673" s="32" t="s">
        <v>1905</v>
      </c>
      <c r="H673" s="32" t="s">
        <v>1498</v>
      </c>
      <c r="I673" s="32" t="s">
        <v>166</v>
      </c>
      <c r="J673" s="32" t="s">
        <v>115</v>
      </c>
      <c r="K673" s="32" t="s">
        <v>115</v>
      </c>
      <c r="L673" s="32" t="s">
        <v>1499</v>
      </c>
      <c r="M673" s="32" t="s">
        <v>1500</v>
      </c>
      <c r="N673" s="32" t="s">
        <v>1491</v>
      </c>
      <c r="O673" s="32" t="s">
        <v>115</v>
      </c>
      <c r="P673" s="110">
        <v>45355</v>
      </c>
      <c r="Q673" s="32">
        <v>76</v>
      </c>
      <c r="R673" s="32" t="s">
        <v>1492</v>
      </c>
      <c r="S673" s="32" t="s">
        <v>203</v>
      </c>
      <c r="T673" s="32" t="s">
        <v>203</v>
      </c>
      <c r="U673" s="32" t="s">
        <v>214</v>
      </c>
      <c r="V673" s="32" t="s">
        <v>122</v>
      </c>
      <c r="W673" s="32" t="s">
        <v>123</v>
      </c>
      <c r="X673" s="32" t="s">
        <v>1846</v>
      </c>
      <c r="Y673" s="128"/>
      <c r="Z673" s="119">
        <v>8.3000000000000007</v>
      </c>
      <c r="AA673" s="119" t="s">
        <v>115</v>
      </c>
      <c r="AB673" s="32" t="s">
        <v>1728</v>
      </c>
      <c r="AC673" s="32" t="s">
        <v>115</v>
      </c>
      <c r="AD673" s="32" t="s">
        <v>1906</v>
      </c>
      <c r="AE673" s="32" t="s">
        <v>1679</v>
      </c>
      <c r="AF673" s="32" t="s">
        <v>2479</v>
      </c>
      <c r="AG673" s="32" t="s">
        <v>1513</v>
      </c>
      <c r="AH673" s="32" t="s">
        <v>422</v>
      </c>
      <c r="AI673" s="32">
        <v>5774039</v>
      </c>
      <c r="AJ673" s="32" t="s">
        <v>1908</v>
      </c>
      <c r="AK673" s="32" t="s">
        <v>1909</v>
      </c>
      <c r="AL673" s="32">
        <v>8</v>
      </c>
      <c r="AM673" s="32">
        <v>60</v>
      </c>
      <c r="AN673" s="32" t="s">
        <v>128</v>
      </c>
      <c r="AO673" s="32" t="s">
        <v>123</v>
      </c>
      <c r="AP673" s="32" t="s">
        <v>203</v>
      </c>
      <c r="AQ673" s="32" t="s">
        <v>130</v>
      </c>
      <c r="AR673" s="32">
        <v>2018</v>
      </c>
      <c r="AS673" s="32" t="s">
        <v>1850</v>
      </c>
      <c r="AT673" s="32" t="s">
        <v>123</v>
      </c>
      <c r="AU673" s="32" t="s">
        <v>1850</v>
      </c>
      <c r="AV673" s="32" t="s">
        <v>115</v>
      </c>
      <c r="AW673" s="32" t="s">
        <v>1773</v>
      </c>
      <c r="AX673" s="32" t="s">
        <v>123</v>
      </c>
      <c r="AY673" s="32" t="s">
        <v>203</v>
      </c>
      <c r="AZ673" s="110" t="s">
        <v>203</v>
      </c>
      <c r="BA673" s="32" t="s">
        <v>203</v>
      </c>
      <c r="BB673" s="32" t="s">
        <v>115</v>
      </c>
      <c r="BC673" s="32" t="s">
        <v>115</v>
      </c>
      <c r="BD673" s="32" t="s">
        <v>115</v>
      </c>
      <c r="BE673" s="32" t="s">
        <v>1910</v>
      </c>
      <c r="BF673" s="110" t="s">
        <v>203</v>
      </c>
      <c r="BG673" s="32" t="s">
        <v>203</v>
      </c>
      <c r="BH673" s="32" t="s">
        <v>203</v>
      </c>
      <c r="BI673" s="32" t="s">
        <v>488</v>
      </c>
      <c r="BJ673" s="32">
        <v>4</v>
      </c>
      <c r="BK673" s="110">
        <v>46850</v>
      </c>
      <c r="BL673" s="110">
        <v>42430</v>
      </c>
      <c r="BM673" s="110">
        <v>46966</v>
      </c>
      <c r="BN673" s="32" t="s">
        <v>308</v>
      </c>
      <c r="BO673" s="32" t="s">
        <v>115</v>
      </c>
      <c r="BP673" s="32" t="b">
        <v>0</v>
      </c>
      <c r="BQ673" s="116" t="s">
        <v>1911</v>
      </c>
      <c r="BR673" s="32" t="s">
        <v>134</v>
      </c>
      <c r="BS673" s="116">
        <v>2072.6776</v>
      </c>
      <c r="BT673" s="116">
        <v>25472.677599999999</v>
      </c>
      <c r="BU673" s="116">
        <v>0</v>
      </c>
      <c r="BV673" s="116">
        <v>0</v>
      </c>
      <c r="BW673" s="116">
        <v>0</v>
      </c>
      <c r="BX673" s="116">
        <v>22.434100000000001</v>
      </c>
      <c r="BY673" s="116">
        <v>60.2879</v>
      </c>
      <c r="BZ673" s="116">
        <v>1000</v>
      </c>
      <c r="CA673" s="116">
        <v>10400</v>
      </c>
      <c r="CB673" s="116">
        <v>5000</v>
      </c>
      <c r="CC673" s="116">
        <v>5000</v>
      </c>
      <c r="CD673" s="116">
        <v>1000</v>
      </c>
      <c r="CE673" s="116">
        <v>2012.3896999999999</v>
      </c>
      <c r="CF673" s="32" t="s">
        <v>135</v>
      </c>
      <c r="CG673" s="32" t="s">
        <v>136</v>
      </c>
      <c r="CH673" s="32" t="s">
        <v>878</v>
      </c>
      <c r="CI673" s="116">
        <v>0</v>
      </c>
      <c r="CJ673" s="116">
        <v>0</v>
      </c>
      <c r="CK673" s="116">
        <v>0</v>
      </c>
      <c r="CL673" s="116">
        <v>0</v>
      </c>
      <c r="CM673" s="116">
        <v>0</v>
      </c>
      <c r="CN673" s="116">
        <v>0</v>
      </c>
      <c r="CO673" s="113">
        <v>0</v>
      </c>
      <c r="CP673" s="32" t="s">
        <v>134</v>
      </c>
      <c r="CQ673" s="32" t="s">
        <v>115</v>
      </c>
      <c r="CR673" s="32" t="s">
        <v>279</v>
      </c>
      <c r="CS673" s="32" t="s">
        <v>115</v>
      </c>
      <c r="CT673" s="113">
        <v>0</v>
      </c>
      <c r="CU673" s="113">
        <v>1</v>
      </c>
      <c r="CV673" s="33" t="s">
        <v>2174</v>
      </c>
    </row>
    <row r="674" spans="2:100">
      <c r="B674" s="31">
        <v>670</v>
      </c>
      <c r="C674" s="32" t="s">
        <v>2480</v>
      </c>
      <c r="D674" s="128"/>
      <c r="E674" s="128"/>
      <c r="F674" s="32" t="s">
        <v>2481</v>
      </c>
      <c r="G674" s="32" t="s">
        <v>1905</v>
      </c>
      <c r="H674" s="32" t="s">
        <v>1498</v>
      </c>
      <c r="I674" s="32" t="s">
        <v>166</v>
      </c>
      <c r="J674" s="32" t="s">
        <v>115</v>
      </c>
      <c r="K674" s="32" t="s">
        <v>115</v>
      </c>
      <c r="L674" s="32" t="s">
        <v>1499</v>
      </c>
      <c r="M674" s="32" t="s">
        <v>1500</v>
      </c>
      <c r="N674" s="32" t="s">
        <v>1491</v>
      </c>
      <c r="O674" s="32" t="s">
        <v>115</v>
      </c>
      <c r="P674" s="110">
        <v>44524</v>
      </c>
      <c r="Q674" s="32">
        <v>76</v>
      </c>
      <c r="R674" s="32" t="s">
        <v>1492</v>
      </c>
      <c r="S674" s="32" t="s">
        <v>203</v>
      </c>
      <c r="T674" s="32" t="s">
        <v>203</v>
      </c>
      <c r="U674" s="32" t="s">
        <v>214</v>
      </c>
      <c r="V674" s="32" t="s">
        <v>122</v>
      </c>
      <c r="W674" s="32" t="s">
        <v>123</v>
      </c>
      <c r="X674" s="32" t="s">
        <v>278</v>
      </c>
      <c r="Y674" s="128"/>
      <c r="Z674" s="119">
        <v>4.5999999999999801</v>
      </c>
      <c r="AA674" s="119" t="s">
        <v>115</v>
      </c>
      <c r="AB674" s="32" t="s">
        <v>1728</v>
      </c>
      <c r="AC674" s="32" t="s">
        <v>115</v>
      </c>
      <c r="AD674" s="32" t="s">
        <v>1906</v>
      </c>
      <c r="AE674" s="32" t="s">
        <v>1679</v>
      </c>
      <c r="AF674" s="32" t="s">
        <v>2482</v>
      </c>
      <c r="AG674" s="32" t="s">
        <v>1513</v>
      </c>
      <c r="AH674" s="32" t="s">
        <v>422</v>
      </c>
      <c r="AI674" s="32">
        <v>5774040</v>
      </c>
      <c r="AJ674" s="32" t="s">
        <v>1908</v>
      </c>
      <c r="AK674" s="32" t="s">
        <v>1909</v>
      </c>
      <c r="AL674" s="32">
        <v>8</v>
      </c>
      <c r="AM674" s="32">
        <v>60</v>
      </c>
      <c r="AN674" s="32" t="s">
        <v>128</v>
      </c>
      <c r="AO674" s="32" t="s">
        <v>123</v>
      </c>
      <c r="AP674" s="32" t="s">
        <v>203</v>
      </c>
      <c r="AQ674" s="32" t="s">
        <v>130</v>
      </c>
      <c r="AR674" s="32">
        <v>2018</v>
      </c>
      <c r="AS674" s="32" t="s">
        <v>1850</v>
      </c>
      <c r="AT674" s="32" t="s">
        <v>123</v>
      </c>
      <c r="AU674" s="32" t="s">
        <v>1850</v>
      </c>
      <c r="AV674" s="32" t="s">
        <v>115</v>
      </c>
      <c r="AW674" s="32" t="s">
        <v>1773</v>
      </c>
      <c r="AX674" s="32" t="s">
        <v>123</v>
      </c>
      <c r="AY674" s="32" t="s">
        <v>203</v>
      </c>
      <c r="AZ674" s="110" t="s">
        <v>203</v>
      </c>
      <c r="BA674" s="32" t="s">
        <v>203</v>
      </c>
      <c r="BB674" s="32" t="s">
        <v>115</v>
      </c>
      <c r="BC674" s="32" t="s">
        <v>115</v>
      </c>
      <c r="BD674" s="32" t="s">
        <v>115</v>
      </c>
      <c r="BE674" s="32" t="s">
        <v>1910</v>
      </c>
      <c r="BF674" s="110" t="s">
        <v>203</v>
      </c>
      <c r="BG674" s="32" t="s">
        <v>203</v>
      </c>
      <c r="BH674" s="32" t="s">
        <v>203</v>
      </c>
      <c r="BI674" s="32" t="s">
        <v>488</v>
      </c>
      <c r="BJ674" s="32">
        <v>4</v>
      </c>
      <c r="BK674" s="110">
        <v>46686</v>
      </c>
      <c r="BL674" s="110">
        <v>42430</v>
      </c>
      <c r="BM674" s="110">
        <v>46771</v>
      </c>
      <c r="BN674" s="32" t="s">
        <v>308</v>
      </c>
      <c r="BO674" s="32" t="s">
        <v>115</v>
      </c>
      <c r="BP674" s="32" t="b">
        <v>0</v>
      </c>
      <c r="BQ674" s="116" t="s">
        <v>1911</v>
      </c>
      <c r="BR674" s="32" t="s">
        <v>134</v>
      </c>
      <c r="BS674" s="116">
        <v>1091.0124000000001</v>
      </c>
      <c r="BT674" s="116">
        <v>20491.0124</v>
      </c>
      <c r="BU674" s="116">
        <v>0</v>
      </c>
      <c r="BV674" s="116">
        <v>0</v>
      </c>
      <c r="BW674" s="116">
        <v>0</v>
      </c>
      <c r="BX674" s="116">
        <v>15.831099999999999</v>
      </c>
      <c r="BY674" s="116">
        <v>26.627199999999998</v>
      </c>
      <c r="BZ674" s="116">
        <v>1000</v>
      </c>
      <c r="CA674" s="116">
        <v>10400</v>
      </c>
      <c r="CB674" s="116">
        <v>1000</v>
      </c>
      <c r="CC674" s="116">
        <v>5000</v>
      </c>
      <c r="CD674" s="116">
        <v>1000</v>
      </c>
      <c r="CE674" s="116">
        <v>1064.3852000000002</v>
      </c>
      <c r="CF674" s="32" t="s">
        <v>135</v>
      </c>
      <c r="CG674" s="32" t="s">
        <v>136</v>
      </c>
      <c r="CH674" s="32" t="s">
        <v>878</v>
      </c>
      <c r="CI674" s="116">
        <v>0</v>
      </c>
      <c r="CJ674" s="116">
        <v>0</v>
      </c>
      <c r="CK674" s="116">
        <v>0</v>
      </c>
      <c r="CL674" s="116">
        <v>0</v>
      </c>
      <c r="CM674" s="116">
        <v>0</v>
      </c>
      <c r="CN674" s="116">
        <v>0</v>
      </c>
      <c r="CO674" s="113">
        <v>0</v>
      </c>
      <c r="CP674" s="32" t="s">
        <v>134</v>
      </c>
      <c r="CQ674" s="32" t="s">
        <v>115</v>
      </c>
      <c r="CR674" s="32" t="s">
        <v>279</v>
      </c>
      <c r="CS674" s="32" t="s">
        <v>115</v>
      </c>
      <c r="CT674" s="113">
        <v>0</v>
      </c>
      <c r="CU674" s="113">
        <v>1</v>
      </c>
      <c r="CV674" s="33" t="s">
        <v>2174</v>
      </c>
    </row>
    <row r="675" spans="2:100">
      <c r="B675" s="31">
        <v>671</v>
      </c>
      <c r="C675" s="32" t="s">
        <v>2483</v>
      </c>
      <c r="D675" s="128"/>
      <c r="E675" s="128"/>
      <c r="F675" s="32" t="s">
        <v>458</v>
      </c>
      <c r="G675" s="32" t="s">
        <v>2484</v>
      </c>
      <c r="H675" s="32" t="s">
        <v>1498</v>
      </c>
      <c r="I675" s="32" t="s">
        <v>166</v>
      </c>
      <c r="J675" s="32" t="s">
        <v>115</v>
      </c>
      <c r="K675" s="32" t="s">
        <v>115</v>
      </c>
      <c r="L675" s="32" t="s">
        <v>1499</v>
      </c>
      <c r="M675" s="32" t="s">
        <v>1670</v>
      </c>
      <c r="N675" s="32" t="s">
        <v>1491</v>
      </c>
      <c r="O675" s="32" t="s">
        <v>115</v>
      </c>
      <c r="P675" s="110">
        <v>45932</v>
      </c>
      <c r="Q675" s="32">
        <v>33</v>
      </c>
      <c r="R675" s="32" t="s">
        <v>1492</v>
      </c>
      <c r="S675" s="32" t="s">
        <v>221</v>
      </c>
      <c r="T675" s="32" t="s">
        <v>221</v>
      </c>
      <c r="U675" s="32" t="s">
        <v>214</v>
      </c>
      <c r="V675" s="32" t="s">
        <v>122</v>
      </c>
      <c r="W675" s="32" t="s">
        <v>123</v>
      </c>
      <c r="X675" s="32" t="s">
        <v>278</v>
      </c>
      <c r="Y675" s="128"/>
      <c r="Z675" s="119">
        <v>0.02</v>
      </c>
      <c r="AA675" s="119">
        <v>77.661898590259</v>
      </c>
      <c r="AB675" s="32" t="s">
        <v>1810</v>
      </c>
      <c r="AC675" s="32" t="s">
        <v>115</v>
      </c>
      <c r="AD675" s="32" t="s">
        <v>115</v>
      </c>
      <c r="AE675" s="32" t="s">
        <v>115</v>
      </c>
      <c r="AF675" s="32" t="s">
        <v>115</v>
      </c>
      <c r="AG675" s="32" t="s">
        <v>1513</v>
      </c>
      <c r="AH675" s="32" t="s">
        <v>422</v>
      </c>
      <c r="AI675" s="32">
        <v>5795569</v>
      </c>
      <c r="AJ675" s="32" t="s">
        <v>2485</v>
      </c>
      <c r="AK675" s="32" t="s">
        <v>2486</v>
      </c>
      <c r="AL675" s="32">
        <v>5</v>
      </c>
      <c r="AM675" s="32">
        <v>60</v>
      </c>
      <c r="AN675" s="32" t="s">
        <v>128</v>
      </c>
      <c r="AO675" s="32" t="s">
        <v>123</v>
      </c>
      <c r="AP675" s="32">
        <v>2022</v>
      </c>
      <c r="AQ675" s="32" t="s">
        <v>130</v>
      </c>
      <c r="AR675" s="32">
        <v>2019</v>
      </c>
      <c r="AS675" s="32" t="s">
        <v>2033</v>
      </c>
      <c r="AT675" s="32" t="s">
        <v>129</v>
      </c>
      <c r="AU675" s="32" t="s">
        <v>2033</v>
      </c>
      <c r="AV675" s="32" t="s">
        <v>115</v>
      </c>
      <c r="AW675" s="32" t="s">
        <v>1584</v>
      </c>
      <c r="AX675" s="32" t="s">
        <v>123</v>
      </c>
      <c r="AY675" s="32" t="s">
        <v>115</v>
      </c>
      <c r="AZ675" s="110" t="s">
        <v>115</v>
      </c>
      <c r="BA675" s="32" t="s">
        <v>115</v>
      </c>
      <c r="BB675" s="32" t="s">
        <v>115</v>
      </c>
      <c r="BC675" s="32" t="s">
        <v>115</v>
      </c>
      <c r="BD675" s="32" t="s">
        <v>115</v>
      </c>
      <c r="BE675" s="32" t="s">
        <v>115</v>
      </c>
      <c r="BF675" s="110" t="s">
        <v>115</v>
      </c>
      <c r="BG675" s="32" t="s">
        <v>131</v>
      </c>
      <c r="BH675" s="32" t="s">
        <v>115</v>
      </c>
      <c r="BI675" s="32" t="s">
        <v>195</v>
      </c>
      <c r="BJ675" s="32">
        <v>2</v>
      </c>
      <c r="BK675" s="110">
        <v>45054</v>
      </c>
      <c r="BL675" s="110">
        <v>45854</v>
      </c>
      <c r="BM675" s="110">
        <v>45685</v>
      </c>
      <c r="BN675" s="32" t="s">
        <v>115</v>
      </c>
      <c r="BO675" s="32" t="s">
        <v>115</v>
      </c>
      <c r="BP675" s="32" t="b">
        <v>1</v>
      </c>
      <c r="BQ675" s="116" t="s">
        <v>2487</v>
      </c>
      <c r="BR675" s="32" t="s">
        <v>134</v>
      </c>
      <c r="BS675" s="116">
        <v>32770.350200000001</v>
      </c>
      <c r="BT675" s="116">
        <v>32947.266199999998</v>
      </c>
      <c r="BU675" s="116">
        <v>40.421300000000002</v>
      </c>
      <c r="BV675" s="116">
        <v>1432.9869000000001</v>
      </c>
      <c r="BW675" s="116">
        <v>23460.195199999998</v>
      </c>
      <c r="BX675" s="116">
        <v>7355.3213999999998</v>
      </c>
      <c r="BY675" s="116">
        <v>658.3415</v>
      </c>
      <c r="BZ675" s="116">
        <v>0</v>
      </c>
      <c r="CA675" s="116">
        <v>0</v>
      </c>
      <c r="CB675" s="116">
        <v>0</v>
      </c>
      <c r="CC675" s="116">
        <v>0</v>
      </c>
      <c r="CD675" s="116">
        <v>0</v>
      </c>
      <c r="CE675" s="116">
        <v>32288.9247</v>
      </c>
      <c r="CF675" s="32" t="s">
        <v>135</v>
      </c>
      <c r="CG675" s="32" t="s">
        <v>136</v>
      </c>
      <c r="CH675" s="32" t="s">
        <v>156</v>
      </c>
      <c r="CI675" s="116">
        <v>0</v>
      </c>
      <c r="CJ675" s="116">
        <v>0</v>
      </c>
      <c r="CK675" s="116">
        <v>0</v>
      </c>
      <c r="CL675" s="116">
        <v>0</v>
      </c>
      <c r="CM675" s="116">
        <v>0</v>
      </c>
      <c r="CN675" s="116">
        <v>32643.173009999999</v>
      </c>
      <c r="CO675" s="113" t="s">
        <v>2488</v>
      </c>
      <c r="CP675" s="32" t="s">
        <v>134</v>
      </c>
      <c r="CQ675" s="32" t="s">
        <v>115</v>
      </c>
      <c r="CR675" s="32" t="s">
        <v>134</v>
      </c>
      <c r="CS675" s="32" t="s">
        <v>1692</v>
      </c>
      <c r="CT675" s="113">
        <v>1</v>
      </c>
      <c r="CU675" s="113">
        <v>0</v>
      </c>
      <c r="CV675" s="33" t="s">
        <v>2489</v>
      </c>
    </row>
    <row r="676" spans="2:100">
      <c r="B676" s="31">
        <v>672</v>
      </c>
      <c r="C676" s="32" t="s">
        <v>2490</v>
      </c>
      <c r="D676" s="128"/>
      <c r="E676" s="128"/>
      <c r="F676" s="32" t="s">
        <v>2491</v>
      </c>
      <c r="G676" s="32" t="s">
        <v>2492</v>
      </c>
      <c r="H676" s="32" t="s">
        <v>1498</v>
      </c>
      <c r="I676" s="32" t="s">
        <v>166</v>
      </c>
      <c r="J676" s="32" t="s">
        <v>115</v>
      </c>
      <c r="K676" s="32" t="s">
        <v>2493</v>
      </c>
      <c r="L676" s="32" t="s">
        <v>1499</v>
      </c>
      <c r="M676" s="32" t="s">
        <v>2494</v>
      </c>
      <c r="N676" s="32" t="s">
        <v>1491</v>
      </c>
      <c r="O676" s="32" t="s">
        <v>115</v>
      </c>
      <c r="P676" s="110">
        <v>45492</v>
      </c>
      <c r="Q676" s="32" t="s">
        <v>115</v>
      </c>
      <c r="R676" s="32" t="s">
        <v>1492</v>
      </c>
      <c r="S676" s="32" t="s">
        <v>1954</v>
      </c>
      <c r="T676" s="32" t="s">
        <v>1833</v>
      </c>
      <c r="U676" s="32" t="s">
        <v>502</v>
      </c>
      <c r="V676" s="32" t="s">
        <v>122</v>
      </c>
      <c r="W676" s="32" t="b">
        <v>0</v>
      </c>
      <c r="X676" s="32" t="s">
        <v>278</v>
      </c>
      <c r="Y676" s="128"/>
      <c r="Z676" s="119" t="s">
        <v>115</v>
      </c>
      <c r="AA676" s="119" t="s">
        <v>115</v>
      </c>
      <c r="AB676" s="32" t="s">
        <v>2495</v>
      </c>
      <c r="AC676" s="32" t="s">
        <v>115</v>
      </c>
      <c r="AD676" s="32" t="s">
        <v>115</v>
      </c>
      <c r="AE676" s="32" t="s">
        <v>115</v>
      </c>
      <c r="AF676" s="32" t="s">
        <v>115</v>
      </c>
      <c r="AG676" s="32" t="s">
        <v>126</v>
      </c>
      <c r="AH676" s="32" t="s">
        <v>422</v>
      </c>
      <c r="AI676" s="32">
        <v>5810077</v>
      </c>
      <c r="AJ676" s="32" t="s">
        <v>2496</v>
      </c>
      <c r="AK676" s="32" t="s">
        <v>2497</v>
      </c>
      <c r="AL676" s="32">
        <v>3</v>
      </c>
      <c r="AM676" s="32">
        <v>60</v>
      </c>
      <c r="AN676" s="32" t="s">
        <v>128</v>
      </c>
      <c r="AO676" s="32" t="b">
        <v>0</v>
      </c>
      <c r="AP676" s="32">
        <v>2025</v>
      </c>
      <c r="AQ676" s="32" t="s">
        <v>130</v>
      </c>
      <c r="AR676" s="32">
        <v>2024</v>
      </c>
      <c r="AS676" s="32">
        <v>2022</v>
      </c>
      <c r="AT676" s="32" t="b">
        <v>0</v>
      </c>
      <c r="AU676" s="32" t="s">
        <v>1788</v>
      </c>
      <c r="AV676" s="32" t="s">
        <v>115</v>
      </c>
      <c r="AW676" s="32" t="s">
        <v>1789</v>
      </c>
      <c r="AX676" s="32" t="b">
        <v>0</v>
      </c>
      <c r="AY676" s="32" t="s">
        <v>203</v>
      </c>
      <c r="AZ676" s="110" t="s">
        <v>203</v>
      </c>
      <c r="BA676" s="32" t="s">
        <v>203</v>
      </c>
      <c r="BB676" s="32" t="s">
        <v>203</v>
      </c>
      <c r="BC676" s="32" t="s">
        <v>203</v>
      </c>
      <c r="BD676" s="32" t="s">
        <v>203</v>
      </c>
      <c r="BE676" s="32" t="s">
        <v>203</v>
      </c>
      <c r="BF676" s="110" t="s">
        <v>203</v>
      </c>
      <c r="BG676" s="32" t="s">
        <v>203</v>
      </c>
      <c r="BH676" s="32" t="s">
        <v>203</v>
      </c>
      <c r="BI676" s="32" t="s">
        <v>960</v>
      </c>
      <c r="BJ676" s="32">
        <v>5</v>
      </c>
      <c r="BK676" s="110">
        <v>46500</v>
      </c>
      <c r="BL676" s="110">
        <v>46722</v>
      </c>
      <c r="BM676" s="110">
        <v>46673</v>
      </c>
      <c r="BN676" s="32" t="s">
        <v>115</v>
      </c>
      <c r="BO676" s="32" t="s">
        <v>115</v>
      </c>
      <c r="BP676" s="32" t="b">
        <v>0</v>
      </c>
      <c r="BQ676" s="116" t="s">
        <v>2498</v>
      </c>
      <c r="BR676" s="32" t="s">
        <v>134</v>
      </c>
      <c r="BS676" s="116">
        <v>0</v>
      </c>
      <c r="BT676" s="116">
        <v>1529</v>
      </c>
      <c r="BU676" s="116">
        <v>0</v>
      </c>
      <c r="BV676" s="116">
        <v>0</v>
      </c>
      <c r="BW676" s="116">
        <v>0</v>
      </c>
      <c r="BX676" s="116">
        <v>0</v>
      </c>
      <c r="BY676" s="116">
        <v>-3.6436000000000002</v>
      </c>
      <c r="BZ676" s="116">
        <v>197</v>
      </c>
      <c r="CA676" s="116">
        <v>1323</v>
      </c>
      <c r="CB676" s="116">
        <v>9</v>
      </c>
      <c r="CC676" s="116">
        <v>0</v>
      </c>
      <c r="CD676" s="116">
        <v>0</v>
      </c>
      <c r="CE676" s="116">
        <v>3.6436000000000002</v>
      </c>
      <c r="CF676" s="32" t="s">
        <v>135</v>
      </c>
      <c r="CG676" s="32" t="s">
        <v>136</v>
      </c>
      <c r="CH676" s="32" t="s">
        <v>115</v>
      </c>
      <c r="CI676" s="116">
        <v>0</v>
      </c>
      <c r="CJ676" s="116">
        <v>0</v>
      </c>
      <c r="CK676" s="116">
        <v>0</v>
      </c>
      <c r="CL676" s="116">
        <v>0</v>
      </c>
      <c r="CM676" s="116">
        <v>0</v>
      </c>
      <c r="CN676" s="116">
        <v>0</v>
      </c>
      <c r="CO676" s="113">
        <v>0</v>
      </c>
      <c r="CP676" s="32" t="s">
        <v>134</v>
      </c>
      <c r="CQ676" s="32" t="s">
        <v>115</v>
      </c>
      <c r="CR676" s="32" t="s">
        <v>279</v>
      </c>
      <c r="CS676" s="32" t="s">
        <v>115</v>
      </c>
      <c r="CT676" s="113">
        <v>0</v>
      </c>
      <c r="CU676" s="113">
        <v>1</v>
      </c>
      <c r="CV676" s="33" t="s">
        <v>2276</v>
      </c>
    </row>
    <row r="677" spans="2:100">
      <c r="B677" s="34">
        <v>673</v>
      </c>
      <c r="C677" s="35" t="s">
        <v>2499</v>
      </c>
      <c r="D677" s="130"/>
      <c r="E677" s="130"/>
      <c r="F677" s="35" t="s">
        <v>2500</v>
      </c>
      <c r="G677" s="35" t="s">
        <v>2501</v>
      </c>
      <c r="H677" s="35" t="s">
        <v>1498</v>
      </c>
      <c r="I677" s="35" t="s">
        <v>166</v>
      </c>
      <c r="J677" s="35" t="s">
        <v>115</v>
      </c>
      <c r="K677" s="35" t="s">
        <v>115</v>
      </c>
      <c r="L677" s="35" t="s">
        <v>1499</v>
      </c>
      <c r="M677" s="35" t="s">
        <v>2494</v>
      </c>
      <c r="N677" s="35" t="s">
        <v>1491</v>
      </c>
      <c r="O677" s="35" t="s">
        <v>115</v>
      </c>
      <c r="P677" s="111">
        <v>45863</v>
      </c>
      <c r="Q677" s="35">
        <v>57</v>
      </c>
      <c r="R677" s="35" t="s">
        <v>1492</v>
      </c>
      <c r="S677" s="35" t="s">
        <v>203</v>
      </c>
      <c r="T677" s="35" t="s">
        <v>203</v>
      </c>
      <c r="U677" s="35" t="s">
        <v>214</v>
      </c>
      <c r="V677" s="35" t="s">
        <v>122</v>
      </c>
      <c r="W677" s="35" t="s">
        <v>123</v>
      </c>
      <c r="X677" s="35" t="s">
        <v>887</v>
      </c>
      <c r="Y677" s="130"/>
      <c r="Z677" s="120">
        <v>11.6</v>
      </c>
      <c r="AA677" s="120" t="s">
        <v>115</v>
      </c>
      <c r="AB677" s="35" t="s">
        <v>2502</v>
      </c>
      <c r="AC677" s="35" t="s">
        <v>115</v>
      </c>
      <c r="AD677" s="35" t="s">
        <v>115</v>
      </c>
      <c r="AE677" s="35" t="s">
        <v>115</v>
      </c>
      <c r="AF677" s="35" t="s">
        <v>115</v>
      </c>
      <c r="AG677" s="35" t="s">
        <v>1513</v>
      </c>
      <c r="AH677" s="35" t="s">
        <v>422</v>
      </c>
      <c r="AI677" s="35">
        <v>5811926</v>
      </c>
      <c r="AJ677" s="35" t="s">
        <v>2503</v>
      </c>
      <c r="AK677" s="35" t="s">
        <v>2504</v>
      </c>
      <c r="AL677" s="35">
        <v>17</v>
      </c>
      <c r="AM677" s="35">
        <v>60</v>
      </c>
      <c r="AN677" s="35" t="s">
        <v>128</v>
      </c>
      <c r="AO677" s="35" t="s">
        <v>123</v>
      </c>
      <c r="AP677" s="35" t="s">
        <v>203</v>
      </c>
      <c r="AQ677" s="35" t="s">
        <v>130</v>
      </c>
      <c r="AR677" s="35">
        <v>2025</v>
      </c>
      <c r="AS677" s="35" t="s">
        <v>1689</v>
      </c>
      <c r="AT677" s="35" t="s">
        <v>123</v>
      </c>
      <c r="AU677" s="35" t="s">
        <v>1689</v>
      </c>
      <c r="AV677" s="35" t="s">
        <v>115</v>
      </c>
      <c r="AW677" s="35" t="s">
        <v>1504</v>
      </c>
      <c r="AX677" s="35" t="s">
        <v>123</v>
      </c>
      <c r="AY677" s="35" t="s">
        <v>203</v>
      </c>
      <c r="AZ677" s="111" t="s">
        <v>203</v>
      </c>
      <c r="BA677" s="35" t="s">
        <v>203</v>
      </c>
      <c r="BB677" s="35" t="s">
        <v>203</v>
      </c>
      <c r="BC677" s="35" t="s">
        <v>203</v>
      </c>
      <c r="BD677" s="35" t="s">
        <v>203</v>
      </c>
      <c r="BE677" s="35" t="s">
        <v>203</v>
      </c>
      <c r="BF677" s="111" t="s">
        <v>203</v>
      </c>
      <c r="BG677" s="35" t="s">
        <v>203</v>
      </c>
      <c r="BH677" s="35" t="s">
        <v>203</v>
      </c>
      <c r="BI677" s="35" t="s">
        <v>162</v>
      </c>
      <c r="BJ677" s="35">
        <v>5</v>
      </c>
      <c r="BK677" s="111">
        <v>47771</v>
      </c>
      <c r="BL677" s="111" t="s">
        <v>203</v>
      </c>
      <c r="BM677" s="111">
        <v>47799</v>
      </c>
      <c r="BN677" s="35" t="s">
        <v>115</v>
      </c>
      <c r="BO677" s="35" t="s">
        <v>115</v>
      </c>
      <c r="BP677" s="35" t="b">
        <v>0</v>
      </c>
      <c r="BQ677" s="117" t="s">
        <v>2505</v>
      </c>
      <c r="BR677" s="35" t="s">
        <v>134</v>
      </c>
      <c r="BS677" s="117">
        <v>64.960899999999995</v>
      </c>
      <c r="BT677" s="117">
        <v>7518.5255999999999</v>
      </c>
      <c r="BU677" s="117">
        <v>0</v>
      </c>
      <c r="BV677" s="117">
        <v>0</v>
      </c>
      <c r="BW677" s="117">
        <v>0</v>
      </c>
      <c r="BX677" s="117">
        <v>0</v>
      </c>
      <c r="BY677" s="117">
        <v>66.52</v>
      </c>
      <c r="BZ677" s="117">
        <v>0</v>
      </c>
      <c r="CA677" s="117">
        <v>0</v>
      </c>
      <c r="CB677" s="117">
        <v>0</v>
      </c>
      <c r="CC677" s="117">
        <v>0</v>
      </c>
      <c r="CD677" s="117">
        <v>0</v>
      </c>
      <c r="CE677" s="117">
        <v>0</v>
      </c>
      <c r="CF677" s="35" t="s">
        <v>135</v>
      </c>
      <c r="CG677" s="35" t="s">
        <v>136</v>
      </c>
      <c r="CH677" s="35" t="s">
        <v>522</v>
      </c>
      <c r="CI677" s="117">
        <v>0</v>
      </c>
      <c r="CJ677" s="117">
        <v>0</v>
      </c>
      <c r="CK677" s="117">
        <v>0</v>
      </c>
      <c r="CL677" s="117">
        <v>0</v>
      </c>
      <c r="CM677" s="117">
        <v>0</v>
      </c>
      <c r="CN677" s="117">
        <v>0</v>
      </c>
      <c r="CO677" s="114">
        <v>0</v>
      </c>
      <c r="CP677" s="35" t="s">
        <v>134</v>
      </c>
      <c r="CQ677" s="35" t="s">
        <v>115</v>
      </c>
      <c r="CR677" s="35" t="s">
        <v>279</v>
      </c>
      <c r="CS677" s="35" t="s">
        <v>115</v>
      </c>
      <c r="CT677" s="114">
        <v>1</v>
      </c>
      <c r="CU677" s="114">
        <v>0</v>
      </c>
      <c r="CV677" s="36" t="s">
        <v>1506</v>
      </c>
    </row>
    <row r="678" spans="2:100">
      <c r="B678" s="28">
        <v>674</v>
      </c>
      <c r="C678" s="29" t="s">
        <v>2506</v>
      </c>
      <c r="D678" s="129"/>
      <c r="E678" s="129"/>
      <c r="F678" s="29" t="s">
        <v>2500</v>
      </c>
      <c r="G678" s="29" t="s">
        <v>2501</v>
      </c>
      <c r="H678" s="29" t="s">
        <v>1498</v>
      </c>
      <c r="I678" s="29" t="s">
        <v>166</v>
      </c>
      <c r="J678" s="29" t="s">
        <v>115</v>
      </c>
      <c r="K678" s="29" t="s">
        <v>115</v>
      </c>
      <c r="L678" s="29" t="s">
        <v>1499</v>
      </c>
      <c r="M678" s="29" t="s">
        <v>2494</v>
      </c>
      <c r="N678" s="29" t="s">
        <v>1491</v>
      </c>
      <c r="O678" s="29" t="s">
        <v>115</v>
      </c>
      <c r="P678" s="109">
        <v>45804</v>
      </c>
      <c r="Q678" s="29">
        <v>57</v>
      </c>
      <c r="R678" s="29" t="s">
        <v>1492</v>
      </c>
      <c r="S678" s="29" t="s">
        <v>203</v>
      </c>
      <c r="T678" s="29" t="s">
        <v>203</v>
      </c>
      <c r="U678" s="29" t="s">
        <v>214</v>
      </c>
      <c r="V678" s="29" t="s">
        <v>122</v>
      </c>
      <c r="W678" s="29" t="s">
        <v>123</v>
      </c>
      <c r="X678" s="29" t="s">
        <v>887</v>
      </c>
      <c r="Y678" s="129"/>
      <c r="Z678" s="118">
        <v>1.6599999999999899</v>
      </c>
      <c r="AA678" s="118" t="s">
        <v>115</v>
      </c>
      <c r="AB678" s="29" t="s">
        <v>2502</v>
      </c>
      <c r="AC678" s="29" t="s">
        <v>115</v>
      </c>
      <c r="AD678" s="29" t="s">
        <v>115</v>
      </c>
      <c r="AE678" s="29" t="s">
        <v>115</v>
      </c>
      <c r="AF678" s="29" t="s">
        <v>115</v>
      </c>
      <c r="AG678" s="29" t="s">
        <v>126</v>
      </c>
      <c r="AH678" s="29" t="s">
        <v>422</v>
      </c>
      <c r="AI678" s="29">
        <v>5811927</v>
      </c>
      <c r="AJ678" s="29" t="s">
        <v>2503</v>
      </c>
      <c r="AK678" s="29" t="s">
        <v>2504</v>
      </c>
      <c r="AL678" s="29">
        <v>17</v>
      </c>
      <c r="AM678" s="29">
        <v>60</v>
      </c>
      <c r="AN678" s="29" t="s">
        <v>128</v>
      </c>
      <c r="AO678" s="29" t="s">
        <v>123</v>
      </c>
      <c r="AP678" s="29" t="s">
        <v>203</v>
      </c>
      <c r="AQ678" s="29" t="s">
        <v>130</v>
      </c>
      <c r="AR678" s="29">
        <v>2025</v>
      </c>
      <c r="AS678" s="29" t="s">
        <v>1689</v>
      </c>
      <c r="AT678" s="29" t="s">
        <v>123</v>
      </c>
      <c r="AU678" s="29" t="s">
        <v>1689</v>
      </c>
      <c r="AV678" s="29" t="s">
        <v>115</v>
      </c>
      <c r="AW678" s="29" t="s">
        <v>1504</v>
      </c>
      <c r="AX678" s="29" t="s">
        <v>123</v>
      </c>
      <c r="AY678" s="29" t="s">
        <v>203</v>
      </c>
      <c r="AZ678" s="109" t="s">
        <v>203</v>
      </c>
      <c r="BA678" s="29" t="s">
        <v>203</v>
      </c>
      <c r="BB678" s="29" t="s">
        <v>203</v>
      </c>
      <c r="BC678" s="29" t="s">
        <v>203</v>
      </c>
      <c r="BD678" s="29" t="s">
        <v>203</v>
      </c>
      <c r="BE678" s="29" t="s">
        <v>203</v>
      </c>
      <c r="BF678" s="109" t="s">
        <v>203</v>
      </c>
      <c r="BG678" s="29" t="s">
        <v>203</v>
      </c>
      <c r="BH678" s="29" t="s">
        <v>203</v>
      </c>
      <c r="BI678" s="29" t="s">
        <v>162</v>
      </c>
      <c r="BJ678" s="29">
        <v>5</v>
      </c>
      <c r="BK678" s="109">
        <v>47676</v>
      </c>
      <c r="BL678" s="109" t="s">
        <v>203</v>
      </c>
      <c r="BM678" s="109">
        <v>48578</v>
      </c>
      <c r="BN678" s="29" t="s">
        <v>115</v>
      </c>
      <c r="BO678" s="29" t="s">
        <v>115</v>
      </c>
      <c r="BP678" s="29" t="b">
        <v>0</v>
      </c>
      <c r="BQ678" s="115" t="s">
        <v>2505</v>
      </c>
      <c r="BR678" s="29" t="s">
        <v>134</v>
      </c>
      <c r="BS678" s="115">
        <v>74.460800000000006</v>
      </c>
      <c r="BT678" s="115">
        <v>86276.247799999997</v>
      </c>
      <c r="BU678" s="115">
        <v>0</v>
      </c>
      <c r="BV678" s="115">
        <v>0</v>
      </c>
      <c r="BW678" s="115">
        <v>0</v>
      </c>
      <c r="BX678" s="115">
        <v>0</v>
      </c>
      <c r="BY678" s="115">
        <v>76.247800000000012</v>
      </c>
      <c r="BZ678" s="115">
        <v>400</v>
      </c>
      <c r="CA678" s="115">
        <v>1000</v>
      </c>
      <c r="CB678" s="115">
        <v>3800.0000000000005</v>
      </c>
      <c r="CC678" s="115">
        <v>17000</v>
      </c>
      <c r="CD678" s="115">
        <v>27000</v>
      </c>
      <c r="CE678" s="115">
        <v>0</v>
      </c>
      <c r="CF678" s="29" t="s">
        <v>135</v>
      </c>
      <c r="CG678" s="29" t="s">
        <v>136</v>
      </c>
      <c r="CH678" s="29" t="s">
        <v>115</v>
      </c>
      <c r="CI678" s="115">
        <v>0</v>
      </c>
      <c r="CJ678" s="115">
        <v>0</v>
      </c>
      <c r="CK678" s="115">
        <v>0</v>
      </c>
      <c r="CL678" s="115">
        <v>0</v>
      </c>
      <c r="CM678" s="115">
        <v>0</v>
      </c>
      <c r="CN678" s="115">
        <v>0</v>
      </c>
      <c r="CO678" s="112">
        <v>0</v>
      </c>
      <c r="CP678" s="29" t="s">
        <v>134</v>
      </c>
      <c r="CQ678" s="29" t="s">
        <v>115</v>
      </c>
      <c r="CR678" s="29" t="s">
        <v>279</v>
      </c>
      <c r="CS678" s="29" t="s">
        <v>115</v>
      </c>
      <c r="CT678" s="112">
        <v>1</v>
      </c>
      <c r="CU678" s="112">
        <v>0</v>
      </c>
      <c r="CV678" s="30" t="s">
        <v>1506</v>
      </c>
    </row>
    <row r="679" spans="2:100">
      <c r="B679" s="31">
        <v>675</v>
      </c>
      <c r="C679" s="32" t="s">
        <v>2507</v>
      </c>
      <c r="D679" s="128"/>
      <c r="E679" s="128"/>
      <c r="F679" s="32" t="s">
        <v>1370</v>
      </c>
      <c r="G679" s="32" t="s">
        <v>2508</v>
      </c>
      <c r="H679" s="32" t="s">
        <v>1498</v>
      </c>
      <c r="I679" s="32" t="s">
        <v>118</v>
      </c>
      <c r="J679" s="32" t="s">
        <v>115</v>
      </c>
      <c r="K679" s="32" t="s">
        <v>115</v>
      </c>
      <c r="L679" s="32" t="s">
        <v>1499</v>
      </c>
      <c r="M679" s="32" t="s">
        <v>1522</v>
      </c>
      <c r="N679" s="32" t="s">
        <v>1491</v>
      </c>
      <c r="O679" s="32" t="s">
        <v>115</v>
      </c>
      <c r="P679" s="110">
        <v>45931</v>
      </c>
      <c r="Q679" s="32" t="s">
        <v>115</v>
      </c>
      <c r="R679" s="32" t="s">
        <v>1492</v>
      </c>
      <c r="S679" s="32" t="s">
        <v>2509</v>
      </c>
      <c r="T679" s="32" t="s">
        <v>1939</v>
      </c>
      <c r="U679" s="32" t="s">
        <v>214</v>
      </c>
      <c r="V679" s="32" t="s">
        <v>122</v>
      </c>
      <c r="W679" s="32" t="s">
        <v>123</v>
      </c>
      <c r="X679" s="32" t="s">
        <v>278</v>
      </c>
      <c r="Y679" s="128"/>
      <c r="Z679" s="119">
        <v>32</v>
      </c>
      <c r="AA679" s="119">
        <v>10.2719072369466</v>
      </c>
      <c r="AB679" s="32" t="s">
        <v>1677</v>
      </c>
      <c r="AC679" s="32" t="s">
        <v>115</v>
      </c>
      <c r="AD679" s="32" t="s">
        <v>2510</v>
      </c>
      <c r="AE679" s="32" t="s">
        <v>1679</v>
      </c>
      <c r="AF679" s="32" t="s">
        <v>115</v>
      </c>
      <c r="AG679" s="32" t="s">
        <v>1513</v>
      </c>
      <c r="AH679" s="32" t="s">
        <v>422</v>
      </c>
      <c r="AI679" s="32">
        <v>5767239</v>
      </c>
      <c r="AJ679" s="32" t="s">
        <v>2511</v>
      </c>
      <c r="AK679" s="32" t="s">
        <v>2512</v>
      </c>
      <c r="AL679" s="32">
        <v>5</v>
      </c>
      <c r="AM679" s="32">
        <v>60</v>
      </c>
      <c r="AN679" s="32" t="s">
        <v>2513</v>
      </c>
      <c r="AO679" s="32" t="s">
        <v>123</v>
      </c>
      <c r="AP679" s="32">
        <v>2022</v>
      </c>
      <c r="AQ679" s="32" t="s">
        <v>130</v>
      </c>
      <c r="AR679" s="32">
        <v>2017</v>
      </c>
      <c r="AS679" s="32" t="s">
        <v>1881</v>
      </c>
      <c r="AT679" s="32" t="s">
        <v>123</v>
      </c>
      <c r="AU679" s="32" t="s">
        <v>1881</v>
      </c>
      <c r="AV679" s="32" t="s">
        <v>115</v>
      </c>
      <c r="AW679" s="32" t="s">
        <v>1882</v>
      </c>
      <c r="AX679" s="32" t="s">
        <v>123</v>
      </c>
      <c r="AY679" s="32" t="s">
        <v>2514</v>
      </c>
      <c r="AZ679" s="110">
        <v>45170</v>
      </c>
      <c r="BA679" s="32" t="s">
        <v>1686</v>
      </c>
      <c r="BB679" s="32" t="s">
        <v>115</v>
      </c>
      <c r="BC679" s="32" t="s">
        <v>1687</v>
      </c>
      <c r="BD679" s="32" t="s">
        <v>115</v>
      </c>
      <c r="BE679" s="32" t="s">
        <v>2515</v>
      </c>
      <c r="BF679" s="110">
        <v>45170</v>
      </c>
      <c r="BG679" s="32" t="s">
        <v>1824</v>
      </c>
      <c r="BH679" s="32" t="s">
        <v>203</v>
      </c>
      <c r="BI679" s="32" t="s">
        <v>488</v>
      </c>
      <c r="BJ679" s="32">
        <v>4</v>
      </c>
      <c r="BK679" s="110">
        <v>47178</v>
      </c>
      <c r="BL679" s="110">
        <v>42795</v>
      </c>
      <c r="BM679" s="110">
        <v>47450</v>
      </c>
      <c r="BN679" s="32" t="s">
        <v>308</v>
      </c>
      <c r="BO679" s="32" t="s">
        <v>115</v>
      </c>
      <c r="BP679" s="32" t="b">
        <v>0</v>
      </c>
      <c r="BQ679" s="116" t="s">
        <v>2516</v>
      </c>
      <c r="BR679" s="32" t="s">
        <v>279</v>
      </c>
      <c r="BS679" s="116">
        <v>19721.6286</v>
      </c>
      <c r="BT679" s="116">
        <v>55173.247833199996</v>
      </c>
      <c r="BU679" s="116">
        <v>1625.0271</v>
      </c>
      <c r="BV679" s="116">
        <v>2081.8355999999999</v>
      </c>
      <c r="BW679" s="116">
        <v>1754.9182000000001</v>
      </c>
      <c r="BX679" s="116">
        <v>1603.8079</v>
      </c>
      <c r="BY679" s="116">
        <v>2213.2991999999999</v>
      </c>
      <c r="BZ679" s="116">
        <v>5631.9011300000011</v>
      </c>
      <c r="CA679" s="116">
        <v>10091.872760000002</v>
      </c>
      <c r="CB679" s="116">
        <v>10141.816000000001</v>
      </c>
      <c r="CC679" s="116">
        <v>6189.2595000000001</v>
      </c>
      <c r="CD679" s="116">
        <v>2466.7207598</v>
      </c>
      <c r="CE679" s="116">
        <v>18427.572199999999</v>
      </c>
      <c r="CF679" s="32" t="s">
        <v>135</v>
      </c>
      <c r="CG679" s="32" t="s">
        <v>136</v>
      </c>
      <c r="CH679" s="32" t="s">
        <v>1700</v>
      </c>
      <c r="CI679" s="116">
        <v>0</v>
      </c>
      <c r="CJ679" s="116">
        <v>0</v>
      </c>
      <c r="CK679" s="116">
        <v>0</v>
      </c>
      <c r="CL679" s="116">
        <v>0</v>
      </c>
      <c r="CM679" s="116">
        <v>0</v>
      </c>
      <c r="CN679" s="116">
        <v>0</v>
      </c>
      <c r="CO679" s="113">
        <v>0</v>
      </c>
      <c r="CP679" s="32" t="s">
        <v>134</v>
      </c>
      <c r="CQ679" s="32" t="s">
        <v>115</v>
      </c>
      <c r="CR679" s="32" t="s">
        <v>279</v>
      </c>
      <c r="CS679" s="32" t="s">
        <v>115</v>
      </c>
      <c r="CT679" s="113">
        <v>1</v>
      </c>
      <c r="CU679" s="113">
        <v>0</v>
      </c>
      <c r="CV679" s="33" t="s">
        <v>2021</v>
      </c>
    </row>
    <row r="680" spans="2:100">
      <c r="B680" s="31">
        <v>676</v>
      </c>
      <c r="C680" s="32" t="s">
        <v>2517</v>
      </c>
      <c r="D680" s="128"/>
      <c r="E680" s="128"/>
      <c r="F680" s="32" t="s">
        <v>2518</v>
      </c>
      <c r="G680" s="32" t="s">
        <v>2508</v>
      </c>
      <c r="H680" s="32" t="s">
        <v>1498</v>
      </c>
      <c r="I680" s="32" t="s">
        <v>166</v>
      </c>
      <c r="J680" s="32" t="s">
        <v>115</v>
      </c>
      <c r="K680" s="32" t="s">
        <v>115</v>
      </c>
      <c r="L680" s="32" t="s">
        <v>1499</v>
      </c>
      <c r="M680" s="32" t="s">
        <v>1628</v>
      </c>
      <c r="N680" s="32" t="s">
        <v>1491</v>
      </c>
      <c r="O680" s="32" t="s">
        <v>115</v>
      </c>
      <c r="P680" s="110">
        <v>45531</v>
      </c>
      <c r="Q680" s="32">
        <v>75</v>
      </c>
      <c r="R680" s="32" t="s">
        <v>1492</v>
      </c>
      <c r="S680" s="32" t="s">
        <v>2509</v>
      </c>
      <c r="T680" s="32" t="s">
        <v>1939</v>
      </c>
      <c r="U680" s="32" t="s">
        <v>214</v>
      </c>
      <c r="V680" s="32" t="s">
        <v>122</v>
      </c>
      <c r="W680" s="32" t="s">
        <v>123</v>
      </c>
      <c r="X680" s="32" t="s">
        <v>833</v>
      </c>
      <c r="Y680" s="128"/>
      <c r="Z680" s="119">
        <v>4</v>
      </c>
      <c r="AA680" s="119" t="s">
        <v>115</v>
      </c>
      <c r="AB680" s="32" t="s">
        <v>1677</v>
      </c>
      <c r="AC680" s="32" t="s">
        <v>115</v>
      </c>
      <c r="AD680" s="32" t="s">
        <v>2510</v>
      </c>
      <c r="AE680" s="32" t="s">
        <v>1679</v>
      </c>
      <c r="AF680" s="32" t="s">
        <v>115</v>
      </c>
      <c r="AG680" s="32" t="s">
        <v>1513</v>
      </c>
      <c r="AH680" s="32" t="s">
        <v>422</v>
      </c>
      <c r="AI680" s="32">
        <v>5767209</v>
      </c>
      <c r="AJ680" s="32" t="s">
        <v>2511</v>
      </c>
      <c r="AK680" s="32" t="s">
        <v>2512</v>
      </c>
      <c r="AL680" s="32">
        <v>5</v>
      </c>
      <c r="AM680" s="32">
        <v>60</v>
      </c>
      <c r="AN680" s="32" t="s">
        <v>2513</v>
      </c>
      <c r="AO680" s="32" t="s">
        <v>123</v>
      </c>
      <c r="AP680" s="32">
        <v>2022</v>
      </c>
      <c r="AQ680" s="32" t="s">
        <v>130</v>
      </c>
      <c r="AR680" s="32">
        <v>2017</v>
      </c>
      <c r="AS680" s="32" t="s">
        <v>1881</v>
      </c>
      <c r="AT680" s="32" t="s">
        <v>123</v>
      </c>
      <c r="AU680" s="32" t="s">
        <v>1881</v>
      </c>
      <c r="AV680" s="32" t="s">
        <v>115</v>
      </c>
      <c r="AW680" s="32" t="s">
        <v>1882</v>
      </c>
      <c r="AX680" s="32" t="s">
        <v>123</v>
      </c>
      <c r="AY680" s="32" t="s">
        <v>2514</v>
      </c>
      <c r="AZ680" s="110">
        <v>45170</v>
      </c>
      <c r="BA680" s="32" t="s">
        <v>1686</v>
      </c>
      <c r="BB680" s="32" t="s">
        <v>115</v>
      </c>
      <c r="BC680" s="32" t="s">
        <v>1687</v>
      </c>
      <c r="BD680" s="32" t="s">
        <v>115</v>
      </c>
      <c r="BE680" s="32" t="s">
        <v>2515</v>
      </c>
      <c r="BF680" s="110">
        <v>45170</v>
      </c>
      <c r="BG680" s="32" t="s">
        <v>1824</v>
      </c>
      <c r="BH680" s="32" t="s">
        <v>203</v>
      </c>
      <c r="BI680" s="32" t="s">
        <v>488</v>
      </c>
      <c r="BJ680" s="32">
        <v>4</v>
      </c>
      <c r="BK680" s="110">
        <v>47456</v>
      </c>
      <c r="BL680" s="110">
        <v>42795</v>
      </c>
      <c r="BM680" s="110">
        <v>47465</v>
      </c>
      <c r="BN680" s="32" t="s">
        <v>308</v>
      </c>
      <c r="BO680" s="32" t="s">
        <v>115</v>
      </c>
      <c r="BP680" s="32" t="b">
        <v>0</v>
      </c>
      <c r="BQ680" s="116" t="s">
        <v>2516</v>
      </c>
      <c r="BR680" s="32" t="s">
        <v>279</v>
      </c>
      <c r="BS680" s="116">
        <v>1499.5776000000001</v>
      </c>
      <c r="BT680" s="116">
        <v>38134.269425999992</v>
      </c>
      <c r="BU680" s="116">
        <v>747.3134</v>
      </c>
      <c r="BV680" s="116">
        <v>135.75909999999999</v>
      </c>
      <c r="BW680" s="116">
        <v>103.8973</v>
      </c>
      <c r="BX680" s="116">
        <v>108.78830000000001</v>
      </c>
      <c r="BY680" s="116">
        <v>113.152</v>
      </c>
      <c r="BZ680" s="116">
        <v>220.16121000000007</v>
      </c>
      <c r="CA680" s="116">
        <v>3606.2291599999999</v>
      </c>
      <c r="CB680" s="116">
        <v>9179.8274000000001</v>
      </c>
      <c r="CC680" s="116">
        <v>14048.228899999996</v>
      </c>
      <c r="CD680" s="116">
        <v>9537.1038358000005</v>
      </c>
      <c r="CE680" s="116">
        <v>1428.0451</v>
      </c>
      <c r="CF680" s="32" t="s">
        <v>135</v>
      </c>
      <c r="CG680" s="32" t="s">
        <v>136</v>
      </c>
      <c r="CH680" s="32" t="s">
        <v>1700</v>
      </c>
      <c r="CI680" s="116">
        <v>0</v>
      </c>
      <c r="CJ680" s="116">
        <v>0</v>
      </c>
      <c r="CK680" s="116">
        <v>0</v>
      </c>
      <c r="CL680" s="116">
        <v>0</v>
      </c>
      <c r="CM680" s="116">
        <v>0</v>
      </c>
      <c r="CN680" s="116">
        <v>0</v>
      </c>
      <c r="CO680" s="113">
        <v>0</v>
      </c>
      <c r="CP680" s="32" t="s">
        <v>134</v>
      </c>
      <c r="CQ680" s="32" t="s">
        <v>115</v>
      </c>
      <c r="CR680" s="32" t="s">
        <v>279</v>
      </c>
      <c r="CS680" s="32" t="s">
        <v>115</v>
      </c>
      <c r="CT680" s="113">
        <v>1</v>
      </c>
      <c r="CU680" s="113">
        <v>0</v>
      </c>
      <c r="CV680" s="33" t="s">
        <v>2021</v>
      </c>
    </row>
    <row r="681" spans="2:100">
      <c r="B681" s="31">
        <v>677</v>
      </c>
      <c r="C681" s="32" t="s">
        <v>2519</v>
      </c>
      <c r="D681" s="128"/>
      <c r="E681" s="128"/>
      <c r="F681" s="32" t="s">
        <v>2520</v>
      </c>
      <c r="G681" s="32" t="s">
        <v>2521</v>
      </c>
      <c r="H681" s="32" t="s">
        <v>1498</v>
      </c>
      <c r="I681" s="32" t="s">
        <v>118</v>
      </c>
      <c r="J681" s="32" t="s">
        <v>115</v>
      </c>
      <c r="K681" s="32" t="s">
        <v>115</v>
      </c>
      <c r="L681" s="32" t="s">
        <v>1499</v>
      </c>
      <c r="M681" s="32" t="s">
        <v>1522</v>
      </c>
      <c r="N681" s="32" t="s">
        <v>1491</v>
      </c>
      <c r="O681" s="32" t="s">
        <v>115</v>
      </c>
      <c r="P681" s="110">
        <v>45933</v>
      </c>
      <c r="Q681" s="32" t="s">
        <v>115</v>
      </c>
      <c r="R681" s="32" t="s">
        <v>1492</v>
      </c>
      <c r="S681" s="32" t="s">
        <v>121</v>
      </c>
      <c r="T681" s="32" t="s">
        <v>115</v>
      </c>
      <c r="U681" s="32" t="s">
        <v>214</v>
      </c>
      <c r="V681" s="32" t="s">
        <v>122</v>
      </c>
      <c r="W681" s="32" t="s">
        <v>123</v>
      </c>
      <c r="X681" s="32" t="s">
        <v>278</v>
      </c>
      <c r="Y681" s="128"/>
      <c r="Z681" s="119">
        <v>5</v>
      </c>
      <c r="AA681" s="119">
        <v>2.06028246834809</v>
      </c>
      <c r="AB681" s="32" t="s">
        <v>1728</v>
      </c>
      <c r="AC681" s="32" t="s">
        <v>115</v>
      </c>
      <c r="AD681" s="32" t="s">
        <v>1906</v>
      </c>
      <c r="AE681" s="32" t="s">
        <v>1679</v>
      </c>
      <c r="AF681" s="32" t="s">
        <v>115</v>
      </c>
      <c r="AG681" s="32" t="s">
        <v>115</v>
      </c>
      <c r="AH681" s="32" t="s">
        <v>115</v>
      </c>
      <c r="AI681" s="32">
        <v>5767284</v>
      </c>
      <c r="AJ681" s="32" t="s">
        <v>2522</v>
      </c>
      <c r="AK681" s="32" t="s">
        <v>2523</v>
      </c>
      <c r="AL681" s="32">
        <v>1</v>
      </c>
      <c r="AM681" s="32">
        <v>60</v>
      </c>
      <c r="AN681" s="32" t="s">
        <v>2524</v>
      </c>
      <c r="AO681" s="32" t="s">
        <v>123</v>
      </c>
      <c r="AP681" s="32">
        <v>2014</v>
      </c>
      <c r="AQ681" s="32" t="s">
        <v>130</v>
      </c>
      <c r="AR681" s="32">
        <v>2017</v>
      </c>
      <c r="AS681" s="32" t="s">
        <v>1881</v>
      </c>
      <c r="AT681" s="32" t="s">
        <v>123</v>
      </c>
      <c r="AU681" s="32" t="s">
        <v>1881</v>
      </c>
      <c r="AV681" s="32" t="s">
        <v>115</v>
      </c>
      <c r="AW681" s="32" t="s">
        <v>1882</v>
      </c>
      <c r="AX681" s="32" t="s">
        <v>123</v>
      </c>
      <c r="AY681" s="32" t="s">
        <v>115</v>
      </c>
      <c r="AZ681" s="110" t="s">
        <v>115</v>
      </c>
      <c r="BA681" s="32" t="s">
        <v>115</v>
      </c>
      <c r="BB681" s="32" t="s">
        <v>115</v>
      </c>
      <c r="BC681" s="32" t="s">
        <v>115</v>
      </c>
      <c r="BD681" s="32" t="s">
        <v>115</v>
      </c>
      <c r="BE681" s="32" t="s">
        <v>2525</v>
      </c>
      <c r="BF681" s="110">
        <v>42853</v>
      </c>
      <c r="BG681" s="32" t="s">
        <v>306</v>
      </c>
      <c r="BH681" s="32" t="s">
        <v>2011</v>
      </c>
      <c r="BI681" s="32" t="s">
        <v>195</v>
      </c>
      <c r="BJ681" s="32">
        <v>2</v>
      </c>
      <c r="BK681" s="110">
        <v>43290</v>
      </c>
      <c r="BL681" s="110">
        <v>42155</v>
      </c>
      <c r="BM681" s="110">
        <v>43609</v>
      </c>
      <c r="BN681" s="32" t="s">
        <v>308</v>
      </c>
      <c r="BO681" s="32" t="s">
        <v>115</v>
      </c>
      <c r="BP681" s="32" t="b">
        <v>0</v>
      </c>
      <c r="BQ681" s="116" t="s">
        <v>1872</v>
      </c>
      <c r="BR681" s="32" t="s">
        <v>134</v>
      </c>
      <c r="BS681" s="116">
        <v>6849.4129000000003</v>
      </c>
      <c r="BT681" s="116">
        <v>6849.4129000000003</v>
      </c>
      <c r="BU681" s="116">
        <v>56.606099999999998</v>
      </c>
      <c r="BV681" s="116">
        <v>0</v>
      </c>
      <c r="BW681" s="116">
        <v>0</v>
      </c>
      <c r="BX681" s="116">
        <v>0</v>
      </c>
      <c r="BY681" s="116">
        <v>0</v>
      </c>
      <c r="BZ681" s="116">
        <v>0</v>
      </c>
      <c r="CA681" s="116">
        <v>0</v>
      </c>
      <c r="CB681" s="116">
        <v>0</v>
      </c>
      <c r="CC681" s="116">
        <v>0</v>
      </c>
      <c r="CD681" s="116">
        <v>0</v>
      </c>
      <c r="CE681" s="116">
        <v>6849.4129000000003</v>
      </c>
      <c r="CF681" s="32" t="s">
        <v>135</v>
      </c>
      <c r="CG681" s="32" t="s">
        <v>136</v>
      </c>
      <c r="CH681" s="32" t="s">
        <v>152</v>
      </c>
      <c r="CI681" s="116">
        <v>39.935499999999998</v>
      </c>
      <c r="CJ681" s="116">
        <v>53.206160000000004</v>
      </c>
      <c r="CK681" s="116">
        <v>0</v>
      </c>
      <c r="CL681" s="116">
        <v>0</v>
      </c>
      <c r="CM681" s="116">
        <v>0</v>
      </c>
      <c r="CN681" s="116">
        <v>0</v>
      </c>
      <c r="CO681" s="113">
        <v>0</v>
      </c>
      <c r="CP681" s="32" t="s">
        <v>134</v>
      </c>
      <c r="CQ681" s="32" t="s">
        <v>115</v>
      </c>
      <c r="CR681" s="32" t="s">
        <v>134</v>
      </c>
      <c r="CS681" s="32" t="s">
        <v>115</v>
      </c>
      <c r="CT681" s="113">
        <v>0</v>
      </c>
      <c r="CU681" s="113">
        <v>1</v>
      </c>
      <c r="CV681" s="33" t="s">
        <v>2021</v>
      </c>
    </row>
    <row r="682" spans="2:100">
      <c r="B682" s="31">
        <v>678</v>
      </c>
      <c r="C682" s="32" t="s">
        <v>2526</v>
      </c>
      <c r="D682" s="128"/>
      <c r="E682" s="128"/>
      <c r="F682" s="32" t="s">
        <v>458</v>
      </c>
      <c r="G682" s="32" t="s">
        <v>2527</v>
      </c>
      <c r="H682" s="32" t="s">
        <v>1498</v>
      </c>
      <c r="I682" s="32" t="s">
        <v>1095</v>
      </c>
      <c r="J682" s="32" t="s">
        <v>115</v>
      </c>
      <c r="K682" s="32" t="s">
        <v>115</v>
      </c>
      <c r="L682" s="32" t="s">
        <v>1499</v>
      </c>
      <c r="M682" s="32" t="s">
        <v>2055</v>
      </c>
      <c r="N682" s="32" t="s">
        <v>115</v>
      </c>
      <c r="O682" s="32" t="s">
        <v>115</v>
      </c>
      <c r="P682" s="110">
        <v>45874</v>
      </c>
      <c r="Q682" s="32" t="s">
        <v>115</v>
      </c>
      <c r="R682" s="32" t="s">
        <v>1492</v>
      </c>
      <c r="S682" s="32" t="s">
        <v>541</v>
      </c>
      <c r="T682" s="32" t="s">
        <v>542</v>
      </c>
      <c r="U682" s="32" t="s">
        <v>214</v>
      </c>
      <c r="V682" s="32" t="s">
        <v>122</v>
      </c>
      <c r="W682" s="32" t="s">
        <v>123</v>
      </c>
      <c r="X682" s="32" t="s">
        <v>278</v>
      </c>
      <c r="Y682" s="128"/>
      <c r="Z682" s="119" t="s">
        <v>115</v>
      </c>
      <c r="AA682" s="119">
        <v>11.0512634192868</v>
      </c>
      <c r="AB682" s="32" t="s">
        <v>1728</v>
      </c>
      <c r="AC682" s="32" t="s">
        <v>115</v>
      </c>
      <c r="AD682" s="32" t="s">
        <v>2528</v>
      </c>
      <c r="AE682" s="32" t="s">
        <v>1679</v>
      </c>
      <c r="AF682" s="32" t="s">
        <v>115</v>
      </c>
      <c r="AG682" s="32" t="s">
        <v>115</v>
      </c>
      <c r="AH682" s="32" t="s">
        <v>115</v>
      </c>
      <c r="AI682" s="32">
        <v>5762399</v>
      </c>
      <c r="AJ682" s="32" t="s">
        <v>2529</v>
      </c>
      <c r="AK682" s="32" t="s">
        <v>2530</v>
      </c>
      <c r="AL682" s="32">
        <v>4</v>
      </c>
      <c r="AM682" s="32">
        <v>60</v>
      </c>
      <c r="AN682" s="32" t="s">
        <v>128</v>
      </c>
      <c r="AO682" s="32" t="s">
        <v>129</v>
      </c>
      <c r="AP682" s="32">
        <v>2016</v>
      </c>
      <c r="AQ682" s="32" t="s">
        <v>130</v>
      </c>
      <c r="AR682" s="32">
        <v>2016</v>
      </c>
      <c r="AS682" s="32" t="s">
        <v>115</v>
      </c>
      <c r="AT682" s="32" t="s">
        <v>123</v>
      </c>
      <c r="AU682" s="32" t="s">
        <v>115</v>
      </c>
      <c r="AV682" s="32" t="s">
        <v>115</v>
      </c>
      <c r="AW682" s="32" t="s">
        <v>115</v>
      </c>
      <c r="AX682" s="32" t="s">
        <v>123</v>
      </c>
      <c r="AY682" s="32" t="s">
        <v>1747</v>
      </c>
      <c r="AZ682" s="110">
        <v>42929</v>
      </c>
      <c r="BA682" s="32" t="s">
        <v>1869</v>
      </c>
      <c r="BB682" s="32" t="s">
        <v>115</v>
      </c>
      <c r="BC682" s="32" t="s">
        <v>1687</v>
      </c>
      <c r="BD682" s="32" t="s">
        <v>115</v>
      </c>
      <c r="BE682" s="32" t="s">
        <v>2531</v>
      </c>
      <c r="BF682" s="110">
        <v>42277</v>
      </c>
      <c r="BG682" s="32" t="s">
        <v>306</v>
      </c>
      <c r="BH682" s="32" t="s">
        <v>2011</v>
      </c>
      <c r="BI682" s="32" t="s">
        <v>195</v>
      </c>
      <c r="BJ682" s="32">
        <v>2</v>
      </c>
      <c r="BK682" s="110">
        <v>43619</v>
      </c>
      <c r="BL682" s="110">
        <v>43830</v>
      </c>
      <c r="BM682" s="110">
        <v>44165</v>
      </c>
      <c r="BN682" s="32" t="s">
        <v>308</v>
      </c>
      <c r="BO682" s="32" t="s">
        <v>115</v>
      </c>
      <c r="BP682" s="32" t="b">
        <v>0</v>
      </c>
      <c r="BQ682" s="116">
        <v>55300</v>
      </c>
      <c r="BR682" s="32" t="s">
        <v>134</v>
      </c>
      <c r="BS682" s="116">
        <v>5397.7331000000004</v>
      </c>
      <c r="BT682" s="116">
        <v>5397.7331000000004</v>
      </c>
      <c r="BU682" s="116">
        <v>718.51220000000001</v>
      </c>
      <c r="BV682" s="116">
        <v>0</v>
      </c>
      <c r="BW682" s="116">
        <v>0</v>
      </c>
      <c r="BX682" s="116">
        <v>0</v>
      </c>
      <c r="BY682" s="116">
        <v>0</v>
      </c>
      <c r="BZ682" s="116">
        <v>0</v>
      </c>
      <c r="CA682" s="116">
        <v>0</v>
      </c>
      <c r="CB682" s="116">
        <v>0</v>
      </c>
      <c r="CC682" s="116">
        <v>0</v>
      </c>
      <c r="CD682" s="116">
        <v>0</v>
      </c>
      <c r="CE682" s="116">
        <v>5397.7331000000004</v>
      </c>
      <c r="CF682" s="32" t="s">
        <v>135</v>
      </c>
      <c r="CG682" s="32" t="s">
        <v>136</v>
      </c>
      <c r="CH682" s="32" t="s">
        <v>152</v>
      </c>
      <c r="CI682" s="116">
        <v>4491.2648299999992</v>
      </c>
      <c r="CJ682" s="116">
        <v>676.20414000000005</v>
      </c>
      <c r="CK682" s="116">
        <v>0</v>
      </c>
      <c r="CL682" s="116">
        <v>0</v>
      </c>
      <c r="CM682" s="116">
        <v>0</v>
      </c>
      <c r="CN682" s="116">
        <v>0</v>
      </c>
      <c r="CO682" s="113">
        <v>0</v>
      </c>
      <c r="CP682" s="32" t="s">
        <v>134</v>
      </c>
      <c r="CQ682" s="32" t="s">
        <v>115</v>
      </c>
      <c r="CR682" s="32" t="s">
        <v>134</v>
      </c>
      <c r="CS682" s="32" t="s">
        <v>115</v>
      </c>
      <c r="CT682" s="113">
        <v>0</v>
      </c>
      <c r="CU682" s="113">
        <v>1</v>
      </c>
      <c r="CV682" s="33" t="s">
        <v>1936</v>
      </c>
    </row>
    <row r="683" spans="2:100">
      <c r="B683" s="31">
        <v>679</v>
      </c>
      <c r="C683" s="32" t="s">
        <v>2532</v>
      </c>
      <c r="D683" s="128"/>
      <c r="E683" s="128"/>
      <c r="F683" s="32" t="s">
        <v>1902</v>
      </c>
      <c r="G683" s="32" t="s">
        <v>2533</v>
      </c>
      <c r="H683" s="32" t="s">
        <v>1498</v>
      </c>
      <c r="I683" s="32" t="s">
        <v>1095</v>
      </c>
      <c r="J683" s="32" t="s">
        <v>115</v>
      </c>
      <c r="K683" s="32" t="s">
        <v>115</v>
      </c>
      <c r="L683" s="32" t="s">
        <v>1499</v>
      </c>
      <c r="M683" s="32" t="s">
        <v>1490</v>
      </c>
      <c r="N683" s="32" t="s">
        <v>1491</v>
      </c>
      <c r="O683" s="32" t="s">
        <v>115</v>
      </c>
      <c r="P683" s="110">
        <v>45519</v>
      </c>
      <c r="Q683" s="32" t="s">
        <v>115</v>
      </c>
      <c r="R683" s="32" t="s">
        <v>1492</v>
      </c>
      <c r="S683" s="32" t="s">
        <v>1915</v>
      </c>
      <c r="T683" s="32" t="s">
        <v>1833</v>
      </c>
      <c r="U683" s="32" t="s">
        <v>1574</v>
      </c>
      <c r="V683" s="32" t="s">
        <v>122</v>
      </c>
      <c r="W683" s="32" t="s">
        <v>123</v>
      </c>
      <c r="X683" s="32" t="s">
        <v>887</v>
      </c>
      <c r="Y683" s="128"/>
      <c r="Z683" s="119" t="s">
        <v>115</v>
      </c>
      <c r="AA683" s="119" t="s">
        <v>115</v>
      </c>
      <c r="AB683" s="32" t="s">
        <v>1728</v>
      </c>
      <c r="AC683" s="32" t="s">
        <v>115</v>
      </c>
      <c r="AD683" s="32" t="s">
        <v>2534</v>
      </c>
      <c r="AE683" s="32" t="s">
        <v>1679</v>
      </c>
      <c r="AF683" s="32" t="s">
        <v>2535</v>
      </c>
      <c r="AG683" s="32" t="s">
        <v>115</v>
      </c>
      <c r="AH683" s="32" t="s">
        <v>115</v>
      </c>
      <c r="AI683" s="32">
        <v>5764801</v>
      </c>
      <c r="AJ683" s="32" t="s">
        <v>2536</v>
      </c>
      <c r="AK683" s="32" t="s">
        <v>2537</v>
      </c>
      <c r="AL683" s="32">
        <v>5</v>
      </c>
      <c r="AM683" s="32">
        <v>60</v>
      </c>
      <c r="AN683" s="32" t="s">
        <v>128</v>
      </c>
      <c r="AO683" s="32" t="s">
        <v>123</v>
      </c>
      <c r="AP683" s="32">
        <v>2019</v>
      </c>
      <c r="AQ683" s="32" t="s">
        <v>130</v>
      </c>
      <c r="AR683" s="32">
        <v>2018</v>
      </c>
      <c r="AS683" s="32" t="s">
        <v>1871</v>
      </c>
      <c r="AT683" s="32" t="s">
        <v>123</v>
      </c>
      <c r="AU683" s="32" t="s">
        <v>1871</v>
      </c>
      <c r="AV683" s="32" t="s">
        <v>115</v>
      </c>
      <c r="AW683" s="32" t="s">
        <v>2260</v>
      </c>
      <c r="AX683" s="32" t="s">
        <v>123</v>
      </c>
      <c r="AY683" s="32" t="s">
        <v>115</v>
      </c>
      <c r="AZ683" s="110" t="s">
        <v>115</v>
      </c>
      <c r="BA683" s="32" t="s">
        <v>115</v>
      </c>
      <c r="BB683" s="32" t="s">
        <v>115</v>
      </c>
      <c r="BC683" s="32" t="s">
        <v>115</v>
      </c>
      <c r="BD683" s="32" t="s">
        <v>115</v>
      </c>
      <c r="BE683" s="32" t="s">
        <v>2538</v>
      </c>
      <c r="BF683" s="110">
        <v>43675</v>
      </c>
      <c r="BG683" s="32" t="s">
        <v>306</v>
      </c>
      <c r="BH683" s="32" t="s">
        <v>1749</v>
      </c>
      <c r="BI683" s="32" t="s">
        <v>195</v>
      </c>
      <c r="BJ683" s="32">
        <v>2</v>
      </c>
      <c r="BK683" s="110">
        <v>44118</v>
      </c>
      <c r="BL683" s="110">
        <v>44409</v>
      </c>
      <c r="BM683" s="110">
        <v>44543</v>
      </c>
      <c r="BN683" s="32" t="s">
        <v>115</v>
      </c>
      <c r="BO683" s="32" t="s">
        <v>115</v>
      </c>
      <c r="BP683" s="32" t="b">
        <v>0</v>
      </c>
      <c r="BQ683" s="116">
        <v>18000</v>
      </c>
      <c r="BR683" s="32" t="s">
        <v>134</v>
      </c>
      <c r="BS683" s="116">
        <v>2827.0111999999999</v>
      </c>
      <c r="BT683" s="116">
        <v>2827.0111999999999</v>
      </c>
      <c r="BU683" s="116">
        <v>230.4599</v>
      </c>
      <c r="BV683" s="116">
        <v>10.550700000000001</v>
      </c>
      <c r="BW683" s="116">
        <v>0</v>
      </c>
      <c r="BX683" s="116">
        <v>0</v>
      </c>
      <c r="BY683" s="116">
        <v>0</v>
      </c>
      <c r="BZ683" s="116">
        <v>0</v>
      </c>
      <c r="CA683" s="116">
        <v>0</v>
      </c>
      <c r="CB683" s="116">
        <v>0</v>
      </c>
      <c r="CC683" s="116">
        <v>0</v>
      </c>
      <c r="CD683" s="116">
        <v>0</v>
      </c>
      <c r="CE683" s="116">
        <v>2827.0111999999999</v>
      </c>
      <c r="CF683" s="32" t="s">
        <v>135</v>
      </c>
      <c r="CG683" s="32" t="s">
        <v>136</v>
      </c>
      <c r="CH683" s="32" t="s">
        <v>246</v>
      </c>
      <c r="CI683" s="116">
        <v>0</v>
      </c>
      <c r="CJ683" s="116">
        <v>2636.6455899999996</v>
      </c>
      <c r="CK683" s="116">
        <v>9.8031399999999991</v>
      </c>
      <c r="CL683" s="116">
        <v>0</v>
      </c>
      <c r="CM683" s="116">
        <v>0</v>
      </c>
      <c r="CN683" s="116">
        <v>0</v>
      </c>
      <c r="CO683" s="113">
        <v>0</v>
      </c>
      <c r="CP683" s="32" t="s">
        <v>134</v>
      </c>
      <c r="CQ683" s="32" t="s">
        <v>115</v>
      </c>
      <c r="CR683" s="32" t="s">
        <v>134</v>
      </c>
      <c r="CS683" s="32" t="s">
        <v>115</v>
      </c>
      <c r="CT683" s="113">
        <v>0</v>
      </c>
      <c r="CU683" s="113">
        <v>1</v>
      </c>
      <c r="CV683" s="33" t="s">
        <v>2263</v>
      </c>
    </row>
    <row r="684" spans="2:100">
      <c r="B684" s="123">
        <v>680</v>
      </c>
      <c r="C684" s="124" t="s">
        <v>2539</v>
      </c>
      <c r="D684" s="128"/>
      <c r="E684" s="128"/>
      <c r="F684" s="32" t="s">
        <v>1367</v>
      </c>
      <c r="G684" s="32" t="s">
        <v>2540</v>
      </c>
      <c r="H684" s="32" t="s">
        <v>1498</v>
      </c>
      <c r="I684" s="32" t="s">
        <v>118</v>
      </c>
      <c r="J684" s="32" t="s">
        <v>115</v>
      </c>
      <c r="K684" s="32" t="s">
        <v>2541</v>
      </c>
      <c r="L684" s="32" t="s">
        <v>1499</v>
      </c>
      <c r="M684" s="32" t="s">
        <v>1522</v>
      </c>
      <c r="N684" s="32" t="s">
        <v>1491</v>
      </c>
      <c r="O684" s="32" t="s">
        <v>115</v>
      </c>
      <c r="P684" s="110">
        <v>45904</v>
      </c>
      <c r="Q684" s="32" t="s">
        <v>115</v>
      </c>
      <c r="R684" s="32" t="s">
        <v>1492</v>
      </c>
      <c r="S684" s="32" t="s">
        <v>1713</v>
      </c>
      <c r="T684" s="32" t="s">
        <v>1939</v>
      </c>
      <c r="U684" s="32" t="s">
        <v>214</v>
      </c>
      <c r="V684" s="32" t="s">
        <v>288</v>
      </c>
      <c r="W684" s="32" t="s">
        <v>123</v>
      </c>
      <c r="X684" s="32" t="s">
        <v>115</v>
      </c>
      <c r="Y684" s="128"/>
      <c r="Z684" s="119" t="s">
        <v>115</v>
      </c>
      <c r="AA684" s="119">
        <v>12.870200000000001</v>
      </c>
      <c r="AB684" s="32" t="s">
        <v>1728</v>
      </c>
      <c r="AC684" s="32" t="s">
        <v>115</v>
      </c>
      <c r="AD684" s="32" t="s">
        <v>115</v>
      </c>
      <c r="AE684" s="32" t="s">
        <v>115</v>
      </c>
      <c r="AF684" s="32" t="s">
        <v>115</v>
      </c>
      <c r="AG684" s="32" t="s">
        <v>1513</v>
      </c>
      <c r="AH684" s="32" t="s">
        <v>422</v>
      </c>
      <c r="AI684" s="32">
        <v>5814896</v>
      </c>
      <c r="AJ684" s="32" t="s">
        <v>2542</v>
      </c>
      <c r="AK684" s="32" t="s">
        <v>2543</v>
      </c>
      <c r="AL684" s="32">
        <v>5</v>
      </c>
      <c r="AM684" s="32">
        <v>60</v>
      </c>
      <c r="AN684" s="32" t="s">
        <v>128</v>
      </c>
      <c r="AO684" s="32" t="s">
        <v>123</v>
      </c>
      <c r="AP684" s="32">
        <v>2025</v>
      </c>
      <c r="AQ684" s="32" t="s">
        <v>130</v>
      </c>
      <c r="AR684" s="32">
        <v>2025</v>
      </c>
      <c r="AS684" s="32" t="s">
        <v>2033</v>
      </c>
      <c r="AT684" s="32" t="s">
        <v>123</v>
      </c>
      <c r="AU684" s="32" t="s">
        <v>2033</v>
      </c>
      <c r="AV684" s="32" t="s">
        <v>115</v>
      </c>
      <c r="AW684" s="32" t="s">
        <v>1584</v>
      </c>
      <c r="AX684" s="32" t="s">
        <v>123</v>
      </c>
      <c r="AY684" s="32" t="s">
        <v>203</v>
      </c>
      <c r="AZ684" s="110" t="s">
        <v>203</v>
      </c>
      <c r="BA684" s="32" t="s">
        <v>203</v>
      </c>
      <c r="BB684" s="32" t="s">
        <v>203</v>
      </c>
      <c r="BC684" s="32" t="s">
        <v>203</v>
      </c>
      <c r="BD684" s="32" t="s">
        <v>203</v>
      </c>
      <c r="BE684" s="32" t="s">
        <v>203</v>
      </c>
      <c r="BF684" s="110" t="s">
        <v>203</v>
      </c>
      <c r="BG684" s="32" t="s">
        <v>203</v>
      </c>
      <c r="BH684" s="32" t="s">
        <v>203</v>
      </c>
      <c r="BI684" s="32" t="s">
        <v>162</v>
      </c>
      <c r="BJ684" s="32">
        <v>5</v>
      </c>
      <c r="BK684" s="110">
        <v>47039</v>
      </c>
      <c r="BL684" s="110">
        <v>44926</v>
      </c>
      <c r="BM684" s="110">
        <v>47480</v>
      </c>
      <c r="BN684" s="32" t="s">
        <v>308</v>
      </c>
      <c r="BO684" s="32" t="s">
        <v>115</v>
      </c>
      <c r="BP684" s="32" t="b">
        <v>0</v>
      </c>
      <c r="BQ684" s="116">
        <v>22000</v>
      </c>
      <c r="BR684" s="32" t="s">
        <v>134</v>
      </c>
      <c r="BS684" s="116">
        <v>11.2963</v>
      </c>
      <c r="BT684" s="116">
        <v>810.95600000000002</v>
      </c>
      <c r="BU684" s="116">
        <v>0</v>
      </c>
      <c r="BV684" s="116">
        <v>0</v>
      </c>
      <c r="BW684" s="116">
        <v>0</v>
      </c>
      <c r="BX684" s="116">
        <v>0</v>
      </c>
      <c r="BY684" s="116">
        <v>58.369199999999999</v>
      </c>
      <c r="BZ684" s="116">
        <v>0</v>
      </c>
      <c r="CA684" s="116">
        <v>0</v>
      </c>
      <c r="CB684" s="116">
        <v>0</v>
      </c>
      <c r="CC684" s="116">
        <v>0</v>
      </c>
      <c r="CD684" s="116">
        <v>0</v>
      </c>
      <c r="CE684" s="116">
        <v>0</v>
      </c>
      <c r="CF684" s="32" t="s">
        <v>135</v>
      </c>
      <c r="CG684" s="32" t="s">
        <v>136</v>
      </c>
      <c r="CH684" s="32" t="s">
        <v>469</v>
      </c>
      <c r="CI684" s="116">
        <v>0</v>
      </c>
      <c r="CJ684" s="116">
        <v>0</v>
      </c>
      <c r="CK684" s="116">
        <v>0</v>
      </c>
      <c r="CL684" s="116">
        <v>0</v>
      </c>
      <c r="CM684" s="116">
        <v>0</v>
      </c>
      <c r="CN684" s="116">
        <v>0</v>
      </c>
      <c r="CO684" s="113">
        <v>0</v>
      </c>
      <c r="CP684" s="32" t="s">
        <v>134</v>
      </c>
      <c r="CQ684" s="32" t="s">
        <v>115</v>
      </c>
      <c r="CR684" s="32" t="s">
        <v>279</v>
      </c>
      <c r="CS684" s="32" t="s">
        <v>115</v>
      </c>
      <c r="CT684" s="113">
        <v>1</v>
      </c>
      <c r="CU684" s="113">
        <v>0</v>
      </c>
      <c r="CV684" s="33" t="s">
        <v>1585</v>
      </c>
    </row>
    <row r="685" spans="2:100">
      <c r="B685" s="123">
        <v>681</v>
      </c>
      <c r="C685" s="124" t="s">
        <v>2544</v>
      </c>
      <c r="D685" s="128"/>
      <c r="E685" s="128"/>
      <c r="F685" s="32" t="s">
        <v>1367</v>
      </c>
      <c r="G685" s="32" t="s">
        <v>2540</v>
      </c>
      <c r="H685" s="32" t="s">
        <v>1498</v>
      </c>
      <c r="I685" s="32" t="s">
        <v>118</v>
      </c>
      <c r="J685" s="32" t="s">
        <v>115</v>
      </c>
      <c r="K685" s="32" t="s">
        <v>2541</v>
      </c>
      <c r="L685" s="32" t="s">
        <v>1499</v>
      </c>
      <c r="M685" s="32" t="s">
        <v>1522</v>
      </c>
      <c r="N685" s="32" t="s">
        <v>1491</v>
      </c>
      <c r="O685" s="32" t="s">
        <v>115</v>
      </c>
      <c r="P685" s="110">
        <v>45904</v>
      </c>
      <c r="Q685" s="32" t="s">
        <v>115</v>
      </c>
      <c r="R685" s="32" t="s">
        <v>1492</v>
      </c>
      <c r="S685" s="32" t="s">
        <v>1713</v>
      </c>
      <c r="T685" s="32" t="s">
        <v>1939</v>
      </c>
      <c r="U685" s="32" t="s">
        <v>214</v>
      </c>
      <c r="V685" s="32" t="s">
        <v>288</v>
      </c>
      <c r="W685" s="32" t="s">
        <v>123</v>
      </c>
      <c r="X685" s="32" t="s">
        <v>115</v>
      </c>
      <c r="Y685" s="128"/>
      <c r="Z685" s="119" t="s">
        <v>115</v>
      </c>
      <c r="AA685" s="119">
        <v>12.870200000000001</v>
      </c>
      <c r="AB685" s="32" t="s">
        <v>1677</v>
      </c>
      <c r="AC685" s="32" t="s">
        <v>115</v>
      </c>
      <c r="AD685" s="32" t="s">
        <v>115</v>
      </c>
      <c r="AE685" s="32" t="s">
        <v>115</v>
      </c>
      <c r="AF685" s="32" t="s">
        <v>115</v>
      </c>
      <c r="AG685" s="32" t="s">
        <v>1513</v>
      </c>
      <c r="AH685" s="32" t="s">
        <v>422</v>
      </c>
      <c r="AI685" s="32">
        <v>5814895</v>
      </c>
      <c r="AJ685" s="32" t="s">
        <v>2542</v>
      </c>
      <c r="AK685" s="32" t="s">
        <v>2543</v>
      </c>
      <c r="AL685" s="32">
        <v>5</v>
      </c>
      <c r="AM685" s="32">
        <v>60</v>
      </c>
      <c r="AN685" s="32" t="s">
        <v>128</v>
      </c>
      <c r="AO685" s="32" t="s">
        <v>123</v>
      </c>
      <c r="AP685" s="32">
        <v>2025</v>
      </c>
      <c r="AQ685" s="32" t="s">
        <v>130</v>
      </c>
      <c r="AR685" s="32">
        <v>2025</v>
      </c>
      <c r="AS685" s="32" t="s">
        <v>2033</v>
      </c>
      <c r="AT685" s="32" t="s">
        <v>123</v>
      </c>
      <c r="AU685" s="32" t="s">
        <v>2033</v>
      </c>
      <c r="AV685" s="32" t="s">
        <v>115</v>
      </c>
      <c r="AW685" s="32" t="s">
        <v>1584</v>
      </c>
      <c r="AX685" s="32" t="s">
        <v>123</v>
      </c>
      <c r="AY685" s="32" t="s">
        <v>203</v>
      </c>
      <c r="AZ685" s="110" t="s">
        <v>203</v>
      </c>
      <c r="BA685" s="32" t="s">
        <v>203</v>
      </c>
      <c r="BB685" s="32" t="s">
        <v>203</v>
      </c>
      <c r="BC685" s="32" t="s">
        <v>203</v>
      </c>
      <c r="BD685" s="32" t="s">
        <v>203</v>
      </c>
      <c r="BE685" s="32" t="s">
        <v>203</v>
      </c>
      <c r="BF685" s="110" t="s">
        <v>203</v>
      </c>
      <c r="BG685" s="32" t="s">
        <v>203</v>
      </c>
      <c r="BH685" s="32" t="s">
        <v>203</v>
      </c>
      <c r="BI685" s="32" t="s">
        <v>162</v>
      </c>
      <c r="BJ685" s="32">
        <v>5</v>
      </c>
      <c r="BK685" s="110">
        <v>47039</v>
      </c>
      <c r="BL685" s="110">
        <v>44926</v>
      </c>
      <c r="BM685" s="110">
        <v>47480</v>
      </c>
      <c r="BN685" s="32" t="s">
        <v>308</v>
      </c>
      <c r="BO685" s="32" t="s">
        <v>115</v>
      </c>
      <c r="BP685" s="32" t="b">
        <v>0</v>
      </c>
      <c r="BQ685" s="116">
        <v>22000</v>
      </c>
      <c r="BR685" s="32" t="s">
        <v>134</v>
      </c>
      <c r="BS685" s="116">
        <v>1.0394000000000001</v>
      </c>
      <c r="BT685" s="116">
        <v>597.07920000000001</v>
      </c>
      <c r="BU685" s="116">
        <v>0</v>
      </c>
      <c r="BV685" s="116">
        <v>0</v>
      </c>
      <c r="BW685" s="116">
        <v>0</v>
      </c>
      <c r="BX685" s="116">
        <v>0</v>
      </c>
      <c r="BY685" s="116">
        <v>31.570800000000002</v>
      </c>
      <c r="BZ685" s="116">
        <v>0</v>
      </c>
      <c r="CA685" s="116">
        <v>0</v>
      </c>
      <c r="CB685" s="116">
        <v>0</v>
      </c>
      <c r="CC685" s="116">
        <v>0</v>
      </c>
      <c r="CD685" s="116">
        <v>0</v>
      </c>
      <c r="CE685" s="116">
        <v>0</v>
      </c>
      <c r="CF685" s="32" t="s">
        <v>135</v>
      </c>
      <c r="CG685" s="32" t="s">
        <v>136</v>
      </c>
      <c r="CH685" s="32" t="s">
        <v>469</v>
      </c>
      <c r="CI685" s="116">
        <v>0</v>
      </c>
      <c r="CJ685" s="116">
        <v>0</v>
      </c>
      <c r="CK685" s="116">
        <v>0</v>
      </c>
      <c r="CL685" s="116">
        <v>0</v>
      </c>
      <c r="CM685" s="116">
        <v>0</v>
      </c>
      <c r="CN685" s="116">
        <v>0</v>
      </c>
      <c r="CO685" s="113">
        <v>0</v>
      </c>
      <c r="CP685" s="32" t="s">
        <v>134</v>
      </c>
      <c r="CQ685" s="32" t="s">
        <v>115</v>
      </c>
      <c r="CR685" s="32" t="s">
        <v>279</v>
      </c>
      <c r="CS685" s="32" t="s">
        <v>115</v>
      </c>
      <c r="CT685" s="113">
        <v>1</v>
      </c>
      <c r="CU685" s="113">
        <v>0</v>
      </c>
      <c r="CV685" s="33" t="s">
        <v>1585</v>
      </c>
    </row>
    <row r="686" spans="2:100">
      <c r="B686" s="123">
        <v>682</v>
      </c>
      <c r="C686" s="124" t="s">
        <v>2545</v>
      </c>
      <c r="D686" s="128"/>
      <c r="E686" s="128"/>
      <c r="F686" s="32" t="s">
        <v>1367</v>
      </c>
      <c r="G686" s="32" t="s">
        <v>2540</v>
      </c>
      <c r="H686" s="32" t="s">
        <v>1498</v>
      </c>
      <c r="I686" s="32" t="s">
        <v>118</v>
      </c>
      <c r="J686" s="32" t="s">
        <v>115</v>
      </c>
      <c r="K686" s="32" t="s">
        <v>2541</v>
      </c>
      <c r="L686" s="32" t="s">
        <v>1499</v>
      </c>
      <c r="M686" s="32" t="s">
        <v>1522</v>
      </c>
      <c r="N686" s="32" t="s">
        <v>1491</v>
      </c>
      <c r="O686" s="32" t="s">
        <v>115</v>
      </c>
      <c r="P686" s="110">
        <v>45904</v>
      </c>
      <c r="Q686" s="32" t="s">
        <v>115</v>
      </c>
      <c r="R686" s="32" t="s">
        <v>1492</v>
      </c>
      <c r="S686" s="32" t="s">
        <v>1713</v>
      </c>
      <c r="T686" s="32" t="s">
        <v>1939</v>
      </c>
      <c r="U686" s="32" t="s">
        <v>214</v>
      </c>
      <c r="V686" s="32" t="s">
        <v>288</v>
      </c>
      <c r="W686" s="32" t="s">
        <v>123</v>
      </c>
      <c r="X686" s="32" t="s">
        <v>115</v>
      </c>
      <c r="Y686" s="128"/>
      <c r="Z686" s="119" t="s">
        <v>115</v>
      </c>
      <c r="AA686" s="119">
        <v>12.870200000000001</v>
      </c>
      <c r="AB686" s="32" t="s">
        <v>1842</v>
      </c>
      <c r="AC686" s="32" t="s">
        <v>115</v>
      </c>
      <c r="AD686" s="32" t="s">
        <v>115</v>
      </c>
      <c r="AE686" s="32" t="s">
        <v>115</v>
      </c>
      <c r="AF686" s="32" t="s">
        <v>115</v>
      </c>
      <c r="AG686" s="32" t="s">
        <v>1513</v>
      </c>
      <c r="AH686" s="32" t="s">
        <v>422</v>
      </c>
      <c r="AI686" s="32">
        <v>5814897</v>
      </c>
      <c r="AJ686" s="32" t="s">
        <v>2542</v>
      </c>
      <c r="AK686" s="32" t="s">
        <v>2543</v>
      </c>
      <c r="AL686" s="32">
        <v>5</v>
      </c>
      <c r="AM686" s="32">
        <v>60</v>
      </c>
      <c r="AN686" s="32" t="s">
        <v>128</v>
      </c>
      <c r="AO686" s="32" t="s">
        <v>123</v>
      </c>
      <c r="AP686" s="32">
        <v>2025</v>
      </c>
      <c r="AQ686" s="32" t="s">
        <v>130</v>
      </c>
      <c r="AR686" s="32">
        <v>2025</v>
      </c>
      <c r="AS686" s="32" t="s">
        <v>2033</v>
      </c>
      <c r="AT686" s="32" t="s">
        <v>123</v>
      </c>
      <c r="AU686" s="32" t="s">
        <v>2033</v>
      </c>
      <c r="AV686" s="32" t="s">
        <v>115</v>
      </c>
      <c r="AW686" s="32" t="s">
        <v>1584</v>
      </c>
      <c r="AX686" s="32" t="s">
        <v>123</v>
      </c>
      <c r="AY686" s="32" t="s">
        <v>203</v>
      </c>
      <c r="AZ686" s="110" t="s">
        <v>203</v>
      </c>
      <c r="BA686" s="32" t="s">
        <v>203</v>
      </c>
      <c r="BB686" s="32" t="s">
        <v>203</v>
      </c>
      <c r="BC686" s="32" t="s">
        <v>203</v>
      </c>
      <c r="BD686" s="32" t="s">
        <v>203</v>
      </c>
      <c r="BE686" s="32" t="s">
        <v>203</v>
      </c>
      <c r="BF686" s="110" t="s">
        <v>203</v>
      </c>
      <c r="BG686" s="32" t="s">
        <v>203</v>
      </c>
      <c r="BH686" s="32" t="s">
        <v>203</v>
      </c>
      <c r="BI686" s="32" t="s">
        <v>162</v>
      </c>
      <c r="BJ686" s="32">
        <v>5</v>
      </c>
      <c r="BK686" s="110">
        <v>47039</v>
      </c>
      <c r="BL686" s="110">
        <v>44926</v>
      </c>
      <c r="BM686" s="110">
        <v>47480</v>
      </c>
      <c r="BN686" s="32" t="s">
        <v>308</v>
      </c>
      <c r="BO686" s="32" t="s">
        <v>115</v>
      </c>
      <c r="BP686" s="32" t="b">
        <v>0</v>
      </c>
      <c r="BQ686" s="116">
        <v>22000</v>
      </c>
      <c r="BR686" s="32" t="s">
        <v>134</v>
      </c>
      <c r="BS686" s="116">
        <v>0.25650000000000001</v>
      </c>
      <c r="BT686" s="116">
        <v>255.7491</v>
      </c>
      <c r="BU686" s="116">
        <v>0</v>
      </c>
      <c r="BV686" s="116">
        <v>0</v>
      </c>
      <c r="BW686" s="116">
        <v>0</v>
      </c>
      <c r="BX686" s="116">
        <v>0</v>
      </c>
      <c r="BY686" s="116">
        <v>13.646000000000001</v>
      </c>
      <c r="BZ686" s="116">
        <v>0</v>
      </c>
      <c r="CA686" s="116">
        <v>0</v>
      </c>
      <c r="CB686" s="116">
        <v>0</v>
      </c>
      <c r="CC686" s="116">
        <v>0</v>
      </c>
      <c r="CD686" s="116">
        <v>0</v>
      </c>
      <c r="CE686" s="116">
        <v>0</v>
      </c>
      <c r="CF686" s="32" t="s">
        <v>135</v>
      </c>
      <c r="CG686" s="32" t="s">
        <v>136</v>
      </c>
      <c r="CH686" s="32" t="s">
        <v>469</v>
      </c>
      <c r="CI686" s="116">
        <v>0</v>
      </c>
      <c r="CJ686" s="116">
        <v>0</v>
      </c>
      <c r="CK686" s="116">
        <v>0</v>
      </c>
      <c r="CL686" s="116">
        <v>0</v>
      </c>
      <c r="CM686" s="116">
        <v>0</v>
      </c>
      <c r="CN686" s="116">
        <v>0</v>
      </c>
      <c r="CO686" s="113">
        <v>0</v>
      </c>
      <c r="CP686" s="32" t="s">
        <v>134</v>
      </c>
      <c r="CQ686" s="32" t="s">
        <v>115</v>
      </c>
      <c r="CR686" s="32" t="s">
        <v>279</v>
      </c>
      <c r="CS686" s="32" t="s">
        <v>115</v>
      </c>
      <c r="CT686" s="113">
        <v>1</v>
      </c>
      <c r="CU686" s="113">
        <v>0</v>
      </c>
      <c r="CV686" s="33" t="s">
        <v>1585</v>
      </c>
    </row>
    <row r="687" spans="2:100">
      <c r="B687" s="28">
        <v>683</v>
      </c>
      <c r="C687" s="29" t="s">
        <v>2546</v>
      </c>
      <c r="D687" s="129"/>
      <c r="E687" s="129"/>
      <c r="F687" s="29" t="s">
        <v>2547</v>
      </c>
      <c r="G687" s="29" t="s">
        <v>2548</v>
      </c>
      <c r="H687" s="29" t="s">
        <v>1556</v>
      </c>
      <c r="I687" s="29" t="s">
        <v>118</v>
      </c>
      <c r="J687" s="29" t="s">
        <v>115</v>
      </c>
      <c r="K687" s="29" t="s">
        <v>115</v>
      </c>
      <c r="L687" s="29" t="s">
        <v>1499</v>
      </c>
      <c r="M687" s="29" t="s">
        <v>1628</v>
      </c>
      <c r="N687" s="29" t="s">
        <v>1491</v>
      </c>
      <c r="O687" s="29" t="s">
        <v>115</v>
      </c>
      <c r="P687" s="109">
        <v>45845</v>
      </c>
      <c r="Q687" s="29" t="s">
        <v>115</v>
      </c>
      <c r="R687" s="29" t="s">
        <v>1492</v>
      </c>
      <c r="S687" s="29" t="s">
        <v>221</v>
      </c>
      <c r="T687" s="29" t="s">
        <v>221</v>
      </c>
      <c r="U687" s="29" t="s">
        <v>502</v>
      </c>
      <c r="V687" s="29" t="s">
        <v>122</v>
      </c>
      <c r="W687" s="29" t="s">
        <v>123</v>
      </c>
      <c r="X687" s="29" t="s">
        <v>1608</v>
      </c>
      <c r="Y687" s="129"/>
      <c r="Z687" s="118" t="s">
        <v>115</v>
      </c>
      <c r="AA687" s="118" t="s">
        <v>115</v>
      </c>
      <c r="AB687" s="29" t="s">
        <v>1810</v>
      </c>
      <c r="AC687" s="29" t="s">
        <v>115</v>
      </c>
      <c r="AD687" s="29" t="s">
        <v>115</v>
      </c>
      <c r="AE687" s="29" t="s">
        <v>115</v>
      </c>
      <c r="AF687" s="29" t="s">
        <v>115</v>
      </c>
      <c r="AG687" s="29" t="s">
        <v>1513</v>
      </c>
      <c r="AH687" s="29" t="s">
        <v>422</v>
      </c>
      <c r="AI687" s="29">
        <v>5794601</v>
      </c>
      <c r="AJ687" s="29" t="s">
        <v>2549</v>
      </c>
      <c r="AK687" s="29" t="s">
        <v>2550</v>
      </c>
      <c r="AL687" s="29">
        <v>8</v>
      </c>
      <c r="AM687" s="29">
        <v>60</v>
      </c>
      <c r="AN687" s="29" t="s">
        <v>128</v>
      </c>
      <c r="AO687" s="29" t="s">
        <v>123</v>
      </c>
      <c r="AP687" s="29">
        <v>2022</v>
      </c>
      <c r="AQ687" s="29" t="s">
        <v>130</v>
      </c>
      <c r="AR687" s="29">
        <v>2020</v>
      </c>
      <c r="AS687" s="29" t="s">
        <v>2033</v>
      </c>
      <c r="AT687" s="29" t="s">
        <v>129</v>
      </c>
      <c r="AU687" s="29" t="s">
        <v>2033</v>
      </c>
      <c r="AV687" s="29" t="s">
        <v>115</v>
      </c>
      <c r="AW687" s="29" t="s">
        <v>1584</v>
      </c>
      <c r="AX687" s="29" t="s">
        <v>123</v>
      </c>
      <c r="AY687" s="29" t="s">
        <v>115</v>
      </c>
      <c r="AZ687" s="109" t="s">
        <v>115</v>
      </c>
      <c r="BA687" s="29" t="s">
        <v>115</v>
      </c>
      <c r="BB687" s="29" t="s">
        <v>115</v>
      </c>
      <c r="BC687" s="29" t="s">
        <v>115</v>
      </c>
      <c r="BD687" s="29" t="s">
        <v>115</v>
      </c>
      <c r="BE687" s="29" t="s">
        <v>115</v>
      </c>
      <c r="BF687" s="109" t="s">
        <v>115</v>
      </c>
      <c r="BG687" s="29" t="s">
        <v>131</v>
      </c>
      <c r="BH687" s="29" t="s">
        <v>115</v>
      </c>
      <c r="BI687" s="29" t="s">
        <v>864</v>
      </c>
      <c r="BJ687" s="29">
        <v>3</v>
      </c>
      <c r="BK687" s="109">
        <v>45590</v>
      </c>
      <c r="BL687" s="109">
        <v>45657</v>
      </c>
      <c r="BM687" s="109">
        <v>46002</v>
      </c>
      <c r="BN687" s="29" t="s">
        <v>2551</v>
      </c>
      <c r="BO687" s="29" t="s">
        <v>115</v>
      </c>
      <c r="BP687" s="29" t="b">
        <v>1</v>
      </c>
      <c r="BQ687" s="115" t="s">
        <v>2552</v>
      </c>
      <c r="BR687" s="29" t="s">
        <v>134</v>
      </c>
      <c r="BS687" s="115">
        <v>18550.276399999999</v>
      </c>
      <c r="BT687" s="115">
        <v>33733.123399999997</v>
      </c>
      <c r="BU687" s="115">
        <v>320.226</v>
      </c>
      <c r="BV687" s="115">
        <v>646.91129999999998</v>
      </c>
      <c r="BW687" s="115">
        <v>1502.4937</v>
      </c>
      <c r="BX687" s="115">
        <v>7726.9005999999999</v>
      </c>
      <c r="BY687" s="115">
        <v>15211.317300000001</v>
      </c>
      <c r="BZ687" s="115">
        <v>8307.0876000000007</v>
      </c>
      <c r="CA687" s="115">
        <v>18.186900000000001</v>
      </c>
      <c r="CB687" s="115">
        <v>0</v>
      </c>
      <c r="CC687" s="115">
        <v>0</v>
      </c>
      <c r="CD687" s="115">
        <v>0</v>
      </c>
      <c r="CE687" s="115">
        <v>10196.531599999998</v>
      </c>
      <c r="CF687" s="29" t="s">
        <v>135</v>
      </c>
      <c r="CG687" s="29" t="s">
        <v>136</v>
      </c>
      <c r="CH687" s="29" t="s">
        <v>2553</v>
      </c>
      <c r="CI687" s="115">
        <v>0</v>
      </c>
      <c r="CJ687" s="115">
        <v>0</v>
      </c>
      <c r="CK687" s="115">
        <v>0</v>
      </c>
      <c r="CL687" s="115">
        <v>0</v>
      </c>
      <c r="CM687" s="115">
        <v>0</v>
      </c>
      <c r="CN687" s="115">
        <v>0</v>
      </c>
      <c r="CO687" s="112" t="s">
        <v>2554</v>
      </c>
      <c r="CP687" s="29" t="s">
        <v>134</v>
      </c>
      <c r="CQ687" s="29" t="s">
        <v>115</v>
      </c>
      <c r="CR687" s="29" t="s">
        <v>134</v>
      </c>
      <c r="CS687" s="29" t="s">
        <v>1692</v>
      </c>
      <c r="CT687" s="112">
        <v>1</v>
      </c>
      <c r="CU687" s="112">
        <v>0</v>
      </c>
      <c r="CV687" s="30" t="s">
        <v>2555</v>
      </c>
    </row>
    <row r="688" spans="2:100">
      <c r="B688" s="31">
        <v>684</v>
      </c>
      <c r="C688" s="32" t="s">
        <v>2556</v>
      </c>
      <c r="D688" s="128"/>
      <c r="E688" s="128"/>
      <c r="F688" s="32" t="s">
        <v>458</v>
      </c>
      <c r="G688" s="32" t="s">
        <v>1817</v>
      </c>
      <c r="H688" s="32" t="s">
        <v>1498</v>
      </c>
      <c r="I688" s="32" t="s">
        <v>118</v>
      </c>
      <c r="J688" s="32" t="s">
        <v>115</v>
      </c>
      <c r="K688" s="32" t="s">
        <v>1818</v>
      </c>
      <c r="L688" s="32" t="s">
        <v>1551</v>
      </c>
      <c r="M688" s="32" t="s">
        <v>1490</v>
      </c>
      <c r="N688" s="32" t="s">
        <v>1491</v>
      </c>
      <c r="O688" s="32" t="s">
        <v>115</v>
      </c>
      <c r="P688" s="110">
        <v>45887</v>
      </c>
      <c r="Q688" s="32" t="s">
        <v>115</v>
      </c>
      <c r="R688" s="32" t="s">
        <v>1492</v>
      </c>
      <c r="S688" s="32" t="s">
        <v>1819</v>
      </c>
      <c r="T688" s="32" t="s">
        <v>1820</v>
      </c>
      <c r="U688" s="32" t="s">
        <v>214</v>
      </c>
      <c r="V688" s="32" t="s">
        <v>122</v>
      </c>
      <c r="W688" s="32" t="s">
        <v>123</v>
      </c>
      <c r="X688" s="32" t="s">
        <v>278</v>
      </c>
      <c r="Y688" s="128"/>
      <c r="Z688" s="119">
        <v>11</v>
      </c>
      <c r="AA688" s="119" t="s">
        <v>115</v>
      </c>
      <c r="AB688" s="32" t="s">
        <v>1810</v>
      </c>
      <c r="AC688" s="32" t="s">
        <v>115</v>
      </c>
      <c r="AD688" s="32" t="s">
        <v>115</v>
      </c>
      <c r="AE688" s="32" t="s">
        <v>115</v>
      </c>
      <c r="AF688" s="32" t="s">
        <v>115</v>
      </c>
      <c r="AG688" s="32" t="s">
        <v>1513</v>
      </c>
      <c r="AH688" s="32" t="s">
        <v>422</v>
      </c>
      <c r="AI688" s="32">
        <v>5809623</v>
      </c>
      <c r="AJ688" s="32" t="s">
        <v>1642</v>
      </c>
      <c r="AK688" s="32" t="s">
        <v>1822</v>
      </c>
      <c r="AL688" s="32">
        <v>18</v>
      </c>
      <c r="AM688" s="32">
        <v>60</v>
      </c>
      <c r="AN688" s="32" t="s">
        <v>128</v>
      </c>
      <c r="AO688" s="32" t="s">
        <v>123</v>
      </c>
      <c r="AP688" s="32">
        <v>2024</v>
      </c>
      <c r="AQ688" s="32" t="s">
        <v>130</v>
      </c>
      <c r="AR688" s="32">
        <v>2024</v>
      </c>
      <c r="AS688" s="32" t="s">
        <v>1788</v>
      </c>
      <c r="AT688" s="32" t="s">
        <v>129</v>
      </c>
      <c r="AU688" s="32" t="s">
        <v>1788</v>
      </c>
      <c r="AV688" s="32" t="s">
        <v>115</v>
      </c>
      <c r="AW688" s="32" t="s">
        <v>1789</v>
      </c>
      <c r="AX688" s="32" t="s">
        <v>123</v>
      </c>
      <c r="AY688" s="32" t="s">
        <v>115</v>
      </c>
      <c r="AZ688" s="110" t="s">
        <v>115</v>
      </c>
      <c r="BA688" s="32" t="s">
        <v>115</v>
      </c>
      <c r="BB688" s="32" t="s">
        <v>115</v>
      </c>
      <c r="BC688" s="32" t="s">
        <v>115</v>
      </c>
      <c r="BD688" s="32" t="s">
        <v>115</v>
      </c>
      <c r="BE688" s="32" t="s">
        <v>1823</v>
      </c>
      <c r="BF688" s="110">
        <v>45924</v>
      </c>
      <c r="BG688" s="32" t="s">
        <v>1824</v>
      </c>
      <c r="BH688" s="32" t="s">
        <v>203</v>
      </c>
      <c r="BI688" s="32" t="s">
        <v>488</v>
      </c>
      <c r="BJ688" s="32">
        <v>4</v>
      </c>
      <c r="BK688" s="110">
        <v>46448</v>
      </c>
      <c r="BL688" s="110">
        <v>46753</v>
      </c>
      <c r="BM688" s="110">
        <v>46904</v>
      </c>
      <c r="BN688" s="32" t="s">
        <v>115</v>
      </c>
      <c r="BO688" s="32" t="s">
        <v>115</v>
      </c>
      <c r="BP688" s="32" t="b">
        <v>0</v>
      </c>
      <c r="BQ688" s="116" t="s">
        <v>1825</v>
      </c>
      <c r="BR688" s="32" t="s">
        <v>134</v>
      </c>
      <c r="BS688" s="116">
        <v>71.110299999999995</v>
      </c>
      <c r="BT688" s="116">
        <v>1625.5377000000001</v>
      </c>
      <c r="BU688" s="116">
        <v>0</v>
      </c>
      <c r="BV688" s="116">
        <v>0</v>
      </c>
      <c r="BW688" s="116">
        <v>0</v>
      </c>
      <c r="BX688" s="116">
        <v>12.145799999999999</v>
      </c>
      <c r="BY688" s="116">
        <v>111.7517</v>
      </c>
      <c r="BZ688" s="116">
        <v>868.38319999999999</v>
      </c>
      <c r="CA688" s="116">
        <v>582.21699999999998</v>
      </c>
      <c r="CB688" s="116">
        <v>51.040100000000002</v>
      </c>
      <c r="CC688" s="116">
        <v>0</v>
      </c>
      <c r="CD688" s="116">
        <v>0</v>
      </c>
      <c r="CE688" s="116">
        <v>12.145799999999994</v>
      </c>
      <c r="CF688" s="32" t="s">
        <v>135</v>
      </c>
      <c r="CG688" s="32" t="s">
        <v>136</v>
      </c>
      <c r="CH688" s="32" t="s">
        <v>878</v>
      </c>
      <c r="CI688" s="116">
        <v>0</v>
      </c>
      <c r="CJ688" s="116">
        <v>0</v>
      </c>
      <c r="CK688" s="116">
        <v>0</v>
      </c>
      <c r="CL688" s="116">
        <v>0</v>
      </c>
      <c r="CM688" s="116">
        <v>0</v>
      </c>
      <c r="CN688" s="116">
        <v>0</v>
      </c>
      <c r="CO688" s="113" t="s">
        <v>1826</v>
      </c>
      <c r="CP688" s="32" t="s">
        <v>134</v>
      </c>
      <c r="CQ688" s="32" t="s">
        <v>115</v>
      </c>
      <c r="CR688" s="32" t="s">
        <v>279</v>
      </c>
      <c r="CS688" s="32" t="s">
        <v>1792</v>
      </c>
      <c r="CT688" s="113">
        <v>1</v>
      </c>
      <c r="CU688" s="113">
        <v>0</v>
      </c>
      <c r="CV688" s="33" t="s">
        <v>1803</v>
      </c>
    </row>
    <row r="689" spans="2:100">
      <c r="B689" s="31">
        <v>685</v>
      </c>
      <c r="C689" s="32" t="s">
        <v>2557</v>
      </c>
      <c r="D689" s="128"/>
      <c r="E689" s="128"/>
      <c r="F689" s="32" t="s">
        <v>2558</v>
      </c>
      <c r="G689" s="32" t="s">
        <v>2559</v>
      </c>
      <c r="H689" s="32" t="s">
        <v>1498</v>
      </c>
      <c r="I689" s="32" t="s">
        <v>118</v>
      </c>
      <c r="J689" s="32" t="s">
        <v>115</v>
      </c>
      <c r="K689" s="32" t="s">
        <v>2272</v>
      </c>
      <c r="L689" s="32" t="s">
        <v>1914</v>
      </c>
      <c r="M689" s="32" t="s">
        <v>1522</v>
      </c>
      <c r="N689" s="32" t="s">
        <v>115</v>
      </c>
      <c r="O689" s="32" t="s">
        <v>115</v>
      </c>
      <c r="P689" s="110">
        <v>45859</v>
      </c>
      <c r="Q689" s="32" t="s">
        <v>115</v>
      </c>
      <c r="R689" s="32" t="s">
        <v>1492</v>
      </c>
      <c r="S689" s="32" t="s">
        <v>1954</v>
      </c>
      <c r="T689" s="32" t="s">
        <v>1939</v>
      </c>
      <c r="U689" s="32" t="s">
        <v>214</v>
      </c>
      <c r="V689" s="32" t="s">
        <v>122</v>
      </c>
      <c r="W689" s="32" t="s">
        <v>123</v>
      </c>
      <c r="X689" s="32" t="s">
        <v>833</v>
      </c>
      <c r="Y689" s="128"/>
      <c r="Z689" s="119" t="s">
        <v>115</v>
      </c>
      <c r="AA689" s="119" t="s">
        <v>115</v>
      </c>
      <c r="AB689" s="32" t="s">
        <v>1677</v>
      </c>
      <c r="AC689" s="32" t="s">
        <v>115</v>
      </c>
      <c r="AD689" s="32" t="s">
        <v>115</v>
      </c>
      <c r="AE689" s="32" t="s">
        <v>115</v>
      </c>
      <c r="AF689" s="32" t="s">
        <v>115</v>
      </c>
      <c r="AG689" s="32" t="s">
        <v>1513</v>
      </c>
      <c r="AH689" s="32" t="s">
        <v>422</v>
      </c>
      <c r="AI689" s="32">
        <v>5808004</v>
      </c>
      <c r="AJ689" s="32" t="s">
        <v>2271</v>
      </c>
      <c r="AK689" s="32" t="s">
        <v>2560</v>
      </c>
      <c r="AL689" s="32">
        <v>4</v>
      </c>
      <c r="AM689" s="32">
        <v>60</v>
      </c>
      <c r="AN689" s="32" t="s">
        <v>128</v>
      </c>
      <c r="AO689" s="32" t="s">
        <v>129</v>
      </c>
      <c r="AP689" s="32">
        <v>2025</v>
      </c>
      <c r="AQ689" s="32" t="s">
        <v>130</v>
      </c>
      <c r="AR689" s="32">
        <v>2024</v>
      </c>
      <c r="AS689" s="32" t="s">
        <v>115</v>
      </c>
      <c r="AT689" s="32" t="s">
        <v>123</v>
      </c>
      <c r="AU689" s="32" t="s">
        <v>115</v>
      </c>
      <c r="AV689" s="32" t="s">
        <v>115</v>
      </c>
      <c r="AW689" s="32" t="s">
        <v>115</v>
      </c>
      <c r="AX689" s="32" t="s">
        <v>123</v>
      </c>
      <c r="AY689" s="32" t="s">
        <v>115</v>
      </c>
      <c r="AZ689" s="110" t="s">
        <v>115</v>
      </c>
      <c r="BA689" s="32" t="s">
        <v>115</v>
      </c>
      <c r="BB689" s="32" t="s">
        <v>115</v>
      </c>
      <c r="BC689" s="32" t="s">
        <v>115</v>
      </c>
      <c r="BD689" s="32" t="s">
        <v>115</v>
      </c>
      <c r="BE689" s="32" t="s">
        <v>2561</v>
      </c>
      <c r="BF689" s="110">
        <v>45841</v>
      </c>
      <c r="BG689" s="32" t="s">
        <v>306</v>
      </c>
      <c r="BH689" s="32" t="s">
        <v>156</v>
      </c>
      <c r="BI689" s="32" t="s">
        <v>488</v>
      </c>
      <c r="BJ689" s="32">
        <v>4</v>
      </c>
      <c r="BK689" s="110">
        <v>46458</v>
      </c>
      <c r="BL689" s="110">
        <v>47116</v>
      </c>
      <c r="BM689" s="110">
        <v>46742</v>
      </c>
      <c r="BN689" s="32" t="s">
        <v>115</v>
      </c>
      <c r="BO689" s="32" t="s">
        <v>115</v>
      </c>
      <c r="BP689" s="32" t="b">
        <v>0</v>
      </c>
      <c r="BQ689" s="116">
        <v>26600</v>
      </c>
      <c r="BR689" s="32" t="s">
        <v>134</v>
      </c>
      <c r="BS689" s="116">
        <v>77.413700000000006</v>
      </c>
      <c r="BT689" s="116">
        <v>5342.6289999999999</v>
      </c>
      <c r="BU689" s="116">
        <v>0</v>
      </c>
      <c r="BV689" s="116">
        <v>0</v>
      </c>
      <c r="BW689" s="116">
        <v>0</v>
      </c>
      <c r="BX689" s="116">
        <v>1.5148999999999999</v>
      </c>
      <c r="BY689" s="116">
        <v>138.75970000000001</v>
      </c>
      <c r="BZ689" s="116">
        <v>1285.6990199999998</v>
      </c>
      <c r="CA689" s="116">
        <v>3804.5083399999999</v>
      </c>
      <c r="CB689" s="116">
        <v>84.281109999999984</v>
      </c>
      <c r="CC689" s="116">
        <v>0</v>
      </c>
      <c r="CD689" s="116">
        <v>0</v>
      </c>
      <c r="CE689" s="116">
        <v>1.5149000000000115</v>
      </c>
      <c r="CF689" s="32" t="s">
        <v>135</v>
      </c>
      <c r="CG689" s="32" t="s">
        <v>136</v>
      </c>
      <c r="CH689" s="32" t="s">
        <v>723</v>
      </c>
      <c r="CI689" s="116">
        <v>0</v>
      </c>
      <c r="CJ689" s="116">
        <v>0</v>
      </c>
      <c r="CK689" s="116">
        <v>0</v>
      </c>
      <c r="CL689" s="116">
        <v>0</v>
      </c>
      <c r="CM689" s="116">
        <v>0</v>
      </c>
      <c r="CN689" s="116">
        <v>0</v>
      </c>
      <c r="CO689" s="113">
        <v>0</v>
      </c>
      <c r="CP689" s="32" t="s">
        <v>134</v>
      </c>
      <c r="CQ689" s="32" t="s">
        <v>115</v>
      </c>
      <c r="CR689" s="32" t="s">
        <v>279</v>
      </c>
      <c r="CS689" s="32" t="s">
        <v>115</v>
      </c>
      <c r="CT689" s="113">
        <v>1</v>
      </c>
      <c r="CU689" s="113">
        <v>0</v>
      </c>
      <c r="CV689" s="33" t="s">
        <v>1936</v>
      </c>
    </row>
    <row r="690" spans="2:100">
      <c r="B690" s="31">
        <v>686</v>
      </c>
      <c r="C690" s="32" t="s">
        <v>2562</v>
      </c>
      <c r="D690" s="128"/>
      <c r="E690" s="128"/>
      <c r="F690" s="32" t="s">
        <v>450</v>
      </c>
      <c r="G690" s="32" t="s">
        <v>2563</v>
      </c>
      <c r="H690" s="32" t="s">
        <v>1498</v>
      </c>
      <c r="I690" s="32" t="s">
        <v>118</v>
      </c>
      <c r="J690" s="32" t="s">
        <v>115</v>
      </c>
      <c r="K690" s="32" t="s">
        <v>115</v>
      </c>
      <c r="L690" s="32" t="s">
        <v>1499</v>
      </c>
      <c r="M690" s="32" t="s">
        <v>1522</v>
      </c>
      <c r="N690" s="32" t="s">
        <v>1491</v>
      </c>
      <c r="O690" s="32" t="s">
        <v>115</v>
      </c>
      <c r="P690" s="110">
        <v>45933</v>
      </c>
      <c r="Q690" s="32" t="s">
        <v>115</v>
      </c>
      <c r="R690" s="32" t="s">
        <v>1492</v>
      </c>
      <c r="S690" s="32" t="s">
        <v>203</v>
      </c>
      <c r="T690" s="32" t="s">
        <v>203</v>
      </c>
      <c r="U690" s="32" t="s">
        <v>214</v>
      </c>
      <c r="V690" s="32" t="s">
        <v>122</v>
      </c>
      <c r="W690" s="32" t="s">
        <v>123</v>
      </c>
      <c r="X690" s="32" t="s">
        <v>2076</v>
      </c>
      <c r="Y690" s="128"/>
      <c r="Z690" s="119">
        <v>1</v>
      </c>
      <c r="AA690" s="119">
        <v>53.2802559781139</v>
      </c>
      <c r="AB690" s="32" t="s">
        <v>1696</v>
      </c>
      <c r="AC690" s="32" t="s">
        <v>115</v>
      </c>
      <c r="AD690" s="32" t="s">
        <v>115</v>
      </c>
      <c r="AE690" s="32" t="s">
        <v>115</v>
      </c>
      <c r="AF690" s="32" t="s">
        <v>115</v>
      </c>
      <c r="AG690" s="32" t="s">
        <v>1513</v>
      </c>
      <c r="AH690" s="32" t="s">
        <v>422</v>
      </c>
      <c r="AI690" s="32">
        <v>5807500</v>
      </c>
      <c r="AJ690" s="32" t="s">
        <v>2564</v>
      </c>
      <c r="AK690" s="32" t="s">
        <v>2565</v>
      </c>
      <c r="AL690" s="32">
        <v>3</v>
      </c>
      <c r="AM690" s="32">
        <v>60</v>
      </c>
      <c r="AN690" s="32" t="s">
        <v>2566</v>
      </c>
      <c r="AO690" s="32" t="s">
        <v>123</v>
      </c>
      <c r="AP690" s="32" t="s">
        <v>203</v>
      </c>
      <c r="AQ690" s="32" t="s">
        <v>130</v>
      </c>
      <c r="AR690" s="32">
        <v>2023</v>
      </c>
      <c r="AS690" s="32" t="s">
        <v>1636</v>
      </c>
      <c r="AT690" s="32" t="s">
        <v>123</v>
      </c>
      <c r="AU690" s="32" t="s">
        <v>1636</v>
      </c>
      <c r="AV690" s="32" t="s">
        <v>115</v>
      </c>
      <c r="AW690" s="32" t="s">
        <v>1637</v>
      </c>
      <c r="AX690" s="32" t="s">
        <v>123</v>
      </c>
      <c r="AY690" s="32" t="s">
        <v>203</v>
      </c>
      <c r="AZ690" s="110" t="s">
        <v>203</v>
      </c>
      <c r="BA690" s="32" t="s">
        <v>203</v>
      </c>
      <c r="BB690" s="32" t="s">
        <v>203</v>
      </c>
      <c r="BC690" s="32" t="s">
        <v>203</v>
      </c>
      <c r="BD690" s="32" t="s">
        <v>203</v>
      </c>
      <c r="BE690" s="32" t="s">
        <v>203</v>
      </c>
      <c r="BF690" s="110" t="s">
        <v>203</v>
      </c>
      <c r="BG690" s="32" t="s">
        <v>203</v>
      </c>
      <c r="BH690" s="32" t="s">
        <v>203</v>
      </c>
      <c r="BI690" s="32" t="s">
        <v>162</v>
      </c>
      <c r="BJ690" s="32">
        <v>5</v>
      </c>
      <c r="BK690" s="110">
        <v>47067</v>
      </c>
      <c r="BL690" s="110">
        <v>47483</v>
      </c>
      <c r="BM690" s="110">
        <v>47533</v>
      </c>
      <c r="BN690" s="32" t="s">
        <v>115</v>
      </c>
      <c r="BO690" s="32" t="s">
        <v>115</v>
      </c>
      <c r="BP690" s="32" t="b">
        <v>0</v>
      </c>
      <c r="BQ690" s="116">
        <v>60000</v>
      </c>
      <c r="BR690" s="32" t="s">
        <v>134</v>
      </c>
      <c r="BS690" s="116">
        <v>0</v>
      </c>
      <c r="BT690" s="116">
        <v>5500</v>
      </c>
      <c r="BU690" s="116">
        <v>0</v>
      </c>
      <c r="BV690" s="116">
        <v>0</v>
      </c>
      <c r="BW690" s="116">
        <v>0</v>
      </c>
      <c r="BX690" s="116">
        <v>0</v>
      </c>
      <c r="BY690" s="116">
        <v>0</v>
      </c>
      <c r="BZ690" s="116">
        <v>500</v>
      </c>
      <c r="CA690" s="116">
        <v>500</v>
      </c>
      <c r="CB690" s="116">
        <v>1000.0000000000001</v>
      </c>
      <c r="CC690" s="116">
        <v>3000</v>
      </c>
      <c r="CD690" s="116">
        <v>500</v>
      </c>
      <c r="CE690" s="116">
        <v>0</v>
      </c>
      <c r="CF690" s="32" t="s">
        <v>135</v>
      </c>
      <c r="CG690" s="32" t="s">
        <v>136</v>
      </c>
      <c r="CH690" s="32" t="s">
        <v>522</v>
      </c>
      <c r="CI690" s="116">
        <v>0</v>
      </c>
      <c r="CJ690" s="116">
        <v>0</v>
      </c>
      <c r="CK690" s="116">
        <v>0</v>
      </c>
      <c r="CL690" s="116">
        <v>0</v>
      </c>
      <c r="CM690" s="116">
        <v>0</v>
      </c>
      <c r="CN690" s="116">
        <v>0</v>
      </c>
      <c r="CO690" s="113">
        <v>0</v>
      </c>
      <c r="CP690" s="32" t="s">
        <v>134</v>
      </c>
      <c r="CQ690" s="32" t="s">
        <v>115</v>
      </c>
      <c r="CR690" s="32" t="s">
        <v>279</v>
      </c>
      <c r="CS690" s="32" t="s">
        <v>115</v>
      </c>
      <c r="CT690" s="113">
        <v>0</v>
      </c>
      <c r="CU690" s="113">
        <v>1</v>
      </c>
      <c r="CV690" s="33" t="s">
        <v>1638</v>
      </c>
    </row>
    <row r="691" spans="2:100">
      <c r="B691" s="123">
        <v>687</v>
      </c>
      <c r="C691" s="124" t="s">
        <v>2567</v>
      </c>
      <c r="D691" s="128"/>
      <c r="E691" s="128"/>
      <c r="F691" s="32" t="s">
        <v>458</v>
      </c>
      <c r="G691" s="32" t="s">
        <v>2568</v>
      </c>
      <c r="H691" s="32" t="s">
        <v>1488</v>
      </c>
      <c r="I691" s="32" t="s">
        <v>118</v>
      </c>
      <c r="J691" s="32" t="s">
        <v>166</v>
      </c>
      <c r="K691" s="32" t="s">
        <v>2569</v>
      </c>
      <c r="L691" s="32" t="s">
        <v>1499</v>
      </c>
      <c r="M691" s="32" t="s">
        <v>1522</v>
      </c>
      <c r="N691" s="32" t="s">
        <v>1491</v>
      </c>
      <c r="O691" s="32" t="s">
        <v>115</v>
      </c>
      <c r="P691" s="110">
        <v>45902</v>
      </c>
      <c r="Q691" s="32" t="s">
        <v>115</v>
      </c>
      <c r="R691" s="32" t="s">
        <v>1492</v>
      </c>
      <c r="S691" s="32" t="s">
        <v>203</v>
      </c>
      <c r="T691" s="32" t="s">
        <v>203</v>
      </c>
      <c r="U691" s="32" t="s">
        <v>214</v>
      </c>
      <c r="V691" s="32" t="s">
        <v>122</v>
      </c>
      <c r="W691" s="32" t="b">
        <v>0</v>
      </c>
      <c r="X691" s="32" t="s">
        <v>278</v>
      </c>
      <c r="Y691" s="128"/>
      <c r="Z691" s="119">
        <v>7.7</v>
      </c>
      <c r="AA691" s="119">
        <v>3.5938500000000002</v>
      </c>
      <c r="AB691" s="32">
        <v>70</v>
      </c>
      <c r="AC691" s="32" t="s">
        <v>2570</v>
      </c>
      <c r="AD691" s="32" t="s">
        <v>115</v>
      </c>
      <c r="AE691" s="32" t="s">
        <v>115</v>
      </c>
      <c r="AF691" s="32" t="s">
        <v>115</v>
      </c>
      <c r="AG691" s="32" t="s">
        <v>1513</v>
      </c>
      <c r="AH691" s="32" t="s">
        <v>422</v>
      </c>
      <c r="AI691" s="32">
        <v>5812199</v>
      </c>
      <c r="AJ691" s="32" t="s">
        <v>2571</v>
      </c>
      <c r="AK691" s="32" t="s">
        <v>2572</v>
      </c>
      <c r="AL691" s="32">
        <v>1</v>
      </c>
      <c r="AM691" s="32">
        <v>60</v>
      </c>
      <c r="AN691" s="32" t="s">
        <v>128</v>
      </c>
      <c r="AO691" s="32" t="b">
        <v>0</v>
      </c>
      <c r="AP691" s="32" t="s">
        <v>203</v>
      </c>
      <c r="AQ691" s="32" t="s">
        <v>130</v>
      </c>
      <c r="AR691" s="32">
        <v>2025</v>
      </c>
      <c r="AS691" s="32">
        <v>2024</v>
      </c>
      <c r="AT691" s="32" t="s">
        <v>123</v>
      </c>
      <c r="AU691" s="32" t="s">
        <v>1689</v>
      </c>
      <c r="AV691" s="32" t="s">
        <v>115</v>
      </c>
      <c r="AW691" s="32" t="s">
        <v>1504</v>
      </c>
      <c r="AX691" s="32" t="s">
        <v>123</v>
      </c>
      <c r="AY691" s="32" t="s">
        <v>203</v>
      </c>
      <c r="AZ691" s="110" t="s">
        <v>203</v>
      </c>
      <c r="BA691" s="32" t="s">
        <v>203</v>
      </c>
      <c r="BB691" s="32" t="s">
        <v>203</v>
      </c>
      <c r="BC691" s="32" t="s">
        <v>203</v>
      </c>
      <c r="BD691" s="32" t="s">
        <v>203</v>
      </c>
      <c r="BE691" s="32" t="s">
        <v>203</v>
      </c>
      <c r="BF691" s="110" t="s">
        <v>203</v>
      </c>
      <c r="BG691" s="32" t="s">
        <v>203</v>
      </c>
      <c r="BH691" s="32" t="s">
        <v>203</v>
      </c>
      <c r="BI691" s="32" t="s">
        <v>162</v>
      </c>
      <c r="BJ691" s="32">
        <v>5</v>
      </c>
      <c r="BK691" s="110">
        <v>47107</v>
      </c>
      <c r="BL691" s="110" t="s">
        <v>203</v>
      </c>
      <c r="BM691" s="110">
        <v>47679</v>
      </c>
      <c r="BN691" s="32" t="s">
        <v>115</v>
      </c>
      <c r="BO691" s="32" t="s">
        <v>115</v>
      </c>
      <c r="BP691" s="32" t="b">
        <v>0</v>
      </c>
      <c r="BQ691" s="116" t="s">
        <v>2573</v>
      </c>
      <c r="BR691" s="32" t="s">
        <v>134</v>
      </c>
      <c r="BS691" s="116">
        <v>0</v>
      </c>
      <c r="BT691" s="116">
        <v>52101.179300000003</v>
      </c>
      <c r="BU691" s="116">
        <v>0</v>
      </c>
      <c r="BV691" s="116">
        <v>0</v>
      </c>
      <c r="BW691" s="116">
        <v>0</v>
      </c>
      <c r="BX691" s="116">
        <v>0</v>
      </c>
      <c r="BY691" s="116">
        <v>101.1793</v>
      </c>
      <c r="BZ691" s="116">
        <v>2000</v>
      </c>
      <c r="CA691" s="116">
        <v>5000</v>
      </c>
      <c r="CB691" s="116">
        <v>10000</v>
      </c>
      <c r="CC691" s="116">
        <v>15000</v>
      </c>
      <c r="CD691" s="116">
        <v>20000</v>
      </c>
      <c r="CE691" s="116">
        <v>0</v>
      </c>
      <c r="CF691" s="32" t="s">
        <v>135</v>
      </c>
      <c r="CG691" s="32" t="s">
        <v>136</v>
      </c>
      <c r="CH691" s="32" t="s">
        <v>522</v>
      </c>
      <c r="CI691" s="116">
        <v>0</v>
      </c>
      <c r="CJ691" s="116">
        <v>0</v>
      </c>
      <c r="CK691" s="116">
        <v>0</v>
      </c>
      <c r="CL691" s="116">
        <v>0</v>
      </c>
      <c r="CM691" s="116">
        <v>0</v>
      </c>
      <c r="CN691" s="116">
        <v>0</v>
      </c>
      <c r="CO691" s="113">
        <v>0</v>
      </c>
      <c r="CP691" s="32" t="s">
        <v>134</v>
      </c>
      <c r="CQ691" s="32" t="s">
        <v>115</v>
      </c>
      <c r="CR691" s="32" t="s">
        <v>279</v>
      </c>
      <c r="CS691" s="32" t="s">
        <v>115</v>
      </c>
      <c r="CT691" s="113">
        <v>1</v>
      </c>
      <c r="CU691" s="113">
        <v>0</v>
      </c>
      <c r="CV691" s="33" t="s">
        <v>1506</v>
      </c>
    </row>
    <row r="692" spans="2:100">
      <c r="B692" s="123">
        <v>688</v>
      </c>
      <c r="C692" s="124" t="s">
        <v>2574</v>
      </c>
      <c r="D692" s="128"/>
      <c r="E692" s="128"/>
      <c r="F692" s="32" t="s">
        <v>2575</v>
      </c>
      <c r="G692" s="32" t="s">
        <v>2576</v>
      </c>
      <c r="H692" s="32" t="s">
        <v>1556</v>
      </c>
      <c r="I692" s="32" t="s">
        <v>1095</v>
      </c>
      <c r="J692" s="32" t="s">
        <v>115</v>
      </c>
      <c r="K692" s="32" t="s">
        <v>115</v>
      </c>
      <c r="L692" s="32" t="s">
        <v>1914</v>
      </c>
      <c r="M692" s="32" t="s">
        <v>1628</v>
      </c>
      <c r="N692" s="32" t="s">
        <v>115</v>
      </c>
      <c r="O692" s="32" t="s">
        <v>115</v>
      </c>
      <c r="P692" s="110">
        <v>45932</v>
      </c>
      <c r="Q692" s="32" t="s">
        <v>115</v>
      </c>
      <c r="R692" s="32" t="s">
        <v>1492</v>
      </c>
      <c r="S692" s="32" t="s">
        <v>203</v>
      </c>
      <c r="T692" s="32" t="s">
        <v>203</v>
      </c>
      <c r="U692" s="32" t="s">
        <v>214</v>
      </c>
      <c r="V692" s="32" t="s">
        <v>122</v>
      </c>
      <c r="W692" s="32" t="b">
        <v>0</v>
      </c>
      <c r="X692" s="32" t="s">
        <v>278</v>
      </c>
      <c r="Y692" s="128"/>
      <c r="Z692" s="119" t="s">
        <v>115</v>
      </c>
      <c r="AA692" s="119">
        <v>7.4521507987283006E-2</v>
      </c>
      <c r="AB692" s="32">
        <v>230</v>
      </c>
      <c r="AC692" s="32" t="s">
        <v>115</v>
      </c>
      <c r="AD692" s="32" t="s">
        <v>115</v>
      </c>
      <c r="AE692" s="32" t="s">
        <v>115</v>
      </c>
      <c r="AF692" s="32" t="s">
        <v>115</v>
      </c>
      <c r="AG692" s="32" t="s">
        <v>1513</v>
      </c>
      <c r="AH692" s="32" t="s">
        <v>422</v>
      </c>
      <c r="AI692" s="32">
        <v>5746582</v>
      </c>
      <c r="AJ692" s="32" t="s">
        <v>203</v>
      </c>
      <c r="AK692" s="32" t="s">
        <v>203</v>
      </c>
      <c r="AL692" s="32" t="s">
        <v>203</v>
      </c>
      <c r="AM692" s="32">
        <v>60</v>
      </c>
      <c r="AN692" s="32" t="s">
        <v>128</v>
      </c>
      <c r="AO692" s="32" t="b">
        <v>1</v>
      </c>
      <c r="AP692" s="32" t="s">
        <v>203</v>
      </c>
      <c r="AQ692" s="32" t="s">
        <v>130</v>
      </c>
      <c r="AR692" s="32">
        <v>2025</v>
      </c>
      <c r="AS692" s="32" t="s">
        <v>115</v>
      </c>
      <c r="AT692" s="32" t="b">
        <v>0</v>
      </c>
      <c r="AU692" s="32" t="s">
        <v>115</v>
      </c>
      <c r="AV692" s="32" t="s">
        <v>115</v>
      </c>
      <c r="AW692" s="32" t="s">
        <v>115</v>
      </c>
      <c r="AX692" s="32" t="b">
        <v>0</v>
      </c>
      <c r="AY692" s="32" t="s">
        <v>203</v>
      </c>
      <c r="AZ692" s="110" t="s">
        <v>203</v>
      </c>
      <c r="BA692" s="32" t="s">
        <v>203</v>
      </c>
      <c r="BB692" s="32" t="s">
        <v>203</v>
      </c>
      <c r="BC692" s="32" t="s">
        <v>203</v>
      </c>
      <c r="BD692" s="32" t="s">
        <v>203</v>
      </c>
      <c r="BE692" s="32" t="s">
        <v>203</v>
      </c>
      <c r="BF692" s="110" t="s">
        <v>203</v>
      </c>
      <c r="BG692" s="32" t="s">
        <v>203</v>
      </c>
      <c r="BH692" s="32" t="s">
        <v>203</v>
      </c>
      <c r="BI692" s="32" t="s">
        <v>162</v>
      </c>
      <c r="BJ692" s="32">
        <v>5</v>
      </c>
      <c r="BK692" s="110">
        <v>47453</v>
      </c>
      <c r="BL692" s="110" t="s">
        <v>115</v>
      </c>
      <c r="BM692" s="110">
        <v>48549</v>
      </c>
      <c r="BN692" s="32" t="s">
        <v>115</v>
      </c>
      <c r="BO692" s="32" t="s">
        <v>115</v>
      </c>
      <c r="BP692" s="32" t="b">
        <v>0</v>
      </c>
      <c r="BQ692" s="116" t="s">
        <v>115</v>
      </c>
      <c r="BR692" s="32" t="s">
        <v>134</v>
      </c>
      <c r="BS692" s="116">
        <v>0</v>
      </c>
      <c r="BT692" s="116">
        <v>11000</v>
      </c>
      <c r="BU692" s="116">
        <v>0</v>
      </c>
      <c r="BV692" s="116">
        <v>0</v>
      </c>
      <c r="BW692" s="116">
        <v>0</v>
      </c>
      <c r="BX692" s="116">
        <v>0</v>
      </c>
      <c r="BY692" s="116">
        <v>0</v>
      </c>
      <c r="BZ692" s="116">
        <v>0</v>
      </c>
      <c r="CA692" s="116">
        <v>0</v>
      </c>
      <c r="CB692" s="116">
        <v>0</v>
      </c>
      <c r="CC692" s="116">
        <v>3000</v>
      </c>
      <c r="CD692" s="116">
        <v>3000</v>
      </c>
      <c r="CE692" s="116">
        <v>0</v>
      </c>
      <c r="CF692" s="32" t="s">
        <v>135</v>
      </c>
      <c r="CG692" s="32" t="s">
        <v>136</v>
      </c>
      <c r="CH692" s="32" t="s">
        <v>115</v>
      </c>
      <c r="CI692" s="116">
        <v>0</v>
      </c>
      <c r="CJ692" s="116">
        <v>0</v>
      </c>
      <c r="CK692" s="116">
        <v>0</v>
      </c>
      <c r="CL692" s="116">
        <v>0</v>
      </c>
      <c r="CM692" s="116">
        <v>0</v>
      </c>
      <c r="CN692" s="116">
        <v>0</v>
      </c>
      <c r="CO692" s="113">
        <v>0</v>
      </c>
      <c r="CP692" s="32" t="s">
        <v>134</v>
      </c>
      <c r="CQ692" s="32" t="s">
        <v>115</v>
      </c>
      <c r="CR692" s="32" t="s">
        <v>279</v>
      </c>
      <c r="CS692" s="32" t="s">
        <v>115</v>
      </c>
      <c r="CT692" s="113">
        <v>1</v>
      </c>
      <c r="CU692" s="113">
        <v>0</v>
      </c>
      <c r="CV692" s="33" t="s">
        <v>1936</v>
      </c>
    </row>
    <row r="693" spans="2:100">
      <c r="B693" s="123">
        <v>689</v>
      </c>
      <c r="C693" s="124" t="s">
        <v>2577</v>
      </c>
      <c r="D693" s="128"/>
      <c r="E693" s="128"/>
      <c r="F693" s="32" t="s">
        <v>420</v>
      </c>
      <c r="G693" s="32" t="s">
        <v>2578</v>
      </c>
      <c r="H693" s="32" t="s">
        <v>219</v>
      </c>
      <c r="I693" s="32" t="s">
        <v>166</v>
      </c>
      <c r="J693" s="32" t="s">
        <v>115</v>
      </c>
      <c r="K693" s="32" t="s">
        <v>115</v>
      </c>
      <c r="L693" s="32" t="s">
        <v>1499</v>
      </c>
      <c r="M693" s="32" t="s">
        <v>1589</v>
      </c>
      <c r="N693" s="32" t="s">
        <v>1491</v>
      </c>
      <c r="O693" s="32" t="s">
        <v>115</v>
      </c>
      <c r="P693" s="110">
        <v>45904</v>
      </c>
      <c r="Q693" s="32" t="s">
        <v>115</v>
      </c>
      <c r="R693" s="32" t="s">
        <v>1492</v>
      </c>
      <c r="S693" s="32" t="s">
        <v>203</v>
      </c>
      <c r="T693" s="32" t="s">
        <v>203</v>
      </c>
      <c r="U693" s="32" t="s">
        <v>214</v>
      </c>
      <c r="V693" s="32" t="s">
        <v>122</v>
      </c>
      <c r="W693" s="32" t="b">
        <v>0</v>
      </c>
      <c r="X693" s="32" t="s">
        <v>887</v>
      </c>
      <c r="Y693" s="128"/>
      <c r="Z693" s="119" t="s">
        <v>115</v>
      </c>
      <c r="AA693" s="119">
        <v>37.881457476690201</v>
      </c>
      <c r="AB693" s="32" t="s">
        <v>115</v>
      </c>
      <c r="AC693" s="32" t="s">
        <v>534</v>
      </c>
      <c r="AD693" s="32" t="s">
        <v>115</v>
      </c>
      <c r="AE693" s="32" t="s">
        <v>115</v>
      </c>
      <c r="AF693" s="32" t="s">
        <v>115</v>
      </c>
      <c r="AG693" s="32" t="s">
        <v>1513</v>
      </c>
      <c r="AH693" s="32" t="s">
        <v>422</v>
      </c>
      <c r="AI693" s="32" t="s">
        <v>2579</v>
      </c>
      <c r="AJ693" s="32" t="s">
        <v>2580</v>
      </c>
      <c r="AK693" s="32" t="s">
        <v>2581</v>
      </c>
      <c r="AL693" s="32">
        <v>3</v>
      </c>
      <c r="AM693" s="32">
        <v>61</v>
      </c>
      <c r="AN693" s="32" t="s">
        <v>128</v>
      </c>
      <c r="AO693" s="32" t="s">
        <v>123</v>
      </c>
      <c r="AP693" s="32" t="s">
        <v>203</v>
      </c>
      <c r="AQ693" s="32" t="s">
        <v>130</v>
      </c>
      <c r="AR693" s="32">
        <v>2025</v>
      </c>
      <c r="AS693" s="32" t="s">
        <v>1892</v>
      </c>
      <c r="AT693" s="32" t="s">
        <v>123</v>
      </c>
      <c r="AU693" s="32" t="s">
        <v>1892</v>
      </c>
      <c r="AV693" s="32" t="s">
        <v>115</v>
      </c>
      <c r="AW693" s="32" t="s">
        <v>1773</v>
      </c>
      <c r="AX693" s="32" t="s">
        <v>123</v>
      </c>
      <c r="AY693" s="32" t="s">
        <v>115</v>
      </c>
      <c r="AZ693" s="110" t="s">
        <v>115</v>
      </c>
      <c r="BA693" s="32" t="s">
        <v>115</v>
      </c>
      <c r="BB693" s="32" t="s">
        <v>115</v>
      </c>
      <c r="BC693" s="32" t="s">
        <v>115</v>
      </c>
      <c r="BD693" s="32" t="s">
        <v>115</v>
      </c>
      <c r="BE693" s="32" t="s">
        <v>115</v>
      </c>
      <c r="BF693" s="110" t="s">
        <v>115</v>
      </c>
      <c r="BG693" s="32" t="s">
        <v>131</v>
      </c>
      <c r="BH693" s="32" t="s">
        <v>115</v>
      </c>
      <c r="BI693" s="32" t="s">
        <v>162</v>
      </c>
      <c r="BJ693" s="32">
        <v>5</v>
      </c>
      <c r="BK693" s="110">
        <v>46357</v>
      </c>
      <c r="BL693" s="110">
        <v>43616</v>
      </c>
      <c r="BM693" s="110">
        <v>46722</v>
      </c>
      <c r="BN693" s="32" t="s">
        <v>308</v>
      </c>
      <c r="BO693" s="32" t="s">
        <v>115</v>
      </c>
      <c r="BP693" s="32" t="b">
        <v>0</v>
      </c>
      <c r="BQ693" s="116">
        <v>14100</v>
      </c>
      <c r="BR693" s="32" t="s">
        <v>134</v>
      </c>
      <c r="BS693" s="116">
        <v>0</v>
      </c>
      <c r="BT693" s="116">
        <v>4000</v>
      </c>
      <c r="BU693" s="116">
        <v>0</v>
      </c>
      <c r="BV693" s="116">
        <v>0</v>
      </c>
      <c r="BW693" s="116">
        <v>0</v>
      </c>
      <c r="BX693" s="116">
        <v>0</v>
      </c>
      <c r="BY693" s="116">
        <v>0</v>
      </c>
      <c r="BZ693" s="116">
        <v>2000</v>
      </c>
      <c r="CA693" s="116">
        <v>2000</v>
      </c>
      <c r="CB693" s="116">
        <v>0</v>
      </c>
      <c r="CC693" s="116">
        <v>0</v>
      </c>
      <c r="CD693" s="116">
        <v>0</v>
      </c>
      <c r="CE693" s="116">
        <v>0</v>
      </c>
      <c r="CF693" s="32" t="s">
        <v>135</v>
      </c>
      <c r="CG693" s="32" t="s">
        <v>136</v>
      </c>
      <c r="CH693" s="32" t="s">
        <v>115</v>
      </c>
      <c r="CI693" s="116">
        <v>0</v>
      </c>
      <c r="CJ693" s="116">
        <v>0</v>
      </c>
      <c r="CK693" s="116">
        <v>0</v>
      </c>
      <c r="CL693" s="116">
        <v>0</v>
      </c>
      <c r="CM693" s="116">
        <v>0</v>
      </c>
      <c r="CN693" s="116">
        <v>0</v>
      </c>
      <c r="CO693" s="113">
        <v>0</v>
      </c>
      <c r="CP693" s="32" t="s">
        <v>134</v>
      </c>
      <c r="CQ693" s="32" t="s">
        <v>115</v>
      </c>
      <c r="CR693" s="32" t="s">
        <v>279</v>
      </c>
      <c r="CS693" s="32" t="s">
        <v>115</v>
      </c>
      <c r="CT693" s="113">
        <v>0.3427</v>
      </c>
      <c r="CU693" s="113">
        <v>0.6573</v>
      </c>
      <c r="CV693" s="33" t="s">
        <v>2155</v>
      </c>
    </row>
    <row r="694" spans="2:100">
      <c r="B694" s="31">
        <v>690</v>
      </c>
      <c r="C694" s="32" t="s">
        <v>2582</v>
      </c>
      <c r="D694" s="128"/>
      <c r="E694" s="128"/>
      <c r="F694" s="32" t="s">
        <v>1370</v>
      </c>
      <c r="G694" s="32" t="s">
        <v>2583</v>
      </c>
      <c r="H694" s="32" t="s">
        <v>1613</v>
      </c>
      <c r="I694" s="32" t="s">
        <v>118</v>
      </c>
      <c r="J694" s="32" t="s">
        <v>115</v>
      </c>
      <c r="K694" s="32" t="s">
        <v>115</v>
      </c>
      <c r="L694" s="32" t="s">
        <v>1914</v>
      </c>
      <c r="M694" s="32" t="s">
        <v>2308</v>
      </c>
      <c r="N694" s="32" t="s">
        <v>115</v>
      </c>
      <c r="O694" s="32" t="s">
        <v>115</v>
      </c>
      <c r="P694" s="110">
        <v>45931</v>
      </c>
      <c r="Q694" s="32" t="s">
        <v>115</v>
      </c>
      <c r="R694" s="32" t="s">
        <v>1492</v>
      </c>
      <c r="S694" s="32" t="s">
        <v>203</v>
      </c>
      <c r="T694" s="32" t="s">
        <v>203</v>
      </c>
      <c r="U694" s="32" t="s">
        <v>214</v>
      </c>
      <c r="V694" s="32" t="s">
        <v>122</v>
      </c>
      <c r="W694" s="32" t="b">
        <v>0</v>
      </c>
      <c r="X694" s="32" t="s">
        <v>833</v>
      </c>
      <c r="Y694" s="128"/>
      <c r="Z694" s="119" t="s">
        <v>115</v>
      </c>
      <c r="AA694" s="119">
        <v>10.2719072369466</v>
      </c>
      <c r="AB694" s="32" t="s">
        <v>115</v>
      </c>
      <c r="AC694" s="32" t="s">
        <v>534</v>
      </c>
      <c r="AD694" s="32" t="s">
        <v>115</v>
      </c>
      <c r="AE694" s="32" t="s">
        <v>115</v>
      </c>
      <c r="AF694" s="32" t="s">
        <v>115</v>
      </c>
      <c r="AG694" s="32">
        <v>5.1000500000000004</v>
      </c>
      <c r="AH694" s="32" t="s">
        <v>422</v>
      </c>
      <c r="AI694" s="32" t="s">
        <v>2584</v>
      </c>
      <c r="AJ694" s="32" t="s">
        <v>2585</v>
      </c>
      <c r="AK694" s="32" t="s">
        <v>2586</v>
      </c>
      <c r="AL694" s="32">
        <v>1</v>
      </c>
      <c r="AM694" s="32">
        <v>61</v>
      </c>
      <c r="AN694" s="32" t="s">
        <v>128</v>
      </c>
      <c r="AO694" s="32" t="b">
        <v>1</v>
      </c>
      <c r="AP694" s="32" t="s">
        <v>203</v>
      </c>
      <c r="AQ694" s="32" t="s">
        <v>130</v>
      </c>
      <c r="AR694" s="32">
        <v>2023</v>
      </c>
      <c r="AS694" s="32" t="s">
        <v>115</v>
      </c>
      <c r="AT694" s="32" t="b">
        <v>0</v>
      </c>
      <c r="AU694" s="32" t="s">
        <v>115</v>
      </c>
      <c r="AV694" s="32" t="s">
        <v>115</v>
      </c>
      <c r="AW694" s="32" t="s">
        <v>115</v>
      </c>
      <c r="AX694" s="32" t="b">
        <v>0</v>
      </c>
      <c r="AY694" s="32" t="s">
        <v>203</v>
      </c>
      <c r="AZ694" s="110" t="s">
        <v>203</v>
      </c>
      <c r="BA694" s="32" t="s">
        <v>203</v>
      </c>
      <c r="BB694" s="32" t="s">
        <v>203</v>
      </c>
      <c r="BC694" s="32" t="s">
        <v>203</v>
      </c>
      <c r="BD694" s="32" t="s">
        <v>203</v>
      </c>
      <c r="BE694" s="32" t="s">
        <v>203</v>
      </c>
      <c r="BF694" s="110" t="s">
        <v>203</v>
      </c>
      <c r="BG694" s="32" t="s">
        <v>203</v>
      </c>
      <c r="BH694" s="32" t="s">
        <v>203</v>
      </c>
      <c r="BI694" s="32" t="s">
        <v>162</v>
      </c>
      <c r="BJ694" s="32">
        <v>5</v>
      </c>
      <c r="BK694" s="110">
        <v>46357</v>
      </c>
      <c r="BL694" s="110" t="s">
        <v>115</v>
      </c>
      <c r="BM694" s="110">
        <v>46722</v>
      </c>
      <c r="BN694" s="32" t="s">
        <v>115</v>
      </c>
      <c r="BO694" s="32" t="s">
        <v>115</v>
      </c>
      <c r="BP694" s="32" t="b">
        <v>0</v>
      </c>
      <c r="BQ694" s="116" t="s">
        <v>115</v>
      </c>
      <c r="BR694" s="32" t="s">
        <v>134</v>
      </c>
      <c r="BS694" s="116">
        <v>0</v>
      </c>
      <c r="BT694" s="116">
        <v>2650</v>
      </c>
      <c r="BU694" s="116">
        <v>0</v>
      </c>
      <c r="BV694" s="116">
        <v>0</v>
      </c>
      <c r="BW694" s="116">
        <v>0</v>
      </c>
      <c r="BX694" s="116">
        <v>0</v>
      </c>
      <c r="BY694" s="116">
        <v>0</v>
      </c>
      <c r="BZ694" s="116">
        <v>1325</v>
      </c>
      <c r="CA694" s="116">
        <v>1325</v>
      </c>
      <c r="CB694" s="116">
        <v>0</v>
      </c>
      <c r="CC694" s="116">
        <v>0</v>
      </c>
      <c r="CD694" s="116">
        <v>0</v>
      </c>
      <c r="CE694" s="116">
        <v>0</v>
      </c>
      <c r="CF694" s="32" t="s">
        <v>135</v>
      </c>
      <c r="CG694" s="32" t="s">
        <v>136</v>
      </c>
      <c r="CH694" s="32" t="s">
        <v>115</v>
      </c>
      <c r="CI694" s="116">
        <v>0</v>
      </c>
      <c r="CJ694" s="116">
        <v>0</v>
      </c>
      <c r="CK694" s="116">
        <v>0</v>
      </c>
      <c r="CL694" s="116">
        <v>0</v>
      </c>
      <c r="CM694" s="116">
        <v>0</v>
      </c>
      <c r="CN694" s="116">
        <v>0</v>
      </c>
      <c r="CO694" s="113">
        <v>0</v>
      </c>
      <c r="CP694" s="32" t="s">
        <v>134</v>
      </c>
      <c r="CQ694" s="32" t="s">
        <v>115</v>
      </c>
      <c r="CR694" s="32" t="s">
        <v>279</v>
      </c>
      <c r="CS694" s="32" t="s">
        <v>115</v>
      </c>
      <c r="CT694" s="113">
        <v>0</v>
      </c>
      <c r="CU694" s="113">
        <v>1</v>
      </c>
      <c r="CV694" s="33" t="s">
        <v>1936</v>
      </c>
    </row>
    <row r="695" spans="2:100">
      <c r="B695" s="31">
        <v>691</v>
      </c>
      <c r="C695" s="32" t="s">
        <v>2587</v>
      </c>
      <c r="D695" s="128"/>
      <c r="E695" s="128"/>
      <c r="F695" s="32" t="s">
        <v>848</v>
      </c>
      <c r="G695" s="32" t="s">
        <v>2588</v>
      </c>
      <c r="H695" s="32" t="s">
        <v>1613</v>
      </c>
      <c r="I695" s="32" t="s">
        <v>118</v>
      </c>
      <c r="J695" s="32" t="s">
        <v>115</v>
      </c>
      <c r="K695" s="32" t="s">
        <v>115</v>
      </c>
      <c r="L695" s="32" t="s">
        <v>1914</v>
      </c>
      <c r="M695" s="32" t="s">
        <v>2308</v>
      </c>
      <c r="N695" s="32" t="s">
        <v>115</v>
      </c>
      <c r="O695" s="32" t="s">
        <v>115</v>
      </c>
      <c r="P695" s="110">
        <v>45936</v>
      </c>
      <c r="Q695" s="32" t="s">
        <v>115</v>
      </c>
      <c r="R695" s="32" t="s">
        <v>1492</v>
      </c>
      <c r="S695" s="32" t="s">
        <v>203</v>
      </c>
      <c r="T695" s="32" t="s">
        <v>203</v>
      </c>
      <c r="U695" s="32" t="s">
        <v>214</v>
      </c>
      <c r="V695" s="32" t="s">
        <v>122</v>
      </c>
      <c r="W695" s="32" t="b">
        <v>0</v>
      </c>
      <c r="X695" s="32" t="s">
        <v>278</v>
      </c>
      <c r="Y695" s="128"/>
      <c r="Z695" s="119" t="s">
        <v>115</v>
      </c>
      <c r="AA695" s="119">
        <v>0.88867529852515303</v>
      </c>
      <c r="AB695" s="32" t="s">
        <v>115</v>
      </c>
      <c r="AC695" s="32" t="s">
        <v>397</v>
      </c>
      <c r="AD695" s="32" t="s">
        <v>115</v>
      </c>
      <c r="AE695" s="32" t="s">
        <v>115</v>
      </c>
      <c r="AF695" s="32" t="s">
        <v>115</v>
      </c>
      <c r="AG695" s="32">
        <v>5.1000500000000004</v>
      </c>
      <c r="AH695" s="32" t="s">
        <v>409</v>
      </c>
      <c r="AI695" s="32" t="s">
        <v>2589</v>
      </c>
      <c r="AJ695" s="32" t="s">
        <v>2590</v>
      </c>
      <c r="AK695" s="32" t="s">
        <v>2591</v>
      </c>
      <c r="AL695" s="32">
        <v>1</v>
      </c>
      <c r="AM695" s="32">
        <v>61</v>
      </c>
      <c r="AN695" s="32" t="s">
        <v>128</v>
      </c>
      <c r="AO695" s="32" t="b">
        <v>1</v>
      </c>
      <c r="AP695" s="32" t="s">
        <v>203</v>
      </c>
      <c r="AQ695" s="32" t="s">
        <v>130</v>
      </c>
      <c r="AR695" s="32">
        <v>2024</v>
      </c>
      <c r="AS695" s="32" t="s">
        <v>115</v>
      </c>
      <c r="AT695" s="32" t="b">
        <v>0</v>
      </c>
      <c r="AU695" s="32" t="s">
        <v>115</v>
      </c>
      <c r="AV695" s="32" t="s">
        <v>115</v>
      </c>
      <c r="AW695" s="32" t="s">
        <v>115</v>
      </c>
      <c r="AX695" s="32" t="b">
        <v>0</v>
      </c>
      <c r="AY695" s="32" t="s">
        <v>203</v>
      </c>
      <c r="AZ695" s="110" t="s">
        <v>203</v>
      </c>
      <c r="BA695" s="32" t="s">
        <v>203</v>
      </c>
      <c r="BB695" s="32" t="s">
        <v>203</v>
      </c>
      <c r="BC695" s="32" t="s">
        <v>203</v>
      </c>
      <c r="BD695" s="32" t="s">
        <v>203</v>
      </c>
      <c r="BE695" s="32" t="s">
        <v>203</v>
      </c>
      <c r="BF695" s="110" t="s">
        <v>203</v>
      </c>
      <c r="BG695" s="32" t="s">
        <v>203</v>
      </c>
      <c r="BH695" s="32" t="s">
        <v>203</v>
      </c>
      <c r="BI695" s="32" t="s">
        <v>162</v>
      </c>
      <c r="BJ695" s="32">
        <v>5</v>
      </c>
      <c r="BK695" s="110">
        <v>46357</v>
      </c>
      <c r="BL695" s="110" t="s">
        <v>115</v>
      </c>
      <c r="BM695" s="110">
        <v>46722</v>
      </c>
      <c r="BN695" s="32" t="s">
        <v>115</v>
      </c>
      <c r="BO695" s="32" t="s">
        <v>115</v>
      </c>
      <c r="BP695" s="32" t="b">
        <v>0</v>
      </c>
      <c r="BQ695" s="116" t="s">
        <v>115</v>
      </c>
      <c r="BR695" s="32" t="s">
        <v>134</v>
      </c>
      <c r="BS695" s="116">
        <v>0</v>
      </c>
      <c r="BT695" s="116">
        <v>2650</v>
      </c>
      <c r="BU695" s="116">
        <v>0</v>
      </c>
      <c r="BV695" s="116">
        <v>0</v>
      </c>
      <c r="BW695" s="116">
        <v>0</v>
      </c>
      <c r="BX695" s="116">
        <v>0</v>
      </c>
      <c r="BY695" s="116">
        <v>0</v>
      </c>
      <c r="BZ695" s="116">
        <v>1325</v>
      </c>
      <c r="CA695" s="116">
        <v>1325</v>
      </c>
      <c r="CB695" s="116">
        <v>0</v>
      </c>
      <c r="CC695" s="116">
        <v>0</v>
      </c>
      <c r="CD695" s="116">
        <v>0</v>
      </c>
      <c r="CE695" s="116">
        <v>0</v>
      </c>
      <c r="CF695" s="32" t="s">
        <v>135</v>
      </c>
      <c r="CG695" s="32" t="s">
        <v>136</v>
      </c>
      <c r="CH695" s="32" t="s">
        <v>115</v>
      </c>
      <c r="CI695" s="116">
        <v>0</v>
      </c>
      <c r="CJ695" s="116">
        <v>0</v>
      </c>
      <c r="CK695" s="116">
        <v>0</v>
      </c>
      <c r="CL695" s="116">
        <v>0</v>
      </c>
      <c r="CM695" s="116">
        <v>0</v>
      </c>
      <c r="CN695" s="116">
        <v>0</v>
      </c>
      <c r="CO695" s="113">
        <v>0</v>
      </c>
      <c r="CP695" s="32" t="s">
        <v>134</v>
      </c>
      <c r="CQ695" s="32" t="s">
        <v>115</v>
      </c>
      <c r="CR695" s="32" t="s">
        <v>279</v>
      </c>
      <c r="CS695" s="32" t="s">
        <v>115</v>
      </c>
      <c r="CT695" s="113">
        <v>0</v>
      </c>
      <c r="CU695" s="113">
        <v>1</v>
      </c>
      <c r="CV695" s="33" t="s">
        <v>1936</v>
      </c>
    </row>
    <row r="696" spans="2:100">
      <c r="B696" s="31">
        <v>692</v>
      </c>
      <c r="C696" s="32" t="s">
        <v>2592</v>
      </c>
      <c r="D696" s="128"/>
      <c r="E696" s="128"/>
      <c r="F696" s="32" t="s">
        <v>1063</v>
      </c>
      <c r="G696" s="32" t="s">
        <v>2593</v>
      </c>
      <c r="H696" s="32" t="s">
        <v>1613</v>
      </c>
      <c r="I696" s="32" t="s">
        <v>118</v>
      </c>
      <c r="J696" s="32" t="s">
        <v>115</v>
      </c>
      <c r="K696" s="32" t="s">
        <v>115</v>
      </c>
      <c r="L696" s="32" t="s">
        <v>1914</v>
      </c>
      <c r="M696" s="32" t="s">
        <v>2308</v>
      </c>
      <c r="N696" s="32" t="s">
        <v>115</v>
      </c>
      <c r="O696" s="32" t="s">
        <v>115</v>
      </c>
      <c r="P696" s="110">
        <v>45876</v>
      </c>
      <c r="Q696" s="32" t="s">
        <v>115</v>
      </c>
      <c r="R696" s="32" t="s">
        <v>1492</v>
      </c>
      <c r="S696" s="32" t="s">
        <v>203</v>
      </c>
      <c r="T696" s="32" t="s">
        <v>203</v>
      </c>
      <c r="U696" s="32" t="s">
        <v>214</v>
      </c>
      <c r="V696" s="32" t="s">
        <v>122</v>
      </c>
      <c r="W696" s="32" t="b">
        <v>0</v>
      </c>
      <c r="X696" s="32" t="s">
        <v>278</v>
      </c>
      <c r="Y696" s="128"/>
      <c r="Z696" s="119" t="s">
        <v>115</v>
      </c>
      <c r="AA696" s="119">
        <v>1.7376788931576801</v>
      </c>
      <c r="AB696" s="32" t="s">
        <v>115</v>
      </c>
      <c r="AC696" s="32" t="s">
        <v>534</v>
      </c>
      <c r="AD696" s="32" t="s">
        <v>115</v>
      </c>
      <c r="AE696" s="32" t="s">
        <v>115</v>
      </c>
      <c r="AF696" s="32" t="s">
        <v>115</v>
      </c>
      <c r="AG696" s="32">
        <v>4.0100499999999997</v>
      </c>
      <c r="AH696" s="32" t="s">
        <v>422</v>
      </c>
      <c r="AI696" s="32" t="s">
        <v>2594</v>
      </c>
      <c r="AJ696" s="32" t="s">
        <v>203</v>
      </c>
      <c r="AK696" s="32" t="s">
        <v>203</v>
      </c>
      <c r="AL696" s="32" t="s">
        <v>203</v>
      </c>
      <c r="AM696" s="32">
        <v>61</v>
      </c>
      <c r="AN696" s="32" t="s">
        <v>128</v>
      </c>
      <c r="AO696" s="32" t="b">
        <v>1</v>
      </c>
      <c r="AP696" s="32" t="s">
        <v>203</v>
      </c>
      <c r="AQ696" s="32" t="s">
        <v>130</v>
      </c>
      <c r="AR696" s="32">
        <v>2024</v>
      </c>
      <c r="AS696" s="32" t="s">
        <v>115</v>
      </c>
      <c r="AT696" s="32" t="b">
        <v>0</v>
      </c>
      <c r="AU696" s="32" t="s">
        <v>115</v>
      </c>
      <c r="AV696" s="32" t="s">
        <v>115</v>
      </c>
      <c r="AW696" s="32" t="s">
        <v>115</v>
      </c>
      <c r="AX696" s="32" t="b">
        <v>0</v>
      </c>
      <c r="AY696" s="32" t="s">
        <v>203</v>
      </c>
      <c r="AZ696" s="110" t="s">
        <v>203</v>
      </c>
      <c r="BA696" s="32" t="s">
        <v>203</v>
      </c>
      <c r="BB696" s="32" t="s">
        <v>203</v>
      </c>
      <c r="BC696" s="32" t="s">
        <v>203</v>
      </c>
      <c r="BD696" s="32" t="s">
        <v>203</v>
      </c>
      <c r="BE696" s="32" t="s">
        <v>203</v>
      </c>
      <c r="BF696" s="110" t="s">
        <v>203</v>
      </c>
      <c r="BG696" s="32" t="s">
        <v>203</v>
      </c>
      <c r="BH696" s="32" t="s">
        <v>203</v>
      </c>
      <c r="BI696" s="32" t="s">
        <v>162</v>
      </c>
      <c r="BJ696" s="32">
        <v>5</v>
      </c>
      <c r="BK696" s="110">
        <v>46357</v>
      </c>
      <c r="BL696" s="110" t="s">
        <v>115</v>
      </c>
      <c r="BM696" s="110">
        <v>46722</v>
      </c>
      <c r="BN696" s="32" t="s">
        <v>115</v>
      </c>
      <c r="BO696" s="32" t="s">
        <v>115</v>
      </c>
      <c r="BP696" s="32" t="b">
        <v>0</v>
      </c>
      <c r="BQ696" s="116" t="s">
        <v>115</v>
      </c>
      <c r="BR696" s="32" t="s">
        <v>134</v>
      </c>
      <c r="BS696" s="116">
        <v>0</v>
      </c>
      <c r="BT696" s="116">
        <v>5300</v>
      </c>
      <c r="BU696" s="116">
        <v>0</v>
      </c>
      <c r="BV696" s="116">
        <v>0</v>
      </c>
      <c r="BW696" s="116">
        <v>0</v>
      </c>
      <c r="BX696" s="116">
        <v>0</v>
      </c>
      <c r="BY696" s="116">
        <v>0</v>
      </c>
      <c r="BZ696" s="116">
        <v>2650</v>
      </c>
      <c r="CA696" s="116">
        <v>2650</v>
      </c>
      <c r="CB696" s="116">
        <v>0</v>
      </c>
      <c r="CC696" s="116">
        <v>0</v>
      </c>
      <c r="CD696" s="116">
        <v>0</v>
      </c>
      <c r="CE696" s="116">
        <v>0</v>
      </c>
      <c r="CF696" s="32" t="s">
        <v>135</v>
      </c>
      <c r="CG696" s="32" t="s">
        <v>136</v>
      </c>
      <c r="CH696" s="32" t="s">
        <v>115</v>
      </c>
      <c r="CI696" s="116">
        <v>0</v>
      </c>
      <c r="CJ696" s="116">
        <v>0</v>
      </c>
      <c r="CK696" s="116">
        <v>0</v>
      </c>
      <c r="CL696" s="116">
        <v>0</v>
      </c>
      <c r="CM696" s="116">
        <v>0</v>
      </c>
      <c r="CN696" s="116">
        <v>0</v>
      </c>
      <c r="CO696" s="113">
        <v>0</v>
      </c>
      <c r="CP696" s="32" t="s">
        <v>134</v>
      </c>
      <c r="CQ696" s="32" t="s">
        <v>115</v>
      </c>
      <c r="CR696" s="32" t="s">
        <v>279</v>
      </c>
      <c r="CS696" s="32" t="s">
        <v>115</v>
      </c>
      <c r="CT696" s="113">
        <v>0</v>
      </c>
      <c r="CU696" s="113">
        <v>1</v>
      </c>
      <c r="CV696" s="33" t="s">
        <v>1936</v>
      </c>
    </row>
    <row r="697" spans="2:100">
      <c r="B697" s="31">
        <v>693</v>
      </c>
      <c r="C697" s="32" t="s">
        <v>2595</v>
      </c>
      <c r="D697" s="128"/>
      <c r="E697" s="128"/>
      <c r="F697" s="32" t="s">
        <v>962</v>
      </c>
      <c r="G697" s="32" t="s">
        <v>2596</v>
      </c>
      <c r="H697" s="32" t="s">
        <v>1538</v>
      </c>
      <c r="I697" s="32" t="s">
        <v>118</v>
      </c>
      <c r="J697" s="32" t="s">
        <v>115</v>
      </c>
      <c r="K697" s="32" t="s">
        <v>115</v>
      </c>
      <c r="L697" s="32" t="s">
        <v>1551</v>
      </c>
      <c r="M697" s="32" t="s">
        <v>1539</v>
      </c>
      <c r="N697" s="32" t="s">
        <v>1491</v>
      </c>
      <c r="O697" s="32" t="s">
        <v>115</v>
      </c>
      <c r="P697" s="110">
        <v>45933</v>
      </c>
      <c r="Q697" s="32" t="s">
        <v>115</v>
      </c>
      <c r="R697" s="32" t="s">
        <v>1492</v>
      </c>
      <c r="S697" s="32" t="s">
        <v>203</v>
      </c>
      <c r="T697" s="32" t="s">
        <v>203</v>
      </c>
      <c r="U697" s="32" t="s">
        <v>194</v>
      </c>
      <c r="V697" s="32" t="s">
        <v>122</v>
      </c>
      <c r="W697" s="32" t="b">
        <v>0</v>
      </c>
      <c r="X697" s="32" t="s">
        <v>278</v>
      </c>
      <c r="Y697" s="128"/>
      <c r="Z697" s="119" t="s">
        <v>115</v>
      </c>
      <c r="AA697" s="119">
        <v>11.0767415618167</v>
      </c>
      <c r="AB697" s="32" t="s">
        <v>115</v>
      </c>
      <c r="AC697" s="32" t="s">
        <v>667</v>
      </c>
      <c r="AD697" s="32" t="s">
        <v>115</v>
      </c>
      <c r="AE697" s="32" t="s">
        <v>115</v>
      </c>
      <c r="AF697" s="32" t="s">
        <v>115</v>
      </c>
      <c r="AG697" s="32">
        <v>3.0010500000000002</v>
      </c>
      <c r="AH697" s="32" t="s">
        <v>422</v>
      </c>
      <c r="AI697" s="32" t="s">
        <v>2597</v>
      </c>
      <c r="AJ697" s="32" t="s">
        <v>203</v>
      </c>
      <c r="AK697" s="32" t="s">
        <v>2595</v>
      </c>
      <c r="AL697" s="32" t="s">
        <v>203</v>
      </c>
      <c r="AM697" s="32">
        <v>61</v>
      </c>
      <c r="AN697" s="32" t="s">
        <v>128</v>
      </c>
      <c r="AO697" s="32" t="b">
        <v>0</v>
      </c>
      <c r="AP697" s="32" t="s">
        <v>203</v>
      </c>
      <c r="AQ697" s="32" t="s">
        <v>130</v>
      </c>
      <c r="AR697" s="32">
        <v>2024</v>
      </c>
      <c r="AS697" s="32">
        <v>2024</v>
      </c>
      <c r="AT697" s="32" t="b">
        <v>0</v>
      </c>
      <c r="AU697" s="32">
        <v>2024</v>
      </c>
      <c r="AV697" s="32" t="s">
        <v>115</v>
      </c>
      <c r="AW697" s="32" t="s">
        <v>1504</v>
      </c>
      <c r="AX697" s="32" t="b">
        <v>0</v>
      </c>
      <c r="AY697" s="32" t="s">
        <v>203</v>
      </c>
      <c r="AZ697" s="110" t="s">
        <v>203</v>
      </c>
      <c r="BA697" s="32" t="s">
        <v>203</v>
      </c>
      <c r="BB697" s="32" t="s">
        <v>203</v>
      </c>
      <c r="BC697" s="32" t="s">
        <v>203</v>
      </c>
      <c r="BD697" s="32" t="s">
        <v>203</v>
      </c>
      <c r="BE697" s="32" t="s">
        <v>203</v>
      </c>
      <c r="BF697" s="110" t="s">
        <v>203</v>
      </c>
      <c r="BG697" s="32" t="s">
        <v>203</v>
      </c>
      <c r="BH697" s="32" t="s">
        <v>203</v>
      </c>
      <c r="BI697" s="32" t="s">
        <v>162</v>
      </c>
      <c r="BJ697" s="32">
        <v>5</v>
      </c>
      <c r="BK697" s="110">
        <v>47453</v>
      </c>
      <c r="BL697" s="110">
        <v>49279</v>
      </c>
      <c r="BM697" s="110">
        <v>47818</v>
      </c>
      <c r="BN697" s="32" t="s">
        <v>115</v>
      </c>
      <c r="BO697" s="32" t="s">
        <v>115</v>
      </c>
      <c r="BP697" s="32" t="b">
        <v>0</v>
      </c>
      <c r="BQ697" s="116" t="s">
        <v>2454</v>
      </c>
      <c r="BR697" s="32" t="s">
        <v>134</v>
      </c>
      <c r="BS697" s="116">
        <v>0</v>
      </c>
      <c r="BT697" s="116">
        <v>11600</v>
      </c>
      <c r="BU697" s="116">
        <v>0</v>
      </c>
      <c r="BV697" s="116">
        <v>0</v>
      </c>
      <c r="BW697" s="116">
        <v>0</v>
      </c>
      <c r="BX697" s="116">
        <v>0</v>
      </c>
      <c r="BY697" s="116">
        <v>0</v>
      </c>
      <c r="BZ697" s="116">
        <v>0</v>
      </c>
      <c r="CA697" s="116">
        <v>3000</v>
      </c>
      <c r="CB697" s="116">
        <v>3000</v>
      </c>
      <c r="CC697" s="116">
        <v>3000</v>
      </c>
      <c r="CD697" s="116">
        <v>2500</v>
      </c>
      <c r="CE697" s="116">
        <v>0</v>
      </c>
      <c r="CF697" s="32" t="s">
        <v>135</v>
      </c>
      <c r="CG697" s="32" t="s">
        <v>136</v>
      </c>
      <c r="CH697" s="32" t="s">
        <v>115</v>
      </c>
      <c r="CI697" s="116">
        <v>0</v>
      </c>
      <c r="CJ697" s="116">
        <v>0</v>
      </c>
      <c r="CK697" s="116">
        <v>0</v>
      </c>
      <c r="CL697" s="116">
        <v>0</v>
      </c>
      <c r="CM697" s="116">
        <v>0</v>
      </c>
      <c r="CN697" s="116">
        <v>0</v>
      </c>
      <c r="CO697" s="113">
        <v>0</v>
      </c>
      <c r="CP697" s="32" t="s">
        <v>134</v>
      </c>
      <c r="CQ697" s="32" t="s">
        <v>115</v>
      </c>
      <c r="CR697" s="32" t="s">
        <v>279</v>
      </c>
      <c r="CS697" s="32" t="s">
        <v>115</v>
      </c>
      <c r="CT697" s="113">
        <v>0.3427</v>
      </c>
      <c r="CU697" s="113">
        <v>0.6573</v>
      </c>
      <c r="CV697" s="33" t="s">
        <v>1506</v>
      </c>
    </row>
    <row r="698" spans="2:100">
      <c r="B698" s="31">
        <v>694</v>
      </c>
      <c r="C698" s="32" t="s">
        <v>2598</v>
      </c>
      <c r="D698" s="128"/>
      <c r="E698" s="128"/>
      <c r="F698" s="32" t="s">
        <v>2599</v>
      </c>
      <c r="G698" s="32" t="s">
        <v>2600</v>
      </c>
      <c r="H698" s="32" t="s">
        <v>1669</v>
      </c>
      <c r="I698" s="32" t="s">
        <v>118</v>
      </c>
      <c r="J698" s="32" t="s">
        <v>115</v>
      </c>
      <c r="K698" s="32" t="s">
        <v>115</v>
      </c>
      <c r="L698" s="32" t="s">
        <v>1499</v>
      </c>
      <c r="M698" s="32" t="s">
        <v>1670</v>
      </c>
      <c r="N698" s="32" t="s">
        <v>1491</v>
      </c>
      <c r="O698" s="32" t="s">
        <v>115</v>
      </c>
      <c r="P698" s="110">
        <v>45873</v>
      </c>
      <c r="Q698" s="32" t="s">
        <v>115</v>
      </c>
      <c r="R698" s="32" t="s">
        <v>1492</v>
      </c>
      <c r="S698" s="32" t="s">
        <v>203</v>
      </c>
      <c r="T698" s="32" t="s">
        <v>203</v>
      </c>
      <c r="U698" s="32" t="s">
        <v>214</v>
      </c>
      <c r="V698" s="32" t="s">
        <v>122</v>
      </c>
      <c r="W698" s="32" t="b">
        <v>0</v>
      </c>
      <c r="X698" s="32" t="s">
        <v>278</v>
      </c>
      <c r="Y698" s="128"/>
      <c r="Z698" s="119" t="s">
        <v>115</v>
      </c>
      <c r="AA698" s="119">
        <v>0.65904397044254703</v>
      </c>
      <c r="AB698" s="32" t="s">
        <v>115</v>
      </c>
      <c r="AC698" s="32" t="s">
        <v>397</v>
      </c>
      <c r="AD698" s="32" t="s">
        <v>115</v>
      </c>
      <c r="AE698" s="32" t="s">
        <v>115</v>
      </c>
      <c r="AF698" s="32" t="s">
        <v>115</v>
      </c>
      <c r="AG698" s="32">
        <v>4.0100499999999997</v>
      </c>
      <c r="AH698" s="32" t="s">
        <v>422</v>
      </c>
      <c r="AI698" s="32" t="s">
        <v>2601</v>
      </c>
      <c r="AJ698" s="32" t="s">
        <v>203</v>
      </c>
      <c r="AK698" s="32" t="s">
        <v>2598</v>
      </c>
      <c r="AL698" s="32" t="s">
        <v>203</v>
      </c>
      <c r="AM698" s="32">
        <v>61</v>
      </c>
      <c r="AN698" s="32" t="s">
        <v>128</v>
      </c>
      <c r="AO698" s="32" t="b">
        <v>0</v>
      </c>
      <c r="AP698" s="32" t="s">
        <v>203</v>
      </c>
      <c r="AQ698" s="32" t="s">
        <v>130</v>
      </c>
      <c r="AR698" s="32">
        <v>2024</v>
      </c>
      <c r="AS698" s="32">
        <v>2024</v>
      </c>
      <c r="AT698" s="32" t="b">
        <v>0</v>
      </c>
      <c r="AU698" s="32">
        <v>2024</v>
      </c>
      <c r="AV698" s="32" t="s">
        <v>115</v>
      </c>
      <c r="AW698" s="32" t="s">
        <v>1504</v>
      </c>
      <c r="AX698" s="32" t="b">
        <v>0</v>
      </c>
      <c r="AY698" s="32" t="s">
        <v>203</v>
      </c>
      <c r="AZ698" s="110" t="s">
        <v>203</v>
      </c>
      <c r="BA698" s="32" t="s">
        <v>203</v>
      </c>
      <c r="BB698" s="32" t="s">
        <v>203</v>
      </c>
      <c r="BC698" s="32" t="s">
        <v>203</v>
      </c>
      <c r="BD698" s="32" t="s">
        <v>203</v>
      </c>
      <c r="BE698" s="32" t="s">
        <v>203</v>
      </c>
      <c r="BF698" s="110" t="s">
        <v>203</v>
      </c>
      <c r="BG698" s="32" t="s">
        <v>203</v>
      </c>
      <c r="BH698" s="32" t="s">
        <v>203</v>
      </c>
      <c r="BI698" s="32" t="s">
        <v>162</v>
      </c>
      <c r="BJ698" s="32">
        <v>5</v>
      </c>
      <c r="BK698" s="110">
        <v>47453</v>
      </c>
      <c r="BL698" s="110">
        <v>47818</v>
      </c>
      <c r="BM698" s="110">
        <v>47818</v>
      </c>
      <c r="BN698" s="32" t="s">
        <v>115</v>
      </c>
      <c r="BO698" s="32" t="s">
        <v>115</v>
      </c>
      <c r="BP698" s="32" t="b">
        <v>0</v>
      </c>
      <c r="BQ698" s="116" t="s">
        <v>2602</v>
      </c>
      <c r="BR698" s="32" t="s">
        <v>134</v>
      </c>
      <c r="BS698" s="116">
        <v>0</v>
      </c>
      <c r="BT698" s="116">
        <v>16250</v>
      </c>
      <c r="BU698" s="116">
        <v>0</v>
      </c>
      <c r="BV698" s="116">
        <v>0</v>
      </c>
      <c r="BW698" s="116">
        <v>0</v>
      </c>
      <c r="BX698" s="116">
        <v>0</v>
      </c>
      <c r="BY698" s="116">
        <v>0</v>
      </c>
      <c r="BZ698" s="116">
        <v>250</v>
      </c>
      <c r="CA698" s="116">
        <v>2000</v>
      </c>
      <c r="CB698" s="116">
        <v>6000</v>
      </c>
      <c r="CC698" s="116">
        <v>4000</v>
      </c>
      <c r="CD698" s="116">
        <v>4000</v>
      </c>
      <c r="CE698" s="116">
        <v>0</v>
      </c>
      <c r="CF698" s="32" t="s">
        <v>135</v>
      </c>
      <c r="CG698" s="32" t="s">
        <v>136</v>
      </c>
      <c r="CH698" s="32" t="s">
        <v>115</v>
      </c>
      <c r="CI698" s="116">
        <v>0</v>
      </c>
      <c r="CJ698" s="116">
        <v>0</v>
      </c>
      <c r="CK698" s="116">
        <v>0</v>
      </c>
      <c r="CL698" s="116">
        <v>0</v>
      </c>
      <c r="CM698" s="116">
        <v>0</v>
      </c>
      <c r="CN698" s="116">
        <v>0</v>
      </c>
      <c r="CO698" s="113">
        <v>0</v>
      </c>
      <c r="CP698" s="32" t="s">
        <v>134</v>
      </c>
      <c r="CQ698" s="32" t="s">
        <v>115</v>
      </c>
      <c r="CR698" s="32" t="s">
        <v>279</v>
      </c>
      <c r="CS698" s="32" t="s">
        <v>115</v>
      </c>
      <c r="CT698" s="113">
        <v>0</v>
      </c>
      <c r="CU698" s="113">
        <v>1</v>
      </c>
      <c r="CV698" s="33" t="s">
        <v>1506</v>
      </c>
    </row>
    <row r="699" spans="2:100">
      <c r="B699" s="123">
        <v>695</v>
      </c>
      <c r="C699" s="124" t="s">
        <v>2603</v>
      </c>
      <c r="D699" s="128"/>
      <c r="E699" s="128"/>
      <c r="F699" s="32" t="s">
        <v>641</v>
      </c>
      <c r="G699" s="32" t="s">
        <v>2604</v>
      </c>
      <c r="H699" s="32" t="s">
        <v>1538</v>
      </c>
      <c r="I699" s="32" t="s">
        <v>118</v>
      </c>
      <c r="J699" s="32" t="s">
        <v>115</v>
      </c>
      <c r="K699" s="32" t="s">
        <v>115</v>
      </c>
      <c r="L699" s="32" t="s">
        <v>1551</v>
      </c>
      <c r="M699" s="32" t="s">
        <v>1539</v>
      </c>
      <c r="N699" s="32" t="s">
        <v>1491</v>
      </c>
      <c r="O699" s="32" t="s">
        <v>115</v>
      </c>
      <c r="P699" s="110">
        <v>45933</v>
      </c>
      <c r="Q699" s="32" t="s">
        <v>115</v>
      </c>
      <c r="R699" s="32" t="s">
        <v>1492</v>
      </c>
      <c r="S699" s="32" t="s">
        <v>203</v>
      </c>
      <c r="T699" s="32" t="s">
        <v>203</v>
      </c>
      <c r="U699" s="32" t="s">
        <v>214</v>
      </c>
      <c r="V699" s="32" t="s">
        <v>122</v>
      </c>
      <c r="W699" s="32" t="b">
        <v>0</v>
      </c>
      <c r="X699" s="32" t="s">
        <v>115</v>
      </c>
      <c r="Y699" s="128"/>
      <c r="Z699" s="119" t="s">
        <v>115</v>
      </c>
      <c r="AA699" s="119">
        <v>4.5689997021391404</v>
      </c>
      <c r="AB699" s="32" t="s">
        <v>115</v>
      </c>
      <c r="AC699" s="32" t="s">
        <v>534</v>
      </c>
      <c r="AD699" s="32" t="s">
        <v>115</v>
      </c>
      <c r="AE699" s="32" t="s">
        <v>115</v>
      </c>
      <c r="AF699" s="32" t="s">
        <v>115</v>
      </c>
      <c r="AG699" s="32" t="s">
        <v>577</v>
      </c>
      <c r="AH699" s="32" t="s">
        <v>422</v>
      </c>
      <c r="AI699" s="32" t="s">
        <v>2605</v>
      </c>
      <c r="AJ699" s="32" t="s">
        <v>203</v>
      </c>
      <c r="AK699" s="32" t="s">
        <v>2603</v>
      </c>
      <c r="AL699" s="32" t="s">
        <v>203</v>
      </c>
      <c r="AM699" s="32">
        <v>61</v>
      </c>
      <c r="AN699" s="32" t="s">
        <v>128</v>
      </c>
      <c r="AO699" s="32" t="b">
        <v>0</v>
      </c>
      <c r="AP699" s="32" t="s">
        <v>203</v>
      </c>
      <c r="AQ699" s="32" t="s">
        <v>130</v>
      </c>
      <c r="AR699" s="32">
        <v>2025</v>
      </c>
      <c r="AS699" s="32">
        <v>2024</v>
      </c>
      <c r="AT699" s="32" t="b">
        <v>0</v>
      </c>
      <c r="AU699" s="32">
        <v>2024</v>
      </c>
      <c r="AV699" s="32" t="s">
        <v>115</v>
      </c>
      <c r="AW699" s="32" t="s">
        <v>1504</v>
      </c>
      <c r="AX699" s="32" t="b">
        <v>0</v>
      </c>
      <c r="AY699" s="32" t="s">
        <v>203</v>
      </c>
      <c r="AZ699" s="110" t="s">
        <v>203</v>
      </c>
      <c r="BA699" s="32" t="s">
        <v>203</v>
      </c>
      <c r="BB699" s="32" t="s">
        <v>203</v>
      </c>
      <c r="BC699" s="32" t="s">
        <v>203</v>
      </c>
      <c r="BD699" s="32" t="s">
        <v>203</v>
      </c>
      <c r="BE699" s="32" t="s">
        <v>203</v>
      </c>
      <c r="BF699" s="110" t="s">
        <v>203</v>
      </c>
      <c r="BG699" s="32" t="s">
        <v>203</v>
      </c>
      <c r="BH699" s="32" t="s">
        <v>203</v>
      </c>
      <c r="BI699" s="32" t="s">
        <v>162</v>
      </c>
      <c r="BJ699" s="32">
        <v>5</v>
      </c>
      <c r="BK699" s="110">
        <v>48914</v>
      </c>
      <c r="BL699" s="110">
        <v>49065</v>
      </c>
      <c r="BM699" s="110">
        <v>49279</v>
      </c>
      <c r="BN699" s="32" t="s">
        <v>308</v>
      </c>
      <c r="BO699" s="32" t="s">
        <v>115</v>
      </c>
      <c r="BP699" s="32" t="b">
        <v>0</v>
      </c>
      <c r="BQ699" s="116" t="s">
        <v>2606</v>
      </c>
      <c r="BR699" s="32" t="s">
        <v>134</v>
      </c>
      <c r="BS699" s="116">
        <v>0</v>
      </c>
      <c r="BT699" s="116">
        <v>1000</v>
      </c>
      <c r="BU699" s="116">
        <v>0</v>
      </c>
      <c r="BV699" s="116">
        <v>0</v>
      </c>
      <c r="BW699" s="116">
        <v>0</v>
      </c>
      <c r="BX699" s="116">
        <v>0</v>
      </c>
      <c r="BY699" s="116">
        <v>0</v>
      </c>
      <c r="BZ699" s="116">
        <v>0</v>
      </c>
      <c r="CA699" s="116">
        <v>0</v>
      </c>
      <c r="CB699" s="116">
        <v>0</v>
      </c>
      <c r="CC699" s="116">
        <v>0</v>
      </c>
      <c r="CD699" s="116">
        <v>500</v>
      </c>
      <c r="CE699" s="116">
        <v>0</v>
      </c>
      <c r="CF699" s="32" t="s">
        <v>135</v>
      </c>
      <c r="CG699" s="32" t="s">
        <v>136</v>
      </c>
      <c r="CH699" s="32" t="s">
        <v>115</v>
      </c>
      <c r="CI699" s="116">
        <v>0</v>
      </c>
      <c r="CJ699" s="116">
        <v>0</v>
      </c>
      <c r="CK699" s="116">
        <v>0</v>
      </c>
      <c r="CL699" s="116">
        <v>0</v>
      </c>
      <c r="CM699" s="116">
        <v>0</v>
      </c>
      <c r="CN699" s="116">
        <v>0</v>
      </c>
      <c r="CO699" s="113">
        <v>0</v>
      </c>
      <c r="CP699" s="32" t="s">
        <v>134</v>
      </c>
      <c r="CQ699" s="32" t="s">
        <v>115</v>
      </c>
      <c r="CR699" s="32" t="s">
        <v>279</v>
      </c>
      <c r="CS699" s="32" t="s">
        <v>115</v>
      </c>
      <c r="CT699" s="113">
        <v>0</v>
      </c>
      <c r="CU699" s="113">
        <v>1</v>
      </c>
      <c r="CV699" s="33" t="s">
        <v>1506</v>
      </c>
    </row>
    <row r="700" spans="2:100">
      <c r="B700" s="31">
        <v>696</v>
      </c>
      <c r="C700" s="32" t="s">
        <v>2607</v>
      </c>
      <c r="D700" s="128"/>
      <c r="E700" s="128"/>
      <c r="F700" s="32" t="s">
        <v>1626</v>
      </c>
      <c r="G700" s="32" t="s">
        <v>1832</v>
      </c>
      <c r="H700" s="32" t="s">
        <v>117</v>
      </c>
      <c r="I700" s="32" t="s">
        <v>118</v>
      </c>
      <c r="J700" s="32" t="s">
        <v>115</v>
      </c>
      <c r="K700" s="32" t="s">
        <v>115</v>
      </c>
      <c r="L700" s="32" t="s">
        <v>1499</v>
      </c>
      <c r="M700" s="32" t="s">
        <v>1985</v>
      </c>
      <c r="N700" s="32" t="s">
        <v>1491</v>
      </c>
      <c r="O700" s="32" t="s">
        <v>115</v>
      </c>
      <c r="P700" s="110">
        <v>45881</v>
      </c>
      <c r="Q700" s="32" t="s">
        <v>115</v>
      </c>
      <c r="R700" s="32" t="s">
        <v>1492</v>
      </c>
      <c r="S700" s="32" t="s">
        <v>548</v>
      </c>
      <c r="T700" s="32" t="s">
        <v>1833</v>
      </c>
      <c r="U700" s="32" t="s">
        <v>214</v>
      </c>
      <c r="V700" s="32" t="s">
        <v>122</v>
      </c>
      <c r="W700" s="32" t="s">
        <v>123</v>
      </c>
      <c r="X700" s="32" t="s">
        <v>224</v>
      </c>
      <c r="Y700" s="128"/>
      <c r="Z700" s="119" t="s">
        <v>115</v>
      </c>
      <c r="AA700" s="119">
        <v>0.82984925987778801</v>
      </c>
      <c r="AB700" s="32" t="s">
        <v>115</v>
      </c>
      <c r="AC700" s="32" t="s">
        <v>115</v>
      </c>
      <c r="AD700" s="32" t="s">
        <v>115</v>
      </c>
      <c r="AE700" s="32" t="s">
        <v>115</v>
      </c>
      <c r="AF700" s="32" t="s">
        <v>115</v>
      </c>
      <c r="AG700" s="32" t="s">
        <v>1513</v>
      </c>
      <c r="AH700" s="32" t="s">
        <v>422</v>
      </c>
      <c r="AI700" s="32">
        <v>5554308</v>
      </c>
      <c r="AJ700" s="32" t="s">
        <v>1835</v>
      </c>
      <c r="AK700" s="32" t="s">
        <v>1836</v>
      </c>
      <c r="AL700" s="32">
        <v>8</v>
      </c>
      <c r="AM700" s="32">
        <v>61</v>
      </c>
      <c r="AN700" s="32" t="s">
        <v>128</v>
      </c>
      <c r="AO700" s="32" t="s">
        <v>123</v>
      </c>
      <c r="AP700" s="32">
        <v>2024</v>
      </c>
      <c r="AQ700" s="32" t="s">
        <v>130</v>
      </c>
      <c r="AR700" s="32">
        <v>2023</v>
      </c>
      <c r="AS700" s="32" t="s">
        <v>1772</v>
      </c>
      <c r="AT700" s="32" t="s">
        <v>123</v>
      </c>
      <c r="AU700" s="32" t="s">
        <v>1772</v>
      </c>
      <c r="AV700" s="32" t="s">
        <v>115</v>
      </c>
      <c r="AW700" s="32" t="s">
        <v>1773</v>
      </c>
      <c r="AX700" s="32" t="s">
        <v>123</v>
      </c>
      <c r="AY700" s="32" t="s">
        <v>1747</v>
      </c>
      <c r="AZ700" s="110">
        <v>45490</v>
      </c>
      <c r="BA700" s="32" t="s">
        <v>1686</v>
      </c>
      <c r="BB700" s="32" t="s">
        <v>115</v>
      </c>
      <c r="BC700" s="32" t="s">
        <v>1687</v>
      </c>
      <c r="BD700" s="32" t="s">
        <v>115</v>
      </c>
      <c r="BE700" s="32" t="s">
        <v>1843</v>
      </c>
      <c r="BF700" s="110">
        <v>45471</v>
      </c>
      <c r="BG700" s="32" t="s">
        <v>1824</v>
      </c>
      <c r="BH700" s="32" t="s">
        <v>203</v>
      </c>
      <c r="BI700" s="32" t="s">
        <v>132</v>
      </c>
      <c r="BJ700" s="32" t="s">
        <v>115</v>
      </c>
      <c r="BK700" s="110" t="s">
        <v>115</v>
      </c>
      <c r="BL700" s="110">
        <v>45261</v>
      </c>
      <c r="BM700" s="110" t="s">
        <v>133</v>
      </c>
      <c r="BN700" s="32" t="s">
        <v>115</v>
      </c>
      <c r="BO700" s="32" t="s">
        <v>115</v>
      </c>
      <c r="BP700" s="32" t="b">
        <v>1</v>
      </c>
      <c r="BQ700" s="116" t="s">
        <v>1839</v>
      </c>
      <c r="BR700" s="32" t="s">
        <v>134</v>
      </c>
      <c r="BS700" s="116">
        <v>32.121000000000002</v>
      </c>
      <c r="BT700" s="116">
        <v>732.12099999999998</v>
      </c>
      <c r="BU700" s="116">
        <v>0</v>
      </c>
      <c r="BV700" s="116">
        <v>0</v>
      </c>
      <c r="BW700" s="116">
        <v>22.4956</v>
      </c>
      <c r="BX700" s="116">
        <v>9.1669999999999998</v>
      </c>
      <c r="BY700" s="116">
        <v>500.45850000000002</v>
      </c>
      <c r="BZ700" s="116">
        <v>200</v>
      </c>
      <c r="CA700" s="116">
        <v>0</v>
      </c>
      <c r="CB700" s="116">
        <v>0</v>
      </c>
      <c r="CC700" s="116">
        <v>0</v>
      </c>
      <c r="CD700" s="116">
        <v>0</v>
      </c>
      <c r="CE700" s="116">
        <v>31.662500000000001</v>
      </c>
      <c r="CF700" s="32" t="s">
        <v>135</v>
      </c>
      <c r="CG700" s="32" t="s">
        <v>136</v>
      </c>
      <c r="CH700" s="32" t="s">
        <v>250</v>
      </c>
      <c r="CI700" s="116">
        <v>0</v>
      </c>
      <c r="CJ700" s="116">
        <v>0</v>
      </c>
      <c r="CK700" s="116">
        <v>0</v>
      </c>
      <c r="CL700" s="116">
        <v>0</v>
      </c>
      <c r="CM700" s="116">
        <v>31.662509999999994</v>
      </c>
      <c r="CN700" s="116">
        <v>0.45850000000000002</v>
      </c>
      <c r="CO700" s="113">
        <v>0</v>
      </c>
      <c r="CP700" s="32" t="s">
        <v>134</v>
      </c>
      <c r="CQ700" s="32" t="s">
        <v>115</v>
      </c>
      <c r="CR700" s="32" t="s">
        <v>134</v>
      </c>
      <c r="CS700" s="32" t="s">
        <v>115</v>
      </c>
      <c r="CT700" s="113">
        <v>0</v>
      </c>
      <c r="CU700" s="113">
        <v>1</v>
      </c>
      <c r="CV700" s="33" t="s">
        <v>1781</v>
      </c>
    </row>
    <row r="701" spans="2:100">
      <c r="B701" s="31">
        <v>697</v>
      </c>
      <c r="C701" s="32" t="s">
        <v>2608</v>
      </c>
      <c r="D701" s="128"/>
      <c r="E701" s="128"/>
      <c r="F701" s="32" t="s">
        <v>816</v>
      </c>
      <c r="G701" s="32" t="s">
        <v>2006</v>
      </c>
      <c r="H701" s="32" t="s">
        <v>1633</v>
      </c>
      <c r="I701" s="32" t="s">
        <v>166</v>
      </c>
      <c r="J701" s="32" t="s">
        <v>115</v>
      </c>
      <c r="K701" s="32" t="s">
        <v>115</v>
      </c>
      <c r="L701" s="32" t="s">
        <v>1499</v>
      </c>
      <c r="M701" s="32" t="s">
        <v>1500</v>
      </c>
      <c r="N701" s="32" t="s">
        <v>1491</v>
      </c>
      <c r="O701" s="32" t="s">
        <v>115</v>
      </c>
      <c r="P701" s="110">
        <v>45874</v>
      </c>
      <c r="Q701" s="32">
        <v>51</v>
      </c>
      <c r="R701" s="32" t="s">
        <v>1492</v>
      </c>
      <c r="S701" s="32" t="s">
        <v>221</v>
      </c>
      <c r="T701" s="32" t="s">
        <v>221</v>
      </c>
      <c r="U701" s="32" t="s">
        <v>214</v>
      </c>
      <c r="V701" s="32" t="s">
        <v>122</v>
      </c>
      <c r="W701" s="32" t="s">
        <v>123</v>
      </c>
      <c r="X701" s="32" t="s">
        <v>887</v>
      </c>
      <c r="Y701" s="128"/>
      <c r="Z701" s="119">
        <v>1.3</v>
      </c>
      <c r="AA701" s="119">
        <v>0.53125453548470603</v>
      </c>
      <c r="AB701" s="32" t="s">
        <v>115</v>
      </c>
      <c r="AC701" s="32" t="s">
        <v>397</v>
      </c>
      <c r="AD701" s="32" t="s">
        <v>1734</v>
      </c>
      <c r="AE701" s="32" t="s">
        <v>1679</v>
      </c>
      <c r="AF701" s="32" t="s">
        <v>115</v>
      </c>
      <c r="AG701" s="32" t="s">
        <v>115</v>
      </c>
      <c r="AH701" s="32" t="s">
        <v>115</v>
      </c>
      <c r="AI701" s="32">
        <v>5741140</v>
      </c>
      <c r="AJ701" s="32" t="s">
        <v>2007</v>
      </c>
      <c r="AK701" s="32" t="s">
        <v>2008</v>
      </c>
      <c r="AL701" s="32">
        <v>5</v>
      </c>
      <c r="AM701" s="32">
        <v>61</v>
      </c>
      <c r="AN701" s="32" t="s">
        <v>128</v>
      </c>
      <c r="AO701" s="32" t="s">
        <v>123</v>
      </c>
      <c r="AP701" s="32">
        <v>2015</v>
      </c>
      <c r="AQ701" s="32" t="s">
        <v>130</v>
      </c>
      <c r="AR701" s="32">
        <v>2016</v>
      </c>
      <c r="AS701" s="32" t="s">
        <v>2009</v>
      </c>
      <c r="AT701" s="32" t="s">
        <v>123</v>
      </c>
      <c r="AU701" s="32" t="s">
        <v>2009</v>
      </c>
      <c r="AV701" s="32" t="s">
        <v>115</v>
      </c>
      <c r="AW701" s="32" t="s">
        <v>1773</v>
      </c>
      <c r="AX701" s="32" t="s">
        <v>123</v>
      </c>
      <c r="AY701" s="32" t="s">
        <v>1747</v>
      </c>
      <c r="AZ701" s="110">
        <v>43019</v>
      </c>
      <c r="BA701" s="32" t="s">
        <v>1869</v>
      </c>
      <c r="BB701" s="32" t="s">
        <v>115</v>
      </c>
      <c r="BC701" s="32" t="s">
        <v>1687</v>
      </c>
      <c r="BD701" s="32" t="s">
        <v>115</v>
      </c>
      <c r="BE701" s="32" t="s">
        <v>2010</v>
      </c>
      <c r="BF701" s="110">
        <v>42341</v>
      </c>
      <c r="BG701" s="32" t="s">
        <v>306</v>
      </c>
      <c r="BH701" s="32" t="s">
        <v>2011</v>
      </c>
      <c r="BI701" s="32" t="s">
        <v>195</v>
      </c>
      <c r="BJ701" s="32">
        <v>2</v>
      </c>
      <c r="BK701" s="110">
        <v>43360</v>
      </c>
      <c r="BL701" s="110">
        <v>41395</v>
      </c>
      <c r="BM701" s="110">
        <v>43907</v>
      </c>
      <c r="BN701" s="32" t="s">
        <v>308</v>
      </c>
      <c r="BO701" s="32" t="s">
        <v>115</v>
      </c>
      <c r="BP701" s="32" t="b">
        <v>0</v>
      </c>
      <c r="BQ701" s="116">
        <v>5000</v>
      </c>
      <c r="BR701" s="32" t="s">
        <v>134</v>
      </c>
      <c r="BS701" s="116">
        <v>6783.6922000000004</v>
      </c>
      <c r="BT701" s="116">
        <v>6783.6922000000004</v>
      </c>
      <c r="BU701" s="116">
        <v>60.374099999999999</v>
      </c>
      <c r="BV701" s="116">
        <v>-14.839499999999999</v>
      </c>
      <c r="BW701" s="116">
        <v>0</v>
      </c>
      <c r="BX701" s="116">
        <v>0</v>
      </c>
      <c r="BY701" s="116">
        <v>0</v>
      </c>
      <c r="BZ701" s="116">
        <v>0</v>
      </c>
      <c r="CA701" s="116">
        <v>0</v>
      </c>
      <c r="CB701" s="116">
        <v>0</v>
      </c>
      <c r="CC701" s="116">
        <v>0</v>
      </c>
      <c r="CD701" s="116">
        <v>0</v>
      </c>
      <c r="CE701" s="116">
        <v>6783.6922000000004</v>
      </c>
      <c r="CF701" s="32" t="s">
        <v>135</v>
      </c>
      <c r="CG701" s="32" t="s">
        <v>136</v>
      </c>
      <c r="CH701" s="32" t="s">
        <v>456</v>
      </c>
      <c r="CI701" s="116">
        <v>6291.1740199999995</v>
      </c>
      <c r="CJ701" s="116">
        <v>56.04713000000001</v>
      </c>
      <c r="CK701" s="116">
        <v>-13.775939999999999</v>
      </c>
      <c r="CL701" s="116">
        <v>0</v>
      </c>
      <c r="CM701" s="116">
        <v>0</v>
      </c>
      <c r="CN701" s="116">
        <v>0</v>
      </c>
      <c r="CO701" s="113">
        <v>0</v>
      </c>
      <c r="CP701" s="32" t="s">
        <v>134</v>
      </c>
      <c r="CQ701" s="32" t="s">
        <v>115</v>
      </c>
      <c r="CR701" s="32" t="s">
        <v>134</v>
      </c>
      <c r="CS701" s="32" t="s">
        <v>115</v>
      </c>
      <c r="CT701" s="113">
        <v>0.3427</v>
      </c>
      <c r="CU701" s="113">
        <v>0.6573</v>
      </c>
      <c r="CV701" s="33" t="s">
        <v>2609</v>
      </c>
    </row>
    <row r="702" spans="2:100">
      <c r="B702" s="31">
        <v>698</v>
      </c>
      <c r="C702" s="32" t="s">
        <v>2610</v>
      </c>
      <c r="D702" s="128"/>
      <c r="E702" s="128"/>
      <c r="F702" s="32" t="s">
        <v>978</v>
      </c>
      <c r="G702" s="32" t="s">
        <v>1675</v>
      </c>
      <c r="H702" s="32" t="s">
        <v>117</v>
      </c>
      <c r="I702" s="32" t="s">
        <v>118</v>
      </c>
      <c r="J702" s="32" t="s">
        <v>115</v>
      </c>
      <c r="K702" s="32" t="s">
        <v>115</v>
      </c>
      <c r="L702" s="32" t="s">
        <v>1499</v>
      </c>
      <c r="M702" s="32" t="s">
        <v>1522</v>
      </c>
      <c r="N702" s="32" t="s">
        <v>1491</v>
      </c>
      <c r="O702" s="32" t="s">
        <v>115</v>
      </c>
      <c r="P702" s="110">
        <v>45902</v>
      </c>
      <c r="Q702" s="32" t="s">
        <v>115</v>
      </c>
      <c r="R702" s="32" t="s">
        <v>1492</v>
      </c>
      <c r="S702" s="32" t="s">
        <v>541</v>
      </c>
      <c r="T702" s="32" t="s">
        <v>1676</v>
      </c>
      <c r="U702" s="32" t="s">
        <v>214</v>
      </c>
      <c r="V702" s="32" t="s">
        <v>122</v>
      </c>
      <c r="W702" s="32" t="s">
        <v>123</v>
      </c>
      <c r="X702" s="32" t="s">
        <v>1708</v>
      </c>
      <c r="Y702" s="128"/>
      <c r="Z702" s="119" t="s">
        <v>115</v>
      </c>
      <c r="AA702" s="119">
        <v>2.6838588574676301</v>
      </c>
      <c r="AB702" s="32" t="s">
        <v>115</v>
      </c>
      <c r="AC702" s="32" t="s">
        <v>115</v>
      </c>
      <c r="AD702" s="32" t="s">
        <v>115</v>
      </c>
      <c r="AE702" s="32" t="s">
        <v>115</v>
      </c>
      <c r="AF702" s="32" t="s">
        <v>115</v>
      </c>
      <c r="AG702" s="32" t="s">
        <v>1513</v>
      </c>
      <c r="AH702" s="32" t="s">
        <v>422</v>
      </c>
      <c r="AI702" s="32">
        <v>5553459</v>
      </c>
      <c r="AJ702" s="32" t="s">
        <v>1680</v>
      </c>
      <c r="AK702" s="32" t="s">
        <v>1681</v>
      </c>
      <c r="AL702" s="32">
        <v>20</v>
      </c>
      <c r="AM702" s="32">
        <v>61</v>
      </c>
      <c r="AN702" s="32" t="s">
        <v>128</v>
      </c>
      <c r="AO702" s="32" t="s">
        <v>123</v>
      </c>
      <c r="AP702" s="32">
        <v>2015</v>
      </c>
      <c r="AQ702" s="32" t="s">
        <v>130</v>
      </c>
      <c r="AR702" s="32">
        <v>2023</v>
      </c>
      <c r="AS702" s="32" t="s">
        <v>1683</v>
      </c>
      <c r="AT702" s="32" t="s">
        <v>129</v>
      </c>
      <c r="AU702" s="32" t="s">
        <v>1683</v>
      </c>
      <c r="AV702" s="32" t="s">
        <v>115</v>
      </c>
      <c r="AW702" s="32" t="s">
        <v>1684</v>
      </c>
      <c r="AX702" s="32" t="s">
        <v>123</v>
      </c>
      <c r="AY702" s="32" t="s">
        <v>1685</v>
      </c>
      <c r="AZ702" s="110">
        <v>45016</v>
      </c>
      <c r="BA702" s="32" t="s">
        <v>1686</v>
      </c>
      <c r="BB702" s="32" t="s">
        <v>115</v>
      </c>
      <c r="BC702" s="32" t="s">
        <v>1687</v>
      </c>
      <c r="BD702" s="32" t="s">
        <v>115</v>
      </c>
      <c r="BE702" s="32" t="s">
        <v>1688</v>
      </c>
      <c r="BF702" s="110">
        <v>42760</v>
      </c>
      <c r="BG702" s="32" t="s">
        <v>306</v>
      </c>
      <c r="BH702" s="32" t="s">
        <v>1689</v>
      </c>
      <c r="BI702" s="32" t="s">
        <v>132</v>
      </c>
      <c r="BJ702" s="32" t="s">
        <v>115</v>
      </c>
      <c r="BK702" s="110" t="s">
        <v>115</v>
      </c>
      <c r="BL702" s="110">
        <v>43586</v>
      </c>
      <c r="BM702" s="110" t="s">
        <v>133</v>
      </c>
      <c r="BN702" s="32" t="s">
        <v>115</v>
      </c>
      <c r="BO702" s="32" t="s">
        <v>115</v>
      </c>
      <c r="BP702" s="32" t="b">
        <v>1</v>
      </c>
      <c r="BQ702" s="116" t="s">
        <v>1690</v>
      </c>
      <c r="BR702" s="32" t="s">
        <v>134</v>
      </c>
      <c r="BS702" s="116">
        <v>401.16539999999998</v>
      </c>
      <c r="BT702" s="116">
        <v>806.16539999999998</v>
      </c>
      <c r="BU702" s="116">
        <v>0</v>
      </c>
      <c r="BV702" s="116">
        <v>0</v>
      </c>
      <c r="BW702" s="116">
        <v>400.97250000000003</v>
      </c>
      <c r="BX702" s="116">
        <v>0</v>
      </c>
      <c r="BY702" s="116">
        <v>5.1929999999999996</v>
      </c>
      <c r="BZ702" s="116">
        <v>400</v>
      </c>
      <c r="CA702" s="116">
        <v>0</v>
      </c>
      <c r="CB702" s="116">
        <v>0</v>
      </c>
      <c r="CC702" s="116">
        <v>0</v>
      </c>
      <c r="CD702" s="116">
        <v>0</v>
      </c>
      <c r="CE702" s="116">
        <v>400.97239999999999</v>
      </c>
      <c r="CF702" s="32" t="s">
        <v>135</v>
      </c>
      <c r="CG702" s="32" t="s">
        <v>136</v>
      </c>
      <c r="CH702" s="32" t="s">
        <v>2611</v>
      </c>
      <c r="CI702" s="116">
        <v>0</v>
      </c>
      <c r="CJ702" s="116">
        <v>0</v>
      </c>
      <c r="CK702" s="116">
        <v>0</v>
      </c>
      <c r="CL702" s="116">
        <v>400.97246000000001</v>
      </c>
      <c r="CM702" s="116">
        <v>0</v>
      </c>
      <c r="CN702" s="116">
        <v>0.80752999999999997</v>
      </c>
      <c r="CO702" s="113" t="s">
        <v>1691</v>
      </c>
      <c r="CP702" s="32" t="s">
        <v>134</v>
      </c>
      <c r="CQ702" s="32" t="s">
        <v>115</v>
      </c>
      <c r="CR702" s="32" t="s">
        <v>134</v>
      </c>
      <c r="CS702" s="32" t="s">
        <v>1692</v>
      </c>
      <c r="CT702" s="113">
        <v>0</v>
      </c>
      <c r="CU702" s="113">
        <v>1</v>
      </c>
      <c r="CV702" s="33" t="s">
        <v>1697</v>
      </c>
    </row>
    <row r="703" spans="2:100">
      <c r="B703" s="31">
        <v>699</v>
      </c>
      <c r="C703" s="32" t="s">
        <v>2612</v>
      </c>
      <c r="D703" s="128"/>
      <c r="E703" s="128"/>
      <c r="F703" s="32" t="s">
        <v>1370</v>
      </c>
      <c r="G703" s="32" t="s">
        <v>2508</v>
      </c>
      <c r="H703" s="32" t="s">
        <v>2613</v>
      </c>
      <c r="I703" s="32" t="s">
        <v>118</v>
      </c>
      <c r="J703" s="32" t="s">
        <v>115</v>
      </c>
      <c r="K703" s="32" t="s">
        <v>115</v>
      </c>
      <c r="L703" s="32" t="s">
        <v>1499</v>
      </c>
      <c r="M703" s="32" t="s">
        <v>1985</v>
      </c>
      <c r="N703" s="32" t="s">
        <v>1491</v>
      </c>
      <c r="O703" s="32" t="s">
        <v>115</v>
      </c>
      <c r="P703" s="110">
        <v>45931</v>
      </c>
      <c r="Q703" s="32" t="s">
        <v>115</v>
      </c>
      <c r="R703" s="32" t="s">
        <v>1492</v>
      </c>
      <c r="S703" s="32" t="s">
        <v>2509</v>
      </c>
      <c r="T703" s="32" t="s">
        <v>1939</v>
      </c>
      <c r="U703" s="32" t="s">
        <v>214</v>
      </c>
      <c r="V703" s="32" t="s">
        <v>122</v>
      </c>
      <c r="W703" s="32" t="s">
        <v>123</v>
      </c>
      <c r="X703" s="32" t="s">
        <v>833</v>
      </c>
      <c r="Y703" s="128"/>
      <c r="Z703" s="119" t="s">
        <v>115</v>
      </c>
      <c r="AA703" s="119">
        <v>10.2719072369466</v>
      </c>
      <c r="AB703" s="32" t="s">
        <v>115</v>
      </c>
      <c r="AC703" s="32" t="s">
        <v>530</v>
      </c>
      <c r="AD703" s="32" t="s">
        <v>2510</v>
      </c>
      <c r="AE703" s="32" t="s">
        <v>1679</v>
      </c>
      <c r="AF703" s="32" t="s">
        <v>115</v>
      </c>
      <c r="AG703" s="32" t="s">
        <v>1513</v>
      </c>
      <c r="AH703" s="32" t="s">
        <v>422</v>
      </c>
      <c r="AI703" s="32">
        <v>5767188</v>
      </c>
      <c r="AJ703" s="32" t="s">
        <v>2511</v>
      </c>
      <c r="AK703" s="32" t="s">
        <v>2512</v>
      </c>
      <c r="AL703" s="32">
        <v>5</v>
      </c>
      <c r="AM703" s="32">
        <v>61</v>
      </c>
      <c r="AN703" s="32" t="s">
        <v>2614</v>
      </c>
      <c r="AO703" s="32" t="s">
        <v>123</v>
      </c>
      <c r="AP703" s="32">
        <v>2022</v>
      </c>
      <c r="AQ703" s="32" t="s">
        <v>130</v>
      </c>
      <c r="AR703" s="32">
        <v>2017</v>
      </c>
      <c r="AS703" s="32" t="s">
        <v>1881</v>
      </c>
      <c r="AT703" s="32" t="s">
        <v>123</v>
      </c>
      <c r="AU703" s="32" t="s">
        <v>1881</v>
      </c>
      <c r="AV703" s="32" t="s">
        <v>115</v>
      </c>
      <c r="AW703" s="32" t="s">
        <v>1882</v>
      </c>
      <c r="AX703" s="32" t="s">
        <v>123</v>
      </c>
      <c r="AY703" s="32" t="s">
        <v>2514</v>
      </c>
      <c r="AZ703" s="110">
        <v>45170</v>
      </c>
      <c r="BA703" s="32" t="s">
        <v>1686</v>
      </c>
      <c r="BB703" s="32" t="s">
        <v>115</v>
      </c>
      <c r="BC703" s="32" t="s">
        <v>1687</v>
      </c>
      <c r="BD703" s="32" t="s">
        <v>115</v>
      </c>
      <c r="BE703" s="32" t="s">
        <v>2515</v>
      </c>
      <c r="BF703" s="110">
        <v>45170</v>
      </c>
      <c r="BG703" s="32" t="s">
        <v>1824</v>
      </c>
      <c r="BH703" s="32" t="s">
        <v>203</v>
      </c>
      <c r="BI703" s="32" t="s">
        <v>488</v>
      </c>
      <c r="BJ703" s="32">
        <v>4</v>
      </c>
      <c r="BK703" s="110">
        <v>47186</v>
      </c>
      <c r="BL703" s="110">
        <v>42795</v>
      </c>
      <c r="BM703" s="110">
        <v>47337</v>
      </c>
      <c r="BN703" s="32" t="s">
        <v>308</v>
      </c>
      <c r="BO703" s="32" t="s">
        <v>115</v>
      </c>
      <c r="BP703" s="32" t="b">
        <v>0</v>
      </c>
      <c r="BQ703" s="116" t="s">
        <v>2516</v>
      </c>
      <c r="BR703" s="32" t="s">
        <v>279</v>
      </c>
      <c r="BS703" s="116">
        <v>1411.3766000000001</v>
      </c>
      <c r="BT703" s="116">
        <v>39576.737690000002</v>
      </c>
      <c r="BU703" s="116">
        <v>196.28280000000001</v>
      </c>
      <c r="BV703" s="116">
        <v>147.26830000000001</v>
      </c>
      <c r="BW703" s="116">
        <v>108.0446</v>
      </c>
      <c r="BX703" s="116">
        <v>101.7728</v>
      </c>
      <c r="BY703" s="116">
        <v>114.9034</v>
      </c>
      <c r="BZ703" s="116">
        <v>256.35381999999993</v>
      </c>
      <c r="CA703" s="116">
        <v>17124.03975</v>
      </c>
      <c r="CB703" s="116">
        <v>11905.66972</v>
      </c>
      <c r="CC703" s="116">
        <v>4411.2372999999998</v>
      </c>
      <c r="CD703" s="116">
        <v>4426.1060999999991</v>
      </c>
      <c r="CE703" s="116">
        <v>1338.4276</v>
      </c>
      <c r="CF703" s="32" t="s">
        <v>135</v>
      </c>
      <c r="CG703" s="32" t="s">
        <v>136</v>
      </c>
      <c r="CH703" s="32" t="s">
        <v>469</v>
      </c>
      <c r="CI703" s="116">
        <v>0</v>
      </c>
      <c r="CJ703" s="116">
        <v>0</v>
      </c>
      <c r="CK703" s="116">
        <v>0</v>
      </c>
      <c r="CL703" s="116">
        <v>0</v>
      </c>
      <c r="CM703" s="116">
        <v>0</v>
      </c>
      <c r="CN703" s="116">
        <v>0</v>
      </c>
      <c r="CO703" s="113">
        <v>0</v>
      </c>
      <c r="CP703" s="32" t="s">
        <v>134</v>
      </c>
      <c r="CQ703" s="32" t="s">
        <v>115</v>
      </c>
      <c r="CR703" s="32" t="s">
        <v>279</v>
      </c>
      <c r="CS703" s="32" t="s">
        <v>115</v>
      </c>
      <c r="CT703" s="113">
        <v>1</v>
      </c>
      <c r="CU703" s="113">
        <v>0</v>
      </c>
      <c r="CV703" s="33" t="s">
        <v>2021</v>
      </c>
    </row>
    <row r="704" spans="2:100">
      <c r="B704" s="31">
        <v>700</v>
      </c>
      <c r="C704" s="32" t="s">
        <v>2615</v>
      </c>
      <c r="D704" s="128"/>
      <c r="E704" s="128"/>
      <c r="F704" s="32" t="s">
        <v>420</v>
      </c>
      <c r="G704" s="32" t="s">
        <v>2533</v>
      </c>
      <c r="H704" s="32" t="s">
        <v>1633</v>
      </c>
      <c r="I704" s="32" t="s">
        <v>118</v>
      </c>
      <c r="J704" s="32" t="s">
        <v>115</v>
      </c>
      <c r="K704" s="32" t="s">
        <v>115</v>
      </c>
      <c r="L704" s="32" t="s">
        <v>1499</v>
      </c>
      <c r="M704" s="32" t="s">
        <v>1985</v>
      </c>
      <c r="N704" s="32" t="s">
        <v>1491</v>
      </c>
      <c r="O704" s="32" t="s">
        <v>115</v>
      </c>
      <c r="P704" s="110">
        <v>45904</v>
      </c>
      <c r="Q704" s="32" t="s">
        <v>115</v>
      </c>
      <c r="R704" s="32" t="s">
        <v>1492</v>
      </c>
      <c r="S704" s="32" t="s">
        <v>1915</v>
      </c>
      <c r="T704" s="32" t="s">
        <v>1833</v>
      </c>
      <c r="U704" s="32" t="s">
        <v>214</v>
      </c>
      <c r="V704" s="32" t="s">
        <v>122</v>
      </c>
      <c r="W704" s="32" t="s">
        <v>123</v>
      </c>
      <c r="X704" s="32" t="s">
        <v>887</v>
      </c>
      <c r="Y704" s="128"/>
      <c r="Z704" s="119" t="s">
        <v>115</v>
      </c>
      <c r="AA704" s="119">
        <v>37.881457476690201</v>
      </c>
      <c r="AB704" s="32" t="s">
        <v>115</v>
      </c>
      <c r="AC704" s="32" t="s">
        <v>534</v>
      </c>
      <c r="AD704" s="32" t="s">
        <v>2534</v>
      </c>
      <c r="AE704" s="32" t="s">
        <v>1679</v>
      </c>
      <c r="AF704" s="32" t="s">
        <v>115</v>
      </c>
      <c r="AG704" s="32" t="s">
        <v>115</v>
      </c>
      <c r="AH704" s="32" t="s">
        <v>115</v>
      </c>
      <c r="AI704" s="32">
        <v>5782343</v>
      </c>
      <c r="AJ704" s="32" t="s">
        <v>2536</v>
      </c>
      <c r="AK704" s="32" t="s">
        <v>2537</v>
      </c>
      <c r="AL704" s="32">
        <v>5</v>
      </c>
      <c r="AM704" s="32">
        <v>61</v>
      </c>
      <c r="AN704" s="32" t="s">
        <v>128</v>
      </c>
      <c r="AO704" s="32" t="s">
        <v>123</v>
      </c>
      <c r="AP704" s="32">
        <v>2019</v>
      </c>
      <c r="AQ704" s="32" t="s">
        <v>130</v>
      </c>
      <c r="AR704" s="32">
        <v>2019</v>
      </c>
      <c r="AS704" s="32" t="s">
        <v>1871</v>
      </c>
      <c r="AT704" s="32" t="s">
        <v>123</v>
      </c>
      <c r="AU704" s="32" t="s">
        <v>1871</v>
      </c>
      <c r="AV704" s="32" t="s">
        <v>115</v>
      </c>
      <c r="AW704" s="32" t="s">
        <v>2260</v>
      </c>
      <c r="AX704" s="32" t="s">
        <v>123</v>
      </c>
      <c r="AY704" s="32" t="s">
        <v>115</v>
      </c>
      <c r="AZ704" s="110" t="s">
        <v>115</v>
      </c>
      <c r="BA704" s="32" t="s">
        <v>115</v>
      </c>
      <c r="BB704" s="32" t="s">
        <v>115</v>
      </c>
      <c r="BC704" s="32" t="s">
        <v>115</v>
      </c>
      <c r="BD704" s="32" t="s">
        <v>115</v>
      </c>
      <c r="BE704" s="32" t="s">
        <v>2538</v>
      </c>
      <c r="BF704" s="110">
        <v>43675</v>
      </c>
      <c r="BG704" s="32" t="s">
        <v>306</v>
      </c>
      <c r="BH704" s="32" t="s">
        <v>1749</v>
      </c>
      <c r="BI704" s="32" t="s">
        <v>195</v>
      </c>
      <c r="BJ704" s="32">
        <v>2</v>
      </c>
      <c r="BK704" s="110">
        <v>44334</v>
      </c>
      <c r="BL704" s="110">
        <v>44409</v>
      </c>
      <c r="BM704" s="110">
        <v>44543</v>
      </c>
      <c r="BN704" s="32" t="s">
        <v>115</v>
      </c>
      <c r="BO704" s="32" t="s">
        <v>115</v>
      </c>
      <c r="BP704" s="32" t="b">
        <v>0</v>
      </c>
      <c r="BQ704" s="116">
        <v>18000</v>
      </c>
      <c r="BR704" s="32" t="s">
        <v>134</v>
      </c>
      <c r="BS704" s="116">
        <v>9048.2513999999992</v>
      </c>
      <c r="BT704" s="116">
        <v>9048.2513999999992</v>
      </c>
      <c r="BU704" s="116">
        <v>7977.5223999999998</v>
      </c>
      <c r="BV704" s="116">
        <v>203.65809999999999</v>
      </c>
      <c r="BW704" s="116">
        <v>210.08959999999999</v>
      </c>
      <c r="BX704" s="116">
        <v>0</v>
      </c>
      <c r="BY704" s="116">
        <v>0</v>
      </c>
      <c r="BZ704" s="116">
        <v>0</v>
      </c>
      <c r="CA704" s="116">
        <v>0</v>
      </c>
      <c r="CB704" s="116">
        <v>0</v>
      </c>
      <c r="CC704" s="116">
        <v>0</v>
      </c>
      <c r="CD704" s="116">
        <v>0</v>
      </c>
      <c r="CE704" s="116">
        <v>9048.2513999999992</v>
      </c>
      <c r="CF704" s="32" t="s">
        <v>135</v>
      </c>
      <c r="CG704" s="32" t="s">
        <v>136</v>
      </c>
      <c r="CH704" s="32" t="s">
        <v>241</v>
      </c>
      <c r="CI704" s="116">
        <v>0</v>
      </c>
      <c r="CJ704" s="116">
        <v>8634.5037799999991</v>
      </c>
      <c r="CK704" s="116">
        <v>203.65811999999997</v>
      </c>
      <c r="CL704" s="116">
        <v>210.08954999999997</v>
      </c>
      <c r="CM704" s="116">
        <v>0</v>
      </c>
      <c r="CN704" s="116">
        <v>0</v>
      </c>
      <c r="CO704" s="113">
        <v>0</v>
      </c>
      <c r="CP704" s="32" t="s">
        <v>134</v>
      </c>
      <c r="CQ704" s="32" t="s">
        <v>115</v>
      </c>
      <c r="CR704" s="32" t="s">
        <v>134</v>
      </c>
      <c r="CS704" s="32" t="s">
        <v>115</v>
      </c>
      <c r="CT704" s="113">
        <v>0.3427</v>
      </c>
      <c r="CU704" s="113">
        <v>0.6573</v>
      </c>
      <c r="CV704" s="33" t="s">
        <v>2263</v>
      </c>
    </row>
    <row r="705" spans="2:100">
      <c r="B705" s="34">
        <v>701</v>
      </c>
      <c r="C705" s="35" t="s">
        <v>2616</v>
      </c>
      <c r="D705" s="130"/>
      <c r="E705" s="130"/>
      <c r="F705" s="35" t="s">
        <v>420</v>
      </c>
      <c r="G705" s="35" t="s">
        <v>2533</v>
      </c>
      <c r="H705" s="35" t="s">
        <v>1633</v>
      </c>
      <c r="I705" s="35" t="s">
        <v>166</v>
      </c>
      <c r="J705" s="35" t="s">
        <v>115</v>
      </c>
      <c r="K705" s="35" t="s">
        <v>115</v>
      </c>
      <c r="L705" s="35" t="s">
        <v>1499</v>
      </c>
      <c r="M705" s="35" t="s">
        <v>2308</v>
      </c>
      <c r="N705" s="35" t="s">
        <v>1491</v>
      </c>
      <c r="O705" s="35" t="s">
        <v>115</v>
      </c>
      <c r="P705" s="111">
        <v>45904</v>
      </c>
      <c r="Q705" s="35" t="s">
        <v>115</v>
      </c>
      <c r="R705" s="35" t="s">
        <v>1492</v>
      </c>
      <c r="S705" s="35" t="s">
        <v>1915</v>
      </c>
      <c r="T705" s="35" t="s">
        <v>1833</v>
      </c>
      <c r="U705" s="35" t="s">
        <v>214</v>
      </c>
      <c r="V705" s="35" t="s">
        <v>122</v>
      </c>
      <c r="W705" s="35" t="s">
        <v>123</v>
      </c>
      <c r="X705" s="35" t="s">
        <v>887</v>
      </c>
      <c r="Y705" s="130"/>
      <c r="Z705" s="120" t="s">
        <v>115</v>
      </c>
      <c r="AA705" s="120">
        <v>37.881457476690201</v>
      </c>
      <c r="AB705" s="35" t="s">
        <v>115</v>
      </c>
      <c r="AC705" s="35" t="s">
        <v>534</v>
      </c>
      <c r="AD705" s="35" t="s">
        <v>115</v>
      </c>
      <c r="AE705" s="35" t="s">
        <v>115</v>
      </c>
      <c r="AF705" s="35" t="s">
        <v>115</v>
      </c>
      <c r="AG705" s="35" t="s">
        <v>115</v>
      </c>
      <c r="AH705" s="35" t="s">
        <v>115</v>
      </c>
      <c r="AI705" s="35">
        <v>5792897</v>
      </c>
      <c r="AJ705" s="35" t="s">
        <v>2536</v>
      </c>
      <c r="AK705" s="35" t="s">
        <v>2537</v>
      </c>
      <c r="AL705" s="35">
        <v>5</v>
      </c>
      <c r="AM705" s="35">
        <v>61</v>
      </c>
      <c r="AN705" s="35" t="s">
        <v>128</v>
      </c>
      <c r="AO705" s="35" t="s">
        <v>123</v>
      </c>
      <c r="AP705" s="35">
        <v>2019</v>
      </c>
      <c r="AQ705" s="35" t="s">
        <v>130</v>
      </c>
      <c r="AR705" s="35">
        <v>2020</v>
      </c>
      <c r="AS705" s="35" t="s">
        <v>1871</v>
      </c>
      <c r="AT705" s="35" t="s">
        <v>123</v>
      </c>
      <c r="AU705" s="35" t="s">
        <v>1871</v>
      </c>
      <c r="AV705" s="35" t="s">
        <v>115</v>
      </c>
      <c r="AW705" s="35" t="s">
        <v>2260</v>
      </c>
      <c r="AX705" s="35" t="s">
        <v>123</v>
      </c>
      <c r="AY705" s="35" t="s">
        <v>115</v>
      </c>
      <c r="AZ705" s="111" t="s">
        <v>115</v>
      </c>
      <c r="BA705" s="35" t="s">
        <v>115</v>
      </c>
      <c r="BB705" s="35" t="s">
        <v>115</v>
      </c>
      <c r="BC705" s="35" t="s">
        <v>115</v>
      </c>
      <c r="BD705" s="35" t="s">
        <v>115</v>
      </c>
      <c r="BE705" s="35" t="s">
        <v>2538</v>
      </c>
      <c r="BF705" s="111">
        <v>43675</v>
      </c>
      <c r="BG705" s="35" t="s">
        <v>306</v>
      </c>
      <c r="BH705" s="35" t="s">
        <v>1749</v>
      </c>
      <c r="BI705" s="35" t="s">
        <v>195</v>
      </c>
      <c r="BJ705" s="35">
        <v>2</v>
      </c>
      <c r="BK705" s="111">
        <v>44424</v>
      </c>
      <c r="BL705" s="111">
        <v>44409</v>
      </c>
      <c r="BM705" s="111">
        <v>44543</v>
      </c>
      <c r="BN705" s="35" t="s">
        <v>115</v>
      </c>
      <c r="BO705" s="35" t="s">
        <v>115</v>
      </c>
      <c r="BP705" s="35" t="b">
        <v>0</v>
      </c>
      <c r="BQ705" s="117">
        <v>18000</v>
      </c>
      <c r="BR705" s="35" t="s">
        <v>134</v>
      </c>
      <c r="BS705" s="117">
        <v>571.49739999999997</v>
      </c>
      <c r="BT705" s="117">
        <v>571.49739999999997</v>
      </c>
      <c r="BU705" s="117">
        <v>449.94229999999999</v>
      </c>
      <c r="BV705" s="117">
        <v>29.005800000000001</v>
      </c>
      <c r="BW705" s="117">
        <v>0</v>
      </c>
      <c r="BX705" s="117">
        <v>0</v>
      </c>
      <c r="BY705" s="117">
        <v>0</v>
      </c>
      <c r="BZ705" s="117">
        <v>0</v>
      </c>
      <c r="CA705" s="117">
        <v>0</v>
      </c>
      <c r="CB705" s="117">
        <v>0</v>
      </c>
      <c r="CC705" s="117">
        <v>0</v>
      </c>
      <c r="CD705" s="117">
        <v>0</v>
      </c>
      <c r="CE705" s="117">
        <v>571.49739999999997</v>
      </c>
      <c r="CF705" s="35" t="s">
        <v>135</v>
      </c>
      <c r="CG705" s="35" t="s">
        <v>136</v>
      </c>
      <c r="CH705" s="35" t="s">
        <v>246</v>
      </c>
      <c r="CI705" s="117">
        <v>0</v>
      </c>
      <c r="CJ705" s="117">
        <v>537.82309999999995</v>
      </c>
      <c r="CK705" s="117">
        <v>20.137149999999998</v>
      </c>
      <c r="CL705" s="117">
        <v>0</v>
      </c>
      <c r="CM705" s="117">
        <v>0</v>
      </c>
      <c r="CN705" s="117">
        <v>0</v>
      </c>
      <c r="CO705" s="114">
        <v>0</v>
      </c>
      <c r="CP705" s="35" t="s">
        <v>134</v>
      </c>
      <c r="CQ705" s="35" t="s">
        <v>115</v>
      </c>
      <c r="CR705" s="35" t="s">
        <v>134</v>
      </c>
      <c r="CS705" s="35" t="s">
        <v>115</v>
      </c>
      <c r="CT705" s="114">
        <v>0</v>
      </c>
      <c r="CU705" s="114">
        <v>1</v>
      </c>
      <c r="CV705" s="36" t="s">
        <v>2263</v>
      </c>
    </row>
    <row r="706" spans="2:100">
      <c r="B706" s="28">
        <v>702</v>
      </c>
      <c r="C706" s="29" t="s">
        <v>2617</v>
      </c>
      <c r="D706" s="129"/>
      <c r="E706" s="129"/>
      <c r="F706" s="29" t="s">
        <v>532</v>
      </c>
      <c r="G706" s="29" t="s">
        <v>2533</v>
      </c>
      <c r="H706" s="29" t="s">
        <v>1633</v>
      </c>
      <c r="I706" s="29" t="s">
        <v>166</v>
      </c>
      <c r="J706" s="29" t="s">
        <v>115</v>
      </c>
      <c r="K706" s="29" t="s">
        <v>115</v>
      </c>
      <c r="L706" s="29" t="s">
        <v>1499</v>
      </c>
      <c r="M706" s="29" t="s">
        <v>2308</v>
      </c>
      <c r="N706" s="29" t="s">
        <v>1491</v>
      </c>
      <c r="O706" s="29" t="s">
        <v>115</v>
      </c>
      <c r="P706" s="109">
        <v>45875</v>
      </c>
      <c r="Q706" s="29" t="s">
        <v>115</v>
      </c>
      <c r="R706" s="29" t="s">
        <v>1492</v>
      </c>
      <c r="S706" s="29" t="s">
        <v>1915</v>
      </c>
      <c r="T706" s="29" t="s">
        <v>1833</v>
      </c>
      <c r="U706" s="29" t="s">
        <v>214</v>
      </c>
      <c r="V706" s="29" t="s">
        <v>122</v>
      </c>
      <c r="W706" s="29" t="s">
        <v>123</v>
      </c>
      <c r="X706" s="29" t="s">
        <v>887</v>
      </c>
      <c r="Y706" s="129"/>
      <c r="Z706" s="118" t="s">
        <v>115</v>
      </c>
      <c r="AA706" s="118">
        <v>2.3852884269710701</v>
      </c>
      <c r="AB706" s="29" t="s">
        <v>115</v>
      </c>
      <c r="AC706" s="29" t="s">
        <v>534</v>
      </c>
      <c r="AD706" s="29" t="s">
        <v>115</v>
      </c>
      <c r="AE706" s="29" t="s">
        <v>115</v>
      </c>
      <c r="AF706" s="29" t="s">
        <v>115</v>
      </c>
      <c r="AG706" s="29" t="s">
        <v>115</v>
      </c>
      <c r="AH706" s="29" t="s">
        <v>115</v>
      </c>
      <c r="AI706" s="29">
        <v>5792998</v>
      </c>
      <c r="AJ706" s="29" t="s">
        <v>2536</v>
      </c>
      <c r="AK706" s="29" t="s">
        <v>2537</v>
      </c>
      <c r="AL706" s="29">
        <v>5</v>
      </c>
      <c r="AM706" s="29">
        <v>61</v>
      </c>
      <c r="AN706" s="29" t="s">
        <v>128</v>
      </c>
      <c r="AO706" s="29" t="s">
        <v>123</v>
      </c>
      <c r="AP706" s="29">
        <v>2019</v>
      </c>
      <c r="AQ706" s="29" t="s">
        <v>130</v>
      </c>
      <c r="AR706" s="29">
        <v>2020</v>
      </c>
      <c r="AS706" s="29" t="s">
        <v>1871</v>
      </c>
      <c r="AT706" s="29" t="s">
        <v>123</v>
      </c>
      <c r="AU706" s="29" t="s">
        <v>1871</v>
      </c>
      <c r="AV706" s="29" t="s">
        <v>115</v>
      </c>
      <c r="AW706" s="29" t="s">
        <v>2260</v>
      </c>
      <c r="AX706" s="29" t="s">
        <v>123</v>
      </c>
      <c r="AY706" s="29" t="s">
        <v>115</v>
      </c>
      <c r="AZ706" s="109" t="s">
        <v>115</v>
      </c>
      <c r="BA706" s="29" t="s">
        <v>115</v>
      </c>
      <c r="BB706" s="29" t="s">
        <v>115</v>
      </c>
      <c r="BC706" s="29" t="s">
        <v>115</v>
      </c>
      <c r="BD706" s="29" t="s">
        <v>115</v>
      </c>
      <c r="BE706" s="29" t="s">
        <v>2538</v>
      </c>
      <c r="BF706" s="109">
        <v>43675</v>
      </c>
      <c r="BG706" s="29" t="s">
        <v>306</v>
      </c>
      <c r="BH706" s="29" t="s">
        <v>1749</v>
      </c>
      <c r="BI706" s="29" t="s">
        <v>195</v>
      </c>
      <c r="BJ706" s="29">
        <v>2</v>
      </c>
      <c r="BK706" s="109">
        <v>44414</v>
      </c>
      <c r="BL706" s="109">
        <v>44409</v>
      </c>
      <c r="BM706" s="109">
        <v>44544</v>
      </c>
      <c r="BN706" s="29" t="s">
        <v>115</v>
      </c>
      <c r="BO706" s="29" t="s">
        <v>115</v>
      </c>
      <c r="BP706" s="29" t="b">
        <v>0</v>
      </c>
      <c r="BQ706" s="115">
        <v>18000</v>
      </c>
      <c r="BR706" s="29" t="s">
        <v>134</v>
      </c>
      <c r="BS706" s="115">
        <v>945.01400000000001</v>
      </c>
      <c r="BT706" s="115">
        <v>945.01400000000001</v>
      </c>
      <c r="BU706" s="115">
        <v>754.74680000000001</v>
      </c>
      <c r="BV706" s="115">
        <v>53.161499999999997</v>
      </c>
      <c r="BW706" s="115">
        <v>0.1623</v>
      </c>
      <c r="BX706" s="115">
        <v>0</v>
      </c>
      <c r="BY706" s="115">
        <v>0</v>
      </c>
      <c r="BZ706" s="115">
        <v>0</v>
      </c>
      <c r="CA706" s="115">
        <v>0</v>
      </c>
      <c r="CB706" s="115">
        <v>0</v>
      </c>
      <c r="CC706" s="115">
        <v>0</v>
      </c>
      <c r="CD706" s="115">
        <v>0</v>
      </c>
      <c r="CE706" s="115">
        <v>945.01400000000001</v>
      </c>
      <c r="CF706" s="29" t="s">
        <v>135</v>
      </c>
      <c r="CG706" s="29" t="s">
        <v>136</v>
      </c>
      <c r="CH706" s="29" t="s">
        <v>241</v>
      </c>
      <c r="CI706" s="115">
        <v>0</v>
      </c>
      <c r="CJ706" s="115">
        <v>891.69015999999999</v>
      </c>
      <c r="CK706" s="115">
        <v>31.022959999999998</v>
      </c>
      <c r="CL706" s="115">
        <v>0.15843000000000002</v>
      </c>
      <c r="CM706" s="115">
        <v>0</v>
      </c>
      <c r="CN706" s="115">
        <v>0</v>
      </c>
      <c r="CO706" s="112">
        <v>0</v>
      </c>
      <c r="CP706" s="29" t="s">
        <v>134</v>
      </c>
      <c r="CQ706" s="29" t="s">
        <v>115</v>
      </c>
      <c r="CR706" s="29" t="s">
        <v>134</v>
      </c>
      <c r="CS706" s="29" t="s">
        <v>115</v>
      </c>
      <c r="CT706" s="112">
        <v>0</v>
      </c>
      <c r="CU706" s="112">
        <v>1</v>
      </c>
      <c r="CV706" s="30" t="s">
        <v>2263</v>
      </c>
    </row>
    <row r="707" spans="2:100">
      <c r="B707" s="31">
        <v>703</v>
      </c>
      <c r="C707" s="32" t="s">
        <v>2618</v>
      </c>
      <c r="D707" s="128"/>
      <c r="E707" s="128"/>
      <c r="F707" s="32" t="s">
        <v>420</v>
      </c>
      <c r="G707" s="32" t="s">
        <v>2533</v>
      </c>
      <c r="H707" s="32" t="s">
        <v>1633</v>
      </c>
      <c r="I707" s="32" t="s">
        <v>166</v>
      </c>
      <c r="J707" s="32" t="s">
        <v>115</v>
      </c>
      <c r="K707" s="32" t="s">
        <v>115</v>
      </c>
      <c r="L707" s="32" t="s">
        <v>1499</v>
      </c>
      <c r="M707" s="32" t="s">
        <v>2308</v>
      </c>
      <c r="N707" s="32" t="s">
        <v>1491</v>
      </c>
      <c r="O707" s="32" t="s">
        <v>115</v>
      </c>
      <c r="P707" s="110">
        <v>45904</v>
      </c>
      <c r="Q707" s="32" t="s">
        <v>115</v>
      </c>
      <c r="R707" s="32" t="s">
        <v>1492</v>
      </c>
      <c r="S707" s="32" t="s">
        <v>1915</v>
      </c>
      <c r="T707" s="32" t="s">
        <v>1833</v>
      </c>
      <c r="U707" s="32" t="s">
        <v>214</v>
      </c>
      <c r="V707" s="32" t="s">
        <v>122</v>
      </c>
      <c r="W707" s="32" t="s">
        <v>123</v>
      </c>
      <c r="X707" s="32" t="s">
        <v>887</v>
      </c>
      <c r="Y707" s="128"/>
      <c r="Z707" s="119" t="s">
        <v>115</v>
      </c>
      <c r="AA707" s="119">
        <v>37.881457476690201</v>
      </c>
      <c r="AB707" s="32" t="s">
        <v>115</v>
      </c>
      <c r="AC707" s="32" t="s">
        <v>534</v>
      </c>
      <c r="AD707" s="32" t="s">
        <v>115</v>
      </c>
      <c r="AE707" s="32" t="s">
        <v>115</v>
      </c>
      <c r="AF707" s="32" t="s">
        <v>115</v>
      </c>
      <c r="AG707" s="32" t="s">
        <v>115</v>
      </c>
      <c r="AH707" s="32" t="s">
        <v>115</v>
      </c>
      <c r="AI707" s="32">
        <v>5792999</v>
      </c>
      <c r="AJ707" s="32" t="s">
        <v>2536</v>
      </c>
      <c r="AK707" s="32" t="s">
        <v>2537</v>
      </c>
      <c r="AL707" s="32">
        <v>5</v>
      </c>
      <c r="AM707" s="32">
        <v>61</v>
      </c>
      <c r="AN707" s="32" t="s">
        <v>128</v>
      </c>
      <c r="AO707" s="32" t="s">
        <v>123</v>
      </c>
      <c r="AP707" s="32">
        <v>2019</v>
      </c>
      <c r="AQ707" s="32" t="s">
        <v>130</v>
      </c>
      <c r="AR707" s="32">
        <v>2020</v>
      </c>
      <c r="AS707" s="32" t="s">
        <v>1871</v>
      </c>
      <c r="AT707" s="32" t="s">
        <v>123</v>
      </c>
      <c r="AU707" s="32" t="s">
        <v>1871</v>
      </c>
      <c r="AV707" s="32" t="s">
        <v>115</v>
      </c>
      <c r="AW707" s="32" t="s">
        <v>2260</v>
      </c>
      <c r="AX707" s="32" t="s">
        <v>123</v>
      </c>
      <c r="AY707" s="32" t="s">
        <v>115</v>
      </c>
      <c r="AZ707" s="110" t="s">
        <v>115</v>
      </c>
      <c r="BA707" s="32" t="s">
        <v>115</v>
      </c>
      <c r="BB707" s="32" t="s">
        <v>115</v>
      </c>
      <c r="BC707" s="32" t="s">
        <v>115</v>
      </c>
      <c r="BD707" s="32" t="s">
        <v>115</v>
      </c>
      <c r="BE707" s="32" t="s">
        <v>2538</v>
      </c>
      <c r="BF707" s="110">
        <v>43675</v>
      </c>
      <c r="BG707" s="32" t="s">
        <v>306</v>
      </c>
      <c r="BH707" s="32" t="s">
        <v>1749</v>
      </c>
      <c r="BI707" s="32" t="s">
        <v>195</v>
      </c>
      <c r="BJ707" s="32">
        <v>2</v>
      </c>
      <c r="BK707" s="110">
        <v>44420</v>
      </c>
      <c r="BL707" s="110">
        <v>44409</v>
      </c>
      <c r="BM707" s="110">
        <v>44544</v>
      </c>
      <c r="BN707" s="32" t="s">
        <v>115</v>
      </c>
      <c r="BO707" s="32" t="s">
        <v>115</v>
      </c>
      <c r="BP707" s="32" t="b">
        <v>0</v>
      </c>
      <c r="BQ707" s="116">
        <v>18000</v>
      </c>
      <c r="BR707" s="32" t="s">
        <v>134</v>
      </c>
      <c r="BS707" s="116">
        <v>550.2998</v>
      </c>
      <c r="BT707" s="116">
        <v>550.2998</v>
      </c>
      <c r="BU707" s="116">
        <v>445.62979999999999</v>
      </c>
      <c r="BV707" s="116">
        <v>26.165400000000002</v>
      </c>
      <c r="BW707" s="116">
        <v>0</v>
      </c>
      <c r="BX707" s="116">
        <v>0</v>
      </c>
      <c r="BY707" s="116">
        <v>0</v>
      </c>
      <c r="BZ707" s="116">
        <v>0</v>
      </c>
      <c r="CA707" s="116">
        <v>0</v>
      </c>
      <c r="CB707" s="116">
        <v>0</v>
      </c>
      <c r="CC707" s="116">
        <v>0</v>
      </c>
      <c r="CD707" s="116">
        <v>0</v>
      </c>
      <c r="CE707" s="116">
        <v>550.2998</v>
      </c>
      <c r="CF707" s="32" t="s">
        <v>135</v>
      </c>
      <c r="CG707" s="32" t="s">
        <v>136</v>
      </c>
      <c r="CH707" s="32" t="s">
        <v>246</v>
      </c>
      <c r="CI707" s="116">
        <v>0</v>
      </c>
      <c r="CJ707" s="116">
        <v>524.13441</v>
      </c>
      <c r="CK707" s="116">
        <v>12.840670000000003</v>
      </c>
      <c r="CL707" s="116">
        <v>0</v>
      </c>
      <c r="CM707" s="116">
        <v>0</v>
      </c>
      <c r="CN707" s="116">
        <v>0</v>
      </c>
      <c r="CO707" s="113">
        <v>0</v>
      </c>
      <c r="CP707" s="32" t="s">
        <v>134</v>
      </c>
      <c r="CQ707" s="32" t="s">
        <v>115</v>
      </c>
      <c r="CR707" s="32" t="s">
        <v>134</v>
      </c>
      <c r="CS707" s="32" t="s">
        <v>115</v>
      </c>
      <c r="CT707" s="113">
        <v>0</v>
      </c>
      <c r="CU707" s="113">
        <v>1</v>
      </c>
      <c r="CV707" s="33" t="s">
        <v>2263</v>
      </c>
    </row>
    <row r="708" spans="2:100">
      <c r="B708" s="31">
        <v>704</v>
      </c>
      <c r="C708" s="32" t="s">
        <v>2619</v>
      </c>
      <c r="D708" s="128"/>
      <c r="E708" s="128"/>
      <c r="F708" s="32" t="s">
        <v>939</v>
      </c>
      <c r="G708" s="32" t="s">
        <v>2620</v>
      </c>
      <c r="H708" s="32" t="s">
        <v>1613</v>
      </c>
      <c r="I708" s="32" t="s">
        <v>118</v>
      </c>
      <c r="J708" s="32" t="s">
        <v>115</v>
      </c>
      <c r="K708" s="32" t="s">
        <v>2621</v>
      </c>
      <c r="L708" s="32" t="s">
        <v>1914</v>
      </c>
      <c r="M708" s="32" t="s">
        <v>2308</v>
      </c>
      <c r="N708" s="32" t="s">
        <v>115</v>
      </c>
      <c r="O708" s="32" t="s">
        <v>115</v>
      </c>
      <c r="P708" s="110">
        <v>45905</v>
      </c>
      <c r="Q708" s="32" t="s">
        <v>115</v>
      </c>
      <c r="R708" s="32" t="s">
        <v>1492</v>
      </c>
      <c r="S708" s="32" t="s">
        <v>1915</v>
      </c>
      <c r="T708" s="32" t="s">
        <v>542</v>
      </c>
      <c r="U708" s="32" t="s">
        <v>214</v>
      </c>
      <c r="V708" s="32" t="s">
        <v>122</v>
      </c>
      <c r="W708" s="32" t="s">
        <v>123</v>
      </c>
      <c r="X708" s="32" t="s">
        <v>887</v>
      </c>
      <c r="Y708" s="128"/>
      <c r="Z708" s="119" t="s">
        <v>115</v>
      </c>
      <c r="AA708" s="119">
        <v>5.6469537365294</v>
      </c>
      <c r="AB708" s="32" t="s">
        <v>115</v>
      </c>
      <c r="AC708" s="32" t="s">
        <v>534</v>
      </c>
      <c r="AD708" s="32" t="s">
        <v>115</v>
      </c>
      <c r="AE708" s="32" t="s">
        <v>115</v>
      </c>
      <c r="AF708" s="32" t="s">
        <v>115</v>
      </c>
      <c r="AG708" s="32" t="s">
        <v>1513</v>
      </c>
      <c r="AH708" s="32" t="s">
        <v>422</v>
      </c>
      <c r="AI708" s="32">
        <v>5804784</v>
      </c>
      <c r="AJ708" s="32" t="s">
        <v>2622</v>
      </c>
      <c r="AK708" s="32" t="s">
        <v>2623</v>
      </c>
      <c r="AL708" s="32">
        <v>1</v>
      </c>
      <c r="AM708" s="32">
        <v>61</v>
      </c>
      <c r="AN708" s="32" t="s">
        <v>128</v>
      </c>
      <c r="AO708" s="32" t="s">
        <v>129</v>
      </c>
      <c r="AP708" s="32">
        <v>2025</v>
      </c>
      <c r="AQ708" s="32" t="s">
        <v>130</v>
      </c>
      <c r="AR708" s="32">
        <v>2024</v>
      </c>
      <c r="AS708" s="32" t="s">
        <v>115</v>
      </c>
      <c r="AT708" s="32" t="s">
        <v>123</v>
      </c>
      <c r="AU708" s="32" t="s">
        <v>115</v>
      </c>
      <c r="AV708" s="32" t="s">
        <v>115</v>
      </c>
      <c r="AW708" s="32" t="s">
        <v>115</v>
      </c>
      <c r="AX708" s="32" t="s">
        <v>123</v>
      </c>
      <c r="AY708" s="32" t="s">
        <v>203</v>
      </c>
      <c r="AZ708" s="110" t="s">
        <v>203</v>
      </c>
      <c r="BA708" s="32" t="s">
        <v>203</v>
      </c>
      <c r="BB708" s="32" t="s">
        <v>203</v>
      </c>
      <c r="BC708" s="32" t="s">
        <v>203</v>
      </c>
      <c r="BD708" s="32" t="s">
        <v>203</v>
      </c>
      <c r="BE708" s="32" t="s">
        <v>203</v>
      </c>
      <c r="BF708" s="110" t="s">
        <v>203</v>
      </c>
      <c r="BG708" s="32" t="s">
        <v>203</v>
      </c>
      <c r="BH708" s="32" t="s">
        <v>203</v>
      </c>
      <c r="BI708" s="32" t="s">
        <v>488</v>
      </c>
      <c r="BJ708" s="32">
        <v>4</v>
      </c>
      <c r="BK708" s="110">
        <v>46458</v>
      </c>
      <c r="BL708" s="110">
        <v>46751</v>
      </c>
      <c r="BM708" s="110">
        <v>46814</v>
      </c>
      <c r="BN708" s="32" t="s">
        <v>115</v>
      </c>
      <c r="BO708" s="32" t="s">
        <v>115</v>
      </c>
      <c r="BP708" s="32" t="b">
        <v>0</v>
      </c>
      <c r="BQ708" s="116">
        <v>14200</v>
      </c>
      <c r="BR708" s="32" t="s">
        <v>134</v>
      </c>
      <c r="BS708" s="116">
        <v>68.950699999999998</v>
      </c>
      <c r="BT708" s="116">
        <v>24580.617900000001</v>
      </c>
      <c r="BU708" s="116">
        <v>0</v>
      </c>
      <c r="BV708" s="116">
        <v>0</v>
      </c>
      <c r="BW708" s="116">
        <v>0</v>
      </c>
      <c r="BX708" s="116">
        <v>3.6118000000000001</v>
      </c>
      <c r="BY708" s="116">
        <v>512.23</v>
      </c>
      <c r="BZ708" s="116">
        <v>1862</v>
      </c>
      <c r="CA708" s="116">
        <v>8918</v>
      </c>
      <c r="CB708" s="116">
        <v>2230</v>
      </c>
      <c r="CC708" s="116">
        <v>0</v>
      </c>
      <c r="CD708" s="116">
        <v>0</v>
      </c>
      <c r="CE708" s="116">
        <v>3.6118000000000023</v>
      </c>
      <c r="CF708" s="32" t="s">
        <v>135</v>
      </c>
      <c r="CG708" s="32" t="s">
        <v>136</v>
      </c>
      <c r="CH708" s="32" t="s">
        <v>738</v>
      </c>
      <c r="CI708" s="116">
        <v>0</v>
      </c>
      <c r="CJ708" s="116">
        <v>0</v>
      </c>
      <c r="CK708" s="116">
        <v>0</v>
      </c>
      <c r="CL708" s="116">
        <v>0</v>
      </c>
      <c r="CM708" s="116">
        <v>0</v>
      </c>
      <c r="CN708" s="116">
        <v>0</v>
      </c>
      <c r="CO708" s="113">
        <v>0</v>
      </c>
      <c r="CP708" s="32" t="s">
        <v>134</v>
      </c>
      <c r="CQ708" s="32" t="s">
        <v>115</v>
      </c>
      <c r="CR708" s="32" t="s">
        <v>279</v>
      </c>
      <c r="CS708" s="32" t="s">
        <v>115</v>
      </c>
      <c r="CT708" s="113">
        <v>0</v>
      </c>
      <c r="CU708" s="113">
        <v>1</v>
      </c>
      <c r="CV708" s="33" t="s">
        <v>1936</v>
      </c>
    </row>
    <row r="709" spans="2:100">
      <c r="B709" s="31">
        <v>705</v>
      </c>
      <c r="C709" s="32" t="s">
        <v>2624</v>
      </c>
      <c r="D709" s="128"/>
      <c r="E709" s="128"/>
      <c r="F709" s="32" t="s">
        <v>516</v>
      </c>
      <c r="G709" s="32" t="s">
        <v>2559</v>
      </c>
      <c r="H709" s="32" t="s">
        <v>2613</v>
      </c>
      <c r="I709" s="32" t="s">
        <v>118</v>
      </c>
      <c r="J709" s="32" t="s">
        <v>115</v>
      </c>
      <c r="K709" s="32" t="s">
        <v>2272</v>
      </c>
      <c r="L709" s="32" t="s">
        <v>1914</v>
      </c>
      <c r="M709" s="32" t="s">
        <v>1985</v>
      </c>
      <c r="N709" s="32" t="s">
        <v>115</v>
      </c>
      <c r="O709" s="32" t="s">
        <v>115</v>
      </c>
      <c r="P709" s="110">
        <v>45881</v>
      </c>
      <c r="Q709" s="32" t="s">
        <v>115</v>
      </c>
      <c r="R709" s="32" t="s">
        <v>1492</v>
      </c>
      <c r="S709" s="32" t="s">
        <v>1954</v>
      </c>
      <c r="T709" s="32" t="s">
        <v>1939</v>
      </c>
      <c r="U709" s="32" t="s">
        <v>214</v>
      </c>
      <c r="V709" s="32" t="s">
        <v>122</v>
      </c>
      <c r="W709" s="32" t="s">
        <v>123</v>
      </c>
      <c r="X709" s="32" t="s">
        <v>278</v>
      </c>
      <c r="Y709" s="128"/>
      <c r="Z709" s="119" t="s">
        <v>115</v>
      </c>
      <c r="AA709" s="119">
        <v>1.3205199999999699</v>
      </c>
      <c r="AB709" s="32" t="s">
        <v>115</v>
      </c>
      <c r="AC709" s="32" t="s">
        <v>530</v>
      </c>
      <c r="AD709" s="32" t="s">
        <v>115</v>
      </c>
      <c r="AE709" s="32" t="s">
        <v>115</v>
      </c>
      <c r="AF709" s="32" t="s">
        <v>115</v>
      </c>
      <c r="AG709" s="32" t="s">
        <v>1513</v>
      </c>
      <c r="AH709" s="32" t="s">
        <v>422</v>
      </c>
      <c r="AI709" s="32">
        <v>5808038</v>
      </c>
      <c r="AJ709" s="32" t="s">
        <v>2271</v>
      </c>
      <c r="AK709" s="32" t="s">
        <v>2560</v>
      </c>
      <c r="AL709" s="32">
        <v>4</v>
      </c>
      <c r="AM709" s="32">
        <v>61</v>
      </c>
      <c r="AN709" s="32" t="s">
        <v>128</v>
      </c>
      <c r="AO709" s="32" t="s">
        <v>129</v>
      </c>
      <c r="AP709" s="32">
        <v>2025</v>
      </c>
      <c r="AQ709" s="32" t="s">
        <v>130</v>
      </c>
      <c r="AR709" s="32">
        <v>2024</v>
      </c>
      <c r="AS709" s="32" t="s">
        <v>115</v>
      </c>
      <c r="AT709" s="32" t="s">
        <v>123</v>
      </c>
      <c r="AU709" s="32" t="s">
        <v>115</v>
      </c>
      <c r="AV709" s="32" t="s">
        <v>115</v>
      </c>
      <c r="AW709" s="32" t="s">
        <v>115</v>
      </c>
      <c r="AX709" s="32" t="s">
        <v>123</v>
      </c>
      <c r="AY709" s="32" t="s">
        <v>115</v>
      </c>
      <c r="AZ709" s="110" t="s">
        <v>115</v>
      </c>
      <c r="BA709" s="32" t="s">
        <v>115</v>
      </c>
      <c r="BB709" s="32" t="s">
        <v>115</v>
      </c>
      <c r="BC709" s="32" t="s">
        <v>115</v>
      </c>
      <c r="BD709" s="32" t="s">
        <v>115</v>
      </c>
      <c r="BE709" s="32" t="s">
        <v>2561</v>
      </c>
      <c r="BF709" s="110">
        <v>45841</v>
      </c>
      <c r="BG709" s="32" t="s">
        <v>306</v>
      </c>
      <c r="BH709" s="32" t="s">
        <v>156</v>
      </c>
      <c r="BI709" s="32" t="s">
        <v>488</v>
      </c>
      <c r="BJ709" s="32">
        <v>4</v>
      </c>
      <c r="BK709" s="110">
        <v>46555</v>
      </c>
      <c r="BL709" s="110">
        <v>47116</v>
      </c>
      <c r="BM709" s="110">
        <v>46742</v>
      </c>
      <c r="BN709" s="32" t="s">
        <v>115</v>
      </c>
      <c r="BO709" s="32" t="s">
        <v>115</v>
      </c>
      <c r="BP709" s="32" t="b">
        <v>0</v>
      </c>
      <c r="BQ709" s="116">
        <v>26600</v>
      </c>
      <c r="BR709" s="32" t="s">
        <v>134</v>
      </c>
      <c r="BS709" s="116">
        <v>702.15620000000001</v>
      </c>
      <c r="BT709" s="116">
        <v>10936.5543</v>
      </c>
      <c r="BU709" s="116">
        <v>0</v>
      </c>
      <c r="BV709" s="116">
        <v>0</v>
      </c>
      <c r="BW709" s="116">
        <v>0</v>
      </c>
      <c r="BX709" s="116">
        <v>131.45230000000001</v>
      </c>
      <c r="BY709" s="116">
        <v>775.17149999999992</v>
      </c>
      <c r="BZ709" s="116">
        <v>2914</v>
      </c>
      <c r="CA709" s="116">
        <v>4353</v>
      </c>
      <c r="CB709" s="116">
        <v>2035</v>
      </c>
      <c r="CC709" s="116">
        <v>0</v>
      </c>
      <c r="CD709" s="116">
        <v>0</v>
      </c>
      <c r="CE709" s="116">
        <v>131.45230000000004</v>
      </c>
      <c r="CF709" s="32" t="s">
        <v>135</v>
      </c>
      <c r="CG709" s="32" t="s">
        <v>136</v>
      </c>
      <c r="CH709" s="32" t="s">
        <v>723</v>
      </c>
      <c r="CI709" s="116">
        <v>0</v>
      </c>
      <c r="CJ709" s="116">
        <v>0</v>
      </c>
      <c r="CK709" s="116">
        <v>0</v>
      </c>
      <c r="CL709" s="116">
        <v>0</v>
      </c>
      <c r="CM709" s="116">
        <v>0</v>
      </c>
      <c r="CN709" s="116">
        <v>0</v>
      </c>
      <c r="CO709" s="113">
        <v>0</v>
      </c>
      <c r="CP709" s="32" t="s">
        <v>134</v>
      </c>
      <c r="CQ709" s="32" t="s">
        <v>115</v>
      </c>
      <c r="CR709" s="32" t="s">
        <v>279</v>
      </c>
      <c r="CS709" s="32" t="s">
        <v>115</v>
      </c>
      <c r="CT709" s="113">
        <v>1</v>
      </c>
      <c r="CU709" s="113">
        <v>0</v>
      </c>
      <c r="CV709" s="33" t="s">
        <v>1936</v>
      </c>
    </row>
    <row r="710" spans="2:100">
      <c r="B710" s="31">
        <v>706</v>
      </c>
      <c r="C710" s="32" t="s">
        <v>2625</v>
      </c>
      <c r="D710" s="128"/>
      <c r="E710" s="128"/>
      <c r="F710" s="32" t="s">
        <v>203</v>
      </c>
      <c r="G710" s="32" t="s">
        <v>2501</v>
      </c>
      <c r="H710" s="32" t="s">
        <v>2613</v>
      </c>
      <c r="I710" s="32" t="s">
        <v>118</v>
      </c>
      <c r="J710" s="32" t="s">
        <v>115</v>
      </c>
      <c r="K710" s="32" t="s">
        <v>115</v>
      </c>
      <c r="L710" s="32" t="s">
        <v>1499</v>
      </c>
      <c r="M710" s="32" t="s">
        <v>1985</v>
      </c>
      <c r="N710" s="32" t="s">
        <v>1491</v>
      </c>
      <c r="O710" s="32" t="s">
        <v>115</v>
      </c>
      <c r="P710" s="110" t="s">
        <v>115</v>
      </c>
      <c r="Q710" s="32" t="s">
        <v>115</v>
      </c>
      <c r="R710" s="32" t="s">
        <v>1492</v>
      </c>
      <c r="S710" s="32" t="s">
        <v>203</v>
      </c>
      <c r="T710" s="32" t="s">
        <v>203</v>
      </c>
      <c r="U710" s="32" t="s">
        <v>214</v>
      </c>
      <c r="V710" s="32" t="s">
        <v>122</v>
      </c>
      <c r="W710" s="32" t="s">
        <v>123</v>
      </c>
      <c r="X710" s="32" t="s">
        <v>887</v>
      </c>
      <c r="Y710" s="128"/>
      <c r="Z710" s="119" t="s">
        <v>115</v>
      </c>
      <c r="AA710" s="119" t="s">
        <v>203</v>
      </c>
      <c r="AB710" s="32" t="s">
        <v>115</v>
      </c>
      <c r="AC710" s="32" t="s">
        <v>534</v>
      </c>
      <c r="AD710" s="32" t="s">
        <v>115</v>
      </c>
      <c r="AE710" s="32" t="s">
        <v>115</v>
      </c>
      <c r="AF710" s="32" t="s">
        <v>115</v>
      </c>
      <c r="AG710" s="32" t="s">
        <v>1513</v>
      </c>
      <c r="AH710" s="32" t="s">
        <v>422</v>
      </c>
      <c r="AI710" s="32">
        <v>5811925</v>
      </c>
      <c r="AJ710" s="32" t="s">
        <v>2503</v>
      </c>
      <c r="AK710" s="32" t="s">
        <v>2504</v>
      </c>
      <c r="AL710" s="32">
        <v>17</v>
      </c>
      <c r="AM710" s="32">
        <v>61</v>
      </c>
      <c r="AN710" s="32" t="s">
        <v>128</v>
      </c>
      <c r="AO710" s="32" t="s">
        <v>123</v>
      </c>
      <c r="AP710" s="32" t="s">
        <v>203</v>
      </c>
      <c r="AQ710" s="32" t="s">
        <v>130</v>
      </c>
      <c r="AR710" s="32">
        <v>2025</v>
      </c>
      <c r="AS710" s="32" t="s">
        <v>1689</v>
      </c>
      <c r="AT710" s="32" t="s">
        <v>123</v>
      </c>
      <c r="AU710" s="32" t="s">
        <v>1689</v>
      </c>
      <c r="AV710" s="32" t="s">
        <v>115</v>
      </c>
      <c r="AW710" s="32" t="s">
        <v>1504</v>
      </c>
      <c r="AX710" s="32" t="s">
        <v>123</v>
      </c>
      <c r="AY710" s="32" t="s">
        <v>203</v>
      </c>
      <c r="AZ710" s="110" t="s">
        <v>203</v>
      </c>
      <c r="BA710" s="32" t="s">
        <v>203</v>
      </c>
      <c r="BB710" s="32" t="s">
        <v>203</v>
      </c>
      <c r="BC710" s="32" t="s">
        <v>203</v>
      </c>
      <c r="BD710" s="32" t="s">
        <v>203</v>
      </c>
      <c r="BE710" s="32" t="s">
        <v>203</v>
      </c>
      <c r="BF710" s="110" t="s">
        <v>203</v>
      </c>
      <c r="BG710" s="32" t="s">
        <v>203</v>
      </c>
      <c r="BH710" s="32" t="s">
        <v>203</v>
      </c>
      <c r="BI710" s="32" t="s">
        <v>162</v>
      </c>
      <c r="BJ710" s="32">
        <v>5</v>
      </c>
      <c r="BK710" s="110">
        <v>46771</v>
      </c>
      <c r="BL710" s="110" t="s">
        <v>203</v>
      </c>
      <c r="BM710" s="110">
        <v>46905</v>
      </c>
      <c r="BN710" s="32" t="s">
        <v>115</v>
      </c>
      <c r="BO710" s="32" t="s">
        <v>115</v>
      </c>
      <c r="BP710" s="32" t="b">
        <v>0</v>
      </c>
      <c r="BQ710" s="116" t="s">
        <v>2505</v>
      </c>
      <c r="BR710" s="32" t="s">
        <v>134</v>
      </c>
      <c r="BS710" s="116">
        <v>103.06359999999999</v>
      </c>
      <c r="BT710" s="116">
        <v>3305.5371</v>
      </c>
      <c r="BU710" s="116">
        <v>0</v>
      </c>
      <c r="BV710" s="116">
        <v>0</v>
      </c>
      <c r="BW710" s="116">
        <v>0</v>
      </c>
      <c r="BX710" s="116">
        <v>0</v>
      </c>
      <c r="BY710" s="116">
        <v>105.5371</v>
      </c>
      <c r="BZ710" s="116">
        <v>400</v>
      </c>
      <c r="CA710" s="116">
        <v>800</v>
      </c>
      <c r="CB710" s="116">
        <v>500</v>
      </c>
      <c r="CC710" s="116">
        <v>500</v>
      </c>
      <c r="CD710" s="116">
        <v>500</v>
      </c>
      <c r="CE710" s="116">
        <v>0</v>
      </c>
      <c r="CF710" s="32" t="s">
        <v>135</v>
      </c>
      <c r="CG710" s="32" t="s">
        <v>136</v>
      </c>
      <c r="CH710" s="32" t="s">
        <v>993</v>
      </c>
      <c r="CI710" s="116">
        <v>0</v>
      </c>
      <c r="CJ710" s="116">
        <v>0</v>
      </c>
      <c r="CK710" s="116">
        <v>0</v>
      </c>
      <c r="CL710" s="116">
        <v>0</v>
      </c>
      <c r="CM710" s="116">
        <v>0</v>
      </c>
      <c r="CN710" s="116">
        <v>0</v>
      </c>
      <c r="CO710" s="113">
        <v>0</v>
      </c>
      <c r="CP710" s="32" t="s">
        <v>134</v>
      </c>
      <c r="CQ710" s="32" t="s">
        <v>115</v>
      </c>
      <c r="CR710" s="32" t="s">
        <v>279</v>
      </c>
      <c r="CS710" s="32" t="s">
        <v>115</v>
      </c>
      <c r="CT710" s="113">
        <v>1</v>
      </c>
      <c r="CU710" s="113">
        <v>0</v>
      </c>
      <c r="CV710" s="33" t="s">
        <v>1506</v>
      </c>
    </row>
    <row r="711" spans="2:100">
      <c r="B711" s="123">
        <v>707</v>
      </c>
      <c r="C711" s="124" t="s">
        <v>2626</v>
      </c>
      <c r="D711" s="128"/>
      <c r="E711" s="128"/>
      <c r="F711" s="32" t="s">
        <v>1016</v>
      </c>
      <c r="G711" s="32" t="s">
        <v>2501</v>
      </c>
      <c r="H711" s="32" t="s">
        <v>2613</v>
      </c>
      <c r="I711" s="32" t="s">
        <v>118</v>
      </c>
      <c r="J711" s="32" t="s">
        <v>115</v>
      </c>
      <c r="K711" s="32" t="s">
        <v>115</v>
      </c>
      <c r="L711" s="32" t="s">
        <v>1499</v>
      </c>
      <c r="M711" s="32" t="s">
        <v>2494</v>
      </c>
      <c r="N711" s="32" t="s">
        <v>1491</v>
      </c>
      <c r="O711" s="32" t="s">
        <v>115</v>
      </c>
      <c r="P711" s="110">
        <v>45905</v>
      </c>
      <c r="Q711" s="32">
        <v>57</v>
      </c>
      <c r="R711" s="32" t="s">
        <v>1492</v>
      </c>
      <c r="S711" s="32" t="s">
        <v>203</v>
      </c>
      <c r="T711" s="32" t="s">
        <v>203</v>
      </c>
      <c r="U711" s="32" t="s">
        <v>214</v>
      </c>
      <c r="V711" s="32" t="s">
        <v>122</v>
      </c>
      <c r="W711" s="32" t="b">
        <v>0</v>
      </c>
      <c r="X711" s="32" t="s">
        <v>115</v>
      </c>
      <c r="Y711" s="128"/>
      <c r="Z711" s="119" t="s">
        <v>115</v>
      </c>
      <c r="AA711" s="119">
        <v>7.4965900000000003</v>
      </c>
      <c r="AB711" s="32" t="s">
        <v>115</v>
      </c>
      <c r="AC711" s="32" t="s">
        <v>534</v>
      </c>
      <c r="AD711" s="32" t="s">
        <v>115</v>
      </c>
      <c r="AE711" s="32" t="s">
        <v>115</v>
      </c>
      <c r="AF711" s="32" t="s">
        <v>115</v>
      </c>
      <c r="AG711" s="32" t="s">
        <v>1513</v>
      </c>
      <c r="AH711" s="32" t="s">
        <v>422</v>
      </c>
      <c r="AI711" s="32">
        <v>5816099</v>
      </c>
      <c r="AJ711" s="32" t="s">
        <v>2503</v>
      </c>
      <c r="AK711" s="32" t="s">
        <v>2504</v>
      </c>
      <c r="AL711" s="32">
        <v>17</v>
      </c>
      <c r="AM711" s="32">
        <v>61</v>
      </c>
      <c r="AN711" s="32" t="s">
        <v>128</v>
      </c>
      <c r="AO711" s="32" t="b">
        <v>0</v>
      </c>
      <c r="AP711" s="32" t="s">
        <v>203</v>
      </c>
      <c r="AQ711" s="32" t="s">
        <v>130</v>
      </c>
      <c r="AR711" s="32">
        <v>2025</v>
      </c>
      <c r="AS711" s="32" t="s">
        <v>1689</v>
      </c>
      <c r="AT711" s="32" t="s">
        <v>123</v>
      </c>
      <c r="AU711" s="32" t="s">
        <v>1689</v>
      </c>
      <c r="AV711" s="32" t="s">
        <v>115</v>
      </c>
      <c r="AW711" s="32" t="s">
        <v>1504</v>
      </c>
      <c r="AX711" s="32" t="b">
        <v>0</v>
      </c>
      <c r="AY711" s="32" t="s">
        <v>203</v>
      </c>
      <c r="AZ711" s="110" t="s">
        <v>203</v>
      </c>
      <c r="BA711" s="32" t="s">
        <v>203</v>
      </c>
      <c r="BB711" s="32" t="s">
        <v>203</v>
      </c>
      <c r="BC711" s="32" t="s">
        <v>203</v>
      </c>
      <c r="BD711" s="32" t="s">
        <v>203</v>
      </c>
      <c r="BE711" s="32" t="s">
        <v>203</v>
      </c>
      <c r="BF711" s="110" t="s">
        <v>203</v>
      </c>
      <c r="BG711" s="32" t="s">
        <v>203</v>
      </c>
      <c r="BH711" s="32" t="s">
        <v>203</v>
      </c>
      <c r="BI711" s="32" t="s">
        <v>162</v>
      </c>
      <c r="BJ711" s="32">
        <v>5</v>
      </c>
      <c r="BK711" s="110">
        <v>47049</v>
      </c>
      <c r="BL711" s="110" t="s">
        <v>203</v>
      </c>
      <c r="BM711" s="110">
        <v>47190</v>
      </c>
      <c r="BN711" s="32" t="s">
        <v>115</v>
      </c>
      <c r="BO711" s="32" t="s">
        <v>115</v>
      </c>
      <c r="BP711" s="32" t="b">
        <v>0</v>
      </c>
      <c r="BQ711" s="116" t="s">
        <v>2505</v>
      </c>
      <c r="BR711" s="32" t="s">
        <v>134</v>
      </c>
      <c r="BS711" s="116">
        <v>8.9742999999999995</v>
      </c>
      <c r="BT711" s="116">
        <v>8.9742999999999995</v>
      </c>
      <c r="BU711" s="116">
        <v>0</v>
      </c>
      <c r="BV711" s="116">
        <v>0</v>
      </c>
      <c r="BW711" s="116">
        <v>0</v>
      </c>
      <c r="BX711" s="116">
        <v>0</v>
      </c>
      <c r="BY711" s="116">
        <v>8.9742999999999995</v>
      </c>
      <c r="BZ711" s="116">
        <v>0</v>
      </c>
      <c r="CA711" s="116">
        <v>0</v>
      </c>
      <c r="CB711" s="116">
        <v>0</v>
      </c>
      <c r="CC711" s="116">
        <v>0</v>
      </c>
      <c r="CD711" s="116">
        <v>0</v>
      </c>
      <c r="CE711" s="116">
        <v>0</v>
      </c>
      <c r="CF711" s="32" t="s">
        <v>135</v>
      </c>
      <c r="CG711" s="32" t="s">
        <v>136</v>
      </c>
      <c r="CH711" s="32" t="s">
        <v>469</v>
      </c>
      <c r="CI711" s="116">
        <v>0</v>
      </c>
      <c r="CJ711" s="116">
        <v>0</v>
      </c>
      <c r="CK711" s="116">
        <v>0</v>
      </c>
      <c r="CL711" s="116">
        <v>0</v>
      </c>
      <c r="CM711" s="116">
        <v>0</v>
      </c>
      <c r="CN711" s="116">
        <v>0</v>
      </c>
      <c r="CO711" s="113">
        <v>0</v>
      </c>
      <c r="CP711" s="32" t="s">
        <v>134</v>
      </c>
      <c r="CQ711" s="32" t="s">
        <v>115</v>
      </c>
      <c r="CR711" s="32" t="s">
        <v>279</v>
      </c>
      <c r="CS711" s="32" t="s">
        <v>115</v>
      </c>
      <c r="CT711" s="113">
        <v>1</v>
      </c>
      <c r="CU711" s="113">
        <v>0</v>
      </c>
      <c r="CV711" s="33" t="s">
        <v>1506</v>
      </c>
    </row>
    <row r="712" spans="2:100">
      <c r="B712" s="123">
        <v>708</v>
      </c>
      <c r="C712" s="124" t="s">
        <v>2627</v>
      </c>
      <c r="D712" s="128"/>
      <c r="E712" s="128"/>
      <c r="F712" s="32" t="s">
        <v>411</v>
      </c>
      <c r="G712" s="32" t="s">
        <v>2501</v>
      </c>
      <c r="H712" s="32" t="s">
        <v>2613</v>
      </c>
      <c r="I712" s="32" t="s">
        <v>118</v>
      </c>
      <c r="J712" s="32" t="s">
        <v>115</v>
      </c>
      <c r="K712" s="32" t="s">
        <v>115</v>
      </c>
      <c r="L712" s="32" t="s">
        <v>1499</v>
      </c>
      <c r="M712" s="32" t="s">
        <v>2494</v>
      </c>
      <c r="N712" s="32" t="s">
        <v>1491</v>
      </c>
      <c r="O712" s="32" t="s">
        <v>115</v>
      </c>
      <c r="P712" s="110">
        <v>45932</v>
      </c>
      <c r="Q712" s="32">
        <v>57</v>
      </c>
      <c r="R712" s="32" t="s">
        <v>1492</v>
      </c>
      <c r="S712" s="32" t="s">
        <v>203</v>
      </c>
      <c r="T712" s="32" t="s">
        <v>203</v>
      </c>
      <c r="U712" s="32" t="s">
        <v>214</v>
      </c>
      <c r="V712" s="32" t="s">
        <v>122</v>
      </c>
      <c r="W712" s="32" t="b">
        <v>0</v>
      </c>
      <c r="X712" s="32" t="s">
        <v>115</v>
      </c>
      <c r="Y712" s="128"/>
      <c r="Z712" s="119" t="s">
        <v>115</v>
      </c>
      <c r="AA712" s="119">
        <v>0.96234900000000001</v>
      </c>
      <c r="AB712" s="32" t="s">
        <v>115</v>
      </c>
      <c r="AC712" s="32" t="s">
        <v>534</v>
      </c>
      <c r="AD712" s="32" t="s">
        <v>115</v>
      </c>
      <c r="AE712" s="32" t="s">
        <v>115</v>
      </c>
      <c r="AF712" s="32" t="s">
        <v>115</v>
      </c>
      <c r="AG712" s="32" t="s">
        <v>1513</v>
      </c>
      <c r="AH712" s="32" t="s">
        <v>422</v>
      </c>
      <c r="AI712" s="32">
        <v>5815908</v>
      </c>
      <c r="AJ712" s="32" t="s">
        <v>2503</v>
      </c>
      <c r="AK712" s="32" t="s">
        <v>2504</v>
      </c>
      <c r="AL712" s="32">
        <v>17</v>
      </c>
      <c r="AM712" s="32">
        <v>61</v>
      </c>
      <c r="AN712" s="32" t="s">
        <v>128</v>
      </c>
      <c r="AO712" s="32" t="b">
        <v>0</v>
      </c>
      <c r="AP712" s="32" t="s">
        <v>203</v>
      </c>
      <c r="AQ712" s="32" t="s">
        <v>130</v>
      </c>
      <c r="AR712" s="32">
        <v>2025</v>
      </c>
      <c r="AS712" s="32" t="s">
        <v>1689</v>
      </c>
      <c r="AT712" s="32" t="s">
        <v>123</v>
      </c>
      <c r="AU712" s="32" t="s">
        <v>1689</v>
      </c>
      <c r="AV712" s="32" t="s">
        <v>115</v>
      </c>
      <c r="AW712" s="32" t="s">
        <v>1504</v>
      </c>
      <c r="AX712" s="32" t="b">
        <v>0</v>
      </c>
      <c r="AY712" s="32" t="s">
        <v>203</v>
      </c>
      <c r="AZ712" s="110" t="s">
        <v>203</v>
      </c>
      <c r="BA712" s="32" t="s">
        <v>203</v>
      </c>
      <c r="BB712" s="32" t="s">
        <v>203</v>
      </c>
      <c r="BC712" s="32" t="s">
        <v>203</v>
      </c>
      <c r="BD712" s="32" t="s">
        <v>203</v>
      </c>
      <c r="BE712" s="32" t="s">
        <v>203</v>
      </c>
      <c r="BF712" s="110" t="s">
        <v>203</v>
      </c>
      <c r="BG712" s="32" t="s">
        <v>203</v>
      </c>
      <c r="BH712" s="32" t="s">
        <v>203</v>
      </c>
      <c r="BI712" s="32" t="s">
        <v>162</v>
      </c>
      <c r="BJ712" s="32">
        <v>5</v>
      </c>
      <c r="BK712" s="110">
        <v>47049</v>
      </c>
      <c r="BL712" s="110" t="s">
        <v>203</v>
      </c>
      <c r="BM712" s="110">
        <v>47190</v>
      </c>
      <c r="BN712" s="32" t="s">
        <v>115</v>
      </c>
      <c r="BO712" s="32" t="s">
        <v>115</v>
      </c>
      <c r="BP712" s="32" t="b">
        <v>0</v>
      </c>
      <c r="BQ712" s="116" t="s">
        <v>2505</v>
      </c>
      <c r="BR712" s="32" t="s">
        <v>134</v>
      </c>
      <c r="BS712" s="116">
        <v>6.5608000000000004</v>
      </c>
      <c r="BT712" s="116">
        <v>6.5608000000000004</v>
      </c>
      <c r="BU712" s="116">
        <v>0</v>
      </c>
      <c r="BV712" s="116">
        <v>0</v>
      </c>
      <c r="BW712" s="116">
        <v>0</v>
      </c>
      <c r="BX712" s="116">
        <v>0</v>
      </c>
      <c r="BY712" s="116">
        <v>6.5608000000000004</v>
      </c>
      <c r="BZ712" s="116">
        <v>0</v>
      </c>
      <c r="CA712" s="116">
        <v>0</v>
      </c>
      <c r="CB712" s="116">
        <v>0</v>
      </c>
      <c r="CC712" s="116">
        <v>0</v>
      </c>
      <c r="CD712" s="116">
        <v>0</v>
      </c>
      <c r="CE712" s="116">
        <v>0</v>
      </c>
      <c r="CF712" s="32" t="s">
        <v>135</v>
      </c>
      <c r="CG712" s="32" t="s">
        <v>136</v>
      </c>
      <c r="CH712" s="32" t="s">
        <v>469</v>
      </c>
      <c r="CI712" s="116">
        <v>0</v>
      </c>
      <c r="CJ712" s="116">
        <v>0</v>
      </c>
      <c r="CK712" s="116">
        <v>0</v>
      </c>
      <c r="CL712" s="116">
        <v>0</v>
      </c>
      <c r="CM712" s="116">
        <v>0</v>
      </c>
      <c r="CN712" s="116">
        <v>0</v>
      </c>
      <c r="CO712" s="113">
        <v>0</v>
      </c>
      <c r="CP712" s="32" t="s">
        <v>134</v>
      </c>
      <c r="CQ712" s="32" t="s">
        <v>115</v>
      </c>
      <c r="CR712" s="32" t="s">
        <v>279</v>
      </c>
      <c r="CS712" s="32" t="s">
        <v>115</v>
      </c>
      <c r="CT712" s="113">
        <v>1</v>
      </c>
      <c r="CU712" s="113">
        <v>0</v>
      </c>
      <c r="CV712" s="33" t="s">
        <v>1506</v>
      </c>
    </row>
    <row r="713" spans="2:100">
      <c r="B713" s="123">
        <v>709</v>
      </c>
      <c r="C713" s="124" t="s">
        <v>2628</v>
      </c>
      <c r="D713" s="128"/>
      <c r="E713" s="128"/>
      <c r="F713" s="32" t="s">
        <v>2575</v>
      </c>
      <c r="G713" s="32" t="s">
        <v>2629</v>
      </c>
      <c r="H713" s="32" t="s">
        <v>1613</v>
      </c>
      <c r="I713" s="32" t="s">
        <v>118</v>
      </c>
      <c r="J713" s="32" t="s">
        <v>115</v>
      </c>
      <c r="K713" s="32" t="s">
        <v>115</v>
      </c>
      <c r="L713" s="32" t="s">
        <v>1914</v>
      </c>
      <c r="M713" s="32" t="s">
        <v>2308</v>
      </c>
      <c r="N713" s="32" t="s">
        <v>115</v>
      </c>
      <c r="O713" s="32" t="s">
        <v>115</v>
      </c>
      <c r="P713" s="110">
        <v>45932</v>
      </c>
      <c r="Q713" s="32" t="s">
        <v>115</v>
      </c>
      <c r="R713" s="32" t="s">
        <v>1492</v>
      </c>
      <c r="S713" s="32" t="s">
        <v>203</v>
      </c>
      <c r="T713" s="32" t="s">
        <v>203</v>
      </c>
      <c r="U713" s="32" t="s">
        <v>214</v>
      </c>
      <c r="V713" s="32" t="s">
        <v>122</v>
      </c>
      <c r="W713" s="32" t="b">
        <v>0</v>
      </c>
      <c r="X713" s="32" t="s">
        <v>278</v>
      </c>
      <c r="Y713" s="128"/>
      <c r="Z713" s="119" t="s">
        <v>115</v>
      </c>
      <c r="AA713" s="119">
        <v>7.4521507987283006E-2</v>
      </c>
      <c r="AB713" s="32" t="s">
        <v>115</v>
      </c>
      <c r="AC713" s="32" t="s">
        <v>530</v>
      </c>
      <c r="AD713" s="32" t="s">
        <v>115</v>
      </c>
      <c r="AE713" s="32" t="s">
        <v>115</v>
      </c>
      <c r="AF713" s="32" t="s">
        <v>115</v>
      </c>
      <c r="AG713" s="32" t="s">
        <v>1513</v>
      </c>
      <c r="AH713" s="32" t="s">
        <v>422</v>
      </c>
      <c r="AI713" s="32">
        <v>5746581</v>
      </c>
      <c r="AJ713" s="32" t="s">
        <v>203</v>
      </c>
      <c r="AK713" s="32" t="s">
        <v>203</v>
      </c>
      <c r="AL713" s="32" t="s">
        <v>203</v>
      </c>
      <c r="AM713" s="32">
        <v>61</v>
      </c>
      <c r="AN713" s="32" t="s">
        <v>128</v>
      </c>
      <c r="AO713" s="32" t="b">
        <v>1</v>
      </c>
      <c r="AP713" s="32" t="s">
        <v>203</v>
      </c>
      <c r="AQ713" s="32" t="s">
        <v>130</v>
      </c>
      <c r="AR713" s="32">
        <v>2025</v>
      </c>
      <c r="AS713" s="32" t="s">
        <v>115</v>
      </c>
      <c r="AT713" s="32" t="b">
        <v>0</v>
      </c>
      <c r="AU713" s="32" t="s">
        <v>115</v>
      </c>
      <c r="AV713" s="32" t="s">
        <v>115</v>
      </c>
      <c r="AW713" s="32" t="s">
        <v>115</v>
      </c>
      <c r="AX713" s="32" t="b">
        <v>0</v>
      </c>
      <c r="AY713" s="32" t="s">
        <v>203</v>
      </c>
      <c r="AZ713" s="110" t="s">
        <v>203</v>
      </c>
      <c r="BA713" s="32" t="s">
        <v>203</v>
      </c>
      <c r="BB713" s="32" t="s">
        <v>203</v>
      </c>
      <c r="BC713" s="32" t="s">
        <v>203</v>
      </c>
      <c r="BD713" s="32" t="s">
        <v>203</v>
      </c>
      <c r="BE713" s="32" t="s">
        <v>203</v>
      </c>
      <c r="BF713" s="110" t="s">
        <v>203</v>
      </c>
      <c r="BG713" s="32" t="s">
        <v>203</v>
      </c>
      <c r="BH713" s="32" t="s">
        <v>203</v>
      </c>
      <c r="BI713" s="32" t="s">
        <v>162</v>
      </c>
      <c r="BJ713" s="32">
        <v>5</v>
      </c>
      <c r="BK713" s="110">
        <v>47453</v>
      </c>
      <c r="BL713" s="110" t="s">
        <v>115</v>
      </c>
      <c r="BM713" s="110">
        <v>48549</v>
      </c>
      <c r="BN713" s="32" t="s">
        <v>115</v>
      </c>
      <c r="BO713" s="32" t="s">
        <v>115</v>
      </c>
      <c r="BP713" s="32" t="b">
        <v>0</v>
      </c>
      <c r="BQ713" s="116" t="s">
        <v>115</v>
      </c>
      <c r="BR713" s="32" t="s">
        <v>134</v>
      </c>
      <c r="BS713" s="116">
        <v>0</v>
      </c>
      <c r="BT713" s="116">
        <v>11000</v>
      </c>
      <c r="BU713" s="116">
        <v>0</v>
      </c>
      <c r="BV713" s="116">
        <v>0</v>
      </c>
      <c r="BW713" s="116">
        <v>0</v>
      </c>
      <c r="BX713" s="116">
        <v>0</v>
      </c>
      <c r="BY713" s="116">
        <v>0</v>
      </c>
      <c r="BZ713" s="116">
        <v>0</v>
      </c>
      <c r="CA713" s="116">
        <v>0</v>
      </c>
      <c r="CB713" s="116">
        <v>0</v>
      </c>
      <c r="CC713" s="116">
        <v>3000</v>
      </c>
      <c r="CD713" s="116">
        <v>3000</v>
      </c>
      <c r="CE713" s="116">
        <v>0</v>
      </c>
      <c r="CF713" s="32" t="s">
        <v>135</v>
      </c>
      <c r="CG713" s="32" t="s">
        <v>136</v>
      </c>
      <c r="CH713" s="32" t="s">
        <v>115</v>
      </c>
      <c r="CI713" s="116">
        <v>0</v>
      </c>
      <c r="CJ713" s="116">
        <v>0</v>
      </c>
      <c r="CK713" s="116">
        <v>0</v>
      </c>
      <c r="CL713" s="116">
        <v>0</v>
      </c>
      <c r="CM713" s="116">
        <v>0</v>
      </c>
      <c r="CN713" s="116">
        <v>0</v>
      </c>
      <c r="CO713" s="113">
        <v>0</v>
      </c>
      <c r="CP713" s="32" t="s">
        <v>134</v>
      </c>
      <c r="CQ713" s="32" t="s">
        <v>115</v>
      </c>
      <c r="CR713" s="32" t="s">
        <v>279</v>
      </c>
      <c r="CS713" s="32" t="s">
        <v>115</v>
      </c>
      <c r="CT713" s="113">
        <v>1</v>
      </c>
      <c r="CU713" s="113">
        <v>0</v>
      </c>
      <c r="CV713" s="33" t="s">
        <v>1936</v>
      </c>
    </row>
    <row r="714" spans="2:100">
      <c r="B714" s="31">
        <v>710</v>
      </c>
      <c r="C714" s="32" t="s">
        <v>2630</v>
      </c>
      <c r="D714" s="128"/>
      <c r="E714" s="128"/>
      <c r="F714" s="32" t="s">
        <v>2631</v>
      </c>
      <c r="G714" s="32" t="s">
        <v>1997</v>
      </c>
      <c r="H714" s="32" t="s">
        <v>1633</v>
      </c>
      <c r="I714" s="32" t="s">
        <v>166</v>
      </c>
      <c r="J714" s="32" t="s">
        <v>115</v>
      </c>
      <c r="K714" s="32" t="s">
        <v>2632</v>
      </c>
      <c r="L714" s="32" t="s">
        <v>1499</v>
      </c>
      <c r="M714" s="32" t="s">
        <v>1634</v>
      </c>
      <c r="N714" s="32" t="s">
        <v>1491</v>
      </c>
      <c r="O714" s="32" t="s">
        <v>115</v>
      </c>
      <c r="P714" s="110">
        <v>45483</v>
      </c>
      <c r="Q714" s="32">
        <v>84</v>
      </c>
      <c r="R714" s="32" t="s">
        <v>1492</v>
      </c>
      <c r="S714" s="32" t="s">
        <v>1819</v>
      </c>
      <c r="T714" s="32" t="s">
        <v>1939</v>
      </c>
      <c r="U714" s="32" t="s">
        <v>1574</v>
      </c>
      <c r="V714" s="32" t="s">
        <v>122</v>
      </c>
      <c r="W714" s="32" t="s">
        <v>123</v>
      </c>
      <c r="X714" s="32" t="s">
        <v>224</v>
      </c>
      <c r="Y714" s="128"/>
      <c r="Z714" s="119" t="s">
        <v>115</v>
      </c>
      <c r="AA714" s="119" t="s">
        <v>115</v>
      </c>
      <c r="AB714" s="32" t="s">
        <v>115</v>
      </c>
      <c r="AC714" s="32" t="s">
        <v>525</v>
      </c>
      <c r="AD714" s="32" t="s">
        <v>1834</v>
      </c>
      <c r="AE714" s="32" t="s">
        <v>115</v>
      </c>
      <c r="AF714" s="32" t="s">
        <v>115</v>
      </c>
      <c r="AG714" s="32" t="s">
        <v>1513</v>
      </c>
      <c r="AH714" s="32" t="s">
        <v>422</v>
      </c>
      <c r="AI714" s="32">
        <v>5766751</v>
      </c>
      <c r="AJ714" s="32" t="s">
        <v>1998</v>
      </c>
      <c r="AK714" s="32" t="s">
        <v>1999</v>
      </c>
      <c r="AL714" s="32">
        <v>4</v>
      </c>
      <c r="AM714" s="32">
        <v>61</v>
      </c>
      <c r="AN714" s="32" t="s">
        <v>2633</v>
      </c>
      <c r="AO714" s="32" t="s">
        <v>123</v>
      </c>
      <c r="AP714" s="32">
        <v>2025</v>
      </c>
      <c r="AQ714" s="32" t="s">
        <v>130</v>
      </c>
      <c r="AR714" s="32">
        <v>2017</v>
      </c>
      <c r="AS714" s="32" t="s">
        <v>1772</v>
      </c>
      <c r="AT714" s="32" t="s">
        <v>123</v>
      </c>
      <c r="AU714" s="32" t="s">
        <v>1772</v>
      </c>
      <c r="AV714" s="32" t="s">
        <v>115</v>
      </c>
      <c r="AW714" s="32" t="s">
        <v>1773</v>
      </c>
      <c r="AX714" s="32" t="s">
        <v>123</v>
      </c>
      <c r="AY714" s="32" t="s">
        <v>203</v>
      </c>
      <c r="AZ714" s="110" t="s">
        <v>203</v>
      </c>
      <c r="BA714" s="32" t="s">
        <v>203</v>
      </c>
      <c r="BB714" s="32" t="s">
        <v>203</v>
      </c>
      <c r="BC714" s="32" t="s">
        <v>203</v>
      </c>
      <c r="BD714" s="32" t="s">
        <v>203</v>
      </c>
      <c r="BE714" s="32" t="s">
        <v>203</v>
      </c>
      <c r="BF714" s="110" t="s">
        <v>203</v>
      </c>
      <c r="BG714" s="32" t="s">
        <v>203</v>
      </c>
      <c r="BH714" s="32" t="s">
        <v>203</v>
      </c>
      <c r="BI714" s="32" t="s">
        <v>488</v>
      </c>
      <c r="BJ714" s="32">
        <v>4</v>
      </c>
      <c r="BK714" s="110">
        <v>46261</v>
      </c>
      <c r="BL714" s="110">
        <v>44531</v>
      </c>
      <c r="BM714" s="110">
        <v>46843</v>
      </c>
      <c r="BN714" s="32" t="s">
        <v>308</v>
      </c>
      <c r="BO714" s="32" t="s">
        <v>115</v>
      </c>
      <c r="BP714" s="32" t="b">
        <v>0</v>
      </c>
      <c r="BQ714" s="116" t="s">
        <v>2001</v>
      </c>
      <c r="BR714" s="32" t="s">
        <v>134</v>
      </c>
      <c r="BS714" s="116">
        <v>87.1828</v>
      </c>
      <c r="BT714" s="116">
        <v>1168.3757000000001</v>
      </c>
      <c r="BU714" s="116">
        <v>47.519799999999996</v>
      </c>
      <c r="BV714" s="116">
        <v>3.7780999999999998</v>
      </c>
      <c r="BW714" s="116">
        <v>4.4287000000000001</v>
      </c>
      <c r="BX714" s="116">
        <v>2.6488999999999998</v>
      </c>
      <c r="BY714" s="116">
        <v>42.4069</v>
      </c>
      <c r="BZ714" s="116">
        <v>999.99999999999989</v>
      </c>
      <c r="CA714" s="116">
        <v>0</v>
      </c>
      <c r="CB714" s="116">
        <v>0</v>
      </c>
      <c r="CC714" s="116">
        <v>0</v>
      </c>
      <c r="CD714" s="116">
        <v>0</v>
      </c>
      <c r="CE714" s="116">
        <v>63.841799999999999</v>
      </c>
      <c r="CF714" s="32" t="s">
        <v>135</v>
      </c>
      <c r="CG714" s="32" t="s">
        <v>136</v>
      </c>
      <c r="CH714" s="32" t="s">
        <v>878</v>
      </c>
      <c r="CI714" s="116">
        <v>0</v>
      </c>
      <c r="CJ714" s="116">
        <v>0</v>
      </c>
      <c r="CK714" s="116">
        <v>0</v>
      </c>
      <c r="CL714" s="116">
        <v>0</v>
      </c>
      <c r="CM714" s="116">
        <v>0</v>
      </c>
      <c r="CN714" s="116">
        <v>0</v>
      </c>
      <c r="CO714" s="113">
        <v>0</v>
      </c>
      <c r="CP714" s="32" t="s">
        <v>134</v>
      </c>
      <c r="CQ714" s="32" t="s">
        <v>115</v>
      </c>
      <c r="CR714" s="32" t="s">
        <v>279</v>
      </c>
      <c r="CS714" s="32" t="s">
        <v>115</v>
      </c>
      <c r="CT714" s="113">
        <v>0.3427</v>
      </c>
      <c r="CU714" s="113">
        <v>0.6573</v>
      </c>
      <c r="CV714" s="33" t="s">
        <v>1781</v>
      </c>
    </row>
    <row r="715" spans="2:100">
      <c r="B715" s="28">
        <v>711</v>
      </c>
      <c r="C715" s="29" t="s">
        <v>2634</v>
      </c>
      <c r="D715" s="129"/>
      <c r="E715" s="129"/>
      <c r="F715" s="29" t="s">
        <v>203</v>
      </c>
      <c r="G715" s="29" t="s">
        <v>1675</v>
      </c>
      <c r="H715" s="29" t="s">
        <v>2613</v>
      </c>
      <c r="I715" s="29" t="s">
        <v>118</v>
      </c>
      <c r="J715" s="29" t="s">
        <v>115</v>
      </c>
      <c r="K715" s="29" t="s">
        <v>115</v>
      </c>
      <c r="L715" s="29" t="s">
        <v>1499</v>
      </c>
      <c r="M715" s="29" t="s">
        <v>1985</v>
      </c>
      <c r="N715" s="29" t="s">
        <v>1491</v>
      </c>
      <c r="O715" s="29" t="s">
        <v>115</v>
      </c>
      <c r="P715" s="109" t="s">
        <v>115</v>
      </c>
      <c r="Q715" s="29" t="s">
        <v>115</v>
      </c>
      <c r="R715" s="29" t="s">
        <v>1492</v>
      </c>
      <c r="S715" s="29" t="s">
        <v>541</v>
      </c>
      <c r="T715" s="29" t="s">
        <v>1676</v>
      </c>
      <c r="U715" s="29" t="s">
        <v>214</v>
      </c>
      <c r="V715" s="29" t="s">
        <v>122</v>
      </c>
      <c r="W715" s="29" t="s">
        <v>123</v>
      </c>
      <c r="X715" s="29" t="s">
        <v>887</v>
      </c>
      <c r="Y715" s="129"/>
      <c r="Z715" s="118" t="s">
        <v>115</v>
      </c>
      <c r="AA715" s="118" t="s">
        <v>203</v>
      </c>
      <c r="AB715" s="29" t="s">
        <v>115</v>
      </c>
      <c r="AC715" s="29" t="s">
        <v>701</v>
      </c>
      <c r="AD715" s="29" t="s">
        <v>1678</v>
      </c>
      <c r="AE715" s="29" t="s">
        <v>1679</v>
      </c>
      <c r="AF715" s="29" t="s">
        <v>115</v>
      </c>
      <c r="AG715" s="29" t="s">
        <v>1513</v>
      </c>
      <c r="AH715" s="29" t="s">
        <v>422</v>
      </c>
      <c r="AI715" s="29">
        <v>5767207</v>
      </c>
      <c r="AJ715" s="29" t="s">
        <v>1680</v>
      </c>
      <c r="AK715" s="29" t="s">
        <v>1681</v>
      </c>
      <c r="AL715" s="29">
        <v>20</v>
      </c>
      <c r="AM715" s="29">
        <v>61</v>
      </c>
      <c r="AN715" s="29" t="s">
        <v>2635</v>
      </c>
      <c r="AO715" s="29" t="s">
        <v>123</v>
      </c>
      <c r="AP715" s="29">
        <v>2015</v>
      </c>
      <c r="AQ715" s="29" t="s">
        <v>130</v>
      </c>
      <c r="AR715" s="29">
        <v>2017</v>
      </c>
      <c r="AS715" s="29" t="s">
        <v>1683</v>
      </c>
      <c r="AT715" s="29" t="s">
        <v>129</v>
      </c>
      <c r="AU715" s="29" t="s">
        <v>1683</v>
      </c>
      <c r="AV715" s="29" t="s">
        <v>115</v>
      </c>
      <c r="AW715" s="29" t="s">
        <v>1684</v>
      </c>
      <c r="AX715" s="29" t="s">
        <v>123</v>
      </c>
      <c r="AY715" s="29" t="s">
        <v>1685</v>
      </c>
      <c r="AZ715" s="109">
        <v>45016</v>
      </c>
      <c r="BA715" s="29" t="s">
        <v>1686</v>
      </c>
      <c r="BB715" s="29" t="s">
        <v>115</v>
      </c>
      <c r="BC715" s="29" t="s">
        <v>1687</v>
      </c>
      <c r="BD715" s="29" t="s">
        <v>115</v>
      </c>
      <c r="BE715" s="29" t="s">
        <v>1688</v>
      </c>
      <c r="BF715" s="109">
        <v>42760</v>
      </c>
      <c r="BG715" s="29" t="s">
        <v>306</v>
      </c>
      <c r="BH715" s="29" t="s">
        <v>1689</v>
      </c>
      <c r="BI715" s="29" t="s">
        <v>162</v>
      </c>
      <c r="BJ715" s="29">
        <v>5</v>
      </c>
      <c r="BK715" s="109">
        <v>46588</v>
      </c>
      <c r="BL715" s="109">
        <v>43586</v>
      </c>
      <c r="BM715" s="109">
        <v>46899</v>
      </c>
      <c r="BN715" s="29" t="s">
        <v>308</v>
      </c>
      <c r="BO715" s="29" t="s">
        <v>115</v>
      </c>
      <c r="BP715" s="29" t="b">
        <v>0</v>
      </c>
      <c r="BQ715" s="115" t="s">
        <v>1690</v>
      </c>
      <c r="BR715" s="29" t="s">
        <v>134</v>
      </c>
      <c r="BS715" s="115">
        <v>13017.8418</v>
      </c>
      <c r="BT715" s="115">
        <v>52860.892599999999</v>
      </c>
      <c r="BU715" s="115">
        <v>24.483799999999999</v>
      </c>
      <c r="BV715" s="115">
        <v>129.3569</v>
      </c>
      <c r="BW715" s="115">
        <v>10869.095799999999</v>
      </c>
      <c r="BX715" s="115">
        <v>982.40689999999995</v>
      </c>
      <c r="BY715" s="115">
        <v>1187.0938000000001</v>
      </c>
      <c r="BZ715" s="115">
        <v>3160.1912000000002</v>
      </c>
      <c r="CA715" s="115">
        <v>20462.934700000002</v>
      </c>
      <c r="CB715" s="115">
        <v>8498.2692999999999</v>
      </c>
      <c r="CC715" s="115">
        <v>7228.1454999999996</v>
      </c>
      <c r="CD715" s="115">
        <v>0</v>
      </c>
      <c r="CE715" s="115">
        <v>12324.258100000001</v>
      </c>
      <c r="CF715" s="29" t="s">
        <v>135</v>
      </c>
      <c r="CG715" s="29" t="s">
        <v>136</v>
      </c>
      <c r="CH715" s="29" t="s">
        <v>738</v>
      </c>
      <c r="CI715" s="115">
        <v>0</v>
      </c>
      <c r="CJ715" s="115">
        <v>0</v>
      </c>
      <c r="CK715" s="115">
        <v>0</v>
      </c>
      <c r="CL715" s="115">
        <v>0</v>
      </c>
      <c r="CM715" s="115">
        <v>0</v>
      </c>
      <c r="CN715" s="115">
        <v>0</v>
      </c>
      <c r="CO715" s="112" t="s">
        <v>1691</v>
      </c>
      <c r="CP715" s="29" t="s">
        <v>134</v>
      </c>
      <c r="CQ715" s="29" t="s">
        <v>115</v>
      </c>
      <c r="CR715" s="29" t="s">
        <v>279</v>
      </c>
      <c r="CS715" s="29" t="s">
        <v>1692</v>
      </c>
      <c r="CT715" s="112">
        <v>0.3427</v>
      </c>
      <c r="CU715" s="112">
        <v>0.6573</v>
      </c>
      <c r="CV715" s="30" t="s">
        <v>1697</v>
      </c>
    </row>
    <row r="716" spans="2:100">
      <c r="B716" s="31">
        <v>712</v>
      </c>
      <c r="C716" s="32" t="s">
        <v>2636</v>
      </c>
      <c r="D716" s="128"/>
      <c r="E716" s="128"/>
      <c r="F716" s="32" t="s">
        <v>1695</v>
      </c>
      <c r="G716" s="32" t="s">
        <v>1675</v>
      </c>
      <c r="H716" s="32" t="s">
        <v>394</v>
      </c>
      <c r="I716" s="32" t="s">
        <v>166</v>
      </c>
      <c r="J716" s="32" t="s">
        <v>115</v>
      </c>
      <c r="K716" s="32" t="s">
        <v>115</v>
      </c>
      <c r="L716" s="32" t="s">
        <v>1499</v>
      </c>
      <c r="M716" s="32" t="s">
        <v>1594</v>
      </c>
      <c r="N716" s="32" t="s">
        <v>1491</v>
      </c>
      <c r="O716" s="32" t="s">
        <v>115</v>
      </c>
      <c r="P716" s="110">
        <v>45933</v>
      </c>
      <c r="Q716" s="32" t="s">
        <v>115</v>
      </c>
      <c r="R716" s="32" t="s">
        <v>1492</v>
      </c>
      <c r="S716" s="32" t="s">
        <v>541</v>
      </c>
      <c r="T716" s="32" t="s">
        <v>1676</v>
      </c>
      <c r="U716" s="32" t="s">
        <v>214</v>
      </c>
      <c r="V716" s="32" t="s">
        <v>122</v>
      </c>
      <c r="W716" s="32" t="s">
        <v>123</v>
      </c>
      <c r="X716" s="32" t="s">
        <v>115</v>
      </c>
      <c r="Y716" s="128"/>
      <c r="Z716" s="119" t="s">
        <v>115</v>
      </c>
      <c r="AA716" s="119">
        <v>4.40968528075196</v>
      </c>
      <c r="AB716" s="32" t="s">
        <v>115</v>
      </c>
      <c r="AC716" s="32" t="s">
        <v>530</v>
      </c>
      <c r="AD716" s="32" t="s">
        <v>1678</v>
      </c>
      <c r="AE716" s="32" t="s">
        <v>1679</v>
      </c>
      <c r="AF716" s="32" t="s">
        <v>2637</v>
      </c>
      <c r="AG716" s="32" t="s">
        <v>1513</v>
      </c>
      <c r="AH716" s="32" t="s">
        <v>422</v>
      </c>
      <c r="AI716" s="32">
        <v>5771721</v>
      </c>
      <c r="AJ716" s="32" t="s">
        <v>1680</v>
      </c>
      <c r="AK716" s="32" t="s">
        <v>1681</v>
      </c>
      <c r="AL716" s="32">
        <v>20</v>
      </c>
      <c r="AM716" s="32">
        <v>61</v>
      </c>
      <c r="AN716" s="32" t="s">
        <v>128</v>
      </c>
      <c r="AO716" s="32" t="s">
        <v>123</v>
      </c>
      <c r="AP716" s="32">
        <v>2015</v>
      </c>
      <c r="AQ716" s="32" t="s">
        <v>130</v>
      </c>
      <c r="AR716" s="32">
        <v>2019</v>
      </c>
      <c r="AS716" s="32" t="s">
        <v>1683</v>
      </c>
      <c r="AT716" s="32" t="s">
        <v>129</v>
      </c>
      <c r="AU716" s="32" t="s">
        <v>1683</v>
      </c>
      <c r="AV716" s="32" t="s">
        <v>115</v>
      </c>
      <c r="AW716" s="32" t="s">
        <v>1684</v>
      </c>
      <c r="AX716" s="32" t="s">
        <v>123</v>
      </c>
      <c r="AY716" s="32" t="s">
        <v>1685</v>
      </c>
      <c r="AZ716" s="110">
        <v>45016</v>
      </c>
      <c r="BA716" s="32" t="s">
        <v>1686</v>
      </c>
      <c r="BB716" s="32" t="s">
        <v>115</v>
      </c>
      <c r="BC716" s="32" t="s">
        <v>1687</v>
      </c>
      <c r="BD716" s="32" t="s">
        <v>115</v>
      </c>
      <c r="BE716" s="32" t="s">
        <v>1688</v>
      </c>
      <c r="BF716" s="110">
        <v>42760</v>
      </c>
      <c r="BG716" s="32" t="s">
        <v>306</v>
      </c>
      <c r="BH716" s="32" t="s">
        <v>1689</v>
      </c>
      <c r="BI716" s="32" t="s">
        <v>488</v>
      </c>
      <c r="BJ716" s="32">
        <v>4</v>
      </c>
      <c r="BK716" s="110">
        <v>46535</v>
      </c>
      <c r="BL716" s="110">
        <v>43586</v>
      </c>
      <c r="BM716" s="110">
        <v>46584</v>
      </c>
      <c r="BN716" s="32" t="s">
        <v>308</v>
      </c>
      <c r="BO716" s="32" t="s">
        <v>115</v>
      </c>
      <c r="BP716" s="32" t="b">
        <v>0</v>
      </c>
      <c r="BQ716" s="116" t="s">
        <v>1690</v>
      </c>
      <c r="BR716" s="32" t="s">
        <v>134</v>
      </c>
      <c r="BS716" s="116">
        <v>52.328699999999998</v>
      </c>
      <c r="BT716" s="116">
        <v>2318.9985000000001</v>
      </c>
      <c r="BU716" s="116">
        <v>2.0283000000000002</v>
      </c>
      <c r="BV716" s="116">
        <v>4.1784999999999997</v>
      </c>
      <c r="BW716" s="116">
        <v>42.223799999999997</v>
      </c>
      <c r="BX716" s="116">
        <v>-3.4548999999999999</v>
      </c>
      <c r="BY716" s="116">
        <v>44.949300000000001</v>
      </c>
      <c r="BZ716" s="116">
        <v>608.19129999999996</v>
      </c>
      <c r="CA716" s="116">
        <v>1615.6197999999999</v>
      </c>
      <c r="CB716" s="116">
        <v>0</v>
      </c>
      <c r="CC716" s="116">
        <v>0</v>
      </c>
      <c r="CD716" s="116">
        <v>0</v>
      </c>
      <c r="CE716" s="116">
        <v>50.238099999999996</v>
      </c>
      <c r="CF716" s="32" t="s">
        <v>135</v>
      </c>
      <c r="CG716" s="32" t="s">
        <v>136</v>
      </c>
      <c r="CH716" s="32" t="s">
        <v>486</v>
      </c>
      <c r="CI716" s="116">
        <v>0</v>
      </c>
      <c r="CJ716" s="116">
        <v>0</v>
      </c>
      <c r="CK716" s="116">
        <v>0</v>
      </c>
      <c r="CL716" s="116">
        <v>0</v>
      </c>
      <c r="CM716" s="116">
        <v>0</v>
      </c>
      <c r="CN716" s="116">
        <v>0</v>
      </c>
      <c r="CO716" s="113" t="s">
        <v>1691</v>
      </c>
      <c r="CP716" s="32" t="s">
        <v>134</v>
      </c>
      <c r="CQ716" s="32" t="s">
        <v>115</v>
      </c>
      <c r="CR716" s="32" t="s">
        <v>279</v>
      </c>
      <c r="CS716" s="32" t="s">
        <v>1692</v>
      </c>
      <c r="CT716" s="113">
        <v>0.3427</v>
      </c>
      <c r="CU716" s="113">
        <v>0.6573</v>
      </c>
      <c r="CV716" s="33" t="s">
        <v>1697</v>
      </c>
    </row>
    <row r="717" spans="2:100">
      <c r="B717" s="31">
        <v>713</v>
      </c>
      <c r="C717" s="32" t="s">
        <v>2638</v>
      </c>
      <c r="D717" s="128"/>
      <c r="E717" s="128"/>
      <c r="F717" s="32" t="s">
        <v>1695</v>
      </c>
      <c r="G717" s="32" t="s">
        <v>1675</v>
      </c>
      <c r="H717" s="32" t="s">
        <v>394</v>
      </c>
      <c r="I717" s="32" t="s">
        <v>166</v>
      </c>
      <c r="J717" s="32" t="s">
        <v>115</v>
      </c>
      <c r="K717" s="32" t="s">
        <v>2639</v>
      </c>
      <c r="L717" s="32" t="s">
        <v>1499</v>
      </c>
      <c r="M717" s="32" t="s">
        <v>1594</v>
      </c>
      <c r="N717" s="32" t="s">
        <v>1491</v>
      </c>
      <c r="O717" s="32" t="s">
        <v>115</v>
      </c>
      <c r="P717" s="110">
        <v>45903</v>
      </c>
      <c r="Q717" s="32" t="s">
        <v>115</v>
      </c>
      <c r="R717" s="32" t="s">
        <v>1492</v>
      </c>
      <c r="S717" s="32" t="s">
        <v>541</v>
      </c>
      <c r="T717" s="32" t="s">
        <v>1676</v>
      </c>
      <c r="U717" s="32" t="s">
        <v>214</v>
      </c>
      <c r="V717" s="32" t="s">
        <v>122</v>
      </c>
      <c r="W717" s="32" t="s">
        <v>123</v>
      </c>
      <c r="X717" s="32" t="s">
        <v>115</v>
      </c>
      <c r="Y717" s="128"/>
      <c r="Z717" s="119" t="s">
        <v>115</v>
      </c>
      <c r="AA717" s="119">
        <v>12.6140046820879</v>
      </c>
      <c r="AB717" s="32" t="s">
        <v>115</v>
      </c>
      <c r="AC717" s="32" t="s">
        <v>530</v>
      </c>
      <c r="AD717" s="32" t="s">
        <v>1678</v>
      </c>
      <c r="AE717" s="32" t="s">
        <v>1679</v>
      </c>
      <c r="AF717" s="32" t="s">
        <v>2640</v>
      </c>
      <c r="AG717" s="32" t="s">
        <v>1513</v>
      </c>
      <c r="AH717" s="32" t="s">
        <v>422</v>
      </c>
      <c r="AI717" s="32">
        <v>5771722</v>
      </c>
      <c r="AJ717" s="32" t="s">
        <v>1680</v>
      </c>
      <c r="AK717" s="32" t="s">
        <v>1681</v>
      </c>
      <c r="AL717" s="32">
        <v>20</v>
      </c>
      <c r="AM717" s="32">
        <v>61</v>
      </c>
      <c r="AN717" s="32" t="s">
        <v>128</v>
      </c>
      <c r="AO717" s="32" t="s">
        <v>123</v>
      </c>
      <c r="AP717" s="32">
        <v>2015</v>
      </c>
      <c r="AQ717" s="32" t="s">
        <v>130</v>
      </c>
      <c r="AR717" s="32">
        <v>2019</v>
      </c>
      <c r="AS717" s="32" t="s">
        <v>1683</v>
      </c>
      <c r="AT717" s="32" t="s">
        <v>129</v>
      </c>
      <c r="AU717" s="32" t="s">
        <v>1683</v>
      </c>
      <c r="AV717" s="32" t="s">
        <v>115</v>
      </c>
      <c r="AW717" s="32" t="s">
        <v>1684</v>
      </c>
      <c r="AX717" s="32" t="s">
        <v>123</v>
      </c>
      <c r="AY717" s="32" t="s">
        <v>1685</v>
      </c>
      <c r="AZ717" s="110">
        <v>45016</v>
      </c>
      <c r="BA717" s="32" t="s">
        <v>1686</v>
      </c>
      <c r="BB717" s="32" t="s">
        <v>115</v>
      </c>
      <c r="BC717" s="32" t="s">
        <v>1687</v>
      </c>
      <c r="BD717" s="32" t="s">
        <v>115</v>
      </c>
      <c r="BE717" s="32" t="s">
        <v>1688</v>
      </c>
      <c r="BF717" s="110">
        <v>42760</v>
      </c>
      <c r="BG717" s="32" t="s">
        <v>306</v>
      </c>
      <c r="BH717" s="32" t="s">
        <v>1689</v>
      </c>
      <c r="BI717" s="32" t="s">
        <v>488</v>
      </c>
      <c r="BJ717" s="32">
        <v>4</v>
      </c>
      <c r="BK717" s="110">
        <v>46569</v>
      </c>
      <c r="BL717" s="110">
        <v>43586</v>
      </c>
      <c r="BM717" s="110">
        <v>46591</v>
      </c>
      <c r="BN717" s="32" t="s">
        <v>308</v>
      </c>
      <c r="BO717" s="32" t="s">
        <v>115</v>
      </c>
      <c r="BP717" s="32" t="b">
        <v>0</v>
      </c>
      <c r="BQ717" s="116" t="s">
        <v>1690</v>
      </c>
      <c r="BR717" s="32" t="s">
        <v>134</v>
      </c>
      <c r="BS717" s="116">
        <v>45.402299999999997</v>
      </c>
      <c r="BT717" s="116">
        <v>2021.7989</v>
      </c>
      <c r="BU717" s="116">
        <v>0.27160000000000001</v>
      </c>
      <c r="BV717" s="116">
        <v>0.34210000000000002</v>
      </c>
      <c r="BW717" s="116">
        <v>48.137</v>
      </c>
      <c r="BX717" s="116">
        <v>-6.7664</v>
      </c>
      <c r="BY717" s="116">
        <v>43.953899999999997</v>
      </c>
      <c r="BZ717" s="116">
        <v>515.48779999999999</v>
      </c>
      <c r="CA717" s="116">
        <v>1195.9683</v>
      </c>
      <c r="CB717" s="116">
        <v>222.8023</v>
      </c>
      <c r="CC717" s="116">
        <v>0</v>
      </c>
      <c r="CD717" s="116">
        <v>0</v>
      </c>
      <c r="CE717" s="116">
        <v>43.586599999999997</v>
      </c>
      <c r="CF717" s="32" t="s">
        <v>135</v>
      </c>
      <c r="CG717" s="32" t="s">
        <v>136</v>
      </c>
      <c r="CH717" s="32" t="s">
        <v>723</v>
      </c>
      <c r="CI717" s="116">
        <v>0</v>
      </c>
      <c r="CJ717" s="116">
        <v>0</v>
      </c>
      <c r="CK717" s="116">
        <v>0</v>
      </c>
      <c r="CL717" s="116">
        <v>0</v>
      </c>
      <c r="CM717" s="116">
        <v>0</v>
      </c>
      <c r="CN717" s="116">
        <v>0</v>
      </c>
      <c r="CO717" s="113" t="s">
        <v>1691</v>
      </c>
      <c r="CP717" s="32" t="s">
        <v>134</v>
      </c>
      <c r="CQ717" s="32" t="s">
        <v>115</v>
      </c>
      <c r="CR717" s="32" t="s">
        <v>279</v>
      </c>
      <c r="CS717" s="32" t="s">
        <v>1692</v>
      </c>
      <c r="CT717" s="113">
        <v>0.3427</v>
      </c>
      <c r="CU717" s="113">
        <v>0.6573</v>
      </c>
      <c r="CV717" s="33" t="s">
        <v>1697</v>
      </c>
    </row>
    <row r="718" spans="2:100">
      <c r="B718" s="31">
        <v>714</v>
      </c>
      <c r="C718" s="32" t="s">
        <v>2641</v>
      </c>
      <c r="D718" s="128"/>
      <c r="E718" s="128"/>
      <c r="F718" s="32" t="s">
        <v>589</v>
      </c>
      <c r="G718" s="32" t="s">
        <v>1711</v>
      </c>
      <c r="H718" s="32" t="s">
        <v>2613</v>
      </c>
      <c r="I718" s="32" t="s">
        <v>118</v>
      </c>
      <c r="J718" s="32" t="s">
        <v>115</v>
      </c>
      <c r="K718" s="32" t="s">
        <v>1712</v>
      </c>
      <c r="L718" s="32" t="s">
        <v>1499</v>
      </c>
      <c r="M718" s="32" t="s">
        <v>1985</v>
      </c>
      <c r="N718" s="32" t="s">
        <v>1491</v>
      </c>
      <c r="O718" s="32" t="s">
        <v>115</v>
      </c>
      <c r="P718" s="110">
        <v>45910</v>
      </c>
      <c r="Q718" s="32" t="s">
        <v>115</v>
      </c>
      <c r="R718" s="32" t="s">
        <v>1492</v>
      </c>
      <c r="S718" s="32" t="s">
        <v>1713</v>
      </c>
      <c r="T718" s="32" t="s">
        <v>1714</v>
      </c>
      <c r="U718" s="32" t="s">
        <v>214</v>
      </c>
      <c r="V718" s="32" t="s">
        <v>122</v>
      </c>
      <c r="W718" s="32" t="s">
        <v>123</v>
      </c>
      <c r="X718" s="32" t="s">
        <v>224</v>
      </c>
      <c r="Y718" s="128"/>
      <c r="Z718" s="119" t="s">
        <v>115</v>
      </c>
      <c r="AA718" s="119">
        <v>10.402966447857301</v>
      </c>
      <c r="AB718" s="32" t="s">
        <v>115</v>
      </c>
      <c r="AC718" s="32" t="s">
        <v>667</v>
      </c>
      <c r="AD718" s="32" t="s">
        <v>1715</v>
      </c>
      <c r="AE718" s="32" t="s">
        <v>1679</v>
      </c>
      <c r="AF718" s="32" t="s">
        <v>115</v>
      </c>
      <c r="AG718" s="32" t="s">
        <v>1513</v>
      </c>
      <c r="AH718" s="32" t="s">
        <v>422</v>
      </c>
      <c r="AI718" s="32">
        <v>5767199</v>
      </c>
      <c r="AJ718" s="32" t="s">
        <v>1716</v>
      </c>
      <c r="AK718" s="32" t="s">
        <v>1717</v>
      </c>
      <c r="AL718" s="32">
        <v>19</v>
      </c>
      <c r="AM718" s="32">
        <v>61</v>
      </c>
      <c r="AN718" s="32" t="s">
        <v>2642</v>
      </c>
      <c r="AO718" s="32" t="s">
        <v>123</v>
      </c>
      <c r="AP718" s="32">
        <v>2015</v>
      </c>
      <c r="AQ718" s="32" t="s">
        <v>130</v>
      </c>
      <c r="AR718" s="32">
        <v>2017</v>
      </c>
      <c r="AS718" s="32" t="s">
        <v>1683</v>
      </c>
      <c r="AT718" s="32" t="s">
        <v>129</v>
      </c>
      <c r="AU718" s="32" t="s">
        <v>1683</v>
      </c>
      <c r="AV718" s="32" t="s">
        <v>115</v>
      </c>
      <c r="AW718" s="32" t="s">
        <v>1684</v>
      </c>
      <c r="AX718" s="32" t="s">
        <v>123</v>
      </c>
      <c r="AY718" s="32" t="s">
        <v>1719</v>
      </c>
      <c r="AZ718" s="110" t="s">
        <v>203</v>
      </c>
      <c r="BA718" s="32" t="s">
        <v>1686</v>
      </c>
      <c r="BB718" s="32" t="s">
        <v>115</v>
      </c>
      <c r="BC718" s="32" t="s">
        <v>1687</v>
      </c>
      <c r="BD718" s="32" t="s">
        <v>115</v>
      </c>
      <c r="BE718" s="32" t="s">
        <v>1720</v>
      </c>
      <c r="BF718" s="110" t="s">
        <v>203</v>
      </c>
      <c r="BG718" s="32" t="s">
        <v>203</v>
      </c>
      <c r="BH718" s="32" t="s">
        <v>203</v>
      </c>
      <c r="BI718" s="32" t="s">
        <v>960</v>
      </c>
      <c r="BJ718" s="32">
        <v>5</v>
      </c>
      <c r="BK718" s="110">
        <v>47826</v>
      </c>
      <c r="BL718" s="110">
        <v>43952</v>
      </c>
      <c r="BM718" s="110">
        <v>48639</v>
      </c>
      <c r="BN718" s="32" t="s">
        <v>1721</v>
      </c>
      <c r="BO718" s="32" t="s">
        <v>115</v>
      </c>
      <c r="BP718" s="32" t="b">
        <v>0</v>
      </c>
      <c r="BQ718" s="116" t="s">
        <v>1722</v>
      </c>
      <c r="BR718" s="32" t="s">
        <v>134</v>
      </c>
      <c r="BS718" s="116">
        <v>587.34439999999995</v>
      </c>
      <c r="BT718" s="116">
        <v>72961.531000000003</v>
      </c>
      <c r="BU718" s="116">
        <v>0</v>
      </c>
      <c r="BV718" s="116">
        <v>0</v>
      </c>
      <c r="BW718" s="116">
        <v>0</v>
      </c>
      <c r="BX718" s="116">
        <v>160.2978</v>
      </c>
      <c r="BY718" s="116">
        <v>215.4811</v>
      </c>
      <c r="BZ718" s="116">
        <v>756.16819999999996</v>
      </c>
      <c r="CA718" s="116">
        <v>2620.7856999999999</v>
      </c>
      <c r="CB718" s="116">
        <v>1030.5723</v>
      </c>
      <c r="CC718" s="116">
        <v>14768.1451</v>
      </c>
      <c r="CD718" s="116">
        <v>11558.2587</v>
      </c>
      <c r="CE718" s="116">
        <v>474.13919999999996</v>
      </c>
      <c r="CF718" s="32" t="s">
        <v>135</v>
      </c>
      <c r="CG718" s="32" t="s">
        <v>136</v>
      </c>
      <c r="CH718" s="32" t="s">
        <v>115</v>
      </c>
      <c r="CI718" s="116">
        <v>0</v>
      </c>
      <c r="CJ718" s="116">
        <v>0</v>
      </c>
      <c r="CK718" s="116">
        <v>0</v>
      </c>
      <c r="CL718" s="116">
        <v>0</v>
      </c>
      <c r="CM718" s="116">
        <v>0</v>
      </c>
      <c r="CN718" s="116">
        <v>0</v>
      </c>
      <c r="CO718" s="113">
        <v>0</v>
      </c>
      <c r="CP718" s="32" t="s">
        <v>134</v>
      </c>
      <c r="CQ718" s="32" t="s">
        <v>115</v>
      </c>
      <c r="CR718" s="32" t="s">
        <v>279</v>
      </c>
      <c r="CS718" s="32" t="s">
        <v>1692</v>
      </c>
      <c r="CT718" s="113">
        <v>0.3427</v>
      </c>
      <c r="CU718" s="113">
        <v>0.6573</v>
      </c>
      <c r="CV718" s="33" t="s">
        <v>1723</v>
      </c>
    </row>
    <row r="719" spans="2:100">
      <c r="B719" s="31">
        <v>715</v>
      </c>
      <c r="C719" s="32" t="s">
        <v>2643</v>
      </c>
      <c r="D719" s="128"/>
      <c r="E719" s="128"/>
      <c r="F719" s="32" t="s">
        <v>589</v>
      </c>
      <c r="G719" s="32" t="s">
        <v>1711</v>
      </c>
      <c r="H719" s="32" t="s">
        <v>2613</v>
      </c>
      <c r="I719" s="32" t="s">
        <v>118</v>
      </c>
      <c r="J719" s="32" t="s">
        <v>115</v>
      </c>
      <c r="K719" s="32" t="s">
        <v>1712</v>
      </c>
      <c r="L719" s="32" t="s">
        <v>1499</v>
      </c>
      <c r="M719" s="32" t="s">
        <v>1985</v>
      </c>
      <c r="N719" s="32" t="s">
        <v>1491</v>
      </c>
      <c r="O719" s="32" t="s">
        <v>115</v>
      </c>
      <c r="P719" s="110">
        <v>45910</v>
      </c>
      <c r="Q719" s="32" t="s">
        <v>115</v>
      </c>
      <c r="R719" s="32" t="s">
        <v>1492</v>
      </c>
      <c r="S719" s="32" t="s">
        <v>1713</v>
      </c>
      <c r="T719" s="32" t="s">
        <v>1714</v>
      </c>
      <c r="U719" s="32" t="s">
        <v>214</v>
      </c>
      <c r="V719" s="32" t="s">
        <v>122</v>
      </c>
      <c r="W719" s="32" t="s">
        <v>123</v>
      </c>
      <c r="X719" s="32" t="s">
        <v>224</v>
      </c>
      <c r="Y719" s="128"/>
      <c r="Z719" s="119" t="s">
        <v>115</v>
      </c>
      <c r="AA719" s="119">
        <v>10.402966447857301</v>
      </c>
      <c r="AB719" s="32" t="s">
        <v>115</v>
      </c>
      <c r="AC719" s="32" t="s">
        <v>667</v>
      </c>
      <c r="AD719" s="32" t="s">
        <v>1715</v>
      </c>
      <c r="AE719" s="32" t="s">
        <v>1679</v>
      </c>
      <c r="AF719" s="32" t="s">
        <v>115</v>
      </c>
      <c r="AG719" s="32" t="s">
        <v>1513</v>
      </c>
      <c r="AH719" s="32" t="s">
        <v>422</v>
      </c>
      <c r="AI719" s="32">
        <v>5767215</v>
      </c>
      <c r="AJ719" s="32" t="s">
        <v>1716</v>
      </c>
      <c r="AK719" s="32" t="s">
        <v>1717</v>
      </c>
      <c r="AL719" s="32">
        <v>19</v>
      </c>
      <c r="AM719" s="32">
        <v>61</v>
      </c>
      <c r="AN719" s="32" t="s">
        <v>2644</v>
      </c>
      <c r="AO719" s="32" t="s">
        <v>123</v>
      </c>
      <c r="AP719" s="32">
        <v>2015</v>
      </c>
      <c r="AQ719" s="32" t="s">
        <v>130</v>
      </c>
      <c r="AR719" s="32">
        <v>2017</v>
      </c>
      <c r="AS719" s="32" t="s">
        <v>1683</v>
      </c>
      <c r="AT719" s="32" t="s">
        <v>129</v>
      </c>
      <c r="AU719" s="32" t="s">
        <v>1683</v>
      </c>
      <c r="AV719" s="32" t="s">
        <v>115</v>
      </c>
      <c r="AW719" s="32" t="s">
        <v>1684</v>
      </c>
      <c r="AX719" s="32" t="s">
        <v>123</v>
      </c>
      <c r="AY719" s="32" t="s">
        <v>1719</v>
      </c>
      <c r="AZ719" s="110" t="s">
        <v>203</v>
      </c>
      <c r="BA719" s="32" t="s">
        <v>1686</v>
      </c>
      <c r="BB719" s="32" t="s">
        <v>115</v>
      </c>
      <c r="BC719" s="32" t="s">
        <v>1687</v>
      </c>
      <c r="BD719" s="32" t="s">
        <v>115</v>
      </c>
      <c r="BE719" s="32" t="s">
        <v>1720</v>
      </c>
      <c r="BF719" s="110" t="s">
        <v>203</v>
      </c>
      <c r="BG719" s="32" t="s">
        <v>203</v>
      </c>
      <c r="BH719" s="32" t="s">
        <v>203</v>
      </c>
      <c r="BI719" s="32" t="s">
        <v>960</v>
      </c>
      <c r="BJ719" s="32">
        <v>5</v>
      </c>
      <c r="BK719" s="110">
        <v>47463</v>
      </c>
      <c r="BL719" s="110">
        <v>43952</v>
      </c>
      <c r="BM719" s="110">
        <v>48640</v>
      </c>
      <c r="BN719" s="32" t="s">
        <v>1721</v>
      </c>
      <c r="BO719" s="32" t="s">
        <v>115</v>
      </c>
      <c r="BP719" s="32" t="b">
        <v>0</v>
      </c>
      <c r="BQ719" s="116" t="s">
        <v>1722</v>
      </c>
      <c r="BR719" s="32" t="s">
        <v>134</v>
      </c>
      <c r="BS719" s="116">
        <v>817.17229999999995</v>
      </c>
      <c r="BT719" s="116">
        <v>100807.51700000001</v>
      </c>
      <c r="BU719" s="116">
        <v>0</v>
      </c>
      <c r="BV719" s="116">
        <v>0</v>
      </c>
      <c r="BW719" s="116">
        <v>0</v>
      </c>
      <c r="BX719" s="116">
        <v>63.783999999999999</v>
      </c>
      <c r="BY719" s="116">
        <v>81.685299999999998</v>
      </c>
      <c r="BZ719" s="116">
        <v>87.926699999999997</v>
      </c>
      <c r="CA719" s="116">
        <v>2251.1931</v>
      </c>
      <c r="CB719" s="116">
        <v>231.91</v>
      </c>
      <c r="CC719" s="116">
        <v>38073.232400000001</v>
      </c>
      <c r="CD719" s="116">
        <v>31121.940999999999</v>
      </c>
      <c r="CE719" s="116">
        <v>772.54089999999997</v>
      </c>
      <c r="CF719" s="32" t="s">
        <v>135</v>
      </c>
      <c r="CG719" s="32" t="s">
        <v>136</v>
      </c>
      <c r="CH719" s="32" t="s">
        <v>115</v>
      </c>
      <c r="CI719" s="116">
        <v>0</v>
      </c>
      <c r="CJ719" s="116">
        <v>0</v>
      </c>
      <c r="CK719" s="116">
        <v>0</v>
      </c>
      <c r="CL719" s="116">
        <v>0</v>
      </c>
      <c r="CM719" s="116">
        <v>0</v>
      </c>
      <c r="CN719" s="116">
        <v>0</v>
      </c>
      <c r="CO719" s="113">
        <v>0</v>
      </c>
      <c r="CP719" s="32" t="s">
        <v>134</v>
      </c>
      <c r="CQ719" s="32" t="s">
        <v>115</v>
      </c>
      <c r="CR719" s="32" t="s">
        <v>279</v>
      </c>
      <c r="CS719" s="32" t="s">
        <v>1692</v>
      </c>
      <c r="CT719" s="113">
        <v>0.3427</v>
      </c>
      <c r="CU719" s="113">
        <v>0.6573</v>
      </c>
      <c r="CV719" s="33" t="s">
        <v>1723</v>
      </c>
    </row>
    <row r="720" spans="2:100">
      <c r="B720" s="31">
        <v>716</v>
      </c>
      <c r="C720" s="32" t="s">
        <v>2645</v>
      </c>
      <c r="D720" s="128"/>
      <c r="E720" s="128"/>
      <c r="F720" s="32" t="s">
        <v>589</v>
      </c>
      <c r="G720" s="32" t="s">
        <v>1711</v>
      </c>
      <c r="H720" s="32" t="s">
        <v>117</v>
      </c>
      <c r="I720" s="32" t="s">
        <v>118</v>
      </c>
      <c r="J720" s="32" t="s">
        <v>115</v>
      </c>
      <c r="K720" s="32" t="s">
        <v>1712</v>
      </c>
      <c r="L720" s="32" t="s">
        <v>1499</v>
      </c>
      <c r="M720" s="32" t="s">
        <v>2308</v>
      </c>
      <c r="N720" s="32" t="s">
        <v>1491</v>
      </c>
      <c r="O720" s="32" t="s">
        <v>115</v>
      </c>
      <c r="P720" s="110">
        <v>45910</v>
      </c>
      <c r="Q720" s="32" t="s">
        <v>115</v>
      </c>
      <c r="R720" s="32" t="s">
        <v>1492</v>
      </c>
      <c r="S720" s="32" t="s">
        <v>1713</v>
      </c>
      <c r="T720" s="32" t="s">
        <v>1714</v>
      </c>
      <c r="U720" s="32" t="s">
        <v>214</v>
      </c>
      <c r="V720" s="32" t="s">
        <v>122</v>
      </c>
      <c r="W720" s="32" t="s">
        <v>123</v>
      </c>
      <c r="X720" s="32" t="s">
        <v>115</v>
      </c>
      <c r="Y720" s="128"/>
      <c r="Z720" s="119" t="s">
        <v>115</v>
      </c>
      <c r="AA720" s="119">
        <v>10.402966447857301</v>
      </c>
      <c r="AB720" s="32" t="s">
        <v>115</v>
      </c>
      <c r="AC720" s="32" t="s">
        <v>667</v>
      </c>
      <c r="AD720" s="32" t="s">
        <v>1715</v>
      </c>
      <c r="AE720" s="32" t="s">
        <v>1679</v>
      </c>
      <c r="AF720" s="32" t="s">
        <v>115</v>
      </c>
      <c r="AG720" s="32" t="s">
        <v>1513</v>
      </c>
      <c r="AH720" s="32" t="s">
        <v>422</v>
      </c>
      <c r="AI720" s="32">
        <v>5767232</v>
      </c>
      <c r="AJ720" s="32" t="s">
        <v>1716</v>
      </c>
      <c r="AK720" s="32" t="s">
        <v>1717</v>
      </c>
      <c r="AL720" s="32">
        <v>19</v>
      </c>
      <c r="AM720" s="32">
        <v>61</v>
      </c>
      <c r="AN720" s="32" t="s">
        <v>2644</v>
      </c>
      <c r="AO720" s="32" t="s">
        <v>123</v>
      </c>
      <c r="AP720" s="32">
        <v>2015</v>
      </c>
      <c r="AQ720" s="32" t="s">
        <v>130</v>
      </c>
      <c r="AR720" s="32">
        <v>2017</v>
      </c>
      <c r="AS720" s="32" t="s">
        <v>1683</v>
      </c>
      <c r="AT720" s="32" t="s">
        <v>129</v>
      </c>
      <c r="AU720" s="32" t="s">
        <v>1683</v>
      </c>
      <c r="AV720" s="32" t="s">
        <v>115</v>
      </c>
      <c r="AW720" s="32" t="s">
        <v>1684</v>
      </c>
      <c r="AX720" s="32" t="s">
        <v>123</v>
      </c>
      <c r="AY720" s="32" t="s">
        <v>1719</v>
      </c>
      <c r="AZ720" s="110" t="s">
        <v>203</v>
      </c>
      <c r="BA720" s="32" t="s">
        <v>1686</v>
      </c>
      <c r="BB720" s="32" t="s">
        <v>115</v>
      </c>
      <c r="BC720" s="32" t="s">
        <v>1687</v>
      </c>
      <c r="BD720" s="32" t="s">
        <v>115</v>
      </c>
      <c r="BE720" s="32" t="s">
        <v>1720</v>
      </c>
      <c r="BF720" s="110" t="s">
        <v>203</v>
      </c>
      <c r="BG720" s="32" t="s">
        <v>203</v>
      </c>
      <c r="BH720" s="32" t="s">
        <v>203</v>
      </c>
      <c r="BI720" s="32" t="s">
        <v>488</v>
      </c>
      <c r="BJ720" s="32">
        <v>4</v>
      </c>
      <c r="BK720" s="110">
        <v>46143</v>
      </c>
      <c r="BL720" s="110">
        <v>43952</v>
      </c>
      <c r="BM720" s="110">
        <v>48712</v>
      </c>
      <c r="BN720" s="32" t="s">
        <v>1721</v>
      </c>
      <c r="BO720" s="32" t="s">
        <v>115</v>
      </c>
      <c r="BP720" s="32" t="b">
        <v>0</v>
      </c>
      <c r="BQ720" s="116" t="s">
        <v>1722</v>
      </c>
      <c r="BR720" s="32" t="s">
        <v>134</v>
      </c>
      <c r="BS720" s="116">
        <v>3548.9508999999998</v>
      </c>
      <c r="BT720" s="116">
        <v>7533.2762000000002</v>
      </c>
      <c r="BU720" s="116">
        <v>0</v>
      </c>
      <c r="BV720" s="116">
        <v>0</v>
      </c>
      <c r="BW720" s="116">
        <v>0</v>
      </c>
      <c r="BX720" s="116">
        <v>269.30110000000002</v>
      </c>
      <c r="BY720" s="116">
        <v>540.93920000000003</v>
      </c>
      <c r="BZ720" s="116">
        <v>907.29780000000005</v>
      </c>
      <c r="CA720" s="116">
        <v>438.58240000000001</v>
      </c>
      <c r="CB720" s="116">
        <v>376.10509999999999</v>
      </c>
      <c r="CC720" s="116">
        <v>403.6721</v>
      </c>
      <c r="CD720" s="116">
        <v>433.25970000000001</v>
      </c>
      <c r="CE720" s="116">
        <v>3271.9753000000001</v>
      </c>
      <c r="CF720" s="32" t="s">
        <v>135</v>
      </c>
      <c r="CG720" s="32" t="s">
        <v>136</v>
      </c>
      <c r="CH720" s="32" t="s">
        <v>115</v>
      </c>
      <c r="CI720" s="116">
        <v>0</v>
      </c>
      <c r="CJ720" s="116">
        <v>0</v>
      </c>
      <c r="CK720" s="116">
        <v>0</v>
      </c>
      <c r="CL720" s="116">
        <v>0</v>
      </c>
      <c r="CM720" s="116">
        <v>0</v>
      </c>
      <c r="CN720" s="116">
        <v>0</v>
      </c>
      <c r="CO720" s="113">
        <v>0</v>
      </c>
      <c r="CP720" s="32" t="s">
        <v>134</v>
      </c>
      <c r="CQ720" s="32" t="s">
        <v>115</v>
      </c>
      <c r="CR720" s="32" t="s">
        <v>279</v>
      </c>
      <c r="CS720" s="32" t="s">
        <v>1692</v>
      </c>
      <c r="CT720" s="113">
        <v>0.3427</v>
      </c>
      <c r="CU720" s="113">
        <v>0.6573</v>
      </c>
      <c r="CV720" s="33" t="s">
        <v>1723</v>
      </c>
    </row>
    <row r="721" spans="2:100">
      <c r="B721" s="31">
        <v>717</v>
      </c>
      <c r="C721" s="32" t="s">
        <v>2646</v>
      </c>
      <c r="D721" s="128"/>
      <c r="E721" s="128"/>
      <c r="F721" s="32" t="s">
        <v>589</v>
      </c>
      <c r="G721" s="32" t="s">
        <v>1711</v>
      </c>
      <c r="H721" s="32" t="s">
        <v>394</v>
      </c>
      <c r="I721" s="32" t="s">
        <v>118</v>
      </c>
      <c r="J721" s="32" t="s">
        <v>115</v>
      </c>
      <c r="K721" s="32" t="s">
        <v>1712</v>
      </c>
      <c r="L721" s="32" t="s">
        <v>1499</v>
      </c>
      <c r="M721" s="32" t="s">
        <v>2308</v>
      </c>
      <c r="N721" s="32" t="s">
        <v>1491</v>
      </c>
      <c r="O721" s="32" t="s">
        <v>115</v>
      </c>
      <c r="P721" s="110">
        <v>45910</v>
      </c>
      <c r="Q721" s="32" t="s">
        <v>115</v>
      </c>
      <c r="R721" s="32" t="s">
        <v>1492</v>
      </c>
      <c r="S721" s="32" t="s">
        <v>1713</v>
      </c>
      <c r="T721" s="32" t="s">
        <v>1714</v>
      </c>
      <c r="U721" s="32" t="s">
        <v>214</v>
      </c>
      <c r="V721" s="32" t="s">
        <v>122</v>
      </c>
      <c r="W721" s="32" t="s">
        <v>123</v>
      </c>
      <c r="X721" s="32" t="s">
        <v>224</v>
      </c>
      <c r="Y721" s="128"/>
      <c r="Z721" s="119" t="s">
        <v>115</v>
      </c>
      <c r="AA721" s="119">
        <v>10.402966447857301</v>
      </c>
      <c r="AB721" s="32" t="s">
        <v>115</v>
      </c>
      <c r="AC721" s="32" t="s">
        <v>534</v>
      </c>
      <c r="AD721" s="32" t="s">
        <v>1715</v>
      </c>
      <c r="AE721" s="32" t="s">
        <v>1679</v>
      </c>
      <c r="AF721" s="32" t="s">
        <v>2640</v>
      </c>
      <c r="AG721" s="32" t="s">
        <v>1513</v>
      </c>
      <c r="AH721" s="32" t="s">
        <v>422</v>
      </c>
      <c r="AI721" s="32">
        <v>5771733</v>
      </c>
      <c r="AJ721" s="32" t="s">
        <v>1716</v>
      </c>
      <c r="AK721" s="32" t="s">
        <v>1717</v>
      </c>
      <c r="AL721" s="32">
        <v>19</v>
      </c>
      <c r="AM721" s="32">
        <v>61</v>
      </c>
      <c r="AN721" s="32" t="s">
        <v>128</v>
      </c>
      <c r="AO721" s="32" t="s">
        <v>123</v>
      </c>
      <c r="AP721" s="32">
        <v>2015</v>
      </c>
      <c r="AQ721" s="32" t="s">
        <v>130</v>
      </c>
      <c r="AR721" s="32">
        <v>2019</v>
      </c>
      <c r="AS721" s="32" t="s">
        <v>1683</v>
      </c>
      <c r="AT721" s="32" t="s">
        <v>129</v>
      </c>
      <c r="AU721" s="32" t="s">
        <v>1683</v>
      </c>
      <c r="AV721" s="32" t="s">
        <v>115</v>
      </c>
      <c r="AW721" s="32" t="s">
        <v>1684</v>
      </c>
      <c r="AX721" s="32" t="s">
        <v>123</v>
      </c>
      <c r="AY721" s="32" t="s">
        <v>1719</v>
      </c>
      <c r="AZ721" s="110" t="s">
        <v>203</v>
      </c>
      <c r="BA721" s="32" t="s">
        <v>1686</v>
      </c>
      <c r="BB721" s="32" t="s">
        <v>115</v>
      </c>
      <c r="BC721" s="32" t="s">
        <v>1687</v>
      </c>
      <c r="BD721" s="32" t="s">
        <v>115</v>
      </c>
      <c r="BE721" s="32" t="s">
        <v>1720</v>
      </c>
      <c r="BF721" s="110" t="s">
        <v>203</v>
      </c>
      <c r="BG721" s="32" t="s">
        <v>203</v>
      </c>
      <c r="BH721" s="32" t="s">
        <v>203</v>
      </c>
      <c r="BI721" s="32" t="s">
        <v>960</v>
      </c>
      <c r="BJ721" s="32">
        <v>5</v>
      </c>
      <c r="BK721" s="110">
        <v>47443</v>
      </c>
      <c r="BL721" s="110">
        <v>43952</v>
      </c>
      <c r="BM721" s="110">
        <v>47499</v>
      </c>
      <c r="BN721" s="32" t="s">
        <v>1721</v>
      </c>
      <c r="BO721" s="32" t="s">
        <v>115</v>
      </c>
      <c r="BP721" s="32" t="b">
        <v>0</v>
      </c>
      <c r="BQ721" s="116" t="s">
        <v>1722</v>
      </c>
      <c r="BR721" s="32" t="s">
        <v>134</v>
      </c>
      <c r="BS721" s="116">
        <v>44.964599999999997</v>
      </c>
      <c r="BT721" s="116">
        <v>1061.8589999999999</v>
      </c>
      <c r="BU721" s="116">
        <v>0</v>
      </c>
      <c r="BV721" s="116">
        <v>0</v>
      </c>
      <c r="BW721" s="116">
        <v>0</v>
      </c>
      <c r="BX721" s="116">
        <v>12.7941</v>
      </c>
      <c r="BY721" s="116">
        <v>40.025100000000002</v>
      </c>
      <c r="BZ721" s="116">
        <v>20.229399999999998</v>
      </c>
      <c r="CA721" s="116">
        <v>568.05690000000004</v>
      </c>
      <c r="CB721" s="116">
        <v>52.318800000000003</v>
      </c>
      <c r="CC721" s="116">
        <v>269.52080000000001</v>
      </c>
      <c r="CD721" s="116">
        <v>92.499300000000005</v>
      </c>
      <c r="CE721" s="116">
        <v>19.208699999999997</v>
      </c>
      <c r="CF721" s="32" t="s">
        <v>135</v>
      </c>
      <c r="CG721" s="32" t="s">
        <v>136</v>
      </c>
      <c r="CH721" s="32" t="s">
        <v>522</v>
      </c>
      <c r="CI721" s="116">
        <v>0</v>
      </c>
      <c r="CJ721" s="116">
        <v>0</v>
      </c>
      <c r="CK721" s="116">
        <v>0</v>
      </c>
      <c r="CL721" s="116">
        <v>0</v>
      </c>
      <c r="CM721" s="116">
        <v>0</v>
      </c>
      <c r="CN721" s="116">
        <v>0</v>
      </c>
      <c r="CO721" s="113">
        <v>0</v>
      </c>
      <c r="CP721" s="32" t="s">
        <v>134</v>
      </c>
      <c r="CQ721" s="32" t="s">
        <v>115</v>
      </c>
      <c r="CR721" s="32" t="s">
        <v>279</v>
      </c>
      <c r="CS721" s="32" t="s">
        <v>1692</v>
      </c>
      <c r="CT721" s="113">
        <v>0.3427</v>
      </c>
      <c r="CU721" s="113">
        <v>0.6573</v>
      </c>
      <c r="CV721" s="33" t="s">
        <v>1723</v>
      </c>
    </row>
    <row r="722" spans="2:100">
      <c r="B722" s="31">
        <v>718</v>
      </c>
      <c r="C722" s="32" t="s">
        <v>2647</v>
      </c>
      <c r="D722" s="128"/>
      <c r="E722" s="128"/>
      <c r="F722" s="32" t="s">
        <v>589</v>
      </c>
      <c r="G722" s="32" t="s">
        <v>1711</v>
      </c>
      <c r="H722" s="32" t="s">
        <v>394</v>
      </c>
      <c r="I722" s="32" t="s">
        <v>118</v>
      </c>
      <c r="J722" s="32" t="s">
        <v>115</v>
      </c>
      <c r="K722" s="32" t="s">
        <v>1712</v>
      </c>
      <c r="L722" s="32" t="s">
        <v>1499</v>
      </c>
      <c r="M722" s="32" t="s">
        <v>2308</v>
      </c>
      <c r="N722" s="32" t="s">
        <v>1491</v>
      </c>
      <c r="O722" s="32" t="s">
        <v>115</v>
      </c>
      <c r="P722" s="110">
        <v>45910</v>
      </c>
      <c r="Q722" s="32" t="s">
        <v>115</v>
      </c>
      <c r="R722" s="32" t="s">
        <v>1492</v>
      </c>
      <c r="S722" s="32" t="s">
        <v>1713</v>
      </c>
      <c r="T722" s="32" t="s">
        <v>1714</v>
      </c>
      <c r="U722" s="32" t="s">
        <v>214</v>
      </c>
      <c r="V722" s="32" t="s">
        <v>122</v>
      </c>
      <c r="W722" s="32" t="s">
        <v>123</v>
      </c>
      <c r="X722" s="32" t="s">
        <v>224</v>
      </c>
      <c r="Y722" s="128"/>
      <c r="Z722" s="119" t="s">
        <v>115</v>
      </c>
      <c r="AA722" s="119">
        <v>10.402966447857301</v>
      </c>
      <c r="AB722" s="32" t="s">
        <v>115</v>
      </c>
      <c r="AC722" s="32" t="s">
        <v>534</v>
      </c>
      <c r="AD722" s="32" t="s">
        <v>1715</v>
      </c>
      <c r="AE722" s="32" t="s">
        <v>1679</v>
      </c>
      <c r="AF722" s="32" t="s">
        <v>2640</v>
      </c>
      <c r="AG722" s="32" t="s">
        <v>1513</v>
      </c>
      <c r="AH722" s="32" t="s">
        <v>422</v>
      </c>
      <c r="AI722" s="32">
        <v>5771734</v>
      </c>
      <c r="AJ722" s="32" t="s">
        <v>1716</v>
      </c>
      <c r="AK722" s="32" t="s">
        <v>1717</v>
      </c>
      <c r="AL722" s="32">
        <v>19</v>
      </c>
      <c r="AM722" s="32">
        <v>61</v>
      </c>
      <c r="AN722" s="32" t="s">
        <v>128</v>
      </c>
      <c r="AO722" s="32" t="s">
        <v>123</v>
      </c>
      <c r="AP722" s="32">
        <v>2015</v>
      </c>
      <c r="AQ722" s="32" t="s">
        <v>130</v>
      </c>
      <c r="AR722" s="32">
        <v>2019</v>
      </c>
      <c r="AS722" s="32" t="s">
        <v>1683</v>
      </c>
      <c r="AT722" s="32" t="s">
        <v>129</v>
      </c>
      <c r="AU722" s="32" t="s">
        <v>1683</v>
      </c>
      <c r="AV722" s="32" t="s">
        <v>115</v>
      </c>
      <c r="AW722" s="32" t="s">
        <v>1684</v>
      </c>
      <c r="AX722" s="32" t="s">
        <v>123</v>
      </c>
      <c r="AY722" s="32" t="s">
        <v>1719</v>
      </c>
      <c r="AZ722" s="110" t="s">
        <v>203</v>
      </c>
      <c r="BA722" s="32" t="s">
        <v>1686</v>
      </c>
      <c r="BB722" s="32" t="s">
        <v>115</v>
      </c>
      <c r="BC722" s="32" t="s">
        <v>1687</v>
      </c>
      <c r="BD722" s="32" t="s">
        <v>115</v>
      </c>
      <c r="BE722" s="32" t="s">
        <v>1720</v>
      </c>
      <c r="BF722" s="110" t="s">
        <v>203</v>
      </c>
      <c r="BG722" s="32" t="s">
        <v>203</v>
      </c>
      <c r="BH722" s="32" t="s">
        <v>203</v>
      </c>
      <c r="BI722" s="32" t="s">
        <v>960</v>
      </c>
      <c r="BJ722" s="32">
        <v>5</v>
      </c>
      <c r="BK722" s="110">
        <v>48519</v>
      </c>
      <c r="BL722" s="110">
        <v>43952</v>
      </c>
      <c r="BM722" s="110">
        <v>48645</v>
      </c>
      <c r="BN722" s="32" t="s">
        <v>1721</v>
      </c>
      <c r="BO722" s="32" t="s">
        <v>115</v>
      </c>
      <c r="BP722" s="32" t="b">
        <v>0</v>
      </c>
      <c r="BQ722" s="116" t="s">
        <v>1722</v>
      </c>
      <c r="BR722" s="32" t="s">
        <v>134</v>
      </c>
      <c r="BS722" s="116">
        <v>37.915300000000002</v>
      </c>
      <c r="BT722" s="116">
        <v>1210.7157</v>
      </c>
      <c r="BU722" s="116">
        <v>0</v>
      </c>
      <c r="BV722" s="116">
        <v>0</v>
      </c>
      <c r="BW722" s="116">
        <v>0</v>
      </c>
      <c r="BX722" s="116">
        <v>10.8619</v>
      </c>
      <c r="BY722" s="116">
        <v>44.996300000000005</v>
      </c>
      <c r="BZ722" s="116">
        <v>151.75729999999999</v>
      </c>
      <c r="CA722" s="116">
        <v>412.53500000000003</v>
      </c>
      <c r="CB722" s="116">
        <v>43.5867</v>
      </c>
      <c r="CC722" s="116">
        <v>46.781399999999998</v>
      </c>
      <c r="CD722" s="116">
        <v>50.210299999999997</v>
      </c>
      <c r="CE722" s="116">
        <v>17.276500000000002</v>
      </c>
      <c r="CF722" s="32" t="s">
        <v>135</v>
      </c>
      <c r="CG722" s="32" t="s">
        <v>136</v>
      </c>
      <c r="CH722" s="32" t="s">
        <v>115</v>
      </c>
      <c r="CI722" s="116">
        <v>0</v>
      </c>
      <c r="CJ722" s="116">
        <v>0</v>
      </c>
      <c r="CK722" s="116">
        <v>0</v>
      </c>
      <c r="CL722" s="116">
        <v>0</v>
      </c>
      <c r="CM722" s="116">
        <v>0</v>
      </c>
      <c r="CN722" s="116">
        <v>0</v>
      </c>
      <c r="CO722" s="113">
        <v>0</v>
      </c>
      <c r="CP722" s="32" t="s">
        <v>134</v>
      </c>
      <c r="CQ722" s="32" t="s">
        <v>115</v>
      </c>
      <c r="CR722" s="32" t="s">
        <v>279</v>
      </c>
      <c r="CS722" s="32" t="s">
        <v>1692</v>
      </c>
      <c r="CT722" s="113">
        <v>0.3427</v>
      </c>
      <c r="CU722" s="113">
        <v>0.6573</v>
      </c>
      <c r="CV722" s="33" t="s">
        <v>1723</v>
      </c>
    </row>
    <row r="723" spans="2:100">
      <c r="B723" s="31">
        <v>719</v>
      </c>
      <c r="C723" s="32" t="s">
        <v>2648</v>
      </c>
      <c r="D723" s="128"/>
      <c r="E723" s="128"/>
      <c r="F723" s="32" t="s">
        <v>589</v>
      </c>
      <c r="G723" s="32" t="s">
        <v>1711</v>
      </c>
      <c r="H723" s="32" t="s">
        <v>1532</v>
      </c>
      <c r="I723" s="32" t="s">
        <v>166</v>
      </c>
      <c r="J723" s="32" t="s">
        <v>115</v>
      </c>
      <c r="K723" s="32" t="s">
        <v>1712</v>
      </c>
      <c r="L723" s="32" t="s">
        <v>1499</v>
      </c>
      <c r="M723" s="32" t="s">
        <v>2308</v>
      </c>
      <c r="N723" s="32" t="s">
        <v>1491</v>
      </c>
      <c r="O723" s="32" t="s">
        <v>115</v>
      </c>
      <c r="P723" s="110">
        <v>45910</v>
      </c>
      <c r="Q723" s="32">
        <v>114</v>
      </c>
      <c r="R723" s="32" t="s">
        <v>1492</v>
      </c>
      <c r="S723" s="32" t="s">
        <v>1713</v>
      </c>
      <c r="T723" s="32" t="s">
        <v>1714</v>
      </c>
      <c r="U723" s="32" t="s">
        <v>214</v>
      </c>
      <c r="V723" s="32" t="s">
        <v>122</v>
      </c>
      <c r="W723" s="32" t="s">
        <v>123</v>
      </c>
      <c r="X723" s="32" t="s">
        <v>278</v>
      </c>
      <c r="Y723" s="128"/>
      <c r="Z723" s="119" t="s">
        <v>115</v>
      </c>
      <c r="AA723" s="119">
        <v>10.402966447857301</v>
      </c>
      <c r="AB723" s="32" t="s">
        <v>115</v>
      </c>
      <c r="AC723" s="32" t="s">
        <v>530</v>
      </c>
      <c r="AD723" s="32" t="s">
        <v>1715</v>
      </c>
      <c r="AE723" s="32" t="s">
        <v>1679</v>
      </c>
      <c r="AF723" s="32" t="s">
        <v>2649</v>
      </c>
      <c r="AG723" s="32" t="s">
        <v>1513</v>
      </c>
      <c r="AH723" s="32" t="s">
        <v>422</v>
      </c>
      <c r="AI723" s="32">
        <v>5771737</v>
      </c>
      <c r="AJ723" s="32" t="s">
        <v>1716</v>
      </c>
      <c r="AK723" s="32" t="s">
        <v>1717</v>
      </c>
      <c r="AL723" s="32">
        <v>19</v>
      </c>
      <c r="AM723" s="32">
        <v>61</v>
      </c>
      <c r="AN723" s="32" t="s">
        <v>128</v>
      </c>
      <c r="AO723" s="32" t="s">
        <v>123</v>
      </c>
      <c r="AP723" s="32">
        <v>2015</v>
      </c>
      <c r="AQ723" s="32" t="s">
        <v>130</v>
      </c>
      <c r="AR723" s="32">
        <v>2020</v>
      </c>
      <c r="AS723" s="32" t="s">
        <v>1683</v>
      </c>
      <c r="AT723" s="32" t="s">
        <v>129</v>
      </c>
      <c r="AU723" s="32" t="s">
        <v>1683</v>
      </c>
      <c r="AV723" s="32" t="s">
        <v>115</v>
      </c>
      <c r="AW723" s="32" t="s">
        <v>1684</v>
      </c>
      <c r="AX723" s="32" t="s">
        <v>123</v>
      </c>
      <c r="AY723" s="32" t="s">
        <v>1719</v>
      </c>
      <c r="AZ723" s="110" t="s">
        <v>203</v>
      </c>
      <c r="BA723" s="32" t="s">
        <v>1686</v>
      </c>
      <c r="BB723" s="32" t="s">
        <v>115</v>
      </c>
      <c r="BC723" s="32" t="s">
        <v>1687</v>
      </c>
      <c r="BD723" s="32" t="s">
        <v>115</v>
      </c>
      <c r="BE723" s="32" t="s">
        <v>1720</v>
      </c>
      <c r="BF723" s="110" t="s">
        <v>203</v>
      </c>
      <c r="BG723" s="32" t="s">
        <v>203</v>
      </c>
      <c r="BH723" s="32" t="s">
        <v>203</v>
      </c>
      <c r="BI723" s="32" t="s">
        <v>960</v>
      </c>
      <c r="BJ723" s="32">
        <v>5</v>
      </c>
      <c r="BK723" s="110">
        <v>48445</v>
      </c>
      <c r="BL723" s="110">
        <v>43952</v>
      </c>
      <c r="BM723" s="110">
        <v>48667</v>
      </c>
      <c r="BN723" s="32" t="s">
        <v>1721</v>
      </c>
      <c r="BO723" s="32" t="s">
        <v>115</v>
      </c>
      <c r="BP723" s="32" t="b">
        <v>0</v>
      </c>
      <c r="BQ723" s="116" t="s">
        <v>1722</v>
      </c>
      <c r="BR723" s="32" t="s">
        <v>134</v>
      </c>
      <c r="BS723" s="116">
        <v>124.87949999999999</v>
      </c>
      <c r="BT723" s="116">
        <v>7495.2790999999997</v>
      </c>
      <c r="BU723" s="116">
        <v>0</v>
      </c>
      <c r="BV723" s="116">
        <v>0</v>
      </c>
      <c r="BW723" s="116">
        <v>0</v>
      </c>
      <c r="BX723" s="116">
        <v>30.790099999999999</v>
      </c>
      <c r="BY723" s="116">
        <v>135.6677</v>
      </c>
      <c r="BZ723" s="116">
        <v>174.68270000000001</v>
      </c>
      <c r="CA723" s="116">
        <v>757.08019999999999</v>
      </c>
      <c r="CB723" s="116">
        <v>106.12739999999999</v>
      </c>
      <c r="CC723" s="116">
        <v>1498.3670999999999</v>
      </c>
      <c r="CD723" s="116">
        <v>203.36539999999999</v>
      </c>
      <c r="CE723" s="116">
        <v>37.204699999999988</v>
      </c>
      <c r="CF723" s="32" t="s">
        <v>135</v>
      </c>
      <c r="CG723" s="32" t="s">
        <v>136</v>
      </c>
      <c r="CH723" s="32" t="s">
        <v>115</v>
      </c>
      <c r="CI723" s="116">
        <v>0</v>
      </c>
      <c r="CJ723" s="116">
        <v>0</v>
      </c>
      <c r="CK723" s="116">
        <v>0</v>
      </c>
      <c r="CL723" s="116">
        <v>0</v>
      </c>
      <c r="CM723" s="116">
        <v>0</v>
      </c>
      <c r="CN723" s="116">
        <v>0</v>
      </c>
      <c r="CO723" s="113">
        <v>0</v>
      </c>
      <c r="CP723" s="32" t="s">
        <v>134</v>
      </c>
      <c r="CQ723" s="32" t="s">
        <v>115</v>
      </c>
      <c r="CR723" s="32" t="s">
        <v>279</v>
      </c>
      <c r="CS723" s="32" t="s">
        <v>1692</v>
      </c>
      <c r="CT723" s="113">
        <v>0.3427</v>
      </c>
      <c r="CU723" s="113">
        <v>0.6573</v>
      </c>
      <c r="CV723" s="33" t="s">
        <v>1723</v>
      </c>
    </row>
    <row r="724" spans="2:100">
      <c r="B724" s="31">
        <v>720</v>
      </c>
      <c r="C724" s="32" t="s">
        <v>2650</v>
      </c>
      <c r="D724" s="128"/>
      <c r="E724" s="128"/>
      <c r="F724" s="32" t="s">
        <v>589</v>
      </c>
      <c r="G724" s="32" t="s">
        <v>1711</v>
      </c>
      <c r="H724" s="32" t="s">
        <v>394</v>
      </c>
      <c r="I724" s="32" t="s">
        <v>118</v>
      </c>
      <c r="J724" s="32" t="s">
        <v>115</v>
      </c>
      <c r="K724" s="32" t="s">
        <v>1712</v>
      </c>
      <c r="L724" s="32" t="s">
        <v>1499</v>
      </c>
      <c r="M724" s="32" t="s">
        <v>2308</v>
      </c>
      <c r="N724" s="32" t="s">
        <v>1491</v>
      </c>
      <c r="O724" s="32" t="s">
        <v>115</v>
      </c>
      <c r="P724" s="110">
        <v>45910</v>
      </c>
      <c r="Q724" s="32" t="s">
        <v>115</v>
      </c>
      <c r="R724" s="32" t="s">
        <v>1492</v>
      </c>
      <c r="S724" s="32" t="s">
        <v>1713</v>
      </c>
      <c r="T724" s="32" t="s">
        <v>1714</v>
      </c>
      <c r="U724" s="32" t="s">
        <v>214</v>
      </c>
      <c r="V724" s="32" t="s">
        <v>122</v>
      </c>
      <c r="W724" s="32" t="s">
        <v>123</v>
      </c>
      <c r="X724" s="32" t="s">
        <v>224</v>
      </c>
      <c r="Y724" s="128"/>
      <c r="Z724" s="119" t="s">
        <v>115</v>
      </c>
      <c r="AA724" s="119">
        <v>10.402966447857301</v>
      </c>
      <c r="AB724" s="32" t="s">
        <v>115</v>
      </c>
      <c r="AC724" s="32" t="s">
        <v>530</v>
      </c>
      <c r="AD724" s="32" t="s">
        <v>1715</v>
      </c>
      <c r="AE724" s="32" t="s">
        <v>1679</v>
      </c>
      <c r="AF724" s="32" t="s">
        <v>2640</v>
      </c>
      <c r="AG724" s="32" t="s">
        <v>1513</v>
      </c>
      <c r="AH724" s="32" t="s">
        <v>422</v>
      </c>
      <c r="AI724" s="32">
        <v>5771738</v>
      </c>
      <c r="AJ724" s="32" t="s">
        <v>1716</v>
      </c>
      <c r="AK724" s="32" t="s">
        <v>1717</v>
      </c>
      <c r="AL724" s="32">
        <v>19</v>
      </c>
      <c r="AM724" s="32">
        <v>61</v>
      </c>
      <c r="AN724" s="32" t="s">
        <v>128</v>
      </c>
      <c r="AO724" s="32" t="s">
        <v>123</v>
      </c>
      <c r="AP724" s="32">
        <v>2015</v>
      </c>
      <c r="AQ724" s="32" t="s">
        <v>130</v>
      </c>
      <c r="AR724" s="32">
        <v>2019</v>
      </c>
      <c r="AS724" s="32" t="s">
        <v>1683</v>
      </c>
      <c r="AT724" s="32" t="s">
        <v>129</v>
      </c>
      <c r="AU724" s="32" t="s">
        <v>1683</v>
      </c>
      <c r="AV724" s="32" t="s">
        <v>115</v>
      </c>
      <c r="AW724" s="32" t="s">
        <v>1684</v>
      </c>
      <c r="AX724" s="32" t="s">
        <v>123</v>
      </c>
      <c r="AY724" s="32" t="s">
        <v>1719</v>
      </c>
      <c r="AZ724" s="110" t="s">
        <v>203</v>
      </c>
      <c r="BA724" s="32" t="s">
        <v>1686</v>
      </c>
      <c r="BB724" s="32" t="s">
        <v>115</v>
      </c>
      <c r="BC724" s="32" t="s">
        <v>1687</v>
      </c>
      <c r="BD724" s="32" t="s">
        <v>115</v>
      </c>
      <c r="BE724" s="32" t="s">
        <v>1720</v>
      </c>
      <c r="BF724" s="110" t="s">
        <v>203</v>
      </c>
      <c r="BG724" s="32" t="s">
        <v>203</v>
      </c>
      <c r="BH724" s="32" t="s">
        <v>203</v>
      </c>
      <c r="BI724" s="32" t="s">
        <v>960</v>
      </c>
      <c r="BJ724" s="32">
        <v>5</v>
      </c>
      <c r="BK724" s="110">
        <v>47501</v>
      </c>
      <c r="BL724" s="110">
        <v>43952</v>
      </c>
      <c r="BM724" s="110">
        <v>47613</v>
      </c>
      <c r="BN724" s="32" t="s">
        <v>1721</v>
      </c>
      <c r="BO724" s="32" t="s">
        <v>115</v>
      </c>
      <c r="BP724" s="32" t="b">
        <v>0</v>
      </c>
      <c r="BQ724" s="116" t="s">
        <v>1722</v>
      </c>
      <c r="BR724" s="32" t="s">
        <v>134</v>
      </c>
      <c r="BS724" s="116">
        <v>18.5914</v>
      </c>
      <c r="BT724" s="116">
        <v>2283.1529999999998</v>
      </c>
      <c r="BU724" s="116">
        <v>0</v>
      </c>
      <c r="BV724" s="116">
        <v>0</v>
      </c>
      <c r="BW724" s="116">
        <v>0</v>
      </c>
      <c r="BX724" s="116">
        <v>11.054500000000001</v>
      </c>
      <c r="BY724" s="116">
        <v>1.3283</v>
      </c>
      <c r="BZ724" s="116">
        <v>1.3954</v>
      </c>
      <c r="CA724" s="116">
        <v>782.4547</v>
      </c>
      <c r="CB724" s="116">
        <v>398.26310000000001</v>
      </c>
      <c r="CC724" s="116">
        <v>228.20689999999999</v>
      </c>
      <c r="CD724" s="116">
        <v>853.7953</v>
      </c>
      <c r="CE724" s="116">
        <v>17.709299999999999</v>
      </c>
      <c r="CF724" s="32" t="s">
        <v>135</v>
      </c>
      <c r="CG724" s="32" t="s">
        <v>136</v>
      </c>
      <c r="CH724" s="32" t="s">
        <v>522</v>
      </c>
      <c r="CI724" s="116">
        <v>0</v>
      </c>
      <c r="CJ724" s="116">
        <v>0</v>
      </c>
      <c r="CK724" s="116">
        <v>0</v>
      </c>
      <c r="CL724" s="116">
        <v>0</v>
      </c>
      <c r="CM724" s="116">
        <v>0</v>
      </c>
      <c r="CN724" s="116">
        <v>0</v>
      </c>
      <c r="CO724" s="113">
        <v>0</v>
      </c>
      <c r="CP724" s="32" t="s">
        <v>134</v>
      </c>
      <c r="CQ724" s="32" t="s">
        <v>115</v>
      </c>
      <c r="CR724" s="32" t="s">
        <v>279</v>
      </c>
      <c r="CS724" s="32" t="s">
        <v>1692</v>
      </c>
      <c r="CT724" s="113">
        <v>0.3427</v>
      </c>
      <c r="CU724" s="113">
        <v>0.6573</v>
      </c>
      <c r="CV724" s="33" t="s">
        <v>1723</v>
      </c>
    </row>
    <row r="725" spans="2:100">
      <c r="B725" s="31">
        <v>721</v>
      </c>
      <c r="C725" s="32" t="s">
        <v>2651</v>
      </c>
      <c r="D725" s="128"/>
      <c r="E725" s="128"/>
      <c r="F725" s="32" t="s">
        <v>589</v>
      </c>
      <c r="G725" s="32" t="s">
        <v>1711</v>
      </c>
      <c r="H725" s="32" t="s">
        <v>1633</v>
      </c>
      <c r="I725" s="32" t="s">
        <v>166</v>
      </c>
      <c r="J725" s="32" t="s">
        <v>115</v>
      </c>
      <c r="K725" s="32" t="s">
        <v>1712</v>
      </c>
      <c r="L725" s="32" t="s">
        <v>1499</v>
      </c>
      <c r="M725" s="32" t="s">
        <v>2308</v>
      </c>
      <c r="N725" s="32" t="s">
        <v>1491</v>
      </c>
      <c r="O725" s="32" t="s">
        <v>115</v>
      </c>
      <c r="P725" s="110">
        <v>45910</v>
      </c>
      <c r="Q725" s="32" t="s">
        <v>115</v>
      </c>
      <c r="R725" s="32" t="s">
        <v>1492</v>
      </c>
      <c r="S725" s="32" t="s">
        <v>1713</v>
      </c>
      <c r="T725" s="32" t="s">
        <v>1714</v>
      </c>
      <c r="U725" s="32" t="s">
        <v>214</v>
      </c>
      <c r="V725" s="32" t="s">
        <v>122</v>
      </c>
      <c r="W725" s="32" t="s">
        <v>123</v>
      </c>
      <c r="X725" s="32" t="s">
        <v>224</v>
      </c>
      <c r="Y725" s="128"/>
      <c r="Z725" s="119" t="s">
        <v>115</v>
      </c>
      <c r="AA725" s="119">
        <v>10.402966447857301</v>
      </c>
      <c r="AB725" s="32" t="s">
        <v>115</v>
      </c>
      <c r="AC725" s="32" t="s">
        <v>530</v>
      </c>
      <c r="AD725" s="32" t="s">
        <v>1715</v>
      </c>
      <c r="AE725" s="32" t="s">
        <v>1679</v>
      </c>
      <c r="AF725" s="32" t="s">
        <v>2652</v>
      </c>
      <c r="AG725" s="32" t="s">
        <v>1513</v>
      </c>
      <c r="AH725" s="32" t="s">
        <v>422</v>
      </c>
      <c r="AI725" s="32">
        <v>5771739</v>
      </c>
      <c r="AJ725" s="32" t="s">
        <v>1716</v>
      </c>
      <c r="AK725" s="32" t="s">
        <v>1717</v>
      </c>
      <c r="AL725" s="32">
        <v>19</v>
      </c>
      <c r="AM725" s="32">
        <v>61</v>
      </c>
      <c r="AN725" s="32" t="s">
        <v>128</v>
      </c>
      <c r="AO725" s="32" t="s">
        <v>123</v>
      </c>
      <c r="AP725" s="32">
        <v>2015</v>
      </c>
      <c r="AQ725" s="32" t="s">
        <v>130</v>
      </c>
      <c r="AR725" s="32">
        <v>2017</v>
      </c>
      <c r="AS725" s="32" t="s">
        <v>1683</v>
      </c>
      <c r="AT725" s="32" t="s">
        <v>129</v>
      </c>
      <c r="AU725" s="32" t="s">
        <v>1683</v>
      </c>
      <c r="AV725" s="32" t="s">
        <v>115</v>
      </c>
      <c r="AW725" s="32" t="s">
        <v>1684</v>
      </c>
      <c r="AX725" s="32" t="s">
        <v>123</v>
      </c>
      <c r="AY725" s="32" t="s">
        <v>1719</v>
      </c>
      <c r="AZ725" s="110" t="s">
        <v>203</v>
      </c>
      <c r="BA725" s="32" t="s">
        <v>1686</v>
      </c>
      <c r="BB725" s="32" t="s">
        <v>115</v>
      </c>
      <c r="BC725" s="32" t="s">
        <v>1687</v>
      </c>
      <c r="BD725" s="32" t="s">
        <v>115</v>
      </c>
      <c r="BE725" s="32" t="s">
        <v>1720</v>
      </c>
      <c r="BF725" s="110" t="s">
        <v>203</v>
      </c>
      <c r="BG725" s="32" t="s">
        <v>203</v>
      </c>
      <c r="BH725" s="32" t="s">
        <v>203</v>
      </c>
      <c r="BI725" s="32" t="s">
        <v>960</v>
      </c>
      <c r="BJ725" s="32">
        <v>5</v>
      </c>
      <c r="BK725" s="110">
        <v>47428</v>
      </c>
      <c r="BL725" s="110">
        <v>43952</v>
      </c>
      <c r="BM725" s="110">
        <v>48337</v>
      </c>
      <c r="BN725" s="32" t="s">
        <v>1721</v>
      </c>
      <c r="BO725" s="32" t="s">
        <v>115</v>
      </c>
      <c r="BP725" s="32" t="b">
        <v>0</v>
      </c>
      <c r="BQ725" s="116" t="s">
        <v>1722</v>
      </c>
      <c r="BR725" s="32" t="s">
        <v>134</v>
      </c>
      <c r="BS725" s="116">
        <v>720.07500000000005</v>
      </c>
      <c r="BT725" s="116">
        <v>39752.301599999999</v>
      </c>
      <c r="BU725" s="116">
        <v>0</v>
      </c>
      <c r="BV725" s="116">
        <v>0</v>
      </c>
      <c r="BW725" s="116">
        <v>0</v>
      </c>
      <c r="BX725" s="116">
        <v>363.44</v>
      </c>
      <c r="BY725" s="116">
        <v>499.99540000000002</v>
      </c>
      <c r="BZ725" s="116">
        <v>222.80189999999999</v>
      </c>
      <c r="CA725" s="116">
        <v>2521.8321000000001</v>
      </c>
      <c r="CB725" s="116">
        <v>959.17610000000002</v>
      </c>
      <c r="CC725" s="116">
        <v>11108.4979</v>
      </c>
      <c r="CD725" s="116">
        <v>8876.4930000000004</v>
      </c>
      <c r="CE725" s="116">
        <v>375.42380000000003</v>
      </c>
      <c r="CF725" s="32" t="s">
        <v>135</v>
      </c>
      <c r="CG725" s="32" t="s">
        <v>136</v>
      </c>
      <c r="CH725" s="32" t="s">
        <v>115</v>
      </c>
      <c r="CI725" s="116">
        <v>0</v>
      </c>
      <c r="CJ725" s="116">
        <v>0</v>
      </c>
      <c r="CK725" s="116">
        <v>0</v>
      </c>
      <c r="CL725" s="116">
        <v>0</v>
      </c>
      <c r="CM725" s="116">
        <v>0</v>
      </c>
      <c r="CN725" s="116">
        <v>0</v>
      </c>
      <c r="CO725" s="113">
        <v>0</v>
      </c>
      <c r="CP725" s="32" t="s">
        <v>134</v>
      </c>
      <c r="CQ725" s="32" t="s">
        <v>115</v>
      </c>
      <c r="CR725" s="32" t="s">
        <v>279</v>
      </c>
      <c r="CS725" s="32" t="s">
        <v>1692</v>
      </c>
      <c r="CT725" s="113">
        <v>0.3427</v>
      </c>
      <c r="CU725" s="113">
        <v>0.6573</v>
      </c>
      <c r="CV725" s="33" t="s">
        <v>1723</v>
      </c>
    </row>
    <row r="726" spans="2:100">
      <c r="B726" s="31">
        <v>722</v>
      </c>
      <c r="C726" s="32" t="s">
        <v>2653</v>
      </c>
      <c r="D726" s="128"/>
      <c r="E726" s="128"/>
      <c r="F726" s="32" t="s">
        <v>589</v>
      </c>
      <c r="G726" s="32" t="s">
        <v>1711</v>
      </c>
      <c r="H726" s="32" t="s">
        <v>394</v>
      </c>
      <c r="I726" s="32" t="s">
        <v>118</v>
      </c>
      <c r="J726" s="32" t="s">
        <v>115</v>
      </c>
      <c r="K726" s="32" t="s">
        <v>1712</v>
      </c>
      <c r="L726" s="32" t="s">
        <v>1499</v>
      </c>
      <c r="M726" s="32" t="s">
        <v>2308</v>
      </c>
      <c r="N726" s="32" t="s">
        <v>1491</v>
      </c>
      <c r="O726" s="32" t="s">
        <v>115</v>
      </c>
      <c r="P726" s="110">
        <v>45910</v>
      </c>
      <c r="Q726" s="32" t="s">
        <v>115</v>
      </c>
      <c r="R726" s="32" t="s">
        <v>1492</v>
      </c>
      <c r="S726" s="32" t="s">
        <v>1713</v>
      </c>
      <c r="T726" s="32" t="s">
        <v>1714</v>
      </c>
      <c r="U726" s="32" t="s">
        <v>214</v>
      </c>
      <c r="V726" s="32" t="s">
        <v>122</v>
      </c>
      <c r="W726" s="32" t="s">
        <v>123</v>
      </c>
      <c r="X726" s="32" t="s">
        <v>224</v>
      </c>
      <c r="Y726" s="128"/>
      <c r="Z726" s="119" t="s">
        <v>115</v>
      </c>
      <c r="AA726" s="119">
        <v>10.402966447857301</v>
      </c>
      <c r="AB726" s="32" t="s">
        <v>115</v>
      </c>
      <c r="AC726" s="32" t="s">
        <v>534</v>
      </c>
      <c r="AD726" s="32" t="s">
        <v>1715</v>
      </c>
      <c r="AE726" s="32" t="s">
        <v>1679</v>
      </c>
      <c r="AF726" s="32" t="s">
        <v>2654</v>
      </c>
      <c r="AG726" s="32" t="s">
        <v>1513</v>
      </c>
      <c r="AH726" s="32" t="s">
        <v>422</v>
      </c>
      <c r="AI726" s="32">
        <v>5771736</v>
      </c>
      <c r="AJ726" s="32" t="s">
        <v>1716</v>
      </c>
      <c r="AK726" s="32" t="s">
        <v>1717</v>
      </c>
      <c r="AL726" s="32">
        <v>19</v>
      </c>
      <c r="AM726" s="32">
        <v>61</v>
      </c>
      <c r="AN726" s="32" t="s">
        <v>128</v>
      </c>
      <c r="AO726" s="32" t="s">
        <v>123</v>
      </c>
      <c r="AP726" s="32">
        <v>2015</v>
      </c>
      <c r="AQ726" s="32" t="s">
        <v>130</v>
      </c>
      <c r="AR726" s="32">
        <v>2019</v>
      </c>
      <c r="AS726" s="32" t="s">
        <v>1683</v>
      </c>
      <c r="AT726" s="32" t="s">
        <v>129</v>
      </c>
      <c r="AU726" s="32" t="s">
        <v>1683</v>
      </c>
      <c r="AV726" s="32" t="s">
        <v>115</v>
      </c>
      <c r="AW726" s="32" t="s">
        <v>1684</v>
      </c>
      <c r="AX726" s="32" t="s">
        <v>123</v>
      </c>
      <c r="AY726" s="32" t="s">
        <v>1719</v>
      </c>
      <c r="AZ726" s="110" t="s">
        <v>203</v>
      </c>
      <c r="BA726" s="32" t="s">
        <v>1686</v>
      </c>
      <c r="BB726" s="32" t="s">
        <v>115</v>
      </c>
      <c r="BC726" s="32" t="s">
        <v>1687</v>
      </c>
      <c r="BD726" s="32" t="s">
        <v>115</v>
      </c>
      <c r="BE726" s="32" t="s">
        <v>1720</v>
      </c>
      <c r="BF726" s="110" t="s">
        <v>203</v>
      </c>
      <c r="BG726" s="32" t="s">
        <v>203</v>
      </c>
      <c r="BH726" s="32" t="s">
        <v>203</v>
      </c>
      <c r="BI726" s="32" t="s">
        <v>960</v>
      </c>
      <c r="BJ726" s="32">
        <v>5</v>
      </c>
      <c r="BK726" s="110">
        <v>48583</v>
      </c>
      <c r="BL726" s="110">
        <v>43952</v>
      </c>
      <c r="BM726" s="110">
        <v>48669</v>
      </c>
      <c r="BN726" s="32" t="s">
        <v>308</v>
      </c>
      <c r="BO726" s="32" t="s">
        <v>245</v>
      </c>
      <c r="BP726" s="32" t="b">
        <v>0</v>
      </c>
      <c r="BQ726" s="116" t="s">
        <v>1722</v>
      </c>
      <c r="BR726" s="32" t="s">
        <v>134</v>
      </c>
      <c r="BS726" s="116">
        <v>7.9958</v>
      </c>
      <c r="BT726" s="116">
        <v>807.35270000000003</v>
      </c>
      <c r="BU726" s="116">
        <v>0</v>
      </c>
      <c r="BV726" s="116">
        <v>0</v>
      </c>
      <c r="BW726" s="116">
        <v>0</v>
      </c>
      <c r="BX726" s="116">
        <v>1.1099000000000001</v>
      </c>
      <c r="BY726" s="116">
        <v>0.49380000000000002</v>
      </c>
      <c r="BZ726" s="116">
        <v>0.60009999999999997</v>
      </c>
      <c r="CA726" s="116">
        <v>336.52069999999998</v>
      </c>
      <c r="CB726" s="116">
        <v>221.62209999999999</v>
      </c>
      <c r="CC726" s="116">
        <v>40.656199999999998</v>
      </c>
      <c r="CD726" s="116">
        <v>43.636099999999999</v>
      </c>
      <c r="CE726" s="116">
        <v>7.6939000000000002</v>
      </c>
      <c r="CF726" s="32" t="s">
        <v>135</v>
      </c>
      <c r="CG726" s="32" t="s">
        <v>136</v>
      </c>
      <c r="CH726" s="32" t="s">
        <v>115</v>
      </c>
      <c r="CI726" s="116">
        <v>0</v>
      </c>
      <c r="CJ726" s="116">
        <v>0</v>
      </c>
      <c r="CK726" s="116">
        <v>0</v>
      </c>
      <c r="CL726" s="116">
        <v>0</v>
      </c>
      <c r="CM726" s="116">
        <v>0</v>
      </c>
      <c r="CN726" s="116">
        <v>0</v>
      </c>
      <c r="CO726" s="113">
        <v>0</v>
      </c>
      <c r="CP726" s="32" t="s">
        <v>134</v>
      </c>
      <c r="CQ726" s="32" t="s">
        <v>115</v>
      </c>
      <c r="CR726" s="32" t="s">
        <v>279</v>
      </c>
      <c r="CS726" s="32" t="s">
        <v>1692</v>
      </c>
      <c r="CT726" s="113">
        <v>0.3427</v>
      </c>
      <c r="CU726" s="113">
        <v>0.6573</v>
      </c>
      <c r="CV726" s="33" t="s">
        <v>1723</v>
      </c>
    </row>
    <row r="727" spans="2:100">
      <c r="B727" s="123">
        <v>723</v>
      </c>
      <c r="C727" s="124" t="s">
        <v>2655</v>
      </c>
      <c r="D727" s="128"/>
      <c r="E727" s="128"/>
      <c r="F727" s="32" t="s">
        <v>589</v>
      </c>
      <c r="G727" s="32" t="s">
        <v>1711</v>
      </c>
      <c r="H727" s="32" t="s">
        <v>117</v>
      </c>
      <c r="I727" s="32" t="s">
        <v>118</v>
      </c>
      <c r="J727" s="32" t="s">
        <v>115</v>
      </c>
      <c r="K727" s="32" t="s">
        <v>115</v>
      </c>
      <c r="L727" s="32" t="s">
        <v>1499</v>
      </c>
      <c r="M727" s="32" t="s">
        <v>2308</v>
      </c>
      <c r="N727" s="32" t="s">
        <v>1491</v>
      </c>
      <c r="O727" s="32" t="s">
        <v>115</v>
      </c>
      <c r="P727" s="110">
        <v>45910</v>
      </c>
      <c r="Q727" s="32" t="s">
        <v>115</v>
      </c>
      <c r="R727" s="32" t="s">
        <v>1492</v>
      </c>
      <c r="S727" s="32" t="s">
        <v>1713</v>
      </c>
      <c r="T727" s="32" t="s">
        <v>1714</v>
      </c>
      <c r="U727" s="32" t="s">
        <v>214</v>
      </c>
      <c r="V727" s="32" t="s">
        <v>288</v>
      </c>
      <c r="W727" s="32" t="s">
        <v>123</v>
      </c>
      <c r="X727" s="32" t="s">
        <v>115</v>
      </c>
      <c r="Y727" s="128"/>
      <c r="Z727" s="119" t="s">
        <v>115</v>
      </c>
      <c r="AA727" s="119">
        <v>10.403</v>
      </c>
      <c r="AB727" s="32" t="s">
        <v>115</v>
      </c>
      <c r="AC727" s="32" t="s">
        <v>115</v>
      </c>
      <c r="AD727" s="32" t="s">
        <v>115</v>
      </c>
      <c r="AE727" s="32" t="s">
        <v>115</v>
      </c>
      <c r="AF727" s="32" t="s">
        <v>115</v>
      </c>
      <c r="AG727" s="32" t="s">
        <v>1513</v>
      </c>
      <c r="AH727" s="32" t="s">
        <v>422</v>
      </c>
      <c r="AI727" s="32">
        <v>5523423</v>
      </c>
      <c r="AJ727" s="32" t="s">
        <v>1716</v>
      </c>
      <c r="AK727" s="32" t="s">
        <v>1717</v>
      </c>
      <c r="AL727" s="32">
        <v>19</v>
      </c>
      <c r="AM727" s="32">
        <v>61</v>
      </c>
      <c r="AN727" s="32" t="s">
        <v>128</v>
      </c>
      <c r="AO727" s="32" t="s">
        <v>123</v>
      </c>
      <c r="AP727" s="32">
        <v>2015</v>
      </c>
      <c r="AQ727" s="32" t="s">
        <v>130</v>
      </c>
      <c r="AR727" s="32">
        <v>2025</v>
      </c>
      <c r="AS727" s="32" t="s">
        <v>1683</v>
      </c>
      <c r="AT727" s="32" t="s">
        <v>129</v>
      </c>
      <c r="AU727" s="32" t="s">
        <v>1683</v>
      </c>
      <c r="AV727" s="32" t="s">
        <v>115</v>
      </c>
      <c r="AW727" s="32" t="s">
        <v>1684</v>
      </c>
      <c r="AX727" s="32" t="s">
        <v>123</v>
      </c>
      <c r="AY727" s="32" t="s">
        <v>1719</v>
      </c>
      <c r="AZ727" s="110" t="s">
        <v>203</v>
      </c>
      <c r="BA727" s="32" t="s">
        <v>1686</v>
      </c>
      <c r="BB727" s="32" t="s">
        <v>115</v>
      </c>
      <c r="BC727" s="32" t="s">
        <v>1687</v>
      </c>
      <c r="BD727" s="32" t="s">
        <v>115</v>
      </c>
      <c r="BE727" s="32" t="s">
        <v>1720</v>
      </c>
      <c r="BF727" s="110" t="s">
        <v>203</v>
      </c>
      <c r="BG727" s="32" t="s">
        <v>203</v>
      </c>
      <c r="BH727" s="32" t="s">
        <v>203</v>
      </c>
      <c r="BI727" s="32" t="s">
        <v>162</v>
      </c>
      <c r="BJ727" s="32">
        <v>5</v>
      </c>
      <c r="BK727" s="110" t="s">
        <v>115</v>
      </c>
      <c r="BL727" s="110">
        <v>43952</v>
      </c>
      <c r="BM727" s="110" t="s">
        <v>133</v>
      </c>
      <c r="BN727" s="32" t="s">
        <v>115</v>
      </c>
      <c r="BO727" s="32" t="s">
        <v>115</v>
      </c>
      <c r="BP727" s="32" t="b">
        <v>0</v>
      </c>
      <c r="BQ727" s="116" t="s">
        <v>1722</v>
      </c>
      <c r="BR727" s="32" t="s">
        <v>134</v>
      </c>
      <c r="BS727" s="116">
        <v>0.18579999999999999</v>
      </c>
      <c r="BT727" s="116">
        <v>405.19979999999998</v>
      </c>
      <c r="BU727" s="116">
        <v>0</v>
      </c>
      <c r="BV727" s="116">
        <v>0</v>
      </c>
      <c r="BW727" s="116">
        <v>0</v>
      </c>
      <c r="BX727" s="116">
        <v>0.18579999999999999</v>
      </c>
      <c r="BY727" s="116">
        <v>0</v>
      </c>
      <c r="BZ727" s="116">
        <v>1.1299999999999999E-2</v>
      </c>
      <c r="CA727" s="116">
        <v>2.8E-3</v>
      </c>
      <c r="CB727" s="116">
        <v>0</v>
      </c>
      <c r="CC727" s="116">
        <v>5</v>
      </c>
      <c r="CD727" s="116">
        <v>400</v>
      </c>
      <c r="CE727" s="116">
        <v>0.18579999999999999</v>
      </c>
      <c r="CF727" s="32" t="s">
        <v>135</v>
      </c>
      <c r="CG727" s="32" t="s">
        <v>136</v>
      </c>
      <c r="CH727" s="32" t="s">
        <v>2656</v>
      </c>
      <c r="CI727" s="116">
        <v>0</v>
      </c>
      <c r="CJ727" s="116">
        <v>0</v>
      </c>
      <c r="CK727" s="116">
        <v>0</v>
      </c>
      <c r="CL727" s="116">
        <v>0</v>
      </c>
      <c r="CM727" s="116">
        <v>0.18578999999999998</v>
      </c>
      <c r="CN727" s="116">
        <v>0</v>
      </c>
      <c r="CO727" s="113">
        <v>0</v>
      </c>
      <c r="CP727" s="32" t="s">
        <v>134</v>
      </c>
      <c r="CQ727" s="32" t="s">
        <v>115</v>
      </c>
      <c r="CR727" s="32" t="s">
        <v>134</v>
      </c>
      <c r="CS727" s="32" t="s">
        <v>1692</v>
      </c>
      <c r="CT727" s="113">
        <v>0.3427</v>
      </c>
      <c r="CU727" s="113">
        <v>0.6573</v>
      </c>
      <c r="CV727" s="33" t="s">
        <v>1723</v>
      </c>
    </row>
    <row r="728" spans="2:100">
      <c r="B728" s="123">
        <v>724</v>
      </c>
      <c r="C728" s="124" t="s">
        <v>2657</v>
      </c>
      <c r="D728" s="128"/>
      <c r="E728" s="128"/>
      <c r="F728" s="32" t="s">
        <v>589</v>
      </c>
      <c r="G728" s="32" t="s">
        <v>1711</v>
      </c>
      <c r="H728" s="32" t="s">
        <v>117</v>
      </c>
      <c r="I728" s="32" t="s">
        <v>118</v>
      </c>
      <c r="J728" s="32" t="s">
        <v>115</v>
      </c>
      <c r="K728" s="32" t="s">
        <v>115</v>
      </c>
      <c r="L728" s="32" t="s">
        <v>1499</v>
      </c>
      <c r="M728" s="32" t="s">
        <v>2308</v>
      </c>
      <c r="N728" s="32" t="s">
        <v>1491</v>
      </c>
      <c r="O728" s="32" t="s">
        <v>115</v>
      </c>
      <c r="P728" s="110">
        <v>45910</v>
      </c>
      <c r="Q728" s="32" t="s">
        <v>115</v>
      </c>
      <c r="R728" s="32" t="s">
        <v>1492</v>
      </c>
      <c r="S728" s="32" t="s">
        <v>1713</v>
      </c>
      <c r="T728" s="32" t="s">
        <v>1714</v>
      </c>
      <c r="U728" s="32" t="s">
        <v>214</v>
      </c>
      <c r="V728" s="32" t="s">
        <v>288</v>
      </c>
      <c r="W728" s="32" t="s">
        <v>123</v>
      </c>
      <c r="X728" s="32" t="s">
        <v>115</v>
      </c>
      <c r="Y728" s="128"/>
      <c r="Z728" s="119" t="s">
        <v>115</v>
      </c>
      <c r="AA728" s="119">
        <v>10.403</v>
      </c>
      <c r="AB728" s="32" t="s">
        <v>115</v>
      </c>
      <c r="AC728" s="32" t="s">
        <v>115</v>
      </c>
      <c r="AD728" s="32" t="s">
        <v>1715</v>
      </c>
      <c r="AE728" s="32" t="s">
        <v>1180</v>
      </c>
      <c r="AF728" s="32" t="s">
        <v>115</v>
      </c>
      <c r="AG728" s="32" t="s">
        <v>1513</v>
      </c>
      <c r="AH728" s="32" t="s">
        <v>422</v>
      </c>
      <c r="AI728" s="32">
        <v>5523424</v>
      </c>
      <c r="AJ728" s="32" t="s">
        <v>1716</v>
      </c>
      <c r="AK728" s="32" t="s">
        <v>1717</v>
      </c>
      <c r="AL728" s="32">
        <v>19</v>
      </c>
      <c r="AM728" s="32">
        <v>61</v>
      </c>
      <c r="AN728" s="32" t="s">
        <v>128</v>
      </c>
      <c r="AO728" s="32" t="s">
        <v>123</v>
      </c>
      <c r="AP728" s="32">
        <v>2015</v>
      </c>
      <c r="AQ728" s="32" t="s">
        <v>130</v>
      </c>
      <c r="AR728" s="32">
        <v>2025</v>
      </c>
      <c r="AS728" s="32" t="s">
        <v>1683</v>
      </c>
      <c r="AT728" s="32" t="s">
        <v>129</v>
      </c>
      <c r="AU728" s="32" t="s">
        <v>1683</v>
      </c>
      <c r="AV728" s="32" t="s">
        <v>115</v>
      </c>
      <c r="AW728" s="32" t="s">
        <v>1684</v>
      </c>
      <c r="AX728" s="32" t="s">
        <v>123</v>
      </c>
      <c r="AY728" s="32" t="s">
        <v>1719</v>
      </c>
      <c r="AZ728" s="110" t="s">
        <v>203</v>
      </c>
      <c r="BA728" s="32" t="s">
        <v>1686</v>
      </c>
      <c r="BB728" s="32" t="s">
        <v>115</v>
      </c>
      <c r="BC728" s="32" t="s">
        <v>1687</v>
      </c>
      <c r="BD728" s="32" t="s">
        <v>115</v>
      </c>
      <c r="BE728" s="32" t="s">
        <v>1720</v>
      </c>
      <c r="BF728" s="110" t="s">
        <v>203</v>
      </c>
      <c r="BG728" s="32" t="s">
        <v>203</v>
      </c>
      <c r="BH728" s="32" t="s">
        <v>203</v>
      </c>
      <c r="BI728" s="32" t="s">
        <v>162</v>
      </c>
      <c r="BJ728" s="32">
        <v>5</v>
      </c>
      <c r="BK728" s="110" t="s">
        <v>115</v>
      </c>
      <c r="BL728" s="110">
        <v>43952</v>
      </c>
      <c r="BM728" s="110" t="s">
        <v>133</v>
      </c>
      <c r="BN728" s="32" t="s">
        <v>115</v>
      </c>
      <c r="BO728" s="32" t="s">
        <v>115</v>
      </c>
      <c r="BP728" s="32" t="b">
        <v>0</v>
      </c>
      <c r="BQ728" s="116" t="s">
        <v>1722</v>
      </c>
      <c r="BR728" s="32" t="s">
        <v>134</v>
      </c>
      <c r="BS728" s="116">
        <v>0</v>
      </c>
      <c r="BT728" s="116">
        <v>405.01400000000001</v>
      </c>
      <c r="BU728" s="116">
        <v>0</v>
      </c>
      <c r="BV728" s="116">
        <v>0</v>
      </c>
      <c r="BW728" s="116">
        <v>0</v>
      </c>
      <c r="BX728" s="116">
        <v>0</v>
      </c>
      <c r="BY728" s="116">
        <v>0</v>
      </c>
      <c r="BZ728" s="116">
        <v>1.1299999999999999E-2</v>
      </c>
      <c r="CA728" s="116">
        <v>2.8E-3</v>
      </c>
      <c r="CB728" s="116">
        <v>0</v>
      </c>
      <c r="CC728" s="116">
        <v>5</v>
      </c>
      <c r="CD728" s="116">
        <v>400</v>
      </c>
      <c r="CE728" s="116">
        <v>0</v>
      </c>
      <c r="CF728" s="32" t="s">
        <v>135</v>
      </c>
      <c r="CG728" s="32" t="s">
        <v>136</v>
      </c>
      <c r="CH728" s="32" t="s">
        <v>2658</v>
      </c>
      <c r="CI728" s="116">
        <v>0</v>
      </c>
      <c r="CJ728" s="116">
        <v>0</v>
      </c>
      <c r="CK728" s="116">
        <v>0</v>
      </c>
      <c r="CL728" s="116">
        <v>0</v>
      </c>
      <c r="CM728" s="116">
        <v>0</v>
      </c>
      <c r="CN728" s="116">
        <v>0</v>
      </c>
      <c r="CO728" s="113">
        <v>0</v>
      </c>
      <c r="CP728" s="32" t="s">
        <v>134</v>
      </c>
      <c r="CQ728" s="32" t="s">
        <v>115</v>
      </c>
      <c r="CR728" s="32" t="s">
        <v>134</v>
      </c>
      <c r="CS728" s="32" t="s">
        <v>1692</v>
      </c>
      <c r="CT728" s="113">
        <v>0.3427</v>
      </c>
      <c r="CU728" s="113">
        <v>0.6573</v>
      </c>
      <c r="CV728" s="33" t="s">
        <v>1723</v>
      </c>
    </row>
    <row r="729" spans="2:100">
      <c r="B729" s="31">
        <v>725</v>
      </c>
      <c r="C729" s="32" t="s">
        <v>2659</v>
      </c>
      <c r="D729" s="128"/>
      <c r="E729" s="128"/>
      <c r="F729" s="32" t="s">
        <v>681</v>
      </c>
      <c r="G729" s="32" t="s">
        <v>2660</v>
      </c>
      <c r="H729" s="32" t="s">
        <v>1633</v>
      </c>
      <c r="I729" s="32" t="s">
        <v>118</v>
      </c>
      <c r="J729" s="32" t="s">
        <v>115</v>
      </c>
      <c r="K729" s="32" t="s">
        <v>115</v>
      </c>
      <c r="L729" s="32" t="s">
        <v>1499</v>
      </c>
      <c r="M729" s="32" t="s">
        <v>2308</v>
      </c>
      <c r="N729" s="32" t="s">
        <v>1491</v>
      </c>
      <c r="O729" s="32" t="s">
        <v>115</v>
      </c>
      <c r="P729" s="110">
        <v>45933</v>
      </c>
      <c r="Q729" s="32" t="s">
        <v>115</v>
      </c>
      <c r="R729" s="32" t="s">
        <v>1492</v>
      </c>
      <c r="S729" s="32" t="s">
        <v>221</v>
      </c>
      <c r="T729" s="32" t="s">
        <v>221</v>
      </c>
      <c r="U729" s="32" t="s">
        <v>214</v>
      </c>
      <c r="V729" s="32" t="s">
        <v>122</v>
      </c>
      <c r="W729" s="32" t="s">
        <v>123</v>
      </c>
      <c r="X729" s="32" t="s">
        <v>224</v>
      </c>
      <c r="Y729" s="128"/>
      <c r="Z729" s="119" t="s">
        <v>115</v>
      </c>
      <c r="AA729" s="119">
        <v>13.3414266469418</v>
      </c>
      <c r="AB729" s="32" t="s">
        <v>115</v>
      </c>
      <c r="AC729" s="32" t="s">
        <v>534</v>
      </c>
      <c r="AD729" s="32" t="s">
        <v>2661</v>
      </c>
      <c r="AE729" s="32" t="s">
        <v>1679</v>
      </c>
      <c r="AF729" s="32" t="s">
        <v>115</v>
      </c>
      <c r="AG729" s="32" t="s">
        <v>115</v>
      </c>
      <c r="AH729" s="32" t="s">
        <v>115</v>
      </c>
      <c r="AI729" s="32">
        <v>5767191</v>
      </c>
      <c r="AJ729" s="32" t="s">
        <v>2662</v>
      </c>
      <c r="AK729" s="32" t="s">
        <v>2663</v>
      </c>
      <c r="AL729" s="32">
        <v>2</v>
      </c>
      <c r="AM729" s="32">
        <v>61</v>
      </c>
      <c r="AN729" s="32" t="s">
        <v>2664</v>
      </c>
      <c r="AO729" s="32" t="s">
        <v>123</v>
      </c>
      <c r="AP729" s="32">
        <v>2018</v>
      </c>
      <c r="AQ729" s="32" t="s">
        <v>130</v>
      </c>
      <c r="AR729" s="32">
        <v>2017</v>
      </c>
      <c r="AS729" s="32" t="s">
        <v>1881</v>
      </c>
      <c r="AT729" s="32" t="s">
        <v>123</v>
      </c>
      <c r="AU729" s="32" t="s">
        <v>1881</v>
      </c>
      <c r="AV729" s="32" t="s">
        <v>115</v>
      </c>
      <c r="AW729" s="32" t="s">
        <v>1882</v>
      </c>
      <c r="AX729" s="32" t="s">
        <v>123</v>
      </c>
      <c r="AY729" s="32" t="s">
        <v>115</v>
      </c>
      <c r="AZ729" s="110" t="s">
        <v>115</v>
      </c>
      <c r="BA729" s="32" t="s">
        <v>115</v>
      </c>
      <c r="BB729" s="32" t="s">
        <v>115</v>
      </c>
      <c r="BC729" s="32" t="s">
        <v>115</v>
      </c>
      <c r="BD729" s="32" t="s">
        <v>115</v>
      </c>
      <c r="BE729" s="32" t="s">
        <v>115</v>
      </c>
      <c r="BF729" s="110" t="s">
        <v>115</v>
      </c>
      <c r="BG729" s="32" t="s">
        <v>131</v>
      </c>
      <c r="BH729" s="32" t="s">
        <v>115</v>
      </c>
      <c r="BI729" s="32" t="s">
        <v>195</v>
      </c>
      <c r="BJ729" s="32">
        <v>2</v>
      </c>
      <c r="BK729" s="110">
        <v>43279</v>
      </c>
      <c r="BL729" s="110">
        <v>43221</v>
      </c>
      <c r="BM729" s="110">
        <v>43964</v>
      </c>
      <c r="BN729" s="32" t="s">
        <v>431</v>
      </c>
      <c r="BO729" s="32" t="s">
        <v>115</v>
      </c>
      <c r="BP729" s="32" t="b">
        <v>0</v>
      </c>
      <c r="BQ729" s="116" t="s">
        <v>2665</v>
      </c>
      <c r="BR729" s="32" t="s">
        <v>134</v>
      </c>
      <c r="BS729" s="116">
        <v>13727.9432</v>
      </c>
      <c r="BT729" s="116">
        <v>13727.9432</v>
      </c>
      <c r="BU729" s="116">
        <v>825.37139999999999</v>
      </c>
      <c r="BV729" s="116">
        <v>74.021699999999996</v>
      </c>
      <c r="BW729" s="116">
        <v>0</v>
      </c>
      <c r="BX729" s="116">
        <v>0</v>
      </c>
      <c r="BY729" s="116">
        <v>0</v>
      </c>
      <c r="BZ729" s="116">
        <v>0</v>
      </c>
      <c r="CA729" s="116">
        <v>0</v>
      </c>
      <c r="CB729" s="116">
        <v>0</v>
      </c>
      <c r="CC729" s="116">
        <v>0</v>
      </c>
      <c r="CD729" s="116">
        <v>0</v>
      </c>
      <c r="CE729" s="116">
        <v>13727.9432</v>
      </c>
      <c r="CF729" s="32" t="s">
        <v>135</v>
      </c>
      <c r="CG729" s="32" t="s">
        <v>136</v>
      </c>
      <c r="CH729" s="32" t="s">
        <v>456</v>
      </c>
      <c r="CI729" s="116">
        <v>12489.382119999998</v>
      </c>
      <c r="CJ729" s="116">
        <v>800.50709999999992</v>
      </c>
      <c r="CK729" s="116">
        <v>71.791790000000006</v>
      </c>
      <c r="CL729" s="116">
        <v>0</v>
      </c>
      <c r="CM729" s="116">
        <v>0</v>
      </c>
      <c r="CN729" s="116">
        <v>0</v>
      </c>
      <c r="CO729" s="113">
        <v>0</v>
      </c>
      <c r="CP729" s="32" t="s">
        <v>134</v>
      </c>
      <c r="CQ729" s="32" t="s">
        <v>115</v>
      </c>
      <c r="CR729" s="32" t="s">
        <v>134</v>
      </c>
      <c r="CS729" s="32" t="s">
        <v>1692</v>
      </c>
      <c r="CT729" s="113">
        <v>0</v>
      </c>
      <c r="CU729" s="113">
        <v>1</v>
      </c>
      <c r="CV729" s="33" t="s">
        <v>2666</v>
      </c>
    </row>
    <row r="730" spans="2:100">
      <c r="B730" s="31">
        <v>726</v>
      </c>
      <c r="C730" s="32" t="s">
        <v>2667</v>
      </c>
      <c r="D730" s="128"/>
      <c r="E730" s="128"/>
      <c r="F730" s="32" t="s">
        <v>596</v>
      </c>
      <c r="G730" s="32" t="s">
        <v>1737</v>
      </c>
      <c r="H730" s="32" t="s">
        <v>117</v>
      </c>
      <c r="I730" s="32" t="s">
        <v>118</v>
      </c>
      <c r="J730" s="32" t="s">
        <v>115</v>
      </c>
      <c r="K730" s="32" t="s">
        <v>115</v>
      </c>
      <c r="L730" s="32" t="s">
        <v>1499</v>
      </c>
      <c r="M730" s="32" t="s">
        <v>1511</v>
      </c>
      <c r="N730" s="32" t="s">
        <v>1491</v>
      </c>
      <c r="O730" s="32" t="s">
        <v>115</v>
      </c>
      <c r="P730" s="110">
        <v>45918</v>
      </c>
      <c r="Q730" s="32" t="s">
        <v>115</v>
      </c>
      <c r="R730" s="32" t="s">
        <v>1492</v>
      </c>
      <c r="S730" s="32" t="s">
        <v>221</v>
      </c>
      <c r="T730" s="32" t="s">
        <v>221</v>
      </c>
      <c r="U730" s="32" t="s">
        <v>214</v>
      </c>
      <c r="V730" s="32" t="s">
        <v>122</v>
      </c>
      <c r="W730" s="32" t="s">
        <v>123</v>
      </c>
      <c r="X730" s="32" t="s">
        <v>115</v>
      </c>
      <c r="Y730" s="128"/>
      <c r="Z730" s="119" t="s">
        <v>115</v>
      </c>
      <c r="AA730" s="119">
        <v>18.2104901987659</v>
      </c>
      <c r="AB730" s="32" t="s">
        <v>115</v>
      </c>
      <c r="AC730" s="32" t="s">
        <v>530</v>
      </c>
      <c r="AD730" s="32" t="s">
        <v>1740</v>
      </c>
      <c r="AE730" s="32" t="s">
        <v>1679</v>
      </c>
      <c r="AF730" s="32" t="s">
        <v>1741</v>
      </c>
      <c r="AG730" s="32" t="s">
        <v>115</v>
      </c>
      <c r="AH730" s="32" t="s">
        <v>115</v>
      </c>
      <c r="AI730" s="32">
        <v>5520825</v>
      </c>
      <c r="AJ730" s="32" t="s">
        <v>1742</v>
      </c>
      <c r="AK730" s="32" t="s">
        <v>1743</v>
      </c>
      <c r="AL730" s="32">
        <v>10</v>
      </c>
      <c r="AM730" s="32">
        <v>61</v>
      </c>
      <c r="AN730" s="32" t="s">
        <v>2668</v>
      </c>
      <c r="AO730" s="32" t="s">
        <v>123</v>
      </c>
      <c r="AP730" s="32">
        <v>2016</v>
      </c>
      <c r="AQ730" s="32" t="s">
        <v>130</v>
      </c>
      <c r="AR730" s="32">
        <v>2017</v>
      </c>
      <c r="AS730" s="32" t="s">
        <v>1745</v>
      </c>
      <c r="AT730" s="32" t="s">
        <v>123</v>
      </c>
      <c r="AU730" s="32" t="s">
        <v>1745</v>
      </c>
      <c r="AV730" s="32" t="s">
        <v>115</v>
      </c>
      <c r="AW730" s="32" t="s">
        <v>1746</v>
      </c>
      <c r="AX730" s="32" t="s">
        <v>123</v>
      </c>
      <c r="AY730" s="32" t="s">
        <v>1747</v>
      </c>
      <c r="AZ730" s="110">
        <v>44025</v>
      </c>
      <c r="BA730" s="32" t="s">
        <v>1686</v>
      </c>
      <c r="BB730" s="32" t="s">
        <v>115</v>
      </c>
      <c r="BC730" s="32" t="s">
        <v>1687</v>
      </c>
      <c r="BD730" s="32" t="s">
        <v>115</v>
      </c>
      <c r="BE730" s="32" t="s">
        <v>1748</v>
      </c>
      <c r="BF730" s="110">
        <v>43097</v>
      </c>
      <c r="BG730" s="32" t="s">
        <v>306</v>
      </c>
      <c r="BH730" s="32" t="s">
        <v>1749</v>
      </c>
      <c r="BI730" s="32" t="s">
        <v>195</v>
      </c>
      <c r="BJ730" s="32">
        <v>2</v>
      </c>
      <c r="BK730" s="110" t="s">
        <v>115</v>
      </c>
      <c r="BL730" s="110">
        <v>44531</v>
      </c>
      <c r="BM730" s="110">
        <v>44224</v>
      </c>
      <c r="BN730" s="32" t="s">
        <v>115</v>
      </c>
      <c r="BO730" s="32" t="s">
        <v>115</v>
      </c>
      <c r="BP730" s="32" t="b">
        <v>0</v>
      </c>
      <c r="BQ730" s="116" t="s">
        <v>1750</v>
      </c>
      <c r="BR730" s="32" t="s">
        <v>1751</v>
      </c>
      <c r="BS730" s="116">
        <v>19036.9722</v>
      </c>
      <c r="BT730" s="116">
        <v>19036.9722</v>
      </c>
      <c r="BU730" s="116">
        <v>1849.0383999999999</v>
      </c>
      <c r="BV730" s="116">
        <v>-319.11500000000001</v>
      </c>
      <c r="BW730" s="116">
        <v>0</v>
      </c>
      <c r="BX730" s="116">
        <v>0</v>
      </c>
      <c r="BY730" s="116">
        <v>0</v>
      </c>
      <c r="BZ730" s="116">
        <v>0</v>
      </c>
      <c r="CA730" s="116">
        <v>0</v>
      </c>
      <c r="CB730" s="116">
        <v>0</v>
      </c>
      <c r="CC730" s="116">
        <v>0</v>
      </c>
      <c r="CD730" s="116">
        <v>0</v>
      </c>
      <c r="CE730" s="116">
        <v>19036.9722</v>
      </c>
      <c r="CF730" s="32" t="s">
        <v>135</v>
      </c>
      <c r="CG730" s="32" t="s">
        <v>136</v>
      </c>
      <c r="CH730" s="32" t="s">
        <v>456</v>
      </c>
      <c r="CI730" s="116">
        <v>17507.048839999999</v>
      </c>
      <c r="CJ730" s="116">
        <v>1849.0383999999999</v>
      </c>
      <c r="CK730" s="116">
        <v>-319.11498999999992</v>
      </c>
      <c r="CL730" s="116">
        <v>0</v>
      </c>
      <c r="CM730" s="116">
        <v>0</v>
      </c>
      <c r="CN730" s="116">
        <v>0</v>
      </c>
      <c r="CO730" s="113">
        <v>0</v>
      </c>
      <c r="CP730" s="32" t="s">
        <v>134</v>
      </c>
      <c r="CQ730" s="32" t="s">
        <v>115</v>
      </c>
      <c r="CR730" s="32" t="s">
        <v>134</v>
      </c>
      <c r="CS730" s="32" t="s">
        <v>115</v>
      </c>
      <c r="CT730" s="113">
        <v>1</v>
      </c>
      <c r="CU730" s="113">
        <v>0</v>
      </c>
      <c r="CV730" s="33" t="s">
        <v>1752</v>
      </c>
    </row>
    <row r="731" spans="2:100">
      <c r="B731" s="31">
        <v>727</v>
      </c>
      <c r="C731" s="32" t="s">
        <v>2669</v>
      </c>
      <c r="D731" s="128"/>
      <c r="E731" s="128"/>
      <c r="F731" s="32" t="s">
        <v>596</v>
      </c>
      <c r="G731" s="32" t="s">
        <v>1737</v>
      </c>
      <c r="H731" s="32" t="s">
        <v>2613</v>
      </c>
      <c r="I731" s="32" t="s">
        <v>118</v>
      </c>
      <c r="J731" s="32" t="s">
        <v>115</v>
      </c>
      <c r="K731" s="32" t="s">
        <v>1738</v>
      </c>
      <c r="L731" s="32" t="s">
        <v>1499</v>
      </c>
      <c r="M731" s="32" t="s">
        <v>2308</v>
      </c>
      <c r="N731" s="32" t="s">
        <v>1491</v>
      </c>
      <c r="O731" s="32" t="s">
        <v>115</v>
      </c>
      <c r="P731" s="110">
        <v>45918</v>
      </c>
      <c r="Q731" s="32">
        <v>52</v>
      </c>
      <c r="R731" s="32" t="s">
        <v>1492</v>
      </c>
      <c r="S731" s="32" t="s">
        <v>221</v>
      </c>
      <c r="T731" s="32" t="s">
        <v>221</v>
      </c>
      <c r="U731" s="32" t="s">
        <v>214</v>
      </c>
      <c r="V731" s="32" t="s">
        <v>122</v>
      </c>
      <c r="W731" s="32" t="s">
        <v>123</v>
      </c>
      <c r="X731" s="32" t="s">
        <v>1739</v>
      </c>
      <c r="Y731" s="128"/>
      <c r="Z731" s="119" t="s">
        <v>115</v>
      </c>
      <c r="AA731" s="119">
        <v>18.2104901987659</v>
      </c>
      <c r="AB731" s="32" t="s">
        <v>115</v>
      </c>
      <c r="AC731" s="32" t="s">
        <v>530</v>
      </c>
      <c r="AD731" s="32" t="s">
        <v>1740</v>
      </c>
      <c r="AE731" s="32" t="s">
        <v>1679</v>
      </c>
      <c r="AF731" s="32" t="s">
        <v>1741</v>
      </c>
      <c r="AG731" s="32" t="s">
        <v>1513</v>
      </c>
      <c r="AH731" s="32" t="s">
        <v>422</v>
      </c>
      <c r="AI731" s="32">
        <v>5767214</v>
      </c>
      <c r="AJ731" s="32" t="s">
        <v>1742</v>
      </c>
      <c r="AK731" s="32" t="s">
        <v>1743</v>
      </c>
      <c r="AL731" s="32">
        <v>10</v>
      </c>
      <c r="AM731" s="32">
        <v>61</v>
      </c>
      <c r="AN731" s="32" t="s">
        <v>2668</v>
      </c>
      <c r="AO731" s="32" t="s">
        <v>123</v>
      </c>
      <c r="AP731" s="32">
        <v>2016</v>
      </c>
      <c r="AQ731" s="32" t="s">
        <v>130</v>
      </c>
      <c r="AR731" s="32">
        <v>2017</v>
      </c>
      <c r="AS731" s="32" t="s">
        <v>1745</v>
      </c>
      <c r="AT731" s="32" t="s">
        <v>123</v>
      </c>
      <c r="AU731" s="32" t="s">
        <v>1745</v>
      </c>
      <c r="AV731" s="32" t="s">
        <v>115</v>
      </c>
      <c r="AW731" s="32" t="s">
        <v>1746</v>
      </c>
      <c r="AX731" s="32" t="s">
        <v>123</v>
      </c>
      <c r="AY731" s="32" t="s">
        <v>1747</v>
      </c>
      <c r="AZ731" s="110">
        <v>44025</v>
      </c>
      <c r="BA731" s="32" t="s">
        <v>1686</v>
      </c>
      <c r="BB731" s="32" t="s">
        <v>115</v>
      </c>
      <c r="BC731" s="32" t="s">
        <v>1687</v>
      </c>
      <c r="BD731" s="32" t="s">
        <v>115</v>
      </c>
      <c r="BE731" s="32" t="s">
        <v>1748</v>
      </c>
      <c r="BF731" s="110">
        <v>43097</v>
      </c>
      <c r="BG731" s="32" t="s">
        <v>306</v>
      </c>
      <c r="BH731" s="32" t="s">
        <v>1749</v>
      </c>
      <c r="BI731" s="32" t="s">
        <v>960</v>
      </c>
      <c r="BJ731" s="32">
        <v>5</v>
      </c>
      <c r="BK731" s="110">
        <v>46521</v>
      </c>
      <c r="BL731" s="110">
        <v>44531</v>
      </c>
      <c r="BM731" s="110">
        <v>47462</v>
      </c>
      <c r="BN731" s="32" t="s">
        <v>308</v>
      </c>
      <c r="BO731" s="32" t="s">
        <v>115</v>
      </c>
      <c r="BP731" s="32" t="b">
        <v>0</v>
      </c>
      <c r="BQ731" s="116" t="s">
        <v>1750</v>
      </c>
      <c r="BR731" s="32" t="s">
        <v>1751</v>
      </c>
      <c r="BS731" s="116">
        <v>47336.0887</v>
      </c>
      <c r="BT731" s="116">
        <v>129383.43990000001</v>
      </c>
      <c r="BU731" s="116">
        <v>5920.4821000000002</v>
      </c>
      <c r="BV731" s="116">
        <v>16228.3266</v>
      </c>
      <c r="BW731" s="116">
        <v>16470.0052</v>
      </c>
      <c r="BX731" s="116">
        <v>4906.7884999999997</v>
      </c>
      <c r="BY731" s="116">
        <v>4166.7246000000005</v>
      </c>
      <c r="BZ731" s="116">
        <v>0</v>
      </c>
      <c r="CA731" s="116">
        <v>6026.8130000000001</v>
      </c>
      <c r="CB731" s="116">
        <v>22986.322</v>
      </c>
      <c r="CC731" s="116">
        <v>27962.296999999995</v>
      </c>
      <c r="CD731" s="116">
        <v>23094.673999999995</v>
      </c>
      <c r="CE731" s="116">
        <v>44433.676299999999</v>
      </c>
      <c r="CF731" s="32" t="s">
        <v>135</v>
      </c>
      <c r="CG731" s="32" t="s">
        <v>136</v>
      </c>
      <c r="CH731" s="32" t="s">
        <v>1700</v>
      </c>
      <c r="CI731" s="116">
        <v>0</v>
      </c>
      <c r="CJ731" s="116">
        <v>0</v>
      </c>
      <c r="CK731" s="116">
        <v>0</v>
      </c>
      <c r="CL731" s="116">
        <v>0</v>
      </c>
      <c r="CM731" s="116">
        <v>0</v>
      </c>
      <c r="CN731" s="116">
        <v>0</v>
      </c>
      <c r="CO731" s="113">
        <v>0</v>
      </c>
      <c r="CP731" s="32" t="s">
        <v>134</v>
      </c>
      <c r="CQ731" s="32" t="s">
        <v>115</v>
      </c>
      <c r="CR731" s="32" t="s">
        <v>279</v>
      </c>
      <c r="CS731" s="32" t="s">
        <v>115</v>
      </c>
      <c r="CT731" s="113">
        <v>1</v>
      </c>
      <c r="CU731" s="113">
        <v>0</v>
      </c>
      <c r="CV731" s="33" t="s">
        <v>1752</v>
      </c>
    </row>
    <row r="732" spans="2:100">
      <c r="B732" s="31">
        <v>728</v>
      </c>
      <c r="C732" s="32" t="s">
        <v>2670</v>
      </c>
      <c r="D732" s="128"/>
      <c r="E732" s="128"/>
      <c r="F732" s="32" t="s">
        <v>596</v>
      </c>
      <c r="G732" s="32" t="s">
        <v>1737</v>
      </c>
      <c r="H732" s="32" t="s">
        <v>394</v>
      </c>
      <c r="I732" s="32" t="s">
        <v>166</v>
      </c>
      <c r="J732" s="32" t="s">
        <v>115</v>
      </c>
      <c r="K732" s="32" t="s">
        <v>1738</v>
      </c>
      <c r="L732" s="32" t="s">
        <v>1499</v>
      </c>
      <c r="M732" s="32" t="s">
        <v>1594</v>
      </c>
      <c r="N732" s="32" t="s">
        <v>1491</v>
      </c>
      <c r="O732" s="32" t="s">
        <v>115</v>
      </c>
      <c r="P732" s="110">
        <v>45918</v>
      </c>
      <c r="Q732" s="32" t="s">
        <v>115</v>
      </c>
      <c r="R732" s="32" t="s">
        <v>1492</v>
      </c>
      <c r="S732" s="32" t="s">
        <v>221</v>
      </c>
      <c r="T732" s="32" t="s">
        <v>221</v>
      </c>
      <c r="U732" s="32" t="s">
        <v>214</v>
      </c>
      <c r="V732" s="32" t="s">
        <v>122</v>
      </c>
      <c r="W732" s="32" t="s">
        <v>123</v>
      </c>
      <c r="X732" s="32" t="s">
        <v>115</v>
      </c>
      <c r="Y732" s="128"/>
      <c r="Z732" s="119" t="s">
        <v>115</v>
      </c>
      <c r="AA732" s="119">
        <v>18.2104901987659</v>
      </c>
      <c r="AB732" s="32" t="s">
        <v>115</v>
      </c>
      <c r="AC732" s="32" t="s">
        <v>530</v>
      </c>
      <c r="AD732" s="32" t="s">
        <v>2029</v>
      </c>
      <c r="AE732" s="32" t="s">
        <v>1679</v>
      </c>
      <c r="AF732" s="32" t="s">
        <v>1741</v>
      </c>
      <c r="AG732" s="32" t="s">
        <v>1513</v>
      </c>
      <c r="AH732" s="32" t="s">
        <v>422</v>
      </c>
      <c r="AI732" s="32">
        <v>5767645</v>
      </c>
      <c r="AJ732" s="32" t="s">
        <v>1742</v>
      </c>
      <c r="AK732" s="32" t="s">
        <v>1743</v>
      </c>
      <c r="AL732" s="32">
        <v>10</v>
      </c>
      <c r="AM732" s="32">
        <v>61</v>
      </c>
      <c r="AN732" s="32" t="s">
        <v>2668</v>
      </c>
      <c r="AO732" s="32" t="s">
        <v>123</v>
      </c>
      <c r="AP732" s="32">
        <v>2016</v>
      </c>
      <c r="AQ732" s="32" t="s">
        <v>130</v>
      </c>
      <c r="AR732" s="32">
        <v>2017</v>
      </c>
      <c r="AS732" s="32" t="s">
        <v>1745</v>
      </c>
      <c r="AT732" s="32" t="s">
        <v>123</v>
      </c>
      <c r="AU732" s="32" t="s">
        <v>1745</v>
      </c>
      <c r="AV732" s="32" t="s">
        <v>115</v>
      </c>
      <c r="AW732" s="32" t="s">
        <v>1746</v>
      </c>
      <c r="AX732" s="32" t="s">
        <v>123</v>
      </c>
      <c r="AY732" s="32" t="s">
        <v>1747</v>
      </c>
      <c r="AZ732" s="110">
        <v>44025</v>
      </c>
      <c r="BA732" s="32" t="s">
        <v>1686</v>
      </c>
      <c r="BB732" s="32" t="s">
        <v>115</v>
      </c>
      <c r="BC732" s="32" t="s">
        <v>1687</v>
      </c>
      <c r="BD732" s="32" t="s">
        <v>115</v>
      </c>
      <c r="BE732" s="32" t="s">
        <v>1748</v>
      </c>
      <c r="BF732" s="110">
        <v>43097</v>
      </c>
      <c r="BG732" s="32" t="s">
        <v>306</v>
      </c>
      <c r="BH732" s="32" t="s">
        <v>1749</v>
      </c>
      <c r="BI732" s="32" t="s">
        <v>162</v>
      </c>
      <c r="BJ732" s="32">
        <v>5</v>
      </c>
      <c r="BK732" s="110">
        <v>47345</v>
      </c>
      <c r="BL732" s="110">
        <v>44531</v>
      </c>
      <c r="BM732" s="110">
        <v>47462</v>
      </c>
      <c r="BN732" s="32" t="s">
        <v>308</v>
      </c>
      <c r="BO732" s="32" t="s">
        <v>115</v>
      </c>
      <c r="BP732" s="32" t="b">
        <v>0</v>
      </c>
      <c r="BQ732" s="116" t="s">
        <v>1750</v>
      </c>
      <c r="BR732" s="32" t="s">
        <v>1751</v>
      </c>
      <c r="BS732" s="116">
        <v>328.3021</v>
      </c>
      <c r="BT732" s="116">
        <v>7233.2249000000002</v>
      </c>
      <c r="BU732" s="116">
        <v>36.8994</v>
      </c>
      <c r="BV732" s="116">
        <v>194.10589999999999</v>
      </c>
      <c r="BW732" s="116">
        <v>24.520600000000002</v>
      </c>
      <c r="BX732" s="116">
        <v>35.257800000000003</v>
      </c>
      <c r="BY732" s="116">
        <v>64.1327</v>
      </c>
      <c r="BZ732" s="116">
        <v>0</v>
      </c>
      <c r="CA732" s="116">
        <v>147.7405</v>
      </c>
      <c r="CB732" s="116">
        <v>380.44240000000008</v>
      </c>
      <c r="CC732" s="116">
        <v>704.25940000000003</v>
      </c>
      <c r="CD732" s="116">
        <v>4162.9721</v>
      </c>
      <c r="CE732" s="116">
        <v>290.78370000000001</v>
      </c>
      <c r="CF732" s="32" t="s">
        <v>135</v>
      </c>
      <c r="CG732" s="32" t="s">
        <v>136</v>
      </c>
      <c r="CH732" s="32" t="s">
        <v>1700</v>
      </c>
      <c r="CI732" s="116">
        <v>0</v>
      </c>
      <c r="CJ732" s="116">
        <v>0</v>
      </c>
      <c r="CK732" s="116">
        <v>0</v>
      </c>
      <c r="CL732" s="116">
        <v>0</v>
      </c>
      <c r="CM732" s="116">
        <v>0</v>
      </c>
      <c r="CN732" s="116">
        <v>0</v>
      </c>
      <c r="CO732" s="113">
        <v>0</v>
      </c>
      <c r="CP732" s="32" t="s">
        <v>134</v>
      </c>
      <c r="CQ732" s="32" t="s">
        <v>115</v>
      </c>
      <c r="CR732" s="32" t="s">
        <v>279</v>
      </c>
      <c r="CS732" s="32" t="s">
        <v>115</v>
      </c>
      <c r="CT732" s="113">
        <v>1</v>
      </c>
      <c r="CU732" s="113">
        <v>0</v>
      </c>
      <c r="CV732" s="33" t="s">
        <v>1752</v>
      </c>
    </row>
    <row r="733" spans="2:100">
      <c r="B733" s="34">
        <v>729</v>
      </c>
      <c r="C733" s="35" t="s">
        <v>2671</v>
      </c>
      <c r="D733" s="130"/>
      <c r="E733" s="130"/>
      <c r="F733" s="35" t="s">
        <v>1622</v>
      </c>
      <c r="G733" s="35" t="s">
        <v>1737</v>
      </c>
      <c r="H733" s="35" t="s">
        <v>394</v>
      </c>
      <c r="I733" s="35" t="s">
        <v>166</v>
      </c>
      <c r="J733" s="35" t="s">
        <v>115</v>
      </c>
      <c r="K733" s="35" t="s">
        <v>1738</v>
      </c>
      <c r="L733" s="35" t="s">
        <v>1499</v>
      </c>
      <c r="M733" s="35" t="s">
        <v>1594</v>
      </c>
      <c r="N733" s="35" t="s">
        <v>1491</v>
      </c>
      <c r="O733" s="35" t="s">
        <v>115</v>
      </c>
      <c r="P733" s="111">
        <v>45932</v>
      </c>
      <c r="Q733" s="35" t="s">
        <v>115</v>
      </c>
      <c r="R733" s="35" t="s">
        <v>1492</v>
      </c>
      <c r="S733" s="35" t="s">
        <v>221</v>
      </c>
      <c r="T733" s="35" t="s">
        <v>221</v>
      </c>
      <c r="U733" s="35" t="s">
        <v>214</v>
      </c>
      <c r="V733" s="35" t="s">
        <v>122</v>
      </c>
      <c r="W733" s="35" t="s">
        <v>123</v>
      </c>
      <c r="X733" s="35" t="s">
        <v>115</v>
      </c>
      <c r="Y733" s="130"/>
      <c r="Z733" s="120" t="s">
        <v>115</v>
      </c>
      <c r="AA733" s="120">
        <v>7.7090753535604302</v>
      </c>
      <c r="AB733" s="35" t="s">
        <v>115</v>
      </c>
      <c r="AC733" s="35" t="s">
        <v>530</v>
      </c>
      <c r="AD733" s="35" t="s">
        <v>1740</v>
      </c>
      <c r="AE733" s="35" t="s">
        <v>1679</v>
      </c>
      <c r="AF733" s="35" t="s">
        <v>1741</v>
      </c>
      <c r="AG733" s="35" t="s">
        <v>1513</v>
      </c>
      <c r="AH733" s="35" t="s">
        <v>422</v>
      </c>
      <c r="AI733" s="35">
        <v>5767646</v>
      </c>
      <c r="AJ733" s="35" t="s">
        <v>1742</v>
      </c>
      <c r="AK733" s="35" t="s">
        <v>1743</v>
      </c>
      <c r="AL733" s="35">
        <v>10</v>
      </c>
      <c r="AM733" s="35">
        <v>61</v>
      </c>
      <c r="AN733" s="35" t="s">
        <v>2668</v>
      </c>
      <c r="AO733" s="35" t="s">
        <v>123</v>
      </c>
      <c r="AP733" s="35">
        <v>2016</v>
      </c>
      <c r="AQ733" s="35" t="s">
        <v>130</v>
      </c>
      <c r="AR733" s="35">
        <v>2016</v>
      </c>
      <c r="AS733" s="35" t="s">
        <v>1745</v>
      </c>
      <c r="AT733" s="35" t="s">
        <v>123</v>
      </c>
      <c r="AU733" s="35" t="s">
        <v>1745</v>
      </c>
      <c r="AV733" s="35" t="s">
        <v>115</v>
      </c>
      <c r="AW733" s="35" t="s">
        <v>1746</v>
      </c>
      <c r="AX733" s="35" t="s">
        <v>123</v>
      </c>
      <c r="AY733" s="35" t="s">
        <v>1747</v>
      </c>
      <c r="AZ733" s="111">
        <v>44025</v>
      </c>
      <c r="BA733" s="35" t="s">
        <v>1686</v>
      </c>
      <c r="BB733" s="35" t="s">
        <v>115</v>
      </c>
      <c r="BC733" s="35" t="s">
        <v>1687</v>
      </c>
      <c r="BD733" s="35" t="s">
        <v>115</v>
      </c>
      <c r="BE733" s="35" t="s">
        <v>1748</v>
      </c>
      <c r="BF733" s="111">
        <v>43097</v>
      </c>
      <c r="BG733" s="35" t="s">
        <v>306</v>
      </c>
      <c r="BH733" s="35" t="s">
        <v>1749</v>
      </c>
      <c r="BI733" s="35" t="s">
        <v>162</v>
      </c>
      <c r="BJ733" s="35">
        <v>5</v>
      </c>
      <c r="BK733" s="111">
        <v>47317</v>
      </c>
      <c r="BL733" s="111">
        <v>44531</v>
      </c>
      <c r="BM733" s="111">
        <v>47462</v>
      </c>
      <c r="BN733" s="35" t="s">
        <v>308</v>
      </c>
      <c r="BO733" s="35" t="s">
        <v>115</v>
      </c>
      <c r="BP733" s="35" t="b">
        <v>0</v>
      </c>
      <c r="BQ733" s="117" t="s">
        <v>1750</v>
      </c>
      <c r="BR733" s="35" t="s">
        <v>1751</v>
      </c>
      <c r="BS733" s="117">
        <v>74.041300000000007</v>
      </c>
      <c r="BT733" s="117">
        <v>6790.1229000000003</v>
      </c>
      <c r="BU733" s="117">
        <v>15.660600000000001</v>
      </c>
      <c r="BV733" s="117">
        <v>23.537600000000001</v>
      </c>
      <c r="BW733" s="117">
        <v>10.054500000000001</v>
      </c>
      <c r="BX733" s="117">
        <v>7.3803000000000001</v>
      </c>
      <c r="BY733" s="117">
        <v>34.029600000000002</v>
      </c>
      <c r="BZ733" s="117">
        <v>0</v>
      </c>
      <c r="CA733" s="117">
        <v>82.876200000000011</v>
      </c>
      <c r="CB733" s="117">
        <v>163.75590000000003</v>
      </c>
      <c r="CC733" s="117">
        <v>200.89159999999998</v>
      </c>
      <c r="CD733" s="117">
        <v>4037.2735999999995</v>
      </c>
      <c r="CE733" s="117">
        <v>57.282800000000009</v>
      </c>
      <c r="CF733" s="35" t="s">
        <v>135</v>
      </c>
      <c r="CG733" s="35" t="s">
        <v>136</v>
      </c>
      <c r="CH733" s="35" t="s">
        <v>1700</v>
      </c>
      <c r="CI733" s="117">
        <v>0</v>
      </c>
      <c r="CJ733" s="117">
        <v>0</v>
      </c>
      <c r="CK733" s="117">
        <v>0</v>
      </c>
      <c r="CL733" s="117">
        <v>0</v>
      </c>
      <c r="CM733" s="117">
        <v>0</v>
      </c>
      <c r="CN733" s="117">
        <v>0</v>
      </c>
      <c r="CO733" s="114">
        <v>0</v>
      </c>
      <c r="CP733" s="35" t="s">
        <v>134</v>
      </c>
      <c r="CQ733" s="35" t="s">
        <v>115</v>
      </c>
      <c r="CR733" s="35" t="s">
        <v>279</v>
      </c>
      <c r="CS733" s="35" t="s">
        <v>115</v>
      </c>
      <c r="CT733" s="114">
        <v>1</v>
      </c>
      <c r="CU733" s="114">
        <v>0</v>
      </c>
      <c r="CV733" s="36" t="s">
        <v>1752</v>
      </c>
    </row>
    <row r="734" spans="2:100">
      <c r="B734" s="28">
        <v>730</v>
      </c>
      <c r="C734" s="29" t="s">
        <v>2672</v>
      </c>
      <c r="D734" s="129"/>
      <c r="E734" s="129"/>
      <c r="F734" s="29" t="s">
        <v>939</v>
      </c>
      <c r="G734" s="29" t="s">
        <v>1737</v>
      </c>
      <c r="H734" s="29" t="s">
        <v>394</v>
      </c>
      <c r="I734" s="29" t="s">
        <v>166</v>
      </c>
      <c r="J734" s="29" t="s">
        <v>115</v>
      </c>
      <c r="K734" s="29" t="s">
        <v>1738</v>
      </c>
      <c r="L734" s="29" t="s">
        <v>1499</v>
      </c>
      <c r="M734" s="29" t="s">
        <v>1594</v>
      </c>
      <c r="N734" s="29" t="s">
        <v>1491</v>
      </c>
      <c r="O734" s="29" t="s">
        <v>115</v>
      </c>
      <c r="P734" s="109">
        <v>45917</v>
      </c>
      <c r="Q734" s="29" t="s">
        <v>115</v>
      </c>
      <c r="R734" s="29" t="s">
        <v>1492</v>
      </c>
      <c r="S734" s="29" t="s">
        <v>221</v>
      </c>
      <c r="T734" s="29" t="s">
        <v>221</v>
      </c>
      <c r="U734" s="29" t="s">
        <v>214</v>
      </c>
      <c r="V734" s="29" t="s">
        <v>122</v>
      </c>
      <c r="W734" s="29" t="s">
        <v>123</v>
      </c>
      <c r="X734" s="29" t="s">
        <v>115</v>
      </c>
      <c r="Y734" s="129"/>
      <c r="Z734" s="118" t="s">
        <v>115</v>
      </c>
      <c r="AA734" s="118">
        <v>0.556236670222506</v>
      </c>
      <c r="AB734" s="29" t="s">
        <v>115</v>
      </c>
      <c r="AC734" s="29" t="s">
        <v>530</v>
      </c>
      <c r="AD734" s="29" t="s">
        <v>1740</v>
      </c>
      <c r="AE734" s="29" t="s">
        <v>1679</v>
      </c>
      <c r="AF734" s="29" t="s">
        <v>1741</v>
      </c>
      <c r="AG734" s="29" t="s">
        <v>1513</v>
      </c>
      <c r="AH734" s="29" t="s">
        <v>422</v>
      </c>
      <c r="AI734" s="29">
        <v>5767647</v>
      </c>
      <c r="AJ734" s="29" t="s">
        <v>1742</v>
      </c>
      <c r="AK734" s="29" t="s">
        <v>1743</v>
      </c>
      <c r="AL734" s="29">
        <v>10</v>
      </c>
      <c r="AM734" s="29">
        <v>61</v>
      </c>
      <c r="AN734" s="29" t="s">
        <v>2668</v>
      </c>
      <c r="AO734" s="29" t="s">
        <v>123</v>
      </c>
      <c r="AP734" s="29">
        <v>2016</v>
      </c>
      <c r="AQ734" s="29" t="s">
        <v>130</v>
      </c>
      <c r="AR734" s="29">
        <v>2017</v>
      </c>
      <c r="AS734" s="29" t="s">
        <v>1745</v>
      </c>
      <c r="AT734" s="29" t="s">
        <v>123</v>
      </c>
      <c r="AU734" s="29" t="s">
        <v>1745</v>
      </c>
      <c r="AV734" s="29" t="s">
        <v>115</v>
      </c>
      <c r="AW734" s="29" t="s">
        <v>1746</v>
      </c>
      <c r="AX734" s="29" t="s">
        <v>123</v>
      </c>
      <c r="AY734" s="29" t="s">
        <v>1747</v>
      </c>
      <c r="AZ734" s="109">
        <v>44025</v>
      </c>
      <c r="BA734" s="29" t="s">
        <v>1686</v>
      </c>
      <c r="BB734" s="29" t="s">
        <v>115</v>
      </c>
      <c r="BC734" s="29" t="s">
        <v>1687</v>
      </c>
      <c r="BD734" s="29" t="s">
        <v>115</v>
      </c>
      <c r="BE734" s="29" t="s">
        <v>1748</v>
      </c>
      <c r="BF734" s="109">
        <v>43097</v>
      </c>
      <c r="BG734" s="29" t="s">
        <v>306</v>
      </c>
      <c r="BH734" s="29" t="s">
        <v>1749</v>
      </c>
      <c r="BI734" s="29" t="s">
        <v>162</v>
      </c>
      <c r="BJ734" s="29">
        <v>5</v>
      </c>
      <c r="BK734" s="109">
        <v>47345</v>
      </c>
      <c r="BL734" s="109">
        <v>44531</v>
      </c>
      <c r="BM734" s="109">
        <v>47462</v>
      </c>
      <c r="BN734" s="29" t="s">
        <v>308</v>
      </c>
      <c r="BO734" s="29" t="s">
        <v>115</v>
      </c>
      <c r="BP734" s="29" t="b">
        <v>0</v>
      </c>
      <c r="BQ734" s="115" t="s">
        <v>1750</v>
      </c>
      <c r="BR734" s="29" t="s">
        <v>1751</v>
      </c>
      <c r="BS734" s="115">
        <v>107.74120000000001</v>
      </c>
      <c r="BT734" s="115">
        <v>5249.0159000000003</v>
      </c>
      <c r="BU734" s="115">
        <v>14.9511</v>
      </c>
      <c r="BV734" s="115">
        <v>52.311999999999998</v>
      </c>
      <c r="BW734" s="115">
        <v>12.1774</v>
      </c>
      <c r="BX734" s="115">
        <v>14.748100000000001</v>
      </c>
      <c r="BY734" s="115">
        <v>39.465400000000002</v>
      </c>
      <c r="BZ734" s="115">
        <v>0</v>
      </c>
      <c r="CA734" s="115">
        <v>121.91139999999999</v>
      </c>
      <c r="CB734" s="115">
        <v>537.97929999999997</v>
      </c>
      <c r="CC734" s="115">
        <v>418.88109999999995</v>
      </c>
      <c r="CD734" s="115">
        <v>2516.7170999999998</v>
      </c>
      <c r="CE734" s="115">
        <v>94.188600000000008</v>
      </c>
      <c r="CF734" s="29" t="s">
        <v>135</v>
      </c>
      <c r="CG734" s="29" t="s">
        <v>136</v>
      </c>
      <c r="CH734" s="29" t="s">
        <v>1700</v>
      </c>
      <c r="CI734" s="115">
        <v>0</v>
      </c>
      <c r="CJ734" s="115">
        <v>0</v>
      </c>
      <c r="CK734" s="115">
        <v>0</v>
      </c>
      <c r="CL734" s="115">
        <v>0</v>
      </c>
      <c r="CM734" s="115">
        <v>0</v>
      </c>
      <c r="CN734" s="115">
        <v>0</v>
      </c>
      <c r="CO734" s="112">
        <v>0</v>
      </c>
      <c r="CP734" s="29" t="s">
        <v>134</v>
      </c>
      <c r="CQ734" s="29" t="s">
        <v>115</v>
      </c>
      <c r="CR734" s="29" t="s">
        <v>279</v>
      </c>
      <c r="CS734" s="29" t="s">
        <v>115</v>
      </c>
      <c r="CT734" s="112">
        <v>1</v>
      </c>
      <c r="CU734" s="112">
        <v>0</v>
      </c>
      <c r="CV734" s="30" t="s">
        <v>1752</v>
      </c>
    </row>
    <row r="735" spans="2:100">
      <c r="B735" s="31">
        <v>731</v>
      </c>
      <c r="C735" s="32" t="s">
        <v>2673</v>
      </c>
      <c r="D735" s="128"/>
      <c r="E735" s="128"/>
      <c r="F735" s="32" t="s">
        <v>939</v>
      </c>
      <c r="G735" s="32" t="s">
        <v>1737</v>
      </c>
      <c r="H735" s="32" t="s">
        <v>219</v>
      </c>
      <c r="I735" s="32" t="s">
        <v>166</v>
      </c>
      <c r="J735" s="32" t="s">
        <v>115</v>
      </c>
      <c r="K735" s="32" t="s">
        <v>1738</v>
      </c>
      <c r="L735" s="32" t="s">
        <v>1499</v>
      </c>
      <c r="M735" s="32" t="s">
        <v>1594</v>
      </c>
      <c r="N735" s="32" t="s">
        <v>1491</v>
      </c>
      <c r="O735" s="32" t="s">
        <v>115</v>
      </c>
      <c r="P735" s="110" t="s">
        <v>115</v>
      </c>
      <c r="Q735" s="32" t="s">
        <v>115</v>
      </c>
      <c r="R735" s="32" t="s">
        <v>1492</v>
      </c>
      <c r="S735" s="32" t="s">
        <v>221</v>
      </c>
      <c r="T735" s="32" t="s">
        <v>221</v>
      </c>
      <c r="U735" s="32" t="s">
        <v>214</v>
      </c>
      <c r="V735" s="32" t="s">
        <v>122</v>
      </c>
      <c r="W735" s="32" t="s">
        <v>123</v>
      </c>
      <c r="X735" s="32" t="s">
        <v>1739</v>
      </c>
      <c r="Y735" s="128"/>
      <c r="Z735" s="119" t="s">
        <v>115</v>
      </c>
      <c r="AA735" s="119">
        <v>1.21725341388029</v>
      </c>
      <c r="AB735" s="32" t="s">
        <v>115</v>
      </c>
      <c r="AC735" s="32" t="s">
        <v>530</v>
      </c>
      <c r="AD735" s="32" t="s">
        <v>1740</v>
      </c>
      <c r="AE735" s="32" t="s">
        <v>1679</v>
      </c>
      <c r="AF735" s="32" t="s">
        <v>1741</v>
      </c>
      <c r="AG735" s="32" t="s">
        <v>1513</v>
      </c>
      <c r="AH735" s="32" t="s">
        <v>422</v>
      </c>
      <c r="AI735" s="32">
        <v>5767648</v>
      </c>
      <c r="AJ735" s="32" t="s">
        <v>1742</v>
      </c>
      <c r="AK735" s="32" t="s">
        <v>1743</v>
      </c>
      <c r="AL735" s="32">
        <v>10</v>
      </c>
      <c r="AM735" s="32">
        <v>61</v>
      </c>
      <c r="AN735" s="32" t="s">
        <v>2668</v>
      </c>
      <c r="AO735" s="32" t="s">
        <v>123</v>
      </c>
      <c r="AP735" s="32">
        <v>2016</v>
      </c>
      <c r="AQ735" s="32" t="s">
        <v>130</v>
      </c>
      <c r="AR735" s="32">
        <v>2022</v>
      </c>
      <c r="AS735" s="32" t="s">
        <v>1745</v>
      </c>
      <c r="AT735" s="32" t="s">
        <v>123</v>
      </c>
      <c r="AU735" s="32" t="s">
        <v>1745</v>
      </c>
      <c r="AV735" s="32" t="s">
        <v>115</v>
      </c>
      <c r="AW735" s="32" t="s">
        <v>1746</v>
      </c>
      <c r="AX735" s="32" t="s">
        <v>123</v>
      </c>
      <c r="AY735" s="32" t="s">
        <v>1747</v>
      </c>
      <c r="AZ735" s="110">
        <v>44025</v>
      </c>
      <c r="BA735" s="32" t="s">
        <v>1686</v>
      </c>
      <c r="BB735" s="32" t="s">
        <v>115</v>
      </c>
      <c r="BC735" s="32" t="s">
        <v>1687</v>
      </c>
      <c r="BD735" s="32" t="s">
        <v>115</v>
      </c>
      <c r="BE735" s="32" t="s">
        <v>1748</v>
      </c>
      <c r="BF735" s="110">
        <v>43097</v>
      </c>
      <c r="BG735" s="32" t="s">
        <v>306</v>
      </c>
      <c r="BH735" s="32" t="s">
        <v>1749</v>
      </c>
      <c r="BI735" s="32" t="s">
        <v>162</v>
      </c>
      <c r="BJ735" s="32">
        <v>5</v>
      </c>
      <c r="BK735" s="110">
        <v>47345</v>
      </c>
      <c r="BL735" s="110">
        <v>44531</v>
      </c>
      <c r="BM735" s="110">
        <v>47463</v>
      </c>
      <c r="BN735" s="32" t="s">
        <v>308</v>
      </c>
      <c r="BO735" s="32" t="s">
        <v>115</v>
      </c>
      <c r="BP735" s="32" t="b">
        <v>0</v>
      </c>
      <c r="BQ735" s="116" t="s">
        <v>1750</v>
      </c>
      <c r="BR735" s="32" t="s">
        <v>1751</v>
      </c>
      <c r="BS735" s="116">
        <v>21.1387</v>
      </c>
      <c r="BT735" s="116">
        <v>3555.7917000000002</v>
      </c>
      <c r="BU735" s="116">
        <v>0</v>
      </c>
      <c r="BV735" s="116">
        <v>1.3345</v>
      </c>
      <c r="BW735" s="116">
        <v>1.5503</v>
      </c>
      <c r="BX735" s="116">
        <v>2.7675000000000001</v>
      </c>
      <c r="BY735" s="116">
        <v>33.193100000000001</v>
      </c>
      <c r="BZ735" s="116">
        <v>0</v>
      </c>
      <c r="CA735" s="116">
        <v>47.419800000000009</v>
      </c>
      <c r="CB735" s="116">
        <v>309.55490000000009</v>
      </c>
      <c r="CC735" s="116">
        <v>344.39609999999993</v>
      </c>
      <c r="CD735" s="116">
        <v>1501.6592000000003</v>
      </c>
      <c r="CE735" s="116">
        <v>5.6523000000000003</v>
      </c>
      <c r="CF735" s="32" t="s">
        <v>135</v>
      </c>
      <c r="CG735" s="32" t="s">
        <v>136</v>
      </c>
      <c r="CH735" s="32" t="s">
        <v>1700</v>
      </c>
      <c r="CI735" s="116">
        <v>0</v>
      </c>
      <c r="CJ735" s="116">
        <v>0</v>
      </c>
      <c r="CK735" s="116">
        <v>0</v>
      </c>
      <c r="CL735" s="116">
        <v>0</v>
      </c>
      <c r="CM735" s="116">
        <v>0</v>
      </c>
      <c r="CN735" s="116">
        <v>0</v>
      </c>
      <c r="CO735" s="113">
        <v>0</v>
      </c>
      <c r="CP735" s="32" t="s">
        <v>134</v>
      </c>
      <c r="CQ735" s="32" t="s">
        <v>115</v>
      </c>
      <c r="CR735" s="32" t="s">
        <v>279</v>
      </c>
      <c r="CS735" s="32" t="s">
        <v>115</v>
      </c>
      <c r="CT735" s="113">
        <v>1</v>
      </c>
      <c r="CU735" s="113">
        <v>0</v>
      </c>
      <c r="CV735" s="33" t="s">
        <v>1752</v>
      </c>
    </row>
    <row r="736" spans="2:100">
      <c r="B736" s="123">
        <v>732</v>
      </c>
      <c r="C736" s="124" t="s">
        <v>2674</v>
      </c>
      <c r="D736" s="128"/>
      <c r="E736" s="128"/>
      <c r="F736" s="32" t="s">
        <v>596</v>
      </c>
      <c r="G736" s="32" t="s">
        <v>1737</v>
      </c>
      <c r="H736" s="32" t="s">
        <v>117</v>
      </c>
      <c r="I736" s="32" t="s">
        <v>118</v>
      </c>
      <c r="J736" s="32" t="s">
        <v>115</v>
      </c>
      <c r="K736" s="32" t="s">
        <v>115</v>
      </c>
      <c r="L736" s="32" t="s">
        <v>1499</v>
      </c>
      <c r="M736" s="32" t="s">
        <v>1594</v>
      </c>
      <c r="N736" s="32" t="s">
        <v>1491</v>
      </c>
      <c r="O736" s="32" t="s">
        <v>115</v>
      </c>
      <c r="P736" s="110">
        <v>45918</v>
      </c>
      <c r="Q736" s="32" t="s">
        <v>115</v>
      </c>
      <c r="R736" s="32" t="s">
        <v>1492</v>
      </c>
      <c r="S736" s="32" t="s">
        <v>221</v>
      </c>
      <c r="T736" s="32" t="s">
        <v>221</v>
      </c>
      <c r="U736" s="32" t="s">
        <v>214</v>
      </c>
      <c r="V736" s="32" t="s">
        <v>122</v>
      </c>
      <c r="W736" s="32" t="s">
        <v>123</v>
      </c>
      <c r="X736" s="32" t="s">
        <v>1739</v>
      </c>
      <c r="Y736" s="128"/>
      <c r="Z736" s="119" t="s">
        <v>115</v>
      </c>
      <c r="AA736" s="119">
        <v>18.2104901987659</v>
      </c>
      <c r="AB736" s="32" t="s">
        <v>115</v>
      </c>
      <c r="AC736" s="32" t="s">
        <v>530</v>
      </c>
      <c r="AD736" s="32" t="s">
        <v>1740</v>
      </c>
      <c r="AE736" s="32" t="s">
        <v>1679</v>
      </c>
      <c r="AF736" s="32" t="s">
        <v>1741</v>
      </c>
      <c r="AG736" s="32" t="s">
        <v>115</v>
      </c>
      <c r="AH736" s="32" t="s">
        <v>115</v>
      </c>
      <c r="AI736" s="32">
        <v>5767220</v>
      </c>
      <c r="AJ736" s="32" t="s">
        <v>1742</v>
      </c>
      <c r="AK736" s="32" t="s">
        <v>1743</v>
      </c>
      <c r="AL736" s="32">
        <v>10</v>
      </c>
      <c r="AM736" s="32">
        <v>61</v>
      </c>
      <c r="AN736" s="32" t="s">
        <v>2668</v>
      </c>
      <c r="AO736" s="32" t="s">
        <v>123</v>
      </c>
      <c r="AP736" s="32">
        <v>2016</v>
      </c>
      <c r="AQ736" s="32" t="s">
        <v>130</v>
      </c>
      <c r="AR736" s="32">
        <v>2019</v>
      </c>
      <c r="AS736" s="32" t="s">
        <v>1745</v>
      </c>
      <c r="AT736" s="32" t="s">
        <v>123</v>
      </c>
      <c r="AU736" s="32" t="s">
        <v>1745</v>
      </c>
      <c r="AV736" s="32" t="s">
        <v>115</v>
      </c>
      <c r="AW736" s="32" t="s">
        <v>1746</v>
      </c>
      <c r="AX736" s="32" t="s">
        <v>123</v>
      </c>
      <c r="AY736" s="32" t="s">
        <v>1747</v>
      </c>
      <c r="AZ736" s="110">
        <v>44025</v>
      </c>
      <c r="BA736" s="32" t="s">
        <v>1686</v>
      </c>
      <c r="BB736" s="32" t="s">
        <v>115</v>
      </c>
      <c r="BC736" s="32" t="s">
        <v>1687</v>
      </c>
      <c r="BD736" s="32" t="s">
        <v>115</v>
      </c>
      <c r="BE736" s="32" t="s">
        <v>1748</v>
      </c>
      <c r="BF736" s="110">
        <v>43097</v>
      </c>
      <c r="BG736" s="32" t="s">
        <v>306</v>
      </c>
      <c r="BH736" s="32" t="s">
        <v>1749</v>
      </c>
      <c r="BI736" s="32" t="s">
        <v>195</v>
      </c>
      <c r="BJ736" s="32">
        <v>2</v>
      </c>
      <c r="BK736" s="110" t="s">
        <v>115</v>
      </c>
      <c r="BL736" s="110">
        <v>44531</v>
      </c>
      <c r="BM736" s="110">
        <v>44200</v>
      </c>
      <c r="BN736" s="32" t="s">
        <v>115</v>
      </c>
      <c r="BO736" s="32" t="s">
        <v>115</v>
      </c>
      <c r="BP736" s="32" t="b">
        <v>0</v>
      </c>
      <c r="BQ736" s="116" t="s">
        <v>1750</v>
      </c>
      <c r="BR736" s="32" t="s">
        <v>1751</v>
      </c>
      <c r="BS736" s="116">
        <v>0.88090000000000002</v>
      </c>
      <c r="BT736" s="116">
        <v>0.88090000000000002</v>
      </c>
      <c r="BU736" s="116">
        <v>441.20280000000002</v>
      </c>
      <c r="BV736" s="116">
        <v>684.49829999999997</v>
      </c>
      <c r="BW736" s="116">
        <v>-13089.9439</v>
      </c>
      <c r="BX736" s="116">
        <v>-132.2422</v>
      </c>
      <c r="BY736" s="116">
        <v>0</v>
      </c>
      <c r="BZ736" s="116">
        <v>0</v>
      </c>
      <c r="CA736" s="116">
        <v>0</v>
      </c>
      <c r="CB736" s="116">
        <v>0</v>
      </c>
      <c r="CC736" s="116">
        <v>0</v>
      </c>
      <c r="CD736" s="116">
        <v>0</v>
      </c>
      <c r="CE736" s="116">
        <v>0.88090000000000002</v>
      </c>
      <c r="CF736" s="32" t="s">
        <v>135</v>
      </c>
      <c r="CG736" s="32" t="s">
        <v>136</v>
      </c>
      <c r="CH736" s="32" t="s">
        <v>380</v>
      </c>
      <c r="CI736" s="116">
        <v>0</v>
      </c>
      <c r="CJ736" s="116">
        <v>12542.586960000001</v>
      </c>
      <c r="CK736" s="116">
        <v>684.49828999999977</v>
      </c>
      <c r="CL736" s="116">
        <v>-13089.943879999999</v>
      </c>
      <c r="CM736" s="116">
        <v>-129.98631999999998</v>
      </c>
      <c r="CN736" s="116">
        <v>0</v>
      </c>
      <c r="CO736" s="113">
        <v>0</v>
      </c>
      <c r="CP736" s="32" t="s">
        <v>134</v>
      </c>
      <c r="CQ736" s="32" t="s">
        <v>115</v>
      </c>
      <c r="CR736" s="32" t="s">
        <v>134</v>
      </c>
      <c r="CS736" s="32" t="s">
        <v>115</v>
      </c>
      <c r="CT736" s="113">
        <v>1</v>
      </c>
      <c r="CU736" s="113">
        <v>0</v>
      </c>
      <c r="CV736" s="33" t="s">
        <v>2675</v>
      </c>
    </row>
    <row r="737" spans="2:100">
      <c r="B737" s="31">
        <v>733</v>
      </c>
      <c r="C737" s="32" t="s">
        <v>2676</v>
      </c>
      <c r="D737" s="128"/>
      <c r="E737" s="128"/>
      <c r="F737" s="32" t="s">
        <v>2677</v>
      </c>
      <c r="G737" s="32" t="s">
        <v>2678</v>
      </c>
      <c r="H737" s="32" t="s">
        <v>1669</v>
      </c>
      <c r="I737" s="32" t="s">
        <v>118</v>
      </c>
      <c r="J737" s="32" t="s">
        <v>115</v>
      </c>
      <c r="K737" s="32" t="s">
        <v>115</v>
      </c>
      <c r="L737" s="32" t="s">
        <v>1499</v>
      </c>
      <c r="M737" s="32" t="s">
        <v>2308</v>
      </c>
      <c r="N737" s="32" t="s">
        <v>1491</v>
      </c>
      <c r="O737" s="32" t="s">
        <v>115</v>
      </c>
      <c r="P737" s="110">
        <v>45915</v>
      </c>
      <c r="Q737" s="32" t="s">
        <v>115</v>
      </c>
      <c r="R737" s="32" t="s">
        <v>1492</v>
      </c>
      <c r="S737" s="32" t="s">
        <v>203</v>
      </c>
      <c r="T737" s="32" t="s">
        <v>203</v>
      </c>
      <c r="U737" s="32" t="s">
        <v>214</v>
      </c>
      <c r="V737" s="32" t="s">
        <v>122</v>
      </c>
      <c r="W737" s="32" t="s">
        <v>123</v>
      </c>
      <c r="X737" s="32" t="s">
        <v>224</v>
      </c>
      <c r="Y737" s="128"/>
      <c r="Z737" s="119" t="s">
        <v>115</v>
      </c>
      <c r="AA737" s="119">
        <v>1.72495627601398</v>
      </c>
      <c r="AB737" s="32" t="s">
        <v>115</v>
      </c>
      <c r="AC737" s="32" t="s">
        <v>530</v>
      </c>
      <c r="AD737" s="32" t="s">
        <v>2679</v>
      </c>
      <c r="AE737" s="32" t="s">
        <v>1679</v>
      </c>
      <c r="AF737" s="32" t="s">
        <v>115</v>
      </c>
      <c r="AG737" s="32" t="s">
        <v>1513</v>
      </c>
      <c r="AH737" s="32" t="s">
        <v>422</v>
      </c>
      <c r="AI737" s="32">
        <v>5779290</v>
      </c>
      <c r="AJ737" s="32" t="s">
        <v>2680</v>
      </c>
      <c r="AK737" s="32" t="s">
        <v>2681</v>
      </c>
      <c r="AL737" s="32">
        <v>1</v>
      </c>
      <c r="AM737" s="32">
        <v>61</v>
      </c>
      <c r="AN737" s="32" t="s">
        <v>128</v>
      </c>
      <c r="AO737" s="32" t="s">
        <v>123</v>
      </c>
      <c r="AP737" s="32" t="s">
        <v>203</v>
      </c>
      <c r="AQ737" s="32" t="s">
        <v>130</v>
      </c>
      <c r="AR737" s="32">
        <v>2019</v>
      </c>
      <c r="AS737" s="32" t="s">
        <v>1929</v>
      </c>
      <c r="AT737" s="32" t="s">
        <v>123</v>
      </c>
      <c r="AU737" s="32" t="s">
        <v>1929</v>
      </c>
      <c r="AV737" s="32" t="s">
        <v>115</v>
      </c>
      <c r="AW737" s="32" t="s">
        <v>1577</v>
      </c>
      <c r="AX737" s="32" t="s">
        <v>123</v>
      </c>
      <c r="AY737" s="32" t="s">
        <v>115</v>
      </c>
      <c r="AZ737" s="110" t="s">
        <v>115</v>
      </c>
      <c r="BA737" s="32" t="s">
        <v>115</v>
      </c>
      <c r="BB737" s="32" t="s">
        <v>115</v>
      </c>
      <c r="BC737" s="32" t="s">
        <v>115</v>
      </c>
      <c r="BD737" s="32" t="s">
        <v>115</v>
      </c>
      <c r="BE737" s="32" t="s">
        <v>115</v>
      </c>
      <c r="BF737" s="110" t="s">
        <v>115</v>
      </c>
      <c r="BG737" s="32" t="s">
        <v>131</v>
      </c>
      <c r="BH737" s="32" t="s">
        <v>115</v>
      </c>
      <c r="BI737" s="32" t="s">
        <v>488</v>
      </c>
      <c r="BJ737" s="32">
        <v>4</v>
      </c>
      <c r="BK737" s="110">
        <v>46497</v>
      </c>
      <c r="BL737" s="110">
        <v>43739</v>
      </c>
      <c r="BM737" s="110">
        <v>46708</v>
      </c>
      <c r="BN737" s="32" t="s">
        <v>308</v>
      </c>
      <c r="BO737" s="32" t="s">
        <v>245</v>
      </c>
      <c r="BP737" s="32" t="b">
        <v>0</v>
      </c>
      <c r="BQ737" s="116">
        <v>11000</v>
      </c>
      <c r="BR737" s="32" t="s">
        <v>134</v>
      </c>
      <c r="BS737" s="116">
        <v>3003.5601999999999</v>
      </c>
      <c r="BT737" s="116">
        <v>35474.775300000001</v>
      </c>
      <c r="BU737" s="116">
        <v>1.8077000000000001</v>
      </c>
      <c r="BV737" s="116">
        <v>0</v>
      </c>
      <c r="BW737" s="116">
        <v>0</v>
      </c>
      <c r="BX737" s="116">
        <v>77.836500000000001</v>
      </c>
      <c r="BY737" s="116">
        <v>217.44910000000002</v>
      </c>
      <c r="BZ737" s="116">
        <v>5000</v>
      </c>
      <c r="CA737" s="116">
        <v>12000</v>
      </c>
      <c r="CB737" s="116">
        <v>10000</v>
      </c>
      <c r="CC737" s="116">
        <v>5000</v>
      </c>
      <c r="CD737" s="116">
        <v>400</v>
      </c>
      <c r="CE737" s="116">
        <v>2857.3262</v>
      </c>
      <c r="CF737" s="32" t="s">
        <v>135</v>
      </c>
      <c r="CG737" s="32" t="s">
        <v>136</v>
      </c>
      <c r="CH737" s="32" t="s">
        <v>2682</v>
      </c>
      <c r="CI737" s="116">
        <v>0</v>
      </c>
      <c r="CJ737" s="116">
        <v>0</v>
      </c>
      <c r="CK737" s="116">
        <v>0</v>
      </c>
      <c r="CL737" s="116">
        <v>0</v>
      </c>
      <c r="CM737" s="116">
        <v>0</v>
      </c>
      <c r="CN737" s="116">
        <v>0</v>
      </c>
      <c r="CO737" s="113">
        <v>0</v>
      </c>
      <c r="CP737" s="32" t="s">
        <v>134</v>
      </c>
      <c r="CQ737" s="32" t="s">
        <v>115</v>
      </c>
      <c r="CR737" s="32" t="s">
        <v>279</v>
      </c>
      <c r="CS737" s="32" t="s">
        <v>115</v>
      </c>
      <c r="CT737" s="113">
        <v>1</v>
      </c>
      <c r="CU737" s="113">
        <v>0</v>
      </c>
      <c r="CV737" s="33" t="s">
        <v>2683</v>
      </c>
    </row>
    <row r="738" spans="2:100">
      <c r="B738" s="31">
        <v>734</v>
      </c>
      <c r="C738" s="32" t="s">
        <v>2193</v>
      </c>
      <c r="D738" s="128"/>
      <c r="E738" s="128"/>
      <c r="F738" s="32" t="s">
        <v>589</v>
      </c>
      <c r="G738" s="32" t="s">
        <v>2195</v>
      </c>
      <c r="H738" s="32" t="s">
        <v>1669</v>
      </c>
      <c r="I738" s="32" t="s">
        <v>118</v>
      </c>
      <c r="J738" s="32" t="s">
        <v>115</v>
      </c>
      <c r="K738" s="32" t="s">
        <v>2196</v>
      </c>
      <c r="L738" s="32" t="s">
        <v>1499</v>
      </c>
      <c r="M738" s="32" t="s">
        <v>1670</v>
      </c>
      <c r="N738" s="32" t="s">
        <v>1491</v>
      </c>
      <c r="O738" s="32" t="s">
        <v>115</v>
      </c>
      <c r="P738" s="110">
        <v>45877</v>
      </c>
      <c r="Q738" s="32">
        <v>20</v>
      </c>
      <c r="R738" s="32" t="s">
        <v>1492</v>
      </c>
      <c r="S738" s="32" t="s">
        <v>203</v>
      </c>
      <c r="T738" s="32" t="s">
        <v>203</v>
      </c>
      <c r="U738" s="32" t="s">
        <v>214</v>
      </c>
      <c r="V738" s="32" t="s">
        <v>122</v>
      </c>
      <c r="W738" s="32" t="s">
        <v>123</v>
      </c>
      <c r="X738" s="32" t="s">
        <v>2088</v>
      </c>
      <c r="Y738" s="128"/>
      <c r="Z738" s="119" t="s">
        <v>115</v>
      </c>
      <c r="AA738" s="119">
        <v>0.93941943932036398</v>
      </c>
      <c r="AB738" s="32" t="s">
        <v>115</v>
      </c>
      <c r="AC738" s="32" t="s">
        <v>534</v>
      </c>
      <c r="AD738" s="32" t="s">
        <v>1834</v>
      </c>
      <c r="AE738" s="32" t="s">
        <v>1679</v>
      </c>
      <c r="AF738" s="32" t="s">
        <v>2137</v>
      </c>
      <c r="AG738" s="32" t="s">
        <v>1513</v>
      </c>
      <c r="AH738" s="32" t="s">
        <v>422</v>
      </c>
      <c r="AI738" s="32">
        <v>5781146</v>
      </c>
      <c r="AJ738" s="32" t="s">
        <v>2198</v>
      </c>
      <c r="AK738" s="32" t="s">
        <v>2193</v>
      </c>
      <c r="AL738" s="32">
        <v>3</v>
      </c>
      <c r="AM738" s="32">
        <v>61</v>
      </c>
      <c r="AN738" s="32" t="s">
        <v>128</v>
      </c>
      <c r="AO738" s="32" t="s">
        <v>123</v>
      </c>
      <c r="AP738" s="32" t="s">
        <v>203</v>
      </c>
      <c r="AQ738" s="32" t="s">
        <v>130</v>
      </c>
      <c r="AR738" s="32">
        <v>2019</v>
      </c>
      <c r="AS738" s="32" t="s">
        <v>1881</v>
      </c>
      <c r="AT738" s="32" t="s">
        <v>123</v>
      </c>
      <c r="AU738" s="32" t="s">
        <v>1881</v>
      </c>
      <c r="AV738" s="32" t="s">
        <v>115</v>
      </c>
      <c r="AW738" s="32" t="s">
        <v>1882</v>
      </c>
      <c r="AX738" s="32" t="s">
        <v>123</v>
      </c>
      <c r="AY738" s="32" t="s">
        <v>203</v>
      </c>
      <c r="AZ738" s="110" t="s">
        <v>203</v>
      </c>
      <c r="BA738" s="32" t="s">
        <v>203</v>
      </c>
      <c r="BB738" s="32" t="s">
        <v>203</v>
      </c>
      <c r="BC738" s="32" t="s">
        <v>203</v>
      </c>
      <c r="BD738" s="32" t="s">
        <v>203</v>
      </c>
      <c r="BE738" s="32" t="s">
        <v>203</v>
      </c>
      <c r="BF738" s="110" t="s">
        <v>203</v>
      </c>
      <c r="BG738" s="32" t="s">
        <v>203</v>
      </c>
      <c r="BH738" s="32" t="s">
        <v>203</v>
      </c>
      <c r="BI738" s="32" t="s">
        <v>488</v>
      </c>
      <c r="BJ738" s="32">
        <v>4</v>
      </c>
      <c r="BK738" s="110">
        <v>46632</v>
      </c>
      <c r="BL738" s="110">
        <v>43221</v>
      </c>
      <c r="BM738" s="110">
        <v>47088</v>
      </c>
      <c r="BN738" s="32" t="s">
        <v>308</v>
      </c>
      <c r="BO738" s="32" t="s">
        <v>115</v>
      </c>
      <c r="BP738" s="32" t="b">
        <v>0</v>
      </c>
      <c r="BQ738" s="116" t="s">
        <v>1884</v>
      </c>
      <c r="BR738" s="32" t="s">
        <v>134</v>
      </c>
      <c r="BS738" s="116">
        <v>689.76189999999997</v>
      </c>
      <c r="BT738" s="116">
        <v>24137.278699999999</v>
      </c>
      <c r="BU738" s="116">
        <v>21.382999999999999</v>
      </c>
      <c r="BV738" s="116">
        <v>3.7269999999999999</v>
      </c>
      <c r="BW738" s="116">
        <v>0</v>
      </c>
      <c r="BX738" s="116">
        <v>47.408499999999997</v>
      </c>
      <c r="BY738" s="116">
        <v>763.83999999999992</v>
      </c>
      <c r="BZ738" s="116">
        <v>1900</v>
      </c>
      <c r="CA738" s="116">
        <v>11100</v>
      </c>
      <c r="CB738" s="116">
        <v>4800</v>
      </c>
      <c r="CC738" s="116">
        <v>799.99999999999977</v>
      </c>
      <c r="CD738" s="116">
        <v>0</v>
      </c>
      <c r="CE738" s="116">
        <v>369.45529999999997</v>
      </c>
      <c r="CF738" s="32" t="s">
        <v>135</v>
      </c>
      <c r="CG738" s="32" t="s">
        <v>136</v>
      </c>
      <c r="CH738" s="32" t="s">
        <v>738</v>
      </c>
      <c r="CI738" s="116">
        <v>0</v>
      </c>
      <c r="CJ738" s="116">
        <v>0</v>
      </c>
      <c r="CK738" s="116">
        <v>0</v>
      </c>
      <c r="CL738" s="116">
        <v>0</v>
      </c>
      <c r="CM738" s="116">
        <v>0</v>
      </c>
      <c r="CN738" s="116">
        <v>0</v>
      </c>
      <c r="CO738" s="113">
        <v>0</v>
      </c>
      <c r="CP738" s="32" t="s">
        <v>134</v>
      </c>
      <c r="CQ738" s="32" t="s">
        <v>115</v>
      </c>
      <c r="CR738" s="32" t="s">
        <v>279</v>
      </c>
      <c r="CS738" s="32" t="s">
        <v>115</v>
      </c>
      <c r="CT738" s="113">
        <v>0</v>
      </c>
      <c r="CU738" s="113">
        <v>1</v>
      </c>
      <c r="CV738" s="33" t="s">
        <v>2021</v>
      </c>
    </row>
    <row r="739" spans="2:100">
      <c r="B739" s="31">
        <v>735</v>
      </c>
      <c r="C739" s="32" t="s">
        <v>2684</v>
      </c>
      <c r="D739" s="128"/>
      <c r="E739" s="128"/>
      <c r="F739" s="32" t="s">
        <v>962</v>
      </c>
      <c r="G739" s="32" t="s">
        <v>2685</v>
      </c>
      <c r="H739" s="32" t="s">
        <v>1633</v>
      </c>
      <c r="I739" s="32" t="s">
        <v>166</v>
      </c>
      <c r="J739" s="32" t="s">
        <v>115</v>
      </c>
      <c r="K739" s="32" t="s">
        <v>115</v>
      </c>
      <c r="L739" s="32" t="s">
        <v>1499</v>
      </c>
      <c r="M739" s="32" t="s">
        <v>1634</v>
      </c>
      <c r="N739" s="32" t="s">
        <v>1491</v>
      </c>
      <c r="O739" s="32" t="s">
        <v>115</v>
      </c>
      <c r="P739" s="110">
        <v>45903</v>
      </c>
      <c r="Q739" s="32">
        <v>73</v>
      </c>
      <c r="R739" s="32" t="s">
        <v>1492</v>
      </c>
      <c r="S739" s="32" t="s">
        <v>121</v>
      </c>
      <c r="T739" s="32" t="s">
        <v>115</v>
      </c>
      <c r="U739" s="32" t="s">
        <v>214</v>
      </c>
      <c r="V739" s="32" t="s">
        <v>122</v>
      </c>
      <c r="W739" s="32" t="s">
        <v>123</v>
      </c>
      <c r="X739" s="32" t="s">
        <v>1601</v>
      </c>
      <c r="Y739" s="128"/>
      <c r="Z739" s="119" t="s">
        <v>115</v>
      </c>
      <c r="AA739" s="119">
        <v>5.4279641034369401</v>
      </c>
      <c r="AB739" s="32" t="s">
        <v>115</v>
      </c>
      <c r="AC739" s="32" t="s">
        <v>530</v>
      </c>
      <c r="AD739" s="32" t="s">
        <v>115</v>
      </c>
      <c r="AE739" s="32" t="s">
        <v>115</v>
      </c>
      <c r="AF739" s="32" t="s">
        <v>115</v>
      </c>
      <c r="AG739" s="32" t="s">
        <v>1513</v>
      </c>
      <c r="AH739" s="32" t="s">
        <v>422</v>
      </c>
      <c r="AI739" s="32">
        <v>5806178</v>
      </c>
      <c r="AJ739" s="32" t="s">
        <v>2686</v>
      </c>
      <c r="AK739" s="32" t="s">
        <v>2687</v>
      </c>
      <c r="AL739" s="32">
        <v>3</v>
      </c>
      <c r="AM739" s="32">
        <v>61</v>
      </c>
      <c r="AN739" s="32" t="s">
        <v>128</v>
      </c>
      <c r="AO739" s="32" t="s">
        <v>123</v>
      </c>
      <c r="AP739" s="32">
        <v>2024</v>
      </c>
      <c r="AQ739" s="32" t="s">
        <v>130</v>
      </c>
      <c r="AR739" s="32">
        <v>2023</v>
      </c>
      <c r="AS739" s="32" t="s">
        <v>1772</v>
      </c>
      <c r="AT739" s="32" t="s">
        <v>123</v>
      </c>
      <c r="AU739" s="32" t="s">
        <v>1772</v>
      </c>
      <c r="AV739" s="32" t="s">
        <v>115</v>
      </c>
      <c r="AW739" s="32" t="s">
        <v>1773</v>
      </c>
      <c r="AX739" s="32" t="s">
        <v>123</v>
      </c>
      <c r="AY739" s="32" t="s">
        <v>115</v>
      </c>
      <c r="AZ739" s="110" t="s">
        <v>115</v>
      </c>
      <c r="BA739" s="32" t="s">
        <v>115</v>
      </c>
      <c r="BB739" s="32" t="s">
        <v>115</v>
      </c>
      <c r="BC739" s="32" t="s">
        <v>115</v>
      </c>
      <c r="BD739" s="32" t="s">
        <v>115</v>
      </c>
      <c r="BE739" s="32" t="s">
        <v>115</v>
      </c>
      <c r="BF739" s="110" t="s">
        <v>115</v>
      </c>
      <c r="BG739" s="32" t="s">
        <v>131</v>
      </c>
      <c r="BH739" s="32" t="s">
        <v>115</v>
      </c>
      <c r="BI739" s="32" t="s">
        <v>195</v>
      </c>
      <c r="BJ739" s="32">
        <v>2</v>
      </c>
      <c r="BK739" s="110">
        <v>45667</v>
      </c>
      <c r="BL739" s="110">
        <v>41395</v>
      </c>
      <c r="BM739" s="110">
        <v>45754</v>
      </c>
      <c r="BN739" s="32" t="s">
        <v>308</v>
      </c>
      <c r="BO739" s="32" t="s">
        <v>115</v>
      </c>
      <c r="BP739" s="32" t="b">
        <v>1</v>
      </c>
      <c r="BQ739" s="116" t="s">
        <v>2688</v>
      </c>
      <c r="BR739" s="32" t="s">
        <v>134</v>
      </c>
      <c r="BS739" s="116">
        <v>946.65319999999997</v>
      </c>
      <c r="BT739" s="116">
        <v>958.11900000000003</v>
      </c>
      <c r="BU739" s="116">
        <v>0</v>
      </c>
      <c r="BV739" s="116">
        <v>0</v>
      </c>
      <c r="BW739" s="116">
        <v>33.957599999999999</v>
      </c>
      <c r="BX739" s="116">
        <v>478.68819999999999</v>
      </c>
      <c r="BY739" s="116">
        <v>440.005</v>
      </c>
      <c r="BZ739" s="116">
        <v>5.4680999999999997</v>
      </c>
      <c r="CA739" s="116">
        <v>0</v>
      </c>
      <c r="CB739" s="116">
        <v>0</v>
      </c>
      <c r="CC739" s="116">
        <v>0</v>
      </c>
      <c r="CD739" s="116">
        <v>0</v>
      </c>
      <c r="CE739" s="116">
        <v>512.64580000000001</v>
      </c>
      <c r="CF739" s="32" t="s">
        <v>135</v>
      </c>
      <c r="CG739" s="32" t="s">
        <v>136</v>
      </c>
      <c r="CH739" s="32" t="s">
        <v>235</v>
      </c>
      <c r="CI739" s="116">
        <v>0</v>
      </c>
      <c r="CJ739" s="116">
        <v>0</v>
      </c>
      <c r="CK739" s="116">
        <v>0</v>
      </c>
      <c r="CL739" s="116">
        <v>0</v>
      </c>
      <c r="CM739" s="116">
        <v>0</v>
      </c>
      <c r="CN739" s="116">
        <v>827.17279000000008</v>
      </c>
      <c r="CO739" s="113">
        <v>0</v>
      </c>
      <c r="CP739" s="32" t="s">
        <v>134</v>
      </c>
      <c r="CQ739" s="32" t="s">
        <v>115</v>
      </c>
      <c r="CR739" s="32" t="s">
        <v>134</v>
      </c>
      <c r="CS739" s="32" t="s">
        <v>115</v>
      </c>
      <c r="CT739" s="113">
        <v>1</v>
      </c>
      <c r="CU739" s="113">
        <v>0</v>
      </c>
      <c r="CV739" s="33" t="s">
        <v>2155</v>
      </c>
    </row>
    <row r="740" spans="2:100">
      <c r="B740" s="31">
        <v>736</v>
      </c>
      <c r="C740" s="32" t="s">
        <v>2689</v>
      </c>
      <c r="D740" s="128"/>
      <c r="E740" s="128"/>
      <c r="F740" s="32" t="s">
        <v>602</v>
      </c>
      <c r="G740" s="32" t="s">
        <v>2685</v>
      </c>
      <c r="H740" s="32" t="s">
        <v>1633</v>
      </c>
      <c r="I740" s="32" t="s">
        <v>166</v>
      </c>
      <c r="J740" s="32" t="s">
        <v>115</v>
      </c>
      <c r="K740" s="32" t="s">
        <v>115</v>
      </c>
      <c r="L740" s="32" t="s">
        <v>1499</v>
      </c>
      <c r="M740" s="32" t="s">
        <v>1634</v>
      </c>
      <c r="N740" s="32" t="s">
        <v>1491</v>
      </c>
      <c r="O740" s="32" t="s">
        <v>115</v>
      </c>
      <c r="P740" s="110">
        <v>45931</v>
      </c>
      <c r="Q740" s="32">
        <v>62</v>
      </c>
      <c r="R740" s="32" t="s">
        <v>1492</v>
      </c>
      <c r="S740" s="32" t="s">
        <v>121</v>
      </c>
      <c r="T740" s="32" t="s">
        <v>115</v>
      </c>
      <c r="U740" s="32" t="s">
        <v>214</v>
      </c>
      <c r="V740" s="32" t="s">
        <v>122</v>
      </c>
      <c r="W740" s="32" t="s">
        <v>123</v>
      </c>
      <c r="X740" s="32" t="s">
        <v>2442</v>
      </c>
      <c r="Y740" s="128"/>
      <c r="Z740" s="119" t="s">
        <v>115</v>
      </c>
      <c r="AA740" s="119">
        <v>5.4299999999999802</v>
      </c>
      <c r="AB740" s="32" t="s">
        <v>115</v>
      </c>
      <c r="AC740" s="32" t="s">
        <v>530</v>
      </c>
      <c r="AD740" s="32" t="s">
        <v>115</v>
      </c>
      <c r="AE740" s="32" t="s">
        <v>115</v>
      </c>
      <c r="AF740" s="32" t="s">
        <v>115</v>
      </c>
      <c r="AG740" s="32" t="s">
        <v>1513</v>
      </c>
      <c r="AH740" s="32" t="s">
        <v>422</v>
      </c>
      <c r="AI740" s="32">
        <v>5806179</v>
      </c>
      <c r="AJ740" s="32" t="s">
        <v>2686</v>
      </c>
      <c r="AK740" s="32" t="s">
        <v>2687</v>
      </c>
      <c r="AL740" s="32">
        <v>3</v>
      </c>
      <c r="AM740" s="32">
        <v>61</v>
      </c>
      <c r="AN740" s="32" t="s">
        <v>128</v>
      </c>
      <c r="AO740" s="32" t="s">
        <v>123</v>
      </c>
      <c r="AP740" s="32">
        <v>2024</v>
      </c>
      <c r="AQ740" s="32" t="s">
        <v>130</v>
      </c>
      <c r="AR740" s="32">
        <v>2023</v>
      </c>
      <c r="AS740" s="32" t="s">
        <v>1772</v>
      </c>
      <c r="AT740" s="32" t="s">
        <v>123</v>
      </c>
      <c r="AU740" s="32" t="s">
        <v>1772</v>
      </c>
      <c r="AV740" s="32" t="s">
        <v>115</v>
      </c>
      <c r="AW740" s="32" t="s">
        <v>1773</v>
      </c>
      <c r="AX740" s="32" t="s">
        <v>123</v>
      </c>
      <c r="AY740" s="32" t="s">
        <v>115</v>
      </c>
      <c r="AZ740" s="110" t="s">
        <v>115</v>
      </c>
      <c r="BA740" s="32" t="s">
        <v>115</v>
      </c>
      <c r="BB740" s="32" t="s">
        <v>115</v>
      </c>
      <c r="BC740" s="32" t="s">
        <v>115</v>
      </c>
      <c r="BD740" s="32" t="s">
        <v>115</v>
      </c>
      <c r="BE740" s="32" t="s">
        <v>115</v>
      </c>
      <c r="BF740" s="110" t="s">
        <v>115</v>
      </c>
      <c r="BG740" s="32" t="s">
        <v>131</v>
      </c>
      <c r="BH740" s="32" t="s">
        <v>115</v>
      </c>
      <c r="BI740" s="32" t="s">
        <v>195</v>
      </c>
      <c r="BJ740" s="32">
        <v>2</v>
      </c>
      <c r="BK740" s="110">
        <v>45526</v>
      </c>
      <c r="BL740" s="110">
        <v>41395</v>
      </c>
      <c r="BM740" s="110">
        <v>45740</v>
      </c>
      <c r="BN740" s="32" t="s">
        <v>308</v>
      </c>
      <c r="BO740" s="32" t="s">
        <v>115</v>
      </c>
      <c r="BP740" s="32" t="b">
        <v>1</v>
      </c>
      <c r="BQ740" s="116" t="s">
        <v>2688</v>
      </c>
      <c r="BR740" s="32" t="s">
        <v>134</v>
      </c>
      <c r="BS740" s="116">
        <v>679.053</v>
      </c>
      <c r="BT740" s="116">
        <v>690.94110000000001</v>
      </c>
      <c r="BU740" s="116">
        <v>0</v>
      </c>
      <c r="BV740" s="116">
        <v>0</v>
      </c>
      <c r="BW740" s="116">
        <v>33.238999999999997</v>
      </c>
      <c r="BX740" s="116">
        <v>561.26729999999998</v>
      </c>
      <c r="BY740" s="116">
        <v>90.579599999999999</v>
      </c>
      <c r="BZ740" s="116">
        <v>5.8552</v>
      </c>
      <c r="CA740" s="116">
        <v>0</v>
      </c>
      <c r="CB740" s="116">
        <v>0</v>
      </c>
      <c r="CC740" s="116">
        <v>0</v>
      </c>
      <c r="CD740" s="116">
        <v>0</v>
      </c>
      <c r="CE740" s="116">
        <v>594.50630000000001</v>
      </c>
      <c r="CF740" s="32" t="s">
        <v>135</v>
      </c>
      <c r="CG740" s="32" t="s">
        <v>136</v>
      </c>
      <c r="CH740" s="32" t="s">
        <v>235</v>
      </c>
      <c r="CI740" s="116">
        <v>0</v>
      </c>
      <c r="CJ740" s="116">
        <v>0</v>
      </c>
      <c r="CK740" s="116">
        <v>0</v>
      </c>
      <c r="CL740" s="116">
        <v>0</v>
      </c>
      <c r="CM740" s="116">
        <v>0</v>
      </c>
      <c r="CN740" s="116">
        <v>594.82952</v>
      </c>
      <c r="CO740" s="113">
        <v>0</v>
      </c>
      <c r="CP740" s="32" t="s">
        <v>134</v>
      </c>
      <c r="CQ740" s="32" t="s">
        <v>115</v>
      </c>
      <c r="CR740" s="32" t="s">
        <v>134</v>
      </c>
      <c r="CS740" s="32" t="s">
        <v>115</v>
      </c>
      <c r="CT740" s="113">
        <v>1</v>
      </c>
      <c r="CU740" s="113">
        <v>0</v>
      </c>
      <c r="CV740" s="33" t="s">
        <v>2155</v>
      </c>
    </row>
    <row r="741" spans="2:100">
      <c r="B741" s="31">
        <v>737</v>
      </c>
      <c r="C741" s="32" t="s">
        <v>2690</v>
      </c>
      <c r="D741" s="128"/>
      <c r="E741" s="128"/>
      <c r="F741" s="32" t="s">
        <v>602</v>
      </c>
      <c r="G741" s="32" t="s">
        <v>1783</v>
      </c>
      <c r="H741" s="32" t="s">
        <v>1633</v>
      </c>
      <c r="I741" s="32" t="s">
        <v>118</v>
      </c>
      <c r="J741" s="32" t="s">
        <v>115</v>
      </c>
      <c r="K741" s="32" t="s">
        <v>115</v>
      </c>
      <c r="L741" s="32" t="s">
        <v>1499</v>
      </c>
      <c r="M741" s="32" t="s">
        <v>2308</v>
      </c>
      <c r="N741" s="32" t="s">
        <v>1491</v>
      </c>
      <c r="O741" s="32" t="s">
        <v>115</v>
      </c>
      <c r="P741" s="110">
        <v>45931</v>
      </c>
      <c r="Q741" s="32" t="s">
        <v>115</v>
      </c>
      <c r="R741" s="32" t="s">
        <v>1492</v>
      </c>
      <c r="S741" s="32" t="s">
        <v>541</v>
      </c>
      <c r="T741" s="32" t="s">
        <v>1784</v>
      </c>
      <c r="U741" s="32" t="s">
        <v>214</v>
      </c>
      <c r="V741" s="32" t="s">
        <v>122</v>
      </c>
      <c r="W741" s="32" t="s">
        <v>123</v>
      </c>
      <c r="X741" s="32" t="s">
        <v>1785</v>
      </c>
      <c r="Y741" s="128"/>
      <c r="Z741" s="119" t="s">
        <v>115</v>
      </c>
      <c r="AA741" s="119">
        <v>27.7610708568434</v>
      </c>
      <c r="AB741" s="32" t="s">
        <v>115</v>
      </c>
      <c r="AC741" s="32" t="s">
        <v>530</v>
      </c>
      <c r="AD741" s="32" t="s">
        <v>115</v>
      </c>
      <c r="AE741" s="32" t="s">
        <v>115</v>
      </c>
      <c r="AF741" s="32" t="s">
        <v>115</v>
      </c>
      <c r="AG741" s="32" t="s">
        <v>1513</v>
      </c>
      <c r="AH741" s="32" t="s">
        <v>422</v>
      </c>
      <c r="AI741" s="32">
        <v>5804787</v>
      </c>
      <c r="AJ741" s="32" t="s">
        <v>1786</v>
      </c>
      <c r="AK741" s="32" t="s">
        <v>1787</v>
      </c>
      <c r="AL741" s="32">
        <v>2</v>
      </c>
      <c r="AM741" s="32">
        <v>61</v>
      </c>
      <c r="AN741" s="32" t="s">
        <v>128</v>
      </c>
      <c r="AO741" s="32" t="s">
        <v>123</v>
      </c>
      <c r="AP741" s="32">
        <v>2025</v>
      </c>
      <c r="AQ741" s="32" t="s">
        <v>130</v>
      </c>
      <c r="AR741" s="32">
        <v>2023</v>
      </c>
      <c r="AS741" s="32" t="s">
        <v>1788</v>
      </c>
      <c r="AT741" s="32" t="s">
        <v>129</v>
      </c>
      <c r="AU741" s="32" t="s">
        <v>1788</v>
      </c>
      <c r="AV741" s="32" t="s">
        <v>115</v>
      </c>
      <c r="AW741" s="32" t="s">
        <v>1789</v>
      </c>
      <c r="AX741" s="32" t="s">
        <v>123</v>
      </c>
      <c r="AY741" s="32" t="s">
        <v>115</v>
      </c>
      <c r="AZ741" s="110" t="s">
        <v>115</v>
      </c>
      <c r="BA741" s="32" t="s">
        <v>115</v>
      </c>
      <c r="BB741" s="32" t="s">
        <v>115</v>
      </c>
      <c r="BC741" s="32" t="s">
        <v>115</v>
      </c>
      <c r="BD741" s="32" t="s">
        <v>115</v>
      </c>
      <c r="BE741" s="32" t="s">
        <v>115</v>
      </c>
      <c r="BF741" s="110" t="s">
        <v>115</v>
      </c>
      <c r="BG741" s="32" t="s">
        <v>131</v>
      </c>
      <c r="BH741" s="32" t="s">
        <v>115</v>
      </c>
      <c r="BI741" s="32" t="s">
        <v>488</v>
      </c>
      <c r="BJ741" s="32">
        <v>4</v>
      </c>
      <c r="BK741" s="110">
        <v>46345</v>
      </c>
      <c r="BL741" s="110">
        <v>46905</v>
      </c>
      <c r="BM741" s="110">
        <v>46535</v>
      </c>
      <c r="BN741" s="32" t="s">
        <v>115</v>
      </c>
      <c r="BO741" s="32" t="s">
        <v>115</v>
      </c>
      <c r="BP741" s="32" t="b">
        <v>0</v>
      </c>
      <c r="BQ741" s="116" t="s">
        <v>1790</v>
      </c>
      <c r="BR741" s="32" t="s">
        <v>134</v>
      </c>
      <c r="BS741" s="116">
        <v>4457.4234999999999</v>
      </c>
      <c r="BT741" s="116">
        <v>22323.9882</v>
      </c>
      <c r="BU741" s="116">
        <v>0</v>
      </c>
      <c r="BV741" s="116">
        <v>0</v>
      </c>
      <c r="BW741" s="116">
        <v>345.08780000000002</v>
      </c>
      <c r="BX741" s="116">
        <v>1188.6754000000001</v>
      </c>
      <c r="BY741" s="116">
        <v>5971.6954999999998</v>
      </c>
      <c r="BZ741" s="116">
        <v>10669.609899999999</v>
      </c>
      <c r="CA741" s="116">
        <v>2901.0918999999999</v>
      </c>
      <c r="CB741" s="116">
        <v>1247.8277</v>
      </c>
      <c r="CC741" s="116">
        <v>0</v>
      </c>
      <c r="CD741" s="116">
        <v>0</v>
      </c>
      <c r="CE741" s="116">
        <v>1533.7633000000001</v>
      </c>
      <c r="CF741" s="32" t="s">
        <v>135</v>
      </c>
      <c r="CG741" s="32" t="s">
        <v>136</v>
      </c>
      <c r="CH741" s="32" t="s">
        <v>723</v>
      </c>
      <c r="CI741" s="116">
        <v>0</v>
      </c>
      <c r="CJ741" s="116">
        <v>0</v>
      </c>
      <c r="CK741" s="116">
        <v>0</v>
      </c>
      <c r="CL741" s="116">
        <v>0</v>
      </c>
      <c r="CM741" s="116">
        <v>0</v>
      </c>
      <c r="CN741" s="116">
        <v>0</v>
      </c>
      <c r="CO741" s="113" t="s">
        <v>1791</v>
      </c>
      <c r="CP741" s="32" t="s">
        <v>134</v>
      </c>
      <c r="CQ741" s="32" t="s">
        <v>115</v>
      </c>
      <c r="CR741" s="32" t="s">
        <v>279</v>
      </c>
      <c r="CS741" s="32" t="s">
        <v>1792</v>
      </c>
      <c r="CT741" s="113">
        <v>1</v>
      </c>
      <c r="CU741" s="113">
        <v>0</v>
      </c>
      <c r="CV741" s="33" t="s">
        <v>2691</v>
      </c>
    </row>
    <row r="742" spans="2:100">
      <c r="B742" s="31">
        <v>738</v>
      </c>
      <c r="C742" s="32" t="s">
        <v>2692</v>
      </c>
      <c r="D742" s="128"/>
      <c r="E742" s="128"/>
      <c r="F742" s="32" t="s">
        <v>532</v>
      </c>
      <c r="G742" s="32" t="s">
        <v>2693</v>
      </c>
      <c r="H742" s="32" t="s">
        <v>1532</v>
      </c>
      <c r="I742" s="32" t="s">
        <v>118</v>
      </c>
      <c r="J742" s="32" t="s">
        <v>115</v>
      </c>
      <c r="K742" s="32" t="s">
        <v>1661</v>
      </c>
      <c r="L742" s="32" t="s">
        <v>1499</v>
      </c>
      <c r="M742" s="32" t="s">
        <v>1511</v>
      </c>
      <c r="N742" s="32" t="s">
        <v>1491</v>
      </c>
      <c r="O742" s="32" t="s">
        <v>115</v>
      </c>
      <c r="P742" s="110">
        <v>45874</v>
      </c>
      <c r="Q742" s="32" t="s">
        <v>115</v>
      </c>
      <c r="R742" s="32" t="s">
        <v>1492</v>
      </c>
      <c r="S742" s="32" t="s">
        <v>541</v>
      </c>
      <c r="T742" s="32" t="s">
        <v>1796</v>
      </c>
      <c r="U742" s="32" t="s">
        <v>214</v>
      </c>
      <c r="V742" s="32" t="s">
        <v>122</v>
      </c>
      <c r="W742" s="32" t="s">
        <v>123</v>
      </c>
      <c r="X742" s="32" t="s">
        <v>887</v>
      </c>
      <c r="Y742" s="128"/>
      <c r="Z742" s="119" t="s">
        <v>115</v>
      </c>
      <c r="AA742" s="119">
        <v>2.1016900000000001</v>
      </c>
      <c r="AB742" s="32" t="s">
        <v>115</v>
      </c>
      <c r="AC742" s="32" t="s">
        <v>530</v>
      </c>
      <c r="AD742" s="32" t="s">
        <v>115</v>
      </c>
      <c r="AE742" s="32" t="s">
        <v>115</v>
      </c>
      <c r="AF742" s="32" t="s">
        <v>115</v>
      </c>
      <c r="AG742" s="32" t="s">
        <v>1513</v>
      </c>
      <c r="AH742" s="32" t="s">
        <v>422</v>
      </c>
      <c r="AI742" s="32">
        <v>5813144</v>
      </c>
      <c r="AJ742" s="32" t="s">
        <v>1797</v>
      </c>
      <c r="AK742" s="32" t="s">
        <v>1798</v>
      </c>
      <c r="AL742" s="32">
        <v>12</v>
      </c>
      <c r="AM742" s="32">
        <v>61</v>
      </c>
      <c r="AN742" s="32" t="s">
        <v>128</v>
      </c>
      <c r="AO742" s="32" t="s">
        <v>123</v>
      </c>
      <c r="AP742" s="32">
        <v>2024</v>
      </c>
      <c r="AQ742" s="32" t="s">
        <v>130</v>
      </c>
      <c r="AR742" s="32">
        <v>2024</v>
      </c>
      <c r="AS742" s="32" t="s">
        <v>1788</v>
      </c>
      <c r="AT742" s="32" t="s">
        <v>129</v>
      </c>
      <c r="AU742" s="32" t="s">
        <v>1788</v>
      </c>
      <c r="AV742" s="32" t="s">
        <v>115</v>
      </c>
      <c r="AW742" s="32" t="s">
        <v>1789</v>
      </c>
      <c r="AX742" s="32" t="s">
        <v>123</v>
      </c>
      <c r="AY742" s="32" t="s">
        <v>115</v>
      </c>
      <c r="AZ742" s="110" t="s">
        <v>115</v>
      </c>
      <c r="BA742" s="32" t="s">
        <v>115</v>
      </c>
      <c r="BB742" s="32" t="s">
        <v>115</v>
      </c>
      <c r="BC742" s="32" t="s">
        <v>115</v>
      </c>
      <c r="BD742" s="32" t="s">
        <v>115</v>
      </c>
      <c r="BE742" s="32" t="s">
        <v>1799</v>
      </c>
      <c r="BF742" s="110">
        <v>45575</v>
      </c>
      <c r="BG742" s="32" t="s">
        <v>306</v>
      </c>
      <c r="BH742" s="32" t="s">
        <v>1689</v>
      </c>
      <c r="BI742" s="32" t="s">
        <v>960</v>
      </c>
      <c r="BJ742" s="32">
        <v>5</v>
      </c>
      <c r="BK742" s="110">
        <v>47036</v>
      </c>
      <c r="BL742" s="110">
        <v>47635</v>
      </c>
      <c r="BM742" s="110">
        <v>47662</v>
      </c>
      <c r="BN742" s="32" t="s">
        <v>115</v>
      </c>
      <c r="BO742" s="32" t="s">
        <v>115</v>
      </c>
      <c r="BP742" s="32" t="b">
        <v>0</v>
      </c>
      <c r="BQ742" s="116" t="s">
        <v>1800</v>
      </c>
      <c r="BR742" s="32" t="s">
        <v>134</v>
      </c>
      <c r="BS742" s="116">
        <v>39.961199999999998</v>
      </c>
      <c r="BT742" s="116">
        <v>148363.36749999999</v>
      </c>
      <c r="BU742" s="116">
        <v>0</v>
      </c>
      <c r="BV742" s="116">
        <v>0</v>
      </c>
      <c r="BW742" s="116">
        <v>0</v>
      </c>
      <c r="BX742" s="116">
        <v>0</v>
      </c>
      <c r="BY742" s="116">
        <v>130.98140000000001</v>
      </c>
      <c r="BZ742" s="116">
        <v>643.29399999999998</v>
      </c>
      <c r="CA742" s="116">
        <v>11710.5417</v>
      </c>
      <c r="CB742" s="116">
        <v>54022.491699999999</v>
      </c>
      <c r="CC742" s="116">
        <v>31201.717100000002</v>
      </c>
      <c r="CD742" s="116">
        <v>49891.747600000002</v>
      </c>
      <c r="CE742" s="116">
        <v>0</v>
      </c>
      <c r="CF742" s="32" t="s">
        <v>135</v>
      </c>
      <c r="CG742" s="32" t="s">
        <v>136</v>
      </c>
      <c r="CH742" s="32" t="s">
        <v>522</v>
      </c>
      <c r="CI742" s="116">
        <v>0</v>
      </c>
      <c r="CJ742" s="116">
        <v>0</v>
      </c>
      <c r="CK742" s="116">
        <v>0</v>
      </c>
      <c r="CL742" s="116">
        <v>0</v>
      </c>
      <c r="CM742" s="116">
        <v>0</v>
      </c>
      <c r="CN742" s="116">
        <v>0</v>
      </c>
      <c r="CO742" s="113" t="s">
        <v>1802</v>
      </c>
      <c r="CP742" s="32" t="s">
        <v>134</v>
      </c>
      <c r="CQ742" s="32" t="s">
        <v>115</v>
      </c>
      <c r="CR742" s="32" t="s">
        <v>279</v>
      </c>
      <c r="CS742" s="32" t="s">
        <v>1792</v>
      </c>
      <c r="CT742" s="113">
        <v>1</v>
      </c>
      <c r="CU742" s="113">
        <v>0</v>
      </c>
      <c r="CV742" s="33" t="s">
        <v>1803</v>
      </c>
    </row>
    <row r="743" spans="2:100">
      <c r="B743" s="28">
        <v>739</v>
      </c>
      <c r="C743" s="29" t="s">
        <v>2694</v>
      </c>
      <c r="D743" s="129"/>
      <c r="E743" s="129"/>
      <c r="F743" s="29" t="s">
        <v>532</v>
      </c>
      <c r="G743" s="29" t="s">
        <v>2693</v>
      </c>
      <c r="H743" s="29" t="s">
        <v>2613</v>
      </c>
      <c r="I743" s="29" t="s">
        <v>118</v>
      </c>
      <c r="J743" s="29" t="s">
        <v>115</v>
      </c>
      <c r="K743" s="29" t="s">
        <v>1661</v>
      </c>
      <c r="L743" s="29" t="s">
        <v>1499</v>
      </c>
      <c r="M743" s="29" t="s">
        <v>2308</v>
      </c>
      <c r="N743" s="29" t="s">
        <v>1491</v>
      </c>
      <c r="O743" s="29" t="s">
        <v>115</v>
      </c>
      <c r="P743" s="109">
        <v>45874</v>
      </c>
      <c r="Q743" s="29" t="s">
        <v>115</v>
      </c>
      <c r="R743" s="29" t="s">
        <v>1492</v>
      </c>
      <c r="S743" s="29" t="s">
        <v>541</v>
      </c>
      <c r="T743" s="29" t="s">
        <v>1796</v>
      </c>
      <c r="U743" s="29" t="s">
        <v>214</v>
      </c>
      <c r="V743" s="29" t="s">
        <v>122</v>
      </c>
      <c r="W743" s="29" t="s">
        <v>123</v>
      </c>
      <c r="X743" s="29" t="s">
        <v>887</v>
      </c>
      <c r="Y743" s="129"/>
      <c r="Z743" s="118" t="s">
        <v>115</v>
      </c>
      <c r="AA743" s="118">
        <v>4.06418823470357</v>
      </c>
      <c r="AB743" s="29" t="s">
        <v>115</v>
      </c>
      <c r="AC743" s="29" t="s">
        <v>534</v>
      </c>
      <c r="AD743" s="29" t="s">
        <v>115</v>
      </c>
      <c r="AE743" s="29" t="s">
        <v>115</v>
      </c>
      <c r="AF743" s="29" t="s">
        <v>115</v>
      </c>
      <c r="AG743" s="29" t="s">
        <v>1513</v>
      </c>
      <c r="AH743" s="29" t="s">
        <v>422</v>
      </c>
      <c r="AI743" s="29">
        <v>5555160</v>
      </c>
      <c r="AJ743" s="29" t="s">
        <v>1797</v>
      </c>
      <c r="AK743" s="29" t="s">
        <v>1798</v>
      </c>
      <c r="AL743" s="29">
        <v>12</v>
      </c>
      <c r="AM743" s="29">
        <v>61</v>
      </c>
      <c r="AN743" s="29" t="s">
        <v>128</v>
      </c>
      <c r="AO743" s="29" t="s">
        <v>123</v>
      </c>
      <c r="AP743" s="29">
        <v>2024</v>
      </c>
      <c r="AQ743" s="29" t="s">
        <v>130</v>
      </c>
      <c r="AR743" s="29">
        <v>2024</v>
      </c>
      <c r="AS743" s="29" t="s">
        <v>1788</v>
      </c>
      <c r="AT743" s="29" t="s">
        <v>129</v>
      </c>
      <c r="AU743" s="29" t="s">
        <v>1788</v>
      </c>
      <c r="AV743" s="29" t="s">
        <v>115</v>
      </c>
      <c r="AW743" s="29" t="s">
        <v>1789</v>
      </c>
      <c r="AX743" s="29" t="s">
        <v>123</v>
      </c>
      <c r="AY743" s="29" t="s">
        <v>115</v>
      </c>
      <c r="AZ743" s="109" t="s">
        <v>115</v>
      </c>
      <c r="BA743" s="29" t="s">
        <v>115</v>
      </c>
      <c r="BB743" s="29" t="s">
        <v>115</v>
      </c>
      <c r="BC743" s="29" t="s">
        <v>115</v>
      </c>
      <c r="BD743" s="29" t="s">
        <v>115</v>
      </c>
      <c r="BE743" s="29" t="s">
        <v>1799</v>
      </c>
      <c r="BF743" s="109">
        <v>45575</v>
      </c>
      <c r="BG743" s="29" t="s">
        <v>306</v>
      </c>
      <c r="BH743" s="29" t="s">
        <v>1689</v>
      </c>
      <c r="BI743" s="29" t="s">
        <v>488</v>
      </c>
      <c r="BJ743" s="29">
        <v>4</v>
      </c>
      <c r="BK743" s="109">
        <v>46594</v>
      </c>
      <c r="BL743" s="109">
        <v>46905</v>
      </c>
      <c r="BM743" s="109">
        <v>46751</v>
      </c>
      <c r="BN743" s="29" t="s">
        <v>115</v>
      </c>
      <c r="BO743" s="29" t="s">
        <v>115</v>
      </c>
      <c r="BP743" s="29" t="b">
        <v>0</v>
      </c>
      <c r="BQ743" s="115" t="s">
        <v>1800</v>
      </c>
      <c r="BR743" s="29" t="s">
        <v>134</v>
      </c>
      <c r="BS743" s="115">
        <v>13.5061</v>
      </c>
      <c r="BT743" s="115">
        <v>317.09550000000002</v>
      </c>
      <c r="BU743" s="115">
        <v>0</v>
      </c>
      <c r="BV743" s="115">
        <v>0</v>
      </c>
      <c r="BW743" s="115">
        <v>0</v>
      </c>
      <c r="BX743" s="115">
        <v>10.1952</v>
      </c>
      <c r="BY743" s="115">
        <v>17.7651</v>
      </c>
      <c r="BZ743" s="115">
        <v>73.958299999999994</v>
      </c>
      <c r="CA743" s="115">
        <v>103.6005</v>
      </c>
      <c r="CB743" s="115">
        <v>111.5765</v>
      </c>
      <c r="CC743" s="115">
        <v>0</v>
      </c>
      <c r="CD743" s="115">
        <v>0</v>
      </c>
      <c r="CE743" s="115">
        <v>10.1952</v>
      </c>
      <c r="CF743" s="29" t="s">
        <v>135</v>
      </c>
      <c r="CG743" s="29" t="s">
        <v>136</v>
      </c>
      <c r="CH743" s="29" t="s">
        <v>723</v>
      </c>
      <c r="CI743" s="115">
        <v>0</v>
      </c>
      <c r="CJ743" s="115">
        <v>0</v>
      </c>
      <c r="CK743" s="115">
        <v>0</v>
      </c>
      <c r="CL743" s="115">
        <v>0</v>
      </c>
      <c r="CM743" s="115">
        <v>0</v>
      </c>
      <c r="CN743" s="115">
        <v>0</v>
      </c>
      <c r="CO743" s="112" t="s">
        <v>1802</v>
      </c>
      <c r="CP743" s="29" t="s">
        <v>134</v>
      </c>
      <c r="CQ743" s="29" t="s">
        <v>115</v>
      </c>
      <c r="CR743" s="29" t="s">
        <v>279</v>
      </c>
      <c r="CS743" s="29" t="s">
        <v>1792</v>
      </c>
      <c r="CT743" s="112">
        <v>0</v>
      </c>
      <c r="CU743" s="112">
        <v>1</v>
      </c>
      <c r="CV743" s="30" t="s">
        <v>1803</v>
      </c>
    </row>
    <row r="744" spans="2:100">
      <c r="B744" s="31">
        <v>740</v>
      </c>
      <c r="C744" s="32" t="s">
        <v>2695</v>
      </c>
      <c r="D744" s="128"/>
      <c r="E744" s="128"/>
      <c r="F744" s="32" t="s">
        <v>532</v>
      </c>
      <c r="G744" s="32" t="s">
        <v>2693</v>
      </c>
      <c r="H744" s="32" t="s">
        <v>2613</v>
      </c>
      <c r="I744" s="32" t="s">
        <v>118</v>
      </c>
      <c r="J744" s="32" t="s">
        <v>115</v>
      </c>
      <c r="K744" s="32" t="s">
        <v>1661</v>
      </c>
      <c r="L744" s="32" t="s">
        <v>1499</v>
      </c>
      <c r="M744" s="32" t="s">
        <v>2308</v>
      </c>
      <c r="N744" s="32" t="s">
        <v>1491</v>
      </c>
      <c r="O744" s="32" t="s">
        <v>115</v>
      </c>
      <c r="P744" s="110">
        <v>45880</v>
      </c>
      <c r="Q744" s="32" t="s">
        <v>115</v>
      </c>
      <c r="R744" s="32" t="s">
        <v>1492</v>
      </c>
      <c r="S744" s="32" t="s">
        <v>541</v>
      </c>
      <c r="T744" s="32" t="s">
        <v>1796</v>
      </c>
      <c r="U744" s="32" t="s">
        <v>214</v>
      </c>
      <c r="V744" s="32" t="s">
        <v>122</v>
      </c>
      <c r="W744" s="32" t="s">
        <v>123</v>
      </c>
      <c r="X744" s="32" t="s">
        <v>887</v>
      </c>
      <c r="Y744" s="128"/>
      <c r="Z744" s="119" t="s">
        <v>115</v>
      </c>
      <c r="AA744" s="119">
        <v>1.8981805764019499</v>
      </c>
      <c r="AB744" s="32" t="s">
        <v>115</v>
      </c>
      <c r="AC744" s="32" t="s">
        <v>534</v>
      </c>
      <c r="AD744" s="32" t="s">
        <v>115</v>
      </c>
      <c r="AE744" s="32" t="s">
        <v>115</v>
      </c>
      <c r="AF744" s="32" t="s">
        <v>115</v>
      </c>
      <c r="AG744" s="32" t="s">
        <v>1513</v>
      </c>
      <c r="AH744" s="32" t="s">
        <v>422</v>
      </c>
      <c r="AI744" s="32">
        <v>5555161</v>
      </c>
      <c r="AJ744" s="32" t="s">
        <v>1797</v>
      </c>
      <c r="AK744" s="32" t="s">
        <v>1798</v>
      </c>
      <c r="AL744" s="32">
        <v>12</v>
      </c>
      <c r="AM744" s="32">
        <v>61</v>
      </c>
      <c r="AN744" s="32" t="s">
        <v>128</v>
      </c>
      <c r="AO744" s="32" t="s">
        <v>123</v>
      </c>
      <c r="AP744" s="32">
        <v>2024</v>
      </c>
      <c r="AQ744" s="32" t="s">
        <v>130</v>
      </c>
      <c r="AR744" s="32">
        <v>2024</v>
      </c>
      <c r="AS744" s="32" t="s">
        <v>1788</v>
      </c>
      <c r="AT744" s="32" t="s">
        <v>129</v>
      </c>
      <c r="AU744" s="32" t="s">
        <v>1788</v>
      </c>
      <c r="AV744" s="32" t="s">
        <v>115</v>
      </c>
      <c r="AW744" s="32" t="s">
        <v>1789</v>
      </c>
      <c r="AX744" s="32" t="s">
        <v>123</v>
      </c>
      <c r="AY744" s="32" t="s">
        <v>115</v>
      </c>
      <c r="AZ744" s="110" t="s">
        <v>115</v>
      </c>
      <c r="BA744" s="32" t="s">
        <v>115</v>
      </c>
      <c r="BB744" s="32" t="s">
        <v>115</v>
      </c>
      <c r="BC744" s="32" t="s">
        <v>115</v>
      </c>
      <c r="BD744" s="32" t="s">
        <v>115</v>
      </c>
      <c r="BE744" s="32" t="s">
        <v>1799</v>
      </c>
      <c r="BF744" s="110">
        <v>45575</v>
      </c>
      <c r="BG744" s="32" t="s">
        <v>306</v>
      </c>
      <c r="BH744" s="32" t="s">
        <v>1689</v>
      </c>
      <c r="BI744" s="32" t="s">
        <v>488</v>
      </c>
      <c r="BJ744" s="32">
        <v>4</v>
      </c>
      <c r="BK744" s="110">
        <v>46567</v>
      </c>
      <c r="BL744" s="110">
        <v>46905</v>
      </c>
      <c r="BM744" s="110">
        <v>46751</v>
      </c>
      <c r="BN744" s="32" t="s">
        <v>115</v>
      </c>
      <c r="BO744" s="32" t="s">
        <v>115</v>
      </c>
      <c r="BP744" s="32" t="b">
        <v>0</v>
      </c>
      <c r="BQ744" s="116" t="s">
        <v>1800</v>
      </c>
      <c r="BR744" s="32" t="s">
        <v>134</v>
      </c>
      <c r="BS744" s="116">
        <v>10.8109</v>
      </c>
      <c r="BT744" s="116">
        <v>376.57220000000001</v>
      </c>
      <c r="BU744" s="116">
        <v>0</v>
      </c>
      <c r="BV744" s="116">
        <v>0</v>
      </c>
      <c r="BW744" s="116">
        <v>0</v>
      </c>
      <c r="BX744" s="116">
        <v>10.8109</v>
      </c>
      <c r="BY744" s="116">
        <v>17.932700000000001</v>
      </c>
      <c r="BZ744" s="116">
        <v>78.857399999999998</v>
      </c>
      <c r="CA744" s="116">
        <v>111.4482</v>
      </c>
      <c r="CB744" s="116">
        <v>121.93340000000001</v>
      </c>
      <c r="CC744" s="116">
        <v>35.589599999999997</v>
      </c>
      <c r="CD744" s="116">
        <v>0</v>
      </c>
      <c r="CE744" s="116">
        <v>10.8109</v>
      </c>
      <c r="CF744" s="32" t="s">
        <v>135</v>
      </c>
      <c r="CG744" s="32" t="s">
        <v>136</v>
      </c>
      <c r="CH744" s="32" t="s">
        <v>2682</v>
      </c>
      <c r="CI744" s="116">
        <v>0</v>
      </c>
      <c r="CJ744" s="116">
        <v>0</v>
      </c>
      <c r="CK744" s="116">
        <v>0</v>
      </c>
      <c r="CL744" s="116">
        <v>0</v>
      </c>
      <c r="CM744" s="116">
        <v>0</v>
      </c>
      <c r="CN744" s="116">
        <v>0</v>
      </c>
      <c r="CO744" s="113" t="s">
        <v>1802</v>
      </c>
      <c r="CP744" s="32" t="s">
        <v>134</v>
      </c>
      <c r="CQ744" s="32" t="s">
        <v>115</v>
      </c>
      <c r="CR744" s="32" t="s">
        <v>279</v>
      </c>
      <c r="CS744" s="32" t="s">
        <v>1792</v>
      </c>
      <c r="CT744" s="113">
        <v>0</v>
      </c>
      <c r="CU744" s="113">
        <v>1</v>
      </c>
      <c r="CV744" s="33" t="s">
        <v>1803</v>
      </c>
    </row>
    <row r="745" spans="2:100">
      <c r="B745" s="31">
        <v>741</v>
      </c>
      <c r="C745" s="32" t="s">
        <v>2696</v>
      </c>
      <c r="D745" s="128"/>
      <c r="E745" s="128"/>
      <c r="F745" s="32" t="s">
        <v>420</v>
      </c>
      <c r="G745" s="32" t="s">
        <v>2693</v>
      </c>
      <c r="H745" s="32" t="s">
        <v>1633</v>
      </c>
      <c r="I745" s="32" t="s">
        <v>118</v>
      </c>
      <c r="J745" s="32" t="s">
        <v>115</v>
      </c>
      <c r="K745" s="32" t="s">
        <v>1661</v>
      </c>
      <c r="L745" s="32" t="s">
        <v>1499</v>
      </c>
      <c r="M745" s="32" t="s">
        <v>2308</v>
      </c>
      <c r="N745" s="32" t="s">
        <v>1491</v>
      </c>
      <c r="O745" s="32" t="s">
        <v>115</v>
      </c>
      <c r="P745" s="110">
        <v>45904</v>
      </c>
      <c r="Q745" s="32" t="s">
        <v>115</v>
      </c>
      <c r="R745" s="32" t="s">
        <v>1492</v>
      </c>
      <c r="S745" s="32" t="s">
        <v>541</v>
      </c>
      <c r="T745" s="32" t="s">
        <v>1796</v>
      </c>
      <c r="U745" s="32" t="s">
        <v>214</v>
      </c>
      <c r="V745" s="32" t="s">
        <v>122</v>
      </c>
      <c r="W745" s="32" t="s">
        <v>123</v>
      </c>
      <c r="X745" s="32" t="s">
        <v>887</v>
      </c>
      <c r="Y745" s="128"/>
      <c r="Z745" s="119" t="s">
        <v>115</v>
      </c>
      <c r="AA745" s="119">
        <v>37.881457476690201</v>
      </c>
      <c r="AB745" s="32" t="s">
        <v>115</v>
      </c>
      <c r="AC745" s="32" t="s">
        <v>407</v>
      </c>
      <c r="AD745" s="32" t="s">
        <v>115</v>
      </c>
      <c r="AE745" s="32" t="s">
        <v>115</v>
      </c>
      <c r="AF745" s="32" t="s">
        <v>115</v>
      </c>
      <c r="AG745" s="32" t="s">
        <v>1513</v>
      </c>
      <c r="AH745" s="32" t="s">
        <v>422</v>
      </c>
      <c r="AI745" s="32">
        <v>5804788</v>
      </c>
      <c r="AJ745" s="32" t="s">
        <v>1797</v>
      </c>
      <c r="AK745" s="32" t="s">
        <v>1798</v>
      </c>
      <c r="AL745" s="32">
        <v>12</v>
      </c>
      <c r="AM745" s="32">
        <v>61</v>
      </c>
      <c r="AN745" s="32" t="s">
        <v>128</v>
      </c>
      <c r="AO745" s="32" t="s">
        <v>123</v>
      </c>
      <c r="AP745" s="32">
        <v>2024</v>
      </c>
      <c r="AQ745" s="32" t="s">
        <v>130</v>
      </c>
      <c r="AR745" s="32">
        <v>2023</v>
      </c>
      <c r="AS745" s="32" t="s">
        <v>1788</v>
      </c>
      <c r="AT745" s="32" t="s">
        <v>129</v>
      </c>
      <c r="AU745" s="32" t="s">
        <v>1788</v>
      </c>
      <c r="AV745" s="32" t="s">
        <v>115</v>
      </c>
      <c r="AW745" s="32" t="s">
        <v>1789</v>
      </c>
      <c r="AX745" s="32" t="s">
        <v>123</v>
      </c>
      <c r="AY745" s="32" t="s">
        <v>115</v>
      </c>
      <c r="AZ745" s="110" t="s">
        <v>115</v>
      </c>
      <c r="BA745" s="32" t="s">
        <v>115</v>
      </c>
      <c r="BB745" s="32" t="s">
        <v>115</v>
      </c>
      <c r="BC745" s="32" t="s">
        <v>115</v>
      </c>
      <c r="BD745" s="32" t="s">
        <v>115</v>
      </c>
      <c r="BE745" s="32" t="s">
        <v>1799</v>
      </c>
      <c r="BF745" s="110">
        <v>45575</v>
      </c>
      <c r="BG745" s="32" t="s">
        <v>306</v>
      </c>
      <c r="BH745" s="32" t="s">
        <v>1689</v>
      </c>
      <c r="BI745" s="32" t="s">
        <v>488</v>
      </c>
      <c r="BJ745" s="32">
        <v>4</v>
      </c>
      <c r="BK745" s="110">
        <v>46547</v>
      </c>
      <c r="BL745" s="110">
        <v>46905</v>
      </c>
      <c r="BM745" s="110">
        <v>46751</v>
      </c>
      <c r="BN745" s="32" t="s">
        <v>115</v>
      </c>
      <c r="BO745" s="32" t="s">
        <v>115</v>
      </c>
      <c r="BP745" s="32" t="b">
        <v>0</v>
      </c>
      <c r="BQ745" s="116" t="s">
        <v>1800</v>
      </c>
      <c r="BR745" s="32" t="s">
        <v>134</v>
      </c>
      <c r="BS745" s="116">
        <v>2975.6489999999999</v>
      </c>
      <c r="BT745" s="116">
        <v>123924.86079999999</v>
      </c>
      <c r="BU745" s="116">
        <v>0</v>
      </c>
      <c r="BV745" s="116">
        <v>0</v>
      </c>
      <c r="BW745" s="116">
        <v>363.65690000000001</v>
      </c>
      <c r="BX745" s="116">
        <v>1890.1419000000001</v>
      </c>
      <c r="BY745" s="116">
        <v>1426.9389000000001</v>
      </c>
      <c r="BZ745" s="116">
        <v>88773.278999999995</v>
      </c>
      <c r="CA745" s="116">
        <v>30612.0851</v>
      </c>
      <c r="CB745" s="116">
        <v>858.75900000000001</v>
      </c>
      <c r="CC745" s="116">
        <v>0</v>
      </c>
      <c r="CD745" s="116">
        <v>0</v>
      </c>
      <c r="CE745" s="116">
        <v>2253.7988</v>
      </c>
      <c r="CF745" s="32" t="s">
        <v>135</v>
      </c>
      <c r="CG745" s="32" t="s">
        <v>136</v>
      </c>
      <c r="CH745" s="32" t="s">
        <v>723</v>
      </c>
      <c r="CI745" s="116">
        <v>0</v>
      </c>
      <c r="CJ745" s="116">
        <v>0</v>
      </c>
      <c r="CK745" s="116">
        <v>0</v>
      </c>
      <c r="CL745" s="116">
        <v>0</v>
      </c>
      <c r="CM745" s="116">
        <v>0</v>
      </c>
      <c r="CN745" s="116">
        <v>0</v>
      </c>
      <c r="CO745" s="113" t="s">
        <v>1802</v>
      </c>
      <c r="CP745" s="32" t="s">
        <v>134</v>
      </c>
      <c r="CQ745" s="32" t="s">
        <v>115</v>
      </c>
      <c r="CR745" s="32" t="s">
        <v>279</v>
      </c>
      <c r="CS745" s="32" t="s">
        <v>1792</v>
      </c>
      <c r="CT745" s="113">
        <v>1</v>
      </c>
      <c r="CU745" s="113">
        <v>0</v>
      </c>
      <c r="CV745" s="33" t="s">
        <v>1803</v>
      </c>
    </row>
    <row r="746" spans="2:100">
      <c r="B746" s="31">
        <v>742</v>
      </c>
      <c r="C746" s="32" t="s">
        <v>2697</v>
      </c>
      <c r="D746" s="128"/>
      <c r="E746" s="128"/>
      <c r="F746" s="32" t="s">
        <v>532</v>
      </c>
      <c r="G746" s="32" t="s">
        <v>2693</v>
      </c>
      <c r="H746" s="32" t="s">
        <v>1633</v>
      </c>
      <c r="I746" s="32" t="s">
        <v>118</v>
      </c>
      <c r="J746" s="32" t="s">
        <v>115</v>
      </c>
      <c r="K746" s="32" t="s">
        <v>1661</v>
      </c>
      <c r="L746" s="32" t="s">
        <v>1499</v>
      </c>
      <c r="M746" s="32" t="s">
        <v>2308</v>
      </c>
      <c r="N746" s="32" t="s">
        <v>1491</v>
      </c>
      <c r="O746" s="32" t="s">
        <v>115</v>
      </c>
      <c r="P746" s="110">
        <v>45874</v>
      </c>
      <c r="Q746" s="32" t="s">
        <v>115</v>
      </c>
      <c r="R746" s="32" t="s">
        <v>1492</v>
      </c>
      <c r="S746" s="32" t="s">
        <v>541</v>
      </c>
      <c r="T746" s="32" t="s">
        <v>1796</v>
      </c>
      <c r="U746" s="32" t="s">
        <v>214</v>
      </c>
      <c r="V746" s="32" t="s">
        <v>122</v>
      </c>
      <c r="W746" s="32" t="s">
        <v>123</v>
      </c>
      <c r="X746" s="32" t="s">
        <v>887</v>
      </c>
      <c r="Y746" s="128"/>
      <c r="Z746" s="119" t="s">
        <v>115</v>
      </c>
      <c r="AA746" s="119">
        <v>2.1016904530393901</v>
      </c>
      <c r="AB746" s="32" t="s">
        <v>115</v>
      </c>
      <c r="AC746" s="32" t="s">
        <v>534</v>
      </c>
      <c r="AD746" s="32" t="s">
        <v>115</v>
      </c>
      <c r="AE746" s="32" t="s">
        <v>115</v>
      </c>
      <c r="AF746" s="32" t="s">
        <v>115</v>
      </c>
      <c r="AG746" s="32" t="s">
        <v>1513</v>
      </c>
      <c r="AH746" s="32" t="s">
        <v>422</v>
      </c>
      <c r="AI746" s="32">
        <v>5804789</v>
      </c>
      <c r="AJ746" s="32" t="s">
        <v>1797</v>
      </c>
      <c r="AK746" s="32" t="s">
        <v>1798</v>
      </c>
      <c r="AL746" s="32">
        <v>12</v>
      </c>
      <c r="AM746" s="32">
        <v>61</v>
      </c>
      <c r="AN746" s="32" t="s">
        <v>128</v>
      </c>
      <c r="AO746" s="32" t="s">
        <v>123</v>
      </c>
      <c r="AP746" s="32">
        <v>2024</v>
      </c>
      <c r="AQ746" s="32" t="s">
        <v>130</v>
      </c>
      <c r="AR746" s="32">
        <v>2023</v>
      </c>
      <c r="AS746" s="32" t="s">
        <v>1788</v>
      </c>
      <c r="AT746" s="32" t="s">
        <v>129</v>
      </c>
      <c r="AU746" s="32" t="s">
        <v>1788</v>
      </c>
      <c r="AV746" s="32" t="s">
        <v>115</v>
      </c>
      <c r="AW746" s="32" t="s">
        <v>1789</v>
      </c>
      <c r="AX746" s="32" t="s">
        <v>123</v>
      </c>
      <c r="AY746" s="32" t="s">
        <v>115</v>
      </c>
      <c r="AZ746" s="110" t="s">
        <v>115</v>
      </c>
      <c r="BA746" s="32" t="s">
        <v>115</v>
      </c>
      <c r="BB746" s="32" t="s">
        <v>115</v>
      </c>
      <c r="BC746" s="32" t="s">
        <v>115</v>
      </c>
      <c r="BD746" s="32" t="s">
        <v>115</v>
      </c>
      <c r="BE746" s="32" t="s">
        <v>1799</v>
      </c>
      <c r="BF746" s="110">
        <v>45575</v>
      </c>
      <c r="BG746" s="32" t="s">
        <v>306</v>
      </c>
      <c r="BH746" s="32" t="s">
        <v>1689</v>
      </c>
      <c r="BI746" s="32" t="s">
        <v>488</v>
      </c>
      <c r="BJ746" s="32">
        <v>4</v>
      </c>
      <c r="BK746" s="110">
        <v>46437</v>
      </c>
      <c r="BL746" s="110">
        <v>46905</v>
      </c>
      <c r="BM746" s="110">
        <v>46751</v>
      </c>
      <c r="BN746" s="32" t="s">
        <v>115</v>
      </c>
      <c r="BO746" s="32" t="s">
        <v>115</v>
      </c>
      <c r="BP746" s="32" t="b">
        <v>0</v>
      </c>
      <c r="BQ746" s="116" t="s">
        <v>1800</v>
      </c>
      <c r="BR746" s="32" t="s">
        <v>134</v>
      </c>
      <c r="BS746" s="116">
        <v>23659.3459</v>
      </c>
      <c r="BT746" s="116">
        <v>227560.07879999999</v>
      </c>
      <c r="BU746" s="116">
        <v>0</v>
      </c>
      <c r="BV746" s="116">
        <v>0</v>
      </c>
      <c r="BW746" s="116">
        <v>329.67</v>
      </c>
      <c r="BX746" s="116">
        <v>13534.885399999999</v>
      </c>
      <c r="BY746" s="116">
        <v>22567.9588</v>
      </c>
      <c r="BZ746" s="116">
        <v>73054.348800000007</v>
      </c>
      <c r="CA746" s="116">
        <v>46722.234199999999</v>
      </c>
      <c r="CB746" s="116">
        <v>36801.081599999998</v>
      </c>
      <c r="CC746" s="116">
        <v>32019.545600000001</v>
      </c>
      <c r="CD746" s="116">
        <v>2530.3543</v>
      </c>
      <c r="CE746" s="116">
        <v>13864.555400000001</v>
      </c>
      <c r="CF746" s="32" t="s">
        <v>135</v>
      </c>
      <c r="CG746" s="32" t="s">
        <v>136</v>
      </c>
      <c r="CH746" s="32" t="s">
        <v>1801</v>
      </c>
      <c r="CI746" s="116">
        <v>0</v>
      </c>
      <c r="CJ746" s="116">
        <v>0</v>
      </c>
      <c r="CK746" s="116">
        <v>0</v>
      </c>
      <c r="CL746" s="116">
        <v>0</v>
      </c>
      <c r="CM746" s="116">
        <v>0</v>
      </c>
      <c r="CN746" s="116">
        <v>0</v>
      </c>
      <c r="CO746" s="113" t="s">
        <v>1802</v>
      </c>
      <c r="CP746" s="32" t="s">
        <v>134</v>
      </c>
      <c r="CQ746" s="32" t="s">
        <v>115</v>
      </c>
      <c r="CR746" s="32" t="s">
        <v>279</v>
      </c>
      <c r="CS746" s="32" t="s">
        <v>1792</v>
      </c>
      <c r="CT746" s="113">
        <v>0</v>
      </c>
      <c r="CU746" s="113">
        <v>1</v>
      </c>
      <c r="CV746" s="33" t="s">
        <v>1803</v>
      </c>
    </row>
    <row r="747" spans="2:100">
      <c r="B747" s="31">
        <v>743</v>
      </c>
      <c r="C747" s="32" t="s">
        <v>2698</v>
      </c>
      <c r="D747" s="128"/>
      <c r="E747" s="128"/>
      <c r="F747" s="32" t="s">
        <v>532</v>
      </c>
      <c r="G747" s="32" t="s">
        <v>2693</v>
      </c>
      <c r="H747" s="32" t="s">
        <v>2613</v>
      </c>
      <c r="I747" s="32" t="s">
        <v>118</v>
      </c>
      <c r="J747" s="32" t="s">
        <v>115</v>
      </c>
      <c r="K747" s="32" t="s">
        <v>1661</v>
      </c>
      <c r="L747" s="32" t="s">
        <v>1499</v>
      </c>
      <c r="M747" s="32" t="s">
        <v>2308</v>
      </c>
      <c r="N747" s="32" t="s">
        <v>1491</v>
      </c>
      <c r="O747" s="32" t="s">
        <v>115</v>
      </c>
      <c r="P747" s="110">
        <v>45880</v>
      </c>
      <c r="Q747" s="32" t="s">
        <v>115</v>
      </c>
      <c r="R747" s="32" t="s">
        <v>1492</v>
      </c>
      <c r="S747" s="32" t="s">
        <v>541</v>
      </c>
      <c r="T747" s="32" t="s">
        <v>1796</v>
      </c>
      <c r="U747" s="32" t="s">
        <v>214</v>
      </c>
      <c r="V747" s="32" t="s">
        <v>122</v>
      </c>
      <c r="W747" s="32" t="s">
        <v>123</v>
      </c>
      <c r="X747" s="32" t="s">
        <v>887</v>
      </c>
      <c r="Y747" s="128"/>
      <c r="Z747" s="119" t="s">
        <v>115</v>
      </c>
      <c r="AA747" s="119">
        <v>1.8981805764019499</v>
      </c>
      <c r="AB747" s="32" t="s">
        <v>115</v>
      </c>
      <c r="AC747" s="32" t="s">
        <v>534</v>
      </c>
      <c r="AD747" s="32" t="s">
        <v>115</v>
      </c>
      <c r="AE747" s="32" t="s">
        <v>115</v>
      </c>
      <c r="AF747" s="32" t="s">
        <v>115</v>
      </c>
      <c r="AG747" s="32" t="s">
        <v>1513</v>
      </c>
      <c r="AH747" s="32" t="s">
        <v>422</v>
      </c>
      <c r="AI747" s="32">
        <v>5807739</v>
      </c>
      <c r="AJ747" s="32" t="s">
        <v>1797</v>
      </c>
      <c r="AK747" s="32" t="s">
        <v>1798</v>
      </c>
      <c r="AL747" s="32">
        <v>12</v>
      </c>
      <c r="AM747" s="32">
        <v>61</v>
      </c>
      <c r="AN747" s="32" t="s">
        <v>128</v>
      </c>
      <c r="AO747" s="32" t="s">
        <v>123</v>
      </c>
      <c r="AP747" s="32">
        <v>2024</v>
      </c>
      <c r="AQ747" s="32" t="s">
        <v>130</v>
      </c>
      <c r="AR747" s="32">
        <v>2023</v>
      </c>
      <c r="AS747" s="32" t="s">
        <v>1788</v>
      </c>
      <c r="AT747" s="32" t="s">
        <v>129</v>
      </c>
      <c r="AU747" s="32" t="s">
        <v>1788</v>
      </c>
      <c r="AV747" s="32" t="s">
        <v>115</v>
      </c>
      <c r="AW747" s="32" t="s">
        <v>1789</v>
      </c>
      <c r="AX747" s="32" t="s">
        <v>123</v>
      </c>
      <c r="AY747" s="32" t="s">
        <v>115</v>
      </c>
      <c r="AZ747" s="110" t="s">
        <v>115</v>
      </c>
      <c r="BA747" s="32" t="s">
        <v>115</v>
      </c>
      <c r="BB747" s="32" t="s">
        <v>115</v>
      </c>
      <c r="BC747" s="32" t="s">
        <v>115</v>
      </c>
      <c r="BD747" s="32" t="s">
        <v>115</v>
      </c>
      <c r="BE747" s="32" t="s">
        <v>1799</v>
      </c>
      <c r="BF747" s="110">
        <v>45575</v>
      </c>
      <c r="BG747" s="32" t="s">
        <v>306</v>
      </c>
      <c r="BH747" s="32" t="s">
        <v>1689</v>
      </c>
      <c r="BI747" s="32" t="s">
        <v>488</v>
      </c>
      <c r="BJ747" s="32">
        <v>4</v>
      </c>
      <c r="BK747" s="110">
        <v>46457</v>
      </c>
      <c r="BL747" s="110">
        <v>46905</v>
      </c>
      <c r="BM747" s="110">
        <v>46751</v>
      </c>
      <c r="BN747" s="32" t="s">
        <v>115</v>
      </c>
      <c r="BO747" s="32" t="s">
        <v>115</v>
      </c>
      <c r="BP747" s="32" t="b">
        <v>0</v>
      </c>
      <c r="BQ747" s="116" t="s">
        <v>1800</v>
      </c>
      <c r="BR747" s="32" t="s">
        <v>134</v>
      </c>
      <c r="BS747" s="116">
        <v>31.988800000000001</v>
      </c>
      <c r="BT747" s="116">
        <v>959.23649999999998</v>
      </c>
      <c r="BU747" s="116">
        <v>0</v>
      </c>
      <c r="BV747" s="116">
        <v>0</v>
      </c>
      <c r="BW747" s="116">
        <v>0.74029999999999996</v>
      </c>
      <c r="BX747" s="116">
        <v>17.3429</v>
      </c>
      <c r="BY747" s="116">
        <v>68.616900000000001</v>
      </c>
      <c r="BZ747" s="116">
        <v>104.8494</v>
      </c>
      <c r="CA747" s="116">
        <v>396.80930000000001</v>
      </c>
      <c r="CB747" s="116">
        <v>324.15269999999998</v>
      </c>
      <c r="CC747" s="116">
        <v>46.725000000000001</v>
      </c>
      <c r="CD747" s="116">
        <v>0</v>
      </c>
      <c r="CE747" s="116">
        <v>18.083300000000001</v>
      </c>
      <c r="CF747" s="32" t="s">
        <v>135</v>
      </c>
      <c r="CG747" s="32" t="s">
        <v>136</v>
      </c>
      <c r="CH747" s="32" t="s">
        <v>2682</v>
      </c>
      <c r="CI747" s="116">
        <v>0</v>
      </c>
      <c r="CJ747" s="116">
        <v>0</v>
      </c>
      <c r="CK747" s="116">
        <v>0</v>
      </c>
      <c r="CL747" s="116">
        <v>0</v>
      </c>
      <c r="CM747" s="116">
        <v>0</v>
      </c>
      <c r="CN747" s="116">
        <v>0</v>
      </c>
      <c r="CO747" s="113" t="s">
        <v>1802</v>
      </c>
      <c r="CP747" s="32" t="s">
        <v>134</v>
      </c>
      <c r="CQ747" s="32" t="s">
        <v>115</v>
      </c>
      <c r="CR747" s="32" t="s">
        <v>279</v>
      </c>
      <c r="CS747" s="32" t="s">
        <v>1792</v>
      </c>
      <c r="CT747" s="113">
        <v>0</v>
      </c>
      <c r="CU747" s="113">
        <v>1</v>
      </c>
      <c r="CV747" s="33" t="s">
        <v>1803</v>
      </c>
    </row>
    <row r="748" spans="2:100">
      <c r="B748" s="31">
        <v>744</v>
      </c>
      <c r="C748" s="32" t="s">
        <v>2699</v>
      </c>
      <c r="D748" s="128"/>
      <c r="E748" s="128"/>
      <c r="F748" s="32" t="s">
        <v>532</v>
      </c>
      <c r="G748" s="32" t="s">
        <v>2693</v>
      </c>
      <c r="H748" s="32" t="s">
        <v>2613</v>
      </c>
      <c r="I748" s="32" t="s">
        <v>118</v>
      </c>
      <c r="J748" s="32" t="s">
        <v>115</v>
      </c>
      <c r="K748" s="32" t="s">
        <v>1661</v>
      </c>
      <c r="L748" s="32" t="s">
        <v>1499</v>
      </c>
      <c r="M748" s="32" t="s">
        <v>2308</v>
      </c>
      <c r="N748" s="32" t="s">
        <v>1491</v>
      </c>
      <c r="O748" s="32" t="s">
        <v>115</v>
      </c>
      <c r="P748" s="110">
        <v>45931</v>
      </c>
      <c r="Q748" s="32" t="s">
        <v>115</v>
      </c>
      <c r="R748" s="32" t="s">
        <v>1492</v>
      </c>
      <c r="S748" s="32" t="s">
        <v>541</v>
      </c>
      <c r="T748" s="32" t="s">
        <v>1796</v>
      </c>
      <c r="U748" s="32" t="s">
        <v>214</v>
      </c>
      <c r="V748" s="32" t="s">
        <v>122</v>
      </c>
      <c r="W748" s="32" t="s">
        <v>123</v>
      </c>
      <c r="X748" s="32" t="s">
        <v>887</v>
      </c>
      <c r="Y748" s="128"/>
      <c r="Z748" s="119" t="s">
        <v>115</v>
      </c>
      <c r="AA748" s="119">
        <v>1.19965701226731</v>
      </c>
      <c r="AB748" s="32" t="s">
        <v>115</v>
      </c>
      <c r="AC748" s="32" t="s">
        <v>534</v>
      </c>
      <c r="AD748" s="32" t="s">
        <v>115</v>
      </c>
      <c r="AE748" s="32" t="s">
        <v>115</v>
      </c>
      <c r="AF748" s="32" t="s">
        <v>115</v>
      </c>
      <c r="AG748" s="32" t="s">
        <v>1513</v>
      </c>
      <c r="AH748" s="32" t="s">
        <v>422</v>
      </c>
      <c r="AI748" s="32">
        <v>5807758</v>
      </c>
      <c r="AJ748" s="32" t="s">
        <v>1797</v>
      </c>
      <c r="AK748" s="32" t="s">
        <v>1798</v>
      </c>
      <c r="AL748" s="32">
        <v>12</v>
      </c>
      <c r="AM748" s="32">
        <v>61</v>
      </c>
      <c r="AN748" s="32" t="s">
        <v>128</v>
      </c>
      <c r="AO748" s="32" t="s">
        <v>123</v>
      </c>
      <c r="AP748" s="32">
        <v>2024</v>
      </c>
      <c r="AQ748" s="32" t="s">
        <v>130</v>
      </c>
      <c r="AR748" s="32">
        <v>2023</v>
      </c>
      <c r="AS748" s="32" t="s">
        <v>1788</v>
      </c>
      <c r="AT748" s="32" t="s">
        <v>129</v>
      </c>
      <c r="AU748" s="32" t="s">
        <v>1788</v>
      </c>
      <c r="AV748" s="32" t="s">
        <v>115</v>
      </c>
      <c r="AW748" s="32" t="s">
        <v>1789</v>
      </c>
      <c r="AX748" s="32" t="s">
        <v>123</v>
      </c>
      <c r="AY748" s="32" t="s">
        <v>115</v>
      </c>
      <c r="AZ748" s="110" t="s">
        <v>115</v>
      </c>
      <c r="BA748" s="32" t="s">
        <v>115</v>
      </c>
      <c r="BB748" s="32" t="s">
        <v>115</v>
      </c>
      <c r="BC748" s="32" t="s">
        <v>115</v>
      </c>
      <c r="BD748" s="32" t="s">
        <v>115</v>
      </c>
      <c r="BE748" s="32" t="s">
        <v>1799</v>
      </c>
      <c r="BF748" s="110">
        <v>45575</v>
      </c>
      <c r="BG748" s="32" t="s">
        <v>306</v>
      </c>
      <c r="BH748" s="32" t="s">
        <v>1689</v>
      </c>
      <c r="BI748" s="32" t="s">
        <v>488</v>
      </c>
      <c r="BJ748" s="32">
        <v>4</v>
      </c>
      <c r="BK748" s="110">
        <v>46692</v>
      </c>
      <c r="BL748" s="110">
        <v>46905</v>
      </c>
      <c r="BM748" s="110">
        <v>46751</v>
      </c>
      <c r="BN748" s="32" t="s">
        <v>115</v>
      </c>
      <c r="BO748" s="32" t="s">
        <v>115</v>
      </c>
      <c r="BP748" s="32" t="b">
        <v>0</v>
      </c>
      <c r="BQ748" s="116" t="s">
        <v>1800</v>
      </c>
      <c r="BR748" s="32" t="s">
        <v>134</v>
      </c>
      <c r="BS748" s="116">
        <v>83.430499999999995</v>
      </c>
      <c r="BT748" s="116">
        <v>994.02210000000002</v>
      </c>
      <c r="BU748" s="116">
        <v>0</v>
      </c>
      <c r="BV748" s="116">
        <v>0</v>
      </c>
      <c r="BW748" s="116">
        <v>0.74029999999999996</v>
      </c>
      <c r="BX748" s="116">
        <v>79.681200000000004</v>
      </c>
      <c r="BY748" s="116">
        <v>35.096499999999999</v>
      </c>
      <c r="BZ748" s="116">
        <v>129.76339999999999</v>
      </c>
      <c r="CA748" s="116">
        <v>165.62889999999999</v>
      </c>
      <c r="CB748" s="116">
        <v>578.91930000000002</v>
      </c>
      <c r="CC748" s="116">
        <v>4.1924000000000001</v>
      </c>
      <c r="CD748" s="116">
        <v>0</v>
      </c>
      <c r="CE748" s="116">
        <v>80.421499999999995</v>
      </c>
      <c r="CF748" s="32" t="s">
        <v>135</v>
      </c>
      <c r="CG748" s="32" t="s">
        <v>136</v>
      </c>
      <c r="CH748" s="32" t="s">
        <v>2682</v>
      </c>
      <c r="CI748" s="116">
        <v>0</v>
      </c>
      <c r="CJ748" s="116">
        <v>0</v>
      </c>
      <c r="CK748" s="116">
        <v>0</v>
      </c>
      <c r="CL748" s="116">
        <v>0</v>
      </c>
      <c r="CM748" s="116">
        <v>0</v>
      </c>
      <c r="CN748" s="116">
        <v>0</v>
      </c>
      <c r="CO748" s="113" t="s">
        <v>1802</v>
      </c>
      <c r="CP748" s="32" t="s">
        <v>134</v>
      </c>
      <c r="CQ748" s="32" t="s">
        <v>115</v>
      </c>
      <c r="CR748" s="32" t="s">
        <v>279</v>
      </c>
      <c r="CS748" s="32" t="s">
        <v>1792</v>
      </c>
      <c r="CT748" s="113">
        <v>0</v>
      </c>
      <c r="CU748" s="113">
        <v>1</v>
      </c>
      <c r="CV748" s="33" t="s">
        <v>1803</v>
      </c>
    </row>
    <row r="749" spans="2:100">
      <c r="B749" s="123">
        <v>745</v>
      </c>
      <c r="C749" s="124" t="s">
        <v>2700</v>
      </c>
      <c r="D749" s="128"/>
      <c r="E749" s="128"/>
      <c r="F749" s="32" t="s">
        <v>2213</v>
      </c>
      <c r="G749" s="32" t="s">
        <v>2693</v>
      </c>
      <c r="H749" s="32" t="s">
        <v>213</v>
      </c>
      <c r="I749" s="32" t="s">
        <v>118</v>
      </c>
      <c r="J749" s="32" t="s">
        <v>115</v>
      </c>
      <c r="K749" s="32" t="s">
        <v>2701</v>
      </c>
      <c r="L749" s="32" t="s">
        <v>1499</v>
      </c>
      <c r="M749" s="32" t="s">
        <v>2308</v>
      </c>
      <c r="N749" s="32" t="s">
        <v>1491</v>
      </c>
      <c r="O749" s="32" t="s">
        <v>115</v>
      </c>
      <c r="P749" s="110">
        <v>45876</v>
      </c>
      <c r="Q749" s="32" t="s">
        <v>115</v>
      </c>
      <c r="R749" s="32" t="s">
        <v>1492</v>
      </c>
      <c r="S749" s="32" t="s">
        <v>541</v>
      </c>
      <c r="T749" s="32" t="s">
        <v>1796</v>
      </c>
      <c r="U749" s="32" t="s">
        <v>214</v>
      </c>
      <c r="V749" s="32" t="s">
        <v>288</v>
      </c>
      <c r="W749" s="32" t="s">
        <v>123</v>
      </c>
      <c r="X749" s="32" t="s">
        <v>115</v>
      </c>
      <c r="Y749" s="128"/>
      <c r="Z749" s="119" t="s">
        <v>115</v>
      </c>
      <c r="AA749" s="119">
        <v>4.8017399999999899</v>
      </c>
      <c r="AB749" s="32" t="s">
        <v>115</v>
      </c>
      <c r="AC749" s="32" t="s">
        <v>115</v>
      </c>
      <c r="AD749" s="32" t="s">
        <v>115</v>
      </c>
      <c r="AE749" s="32" t="s">
        <v>115</v>
      </c>
      <c r="AF749" s="32" t="s">
        <v>115</v>
      </c>
      <c r="AG749" s="32" t="s">
        <v>1513</v>
      </c>
      <c r="AH749" s="32" t="s">
        <v>422</v>
      </c>
      <c r="AI749" s="32">
        <v>5815774</v>
      </c>
      <c r="AJ749" s="32" t="s">
        <v>1797</v>
      </c>
      <c r="AK749" s="32" t="s">
        <v>1798</v>
      </c>
      <c r="AL749" s="32">
        <v>12</v>
      </c>
      <c r="AM749" s="32">
        <v>61</v>
      </c>
      <c r="AN749" s="32" t="s">
        <v>128</v>
      </c>
      <c r="AO749" s="32" t="s">
        <v>123</v>
      </c>
      <c r="AP749" s="32">
        <v>2024</v>
      </c>
      <c r="AQ749" s="32" t="s">
        <v>130</v>
      </c>
      <c r="AR749" s="32">
        <v>2025</v>
      </c>
      <c r="AS749" s="32" t="s">
        <v>1788</v>
      </c>
      <c r="AT749" s="32" t="s">
        <v>129</v>
      </c>
      <c r="AU749" s="32" t="s">
        <v>1788</v>
      </c>
      <c r="AV749" s="32" t="s">
        <v>115</v>
      </c>
      <c r="AW749" s="32" t="s">
        <v>1789</v>
      </c>
      <c r="AX749" s="32" t="s">
        <v>123</v>
      </c>
      <c r="AY749" s="32" t="s">
        <v>115</v>
      </c>
      <c r="AZ749" s="110" t="s">
        <v>115</v>
      </c>
      <c r="BA749" s="32" t="s">
        <v>115</v>
      </c>
      <c r="BB749" s="32" t="s">
        <v>115</v>
      </c>
      <c r="BC749" s="32" t="s">
        <v>115</v>
      </c>
      <c r="BD749" s="32" t="s">
        <v>115</v>
      </c>
      <c r="BE749" s="32" t="s">
        <v>1799</v>
      </c>
      <c r="BF749" s="110">
        <v>45575</v>
      </c>
      <c r="BG749" s="32" t="s">
        <v>306</v>
      </c>
      <c r="BH749" s="32" t="s">
        <v>1689</v>
      </c>
      <c r="BI749" s="32" t="s">
        <v>488</v>
      </c>
      <c r="BJ749" s="32">
        <v>4</v>
      </c>
      <c r="BK749" s="110">
        <v>46042</v>
      </c>
      <c r="BL749" s="110">
        <v>46905</v>
      </c>
      <c r="BM749" s="110">
        <v>46099</v>
      </c>
      <c r="BN749" s="32" t="s">
        <v>115</v>
      </c>
      <c r="BO749" s="32" t="s">
        <v>115</v>
      </c>
      <c r="BP749" s="32" t="b">
        <v>1</v>
      </c>
      <c r="BQ749" s="116" t="s">
        <v>1800</v>
      </c>
      <c r="BR749" s="32" t="s">
        <v>134</v>
      </c>
      <c r="BS749" s="116">
        <v>107.29130000000001</v>
      </c>
      <c r="BT749" s="116">
        <v>941.66750000000002</v>
      </c>
      <c r="BU749" s="116">
        <v>0</v>
      </c>
      <c r="BV749" s="116">
        <v>0</v>
      </c>
      <c r="BW749" s="116">
        <v>0</v>
      </c>
      <c r="BX749" s="116">
        <v>0</v>
      </c>
      <c r="BY749" s="116">
        <v>817.64009999999996</v>
      </c>
      <c r="BZ749" s="116">
        <v>124.0274</v>
      </c>
      <c r="CA749" s="116">
        <v>0</v>
      </c>
      <c r="CB749" s="116">
        <v>0</v>
      </c>
      <c r="CC749" s="116">
        <v>0</v>
      </c>
      <c r="CD749" s="116">
        <v>0</v>
      </c>
      <c r="CE749" s="116">
        <v>0</v>
      </c>
      <c r="CF749" s="32" t="s">
        <v>135</v>
      </c>
      <c r="CG749" s="32" t="s">
        <v>136</v>
      </c>
      <c r="CH749" s="32" t="s">
        <v>253</v>
      </c>
      <c r="CI749" s="116">
        <v>0</v>
      </c>
      <c r="CJ749" s="116">
        <v>0</v>
      </c>
      <c r="CK749" s="116">
        <v>0</v>
      </c>
      <c r="CL749" s="116">
        <v>0</v>
      </c>
      <c r="CM749" s="116">
        <v>0</v>
      </c>
      <c r="CN749" s="116">
        <v>0</v>
      </c>
      <c r="CO749" s="113" t="s">
        <v>1802</v>
      </c>
      <c r="CP749" s="32" t="s">
        <v>134</v>
      </c>
      <c r="CQ749" s="32" t="s">
        <v>115</v>
      </c>
      <c r="CR749" s="32" t="s">
        <v>134</v>
      </c>
      <c r="CS749" s="32" t="s">
        <v>1792</v>
      </c>
      <c r="CT749" s="113">
        <v>1</v>
      </c>
      <c r="CU749" s="113">
        <v>0</v>
      </c>
      <c r="CV749" s="33" t="s">
        <v>1803</v>
      </c>
    </row>
    <row r="750" spans="2:100">
      <c r="B750" s="123">
        <v>746</v>
      </c>
      <c r="C750" s="124" t="s">
        <v>2702</v>
      </c>
      <c r="D750" s="128"/>
      <c r="E750" s="128"/>
      <c r="F750" s="32" t="s">
        <v>420</v>
      </c>
      <c r="G750" s="32" t="s">
        <v>2693</v>
      </c>
      <c r="H750" s="32" t="s">
        <v>117</v>
      </c>
      <c r="I750" s="32" t="s">
        <v>118</v>
      </c>
      <c r="J750" s="32" t="s">
        <v>115</v>
      </c>
      <c r="K750" s="32" t="s">
        <v>2701</v>
      </c>
      <c r="L750" s="32" t="s">
        <v>1499</v>
      </c>
      <c r="M750" s="32" t="s">
        <v>2308</v>
      </c>
      <c r="N750" s="32" t="s">
        <v>1491</v>
      </c>
      <c r="O750" s="32" t="s">
        <v>115</v>
      </c>
      <c r="P750" s="110">
        <v>45904</v>
      </c>
      <c r="Q750" s="32" t="s">
        <v>115</v>
      </c>
      <c r="R750" s="32" t="s">
        <v>1492</v>
      </c>
      <c r="S750" s="32" t="s">
        <v>541</v>
      </c>
      <c r="T750" s="32" t="s">
        <v>1796</v>
      </c>
      <c r="U750" s="32" t="s">
        <v>214</v>
      </c>
      <c r="V750" s="32" t="s">
        <v>288</v>
      </c>
      <c r="W750" s="32" t="s">
        <v>123</v>
      </c>
      <c r="X750" s="32" t="s">
        <v>278</v>
      </c>
      <c r="Y750" s="128"/>
      <c r="Z750" s="119" t="s">
        <v>115</v>
      </c>
      <c r="AA750" s="119">
        <v>37.881500000000003</v>
      </c>
      <c r="AB750" s="32" t="s">
        <v>115</v>
      </c>
      <c r="AC750" s="32" t="s">
        <v>115</v>
      </c>
      <c r="AD750" s="32" t="s">
        <v>115</v>
      </c>
      <c r="AE750" s="32" t="s">
        <v>115</v>
      </c>
      <c r="AF750" s="32" t="s">
        <v>115</v>
      </c>
      <c r="AG750" s="32" t="s">
        <v>1513</v>
      </c>
      <c r="AH750" s="32" t="s">
        <v>422</v>
      </c>
      <c r="AI750" s="32">
        <v>5561666</v>
      </c>
      <c r="AJ750" s="32" t="s">
        <v>1797</v>
      </c>
      <c r="AK750" s="32" t="s">
        <v>1798</v>
      </c>
      <c r="AL750" s="32">
        <v>12</v>
      </c>
      <c r="AM750" s="32">
        <v>61</v>
      </c>
      <c r="AN750" s="32" t="s">
        <v>128</v>
      </c>
      <c r="AO750" s="32" t="s">
        <v>123</v>
      </c>
      <c r="AP750" s="32">
        <v>2024</v>
      </c>
      <c r="AQ750" s="32" t="s">
        <v>130</v>
      </c>
      <c r="AR750" s="32">
        <v>2025</v>
      </c>
      <c r="AS750" s="32" t="s">
        <v>1788</v>
      </c>
      <c r="AT750" s="32" t="s">
        <v>129</v>
      </c>
      <c r="AU750" s="32" t="s">
        <v>1788</v>
      </c>
      <c r="AV750" s="32" t="s">
        <v>115</v>
      </c>
      <c r="AW750" s="32" t="s">
        <v>1789</v>
      </c>
      <c r="AX750" s="32" t="s">
        <v>123</v>
      </c>
      <c r="AY750" s="32" t="s">
        <v>115</v>
      </c>
      <c r="AZ750" s="110" t="s">
        <v>115</v>
      </c>
      <c r="BA750" s="32" t="s">
        <v>115</v>
      </c>
      <c r="BB750" s="32" t="s">
        <v>115</v>
      </c>
      <c r="BC750" s="32" t="s">
        <v>115</v>
      </c>
      <c r="BD750" s="32" t="s">
        <v>115</v>
      </c>
      <c r="BE750" s="32" t="s">
        <v>115</v>
      </c>
      <c r="BF750" s="110" t="s">
        <v>115</v>
      </c>
      <c r="BG750" s="32" t="s">
        <v>131</v>
      </c>
      <c r="BH750" s="32" t="s">
        <v>115</v>
      </c>
      <c r="BI750" s="32" t="s">
        <v>132</v>
      </c>
      <c r="BJ750" s="32" t="s">
        <v>115</v>
      </c>
      <c r="BK750" s="110" t="s">
        <v>115</v>
      </c>
      <c r="BL750" s="110">
        <v>46905</v>
      </c>
      <c r="BM750" s="110" t="s">
        <v>133</v>
      </c>
      <c r="BN750" s="32" t="s">
        <v>115</v>
      </c>
      <c r="BO750" s="32" t="s">
        <v>115</v>
      </c>
      <c r="BP750" s="32" t="b">
        <v>0</v>
      </c>
      <c r="BQ750" s="116" t="s">
        <v>1800</v>
      </c>
      <c r="BR750" s="32" t="s">
        <v>134</v>
      </c>
      <c r="BS750" s="116">
        <v>16873.554899999999</v>
      </c>
      <c r="BT750" s="116">
        <v>16873.554899999999</v>
      </c>
      <c r="BU750" s="116">
        <v>0</v>
      </c>
      <c r="BV750" s="116">
        <v>0</v>
      </c>
      <c r="BW750" s="116">
        <v>0</v>
      </c>
      <c r="BX750" s="116">
        <v>0</v>
      </c>
      <c r="BY750" s="116">
        <v>16873.554899999999</v>
      </c>
      <c r="BZ750" s="116">
        <v>0</v>
      </c>
      <c r="CA750" s="116">
        <v>0</v>
      </c>
      <c r="CB750" s="116">
        <v>0</v>
      </c>
      <c r="CC750" s="116">
        <v>0</v>
      </c>
      <c r="CD750" s="116">
        <v>0</v>
      </c>
      <c r="CE750" s="116">
        <v>0</v>
      </c>
      <c r="CF750" s="32" t="s">
        <v>135</v>
      </c>
      <c r="CG750" s="32" t="s">
        <v>136</v>
      </c>
      <c r="CH750" s="32" t="s">
        <v>156</v>
      </c>
      <c r="CI750" s="116">
        <v>0</v>
      </c>
      <c r="CJ750" s="116">
        <v>0</v>
      </c>
      <c r="CK750" s="116">
        <v>0</v>
      </c>
      <c r="CL750" s="116">
        <v>0</v>
      </c>
      <c r="CM750" s="116">
        <v>0</v>
      </c>
      <c r="CN750" s="116">
        <v>16875.824080000002</v>
      </c>
      <c r="CO750" s="113" t="s">
        <v>1802</v>
      </c>
      <c r="CP750" s="32" t="s">
        <v>134</v>
      </c>
      <c r="CQ750" s="32" t="s">
        <v>115</v>
      </c>
      <c r="CR750" s="32" t="s">
        <v>134</v>
      </c>
      <c r="CS750" s="32" t="s">
        <v>1792</v>
      </c>
      <c r="CT750" s="113">
        <v>1</v>
      </c>
      <c r="CU750" s="113">
        <v>0</v>
      </c>
      <c r="CV750" s="33" t="s">
        <v>2703</v>
      </c>
    </row>
    <row r="751" spans="2:100">
      <c r="B751" s="123">
        <v>747</v>
      </c>
      <c r="C751" s="124" t="s">
        <v>2704</v>
      </c>
      <c r="D751" s="128"/>
      <c r="E751" s="128"/>
      <c r="F751" s="32" t="s">
        <v>532</v>
      </c>
      <c r="G751" s="32" t="s">
        <v>2693</v>
      </c>
      <c r="H751" s="32" t="s">
        <v>117</v>
      </c>
      <c r="I751" s="32" t="s">
        <v>118</v>
      </c>
      <c r="J751" s="32" t="s">
        <v>115</v>
      </c>
      <c r="K751" s="32" t="s">
        <v>1661</v>
      </c>
      <c r="L751" s="32" t="s">
        <v>1499</v>
      </c>
      <c r="M751" s="32" t="s">
        <v>2308</v>
      </c>
      <c r="N751" s="32" t="s">
        <v>1491</v>
      </c>
      <c r="O751" s="32" t="s">
        <v>115</v>
      </c>
      <c r="P751" s="110">
        <v>45874</v>
      </c>
      <c r="Q751" s="32" t="s">
        <v>115</v>
      </c>
      <c r="R751" s="32" t="s">
        <v>1492</v>
      </c>
      <c r="S751" s="32" t="s">
        <v>541</v>
      </c>
      <c r="T751" s="32" t="s">
        <v>1796</v>
      </c>
      <c r="U751" s="32" t="s">
        <v>214</v>
      </c>
      <c r="V751" s="32" t="s">
        <v>288</v>
      </c>
      <c r="W751" s="32" t="s">
        <v>123</v>
      </c>
      <c r="X751" s="32" t="s">
        <v>278</v>
      </c>
      <c r="Y751" s="128"/>
      <c r="Z751" s="119" t="s">
        <v>115</v>
      </c>
      <c r="AA751" s="119">
        <v>2.1016900000000001</v>
      </c>
      <c r="AB751" s="32" t="s">
        <v>115</v>
      </c>
      <c r="AC751" s="32" t="s">
        <v>115</v>
      </c>
      <c r="AD751" s="32" t="s">
        <v>115</v>
      </c>
      <c r="AE751" s="32" t="s">
        <v>115</v>
      </c>
      <c r="AF751" s="32" t="s">
        <v>115</v>
      </c>
      <c r="AG751" s="32" t="s">
        <v>1513</v>
      </c>
      <c r="AH751" s="32" t="s">
        <v>422</v>
      </c>
      <c r="AI751" s="32">
        <v>5559139</v>
      </c>
      <c r="AJ751" s="32" t="s">
        <v>1797</v>
      </c>
      <c r="AK751" s="32" t="s">
        <v>1798</v>
      </c>
      <c r="AL751" s="32">
        <v>12</v>
      </c>
      <c r="AM751" s="32">
        <v>61</v>
      </c>
      <c r="AN751" s="32" t="s">
        <v>128</v>
      </c>
      <c r="AO751" s="32" t="s">
        <v>123</v>
      </c>
      <c r="AP751" s="32">
        <v>2024</v>
      </c>
      <c r="AQ751" s="32" t="s">
        <v>130</v>
      </c>
      <c r="AR751" s="32">
        <v>2025</v>
      </c>
      <c r="AS751" s="32" t="s">
        <v>1788</v>
      </c>
      <c r="AT751" s="32" t="s">
        <v>129</v>
      </c>
      <c r="AU751" s="32" t="s">
        <v>1788</v>
      </c>
      <c r="AV751" s="32" t="s">
        <v>115</v>
      </c>
      <c r="AW751" s="32" t="s">
        <v>1789</v>
      </c>
      <c r="AX751" s="32" t="s">
        <v>123</v>
      </c>
      <c r="AY751" s="32" t="s">
        <v>115</v>
      </c>
      <c r="AZ751" s="110" t="s">
        <v>115</v>
      </c>
      <c r="BA751" s="32" t="s">
        <v>115</v>
      </c>
      <c r="BB751" s="32" t="s">
        <v>115</v>
      </c>
      <c r="BC751" s="32" t="s">
        <v>115</v>
      </c>
      <c r="BD751" s="32" t="s">
        <v>115</v>
      </c>
      <c r="BE751" s="32" t="s">
        <v>115</v>
      </c>
      <c r="BF751" s="110" t="s">
        <v>115</v>
      </c>
      <c r="BG751" s="32" t="s">
        <v>131</v>
      </c>
      <c r="BH751" s="32" t="s">
        <v>115</v>
      </c>
      <c r="BI751" s="32" t="s">
        <v>162</v>
      </c>
      <c r="BJ751" s="32">
        <v>5</v>
      </c>
      <c r="BK751" s="110" t="s">
        <v>115</v>
      </c>
      <c r="BL751" s="110">
        <v>46905</v>
      </c>
      <c r="BM751" s="110" t="s">
        <v>133</v>
      </c>
      <c r="BN751" s="32" t="s">
        <v>115</v>
      </c>
      <c r="BO751" s="32" t="s">
        <v>115</v>
      </c>
      <c r="BP751" s="32" t="b">
        <v>0</v>
      </c>
      <c r="BQ751" s="116" t="s">
        <v>1800</v>
      </c>
      <c r="BR751" s="32" t="s">
        <v>134</v>
      </c>
      <c r="BS751" s="116">
        <v>0</v>
      </c>
      <c r="BT751" s="116">
        <v>6000</v>
      </c>
      <c r="BU751" s="116">
        <v>0</v>
      </c>
      <c r="BV751" s="116">
        <v>0</v>
      </c>
      <c r="BW751" s="116">
        <v>0</v>
      </c>
      <c r="BX751" s="116">
        <v>0</v>
      </c>
      <c r="BY751" s="116">
        <v>6000</v>
      </c>
      <c r="BZ751" s="116">
        <v>0</v>
      </c>
      <c r="CA751" s="116">
        <v>0</v>
      </c>
      <c r="CB751" s="116">
        <v>0</v>
      </c>
      <c r="CC751" s="116">
        <v>0</v>
      </c>
      <c r="CD751" s="116">
        <v>0</v>
      </c>
      <c r="CE751" s="116">
        <v>0</v>
      </c>
      <c r="CF751" s="32" t="s">
        <v>135</v>
      </c>
      <c r="CG751" s="32" t="s">
        <v>136</v>
      </c>
      <c r="CH751" s="32" t="s">
        <v>156</v>
      </c>
      <c r="CI751" s="116">
        <v>0</v>
      </c>
      <c r="CJ751" s="116">
        <v>0</v>
      </c>
      <c r="CK751" s="116">
        <v>0</v>
      </c>
      <c r="CL751" s="116">
        <v>0</v>
      </c>
      <c r="CM751" s="116">
        <v>0</v>
      </c>
      <c r="CN751" s="116">
        <v>0</v>
      </c>
      <c r="CO751" s="113" t="s">
        <v>1802</v>
      </c>
      <c r="CP751" s="32" t="s">
        <v>134</v>
      </c>
      <c r="CQ751" s="32" t="s">
        <v>115</v>
      </c>
      <c r="CR751" s="32" t="s">
        <v>134</v>
      </c>
      <c r="CS751" s="32" t="s">
        <v>1792</v>
      </c>
      <c r="CT751" s="113">
        <v>0</v>
      </c>
      <c r="CU751" s="113">
        <v>1</v>
      </c>
      <c r="CV751" s="33" t="s">
        <v>2703</v>
      </c>
    </row>
    <row r="752" spans="2:100">
      <c r="B752" s="31">
        <v>748</v>
      </c>
      <c r="C752" s="32" t="s">
        <v>2705</v>
      </c>
      <c r="D752" s="128"/>
      <c r="E752" s="128"/>
      <c r="F752" s="32" t="s">
        <v>635</v>
      </c>
      <c r="G752" s="32" t="s">
        <v>1806</v>
      </c>
      <c r="H752" s="32" t="s">
        <v>394</v>
      </c>
      <c r="I752" s="32" t="s">
        <v>166</v>
      </c>
      <c r="J752" s="32" t="s">
        <v>115</v>
      </c>
      <c r="K752" s="32" t="s">
        <v>1807</v>
      </c>
      <c r="L752" s="32" t="s">
        <v>1551</v>
      </c>
      <c r="M752" s="32" t="s">
        <v>1594</v>
      </c>
      <c r="N752" s="32" t="s">
        <v>1491</v>
      </c>
      <c r="O752" s="32" t="s">
        <v>115</v>
      </c>
      <c r="P752" s="110">
        <v>45933</v>
      </c>
      <c r="Q752" s="32" t="s">
        <v>115</v>
      </c>
      <c r="R752" s="32" t="s">
        <v>1492</v>
      </c>
      <c r="S752" s="32" t="s">
        <v>1808</v>
      </c>
      <c r="T752" s="32" t="s">
        <v>1809</v>
      </c>
      <c r="U752" s="32" t="s">
        <v>214</v>
      </c>
      <c r="V752" s="32" t="s">
        <v>122</v>
      </c>
      <c r="W752" s="32" t="s">
        <v>123</v>
      </c>
      <c r="X752" s="32" t="s">
        <v>2706</v>
      </c>
      <c r="Y752" s="128"/>
      <c r="Z752" s="119" t="s">
        <v>115</v>
      </c>
      <c r="AA752" s="119">
        <v>69.382013145941798</v>
      </c>
      <c r="AB752" s="32" t="s">
        <v>115</v>
      </c>
      <c r="AC752" s="32" t="s">
        <v>407</v>
      </c>
      <c r="AD752" s="32" t="s">
        <v>115</v>
      </c>
      <c r="AE752" s="32" t="s">
        <v>115</v>
      </c>
      <c r="AF752" s="32" t="s">
        <v>115</v>
      </c>
      <c r="AG752" s="32" t="s">
        <v>1513</v>
      </c>
      <c r="AH752" s="32" t="s">
        <v>422</v>
      </c>
      <c r="AI752" s="32">
        <v>5804802</v>
      </c>
      <c r="AJ752" s="32" t="s">
        <v>1811</v>
      </c>
      <c r="AK752" s="32" t="s">
        <v>1812</v>
      </c>
      <c r="AL752" s="32">
        <v>4</v>
      </c>
      <c r="AM752" s="32">
        <v>61</v>
      </c>
      <c r="AN752" s="32" t="s">
        <v>128</v>
      </c>
      <c r="AO752" s="32" t="s">
        <v>123</v>
      </c>
      <c r="AP752" s="32">
        <v>2025</v>
      </c>
      <c r="AQ752" s="32" t="s">
        <v>130</v>
      </c>
      <c r="AR752" s="32">
        <v>2023</v>
      </c>
      <c r="AS752" s="32" t="s">
        <v>1788</v>
      </c>
      <c r="AT752" s="32" t="s">
        <v>129</v>
      </c>
      <c r="AU752" s="32" t="s">
        <v>1788</v>
      </c>
      <c r="AV752" s="32" t="s">
        <v>115</v>
      </c>
      <c r="AW752" s="32" t="s">
        <v>1789</v>
      </c>
      <c r="AX752" s="32" t="s">
        <v>123</v>
      </c>
      <c r="AY752" s="32" t="s">
        <v>203</v>
      </c>
      <c r="AZ752" s="110" t="s">
        <v>203</v>
      </c>
      <c r="BA752" s="32" t="s">
        <v>203</v>
      </c>
      <c r="BB752" s="32" t="s">
        <v>203</v>
      </c>
      <c r="BC752" s="32" t="s">
        <v>203</v>
      </c>
      <c r="BD752" s="32" t="s">
        <v>203</v>
      </c>
      <c r="BE752" s="32" t="s">
        <v>1910</v>
      </c>
      <c r="BF752" s="110" t="s">
        <v>203</v>
      </c>
      <c r="BG752" s="32" t="s">
        <v>203</v>
      </c>
      <c r="BH752" s="32" t="s">
        <v>203</v>
      </c>
      <c r="BI752" s="32" t="s">
        <v>488</v>
      </c>
      <c r="BJ752" s="32">
        <v>4</v>
      </c>
      <c r="BK752" s="110">
        <v>46618</v>
      </c>
      <c r="BL752" s="110">
        <v>46753</v>
      </c>
      <c r="BM752" s="110">
        <v>46903</v>
      </c>
      <c r="BN752" s="32" t="s">
        <v>115</v>
      </c>
      <c r="BO752" s="32" t="s">
        <v>115</v>
      </c>
      <c r="BP752" s="32" t="b">
        <v>0</v>
      </c>
      <c r="BQ752" s="116" t="s">
        <v>1813</v>
      </c>
      <c r="BR752" s="32" t="s">
        <v>134</v>
      </c>
      <c r="BS752" s="116">
        <v>361.15719999999999</v>
      </c>
      <c r="BT752" s="116">
        <v>7303.2552999999998</v>
      </c>
      <c r="BU752" s="116">
        <v>0</v>
      </c>
      <c r="BV752" s="116">
        <v>0</v>
      </c>
      <c r="BW752" s="116">
        <v>37.658000000000001</v>
      </c>
      <c r="BX752" s="116">
        <v>104.65779999999999</v>
      </c>
      <c r="BY752" s="116">
        <v>607.51009999999997</v>
      </c>
      <c r="BZ752" s="116">
        <v>149.86920000000001</v>
      </c>
      <c r="CA752" s="116">
        <v>4920.1680999999999</v>
      </c>
      <c r="CB752" s="116">
        <v>1478.8171</v>
      </c>
      <c r="CC752" s="116">
        <v>4.5749000000000004</v>
      </c>
      <c r="CD752" s="116">
        <v>0</v>
      </c>
      <c r="CE752" s="116">
        <v>142.3159</v>
      </c>
      <c r="CF752" s="32" t="s">
        <v>135</v>
      </c>
      <c r="CG752" s="32" t="s">
        <v>136</v>
      </c>
      <c r="CH752" s="32" t="s">
        <v>738</v>
      </c>
      <c r="CI752" s="116">
        <v>0</v>
      </c>
      <c r="CJ752" s="116">
        <v>0</v>
      </c>
      <c r="CK752" s="116">
        <v>0</v>
      </c>
      <c r="CL752" s="116">
        <v>0</v>
      </c>
      <c r="CM752" s="116">
        <v>0</v>
      </c>
      <c r="CN752" s="116">
        <v>0</v>
      </c>
      <c r="CO752" s="113" t="s">
        <v>1814</v>
      </c>
      <c r="CP752" s="32" t="s">
        <v>134</v>
      </c>
      <c r="CQ752" s="32" t="s">
        <v>115</v>
      </c>
      <c r="CR752" s="32" t="s">
        <v>279</v>
      </c>
      <c r="CS752" s="32" t="s">
        <v>1792</v>
      </c>
      <c r="CT752" s="113">
        <v>1</v>
      </c>
      <c r="CU752" s="113">
        <v>0</v>
      </c>
      <c r="CV752" s="33" t="s">
        <v>1803</v>
      </c>
    </row>
    <row r="753" spans="2:100">
      <c r="B753" s="31">
        <v>749</v>
      </c>
      <c r="C753" s="32" t="s">
        <v>2707</v>
      </c>
      <c r="D753" s="128"/>
      <c r="E753" s="128"/>
      <c r="F753" s="32" t="s">
        <v>740</v>
      </c>
      <c r="G753" s="32" t="s">
        <v>1806</v>
      </c>
      <c r="H753" s="32" t="s">
        <v>2613</v>
      </c>
      <c r="I753" s="32" t="s">
        <v>118</v>
      </c>
      <c r="J753" s="32" t="s">
        <v>115</v>
      </c>
      <c r="K753" s="32" t="s">
        <v>1807</v>
      </c>
      <c r="L753" s="32" t="s">
        <v>1551</v>
      </c>
      <c r="M753" s="32" t="s">
        <v>1670</v>
      </c>
      <c r="N753" s="32" t="s">
        <v>1491</v>
      </c>
      <c r="O753" s="32" t="s">
        <v>115</v>
      </c>
      <c r="P753" s="110">
        <v>45919</v>
      </c>
      <c r="Q753" s="32" t="s">
        <v>115</v>
      </c>
      <c r="R753" s="32" t="s">
        <v>1492</v>
      </c>
      <c r="S753" s="32" t="s">
        <v>1808</v>
      </c>
      <c r="T753" s="32" t="s">
        <v>1809</v>
      </c>
      <c r="U753" s="32" t="s">
        <v>214</v>
      </c>
      <c r="V753" s="32" t="s">
        <v>122</v>
      </c>
      <c r="W753" s="32" t="s">
        <v>123</v>
      </c>
      <c r="X753" s="32" t="s">
        <v>224</v>
      </c>
      <c r="Y753" s="128"/>
      <c r="Z753" s="119" t="s">
        <v>115</v>
      </c>
      <c r="AA753" s="119">
        <v>42.107625737040301</v>
      </c>
      <c r="AB753" s="32" t="s">
        <v>115</v>
      </c>
      <c r="AC753" s="32" t="s">
        <v>407</v>
      </c>
      <c r="AD753" s="32" t="s">
        <v>115</v>
      </c>
      <c r="AE753" s="32" t="s">
        <v>115</v>
      </c>
      <c r="AF753" s="32" t="s">
        <v>115</v>
      </c>
      <c r="AG753" s="32" t="s">
        <v>1513</v>
      </c>
      <c r="AH753" s="32" t="s">
        <v>422</v>
      </c>
      <c r="AI753" s="32">
        <v>5804724</v>
      </c>
      <c r="AJ753" s="32" t="s">
        <v>1811</v>
      </c>
      <c r="AK753" s="32" t="s">
        <v>1812</v>
      </c>
      <c r="AL753" s="32">
        <v>4</v>
      </c>
      <c r="AM753" s="32">
        <v>61</v>
      </c>
      <c r="AN753" s="32" t="s">
        <v>128</v>
      </c>
      <c r="AO753" s="32" t="s">
        <v>123</v>
      </c>
      <c r="AP753" s="32">
        <v>2025</v>
      </c>
      <c r="AQ753" s="32" t="s">
        <v>130</v>
      </c>
      <c r="AR753" s="32">
        <v>2023</v>
      </c>
      <c r="AS753" s="32" t="s">
        <v>1788</v>
      </c>
      <c r="AT753" s="32" t="s">
        <v>129</v>
      </c>
      <c r="AU753" s="32" t="s">
        <v>1788</v>
      </c>
      <c r="AV753" s="32" t="s">
        <v>115</v>
      </c>
      <c r="AW753" s="32" t="s">
        <v>1789</v>
      </c>
      <c r="AX753" s="32" t="s">
        <v>123</v>
      </c>
      <c r="AY753" s="32" t="s">
        <v>203</v>
      </c>
      <c r="AZ753" s="110" t="s">
        <v>203</v>
      </c>
      <c r="BA753" s="32" t="s">
        <v>203</v>
      </c>
      <c r="BB753" s="32" t="s">
        <v>203</v>
      </c>
      <c r="BC753" s="32" t="s">
        <v>203</v>
      </c>
      <c r="BD753" s="32" t="s">
        <v>203</v>
      </c>
      <c r="BE753" s="32" t="s">
        <v>1910</v>
      </c>
      <c r="BF753" s="110" t="s">
        <v>203</v>
      </c>
      <c r="BG753" s="32" t="s">
        <v>203</v>
      </c>
      <c r="BH753" s="32" t="s">
        <v>203</v>
      </c>
      <c r="BI753" s="32" t="s">
        <v>488</v>
      </c>
      <c r="BJ753" s="32">
        <v>4</v>
      </c>
      <c r="BK753" s="110">
        <v>46535</v>
      </c>
      <c r="BL753" s="110">
        <v>46753</v>
      </c>
      <c r="BM753" s="110">
        <v>46903</v>
      </c>
      <c r="BN753" s="32" t="s">
        <v>115</v>
      </c>
      <c r="BO753" s="32" t="s">
        <v>115</v>
      </c>
      <c r="BP753" s="32" t="b">
        <v>0</v>
      </c>
      <c r="BQ753" s="116" t="s">
        <v>1813</v>
      </c>
      <c r="BR753" s="32" t="s">
        <v>134</v>
      </c>
      <c r="BS753" s="116">
        <v>593.245</v>
      </c>
      <c r="BT753" s="116">
        <v>37321.491400000006</v>
      </c>
      <c r="BU753" s="116">
        <v>0</v>
      </c>
      <c r="BV753" s="116">
        <v>0</v>
      </c>
      <c r="BW753" s="116">
        <v>45.473700000000001</v>
      </c>
      <c r="BX753" s="116">
        <v>168.2413</v>
      </c>
      <c r="BY753" s="116">
        <v>914.5929000000001</v>
      </c>
      <c r="BZ753" s="116">
        <v>12303.6873</v>
      </c>
      <c r="CA753" s="116">
        <v>17137.102500000001</v>
      </c>
      <c r="CB753" s="116">
        <v>4150.7758999999996</v>
      </c>
      <c r="CC753" s="116">
        <v>2.9788000000000001</v>
      </c>
      <c r="CD753" s="116">
        <v>0</v>
      </c>
      <c r="CE753" s="116">
        <v>213.7149</v>
      </c>
      <c r="CF753" s="32" t="s">
        <v>135</v>
      </c>
      <c r="CG753" s="32" t="s">
        <v>136</v>
      </c>
      <c r="CH753" s="32" t="s">
        <v>738</v>
      </c>
      <c r="CI753" s="116">
        <v>0</v>
      </c>
      <c r="CJ753" s="116">
        <v>0</v>
      </c>
      <c r="CK753" s="116">
        <v>0</v>
      </c>
      <c r="CL753" s="116">
        <v>0</v>
      </c>
      <c r="CM753" s="116">
        <v>0</v>
      </c>
      <c r="CN753" s="116">
        <v>0</v>
      </c>
      <c r="CO753" s="113" t="s">
        <v>1814</v>
      </c>
      <c r="CP753" s="32" t="s">
        <v>134</v>
      </c>
      <c r="CQ753" s="32" t="s">
        <v>115</v>
      </c>
      <c r="CR753" s="32" t="s">
        <v>279</v>
      </c>
      <c r="CS753" s="32" t="s">
        <v>1792</v>
      </c>
      <c r="CT753" s="113">
        <v>1</v>
      </c>
      <c r="CU753" s="113">
        <v>0</v>
      </c>
      <c r="CV753" s="33" t="s">
        <v>1803</v>
      </c>
    </row>
    <row r="754" spans="2:100">
      <c r="B754" s="31">
        <v>750</v>
      </c>
      <c r="C754" s="32" t="s">
        <v>2708</v>
      </c>
      <c r="D754" s="128"/>
      <c r="E754" s="128"/>
      <c r="F754" s="32" t="s">
        <v>921</v>
      </c>
      <c r="G754" s="32" t="s">
        <v>2709</v>
      </c>
      <c r="H754" s="32" t="s">
        <v>2710</v>
      </c>
      <c r="I754" s="32" t="s">
        <v>118</v>
      </c>
      <c r="J754" s="32" t="s">
        <v>115</v>
      </c>
      <c r="K754" s="32" t="s">
        <v>1807</v>
      </c>
      <c r="L754" s="32" t="s">
        <v>1551</v>
      </c>
      <c r="M754" s="32" t="s">
        <v>1670</v>
      </c>
      <c r="N754" s="32" t="s">
        <v>1491</v>
      </c>
      <c r="O754" s="32" t="s">
        <v>115</v>
      </c>
      <c r="P754" s="110">
        <v>45904</v>
      </c>
      <c r="Q754" s="32" t="s">
        <v>115</v>
      </c>
      <c r="R754" s="32" t="s">
        <v>1492</v>
      </c>
      <c r="S754" s="32" t="s">
        <v>1808</v>
      </c>
      <c r="T754" s="32" t="s">
        <v>1809</v>
      </c>
      <c r="U754" s="32" t="s">
        <v>214</v>
      </c>
      <c r="V754" s="32" t="s">
        <v>122</v>
      </c>
      <c r="W754" s="32" t="s">
        <v>123</v>
      </c>
      <c r="X754" s="32" t="s">
        <v>887</v>
      </c>
      <c r="Y754" s="128"/>
      <c r="Z754" s="119" t="s">
        <v>115</v>
      </c>
      <c r="AA754" s="119">
        <v>28.851154769766101</v>
      </c>
      <c r="AB754" s="32" t="s">
        <v>115</v>
      </c>
      <c r="AC754" s="32" t="s">
        <v>530</v>
      </c>
      <c r="AD754" s="32" t="s">
        <v>115</v>
      </c>
      <c r="AE754" s="32" t="s">
        <v>115</v>
      </c>
      <c r="AF754" s="32" t="s">
        <v>115</v>
      </c>
      <c r="AG754" s="32" t="s">
        <v>1513</v>
      </c>
      <c r="AH754" s="32" t="s">
        <v>422</v>
      </c>
      <c r="AI754" s="32">
        <v>5804803</v>
      </c>
      <c r="AJ754" s="32" t="s">
        <v>1811</v>
      </c>
      <c r="AK754" s="32" t="s">
        <v>1812</v>
      </c>
      <c r="AL754" s="32">
        <v>4</v>
      </c>
      <c r="AM754" s="32">
        <v>61</v>
      </c>
      <c r="AN754" s="32" t="s">
        <v>128</v>
      </c>
      <c r="AO754" s="32" t="s">
        <v>123</v>
      </c>
      <c r="AP754" s="32">
        <v>2025</v>
      </c>
      <c r="AQ754" s="32" t="s">
        <v>130</v>
      </c>
      <c r="AR754" s="32">
        <v>2023</v>
      </c>
      <c r="AS754" s="32" t="s">
        <v>1636</v>
      </c>
      <c r="AT754" s="32" t="s">
        <v>129</v>
      </c>
      <c r="AU754" s="32" t="s">
        <v>1636</v>
      </c>
      <c r="AV754" s="32" t="s">
        <v>115</v>
      </c>
      <c r="AW754" s="32" t="s">
        <v>1637</v>
      </c>
      <c r="AX754" s="32" t="s">
        <v>123</v>
      </c>
      <c r="AY754" s="32" t="s">
        <v>203</v>
      </c>
      <c r="AZ754" s="110" t="s">
        <v>203</v>
      </c>
      <c r="BA754" s="32" t="s">
        <v>203</v>
      </c>
      <c r="BB754" s="32" t="s">
        <v>203</v>
      </c>
      <c r="BC754" s="32" t="s">
        <v>203</v>
      </c>
      <c r="BD754" s="32" t="s">
        <v>203</v>
      </c>
      <c r="BE754" s="32" t="s">
        <v>203</v>
      </c>
      <c r="BF754" s="110" t="s">
        <v>203</v>
      </c>
      <c r="BG754" s="32" t="s">
        <v>203</v>
      </c>
      <c r="BH754" s="32" t="s">
        <v>203</v>
      </c>
      <c r="BI754" s="32" t="s">
        <v>488</v>
      </c>
      <c r="BJ754" s="32">
        <v>4</v>
      </c>
      <c r="BK754" s="110">
        <v>46567</v>
      </c>
      <c r="BL754" s="110">
        <v>46753</v>
      </c>
      <c r="BM754" s="110">
        <v>46899</v>
      </c>
      <c r="BN754" s="32" t="s">
        <v>115</v>
      </c>
      <c r="BO754" s="32" t="s">
        <v>115</v>
      </c>
      <c r="BP754" s="32" t="b">
        <v>0</v>
      </c>
      <c r="BQ754" s="116">
        <v>26000</v>
      </c>
      <c r="BR754" s="32" t="s">
        <v>134</v>
      </c>
      <c r="BS754" s="116">
        <v>2051.0513999999998</v>
      </c>
      <c r="BT754" s="116">
        <v>36541.48109999999</v>
      </c>
      <c r="BU754" s="116">
        <v>0</v>
      </c>
      <c r="BV754" s="116">
        <v>0</v>
      </c>
      <c r="BW754" s="116">
        <v>134.26499999999999</v>
      </c>
      <c r="BX754" s="116">
        <v>640.01819999999998</v>
      </c>
      <c r="BY754" s="116">
        <v>2089.0783999999999</v>
      </c>
      <c r="BZ754" s="116">
        <v>1761.4016999999999</v>
      </c>
      <c r="CA754" s="116">
        <v>15187.761699999999</v>
      </c>
      <c r="CB754" s="116">
        <v>7632.6679999999997</v>
      </c>
      <c r="CC754" s="116">
        <v>735.37390000000005</v>
      </c>
      <c r="CD754" s="116">
        <v>0</v>
      </c>
      <c r="CE754" s="116">
        <v>774.28329999999983</v>
      </c>
      <c r="CF754" s="32" t="s">
        <v>135</v>
      </c>
      <c r="CG754" s="32" t="s">
        <v>136</v>
      </c>
      <c r="CH754" s="32" t="s">
        <v>738</v>
      </c>
      <c r="CI754" s="116">
        <v>0</v>
      </c>
      <c r="CJ754" s="116">
        <v>0</v>
      </c>
      <c r="CK754" s="116">
        <v>0</v>
      </c>
      <c r="CL754" s="116">
        <v>0</v>
      </c>
      <c r="CM754" s="116">
        <v>0</v>
      </c>
      <c r="CN754" s="116">
        <v>0</v>
      </c>
      <c r="CO754" s="113" t="s">
        <v>1814</v>
      </c>
      <c r="CP754" s="32" t="s">
        <v>134</v>
      </c>
      <c r="CQ754" s="32" t="s">
        <v>115</v>
      </c>
      <c r="CR754" s="32" t="s">
        <v>279</v>
      </c>
      <c r="CS754" s="32" t="s">
        <v>1792</v>
      </c>
      <c r="CT754" s="113">
        <v>1</v>
      </c>
      <c r="CU754" s="113">
        <v>0</v>
      </c>
      <c r="CV754" s="33" t="s">
        <v>2711</v>
      </c>
    </row>
    <row r="755" spans="2:100">
      <c r="B755" s="31">
        <v>751</v>
      </c>
      <c r="C755" s="32" t="s">
        <v>2712</v>
      </c>
      <c r="D755" s="128"/>
      <c r="E755" s="128"/>
      <c r="F755" s="32" t="s">
        <v>458</v>
      </c>
      <c r="G755" s="32" t="s">
        <v>2713</v>
      </c>
      <c r="H755" s="32" t="s">
        <v>1532</v>
      </c>
      <c r="I755" s="32" t="s">
        <v>166</v>
      </c>
      <c r="J755" s="32" t="s">
        <v>115</v>
      </c>
      <c r="K755" s="32" t="s">
        <v>1818</v>
      </c>
      <c r="L755" s="32" t="s">
        <v>1551</v>
      </c>
      <c r="M755" s="32" t="s">
        <v>1511</v>
      </c>
      <c r="N755" s="32" t="s">
        <v>1491</v>
      </c>
      <c r="O755" s="32" t="s">
        <v>115</v>
      </c>
      <c r="P755" s="110">
        <v>45903</v>
      </c>
      <c r="Q755" s="32">
        <v>24</v>
      </c>
      <c r="R755" s="32" t="s">
        <v>1492</v>
      </c>
      <c r="S755" s="32" t="s">
        <v>1819</v>
      </c>
      <c r="T755" s="32" t="s">
        <v>1820</v>
      </c>
      <c r="U755" s="32" t="s">
        <v>214</v>
      </c>
      <c r="V755" s="32" t="s">
        <v>122</v>
      </c>
      <c r="W755" s="32" t="s">
        <v>123</v>
      </c>
      <c r="X755" s="32" t="s">
        <v>278</v>
      </c>
      <c r="Y755" s="128"/>
      <c r="Z755" s="119" t="s">
        <v>115</v>
      </c>
      <c r="AA755" s="119">
        <v>19.3831556876283</v>
      </c>
      <c r="AB755" s="32" t="s">
        <v>115</v>
      </c>
      <c r="AC755" s="32" t="s">
        <v>407</v>
      </c>
      <c r="AD755" s="32" t="s">
        <v>115</v>
      </c>
      <c r="AE755" s="32" t="s">
        <v>115</v>
      </c>
      <c r="AF755" s="32" t="s">
        <v>115</v>
      </c>
      <c r="AG755" s="32" t="s">
        <v>1513</v>
      </c>
      <c r="AH755" s="32" t="s">
        <v>422</v>
      </c>
      <c r="AI755" s="32">
        <v>5804806</v>
      </c>
      <c r="AJ755" s="32" t="s">
        <v>1642</v>
      </c>
      <c r="AK755" s="32" t="s">
        <v>1822</v>
      </c>
      <c r="AL755" s="32">
        <v>18</v>
      </c>
      <c r="AM755" s="32">
        <v>61</v>
      </c>
      <c r="AN755" s="32" t="s">
        <v>128</v>
      </c>
      <c r="AO755" s="32" t="s">
        <v>123</v>
      </c>
      <c r="AP755" s="32">
        <v>2024</v>
      </c>
      <c r="AQ755" s="32" t="s">
        <v>130</v>
      </c>
      <c r="AR755" s="32">
        <v>2023</v>
      </c>
      <c r="AS755" s="32" t="s">
        <v>1636</v>
      </c>
      <c r="AT755" s="32" t="s">
        <v>129</v>
      </c>
      <c r="AU755" s="32" t="s">
        <v>1636</v>
      </c>
      <c r="AV755" s="32" t="s">
        <v>115</v>
      </c>
      <c r="AW755" s="32" t="s">
        <v>1637</v>
      </c>
      <c r="AX755" s="32" t="s">
        <v>123</v>
      </c>
      <c r="AY755" s="32" t="s">
        <v>115</v>
      </c>
      <c r="AZ755" s="110" t="s">
        <v>115</v>
      </c>
      <c r="BA755" s="32" t="s">
        <v>115</v>
      </c>
      <c r="BB755" s="32" t="s">
        <v>115</v>
      </c>
      <c r="BC755" s="32" t="s">
        <v>115</v>
      </c>
      <c r="BD755" s="32" t="s">
        <v>115</v>
      </c>
      <c r="BE755" s="32" t="s">
        <v>1823</v>
      </c>
      <c r="BF755" s="110">
        <v>45924</v>
      </c>
      <c r="BG755" s="32" t="s">
        <v>1824</v>
      </c>
      <c r="BH755" s="32" t="s">
        <v>203</v>
      </c>
      <c r="BI755" s="32" t="s">
        <v>488</v>
      </c>
      <c r="BJ755" s="32">
        <v>4</v>
      </c>
      <c r="BK755" s="110">
        <v>46258</v>
      </c>
      <c r="BL755" s="110">
        <v>46753</v>
      </c>
      <c r="BM755" s="110">
        <v>46847</v>
      </c>
      <c r="BN755" s="32" t="s">
        <v>115</v>
      </c>
      <c r="BO755" s="32" t="s">
        <v>115</v>
      </c>
      <c r="BP755" s="32" t="b">
        <v>0</v>
      </c>
      <c r="BQ755" s="116">
        <v>184000</v>
      </c>
      <c r="BR755" s="32" t="s">
        <v>134</v>
      </c>
      <c r="BS755" s="116">
        <v>1961.338</v>
      </c>
      <c r="BT755" s="116">
        <v>70571.630100000009</v>
      </c>
      <c r="BU755" s="116">
        <v>0</v>
      </c>
      <c r="BV755" s="116">
        <v>0</v>
      </c>
      <c r="BW755" s="116">
        <v>82.109899999999996</v>
      </c>
      <c r="BX755" s="116">
        <v>3537.5551999999998</v>
      </c>
      <c r="BY755" s="116">
        <v>2966.2728000000002</v>
      </c>
      <c r="BZ755" s="116">
        <v>38448.834300000002</v>
      </c>
      <c r="CA755" s="116">
        <v>16659.465199999999</v>
      </c>
      <c r="CB755" s="116">
        <v>6964.4683000000005</v>
      </c>
      <c r="CC755" s="116">
        <v>0</v>
      </c>
      <c r="CD755" s="116">
        <v>0</v>
      </c>
      <c r="CE755" s="116">
        <v>3619.6651000000002</v>
      </c>
      <c r="CF755" s="32" t="s">
        <v>135</v>
      </c>
      <c r="CG755" s="32" t="s">
        <v>136</v>
      </c>
      <c r="CH755" s="32" t="s">
        <v>878</v>
      </c>
      <c r="CI755" s="116">
        <v>0</v>
      </c>
      <c r="CJ755" s="116">
        <v>0</v>
      </c>
      <c r="CK755" s="116">
        <v>0</v>
      </c>
      <c r="CL755" s="116">
        <v>0</v>
      </c>
      <c r="CM755" s="116">
        <v>0</v>
      </c>
      <c r="CN755" s="116">
        <v>0</v>
      </c>
      <c r="CO755" s="113" t="s">
        <v>1826</v>
      </c>
      <c r="CP755" s="32" t="s">
        <v>134</v>
      </c>
      <c r="CQ755" s="32" t="s">
        <v>115</v>
      </c>
      <c r="CR755" s="32" t="s">
        <v>279</v>
      </c>
      <c r="CS755" s="32" t="s">
        <v>1792</v>
      </c>
      <c r="CT755" s="113">
        <v>1</v>
      </c>
      <c r="CU755" s="113">
        <v>0</v>
      </c>
      <c r="CV755" s="33" t="s">
        <v>2711</v>
      </c>
    </row>
    <row r="756" spans="2:100">
      <c r="B756" s="31">
        <v>752</v>
      </c>
      <c r="C756" s="32" t="s">
        <v>2714</v>
      </c>
      <c r="D756" s="128"/>
      <c r="E756" s="128"/>
      <c r="F756" s="32" t="s">
        <v>458</v>
      </c>
      <c r="G756" s="32" t="s">
        <v>1817</v>
      </c>
      <c r="H756" s="32" t="s">
        <v>2613</v>
      </c>
      <c r="I756" s="32" t="s">
        <v>118</v>
      </c>
      <c r="J756" s="32" t="s">
        <v>115</v>
      </c>
      <c r="K756" s="32" t="s">
        <v>1818</v>
      </c>
      <c r="L756" s="32" t="s">
        <v>1551</v>
      </c>
      <c r="M756" s="32" t="s">
        <v>1985</v>
      </c>
      <c r="N756" s="32" t="s">
        <v>1491</v>
      </c>
      <c r="O756" s="32" t="s">
        <v>115</v>
      </c>
      <c r="P756" s="110">
        <v>45903</v>
      </c>
      <c r="Q756" s="32" t="s">
        <v>115</v>
      </c>
      <c r="R756" s="32" t="s">
        <v>1492</v>
      </c>
      <c r="S756" s="32" t="s">
        <v>1819</v>
      </c>
      <c r="T756" s="32" t="s">
        <v>1820</v>
      </c>
      <c r="U756" s="32" t="s">
        <v>214</v>
      </c>
      <c r="V756" s="32" t="s">
        <v>122</v>
      </c>
      <c r="W756" s="32" t="s">
        <v>123</v>
      </c>
      <c r="X756" s="32" t="s">
        <v>278</v>
      </c>
      <c r="Y756" s="128"/>
      <c r="Z756" s="119" t="s">
        <v>115</v>
      </c>
      <c r="AA756" s="119">
        <v>19.3831556876283</v>
      </c>
      <c r="AB756" s="32" t="s">
        <v>115</v>
      </c>
      <c r="AC756" s="32" t="s">
        <v>407</v>
      </c>
      <c r="AD756" s="32" t="s">
        <v>115</v>
      </c>
      <c r="AE756" s="32" t="s">
        <v>115</v>
      </c>
      <c r="AF756" s="32" t="s">
        <v>115</v>
      </c>
      <c r="AG756" s="32" t="s">
        <v>1513</v>
      </c>
      <c r="AH756" s="32" t="s">
        <v>422</v>
      </c>
      <c r="AI756" s="32">
        <v>5804813</v>
      </c>
      <c r="AJ756" s="32" t="s">
        <v>1642</v>
      </c>
      <c r="AK756" s="32" t="s">
        <v>1822</v>
      </c>
      <c r="AL756" s="32">
        <v>18</v>
      </c>
      <c r="AM756" s="32">
        <v>61</v>
      </c>
      <c r="AN756" s="32" t="s">
        <v>128</v>
      </c>
      <c r="AO756" s="32" t="s">
        <v>123</v>
      </c>
      <c r="AP756" s="32">
        <v>2024</v>
      </c>
      <c r="AQ756" s="32" t="s">
        <v>130</v>
      </c>
      <c r="AR756" s="32">
        <v>2023</v>
      </c>
      <c r="AS756" s="32" t="s">
        <v>1788</v>
      </c>
      <c r="AT756" s="32" t="s">
        <v>129</v>
      </c>
      <c r="AU756" s="32" t="s">
        <v>1788</v>
      </c>
      <c r="AV756" s="32" t="s">
        <v>115</v>
      </c>
      <c r="AW756" s="32" t="s">
        <v>1789</v>
      </c>
      <c r="AX756" s="32" t="s">
        <v>123</v>
      </c>
      <c r="AY756" s="32" t="s">
        <v>115</v>
      </c>
      <c r="AZ756" s="110" t="s">
        <v>115</v>
      </c>
      <c r="BA756" s="32" t="s">
        <v>115</v>
      </c>
      <c r="BB756" s="32" t="s">
        <v>115</v>
      </c>
      <c r="BC756" s="32" t="s">
        <v>115</v>
      </c>
      <c r="BD756" s="32" t="s">
        <v>115</v>
      </c>
      <c r="BE756" s="32" t="s">
        <v>1823</v>
      </c>
      <c r="BF756" s="110">
        <v>45924</v>
      </c>
      <c r="BG756" s="32" t="s">
        <v>1824</v>
      </c>
      <c r="BH756" s="32" t="s">
        <v>203</v>
      </c>
      <c r="BI756" s="32" t="s">
        <v>488</v>
      </c>
      <c r="BJ756" s="32">
        <v>4</v>
      </c>
      <c r="BK756" s="110">
        <v>46167</v>
      </c>
      <c r="BL756" s="110">
        <v>46753</v>
      </c>
      <c r="BM756" s="110">
        <v>46846</v>
      </c>
      <c r="BN756" s="32" t="s">
        <v>115</v>
      </c>
      <c r="BO756" s="32" t="s">
        <v>115</v>
      </c>
      <c r="BP756" s="32" t="b">
        <v>0</v>
      </c>
      <c r="BQ756" s="116" t="s">
        <v>1825</v>
      </c>
      <c r="BR756" s="32" t="s">
        <v>134</v>
      </c>
      <c r="BS756" s="116">
        <v>1157.2716</v>
      </c>
      <c r="BT756" s="116">
        <v>17872.080300000001</v>
      </c>
      <c r="BU756" s="116">
        <v>0</v>
      </c>
      <c r="BV756" s="116">
        <v>0</v>
      </c>
      <c r="BW756" s="116">
        <v>64.1999</v>
      </c>
      <c r="BX756" s="116">
        <v>913.13469999999995</v>
      </c>
      <c r="BY756" s="116">
        <v>694.75620000000004</v>
      </c>
      <c r="BZ756" s="116">
        <v>8404.0414999999994</v>
      </c>
      <c r="CA756" s="116">
        <v>4077.1471000000001</v>
      </c>
      <c r="CB756" s="116">
        <v>3079.0340999999999</v>
      </c>
      <c r="CC756" s="116">
        <v>0</v>
      </c>
      <c r="CD756" s="116">
        <v>0</v>
      </c>
      <c r="CE756" s="116">
        <v>977.33460000000002</v>
      </c>
      <c r="CF756" s="32" t="s">
        <v>135</v>
      </c>
      <c r="CG756" s="32" t="s">
        <v>136</v>
      </c>
      <c r="CH756" s="32" t="s">
        <v>878</v>
      </c>
      <c r="CI756" s="116">
        <v>0</v>
      </c>
      <c r="CJ756" s="116">
        <v>0</v>
      </c>
      <c r="CK756" s="116">
        <v>0</v>
      </c>
      <c r="CL756" s="116">
        <v>0</v>
      </c>
      <c r="CM756" s="116">
        <v>0</v>
      </c>
      <c r="CN756" s="116">
        <v>0</v>
      </c>
      <c r="CO756" s="113" t="s">
        <v>1826</v>
      </c>
      <c r="CP756" s="32" t="s">
        <v>134</v>
      </c>
      <c r="CQ756" s="32" t="s">
        <v>115</v>
      </c>
      <c r="CR756" s="32" t="s">
        <v>279</v>
      </c>
      <c r="CS756" s="32" t="s">
        <v>1792</v>
      </c>
      <c r="CT756" s="113">
        <v>1</v>
      </c>
      <c r="CU756" s="113">
        <v>0</v>
      </c>
      <c r="CV756" s="33" t="s">
        <v>1803</v>
      </c>
    </row>
    <row r="757" spans="2:100">
      <c r="B757" s="31">
        <v>753</v>
      </c>
      <c r="C757" s="32" t="s">
        <v>2715</v>
      </c>
      <c r="D757" s="128"/>
      <c r="E757" s="128"/>
      <c r="F757" s="32" t="s">
        <v>450</v>
      </c>
      <c r="G757" s="32" t="s">
        <v>1817</v>
      </c>
      <c r="H757" s="32" t="s">
        <v>394</v>
      </c>
      <c r="I757" s="32" t="s">
        <v>166</v>
      </c>
      <c r="J757" s="32" t="s">
        <v>115</v>
      </c>
      <c r="K757" s="32" t="s">
        <v>1818</v>
      </c>
      <c r="L757" s="32" t="s">
        <v>1551</v>
      </c>
      <c r="M757" s="32" t="s">
        <v>2308</v>
      </c>
      <c r="N757" s="32" t="s">
        <v>1491</v>
      </c>
      <c r="O757" s="32" t="s">
        <v>115</v>
      </c>
      <c r="P757" s="110">
        <v>45933</v>
      </c>
      <c r="Q757" s="32" t="s">
        <v>115</v>
      </c>
      <c r="R757" s="32" t="s">
        <v>1492</v>
      </c>
      <c r="S757" s="32" t="s">
        <v>1819</v>
      </c>
      <c r="T757" s="32" t="s">
        <v>1820</v>
      </c>
      <c r="U757" s="32" t="s">
        <v>214</v>
      </c>
      <c r="V757" s="32" t="s">
        <v>122</v>
      </c>
      <c r="W757" s="32" t="s">
        <v>123</v>
      </c>
      <c r="X757" s="32" t="s">
        <v>278</v>
      </c>
      <c r="Y757" s="128"/>
      <c r="Z757" s="119" t="s">
        <v>115</v>
      </c>
      <c r="AA757" s="119">
        <v>53.2802559781139</v>
      </c>
      <c r="AB757" s="32" t="s">
        <v>115</v>
      </c>
      <c r="AC757" s="32" t="s">
        <v>407</v>
      </c>
      <c r="AD757" s="32" t="s">
        <v>115</v>
      </c>
      <c r="AE757" s="32" t="s">
        <v>115</v>
      </c>
      <c r="AF757" s="32" t="s">
        <v>115</v>
      </c>
      <c r="AG757" s="32" t="s">
        <v>1513</v>
      </c>
      <c r="AH757" s="32" t="s">
        <v>422</v>
      </c>
      <c r="AI757" s="32">
        <v>5804804</v>
      </c>
      <c r="AJ757" s="32" t="s">
        <v>1642</v>
      </c>
      <c r="AK757" s="32" t="s">
        <v>1822</v>
      </c>
      <c r="AL757" s="32">
        <v>18</v>
      </c>
      <c r="AM757" s="32">
        <v>61</v>
      </c>
      <c r="AN757" s="32" t="s">
        <v>128</v>
      </c>
      <c r="AO757" s="32" t="s">
        <v>123</v>
      </c>
      <c r="AP757" s="32">
        <v>2024</v>
      </c>
      <c r="AQ757" s="32" t="s">
        <v>130</v>
      </c>
      <c r="AR757" s="32">
        <v>2023</v>
      </c>
      <c r="AS757" s="32" t="s">
        <v>1788</v>
      </c>
      <c r="AT757" s="32" t="s">
        <v>129</v>
      </c>
      <c r="AU757" s="32" t="s">
        <v>1788</v>
      </c>
      <c r="AV757" s="32" t="s">
        <v>115</v>
      </c>
      <c r="AW757" s="32" t="s">
        <v>1789</v>
      </c>
      <c r="AX757" s="32" t="s">
        <v>123</v>
      </c>
      <c r="AY757" s="32" t="s">
        <v>115</v>
      </c>
      <c r="AZ757" s="110" t="s">
        <v>115</v>
      </c>
      <c r="BA757" s="32" t="s">
        <v>115</v>
      </c>
      <c r="BB757" s="32" t="s">
        <v>115</v>
      </c>
      <c r="BC757" s="32" t="s">
        <v>115</v>
      </c>
      <c r="BD757" s="32" t="s">
        <v>115</v>
      </c>
      <c r="BE757" s="32" t="s">
        <v>1823</v>
      </c>
      <c r="BF757" s="110">
        <v>45924</v>
      </c>
      <c r="BG757" s="32" t="s">
        <v>1824</v>
      </c>
      <c r="BH757" s="32" t="s">
        <v>203</v>
      </c>
      <c r="BI757" s="32" t="s">
        <v>488</v>
      </c>
      <c r="BJ757" s="32">
        <v>4</v>
      </c>
      <c r="BK757" s="110">
        <v>46699</v>
      </c>
      <c r="BL757" s="110">
        <v>46753</v>
      </c>
      <c r="BM757" s="110">
        <v>46853</v>
      </c>
      <c r="BN757" s="32" t="s">
        <v>115</v>
      </c>
      <c r="BO757" s="32" t="s">
        <v>115</v>
      </c>
      <c r="BP757" s="32" t="b">
        <v>0</v>
      </c>
      <c r="BQ757" s="116" t="s">
        <v>1825</v>
      </c>
      <c r="BR757" s="32" t="s">
        <v>134</v>
      </c>
      <c r="BS757" s="116">
        <v>481.52379999999999</v>
      </c>
      <c r="BT757" s="116">
        <v>6835.2694000000001</v>
      </c>
      <c r="BU757" s="116">
        <v>0</v>
      </c>
      <c r="BV757" s="116">
        <v>0</v>
      </c>
      <c r="BW757" s="116">
        <v>52.841299999999997</v>
      </c>
      <c r="BX757" s="116">
        <v>172.066</v>
      </c>
      <c r="BY757" s="116">
        <v>414.17570000000001</v>
      </c>
      <c r="BZ757" s="116">
        <v>228.7336</v>
      </c>
      <c r="CA757" s="116">
        <v>4354.1725999999999</v>
      </c>
      <c r="CB757" s="116">
        <v>1613.2802999999999</v>
      </c>
      <c r="CC757" s="116">
        <v>0</v>
      </c>
      <c r="CD757" s="116">
        <v>0</v>
      </c>
      <c r="CE757" s="116">
        <v>224.9074</v>
      </c>
      <c r="CF757" s="32" t="s">
        <v>135</v>
      </c>
      <c r="CG757" s="32" t="s">
        <v>136</v>
      </c>
      <c r="CH757" s="32" t="s">
        <v>878</v>
      </c>
      <c r="CI757" s="116">
        <v>0</v>
      </c>
      <c r="CJ757" s="116">
        <v>0</v>
      </c>
      <c r="CK757" s="116">
        <v>0</v>
      </c>
      <c r="CL757" s="116">
        <v>0</v>
      </c>
      <c r="CM757" s="116">
        <v>0</v>
      </c>
      <c r="CN757" s="116">
        <v>0</v>
      </c>
      <c r="CO757" s="113" t="s">
        <v>1826</v>
      </c>
      <c r="CP757" s="32" t="s">
        <v>134</v>
      </c>
      <c r="CQ757" s="32" t="s">
        <v>115</v>
      </c>
      <c r="CR757" s="32" t="s">
        <v>279</v>
      </c>
      <c r="CS757" s="32" t="s">
        <v>1792</v>
      </c>
      <c r="CT757" s="113">
        <v>1</v>
      </c>
      <c r="CU757" s="113">
        <v>0</v>
      </c>
      <c r="CV757" s="33" t="s">
        <v>1803</v>
      </c>
    </row>
    <row r="758" spans="2:100">
      <c r="B758" s="31">
        <v>754</v>
      </c>
      <c r="C758" s="32" t="s">
        <v>2716</v>
      </c>
      <c r="D758" s="128"/>
      <c r="E758" s="128"/>
      <c r="F758" s="32" t="s">
        <v>425</v>
      </c>
      <c r="G758" s="32" t="s">
        <v>1817</v>
      </c>
      <c r="H758" s="32" t="s">
        <v>394</v>
      </c>
      <c r="I758" s="32" t="s">
        <v>166</v>
      </c>
      <c r="J758" s="32" t="s">
        <v>115</v>
      </c>
      <c r="K758" s="32" t="s">
        <v>1818</v>
      </c>
      <c r="L758" s="32" t="s">
        <v>1551</v>
      </c>
      <c r="M758" s="32" t="s">
        <v>2308</v>
      </c>
      <c r="N758" s="32" t="s">
        <v>1491</v>
      </c>
      <c r="O758" s="32" t="s">
        <v>115</v>
      </c>
      <c r="P758" s="110">
        <v>45932</v>
      </c>
      <c r="Q758" s="32" t="s">
        <v>115</v>
      </c>
      <c r="R758" s="32" t="s">
        <v>1492</v>
      </c>
      <c r="S758" s="32" t="s">
        <v>1819</v>
      </c>
      <c r="T758" s="32" t="s">
        <v>1820</v>
      </c>
      <c r="U758" s="32" t="s">
        <v>214</v>
      </c>
      <c r="V758" s="32" t="s">
        <v>122</v>
      </c>
      <c r="W758" s="32" t="s">
        <v>123</v>
      </c>
      <c r="X758" s="32" t="s">
        <v>278</v>
      </c>
      <c r="Y758" s="128"/>
      <c r="Z758" s="119" t="s">
        <v>115</v>
      </c>
      <c r="AA758" s="119">
        <v>94.5324210889207</v>
      </c>
      <c r="AB758" s="32" t="s">
        <v>115</v>
      </c>
      <c r="AC758" s="32" t="s">
        <v>407</v>
      </c>
      <c r="AD758" s="32" t="s">
        <v>115</v>
      </c>
      <c r="AE758" s="32" t="s">
        <v>115</v>
      </c>
      <c r="AF758" s="32" t="s">
        <v>115</v>
      </c>
      <c r="AG758" s="32" t="s">
        <v>1513</v>
      </c>
      <c r="AH758" s="32" t="s">
        <v>422</v>
      </c>
      <c r="AI758" s="32">
        <v>5804805</v>
      </c>
      <c r="AJ758" s="32" t="s">
        <v>1642</v>
      </c>
      <c r="AK758" s="32" t="s">
        <v>1822</v>
      </c>
      <c r="AL758" s="32">
        <v>18</v>
      </c>
      <c r="AM758" s="32">
        <v>61</v>
      </c>
      <c r="AN758" s="32" t="s">
        <v>128</v>
      </c>
      <c r="AO758" s="32" t="s">
        <v>123</v>
      </c>
      <c r="AP758" s="32">
        <v>2024</v>
      </c>
      <c r="AQ758" s="32" t="s">
        <v>130</v>
      </c>
      <c r="AR758" s="32">
        <v>2023</v>
      </c>
      <c r="AS758" s="32" t="s">
        <v>1788</v>
      </c>
      <c r="AT758" s="32" t="s">
        <v>129</v>
      </c>
      <c r="AU758" s="32" t="s">
        <v>1788</v>
      </c>
      <c r="AV758" s="32" t="s">
        <v>115</v>
      </c>
      <c r="AW758" s="32" t="s">
        <v>1789</v>
      </c>
      <c r="AX758" s="32" t="s">
        <v>123</v>
      </c>
      <c r="AY758" s="32" t="s">
        <v>115</v>
      </c>
      <c r="AZ758" s="110" t="s">
        <v>115</v>
      </c>
      <c r="BA758" s="32" t="s">
        <v>115</v>
      </c>
      <c r="BB758" s="32" t="s">
        <v>115</v>
      </c>
      <c r="BC758" s="32" t="s">
        <v>115</v>
      </c>
      <c r="BD758" s="32" t="s">
        <v>115</v>
      </c>
      <c r="BE758" s="32" t="s">
        <v>1823</v>
      </c>
      <c r="BF758" s="110">
        <v>45924</v>
      </c>
      <c r="BG758" s="32" t="s">
        <v>1824</v>
      </c>
      <c r="BH758" s="32" t="s">
        <v>203</v>
      </c>
      <c r="BI758" s="32" t="s">
        <v>488</v>
      </c>
      <c r="BJ758" s="32">
        <v>4</v>
      </c>
      <c r="BK758" s="110">
        <v>46766</v>
      </c>
      <c r="BL758" s="110">
        <v>46753</v>
      </c>
      <c r="BM758" s="110">
        <v>46853</v>
      </c>
      <c r="BN758" s="32" t="s">
        <v>115</v>
      </c>
      <c r="BO758" s="32" t="s">
        <v>115</v>
      </c>
      <c r="BP758" s="32" t="b">
        <v>0</v>
      </c>
      <c r="BQ758" s="116" t="s">
        <v>1825</v>
      </c>
      <c r="BR758" s="32" t="s">
        <v>134</v>
      </c>
      <c r="BS758" s="116">
        <v>258.76740000000001</v>
      </c>
      <c r="BT758" s="116">
        <v>2326.3339000000001</v>
      </c>
      <c r="BU758" s="116">
        <v>0</v>
      </c>
      <c r="BV758" s="116">
        <v>0</v>
      </c>
      <c r="BW758" s="116">
        <v>25.525700000000001</v>
      </c>
      <c r="BX758" s="116">
        <v>92.189700000000002</v>
      </c>
      <c r="BY758" s="116">
        <v>234.8785</v>
      </c>
      <c r="BZ758" s="116">
        <v>158.18450000000001</v>
      </c>
      <c r="CA758" s="116">
        <v>1387.5773999999999</v>
      </c>
      <c r="CB758" s="116">
        <v>0</v>
      </c>
      <c r="CC758" s="116">
        <v>0</v>
      </c>
      <c r="CD758" s="116">
        <v>0</v>
      </c>
      <c r="CE758" s="116">
        <v>117.71530000000001</v>
      </c>
      <c r="CF758" s="32" t="s">
        <v>135</v>
      </c>
      <c r="CG758" s="32" t="s">
        <v>136</v>
      </c>
      <c r="CH758" s="32" t="s">
        <v>878</v>
      </c>
      <c r="CI758" s="116">
        <v>0</v>
      </c>
      <c r="CJ758" s="116">
        <v>0</v>
      </c>
      <c r="CK758" s="116">
        <v>0</v>
      </c>
      <c r="CL758" s="116">
        <v>0</v>
      </c>
      <c r="CM758" s="116">
        <v>0</v>
      </c>
      <c r="CN758" s="116">
        <v>0</v>
      </c>
      <c r="CO758" s="113" t="s">
        <v>1826</v>
      </c>
      <c r="CP758" s="32" t="s">
        <v>134</v>
      </c>
      <c r="CQ758" s="32" t="s">
        <v>115</v>
      </c>
      <c r="CR758" s="32" t="s">
        <v>279</v>
      </c>
      <c r="CS758" s="32" t="s">
        <v>1792</v>
      </c>
      <c r="CT758" s="113">
        <v>1</v>
      </c>
      <c r="CU758" s="113">
        <v>0</v>
      </c>
      <c r="CV758" s="33" t="s">
        <v>1803</v>
      </c>
    </row>
    <row r="759" spans="2:100">
      <c r="B759" s="31">
        <v>755</v>
      </c>
      <c r="C759" s="32" t="s">
        <v>2717</v>
      </c>
      <c r="D759" s="128"/>
      <c r="E759" s="128"/>
      <c r="F759" s="32" t="s">
        <v>458</v>
      </c>
      <c r="G759" s="32" t="s">
        <v>1817</v>
      </c>
      <c r="H759" s="32" t="s">
        <v>394</v>
      </c>
      <c r="I759" s="32" t="s">
        <v>166</v>
      </c>
      <c r="J759" s="32" t="s">
        <v>115</v>
      </c>
      <c r="K759" s="32" t="s">
        <v>1818</v>
      </c>
      <c r="L759" s="32" t="s">
        <v>1551</v>
      </c>
      <c r="M759" s="32" t="s">
        <v>2308</v>
      </c>
      <c r="N759" s="32" t="s">
        <v>1491</v>
      </c>
      <c r="O759" s="32" t="s">
        <v>115</v>
      </c>
      <c r="P759" s="110">
        <v>45932</v>
      </c>
      <c r="Q759" s="32" t="s">
        <v>115</v>
      </c>
      <c r="R759" s="32" t="s">
        <v>1492</v>
      </c>
      <c r="S759" s="32" t="s">
        <v>1819</v>
      </c>
      <c r="T759" s="32" t="s">
        <v>1820</v>
      </c>
      <c r="U759" s="32" t="s">
        <v>214</v>
      </c>
      <c r="V759" s="32" t="s">
        <v>122</v>
      </c>
      <c r="W759" s="32" t="s">
        <v>123</v>
      </c>
      <c r="X759" s="32" t="s">
        <v>278</v>
      </c>
      <c r="Y759" s="128"/>
      <c r="Z759" s="119" t="s">
        <v>115</v>
      </c>
      <c r="AA759" s="119">
        <v>77.661898590259</v>
      </c>
      <c r="AB759" s="32" t="s">
        <v>115</v>
      </c>
      <c r="AC759" s="32" t="s">
        <v>407</v>
      </c>
      <c r="AD759" s="32" t="s">
        <v>115</v>
      </c>
      <c r="AE759" s="32" t="s">
        <v>115</v>
      </c>
      <c r="AF759" s="32" t="s">
        <v>115</v>
      </c>
      <c r="AG759" s="32" t="s">
        <v>1513</v>
      </c>
      <c r="AH759" s="32" t="s">
        <v>422</v>
      </c>
      <c r="AI759" s="32">
        <v>5804878</v>
      </c>
      <c r="AJ759" s="32" t="s">
        <v>1642</v>
      </c>
      <c r="AK759" s="32" t="s">
        <v>1822</v>
      </c>
      <c r="AL759" s="32">
        <v>18</v>
      </c>
      <c r="AM759" s="32">
        <v>61</v>
      </c>
      <c r="AN759" s="32" t="s">
        <v>128</v>
      </c>
      <c r="AO759" s="32" t="s">
        <v>123</v>
      </c>
      <c r="AP759" s="32">
        <v>2024</v>
      </c>
      <c r="AQ759" s="32" t="s">
        <v>130</v>
      </c>
      <c r="AR759" s="32">
        <v>2023</v>
      </c>
      <c r="AS759" s="32" t="s">
        <v>1788</v>
      </c>
      <c r="AT759" s="32" t="s">
        <v>129</v>
      </c>
      <c r="AU759" s="32" t="s">
        <v>1788</v>
      </c>
      <c r="AV759" s="32" t="s">
        <v>115</v>
      </c>
      <c r="AW759" s="32" t="s">
        <v>1789</v>
      </c>
      <c r="AX759" s="32" t="s">
        <v>123</v>
      </c>
      <c r="AY759" s="32" t="s">
        <v>115</v>
      </c>
      <c r="AZ759" s="110" t="s">
        <v>115</v>
      </c>
      <c r="BA759" s="32" t="s">
        <v>115</v>
      </c>
      <c r="BB759" s="32" t="s">
        <v>115</v>
      </c>
      <c r="BC759" s="32" t="s">
        <v>115</v>
      </c>
      <c r="BD759" s="32" t="s">
        <v>115</v>
      </c>
      <c r="BE759" s="32" t="s">
        <v>1823</v>
      </c>
      <c r="BF759" s="110">
        <v>45924</v>
      </c>
      <c r="BG759" s="32" t="s">
        <v>1824</v>
      </c>
      <c r="BH759" s="32" t="s">
        <v>203</v>
      </c>
      <c r="BI759" s="32" t="s">
        <v>488</v>
      </c>
      <c r="BJ759" s="32">
        <v>4</v>
      </c>
      <c r="BK759" s="110">
        <v>46693</v>
      </c>
      <c r="BL759" s="110">
        <v>46753</v>
      </c>
      <c r="BM759" s="110">
        <v>46843</v>
      </c>
      <c r="BN759" s="32" t="s">
        <v>115</v>
      </c>
      <c r="BO759" s="32" t="s">
        <v>115</v>
      </c>
      <c r="BP759" s="32" t="b">
        <v>0</v>
      </c>
      <c r="BQ759" s="116" t="s">
        <v>1825</v>
      </c>
      <c r="BR759" s="32" t="s">
        <v>134</v>
      </c>
      <c r="BS759" s="116">
        <v>540.24220000000003</v>
      </c>
      <c r="BT759" s="116">
        <v>3150.6462000000001</v>
      </c>
      <c r="BU759" s="116">
        <v>0</v>
      </c>
      <c r="BV759" s="116">
        <v>0</v>
      </c>
      <c r="BW759" s="116">
        <v>147.1446</v>
      </c>
      <c r="BX759" s="116">
        <v>245.5821</v>
      </c>
      <c r="BY759" s="116">
        <v>257.12829999999997</v>
      </c>
      <c r="BZ759" s="116">
        <v>920.86429999999996</v>
      </c>
      <c r="CA759" s="116">
        <v>1559.3788</v>
      </c>
      <c r="CB759" s="116">
        <v>20.547999999999998</v>
      </c>
      <c r="CC759" s="116">
        <v>0</v>
      </c>
      <c r="CD759" s="116">
        <v>0</v>
      </c>
      <c r="CE759" s="116">
        <v>392.72670000000005</v>
      </c>
      <c r="CF759" s="32" t="s">
        <v>135</v>
      </c>
      <c r="CG759" s="32" t="s">
        <v>136</v>
      </c>
      <c r="CH759" s="32" t="s">
        <v>878</v>
      </c>
      <c r="CI759" s="116">
        <v>0</v>
      </c>
      <c r="CJ759" s="116">
        <v>0</v>
      </c>
      <c r="CK759" s="116">
        <v>0</v>
      </c>
      <c r="CL759" s="116">
        <v>0</v>
      </c>
      <c r="CM759" s="116">
        <v>0</v>
      </c>
      <c r="CN759" s="116">
        <v>0</v>
      </c>
      <c r="CO759" s="113" t="s">
        <v>1826</v>
      </c>
      <c r="CP759" s="32" t="s">
        <v>134</v>
      </c>
      <c r="CQ759" s="32" t="s">
        <v>115</v>
      </c>
      <c r="CR759" s="32" t="s">
        <v>279</v>
      </c>
      <c r="CS759" s="32" t="s">
        <v>1792</v>
      </c>
      <c r="CT759" s="113">
        <v>1</v>
      </c>
      <c r="CU759" s="113">
        <v>0</v>
      </c>
      <c r="CV759" s="33" t="s">
        <v>1803</v>
      </c>
    </row>
    <row r="760" spans="2:100">
      <c r="B760" s="31">
        <v>756</v>
      </c>
      <c r="C760" s="32" t="s">
        <v>2718</v>
      </c>
      <c r="D760" s="128"/>
      <c r="E760" s="128"/>
      <c r="F760" s="32" t="s">
        <v>458</v>
      </c>
      <c r="G760" s="32" t="s">
        <v>1817</v>
      </c>
      <c r="H760" s="32" t="s">
        <v>394</v>
      </c>
      <c r="I760" s="32" t="s">
        <v>166</v>
      </c>
      <c r="J760" s="32" t="s">
        <v>115</v>
      </c>
      <c r="K760" s="32" t="s">
        <v>1818</v>
      </c>
      <c r="L760" s="32" t="s">
        <v>1551</v>
      </c>
      <c r="M760" s="32" t="s">
        <v>2308</v>
      </c>
      <c r="N760" s="32" t="s">
        <v>1491</v>
      </c>
      <c r="O760" s="32" t="s">
        <v>115</v>
      </c>
      <c r="P760" s="110">
        <v>45932</v>
      </c>
      <c r="Q760" s="32" t="s">
        <v>115</v>
      </c>
      <c r="R760" s="32" t="s">
        <v>1492</v>
      </c>
      <c r="S760" s="32" t="s">
        <v>1819</v>
      </c>
      <c r="T760" s="32" t="s">
        <v>1820</v>
      </c>
      <c r="U760" s="32" t="s">
        <v>214</v>
      </c>
      <c r="V760" s="32" t="s">
        <v>122</v>
      </c>
      <c r="W760" s="32" t="s">
        <v>123</v>
      </c>
      <c r="X760" s="32" t="s">
        <v>278</v>
      </c>
      <c r="Y760" s="128"/>
      <c r="Z760" s="119" t="s">
        <v>115</v>
      </c>
      <c r="AA760" s="119">
        <v>77.661898590259</v>
      </c>
      <c r="AB760" s="32" t="s">
        <v>115</v>
      </c>
      <c r="AC760" s="32" t="s">
        <v>407</v>
      </c>
      <c r="AD760" s="32" t="s">
        <v>115</v>
      </c>
      <c r="AE760" s="32" t="s">
        <v>115</v>
      </c>
      <c r="AF760" s="32" t="s">
        <v>115</v>
      </c>
      <c r="AG760" s="32" t="s">
        <v>1513</v>
      </c>
      <c r="AH760" s="32" t="s">
        <v>422</v>
      </c>
      <c r="AI760" s="32">
        <v>5809028</v>
      </c>
      <c r="AJ760" s="32" t="s">
        <v>1642</v>
      </c>
      <c r="AK760" s="32" t="s">
        <v>1822</v>
      </c>
      <c r="AL760" s="32">
        <v>18</v>
      </c>
      <c r="AM760" s="32">
        <v>61</v>
      </c>
      <c r="AN760" s="32" t="s">
        <v>128</v>
      </c>
      <c r="AO760" s="32" t="s">
        <v>123</v>
      </c>
      <c r="AP760" s="32">
        <v>2024</v>
      </c>
      <c r="AQ760" s="32" t="s">
        <v>130</v>
      </c>
      <c r="AR760" s="32">
        <v>2023</v>
      </c>
      <c r="AS760" s="32" t="s">
        <v>1788</v>
      </c>
      <c r="AT760" s="32" t="s">
        <v>129</v>
      </c>
      <c r="AU760" s="32" t="s">
        <v>1788</v>
      </c>
      <c r="AV760" s="32" t="s">
        <v>115</v>
      </c>
      <c r="AW760" s="32" t="s">
        <v>1789</v>
      </c>
      <c r="AX760" s="32" t="s">
        <v>123</v>
      </c>
      <c r="AY760" s="32" t="s">
        <v>115</v>
      </c>
      <c r="AZ760" s="110" t="s">
        <v>115</v>
      </c>
      <c r="BA760" s="32" t="s">
        <v>115</v>
      </c>
      <c r="BB760" s="32" t="s">
        <v>115</v>
      </c>
      <c r="BC760" s="32" t="s">
        <v>115</v>
      </c>
      <c r="BD760" s="32" t="s">
        <v>115</v>
      </c>
      <c r="BE760" s="32" t="s">
        <v>1823</v>
      </c>
      <c r="BF760" s="110">
        <v>45924</v>
      </c>
      <c r="BG760" s="32" t="s">
        <v>1824</v>
      </c>
      <c r="BH760" s="32" t="s">
        <v>203</v>
      </c>
      <c r="BI760" s="32" t="s">
        <v>488</v>
      </c>
      <c r="BJ760" s="32">
        <v>4</v>
      </c>
      <c r="BK760" s="110">
        <v>46177</v>
      </c>
      <c r="BL760" s="110">
        <v>46753</v>
      </c>
      <c r="BM760" s="110">
        <v>46822</v>
      </c>
      <c r="BN760" s="32" t="s">
        <v>115</v>
      </c>
      <c r="BO760" s="32" t="s">
        <v>115</v>
      </c>
      <c r="BP760" s="32" t="b">
        <v>0</v>
      </c>
      <c r="BQ760" s="116" t="s">
        <v>1825</v>
      </c>
      <c r="BR760" s="32" t="s">
        <v>134</v>
      </c>
      <c r="BS760" s="116">
        <v>710.19309999999996</v>
      </c>
      <c r="BT760" s="116">
        <v>10282.9606</v>
      </c>
      <c r="BU760" s="116">
        <v>0</v>
      </c>
      <c r="BV760" s="116">
        <v>0</v>
      </c>
      <c r="BW760" s="116">
        <v>0</v>
      </c>
      <c r="BX760" s="116">
        <v>295.70699999999999</v>
      </c>
      <c r="BY760" s="116">
        <v>566.08670000000006</v>
      </c>
      <c r="BZ760" s="116">
        <v>7384.4387999999999</v>
      </c>
      <c r="CA760" s="116">
        <v>1547.9775</v>
      </c>
      <c r="CB760" s="116">
        <v>488.75049999999999</v>
      </c>
      <c r="CC760" s="116">
        <v>0</v>
      </c>
      <c r="CD760" s="116">
        <v>0</v>
      </c>
      <c r="CE760" s="116">
        <v>295.70699999999994</v>
      </c>
      <c r="CF760" s="32" t="s">
        <v>135</v>
      </c>
      <c r="CG760" s="32" t="s">
        <v>136</v>
      </c>
      <c r="CH760" s="32" t="s">
        <v>878</v>
      </c>
      <c r="CI760" s="116">
        <v>0</v>
      </c>
      <c r="CJ760" s="116">
        <v>0</v>
      </c>
      <c r="CK760" s="116">
        <v>0</v>
      </c>
      <c r="CL760" s="116">
        <v>0</v>
      </c>
      <c r="CM760" s="116">
        <v>0</v>
      </c>
      <c r="CN760" s="116">
        <v>0</v>
      </c>
      <c r="CO760" s="113" t="s">
        <v>1826</v>
      </c>
      <c r="CP760" s="32" t="s">
        <v>134</v>
      </c>
      <c r="CQ760" s="32" t="s">
        <v>115</v>
      </c>
      <c r="CR760" s="32" t="s">
        <v>279</v>
      </c>
      <c r="CS760" s="32" t="s">
        <v>1792</v>
      </c>
      <c r="CT760" s="113">
        <v>1</v>
      </c>
      <c r="CU760" s="113">
        <v>0</v>
      </c>
      <c r="CV760" s="33" t="s">
        <v>1803</v>
      </c>
    </row>
    <row r="761" spans="2:100">
      <c r="B761" s="34">
        <v>757</v>
      </c>
      <c r="C761" s="35" t="s">
        <v>2719</v>
      </c>
      <c r="D761" s="130"/>
      <c r="E761" s="130"/>
      <c r="F761" s="35" t="s">
        <v>1640</v>
      </c>
      <c r="G761" s="35" t="s">
        <v>1817</v>
      </c>
      <c r="H761" s="35" t="s">
        <v>394</v>
      </c>
      <c r="I761" s="35" t="s">
        <v>166</v>
      </c>
      <c r="J761" s="35" t="s">
        <v>115</v>
      </c>
      <c r="K761" s="35" t="s">
        <v>1818</v>
      </c>
      <c r="L761" s="35" t="s">
        <v>1551</v>
      </c>
      <c r="M761" s="35" t="s">
        <v>2308</v>
      </c>
      <c r="N761" s="35" t="s">
        <v>1491</v>
      </c>
      <c r="O761" s="35" t="s">
        <v>115</v>
      </c>
      <c r="P761" s="111">
        <v>45937</v>
      </c>
      <c r="Q761" s="35" t="s">
        <v>115</v>
      </c>
      <c r="R761" s="35" t="s">
        <v>1492</v>
      </c>
      <c r="S761" s="35" t="s">
        <v>1819</v>
      </c>
      <c r="T761" s="35" t="s">
        <v>1820</v>
      </c>
      <c r="U761" s="35" t="s">
        <v>214</v>
      </c>
      <c r="V761" s="35" t="s">
        <v>122</v>
      </c>
      <c r="W761" s="35" t="s">
        <v>123</v>
      </c>
      <c r="X761" s="35" t="s">
        <v>887</v>
      </c>
      <c r="Y761" s="130"/>
      <c r="Z761" s="120" t="s">
        <v>115</v>
      </c>
      <c r="AA761" s="120">
        <v>6.0533599999999801</v>
      </c>
      <c r="AB761" s="35" t="s">
        <v>115</v>
      </c>
      <c r="AC761" s="35" t="s">
        <v>407</v>
      </c>
      <c r="AD761" s="35" t="s">
        <v>115</v>
      </c>
      <c r="AE761" s="35" t="s">
        <v>115</v>
      </c>
      <c r="AF761" s="35" t="s">
        <v>115</v>
      </c>
      <c r="AG761" s="35" t="s">
        <v>1513</v>
      </c>
      <c r="AH761" s="35" t="s">
        <v>422</v>
      </c>
      <c r="AI761" s="35">
        <v>5809978</v>
      </c>
      <c r="AJ761" s="35" t="s">
        <v>1642</v>
      </c>
      <c r="AK761" s="35" t="s">
        <v>1822</v>
      </c>
      <c r="AL761" s="35">
        <v>18</v>
      </c>
      <c r="AM761" s="35">
        <v>61</v>
      </c>
      <c r="AN761" s="35" t="s">
        <v>128</v>
      </c>
      <c r="AO761" s="35" t="s">
        <v>123</v>
      </c>
      <c r="AP761" s="35">
        <v>2024</v>
      </c>
      <c r="AQ761" s="35" t="s">
        <v>130</v>
      </c>
      <c r="AR761" s="35">
        <v>2024</v>
      </c>
      <c r="AS761" s="35" t="s">
        <v>1788</v>
      </c>
      <c r="AT761" s="35" t="s">
        <v>129</v>
      </c>
      <c r="AU761" s="35" t="s">
        <v>1788</v>
      </c>
      <c r="AV761" s="35" t="s">
        <v>115</v>
      </c>
      <c r="AW761" s="35" t="s">
        <v>1789</v>
      </c>
      <c r="AX761" s="35" t="s">
        <v>123</v>
      </c>
      <c r="AY761" s="35" t="s">
        <v>115</v>
      </c>
      <c r="AZ761" s="111" t="s">
        <v>115</v>
      </c>
      <c r="BA761" s="35" t="s">
        <v>115</v>
      </c>
      <c r="BB761" s="35" t="s">
        <v>115</v>
      </c>
      <c r="BC761" s="35" t="s">
        <v>115</v>
      </c>
      <c r="BD761" s="35" t="s">
        <v>115</v>
      </c>
      <c r="BE761" s="35" t="s">
        <v>1823</v>
      </c>
      <c r="BF761" s="111">
        <v>45924</v>
      </c>
      <c r="BG761" s="35" t="s">
        <v>1824</v>
      </c>
      <c r="BH761" s="35" t="s">
        <v>203</v>
      </c>
      <c r="BI761" s="35" t="s">
        <v>488</v>
      </c>
      <c r="BJ761" s="35">
        <v>4</v>
      </c>
      <c r="BK761" s="111">
        <v>46693</v>
      </c>
      <c r="BL761" s="111">
        <v>46753</v>
      </c>
      <c r="BM761" s="111">
        <v>46846</v>
      </c>
      <c r="BN761" s="35" t="s">
        <v>115</v>
      </c>
      <c r="BO761" s="35" t="s">
        <v>115</v>
      </c>
      <c r="BP761" s="35" t="b">
        <v>0</v>
      </c>
      <c r="BQ761" s="117" t="s">
        <v>1825</v>
      </c>
      <c r="BR761" s="35" t="s">
        <v>134</v>
      </c>
      <c r="BS761" s="117">
        <v>208.10210000000001</v>
      </c>
      <c r="BT761" s="117">
        <v>2696.0264000000002</v>
      </c>
      <c r="BU761" s="117">
        <v>0</v>
      </c>
      <c r="BV761" s="117">
        <v>0</v>
      </c>
      <c r="BW761" s="117">
        <v>0</v>
      </c>
      <c r="BX761" s="117">
        <v>32.503700000000002</v>
      </c>
      <c r="BY761" s="117">
        <v>381.12919999999997</v>
      </c>
      <c r="BZ761" s="117">
        <v>78.221299999999999</v>
      </c>
      <c r="CA761" s="117">
        <v>1269.2056</v>
      </c>
      <c r="CB761" s="117">
        <v>934.96659999999997</v>
      </c>
      <c r="CC761" s="117">
        <v>0</v>
      </c>
      <c r="CD761" s="117">
        <v>0</v>
      </c>
      <c r="CE761" s="117">
        <v>32.503700000000009</v>
      </c>
      <c r="CF761" s="35" t="s">
        <v>135</v>
      </c>
      <c r="CG761" s="35" t="s">
        <v>136</v>
      </c>
      <c r="CH761" s="35" t="s">
        <v>878</v>
      </c>
      <c r="CI761" s="117">
        <v>0</v>
      </c>
      <c r="CJ761" s="117">
        <v>0</v>
      </c>
      <c r="CK761" s="117">
        <v>0</v>
      </c>
      <c r="CL761" s="117">
        <v>0</v>
      </c>
      <c r="CM761" s="117">
        <v>0</v>
      </c>
      <c r="CN761" s="117">
        <v>0</v>
      </c>
      <c r="CO761" s="114" t="s">
        <v>1826</v>
      </c>
      <c r="CP761" s="35" t="s">
        <v>134</v>
      </c>
      <c r="CQ761" s="35" t="s">
        <v>115</v>
      </c>
      <c r="CR761" s="35" t="s">
        <v>279</v>
      </c>
      <c r="CS761" s="35" t="s">
        <v>1792</v>
      </c>
      <c r="CT761" s="114">
        <v>1</v>
      </c>
      <c r="CU761" s="114">
        <v>0</v>
      </c>
      <c r="CV761" s="36" t="s">
        <v>1803</v>
      </c>
    </row>
    <row r="762" spans="2:100">
      <c r="B762" s="28">
        <v>758</v>
      </c>
      <c r="C762" s="29" t="s">
        <v>2720</v>
      </c>
      <c r="D762" s="129"/>
      <c r="E762" s="129"/>
      <c r="F762" s="29" t="s">
        <v>458</v>
      </c>
      <c r="G762" s="29" t="s">
        <v>1817</v>
      </c>
      <c r="H762" s="29" t="s">
        <v>394</v>
      </c>
      <c r="I762" s="29" t="s">
        <v>166</v>
      </c>
      <c r="J762" s="29" t="s">
        <v>115</v>
      </c>
      <c r="K762" s="29" t="s">
        <v>1818</v>
      </c>
      <c r="L762" s="29" t="s">
        <v>1551</v>
      </c>
      <c r="M762" s="29" t="s">
        <v>2308</v>
      </c>
      <c r="N762" s="29" t="s">
        <v>1491</v>
      </c>
      <c r="O762" s="29" t="s">
        <v>115</v>
      </c>
      <c r="P762" s="109">
        <v>45903</v>
      </c>
      <c r="Q762" s="29" t="s">
        <v>115</v>
      </c>
      <c r="R762" s="29" t="s">
        <v>1492</v>
      </c>
      <c r="S762" s="29" t="s">
        <v>1819</v>
      </c>
      <c r="T762" s="29" t="s">
        <v>1820</v>
      </c>
      <c r="U762" s="29" t="s">
        <v>214</v>
      </c>
      <c r="V762" s="29" t="s">
        <v>122</v>
      </c>
      <c r="W762" s="29" t="s">
        <v>123</v>
      </c>
      <c r="X762" s="29" t="s">
        <v>278</v>
      </c>
      <c r="Y762" s="129"/>
      <c r="Z762" s="118" t="s">
        <v>115</v>
      </c>
      <c r="AA762" s="118">
        <v>19.3831999999998</v>
      </c>
      <c r="AB762" s="29" t="s">
        <v>115</v>
      </c>
      <c r="AC762" s="29" t="s">
        <v>407</v>
      </c>
      <c r="AD762" s="29" t="s">
        <v>115</v>
      </c>
      <c r="AE762" s="29" t="s">
        <v>115</v>
      </c>
      <c r="AF762" s="29" t="s">
        <v>115</v>
      </c>
      <c r="AG762" s="29" t="s">
        <v>1513</v>
      </c>
      <c r="AH762" s="29" t="s">
        <v>422</v>
      </c>
      <c r="AI762" s="29">
        <v>5809979</v>
      </c>
      <c r="AJ762" s="29" t="s">
        <v>1642</v>
      </c>
      <c r="AK762" s="29" t="s">
        <v>1822</v>
      </c>
      <c r="AL762" s="29">
        <v>18</v>
      </c>
      <c r="AM762" s="29">
        <v>61</v>
      </c>
      <c r="AN762" s="29" t="s">
        <v>128</v>
      </c>
      <c r="AO762" s="29" t="s">
        <v>123</v>
      </c>
      <c r="AP762" s="29">
        <v>2024</v>
      </c>
      <c r="AQ762" s="29" t="s">
        <v>130</v>
      </c>
      <c r="AR762" s="29">
        <v>2024</v>
      </c>
      <c r="AS762" s="29" t="s">
        <v>1788</v>
      </c>
      <c r="AT762" s="29" t="s">
        <v>129</v>
      </c>
      <c r="AU762" s="29" t="s">
        <v>1788</v>
      </c>
      <c r="AV762" s="29" t="s">
        <v>115</v>
      </c>
      <c r="AW762" s="29" t="s">
        <v>1789</v>
      </c>
      <c r="AX762" s="29" t="s">
        <v>123</v>
      </c>
      <c r="AY762" s="29" t="s">
        <v>115</v>
      </c>
      <c r="AZ762" s="109" t="s">
        <v>115</v>
      </c>
      <c r="BA762" s="29" t="s">
        <v>115</v>
      </c>
      <c r="BB762" s="29" t="s">
        <v>115</v>
      </c>
      <c r="BC762" s="29" t="s">
        <v>115</v>
      </c>
      <c r="BD762" s="29" t="s">
        <v>115</v>
      </c>
      <c r="BE762" s="29" t="s">
        <v>1823</v>
      </c>
      <c r="BF762" s="109">
        <v>45924</v>
      </c>
      <c r="BG762" s="29" t="s">
        <v>1824</v>
      </c>
      <c r="BH762" s="29" t="s">
        <v>203</v>
      </c>
      <c r="BI762" s="29" t="s">
        <v>488</v>
      </c>
      <c r="BJ762" s="29">
        <v>4</v>
      </c>
      <c r="BK762" s="109">
        <v>46757</v>
      </c>
      <c r="BL762" s="109">
        <v>46753</v>
      </c>
      <c r="BM762" s="109">
        <v>46871</v>
      </c>
      <c r="BN762" s="29" t="s">
        <v>115</v>
      </c>
      <c r="BO762" s="29" t="s">
        <v>115</v>
      </c>
      <c r="BP762" s="29" t="b">
        <v>0</v>
      </c>
      <c r="BQ762" s="115" t="s">
        <v>1825</v>
      </c>
      <c r="BR762" s="29" t="s">
        <v>134</v>
      </c>
      <c r="BS762" s="115">
        <v>23.075700000000001</v>
      </c>
      <c r="BT762" s="115">
        <v>23.075700000000001</v>
      </c>
      <c r="BU762" s="115">
        <v>0</v>
      </c>
      <c r="BV762" s="115">
        <v>0</v>
      </c>
      <c r="BW762" s="115">
        <v>0</v>
      </c>
      <c r="BX762" s="115">
        <v>24.764500000000002</v>
      </c>
      <c r="BY762" s="115">
        <v>-1.6887000000000001</v>
      </c>
      <c r="BZ762" s="115">
        <v>0</v>
      </c>
      <c r="CA762" s="115">
        <v>0</v>
      </c>
      <c r="CB762" s="115">
        <v>0</v>
      </c>
      <c r="CC762" s="115">
        <v>0</v>
      </c>
      <c r="CD762" s="115">
        <v>0</v>
      </c>
      <c r="CE762" s="115">
        <v>24.764400000000002</v>
      </c>
      <c r="CF762" s="29" t="s">
        <v>135</v>
      </c>
      <c r="CG762" s="29" t="s">
        <v>136</v>
      </c>
      <c r="CH762" s="29" t="s">
        <v>878</v>
      </c>
      <c r="CI762" s="115">
        <v>0</v>
      </c>
      <c r="CJ762" s="115">
        <v>0</v>
      </c>
      <c r="CK762" s="115">
        <v>0</v>
      </c>
      <c r="CL762" s="115">
        <v>0</v>
      </c>
      <c r="CM762" s="115">
        <v>0</v>
      </c>
      <c r="CN762" s="115">
        <v>0</v>
      </c>
      <c r="CO762" s="112" t="s">
        <v>1826</v>
      </c>
      <c r="CP762" s="29" t="s">
        <v>134</v>
      </c>
      <c r="CQ762" s="29" t="s">
        <v>115</v>
      </c>
      <c r="CR762" s="29" t="s">
        <v>279</v>
      </c>
      <c r="CS762" s="29" t="s">
        <v>1792</v>
      </c>
      <c r="CT762" s="112">
        <v>1</v>
      </c>
      <c r="CU762" s="112">
        <v>0</v>
      </c>
      <c r="CV762" s="30" t="s">
        <v>1803</v>
      </c>
    </row>
    <row r="763" spans="2:100">
      <c r="B763" s="31">
        <v>759</v>
      </c>
      <c r="C763" s="32" t="s">
        <v>2721</v>
      </c>
      <c r="D763" s="128"/>
      <c r="E763" s="128"/>
      <c r="F763" s="32" t="s">
        <v>931</v>
      </c>
      <c r="G763" s="32" t="s">
        <v>2722</v>
      </c>
      <c r="H763" s="32" t="s">
        <v>219</v>
      </c>
      <c r="I763" s="32" t="s">
        <v>118</v>
      </c>
      <c r="J763" s="32" t="s">
        <v>115</v>
      </c>
      <c r="K763" s="32" t="s">
        <v>115</v>
      </c>
      <c r="L763" s="32" t="s">
        <v>1499</v>
      </c>
      <c r="M763" s="32" t="s">
        <v>1589</v>
      </c>
      <c r="N763" s="32" t="s">
        <v>1491</v>
      </c>
      <c r="O763" s="32" t="s">
        <v>115</v>
      </c>
      <c r="P763" s="110">
        <v>45931</v>
      </c>
      <c r="Q763" s="32" t="s">
        <v>115</v>
      </c>
      <c r="R763" s="32" t="s">
        <v>1492</v>
      </c>
      <c r="S763" s="32" t="s">
        <v>1713</v>
      </c>
      <c r="T763" s="32" t="s">
        <v>629</v>
      </c>
      <c r="U763" s="32" t="s">
        <v>214</v>
      </c>
      <c r="V763" s="32" t="s">
        <v>122</v>
      </c>
      <c r="W763" s="32" t="s">
        <v>123</v>
      </c>
      <c r="X763" s="32" t="s">
        <v>278</v>
      </c>
      <c r="Y763" s="128"/>
      <c r="Z763" s="119" t="s">
        <v>115</v>
      </c>
      <c r="AA763" s="119">
        <v>8.5908894996437404</v>
      </c>
      <c r="AB763" s="32" t="s">
        <v>115</v>
      </c>
      <c r="AC763" s="32" t="s">
        <v>525</v>
      </c>
      <c r="AD763" s="32" t="s">
        <v>1874</v>
      </c>
      <c r="AE763" s="32" t="s">
        <v>1679</v>
      </c>
      <c r="AF763" s="32" t="s">
        <v>1759</v>
      </c>
      <c r="AG763" s="32" t="s">
        <v>115</v>
      </c>
      <c r="AH763" s="32" t="s">
        <v>115</v>
      </c>
      <c r="AI763" s="32">
        <v>5768693</v>
      </c>
      <c r="AJ763" s="32" t="s">
        <v>2723</v>
      </c>
      <c r="AK763" s="32" t="s">
        <v>2724</v>
      </c>
      <c r="AL763" s="32">
        <v>2</v>
      </c>
      <c r="AM763" s="32">
        <v>61</v>
      </c>
      <c r="AN763" s="32" t="s">
        <v>2725</v>
      </c>
      <c r="AO763" s="32" t="s">
        <v>123</v>
      </c>
      <c r="AP763" s="32">
        <v>2019</v>
      </c>
      <c r="AQ763" s="32" t="s">
        <v>130</v>
      </c>
      <c r="AR763" s="32">
        <v>2017</v>
      </c>
      <c r="AS763" s="32" t="s">
        <v>1929</v>
      </c>
      <c r="AT763" s="32" t="s">
        <v>123</v>
      </c>
      <c r="AU763" s="32" t="s">
        <v>1929</v>
      </c>
      <c r="AV763" s="32" t="s">
        <v>115</v>
      </c>
      <c r="AW763" s="32" t="s">
        <v>1577</v>
      </c>
      <c r="AX763" s="32" t="s">
        <v>123</v>
      </c>
      <c r="AY763" s="32" t="s">
        <v>115</v>
      </c>
      <c r="AZ763" s="110" t="s">
        <v>115</v>
      </c>
      <c r="BA763" s="32" t="s">
        <v>115</v>
      </c>
      <c r="BB763" s="32" t="s">
        <v>115</v>
      </c>
      <c r="BC763" s="32" t="s">
        <v>115</v>
      </c>
      <c r="BD763" s="32" t="s">
        <v>115</v>
      </c>
      <c r="BE763" s="32" t="s">
        <v>115</v>
      </c>
      <c r="BF763" s="110" t="s">
        <v>115</v>
      </c>
      <c r="BG763" s="32" t="s">
        <v>131</v>
      </c>
      <c r="BH763" s="32" t="s">
        <v>115</v>
      </c>
      <c r="BI763" s="32" t="s">
        <v>195</v>
      </c>
      <c r="BJ763" s="32">
        <v>2</v>
      </c>
      <c r="BK763" s="110">
        <v>43872</v>
      </c>
      <c r="BL763" s="110">
        <v>44307</v>
      </c>
      <c r="BM763" s="110">
        <v>44151</v>
      </c>
      <c r="BN763" s="32" t="s">
        <v>115</v>
      </c>
      <c r="BO763" s="32" t="s">
        <v>115</v>
      </c>
      <c r="BP763" s="32" t="b">
        <v>0</v>
      </c>
      <c r="BQ763" s="116">
        <v>2056</v>
      </c>
      <c r="BR763" s="32" t="s">
        <v>134</v>
      </c>
      <c r="BS763" s="116">
        <v>1811.6590000000001</v>
      </c>
      <c r="BT763" s="116">
        <v>1811.6590000000001</v>
      </c>
      <c r="BU763" s="116">
        <v>32.853400000000001</v>
      </c>
      <c r="BV763" s="116">
        <v>0</v>
      </c>
      <c r="BW763" s="116">
        <v>0</v>
      </c>
      <c r="BX763" s="116">
        <v>0</v>
      </c>
      <c r="BY763" s="116">
        <v>0</v>
      </c>
      <c r="BZ763" s="116">
        <v>0</v>
      </c>
      <c r="CA763" s="116">
        <v>0</v>
      </c>
      <c r="CB763" s="116">
        <v>0</v>
      </c>
      <c r="CC763" s="116">
        <v>0</v>
      </c>
      <c r="CD763" s="116">
        <v>0</v>
      </c>
      <c r="CE763" s="116">
        <v>1811.6590000000001</v>
      </c>
      <c r="CF763" s="32" t="s">
        <v>135</v>
      </c>
      <c r="CG763" s="32" t="s">
        <v>136</v>
      </c>
      <c r="CH763" s="32" t="s">
        <v>152</v>
      </c>
      <c r="CI763" s="116">
        <v>1779.4262200000001</v>
      </c>
      <c r="CJ763" s="116">
        <v>32.853389999999997</v>
      </c>
      <c r="CK763" s="116">
        <v>0</v>
      </c>
      <c r="CL763" s="116">
        <v>0</v>
      </c>
      <c r="CM763" s="116">
        <v>0</v>
      </c>
      <c r="CN763" s="116">
        <v>0</v>
      </c>
      <c r="CO763" s="113">
        <v>0</v>
      </c>
      <c r="CP763" s="32" t="s">
        <v>134</v>
      </c>
      <c r="CQ763" s="32" t="s">
        <v>115</v>
      </c>
      <c r="CR763" s="32" t="s">
        <v>134</v>
      </c>
      <c r="CS763" s="32" t="s">
        <v>115</v>
      </c>
      <c r="CT763" s="113">
        <v>0</v>
      </c>
      <c r="CU763" s="113">
        <v>1</v>
      </c>
      <c r="CV763" s="33" t="s">
        <v>2683</v>
      </c>
    </row>
    <row r="764" spans="2:100">
      <c r="B764" s="31">
        <v>760</v>
      </c>
      <c r="C764" s="32" t="s">
        <v>2726</v>
      </c>
      <c r="D764" s="128"/>
      <c r="E764" s="128"/>
      <c r="F764" s="32" t="s">
        <v>589</v>
      </c>
      <c r="G764" s="32" t="s">
        <v>2727</v>
      </c>
      <c r="H764" s="32" t="s">
        <v>1633</v>
      </c>
      <c r="I764" s="32" t="s">
        <v>166</v>
      </c>
      <c r="J764" s="32" t="s">
        <v>115</v>
      </c>
      <c r="K764" s="32" t="s">
        <v>115</v>
      </c>
      <c r="L764" s="32" t="s">
        <v>1499</v>
      </c>
      <c r="M764" s="32" t="s">
        <v>2308</v>
      </c>
      <c r="N764" s="32" t="s">
        <v>1491</v>
      </c>
      <c r="O764" s="32" t="s">
        <v>115</v>
      </c>
      <c r="P764" s="110">
        <v>45932</v>
      </c>
      <c r="Q764" s="32">
        <v>52</v>
      </c>
      <c r="R764" s="32" t="s">
        <v>1492</v>
      </c>
      <c r="S764" s="32" t="s">
        <v>221</v>
      </c>
      <c r="T764" s="32" t="s">
        <v>221</v>
      </c>
      <c r="U764" s="32" t="s">
        <v>214</v>
      </c>
      <c r="V764" s="32" t="s">
        <v>122</v>
      </c>
      <c r="W764" s="32" t="s">
        <v>123</v>
      </c>
      <c r="X764" s="32" t="s">
        <v>224</v>
      </c>
      <c r="Y764" s="128"/>
      <c r="Z764" s="119">
        <v>14.1999999999999</v>
      </c>
      <c r="AA764" s="119">
        <v>2.2701282055466301</v>
      </c>
      <c r="AB764" s="32" t="s">
        <v>115</v>
      </c>
      <c r="AC764" s="32" t="s">
        <v>534</v>
      </c>
      <c r="AD764" s="32" t="s">
        <v>1906</v>
      </c>
      <c r="AE764" s="32" t="s">
        <v>1679</v>
      </c>
      <c r="AF764" s="32" t="s">
        <v>2728</v>
      </c>
      <c r="AG764" s="32" t="s">
        <v>115</v>
      </c>
      <c r="AH764" s="32" t="s">
        <v>115</v>
      </c>
      <c r="AI764" s="32">
        <v>5767160</v>
      </c>
      <c r="AJ764" s="32" t="s">
        <v>2729</v>
      </c>
      <c r="AK764" s="32" t="s">
        <v>2730</v>
      </c>
      <c r="AL764" s="32">
        <v>4</v>
      </c>
      <c r="AM764" s="32">
        <v>61</v>
      </c>
      <c r="AN764" s="32" t="s">
        <v>2731</v>
      </c>
      <c r="AO764" s="32" t="s">
        <v>123</v>
      </c>
      <c r="AP764" s="32">
        <v>2017</v>
      </c>
      <c r="AQ764" s="32" t="s">
        <v>130</v>
      </c>
      <c r="AR764" s="32">
        <v>2017</v>
      </c>
      <c r="AS764" s="32" t="s">
        <v>1850</v>
      </c>
      <c r="AT764" s="32" t="s">
        <v>123</v>
      </c>
      <c r="AU764" s="32" t="s">
        <v>1850</v>
      </c>
      <c r="AV764" s="32" t="s">
        <v>115</v>
      </c>
      <c r="AW764" s="32" t="s">
        <v>1773</v>
      </c>
      <c r="AX764" s="32" t="s">
        <v>123</v>
      </c>
      <c r="AY764" s="32" t="s">
        <v>115</v>
      </c>
      <c r="AZ764" s="110" t="s">
        <v>115</v>
      </c>
      <c r="BA764" s="32" t="s">
        <v>115</v>
      </c>
      <c r="BB764" s="32" t="s">
        <v>115</v>
      </c>
      <c r="BC764" s="32" t="s">
        <v>115</v>
      </c>
      <c r="BD764" s="32" t="s">
        <v>115</v>
      </c>
      <c r="BE764" s="32" t="s">
        <v>115</v>
      </c>
      <c r="BF764" s="110" t="s">
        <v>115</v>
      </c>
      <c r="BG764" s="32" t="s">
        <v>131</v>
      </c>
      <c r="BH764" s="32" t="s">
        <v>115</v>
      </c>
      <c r="BI764" s="32" t="s">
        <v>195</v>
      </c>
      <c r="BJ764" s="32">
        <v>2</v>
      </c>
      <c r="BK764" s="110">
        <v>44105</v>
      </c>
      <c r="BL764" s="110">
        <v>42705</v>
      </c>
      <c r="BM764" s="110">
        <v>44285</v>
      </c>
      <c r="BN764" s="32" t="s">
        <v>485</v>
      </c>
      <c r="BO764" s="32" t="s">
        <v>115</v>
      </c>
      <c r="BP764" s="32" t="b">
        <v>0</v>
      </c>
      <c r="BQ764" s="116" t="s">
        <v>2732</v>
      </c>
      <c r="BR764" s="32" t="s">
        <v>134</v>
      </c>
      <c r="BS764" s="116">
        <v>5128.2808999999997</v>
      </c>
      <c r="BT764" s="116">
        <v>5128.2808999999997</v>
      </c>
      <c r="BU764" s="116">
        <v>2119.86</v>
      </c>
      <c r="BV764" s="116">
        <v>-18.716699999999999</v>
      </c>
      <c r="BW764" s="116">
        <v>0</v>
      </c>
      <c r="BX764" s="116">
        <v>0</v>
      </c>
      <c r="BY764" s="116">
        <v>0</v>
      </c>
      <c r="BZ764" s="116">
        <v>0</v>
      </c>
      <c r="CA764" s="116">
        <v>0</v>
      </c>
      <c r="CB764" s="116">
        <v>0</v>
      </c>
      <c r="CC764" s="116">
        <v>0</v>
      </c>
      <c r="CD764" s="116">
        <v>0</v>
      </c>
      <c r="CE764" s="116">
        <v>5128.2808999999997</v>
      </c>
      <c r="CF764" s="32" t="s">
        <v>135</v>
      </c>
      <c r="CG764" s="32" t="s">
        <v>136</v>
      </c>
      <c r="CH764" s="32" t="s">
        <v>246</v>
      </c>
      <c r="CI764" s="116">
        <v>0</v>
      </c>
      <c r="CJ764" s="116">
        <v>4932.0461899999991</v>
      </c>
      <c r="CK764" s="116">
        <v>-17.892909999999997</v>
      </c>
      <c r="CL764" s="116">
        <v>0</v>
      </c>
      <c r="CM764" s="116">
        <v>0</v>
      </c>
      <c r="CN764" s="116">
        <v>0</v>
      </c>
      <c r="CO764" s="113">
        <v>0</v>
      </c>
      <c r="CP764" s="32" t="s">
        <v>134</v>
      </c>
      <c r="CQ764" s="32" t="s">
        <v>115</v>
      </c>
      <c r="CR764" s="32" t="s">
        <v>134</v>
      </c>
      <c r="CS764" s="32" t="s">
        <v>115</v>
      </c>
      <c r="CT764" s="113">
        <v>0</v>
      </c>
      <c r="CU764" s="113">
        <v>1</v>
      </c>
      <c r="CV764" s="33" t="s">
        <v>2733</v>
      </c>
    </row>
    <row r="765" spans="2:100">
      <c r="B765" s="31">
        <v>761</v>
      </c>
      <c r="C765" s="32" t="s">
        <v>2734</v>
      </c>
      <c r="D765" s="128"/>
      <c r="E765" s="128"/>
      <c r="F765" s="32" t="s">
        <v>1370</v>
      </c>
      <c r="G765" s="32" t="s">
        <v>2508</v>
      </c>
      <c r="H765" s="32" t="s">
        <v>1532</v>
      </c>
      <c r="I765" s="32" t="s">
        <v>166</v>
      </c>
      <c r="J765" s="32" t="s">
        <v>115</v>
      </c>
      <c r="K765" s="32" t="s">
        <v>115</v>
      </c>
      <c r="L765" s="32" t="s">
        <v>1499</v>
      </c>
      <c r="M765" s="32" t="s">
        <v>1511</v>
      </c>
      <c r="N765" s="32" t="s">
        <v>1491</v>
      </c>
      <c r="O765" s="32" t="s">
        <v>115</v>
      </c>
      <c r="P765" s="110">
        <v>45931</v>
      </c>
      <c r="Q765" s="32" t="s">
        <v>115</v>
      </c>
      <c r="R765" s="32" t="s">
        <v>1492</v>
      </c>
      <c r="S765" s="32" t="s">
        <v>2509</v>
      </c>
      <c r="T765" s="32" t="s">
        <v>1939</v>
      </c>
      <c r="U765" s="32" t="s">
        <v>214</v>
      </c>
      <c r="V765" s="32" t="s">
        <v>122</v>
      </c>
      <c r="W765" s="32" t="s">
        <v>123</v>
      </c>
      <c r="X765" s="32" t="s">
        <v>833</v>
      </c>
      <c r="Y765" s="128"/>
      <c r="Z765" s="119" t="s">
        <v>115</v>
      </c>
      <c r="AA765" s="119">
        <v>10.2719072369466</v>
      </c>
      <c r="AB765" s="32" t="s">
        <v>115</v>
      </c>
      <c r="AC765" s="32" t="s">
        <v>530</v>
      </c>
      <c r="AD765" s="32" t="s">
        <v>2510</v>
      </c>
      <c r="AE765" s="32" t="s">
        <v>1679</v>
      </c>
      <c r="AF765" s="32" t="s">
        <v>115</v>
      </c>
      <c r="AG765" s="32" t="s">
        <v>1513</v>
      </c>
      <c r="AH765" s="32" t="s">
        <v>422</v>
      </c>
      <c r="AI765" s="32">
        <v>5771389</v>
      </c>
      <c r="AJ765" s="32" t="s">
        <v>2511</v>
      </c>
      <c r="AK765" s="32" t="s">
        <v>2512</v>
      </c>
      <c r="AL765" s="32">
        <v>5</v>
      </c>
      <c r="AM765" s="32">
        <v>61</v>
      </c>
      <c r="AN765" s="32" t="s">
        <v>2614</v>
      </c>
      <c r="AO765" s="32" t="s">
        <v>123</v>
      </c>
      <c r="AP765" s="32">
        <v>2022</v>
      </c>
      <c r="AQ765" s="32" t="s">
        <v>130</v>
      </c>
      <c r="AR765" s="32">
        <v>2018</v>
      </c>
      <c r="AS765" s="32" t="s">
        <v>1881</v>
      </c>
      <c r="AT765" s="32" t="s">
        <v>123</v>
      </c>
      <c r="AU765" s="32" t="s">
        <v>1881</v>
      </c>
      <c r="AV765" s="32" t="s">
        <v>115</v>
      </c>
      <c r="AW765" s="32" t="s">
        <v>1882</v>
      </c>
      <c r="AX765" s="32" t="s">
        <v>123</v>
      </c>
      <c r="AY765" s="32" t="s">
        <v>2514</v>
      </c>
      <c r="AZ765" s="110">
        <v>45170</v>
      </c>
      <c r="BA765" s="32" t="s">
        <v>1686</v>
      </c>
      <c r="BB765" s="32" t="s">
        <v>115</v>
      </c>
      <c r="BC765" s="32" t="s">
        <v>1687</v>
      </c>
      <c r="BD765" s="32" t="s">
        <v>115</v>
      </c>
      <c r="BE765" s="32" t="s">
        <v>2515</v>
      </c>
      <c r="BF765" s="110">
        <v>45170</v>
      </c>
      <c r="BG765" s="32" t="s">
        <v>1824</v>
      </c>
      <c r="BH765" s="32" t="s">
        <v>203</v>
      </c>
      <c r="BI765" s="32" t="s">
        <v>488</v>
      </c>
      <c r="BJ765" s="32">
        <v>4</v>
      </c>
      <c r="BK765" s="110">
        <v>47253</v>
      </c>
      <c r="BL765" s="110">
        <v>42795</v>
      </c>
      <c r="BM765" s="110">
        <v>47478</v>
      </c>
      <c r="BN765" s="32" t="s">
        <v>308</v>
      </c>
      <c r="BO765" s="32" t="s">
        <v>115</v>
      </c>
      <c r="BP765" s="32" t="b">
        <v>0</v>
      </c>
      <c r="BQ765" s="116" t="s">
        <v>2516</v>
      </c>
      <c r="BR765" s="32" t="s">
        <v>279</v>
      </c>
      <c r="BS765" s="116">
        <v>328.42989999999998</v>
      </c>
      <c r="BT765" s="116">
        <v>47358.47969</v>
      </c>
      <c r="BU765" s="116">
        <v>84.5839</v>
      </c>
      <c r="BV765" s="116">
        <v>39.954000000000001</v>
      </c>
      <c r="BW765" s="116">
        <v>20.269400000000001</v>
      </c>
      <c r="BX765" s="116">
        <v>21.560199999999998</v>
      </c>
      <c r="BY765" s="116">
        <v>17.247500000000002</v>
      </c>
      <c r="BZ765" s="116">
        <v>98.786770000000004</v>
      </c>
      <c r="CA765" s="116">
        <v>2209.8690500000002</v>
      </c>
      <c r="CB765" s="116">
        <v>9509.7111700000005</v>
      </c>
      <c r="CC765" s="116">
        <v>12907.251399999999</v>
      </c>
      <c r="CD765" s="116">
        <v>22256.535</v>
      </c>
      <c r="CE765" s="116">
        <v>323.97859999999997</v>
      </c>
      <c r="CF765" s="32" t="s">
        <v>135</v>
      </c>
      <c r="CG765" s="32" t="s">
        <v>136</v>
      </c>
      <c r="CH765" s="32" t="s">
        <v>1700</v>
      </c>
      <c r="CI765" s="116">
        <v>0</v>
      </c>
      <c r="CJ765" s="116">
        <v>0</v>
      </c>
      <c r="CK765" s="116">
        <v>0</v>
      </c>
      <c r="CL765" s="116">
        <v>0</v>
      </c>
      <c r="CM765" s="116">
        <v>0</v>
      </c>
      <c r="CN765" s="116">
        <v>0</v>
      </c>
      <c r="CO765" s="113">
        <v>0</v>
      </c>
      <c r="CP765" s="32" t="s">
        <v>134</v>
      </c>
      <c r="CQ765" s="32" t="s">
        <v>115</v>
      </c>
      <c r="CR765" s="32" t="s">
        <v>279</v>
      </c>
      <c r="CS765" s="32" t="s">
        <v>115</v>
      </c>
      <c r="CT765" s="113">
        <v>1</v>
      </c>
      <c r="CU765" s="113">
        <v>0</v>
      </c>
      <c r="CV765" s="33" t="s">
        <v>2021</v>
      </c>
    </row>
    <row r="766" spans="2:100">
      <c r="B766" s="31">
        <v>762</v>
      </c>
      <c r="C766" s="32" t="s">
        <v>2735</v>
      </c>
      <c r="D766" s="128"/>
      <c r="E766" s="128"/>
      <c r="F766" s="32" t="s">
        <v>1178</v>
      </c>
      <c r="G766" s="32" t="s">
        <v>1845</v>
      </c>
      <c r="H766" s="32" t="s">
        <v>1532</v>
      </c>
      <c r="I766" s="32" t="s">
        <v>166</v>
      </c>
      <c r="J766" s="32" t="s">
        <v>115</v>
      </c>
      <c r="K766" s="32" t="s">
        <v>115</v>
      </c>
      <c r="L766" s="32" t="s">
        <v>1499</v>
      </c>
      <c r="M766" s="32" t="s">
        <v>1511</v>
      </c>
      <c r="N766" s="32" t="s">
        <v>1491</v>
      </c>
      <c r="O766" s="32" t="s">
        <v>115</v>
      </c>
      <c r="P766" s="110">
        <v>45905</v>
      </c>
      <c r="Q766" s="32">
        <v>69</v>
      </c>
      <c r="R766" s="32" t="s">
        <v>1492</v>
      </c>
      <c r="S766" s="32" t="s">
        <v>221</v>
      </c>
      <c r="T766" s="32" t="s">
        <v>221</v>
      </c>
      <c r="U766" s="32" t="s">
        <v>214</v>
      </c>
      <c r="V766" s="32" t="s">
        <v>122</v>
      </c>
      <c r="W766" s="32" t="s">
        <v>123</v>
      </c>
      <c r="X766" s="32" t="s">
        <v>1846</v>
      </c>
      <c r="Y766" s="128"/>
      <c r="Z766" s="119" t="s">
        <v>115</v>
      </c>
      <c r="AA766" s="119">
        <v>37.750425736462901</v>
      </c>
      <c r="AB766" s="32" t="s">
        <v>115</v>
      </c>
      <c r="AC766" s="32" t="s">
        <v>530</v>
      </c>
      <c r="AD766" s="32" t="s">
        <v>746</v>
      </c>
      <c r="AE766" s="32" t="s">
        <v>115</v>
      </c>
      <c r="AF766" s="32" t="s">
        <v>115</v>
      </c>
      <c r="AG766" s="32" t="s">
        <v>115</v>
      </c>
      <c r="AH766" s="32" t="s">
        <v>115</v>
      </c>
      <c r="AI766" s="32">
        <v>5767360</v>
      </c>
      <c r="AJ766" s="32" t="s">
        <v>1847</v>
      </c>
      <c r="AK766" s="32" t="s">
        <v>1848</v>
      </c>
      <c r="AL766" s="32">
        <v>16</v>
      </c>
      <c r="AM766" s="32">
        <v>61</v>
      </c>
      <c r="AN766" s="32" t="s">
        <v>2736</v>
      </c>
      <c r="AO766" s="32" t="s">
        <v>123</v>
      </c>
      <c r="AP766" s="32">
        <v>2017</v>
      </c>
      <c r="AQ766" s="32" t="s">
        <v>130</v>
      </c>
      <c r="AR766" s="32">
        <v>2017</v>
      </c>
      <c r="AS766" s="32" t="s">
        <v>1850</v>
      </c>
      <c r="AT766" s="32" t="s">
        <v>123</v>
      </c>
      <c r="AU766" s="32" t="s">
        <v>1850</v>
      </c>
      <c r="AV766" s="32" t="s">
        <v>115</v>
      </c>
      <c r="AW766" s="32" t="s">
        <v>1773</v>
      </c>
      <c r="AX766" s="32" t="s">
        <v>123</v>
      </c>
      <c r="AY766" s="32" t="s">
        <v>115</v>
      </c>
      <c r="AZ766" s="110" t="s">
        <v>115</v>
      </c>
      <c r="BA766" s="32" t="s">
        <v>115</v>
      </c>
      <c r="BB766" s="32" t="s">
        <v>115</v>
      </c>
      <c r="BC766" s="32" t="s">
        <v>115</v>
      </c>
      <c r="BD766" s="32" t="s">
        <v>115</v>
      </c>
      <c r="BE766" s="32" t="s">
        <v>115</v>
      </c>
      <c r="BF766" s="110" t="s">
        <v>115</v>
      </c>
      <c r="BG766" s="32" t="s">
        <v>131</v>
      </c>
      <c r="BH766" s="32" t="s">
        <v>115</v>
      </c>
      <c r="BI766" s="32" t="s">
        <v>195</v>
      </c>
      <c r="BJ766" s="32">
        <v>2</v>
      </c>
      <c r="BK766" s="110">
        <v>43221</v>
      </c>
      <c r="BL766" s="110">
        <v>41395</v>
      </c>
      <c r="BM766" s="110">
        <v>43531</v>
      </c>
      <c r="BN766" s="32" t="s">
        <v>308</v>
      </c>
      <c r="BO766" s="32" t="s">
        <v>115</v>
      </c>
      <c r="BP766" s="32" t="b">
        <v>0</v>
      </c>
      <c r="BQ766" s="116" t="s">
        <v>1851</v>
      </c>
      <c r="BR766" s="32" t="s">
        <v>134</v>
      </c>
      <c r="BS766" s="116">
        <v>36997.144399999997</v>
      </c>
      <c r="BT766" s="116">
        <v>36997.144399999997</v>
      </c>
      <c r="BU766" s="116">
        <v>5.6904000000000003</v>
      </c>
      <c r="BV766" s="116">
        <v>7.6009000000000002</v>
      </c>
      <c r="BW766" s="116">
        <v>0</v>
      </c>
      <c r="BX766" s="116">
        <v>0</v>
      </c>
      <c r="BY766" s="116">
        <v>0</v>
      </c>
      <c r="BZ766" s="116">
        <v>0</v>
      </c>
      <c r="CA766" s="116">
        <v>0</v>
      </c>
      <c r="CB766" s="116">
        <v>0</v>
      </c>
      <c r="CC766" s="116">
        <v>0</v>
      </c>
      <c r="CD766" s="116">
        <v>0</v>
      </c>
      <c r="CE766" s="116">
        <v>36997.144399999997</v>
      </c>
      <c r="CF766" s="32" t="s">
        <v>135</v>
      </c>
      <c r="CG766" s="32" t="s">
        <v>136</v>
      </c>
      <c r="CH766" s="32" t="s">
        <v>456</v>
      </c>
      <c r="CI766" s="116">
        <v>16.546400000000006</v>
      </c>
      <c r="CJ766" s="116">
        <v>5.5939000000000005</v>
      </c>
      <c r="CK766" s="116">
        <v>7.4719699999999998</v>
      </c>
      <c r="CL766" s="116">
        <v>0</v>
      </c>
      <c r="CM766" s="116">
        <v>0</v>
      </c>
      <c r="CN766" s="116">
        <v>0</v>
      </c>
      <c r="CO766" s="113">
        <v>0</v>
      </c>
      <c r="CP766" s="32" t="s">
        <v>134</v>
      </c>
      <c r="CQ766" s="32" t="s">
        <v>115</v>
      </c>
      <c r="CR766" s="32" t="s">
        <v>134</v>
      </c>
      <c r="CS766" s="32" t="s">
        <v>115</v>
      </c>
      <c r="CT766" s="113">
        <v>1</v>
      </c>
      <c r="CU766" s="113">
        <v>0</v>
      </c>
      <c r="CV766" s="33" t="s">
        <v>2737</v>
      </c>
    </row>
    <row r="767" spans="2:100">
      <c r="B767" s="31">
        <v>763</v>
      </c>
      <c r="C767" s="32" t="s">
        <v>2738</v>
      </c>
      <c r="D767" s="128"/>
      <c r="E767" s="128"/>
      <c r="F767" s="32" t="s">
        <v>1178</v>
      </c>
      <c r="G767" s="32" t="s">
        <v>1845</v>
      </c>
      <c r="H767" s="32" t="s">
        <v>1532</v>
      </c>
      <c r="I767" s="32" t="s">
        <v>166</v>
      </c>
      <c r="J767" s="32" t="s">
        <v>115</v>
      </c>
      <c r="K767" s="32" t="s">
        <v>115</v>
      </c>
      <c r="L767" s="32" t="s">
        <v>1499</v>
      </c>
      <c r="M767" s="32" t="s">
        <v>1511</v>
      </c>
      <c r="N767" s="32" t="s">
        <v>1491</v>
      </c>
      <c r="O767" s="32" t="s">
        <v>115</v>
      </c>
      <c r="P767" s="110">
        <v>45905</v>
      </c>
      <c r="Q767" s="32">
        <v>69</v>
      </c>
      <c r="R767" s="32" t="s">
        <v>1492</v>
      </c>
      <c r="S767" s="32" t="s">
        <v>221</v>
      </c>
      <c r="T767" s="32" t="s">
        <v>221</v>
      </c>
      <c r="U767" s="32" t="s">
        <v>214</v>
      </c>
      <c r="V767" s="32" t="s">
        <v>122</v>
      </c>
      <c r="W767" s="32" t="s">
        <v>123</v>
      </c>
      <c r="X767" s="32" t="s">
        <v>1846</v>
      </c>
      <c r="Y767" s="128"/>
      <c r="Z767" s="119" t="s">
        <v>115</v>
      </c>
      <c r="AA767" s="119">
        <v>37.750425736462901</v>
      </c>
      <c r="AB767" s="32" t="s">
        <v>115</v>
      </c>
      <c r="AC767" s="32" t="s">
        <v>530</v>
      </c>
      <c r="AD767" s="32" t="s">
        <v>746</v>
      </c>
      <c r="AE767" s="32" t="s">
        <v>1679</v>
      </c>
      <c r="AF767" s="32" t="s">
        <v>115</v>
      </c>
      <c r="AG767" s="32" t="s">
        <v>115</v>
      </c>
      <c r="AH767" s="32" t="s">
        <v>115</v>
      </c>
      <c r="AI767" s="32">
        <v>5775225</v>
      </c>
      <c r="AJ767" s="32" t="s">
        <v>1847</v>
      </c>
      <c r="AK767" s="32" t="s">
        <v>1848</v>
      </c>
      <c r="AL767" s="32">
        <v>16</v>
      </c>
      <c r="AM767" s="32">
        <v>61</v>
      </c>
      <c r="AN767" s="32" t="s">
        <v>128</v>
      </c>
      <c r="AO767" s="32" t="s">
        <v>123</v>
      </c>
      <c r="AP767" s="32">
        <v>2017</v>
      </c>
      <c r="AQ767" s="32" t="s">
        <v>130</v>
      </c>
      <c r="AR767" s="32">
        <v>2017</v>
      </c>
      <c r="AS767" s="32" t="s">
        <v>1850</v>
      </c>
      <c r="AT767" s="32" t="s">
        <v>123</v>
      </c>
      <c r="AU767" s="32" t="s">
        <v>1850</v>
      </c>
      <c r="AV767" s="32" t="s">
        <v>115</v>
      </c>
      <c r="AW767" s="32" t="s">
        <v>1773</v>
      </c>
      <c r="AX767" s="32" t="s">
        <v>123</v>
      </c>
      <c r="AY767" s="32" t="s">
        <v>115</v>
      </c>
      <c r="AZ767" s="110" t="s">
        <v>115</v>
      </c>
      <c r="BA767" s="32" t="s">
        <v>115</v>
      </c>
      <c r="BB767" s="32" t="s">
        <v>115</v>
      </c>
      <c r="BC767" s="32" t="s">
        <v>115</v>
      </c>
      <c r="BD767" s="32" t="s">
        <v>115</v>
      </c>
      <c r="BE767" s="32" t="s">
        <v>115</v>
      </c>
      <c r="BF767" s="110" t="s">
        <v>115</v>
      </c>
      <c r="BG767" s="32" t="s">
        <v>131</v>
      </c>
      <c r="BH767" s="32" t="s">
        <v>115</v>
      </c>
      <c r="BI767" s="32" t="s">
        <v>195</v>
      </c>
      <c r="BJ767" s="32">
        <v>2</v>
      </c>
      <c r="BK767" s="110">
        <v>43557</v>
      </c>
      <c r="BL767" s="110">
        <v>41395</v>
      </c>
      <c r="BM767" s="110">
        <v>43871</v>
      </c>
      <c r="BN767" s="32" t="s">
        <v>308</v>
      </c>
      <c r="BO767" s="32" t="s">
        <v>115</v>
      </c>
      <c r="BP767" s="32" t="b">
        <v>0</v>
      </c>
      <c r="BQ767" s="116" t="s">
        <v>1851</v>
      </c>
      <c r="BR767" s="32" t="s">
        <v>134</v>
      </c>
      <c r="BS767" s="116">
        <v>4198.2606999999998</v>
      </c>
      <c r="BT767" s="116">
        <v>4198.2606999999998</v>
      </c>
      <c r="BU767" s="116">
        <v>33.679400000000001</v>
      </c>
      <c r="BV767" s="116">
        <v>-0.2235</v>
      </c>
      <c r="BW767" s="116">
        <v>0</v>
      </c>
      <c r="BX767" s="116">
        <v>0</v>
      </c>
      <c r="BY767" s="116">
        <v>0</v>
      </c>
      <c r="BZ767" s="116">
        <v>0</v>
      </c>
      <c r="CA767" s="116">
        <v>0</v>
      </c>
      <c r="CB767" s="116">
        <v>0</v>
      </c>
      <c r="CC767" s="116">
        <v>0</v>
      </c>
      <c r="CD767" s="116">
        <v>0</v>
      </c>
      <c r="CE767" s="116">
        <v>4198.2606999999998</v>
      </c>
      <c r="CF767" s="32" t="s">
        <v>135</v>
      </c>
      <c r="CG767" s="32" t="s">
        <v>136</v>
      </c>
      <c r="CH767" s="32" t="s">
        <v>456</v>
      </c>
      <c r="CI767" s="116">
        <v>4164.8048699999999</v>
      </c>
      <c r="CJ767" s="116">
        <v>33.679370000000006</v>
      </c>
      <c r="CK767" s="116">
        <v>-0.2235</v>
      </c>
      <c r="CL767" s="116">
        <v>0</v>
      </c>
      <c r="CM767" s="116">
        <v>0</v>
      </c>
      <c r="CN767" s="116">
        <v>0</v>
      </c>
      <c r="CO767" s="113">
        <v>0</v>
      </c>
      <c r="CP767" s="32" t="s">
        <v>134</v>
      </c>
      <c r="CQ767" s="32" t="s">
        <v>115</v>
      </c>
      <c r="CR767" s="32" t="s">
        <v>134</v>
      </c>
      <c r="CS767" s="32" t="s">
        <v>115</v>
      </c>
      <c r="CT767" s="113">
        <v>1</v>
      </c>
      <c r="CU767" s="113">
        <v>0</v>
      </c>
      <c r="CV767" s="33" t="s">
        <v>2737</v>
      </c>
    </row>
    <row r="768" spans="2:100">
      <c r="B768" s="31">
        <v>764</v>
      </c>
      <c r="C768" s="32" t="s">
        <v>2739</v>
      </c>
      <c r="D768" s="128"/>
      <c r="E768" s="128"/>
      <c r="F768" s="32" t="s">
        <v>1178</v>
      </c>
      <c r="G768" s="32" t="s">
        <v>1845</v>
      </c>
      <c r="H768" s="32" t="s">
        <v>1532</v>
      </c>
      <c r="I768" s="32" t="s">
        <v>166</v>
      </c>
      <c r="J768" s="32" t="s">
        <v>115</v>
      </c>
      <c r="K768" s="32" t="s">
        <v>115</v>
      </c>
      <c r="L768" s="32" t="s">
        <v>1499</v>
      </c>
      <c r="M768" s="32" t="s">
        <v>1511</v>
      </c>
      <c r="N768" s="32" t="s">
        <v>1491</v>
      </c>
      <c r="O768" s="32" t="s">
        <v>115</v>
      </c>
      <c r="P768" s="110">
        <v>45905</v>
      </c>
      <c r="Q768" s="32">
        <v>69</v>
      </c>
      <c r="R768" s="32" t="s">
        <v>1492</v>
      </c>
      <c r="S768" s="32" t="s">
        <v>221</v>
      </c>
      <c r="T768" s="32" t="s">
        <v>221</v>
      </c>
      <c r="U768" s="32" t="s">
        <v>214</v>
      </c>
      <c r="V768" s="32" t="s">
        <v>122</v>
      </c>
      <c r="W768" s="32" t="s">
        <v>123</v>
      </c>
      <c r="X768" s="32" t="s">
        <v>1846</v>
      </c>
      <c r="Y768" s="128"/>
      <c r="Z768" s="119" t="s">
        <v>115</v>
      </c>
      <c r="AA768" s="119">
        <v>37.750425736462901</v>
      </c>
      <c r="AB768" s="32" t="s">
        <v>115</v>
      </c>
      <c r="AC768" s="32" t="s">
        <v>530</v>
      </c>
      <c r="AD768" s="32" t="s">
        <v>746</v>
      </c>
      <c r="AE768" s="32" t="s">
        <v>1679</v>
      </c>
      <c r="AF768" s="32" t="s">
        <v>115</v>
      </c>
      <c r="AG768" s="32" t="s">
        <v>115</v>
      </c>
      <c r="AH768" s="32" t="s">
        <v>115</v>
      </c>
      <c r="AI768" s="32">
        <v>5775226</v>
      </c>
      <c r="AJ768" s="32" t="s">
        <v>1847</v>
      </c>
      <c r="AK768" s="32" t="s">
        <v>1848</v>
      </c>
      <c r="AL768" s="32">
        <v>16</v>
      </c>
      <c r="AM768" s="32">
        <v>61</v>
      </c>
      <c r="AN768" s="32" t="s">
        <v>128</v>
      </c>
      <c r="AO768" s="32" t="s">
        <v>123</v>
      </c>
      <c r="AP768" s="32">
        <v>2017</v>
      </c>
      <c r="AQ768" s="32" t="s">
        <v>130</v>
      </c>
      <c r="AR768" s="32">
        <v>2019</v>
      </c>
      <c r="AS768" s="32" t="s">
        <v>1850</v>
      </c>
      <c r="AT768" s="32" t="s">
        <v>123</v>
      </c>
      <c r="AU768" s="32" t="s">
        <v>1850</v>
      </c>
      <c r="AV768" s="32" t="s">
        <v>115</v>
      </c>
      <c r="AW768" s="32" t="s">
        <v>1773</v>
      </c>
      <c r="AX768" s="32" t="s">
        <v>123</v>
      </c>
      <c r="AY768" s="32" t="s">
        <v>115</v>
      </c>
      <c r="AZ768" s="110" t="s">
        <v>115</v>
      </c>
      <c r="BA768" s="32" t="s">
        <v>115</v>
      </c>
      <c r="BB768" s="32" t="s">
        <v>115</v>
      </c>
      <c r="BC768" s="32" t="s">
        <v>115</v>
      </c>
      <c r="BD768" s="32" t="s">
        <v>115</v>
      </c>
      <c r="BE768" s="32" t="s">
        <v>115</v>
      </c>
      <c r="BF768" s="110" t="s">
        <v>115</v>
      </c>
      <c r="BG768" s="32" t="s">
        <v>131</v>
      </c>
      <c r="BH768" s="32" t="s">
        <v>115</v>
      </c>
      <c r="BI768" s="32" t="s">
        <v>195</v>
      </c>
      <c r="BJ768" s="32">
        <v>2</v>
      </c>
      <c r="BK768" s="110">
        <v>43983</v>
      </c>
      <c r="BL768" s="110">
        <v>41395</v>
      </c>
      <c r="BM768" s="110">
        <v>44256</v>
      </c>
      <c r="BN768" s="32" t="s">
        <v>308</v>
      </c>
      <c r="BO768" s="32" t="s">
        <v>115</v>
      </c>
      <c r="BP768" s="32" t="b">
        <v>0</v>
      </c>
      <c r="BQ768" s="116" t="s">
        <v>1851</v>
      </c>
      <c r="BR768" s="32" t="s">
        <v>134</v>
      </c>
      <c r="BS768" s="116">
        <v>4408.9848000000002</v>
      </c>
      <c r="BT768" s="116">
        <v>4408.9848000000002</v>
      </c>
      <c r="BU768" s="116">
        <v>2190.0309000000002</v>
      </c>
      <c r="BV768" s="116">
        <v>34.520400000000002</v>
      </c>
      <c r="BW768" s="116">
        <v>0</v>
      </c>
      <c r="BX768" s="116">
        <v>0</v>
      </c>
      <c r="BY768" s="116">
        <v>0</v>
      </c>
      <c r="BZ768" s="116">
        <v>0</v>
      </c>
      <c r="CA768" s="116">
        <v>0</v>
      </c>
      <c r="CB768" s="116">
        <v>0</v>
      </c>
      <c r="CC768" s="116">
        <v>0</v>
      </c>
      <c r="CD768" s="116">
        <v>0</v>
      </c>
      <c r="CE768" s="116">
        <v>4408.9848000000002</v>
      </c>
      <c r="CF768" s="32" t="s">
        <v>135</v>
      </c>
      <c r="CG768" s="32" t="s">
        <v>136</v>
      </c>
      <c r="CH768" s="32" t="s">
        <v>246</v>
      </c>
      <c r="CI768" s="116">
        <v>0</v>
      </c>
      <c r="CJ768" s="116">
        <v>4374.4644000000008</v>
      </c>
      <c r="CK768" s="116">
        <v>34.520440000000001</v>
      </c>
      <c r="CL768" s="116">
        <v>0</v>
      </c>
      <c r="CM768" s="116">
        <v>0</v>
      </c>
      <c r="CN768" s="116">
        <v>0</v>
      </c>
      <c r="CO768" s="113">
        <v>0</v>
      </c>
      <c r="CP768" s="32" t="s">
        <v>134</v>
      </c>
      <c r="CQ768" s="32" t="s">
        <v>115</v>
      </c>
      <c r="CR768" s="32" t="s">
        <v>134</v>
      </c>
      <c r="CS768" s="32" t="s">
        <v>115</v>
      </c>
      <c r="CT768" s="113">
        <v>1</v>
      </c>
      <c r="CU768" s="113">
        <v>0</v>
      </c>
      <c r="CV768" s="33" t="s">
        <v>2740</v>
      </c>
    </row>
    <row r="769" spans="2:100">
      <c r="B769" s="31">
        <v>765</v>
      </c>
      <c r="C769" s="32" t="s">
        <v>2741</v>
      </c>
      <c r="D769" s="128"/>
      <c r="E769" s="128"/>
      <c r="F769" s="32" t="s">
        <v>390</v>
      </c>
      <c r="G769" s="32" t="s">
        <v>2742</v>
      </c>
      <c r="H769" s="32" t="s">
        <v>1633</v>
      </c>
      <c r="I769" s="32" t="s">
        <v>166</v>
      </c>
      <c r="J769" s="32" t="s">
        <v>115</v>
      </c>
      <c r="K769" s="32" t="s">
        <v>115</v>
      </c>
      <c r="L769" s="32" t="s">
        <v>1499</v>
      </c>
      <c r="M769" s="32" t="s">
        <v>1594</v>
      </c>
      <c r="N769" s="32" t="s">
        <v>115</v>
      </c>
      <c r="O769" s="32" t="s">
        <v>115</v>
      </c>
      <c r="P769" s="110">
        <v>45936</v>
      </c>
      <c r="Q769" s="32">
        <v>33</v>
      </c>
      <c r="R769" s="32" t="s">
        <v>1492</v>
      </c>
      <c r="S769" s="32" t="s">
        <v>1819</v>
      </c>
      <c r="T769" s="32" t="s">
        <v>2203</v>
      </c>
      <c r="U769" s="32" t="s">
        <v>214</v>
      </c>
      <c r="V769" s="32" t="s">
        <v>122</v>
      </c>
      <c r="W769" s="32" t="s">
        <v>123</v>
      </c>
      <c r="X769" s="32" t="s">
        <v>1601</v>
      </c>
      <c r="Y769" s="128"/>
      <c r="Z769" s="119" t="s">
        <v>115</v>
      </c>
      <c r="AA769" s="119">
        <v>1.1293639781402101</v>
      </c>
      <c r="AB769" s="32" t="s">
        <v>115</v>
      </c>
      <c r="AC769" s="32" t="s">
        <v>534</v>
      </c>
      <c r="AD769" s="32" t="s">
        <v>115</v>
      </c>
      <c r="AE769" s="32" t="s">
        <v>1180</v>
      </c>
      <c r="AF769" s="32" t="s">
        <v>2743</v>
      </c>
      <c r="AG769" s="32" t="s">
        <v>1513</v>
      </c>
      <c r="AH769" s="32" t="s">
        <v>422</v>
      </c>
      <c r="AI769" s="32">
        <v>5789521</v>
      </c>
      <c r="AJ769" s="32" t="s">
        <v>2744</v>
      </c>
      <c r="AK769" s="32" t="s">
        <v>2745</v>
      </c>
      <c r="AL769" s="32">
        <v>12</v>
      </c>
      <c r="AM769" s="32">
        <v>61</v>
      </c>
      <c r="AN769" s="32" t="s">
        <v>128</v>
      </c>
      <c r="AO769" s="32" t="s">
        <v>129</v>
      </c>
      <c r="AP769" s="32">
        <v>2020</v>
      </c>
      <c r="AQ769" s="32" t="s">
        <v>130</v>
      </c>
      <c r="AR769" s="32">
        <v>2021</v>
      </c>
      <c r="AS769" s="32" t="s">
        <v>115</v>
      </c>
      <c r="AT769" s="32" t="s">
        <v>123</v>
      </c>
      <c r="AU769" s="32" t="s">
        <v>115</v>
      </c>
      <c r="AV769" s="32" t="s">
        <v>115</v>
      </c>
      <c r="AW769" s="32" t="s">
        <v>115</v>
      </c>
      <c r="AX769" s="32" t="s">
        <v>123</v>
      </c>
      <c r="AY769" s="32" t="s">
        <v>1747</v>
      </c>
      <c r="AZ769" s="110">
        <v>45638</v>
      </c>
      <c r="BA769" s="32" t="s">
        <v>1686</v>
      </c>
      <c r="BB769" s="32" t="s">
        <v>115</v>
      </c>
      <c r="BC769" s="32" t="s">
        <v>1687</v>
      </c>
      <c r="BD769" s="32" t="s">
        <v>115</v>
      </c>
      <c r="BE769" s="32" t="s">
        <v>2746</v>
      </c>
      <c r="BF769" s="110">
        <v>45611</v>
      </c>
      <c r="BG769" s="32" t="s">
        <v>1824</v>
      </c>
      <c r="BH769" s="32" t="s">
        <v>203</v>
      </c>
      <c r="BI769" s="32" t="s">
        <v>488</v>
      </c>
      <c r="BJ769" s="32">
        <v>4</v>
      </c>
      <c r="BK769" s="110">
        <v>47604</v>
      </c>
      <c r="BL769" s="110">
        <v>45869</v>
      </c>
      <c r="BM769" s="110">
        <v>47847</v>
      </c>
      <c r="BN769" s="32" t="s">
        <v>308</v>
      </c>
      <c r="BO769" s="32" t="s">
        <v>115</v>
      </c>
      <c r="BP769" s="32" t="b">
        <v>0</v>
      </c>
      <c r="BQ769" s="116">
        <v>212000</v>
      </c>
      <c r="BR769" s="32" t="s">
        <v>134</v>
      </c>
      <c r="BS769" s="116">
        <v>492.89519999999999</v>
      </c>
      <c r="BT769" s="116">
        <v>13985.4113</v>
      </c>
      <c r="BU769" s="116">
        <v>78.689400000000006</v>
      </c>
      <c r="BV769" s="116">
        <v>104.2516</v>
      </c>
      <c r="BW769" s="116">
        <v>105.81780000000001</v>
      </c>
      <c r="BX769" s="116">
        <v>122.485</v>
      </c>
      <c r="BY769" s="116">
        <v>129.36449999999999</v>
      </c>
      <c r="BZ769" s="116">
        <v>215.58590000000001</v>
      </c>
      <c r="CA769" s="116">
        <v>299.47240000000011</v>
      </c>
      <c r="CB769" s="116">
        <v>318.79349999999999</v>
      </c>
      <c r="CC769" s="116">
        <v>1448.8025</v>
      </c>
      <c r="CD769" s="116">
        <v>11105.535399999999</v>
      </c>
      <c r="CE769" s="116">
        <v>428.91579999999999</v>
      </c>
      <c r="CF769" s="32" t="s">
        <v>135</v>
      </c>
      <c r="CG769" s="32" t="s">
        <v>136</v>
      </c>
      <c r="CH769" s="32" t="s">
        <v>522</v>
      </c>
      <c r="CI769" s="116">
        <v>0</v>
      </c>
      <c r="CJ769" s="116">
        <v>0</v>
      </c>
      <c r="CK769" s="116">
        <v>0</v>
      </c>
      <c r="CL769" s="116">
        <v>0</v>
      </c>
      <c r="CM769" s="116">
        <v>0</v>
      </c>
      <c r="CN769" s="116">
        <v>0</v>
      </c>
      <c r="CO769" s="113">
        <v>0</v>
      </c>
      <c r="CP769" s="32" t="s">
        <v>134</v>
      </c>
      <c r="CQ769" s="32" t="s">
        <v>115</v>
      </c>
      <c r="CR769" s="32" t="s">
        <v>279</v>
      </c>
      <c r="CS769" s="32" t="s">
        <v>115</v>
      </c>
      <c r="CT769" s="113">
        <v>0</v>
      </c>
      <c r="CU769" s="113">
        <v>1</v>
      </c>
      <c r="CV769" s="33" t="s">
        <v>1936</v>
      </c>
    </row>
    <row r="770" spans="2:100">
      <c r="B770" s="31">
        <v>766</v>
      </c>
      <c r="C770" s="32" t="s">
        <v>2747</v>
      </c>
      <c r="D770" s="128"/>
      <c r="E770" s="128"/>
      <c r="F770" s="32" t="s">
        <v>962</v>
      </c>
      <c r="G770" s="32" t="s">
        <v>2742</v>
      </c>
      <c r="H770" s="32" t="s">
        <v>1633</v>
      </c>
      <c r="I770" s="32" t="s">
        <v>166</v>
      </c>
      <c r="J770" s="32" t="s">
        <v>115</v>
      </c>
      <c r="K770" s="32" t="s">
        <v>115</v>
      </c>
      <c r="L770" s="32" t="s">
        <v>1499</v>
      </c>
      <c r="M770" s="32" t="s">
        <v>1594</v>
      </c>
      <c r="N770" s="32" t="s">
        <v>115</v>
      </c>
      <c r="O770" s="32" t="s">
        <v>115</v>
      </c>
      <c r="P770" s="110">
        <v>45903</v>
      </c>
      <c r="Q770" s="32">
        <v>62</v>
      </c>
      <c r="R770" s="32" t="s">
        <v>1492</v>
      </c>
      <c r="S770" s="32" t="s">
        <v>1819</v>
      </c>
      <c r="T770" s="32" t="s">
        <v>2203</v>
      </c>
      <c r="U770" s="32" t="s">
        <v>194</v>
      </c>
      <c r="V770" s="32" t="s">
        <v>122</v>
      </c>
      <c r="W770" s="32" t="s">
        <v>123</v>
      </c>
      <c r="X770" s="32" t="s">
        <v>1601</v>
      </c>
      <c r="Y770" s="128"/>
      <c r="Z770" s="119" t="s">
        <v>115</v>
      </c>
      <c r="AA770" s="119">
        <v>15.8713626990041</v>
      </c>
      <c r="AB770" s="32" t="s">
        <v>115</v>
      </c>
      <c r="AC770" s="32" t="s">
        <v>534</v>
      </c>
      <c r="AD770" s="32" t="s">
        <v>115</v>
      </c>
      <c r="AE770" s="32" t="s">
        <v>1180</v>
      </c>
      <c r="AF770" s="32" t="s">
        <v>2743</v>
      </c>
      <c r="AG770" s="32" t="s">
        <v>1513</v>
      </c>
      <c r="AH770" s="32" t="s">
        <v>422</v>
      </c>
      <c r="AI770" s="32">
        <v>5789522</v>
      </c>
      <c r="AJ770" s="32" t="s">
        <v>2744</v>
      </c>
      <c r="AK770" s="32" t="s">
        <v>2745</v>
      </c>
      <c r="AL770" s="32">
        <v>12</v>
      </c>
      <c r="AM770" s="32">
        <v>61</v>
      </c>
      <c r="AN770" s="32" t="s">
        <v>128</v>
      </c>
      <c r="AO770" s="32" t="s">
        <v>129</v>
      </c>
      <c r="AP770" s="32">
        <v>2020</v>
      </c>
      <c r="AQ770" s="32" t="s">
        <v>130</v>
      </c>
      <c r="AR770" s="32">
        <v>2021</v>
      </c>
      <c r="AS770" s="32" t="s">
        <v>115</v>
      </c>
      <c r="AT770" s="32" t="s">
        <v>123</v>
      </c>
      <c r="AU770" s="32" t="s">
        <v>115</v>
      </c>
      <c r="AV770" s="32" t="s">
        <v>115</v>
      </c>
      <c r="AW770" s="32" t="s">
        <v>115</v>
      </c>
      <c r="AX770" s="32" t="s">
        <v>123</v>
      </c>
      <c r="AY770" s="32" t="s">
        <v>1747</v>
      </c>
      <c r="AZ770" s="110">
        <v>45638</v>
      </c>
      <c r="BA770" s="32" t="s">
        <v>1686</v>
      </c>
      <c r="BB770" s="32" t="s">
        <v>115</v>
      </c>
      <c r="BC770" s="32" t="s">
        <v>1687</v>
      </c>
      <c r="BD770" s="32" t="s">
        <v>115</v>
      </c>
      <c r="BE770" s="32" t="s">
        <v>2746</v>
      </c>
      <c r="BF770" s="110">
        <v>45611</v>
      </c>
      <c r="BG770" s="32" t="s">
        <v>1824</v>
      </c>
      <c r="BH770" s="32" t="s">
        <v>203</v>
      </c>
      <c r="BI770" s="32" t="s">
        <v>488</v>
      </c>
      <c r="BJ770" s="32">
        <v>4</v>
      </c>
      <c r="BK770" s="110">
        <v>47604</v>
      </c>
      <c r="BL770" s="110">
        <v>45869</v>
      </c>
      <c r="BM770" s="110">
        <v>47847</v>
      </c>
      <c r="BN770" s="32" t="s">
        <v>308</v>
      </c>
      <c r="BO770" s="32" t="s">
        <v>115</v>
      </c>
      <c r="BP770" s="32" t="b">
        <v>0</v>
      </c>
      <c r="BQ770" s="116">
        <v>212000</v>
      </c>
      <c r="BR770" s="32" t="s">
        <v>134</v>
      </c>
      <c r="BS770" s="116">
        <v>292.27319999999997</v>
      </c>
      <c r="BT770" s="116">
        <v>12901.495999999999</v>
      </c>
      <c r="BU770" s="116">
        <v>33.673200000000001</v>
      </c>
      <c r="BV770" s="116">
        <v>59.372199999999999</v>
      </c>
      <c r="BW770" s="116">
        <v>39.130499999999998</v>
      </c>
      <c r="BX770" s="116">
        <v>110.44410000000001</v>
      </c>
      <c r="BY770" s="116">
        <v>109.4504</v>
      </c>
      <c r="BZ770" s="116">
        <v>199.35329999999996</v>
      </c>
      <c r="CA770" s="116">
        <v>309.92869999999999</v>
      </c>
      <c r="CB770" s="116">
        <v>288.6280999999999</v>
      </c>
      <c r="CC770" s="116">
        <v>1600.4807999999996</v>
      </c>
      <c r="CD770" s="116">
        <v>10063.068699999998</v>
      </c>
      <c r="CE770" s="116">
        <v>243.18199999999996</v>
      </c>
      <c r="CF770" s="32" t="s">
        <v>135</v>
      </c>
      <c r="CG770" s="32" t="s">
        <v>136</v>
      </c>
      <c r="CH770" s="32" t="s">
        <v>522</v>
      </c>
      <c r="CI770" s="116">
        <v>0</v>
      </c>
      <c r="CJ770" s="116">
        <v>0</v>
      </c>
      <c r="CK770" s="116">
        <v>0</v>
      </c>
      <c r="CL770" s="116">
        <v>0</v>
      </c>
      <c r="CM770" s="116">
        <v>0</v>
      </c>
      <c r="CN770" s="116">
        <v>0</v>
      </c>
      <c r="CO770" s="113">
        <v>0</v>
      </c>
      <c r="CP770" s="32" t="s">
        <v>134</v>
      </c>
      <c r="CQ770" s="32" t="s">
        <v>115</v>
      </c>
      <c r="CR770" s="32" t="s">
        <v>279</v>
      </c>
      <c r="CS770" s="32" t="s">
        <v>115</v>
      </c>
      <c r="CT770" s="113">
        <v>0</v>
      </c>
      <c r="CU770" s="113">
        <v>1</v>
      </c>
      <c r="CV770" s="33" t="s">
        <v>1936</v>
      </c>
    </row>
    <row r="771" spans="2:100">
      <c r="B771" s="28">
        <v>767</v>
      </c>
      <c r="C771" s="29" t="s">
        <v>2748</v>
      </c>
      <c r="D771" s="129"/>
      <c r="E771" s="129"/>
      <c r="F771" s="29" t="s">
        <v>1330</v>
      </c>
      <c r="G771" s="29" t="s">
        <v>1866</v>
      </c>
      <c r="H771" s="29" t="s">
        <v>1532</v>
      </c>
      <c r="I771" s="29" t="s">
        <v>166</v>
      </c>
      <c r="J771" s="29" t="s">
        <v>115</v>
      </c>
      <c r="K771" s="29" t="s">
        <v>115</v>
      </c>
      <c r="L771" s="29" t="s">
        <v>1499</v>
      </c>
      <c r="M771" s="29" t="s">
        <v>1511</v>
      </c>
      <c r="N771" s="29" t="s">
        <v>1491</v>
      </c>
      <c r="O771" s="29" t="s">
        <v>115</v>
      </c>
      <c r="P771" s="109">
        <v>45931</v>
      </c>
      <c r="Q771" s="29">
        <v>15</v>
      </c>
      <c r="R771" s="29" t="s">
        <v>1492</v>
      </c>
      <c r="S771" s="29" t="s">
        <v>1713</v>
      </c>
      <c r="T771" s="29" t="s">
        <v>542</v>
      </c>
      <c r="U771" s="29" t="s">
        <v>214</v>
      </c>
      <c r="V771" s="29" t="s">
        <v>122</v>
      </c>
      <c r="W771" s="29" t="s">
        <v>123</v>
      </c>
      <c r="X771" s="29" t="s">
        <v>224</v>
      </c>
      <c r="Y771" s="129"/>
      <c r="Z771" s="118" t="s">
        <v>115</v>
      </c>
      <c r="AA771" s="118">
        <v>1.3550300465495</v>
      </c>
      <c r="AB771" s="29" t="s">
        <v>115</v>
      </c>
      <c r="AC771" s="29" t="s">
        <v>534</v>
      </c>
      <c r="AD771" s="29" t="s">
        <v>1874</v>
      </c>
      <c r="AE771" s="29" t="s">
        <v>1679</v>
      </c>
      <c r="AF771" s="29" t="s">
        <v>115</v>
      </c>
      <c r="AG771" s="29" t="s">
        <v>1513</v>
      </c>
      <c r="AH771" s="29" t="s">
        <v>422</v>
      </c>
      <c r="AI771" s="29">
        <v>5746745</v>
      </c>
      <c r="AJ771" s="29" t="s">
        <v>1867</v>
      </c>
      <c r="AK771" s="29" t="s">
        <v>1868</v>
      </c>
      <c r="AL771" s="29">
        <v>14</v>
      </c>
      <c r="AM771" s="29">
        <v>61</v>
      </c>
      <c r="AN771" s="29" t="s">
        <v>128</v>
      </c>
      <c r="AO771" s="29" t="s">
        <v>123</v>
      </c>
      <c r="AP771" s="29">
        <v>2018</v>
      </c>
      <c r="AQ771" s="29" t="s">
        <v>130</v>
      </c>
      <c r="AR771" s="29">
        <v>2014</v>
      </c>
      <c r="AS771" s="29" t="s">
        <v>1772</v>
      </c>
      <c r="AT771" s="29" t="s">
        <v>123</v>
      </c>
      <c r="AU771" s="29" t="s">
        <v>1772</v>
      </c>
      <c r="AV771" s="29" t="s">
        <v>115</v>
      </c>
      <c r="AW771" s="29" t="s">
        <v>1773</v>
      </c>
      <c r="AX771" s="29" t="s">
        <v>123</v>
      </c>
      <c r="AY771" s="29" t="s">
        <v>1747</v>
      </c>
      <c r="AZ771" s="109">
        <v>44228</v>
      </c>
      <c r="BA771" s="29" t="s">
        <v>1869</v>
      </c>
      <c r="BB771" s="29" t="s">
        <v>115</v>
      </c>
      <c r="BC771" s="29" t="s">
        <v>1687</v>
      </c>
      <c r="BD771" s="29" t="s">
        <v>115</v>
      </c>
      <c r="BE771" s="29" t="s">
        <v>1870</v>
      </c>
      <c r="BF771" s="109">
        <v>43266</v>
      </c>
      <c r="BG771" s="29" t="s">
        <v>306</v>
      </c>
      <c r="BH771" s="29" t="s">
        <v>1871</v>
      </c>
      <c r="BI771" s="29" t="s">
        <v>195</v>
      </c>
      <c r="BJ771" s="29">
        <v>2</v>
      </c>
      <c r="BK771" s="109">
        <v>45433</v>
      </c>
      <c r="BL771" s="109">
        <v>41760</v>
      </c>
      <c r="BM771" s="109">
        <v>45798</v>
      </c>
      <c r="BN771" s="29" t="s">
        <v>308</v>
      </c>
      <c r="BO771" s="29" t="s">
        <v>115</v>
      </c>
      <c r="BP771" s="29" t="b">
        <v>1</v>
      </c>
      <c r="BQ771" s="115" t="s">
        <v>1872</v>
      </c>
      <c r="BR771" s="29" t="s">
        <v>134</v>
      </c>
      <c r="BS771" s="115">
        <v>21804.570100000001</v>
      </c>
      <c r="BT771" s="115">
        <v>22671.172200000001</v>
      </c>
      <c r="BU771" s="115">
        <v>167.28970000000001</v>
      </c>
      <c r="BV771" s="115">
        <v>423.27440000000001</v>
      </c>
      <c r="BW771" s="115">
        <v>3679.7011000000002</v>
      </c>
      <c r="BX771" s="115">
        <v>10727.087100000001</v>
      </c>
      <c r="BY771" s="115">
        <v>5762.6974</v>
      </c>
      <c r="BZ771" s="115">
        <v>78.6845</v>
      </c>
      <c r="CA771" s="115">
        <v>8.782</v>
      </c>
      <c r="CB771" s="115">
        <v>0</v>
      </c>
      <c r="CC771" s="115">
        <v>0</v>
      </c>
      <c r="CD771" s="115">
        <v>0</v>
      </c>
      <c r="CE771" s="115">
        <v>16308.881800000001</v>
      </c>
      <c r="CF771" s="29" t="s">
        <v>135</v>
      </c>
      <c r="CG771" s="29" t="s">
        <v>136</v>
      </c>
      <c r="CH771" s="29" t="s">
        <v>2553</v>
      </c>
      <c r="CI771" s="115">
        <v>0</v>
      </c>
      <c r="CJ771" s="115">
        <v>0</v>
      </c>
      <c r="CK771" s="115">
        <v>0</v>
      </c>
      <c r="CL771" s="115">
        <v>0</v>
      </c>
      <c r="CM771" s="115">
        <v>0</v>
      </c>
      <c r="CN771" s="115">
        <v>21909.722859999998</v>
      </c>
      <c r="CO771" s="112">
        <v>0</v>
      </c>
      <c r="CP771" s="29" t="s">
        <v>134</v>
      </c>
      <c r="CQ771" s="29" t="s">
        <v>115</v>
      </c>
      <c r="CR771" s="29" t="s">
        <v>134</v>
      </c>
      <c r="CS771" s="29" t="s">
        <v>115</v>
      </c>
      <c r="CT771" s="112">
        <v>0</v>
      </c>
      <c r="CU771" s="112">
        <v>1</v>
      </c>
      <c r="CV771" s="30" t="s">
        <v>1781</v>
      </c>
    </row>
    <row r="772" spans="2:100">
      <c r="B772" s="31">
        <v>768</v>
      </c>
      <c r="C772" s="32" t="s">
        <v>2749</v>
      </c>
      <c r="D772" s="128"/>
      <c r="E772" s="128"/>
      <c r="F772" s="32" t="s">
        <v>1330</v>
      </c>
      <c r="G772" s="32" t="s">
        <v>1866</v>
      </c>
      <c r="H772" s="32" t="s">
        <v>1532</v>
      </c>
      <c r="I772" s="32" t="s">
        <v>166</v>
      </c>
      <c r="J772" s="32" t="s">
        <v>115</v>
      </c>
      <c r="K772" s="32" t="s">
        <v>115</v>
      </c>
      <c r="L772" s="32" t="s">
        <v>1499</v>
      </c>
      <c r="M772" s="32" t="s">
        <v>1511</v>
      </c>
      <c r="N772" s="32" t="s">
        <v>1491</v>
      </c>
      <c r="O772" s="32" t="s">
        <v>115</v>
      </c>
      <c r="P772" s="110">
        <v>45931</v>
      </c>
      <c r="Q772" s="32">
        <v>15</v>
      </c>
      <c r="R772" s="32" t="s">
        <v>1492</v>
      </c>
      <c r="S772" s="32" t="s">
        <v>1713</v>
      </c>
      <c r="T772" s="32" t="s">
        <v>542</v>
      </c>
      <c r="U772" s="32" t="s">
        <v>214</v>
      </c>
      <c r="V772" s="32" t="s">
        <v>122</v>
      </c>
      <c r="W772" s="32" t="s">
        <v>123</v>
      </c>
      <c r="X772" s="32" t="s">
        <v>278</v>
      </c>
      <c r="Y772" s="128"/>
      <c r="Z772" s="119" t="s">
        <v>115</v>
      </c>
      <c r="AA772" s="119">
        <v>1.3550300465495</v>
      </c>
      <c r="AB772" s="32" t="s">
        <v>115</v>
      </c>
      <c r="AC772" s="32" t="s">
        <v>534</v>
      </c>
      <c r="AD772" s="32" t="s">
        <v>115</v>
      </c>
      <c r="AE772" s="32" t="s">
        <v>115</v>
      </c>
      <c r="AF772" s="32" t="s">
        <v>115</v>
      </c>
      <c r="AG772" s="32" t="s">
        <v>1513</v>
      </c>
      <c r="AH772" s="32" t="s">
        <v>422</v>
      </c>
      <c r="AI772" s="32">
        <v>5805478</v>
      </c>
      <c r="AJ772" s="32" t="s">
        <v>1867</v>
      </c>
      <c r="AK772" s="32" t="s">
        <v>1868</v>
      </c>
      <c r="AL772" s="32">
        <v>14</v>
      </c>
      <c r="AM772" s="32">
        <v>61</v>
      </c>
      <c r="AN772" s="32" t="s">
        <v>128</v>
      </c>
      <c r="AO772" s="32" t="s">
        <v>123</v>
      </c>
      <c r="AP772" s="32">
        <v>2018</v>
      </c>
      <c r="AQ772" s="32" t="s">
        <v>130</v>
      </c>
      <c r="AR772" s="32">
        <v>2023</v>
      </c>
      <c r="AS772" s="32" t="s">
        <v>1772</v>
      </c>
      <c r="AT772" s="32" t="s">
        <v>123</v>
      </c>
      <c r="AU772" s="32" t="s">
        <v>1772</v>
      </c>
      <c r="AV772" s="32" t="s">
        <v>115</v>
      </c>
      <c r="AW772" s="32" t="s">
        <v>1773</v>
      </c>
      <c r="AX772" s="32" t="s">
        <v>123</v>
      </c>
      <c r="AY772" s="32" t="s">
        <v>1747</v>
      </c>
      <c r="AZ772" s="110">
        <v>44228</v>
      </c>
      <c r="BA772" s="32" t="s">
        <v>1869</v>
      </c>
      <c r="BB772" s="32" t="s">
        <v>115</v>
      </c>
      <c r="BC772" s="32" t="s">
        <v>1687</v>
      </c>
      <c r="BD772" s="32" t="s">
        <v>115</v>
      </c>
      <c r="BE772" s="32" t="s">
        <v>1870</v>
      </c>
      <c r="BF772" s="110">
        <v>43266</v>
      </c>
      <c r="BG772" s="32" t="s">
        <v>306</v>
      </c>
      <c r="BH772" s="32" t="s">
        <v>1871</v>
      </c>
      <c r="BI772" s="32" t="s">
        <v>484</v>
      </c>
      <c r="BJ772" s="32">
        <v>3</v>
      </c>
      <c r="BK772" s="110">
        <v>45810</v>
      </c>
      <c r="BL772" s="110">
        <v>41760</v>
      </c>
      <c r="BM772" s="110">
        <v>46357</v>
      </c>
      <c r="BN772" s="32" t="s">
        <v>308</v>
      </c>
      <c r="BO772" s="32" t="s">
        <v>115</v>
      </c>
      <c r="BP772" s="32" t="b">
        <v>1</v>
      </c>
      <c r="BQ772" s="116" t="s">
        <v>1872</v>
      </c>
      <c r="BR772" s="32" t="s">
        <v>134</v>
      </c>
      <c r="BS772" s="116">
        <v>3217.3548999999998</v>
      </c>
      <c r="BT772" s="116">
        <v>7621.7413999999999</v>
      </c>
      <c r="BU772" s="116">
        <v>0</v>
      </c>
      <c r="BV772" s="116">
        <v>0</v>
      </c>
      <c r="BW772" s="116">
        <v>0</v>
      </c>
      <c r="BX772" s="116">
        <v>3.0200000000000001E-2</v>
      </c>
      <c r="BY772" s="116">
        <v>4324.6800999999996</v>
      </c>
      <c r="BZ772" s="116">
        <v>3170.0673000000002</v>
      </c>
      <c r="CA772" s="116">
        <v>106.49</v>
      </c>
      <c r="CB772" s="116">
        <v>3.4079999999999999</v>
      </c>
      <c r="CC772" s="116">
        <v>0</v>
      </c>
      <c r="CD772" s="116">
        <v>0</v>
      </c>
      <c r="CE772" s="116">
        <v>3.0099999999947613E-2</v>
      </c>
      <c r="CF772" s="32" t="s">
        <v>135</v>
      </c>
      <c r="CG772" s="32" t="s">
        <v>136</v>
      </c>
      <c r="CH772" s="32" t="s">
        <v>489</v>
      </c>
      <c r="CI772" s="116">
        <v>0</v>
      </c>
      <c r="CJ772" s="116">
        <v>0</v>
      </c>
      <c r="CK772" s="116">
        <v>0</v>
      </c>
      <c r="CL772" s="116">
        <v>0</v>
      </c>
      <c r="CM772" s="116">
        <v>0</v>
      </c>
      <c r="CN772" s="116">
        <v>0</v>
      </c>
      <c r="CO772" s="113">
        <v>0</v>
      </c>
      <c r="CP772" s="32" t="s">
        <v>134</v>
      </c>
      <c r="CQ772" s="32" t="s">
        <v>115</v>
      </c>
      <c r="CR772" s="32" t="s">
        <v>134</v>
      </c>
      <c r="CS772" s="32" t="s">
        <v>115</v>
      </c>
      <c r="CT772" s="113">
        <v>0</v>
      </c>
      <c r="CU772" s="113">
        <v>1</v>
      </c>
      <c r="CV772" s="33" t="s">
        <v>1781</v>
      </c>
    </row>
    <row r="773" spans="2:100">
      <c r="B773" s="31">
        <v>769</v>
      </c>
      <c r="C773" s="32" t="s">
        <v>2750</v>
      </c>
      <c r="D773" s="128"/>
      <c r="E773" s="128"/>
      <c r="F773" s="32" t="s">
        <v>2751</v>
      </c>
      <c r="G773" s="32" t="s">
        <v>2752</v>
      </c>
      <c r="H773" s="32" t="s">
        <v>1532</v>
      </c>
      <c r="I773" s="32" t="s">
        <v>166</v>
      </c>
      <c r="J773" s="32" t="s">
        <v>115</v>
      </c>
      <c r="K773" s="32" t="s">
        <v>115</v>
      </c>
      <c r="L773" s="32" t="s">
        <v>1499</v>
      </c>
      <c r="M773" s="32" t="s">
        <v>1511</v>
      </c>
      <c r="N773" s="32" t="s">
        <v>115</v>
      </c>
      <c r="O773" s="32" t="s">
        <v>115</v>
      </c>
      <c r="P773" s="110">
        <v>45875</v>
      </c>
      <c r="Q773" s="32">
        <v>49</v>
      </c>
      <c r="R773" s="32" t="s">
        <v>1492</v>
      </c>
      <c r="S773" s="32" t="s">
        <v>121</v>
      </c>
      <c r="T773" s="32" t="s">
        <v>115</v>
      </c>
      <c r="U773" s="32" t="s">
        <v>214</v>
      </c>
      <c r="V773" s="32" t="s">
        <v>122</v>
      </c>
      <c r="W773" s="32" t="s">
        <v>123</v>
      </c>
      <c r="X773" s="32" t="s">
        <v>887</v>
      </c>
      <c r="Y773" s="128"/>
      <c r="Z773" s="119" t="s">
        <v>115</v>
      </c>
      <c r="AA773" s="119">
        <v>6.61207210612542</v>
      </c>
      <c r="AB773" s="32" t="s">
        <v>115</v>
      </c>
      <c r="AC773" s="32" t="s">
        <v>534</v>
      </c>
      <c r="AD773" s="32" t="s">
        <v>2661</v>
      </c>
      <c r="AE773" s="32" t="s">
        <v>1679</v>
      </c>
      <c r="AF773" s="32" t="s">
        <v>115</v>
      </c>
      <c r="AG773" s="32" t="s">
        <v>115</v>
      </c>
      <c r="AH773" s="32" t="s">
        <v>115</v>
      </c>
      <c r="AI773" s="32">
        <v>5771881</v>
      </c>
      <c r="AJ773" s="32" t="s">
        <v>2753</v>
      </c>
      <c r="AK773" s="32" t="s">
        <v>2754</v>
      </c>
      <c r="AL773" s="32">
        <v>6</v>
      </c>
      <c r="AM773" s="32">
        <v>61</v>
      </c>
      <c r="AN773" s="32" t="s">
        <v>128</v>
      </c>
      <c r="AO773" s="32" t="s">
        <v>129</v>
      </c>
      <c r="AP773" s="32">
        <v>2016</v>
      </c>
      <c r="AQ773" s="32" t="s">
        <v>130</v>
      </c>
      <c r="AR773" s="32">
        <v>2018</v>
      </c>
      <c r="AS773" s="32" t="s">
        <v>115</v>
      </c>
      <c r="AT773" s="32" t="s">
        <v>123</v>
      </c>
      <c r="AU773" s="32" t="s">
        <v>115</v>
      </c>
      <c r="AV773" s="32" t="s">
        <v>115</v>
      </c>
      <c r="AW773" s="32" t="s">
        <v>115</v>
      </c>
      <c r="AX773" s="32" t="s">
        <v>123</v>
      </c>
      <c r="AY773" s="32" t="s">
        <v>115</v>
      </c>
      <c r="AZ773" s="110" t="s">
        <v>115</v>
      </c>
      <c r="BA773" s="32" t="s">
        <v>115</v>
      </c>
      <c r="BB773" s="32" t="s">
        <v>115</v>
      </c>
      <c r="BC773" s="32" t="s">
        <v>115</v>
      </c>
      <c r="BD773" s="32" t="s">
        <v>115</v>
      </c>
      <c r="BE773" s="32" t="s">
        <v>115</v>
      </c>
      <c r="BF773" s="110" t="s">
        <v>115</v>
      </c>
      <c r="BG773" s="32" t="s">
        <v>131</v>
      </c>
      <c r="BH773" s="32" t="s">
        <v>115</v>
      </c>
      <c r="BI773" s="32" t="s">
        <v>195</v>
      </c>
      <c r="BJ773" s="32">
        <v>2</v>
      </c>
      <c r="BK773" s="110">
        <v>43819</v>
      </c>
      <c r="BL773" s="110">
        <v>43830</v>
      </c>
      <c r="BM773" s="110">
        <v>44063</v>
      </c>
      <c r="BN773" s="32" t="s">
        <v>308</v>
      </c>
      <c r="BO773" s="32" t="s">
        <v>115</v>
      </c>
      <c r="BP773" s="32" t="b">
        <v>0</v>
      </c>
      <c r="BQ773" s="116">
        <v>47000</v>
      </c>
      <c r="BR773" s="32" t="s">
        <v>134</v>
      </c>
      <c r="BS773" s="116">
        <v>5582.8396000000002</v>
      </c>
      <c r="BT773" s="116">
        <v>5582.8396000000002</v>
      </c>
      <c r="BU773" s="116">
        <v>83.864699999999999</v>
      </c>
      <c r="BV773" s="116">
        <v>994.88710000000003</v>
      </c>
      <c r="BW773" s="116">
        <v>549.97339999999997</v>
      </c>
      <c r="BX773" s="116">
        <v>47.5578</v>
      </c>
      <c r="BY773" s="116">
        <v>0</v>
      </c>
      <c r="BZ773" s="116">
        <v>0</v>
      </c>
      <c r="CA773" s="116">
        <v>0</v>
      </c>
      <c r="CB773" s="116">
        <v>0</v>
      </c>
      <c r="CC773" s="116">
        <v>0</v>
      </c>
      <c r="CD773" s="116">
        <v>0</v>
      </c>
      <c r="CE773" s="116">
        <v>5582.8396000000002</v>
      </c>
      <c r="CF773" s="32" t="s">
        <v>135</v>
      </c>
      <c r="CG773" s="32" t="s">
        <v>136</v>
      </c>
      <c r="CH773" s="32" t="s">
        <v>137</v>
      </c>
      <c r="CI773" s="116">
        <v>3782.9544700000001</v>
      </c>
      <c r="CJ773" s="116">
        <v>81.169519999999991</v>
      </c>
      <c r="CK773" s="116">
        <v>962.91590000000008</v>
      </c>
      <c r="CL773" s="116">
        <v>532.29968000000008</v>
      </c>
      <c r="CM773" s="116">
        <v>46.02955</v>
      </c>
      <c r="CN773" s="116">
        <v>0</v>
      </c>
      <c r="CO773" s="113">
        <v>0</v>
      </c>
      <c r="CP773" s="32" t="s">
        <v>134</v>
      </c>
      <c r="CQ773" s="32" t="s">
        <v>115</v>
      </c>
      <c r="CR773" s="32" t="s">
        <v>134</v>
      </c>
      <c r="CS773" s="32" t="s">
        <v>115</v>
      </c>
      <c r="CT773" s="113">
        <v>0</v>
      </c>
      <c r="CU773" s="113">
        <v>1</v>
      </c>
      <c r="CV773" s="33" t="s">
        <v>401</v>
      </c>
    </row>
    <row r="774" spans="2:100">
      <c r="B774" s="31">
        <v>770</v>
      </c>
      <c r="C774" s="32" t="s">
        <v>2755</v>
      </c>
      <c r="D774" s="128"/>
      <c r="E774" s="128"/>
      <c r="F774" s="32" t="s">
        <v>2751</v>
      </c>
      <c r="G774" s="32" t="s">
        <v>2752</v>
      </c>
      <c r="H774" s="32" t="s">
        <v>1532</v>
      </c>
      <c r="I774" s="32" t="s">
        <v>166</v>
      </c>
      <c r="J774" s="32" t="s">
        <v>115</v>
      </c>
      <c r="K774" s="32" t="s">
        <v>115</v>
      </c>
      <c r="L774" s="32" t="s">
        <v>1499</v>
      </c>
      <c r="M774" s="32" t="s">
        <v>1511</v>
      </c>
      <c r="N774" s="32" t="s">
        <v>115</v>
      </c>
      <c r="O774" s="32" t="s">
        <v>115</v>
      </c>
      <c r="P774" s="110">
        <v>45875</v>
      </c>
      <c r="Q774" s="32">
        <v>49</v>
      </c>
      <c r="R774" s="32" t="s">
        <v>1492</v>
      </c>
      <c r="S774" s="32" t="s">
        <v>121</v>
      </c>
      <c r="T774" s="32" t="s">
        <v>115</v>
      </c>
      <c r="U774" s="32" t="s">
        <v>214</v>
      </c>
      <c r="V774" s="32" t="s">
        <v>122</v>
      </c>
      <c r="W774" s="32" t="s">
        <v>123</v>
      </c>
      <c r="X774" s="32" t="s">
        <v>887</v>
      </c>
      <c r="Y774" s="128"/>
      <c r="Z774" s="119" t="s">
        <v>115</v>
      </c>
      <c r="AA774" s="119">
        <v>6.6120700000000001</v>
      </c>
      <c r="AB774" s="32" t="s">
        <v>115</v>
      </c>
      <c r="AC774" s="32" t="s">
        <v>534</v>
      </c>
      <c r="AD774" s="32" t="s">
        <v>2661</v>
      </c>
      <c r="AE774" s="32" t="s">
        <v>115</v>
      </c>
      <c r="AF774" s="32" t="s">
        <v>115</v>
      </c>
      <c r="AG774" s="32" t="s">
        <v>115</v>
      </c>
      <c r="AH774" s="32" t="s">
        <v>115</v>
      </c>
      <c r="AI774" s="32">
        <v>5767951</v>
      </c>
      <c r="AJ774" s="32" t="s">
        <v>2753</v>
      </c>
      <c r="AK774" s="32" t="s">
        <v>2754</v>
      </c>
      <c r="AL774" s="32">
        <v>6</v>
      </c>
      <c r="AM774" s="32">
        <v>61</v>
      </c>
      <c r="AN774" s="32" t="s">
        <v>2756</v>
      </c>
      <c r="AO774" s="32" t="s">
        <v>129</v>
      </c>
      <c r="AP774" s="32">
        <v>2016</v>
      </c>
      <c r="AQ774" s="32" t="s">
        <v>130</v>
      </c>
      <c r="AR774" s="32">
        <v>2018</v>
      </c>
      <c r="AS774" s="32" t="s">
        <v>115</v>
      </c>
      <c r="AT774" s="32" t="s">
        <v>123</v>
      </c>
      <c r="AU774" s="32" t="s">
        <v>115</v>
      </c>
      <c r="AV774" s="32" t="s">
        <v>115</v>
      </c>
      <c r="AW774" s="32" t="s">
        <v>115</v>
      </c>
      <c r="AX774" s="32" t="s">
        <v>123</v>
      </c>
      <c r="AY774" s="32" t="s">
        <v>115</v>
      </c>
      <c r="AZ774" s="110" t="s">
        <v>115</v>
      </c>
      <c r="BA774" s="32" t="s">
        <v>115</v>
      </c>
      <c r="BB774" s="32" t="s">
        <v>115</v>
      </c>
      <c r="BC774" s="32" t="s">
        <v>115</v>
      </c>
      <c r="BD774" s="32" t="s">
        <v>115</v>
      </c>
      <c r="BE774" s="32" t="s">
        <v>115</v>
      </c>
      <c r="BF774" s="110" t="s">
        <v>115</v>
      </c>
      <c r="BG774" s="32" t="s">
        <v>131</v>
      </c>
      <c r="BH774" s="32" t="s">
        <v>115</v>
      </c>
      <c r="BI774" s="32" t="s">
        <v>195</v>
      </c>
      <c r="BJ774" s="32">
        <v>2</v>
      </c>
      <c r="BK774" s="110">
        <v>42829</v>
      </c>
      <c r="BL774" s="110">
        <v>43830</v>
      </c>
      <c r="BM774" s="110">
        <v>43363</v>
      </c>
      <c r="BN774" s="32" t="s">
        <v>115</v>
      </c>
      <c r="BO774" s="32" t="s">
        <v>115</v>
      </c>
      <c r="BP774" s="32" t="b">
        <v>0</v>
      </c>
      <c r="BQ774" s="116">
        <v>47000</v>
      </c>
      <c r="BR774" s="32" t="s">
        <v>134</v>
      </c>
      <c r="BS774" s="116">
        <v>26400.222000000002</v>
      </c>
      <c r="BT774" s="116">
        <v>26400.222000000002</v>
      </c>
      <c r="BU774" s="116">
        <v>76.414100000000005</v>
      </c>
      <c r="BV774" s="116">
        <v>22.2073</v>
      </c>
      <c r="BW774" s="116">
        <v>0</v>
      </c>
      <c r="BX774" s="116">
        <v>0</v>
      </c>
      <c r="BY774" s="116">
        <v>0</v>
      </c>
      <c r="BZ774" s="116">
        <v>0</v>
      </c>
      <c r="CA774" s="116">
        <v>0</v>
      </c>
      <c r="CB774" s="116">
        <v>0</v>
      </c>
      <c r="CC774" s="116">
        <v>0</v>
      </c>
      <c r="CD774" s="116">
        <v>0</v>
      </c>
      <c r="CE774" s="116">
        <v>26400.222000000002</v>
      </c>
      <c r="CF774" s="32" t="s">
        <v>135</v>
      </c>
      <c r="CG774" s="32" t="s">
        <v>136</v>
      </c>
      <c r="CH774" s="32" t="s">
        <v>456</v>
      </c>
      <c r="CI774" s="116">
        <v>237.44893999999996</v>
      </c>
      <c r="CJ774" s="116">
        <v>69.339860000000002</v>
      </c>
      <c r="CK774" s="116">
        <v>20.151389999999999</v>
      </c>
      <c r="CL774" s="116">
        <v>0</v>
      </c>
      <c r="CM774" s="116">
        <v>0</v>
      </c>
      <c r="CN774" s="116">
        <v>0</v>
      </c>
      <c r="CO774" s="113">
        <v>0</v>
      </c>
      <c r="CP774" s="32" t="s">
        <v>134</v>
      </c>
      <c r="CQ774" s="32" t="s">
        <v>115</v>
      </c>
      <c r="CR774" s="32" t="s">
        <v>134</v>
      </c>
      <c r="CS774" s="32" t="s">
        <v>115</v>
      </c>
      <c r="CT774" s="113">
        <v>0</v>
      </c>
      <c r="CU774" s="113">
        <v>1</v>
      </c>
      <c r="CV774" s="33" t="s">
        <v>401</v>
      </c>
    </row>
    <row r="775" spans="2:100">
      <c r="B775" s="31">
        <v>771</v>
      </c>
      <c r="C775" s="32" t="s">
        <v>2757</v>
      </c>
      <c r="D775" s="128"/>
      <c r="E775" s="128"/>
      <c r="F775" s="32" t="s">
        <v>2751</v>
      </c>
      <c r="G775" s="32" t="s">
        <v>2752</v>
      </c>
      <c r="H775" s="32" t="s">
        <v>1532</v>
      </c>
      <c r="I775" s="32" t="s">
        <v>166</v>
      </c>
      <c r="J775" s="32" t="s">
        <v>115</v>
      </c>
      <c r="K775" s="32" t="s">
        <v>115</v>
      </c>
      <c r="L775" s="32" t="s">
        <v>1499</v>
      </c>
      <c r="M775" s="32" t="s">
        <v>1511</v>
      </c>
      <c r="N775" s="32" t="s">
        <v>115</v>
      </c>
      <c r="O775" s="32" t="s">
        <v>115</v>
      </c>
      <c r="P775" s="110">
        <v>45875</v>
      </c>
      <c r="Q775" s="32">
        <v>49</v>
      </c>
      <c r="R775" s="32" t="s">
        <v>1492</v>
      </c>
      <c r="S775" s="32" t="s">
        <v>121</v>
      </c>
      <c r="T775" s="32" t="s">
        <v>115</v>
      </c>
      <c r="U775" s="32" t="s">
        <v>214</v>
      </c>
      <c r="V775" s="32" t="s">
        <v>122</v>
      </c>
      <c r="W775" s="32" t="s">
        <v>123</v>
      </c>
      <c r="X775" s="32" t="s">
        <v>887</v>
      </c>
      <c r="Y775" s="128"/>
      <c r="Z775" s="119" t="s">
        <v>115</v>
      </c>
      <c r="AA775" s="119">
        <v>6.61207210612542</v>
      </c>
      <c r="AB775" s="32" t="s">
        <v>115</v>
      </c>
      <c r="AC775" s="32" t="s">
        <v>534</v>
      </c>
      <c r="AD775" s="32" t="s">
        <v>2661</v>
      </c>
      <c r="AE775" s="32" t="s">
        <v>1679</v>
      </c>
      <c r="AF775" s="32" t="s">
        <v>115</v>
      </c>
      <c r="AG775" s="32" t="s">
        <v>115</v>
      </c>
      <c r="AH775" s="32" t="s">
        <v>115</v>
      </c>
      <c r="AI775" s="32">
        <v>5771880</v>
      </c>
      <c r="AJ775" s="32" t="s">
        <v>2753</v>
      </c>
      <c r="AK775" s="32" t="s">
        <v>2754</v>
      </c>
      <c r="AL775" s="32">
        <v>6</v>
      </c>
      <c r="AM775" s="32">
        <v>61</v>
      </c>
      <c r="AN775" s="32" t="s">
        <v>128</v>
      </c>
      <c r="AO775" s="32" t="s">
        <v>129</v>
      </c>
      <c r="AP775" s="32">
        <v>2016</v>
      </c>
      <c r="AQ775" s="32" t="s">
        <v>130</v>
      </c>
      <c r="AR775" s="32">
        <v>2018</v>
      </c>
      <c r="AS775" s="32" t="s">
        <v>115</v>
      </c>
      <c r="AT775" s="32" t="s">
        <v>123</v>
      </c>
      <c r="AU775" s="32" t="s">
        <v>115</v>
      </c>
      <c r="AV775" s="32" t="s">
        <v>115</v>
      </c>
      <c r="AW775" s="32" t="s">
        <v>115</v>
      </c>
      <c r="AX775" s="32" t="s">
        <v>123</v>
      </c>
      <c r="AY775" s="32" t="s">
        <v>115</v>
      </c>
      <c r="AZ775" s="110" t="s">
        <v>115</v>
      </c>
      <c r="BA775" s="32" t="s">
        <v>115</v>
      </c>
      <c r="BB775" s="32" t="s">
        <v>115</v>
      </c>
      <c r="BC775" s="32" t="s">
        <v>115</v>
      </c>
      <c r="BD775" s="32" t="s">
        <v>115</v>
      </c>
      <c r="BE775" s="32" t="s">
        <v>115</v>
      </c>
      <c r="BF775" s="110" t="s">
        <v>115</v>
      </c>
      <c r="BG775" s="32" t="s">
        <v>131</v>
      </c>
      <c r="BH775" s="32" t="s">
        <v>115</v>
      </c>
      <c r="BI775" s="32" t="s">
        <v>195</v>
      </c>
      <c r="BJ775" s="32">
        <v>2</v>
      </c>
      <c r="BK775" s="110">
        <v>43366</v>
      </c>
      <c r="BL775" s="110">
        <v>43830</v>
      </c>
      <c r="BM775" s="110">
        <v>43819</v>
      </c>
      <c r="BN775" s="32" t="s">
        <v>115</v>
      </c>
      <c r="BO775" s="32" t="s">
        <v>115</v>
      </c>
      <c r="BP775" s="32" t="b">
        <v>0</v>
      </c>
      <c r="BQ775" s="116">
        <v>47000</v>
      </c>
      <c r="BR775" s="32" t="s">
        <v>134</v>
      </c>
      <c r="BS775" s="116">
        <v>4379.9489999999996</v>
      </c>
      <c r="BT775" s="116">
        <v>4379.9489999999996</v>
      </c>
      <c r="BU775" s="116">
        <v>28.0383</v>
      </c>
      <c r="BV775" s="116">
        <v>3.9203000000000001</v>
      </c>
      <c r="BW775" s="116">
        <v>0</v>
      </c>
      <c r="BX775" s="116">
        <v>0</v>
      </c>
      <c r="BY775" s="116">
        <v>0</v>
      </c>
      <c r="BZ775" s="116">
        <v>0</v>
      </c>
      <c r="CA775" s="116">
        <v>0</v>
      </c>
      <c r="CB775" s="116">
        <v>0</v>
      </c>
      <c r="CC775" s="116">
        <v>0</v>
      </c>
      <c r="CD775" s="116">
        <v>0</v>
      </c>
      <c r="CE775" s="116">
        <v>4379.9489999999996</v>
      </c>
      <c r="CF775" s="32" t="s">
        <v>135</v>
      </c>
      <c r="CG775" s="32" t="s">
        <v>136</v>
      </c>
      <c r="CH775" s="32" t="s">
        <v>456</v>
      </c>
      <c r="CI775" s="116">
        <v>374.20092999999991</v>
      </c>
      <c r="CJ775" s="116">
        <v>22.978520000000003</v>
      </c>
      <c r="CK775" s="116">
        <v>3.2128000000000001</v>
      </c>
      <c r="CL775" s="116">
        <v>0</v>
      </c>
      <c r="CM775" s="116">
        <v>0</v>
      </c>
      <c r="CN775" s="116">
        <v>0</v>
      </c>
      <c r="CO775" s="113">
        <v>0</v>
      </c>
      <c r="CP775" s="32" t="s">
        <v>134</v>
      </c>
      <c r="CQ775" s="32" t="s">
        <v>115</v>
      </c>
      <c r="CR775" s="32" t="s">
        <v>134</v>
      </c>
      <c r="CS775" s="32" t="s">
        <v>115</v>
      </c>
      <c r="CT775" s="113">
        <v>0</v>
      </c>
      <c r="CU775" s="113">
        <v>1</v>
      </c>
      <c r="CV775" s="33" t="s">
        <v>401</v>
      </c>
    </row>
    <row r="776" spans="2:100">
      <c r="B776" s="31">
        <v>772</v>
      </c>
      <c r="C776" s="32" t="s">
        <v>2758</v>
      </c>
      <c r="D776" s="128"/>
      <c r="E776" s="128"/>
      <c r="F776" s="32" t="s">
        <v>2751</v>
      </c>
      <c r="G776" s="32" t="s">
        <v>2752</v>
      </c>
      <c r="H776" s="32" t="s">
        <v>219</v>
      </c>
      <c r="I776" s="32" t="s">
        <v>166</v>
      </c>
      <c r="J776" s="32" t="s">
        <v>115</v>
      </c>
      <c r="K776" s="32" t="s">
        <v>115</v>
      </c>
      <c r="L776" s="32" t="s">
        <v>1499</v>
      </c>
      <c r="M776" s="32" t="s">
        <v>1594</v>
      </c>
      <c r="N776" s="32" t="s">
        <v>115</v>
      </c>
      <c r="O776" s="32" t="s">
        <v>115</v>
      </c>
      <c r="P776" s="110">
        <v>45875</v>
      </c>
      <c r="Q776" s="32" t="s">
        <v>115</v>
      </c>
      <c r="R776" s="32" t="s">
        <v>1492</v>
      </c>
      <c r="S776" s="32" t="s">
        <v>121</v>
      </c>
      <c r="T776" s="32" t="s">
        <v>115</v>
      </c>
      <c r="U776" s="32" t="s">
        <v>214</v>
      </c>
      <c r="V776" s="32" t="s">
        <v>122</v>
      </c>
      <c r="W776" s="32" t="s">
        <v>123</v>
      </c>
      <c r="X776" s="32" t="s">
        <v>887</v>
      </c>
      <c r="Y776" s="128"/>
      <c r="Z776" s="119" t="s">
        <v>115</v>
      </c>
      <c r="AA776" s="119">
        <v>6.61207210612542</v>
      </c>
      <c r="AB776" s="32" t="s">
        <v>115</v>
      </c>
      <c r="AC776" s="32" t="s">
        <v>534</v>
      </c>
      <c r="AD776" s="32" t="s">
        <v>2661</v>
      </c>
      <c r="AE776" s="32" t="s">
        <v>1679</v>
      </c>
      <c r="AF776" s="32" t="s">
        <v>115</v>
      </c>
      <c r="AG776" s="32" t="s">
        <v>115</v>
      </c>
      <c r="AH776" s="32" t="s">
        <v>115</v>
      </c>
      <c r="AI776" s="32">
        <v>5767952</v>
      </c>
      <c r="AJ776" s="32" t="s">
        <v>2753</v>
      </c>
      <c r="AK776" s="32" t="s">
        <v>2754</v>
      </c>
      <c r="AL776" s="32">
        <v>6</v>
      </c>
      <c r="AM776" s="32">
        <v>61</v>
      </c>
      <c r="AN776" s="32" t="s">
        <v>128</v>
      </c>
      <c r="AO776" s="32" t="s">
        <v>129</v>
      </c>
      <c r="AP776" s="32">
        <v>2016</v>
      </c>
      <c r="AQ776" s="32" t="s">
        <v>130</v>
      </c>
      <c r="AR776" s="32">
        <v>2019</v>
      </c>
      <c r="AS776" s="32" t="s">
        <v>115</v>
      </c>
      <c r="AT776" s="32" t="s">
        <v>123</v>
      </c>
      <c r="AU776" s="32" t="s">
        <v>115</v>
      </c>
      <c r="AV776" s="32" t="s">
        <v>115</v>
      </c>
      <c r="AW776" s="32" t="s">
        <v>115</v>
      </c>
      <c r="AX776" s="32" t="s">
        <v>123</v>
      </c>
      <c r="AY776" s="32" t="s">
        <v>115</v>
      </c>
      <c r="AZ776" s="110" t="s">
        <v>115</v>
      </c>
      <c r="BA776" s="32" t="s">
        <v>115</v>
      </c>
      <c r="BB776" s="32" t="s">
        <v>115</v>
      </c>
      <c r="BC776" s="32" t="s">
        <v>115</v>
      </c>
      <c r="BD776" s="32" t="s">
        <v>115</v>
      </c>
      <c r="BE776" s="32" t="s">
        <v>115</v>
      </c>
      <c r="BF776" s="110" t="s">
        <v>115</v>
      </c>
      <c r="BG776" s="32" t="s">
        <v>131</v>
      </c>
      <c r="BH776" s="32" t="s">
        <v>115</v>
      </c>
      <c r="BI776" s="32" t="s">
        <v>195</v>
      </c>
      <c r="BJ776" s="32">
        <v>2</v>
      </c>
      <c r="BK776" s="110">
        <v>43151</v>
      </c>
      <c r="BL776" s="110">
        <v>43830</v>
      </c>
      <c r="BM776" s="110">
        <v>43822</v>
      </c>
      <c r="BN776" s="32" t="s">
        <v>115</v>
      </c>
      <c r="BO776" s="32" t="s">
        <v>115</v>
      </c>
      <c r="BP776" s="32" t="b">
        <v>0</v>
      </c>
      <c r="BQ776" s="116">
        <v>47000</v>
      </c>
      <c r="BR776" s="32" t="s">
        <v>134</v>
      </c>
      <c r="BS776" s="116">
        <v>385.40980000000002</v>
      </c>
      <c r="BT776" s="116">
        <v>385.40980000000002</v>
      </c>
      <c r="BU776" s="116">
        <v>-16.005700000000001</v>
      </c>
      <c r="BV776" s="116">
        <v>0</v>
      </c>
      <c r="BW776" s="116">
        <v>0</v>
      </c>
      <c r="BX776" s="116">
        <v>0</v>
      </c>
      <c r="BY776" s="116">
        <v>0</v>
      </c>
      <c r="BZ776" s="116">
        <v>0</v>
      </c>
      <c r="CA776" s="116">
        <v>0</v>
      </c>
      <c r="CB776" s="116">
        <v>0</v>
      </c>
      <c r="CC776" s="116">
        <v>0</v>
      </c>
      <c r="CD776" s="116">
        <v>0</v>
      </c>
      <c r="CE776" s="116">
        <v>385.40980000000002</v>
      </c>
      <c r="CF776" s="32" t="s">
        <v>135</v>
      </c>
      <c r="CG776" s="32" t="s">
        <v>136</v>
      </c>
      <c r="CH776" s="32" t="s">
        <v>152</v>
      </c>
      <c r="CI776" s="116">
        <v>15.103870000000001</v>
      </c>
      <c r="CJ776" s="116">
        <v>-16.005680000000002</v>
      </c>
      <c r="CK776" s="116">
        <v>0</v>
      </c>
      <c r="CL776" s="116">
        <v>0</v>
      </c>
      <c r="CM776" s="116">
        <v>0</v>
      </c>
      <c r="CN776" s="116">
        <v>0</v>
      </c>
      <c r="CO776" s="113">
        <v>0</v>
      </c>
      <c r="CP776" s="32" t="s">
        <v>134</v>
      </c>
      <c r="CQ776" s="32" t="s">
        <v>115</v>
      </c>
      <c r="CR776" s="32" t="s">
        <v>134</v>
      </c>
      <c r="CS776" s="32" t="s">
        <v>115</v>
      </c>
      <c r="CT776" s="113">
        <v>0</v>
      </c>
      <c r="CU776" s="113">
        <v>1</v>
      </c>
      <c r="CV776" s="33" t="s">
        <v>401</v>
      </c>
    </row>
    <row r="777" spans="2:100">
      <c r="B777" s="31">
        <v>773</v>
      </c>
      <c r="C777" s="32" t="s">
        <v>2759</v>
      </c>
      <c r="D777" s="128"/>
      <c r="E777" s="128"/>
      <c r="F777" s="32" t="s">
        <v>2751</v>
      </c>
      <c r="G777" s="32" t="s">
        <v>2752</v>
      </c>
      <c r="H777" s="32" t="s">
        <v>219</v>
      </c>
      <c r="I777" s="32" t="s">
        <v>166</v>
      </c>
      <c r="J777" s="32" t="s">
        <v>115</v>
      </c>
      <c r="K777" s="32" t="s">
        <v>115</v>
      </c>
      <c r="L777" s="32" t="s">
        <v>1499</v>
      </c>
      <c r="M777" s="32" t="s">
        <v>1594</v>
      </c>
      <c r="N777" s="32" t="s">
        <v>115</v>
      </c>
      <c r="O777" s="32" t="s">
        <v>115</v>
      </c>
      <c r="P777" s="110">
        <v>45875</v>
      </c>
      <c r="Q777" s="32" t="s">
        <v>115</v>
      </c>
      <c r="R777" s="32" t="s">
        <v>1492</v>
      </c>
      <c r="S777" s="32" t="s">
        <v>121</v>
      </c>
      <c r="T777" s="32" t="s">
        <v>115</v>
      </c>
      <c r="U777" s="32" t="s">
        <v>214</v>
      </c>
      <c r="V777" s="32" t="s">
        <v>122</v>
      </c>
      <c r="W777" s="32" t="s">
        <v>123</v>
      </c>
      <c r="X777" s="32" t="s">
        <v>887</v>
      </c>
      <c r="Y777" s="128"/>
      <c r="Z777" s="119" t="s">
        <v>115</v>
      </c>
      <c r="AA777" s="119">
        <v>6.61207210612542</v>
      </c>
      <c r="AB777" s="32" t="s">
        <v>115</v>
      </c>
      <c r="AC777" s="32" t="s">
        <v>534</v>
      </c>
      <c r="AD777" s="32" t="s">
        <v>2661</v>
      </c>
      <c r="AE777" s="32" t="s">
        <v>1679</v>
      </c>
      <c r="AF777" s="32" t="s">
        <v>115</v>
      </c>
      <c r="AG777" s="32" t="s">
        <v>115</v>
      </c>
      <c r="AH777" s="32" t="s">
        <v>115</v>
      </c>
      <c r="AI777" s="32">
        <v>5767954</v>
      </c>
      <c r="AJ777" s="32" t="s">
        <v>2753</v>
      </c>
      <c r="AK777" s="32" t="s">
        <v>2754</v>
      </c>
      <c r="AL777" s="32">
        <v>6</v>
      </c>
      <c r="AM777" s="32">
        <v>61</v>
      </c>
      <c r="AN777" s="32" t="s">
        <v>128</v>
      </c>
      <c r="AO777" s="32" t="s">
        <v>129</v>
      </c>
      <c r="AP777" s="32">
        <v>2016</v>
      </c>
      <c r="AQ777" s="32" t="s">
        <v>130</v>
      </c>
      <c r="AR777" s="32">
        <v>2019</v>
      </c>
      <c r="AS777" s="32" t="s">
        <v>115</v>
      </c>
      <c r="AT777" s="32" t="s">
        <v>123</v>
      </c>
      <c r="AU777" s="32" t="s">
        <v>115</v>
      </c>
      <c r="AV777" s="32" t="s">
        <v>115</v>
      </c>
      <c r="AW777" s="32" t="s">
        <v>115</v>
      </c>
      <c r="AX777" s="32" t="s">
        <v>123</v>
      </c>
      <c r="AY777" s="32" t="s">
        <v>115</v>
      </c>
      <c r="AZ777" s="110" t="s">
        <v>115</v>
      </c>
      <c r="BA777" s="32" t="s">
        <v>115</v>
      </c>
      <c r="BB777" s="32" t="s">
        <v>115</v>
      </c>
      <c r="BC777" s="32" t="s">
        <v>115</v>
      </c>
      <c r="BD777" s="32" t="s">
        <v>115</v>
      </c>
      <c r="BE777" s="32" t="s">
        <v>115</v>
      </c>
      <c r="BF777" s="110" t="s">
        <v>115</v>
      </c>
      <c r="BG777" s="32" t="s">
        <v>131</v>
      </c>
      <c r="BH777" s="32" t="s">
        <v>115</v>
      </c>
      <c r="BI777" s="32" t="s">
        <v>195</v>
      </c>
      <c r="BJ777" s="32">
        <v>2</v>
      </c>
      <c r="BK777" s="110">
        <v>43735</v>
      </c>
      <c r="BL777" s="110">
        <v>43830</v>
      </c>
      <c r="BM777" s="110">
        <v>43822</v>
      </c>
      <c r="BN777" s="32" t="s">
        <v>115</v>
      </c>
      <c r="BO777" s="32" t="s">
        <v>115</v>
      </c>
      <c r="BP777" s="32" t="b">
        <v>0</v>
      </c>
      <c r="BQ777" s="116">
        <v>47000</v>
      </c>
      <c r="BR777" s="32" t="s">
        <v>134</v>
      </c>
      <c r="BS777" s="116">
        <v>718.83209999999997</v>
      </c>
      <c r="BT777" s="116">
        <v>718.83209999999997</v>
      </c>
      <c r="BU777" s="116">
        <v>-16.356000000000002</v>
      </c>
      <c r="BV777" s="116">
        <v>0</v>
      </c>
      <c r="BW777" s="116">
        <v>0</v>
      </c>
      <c r="BX777" s="116">
        <v>0</v>
      </c>
      <c r="BY777" s="116">
        <v>0</v>
      </c>
      <c r="BZ777" s="116">
        <v>0</v>
      </c>
      <c r="CA777" s="116">
        <v>0</v>
      </c>
      <c r="CB777" s="116">
        <v>0</v>
      </c>
      <c r="CC777" s="116">
        <v>0</v>
      </c>
      <c r="CD777" s="116">
        <v>0</v>
      </c>
      <c r="CE777" s="116">
        <v>718.83209999999997</v>
      </c>
      <c r="CF777" s="32" t="s">
        <v>135</v>
      </c>
      <c r="CG777" s="32" t="s">
        <v>136</v>
      </c>
      <c r="CH777" s="32" t="s">
        <v>152</v>
      </c>
      <c r="CI777" s="116">
        <v>26.013359999999999</v>
      </c>
      <c r="CJ777" s="116">
        <v>-16.356009999999998</v>
      </c>
      <c r="CK777" s="116">
        <v>0</v>
      </c>
      <c r="CL777" s="116">
        <v>0</v>
      </c>
      <c r="CM777" s="116">
        <v>0</v>
      </c>
      <c r="CN777" s="116">
        <v>0</v>
      </c>
      <c r="CO777" s="113">
        <v>0</v>
      </c>
      <c r="CP777" s="32" t="s">
        <v>134</v>
      </c>
      <c r="CQ777" s="32" t="s">
        <v>115</v>
      </c>
      <c r="CR777" s="32" t="s">
        <v>134</v>
      </c>
      <c r="CS777" s="32" t="s">
        <v>115</v>
      </c>
      <c r="CT777" s="113">
        <v>0</v>
      </c>
      <c r="CU777" s="113">
        <v>1</v>
      </c>
      <c r="CV777" s="33" t="s">
        <v>401</v>
      </c>
    </row>
    <row r="778" spans="2:100">
      <c r="B778" s="31">
        <v>774</v>
      </c>
      <c r="C778" s="32" t="s">
        <v>2760</v>
      </c>
      <c r="D778" s="128"/>
      <c r="E778" s="128"/>
      <c r="F778" s="32" t="s">
        <v>539</v>
      </c>
      <c r="G778" s="32" t="s">
        <v>540</v>
      </c>
      <c r="H778" s="32" t="s">
        <v>1532</v>
      </c>
      <c r="I778" s="32" t="s">
        <v>166</v>
      </c>
      <c r="J778" s="32" t="s">
        <v>115</v>
      </c>
      <c r="K778" s="32" t="s">
        <v>115</v>
      </c>
      <c r="L778" s="32" t="s">
        <v>1499</v>
      </c>
      <c r="M778" s="32" t="s">
        <v>1511</v>
      </c>
      <c r="N778" s="32" t="s">
        <v>1491</v>
      </c>
      <c r="O778" s="32" t="s">
        <v>115</v>
      </c>
      <c r="P778" s="110">
        <v>45909</v>
      </c>
      <c r="Q778" s="32">
        <v>20</v>
      </c>
      <c r="R778" s="32" t="s">
        <v>1492</v>
      </c>
      <c r="S778" s="32" t="s">
        <v>541</v>
      </c>
      <c r="T778" s="32" t="s">
        <v>542</v>
      </c>
      <c r="U778" s="32" t="s">
        <v>214</v>
      </c>
      <c r="V778" s="32" t="s">
        <v>122</v>
      </c>
      <c r="W778" s="32" t="s">
        <v>123</v>
      </c>
      <c r="X778" s="32" t="s">
        <v>887</v>
      </c>
      <c r="Y778" s="128"/>
      <c r="Z778" s="119" t="s">
        <v>115</v>
      </c>
      <c r="AA778" s="119">
        <v>15.831425753122801</v>
      </c>
      <c r="AB778" s="32" t="s">
        <v>115</v>
      </c>
      <c r="AC778" s="32" t="s">
        <v>530</v>
      </c>
      <c r="AD778" s="32" t="s">
        <v>543</v>
      </c>
      <c r="AE778" s="32" t="s">
        <v>1679</v>
      </c>
      <c r="AF778" s="32" t="s">
        <v>115</v>
      </c>
      <c r="AG778" s="32" t="s">
        <v>115</v>
      </c>
      <c r="AH778" s="32" t="s">
        <v>115</v>
      </c>
      <c r="AI778" s="32">
        <v>5756027</v>
      </c>
      <c r="AJ778" s="32" t="s">
        <v>544</v>
      </c>
      <c r="AK778" s="32" t="s">
        <v>545</v>
      </c>
      <c r="AL778" s="32">
        <v>9</v>
      </c>
      <c r="AM778" s="32">
        <v>61</v>
      </c>
      <c r="AN778" s="32" t="s">
        <v>128</v>
      </c>
      <c r="AO778" s="32" t="s">
        <v>123</v>
      </c>
      <c r="AP778" s="32">
        <v>2018</v>
      </c>
      <c r="AQ778" s="32" t="s">
        <v>130</v>
      </c>
      <c r="AR778" s="32">
        <v>2016</v>
      </c>
      <c r="AS778" s="32" t="s">
        <v>1881</v>
      </c>
      <c r="AT778" s="32" t="s">
        <v>123</v>
      </c>
      <c r="AU778" s="32" t="s">
        <v>1881</v>
      </c>
      <c r="AV778" s="32" t="s">
        <v>115</v>
      </c>
      <c r="AW778" s="32" t="s">
        <v>1882</v>
      </c>
      <c r="AX778" s="32" t="s">
        <v>123</v>
      </c>
      <c r="AY778" s="32" t="s">
        <v>115</v>
      </c>
      <c r="AZ778" s="110" t="s">
        <v>115</v>
      </c>
      <c r="BA778" s="32" t="s">
        <v>115</v>
      </c>
      <c r="BB778" s="32" t="s">
        <v>115</v>
      </c>
      <c r="BC778" s="32" t="s">
        <v>115</v>
      </c>
      <c r="BD778" s="32" t="s">
        <v>115</v>
      </c>
      <c r="BE778" s="32" t="s">
        <v>115</v>
      </c>
      <c r="BF778" s="110" t="s">
        <v>115</v>
      </c>
      <c r="BG778" s="32" t="s">
        <v>131</v>
      </c>
      <c r="BH778" s="32" t="s">
        <v>115</v>
      </c>
      <c r="BI778" s="32" t="s">
        <v>195</v>
      </c>
      <c r="BJ778" s="32">
        <v>2</v>
      </c>
      <c r="BK778" s="110">
        <v>43269</v>
      </c>
      <c r="BL778" s="110">
        <v>42491</v>
      </c>
      <c r="BM778" s="110">
        <v>43515</v>
      </c>
      <c r="BN778" s="32" t="s">
        <v>308</v>
      </c>
      <c r="BO778" s="32" t="s">
        <v>115</v>
      </c>
      <c r="BP778" s="32" t="b">
        <v>0</v>
      </c>
      <c r="BQ778" s="116" t="s">
        <v>1872</v>
      </c>
      <c r="BR778" s="32" t="s">
        <v>134</v>
      </c>
      <c r="BS778" s="116">
        <v>14112.502200000001</v>
      </c>
      <c r="BT778" s="116">
        <v>14112.502200000001</v>
      </c>
      <c r="BU778" s="116">
        <v>35.946300000000001</v>
      </c>
      <c r="BV778" s="116">
        <v>4.4630000000000001</v>
      </c>
      <c r="BW778" s="116">
        <v>0</v>
      </c>
      <c r="BX778" s="116">
        <v>0</v>
      </c>
      <c r="BY778" s="116">
        <v>0</v>
      </c>
      <c r="BZ778" s="116">
        <v>0</v>
      </c>
      <c r="CA778" s="116">
        <v>0</v>
      </c>
      <c r="CB778" s="116">
        <v>0</v>
      </c>
      <c r="CC778" s="116">
        <v>0</v>
      </c>
      <c r="CD778" s="116">
        <v>0</v>
      </c>
      <c r="CE778" s="116">
        <v>14112.502200000001</v>
      </c>
      <c r="CF778" s="32" t="s">
        <v>135</v>
      </c>
      <c r="CG778" s="32" t="s">
        <v>136</v>
      </c>
      <c r="CH778" s="32" t="s">
        <v>456</v>
      </c>
      <c r="CI778" s="116">
        <v>201.57833999999997</v>
      </c>
      <c r="CJ778" s="116">
        <v>35.893689999999999</v>
      </c>
      <c r="CK778" s="116">
        <v>4.4564500000000011</v>
      </c>
      <c r="CL778" s="116">
        <v>0</v>
      </c>
      <c r="CM778" s="116">
        <v>0</v>
      </c>
      <c r="CN778" s="116">
        <v>0</v>
      </c>
      <c r="CO778" s="113">
        <v>0</v>
      </c>
      <c r="CP778" s="32" t="s">
        <v>134</v>
      </c>
      <c r="CQ778" s="32" t="s">
        <v>115</v>
      </c>
      <c r="CR778" s="32" t="s">
        <v>134</v>
      </c>
      <c r="CS778" s="32" t="s">
        <v>115</v>
      </c>
      <c r="CT778" s="113">
        <v>1</v>
      </c>
      <c r="CU778" s="113">
        <v>0</v>
      </c>
      <c r="CV778" s="33" t="s">
        <v>2761</v>
      </c>
    </row>
    <row r="779" spans="2:100">
      <c r="B779" s="31">
        <v>775</v>
      </c>
      <c r="C779" s="32" t="s">
        <v>2762</v>
      </c>
      <c r="D779" s="128"/>
      <c r="E779" s="128"/>
      <c r="F779" s="32" t="s">
        <v>539</v>
      </c>
      <c r="G779" s="32" t="s">
        <v>540</v>
      </c>
      <c r="H779" s="32" t="s">
        <v>1532</v>
      </c>
      <c r="I779" s="32" t="s">
        <v>166</v>
      </c>
      <c r="J779" s="32" t="s">
        <v>115</v>
      </c>
      <c r="K779" s="32" t="s">
        <v>115</v>
      </c>
      <c r="L779" s="32" t="s">
        <v>1499</v>
      </c>
      <c r="M779" s="32" t="s">
        <v>1511</v>
      </c>
      <c r="N779" s="32" t="s">
        <v>1491</v>
      </c>
      <c r="O779" s="32" t="s">
        <v>115</v>
      </c>
      <c r="P779" s="110">
        <v>45909</v>
      </c>
      <c r="Q779" s="32">
        <v>20</v>
      </c>
      <c r="R779" s="32" t="s">
        <v>1492</v>
      </c>
      <c r="S779" s="32" t="s">
        <v>541</v>
      </c>
      <c r="T779" s="32" t="s">
        <v>542</v>
      </c>
      <c r="U779" s="32" t="s">
        <v>214</v>
      </c>
      <c r="V779" s="32" t="s">
        <v>122</v>
      </c>
      <c r="W779" s="32" t="s">
        <v>123</v>
      </c>
      <c r="X779" s="32" t="s">
        <v>887</v>
      </c>
      <c r="Y779" s="128"/>
      <c r="Z779" s="119" t="s">
        <v>115</v>
      </c>
      <c r="AA779" s="119">
        <v>15.831425753122801</v>
      </c>
      <c r="AB779" s="32" t="s">
        <v>115</v>
      </c>
      <c r="AC779" s="32" t="s">
        <v>530</v>
      </c>
      <c r="AD779" s="32" t="s">
        <v>543</v>
      </c>
      <c r="AE779" s="32" t="s">
        <v>1679</v>
      </c>
      <c r="AF779" s="32" t="s">
        <v>115</v>
      </c>
      <c r="AG779" s="32" t="s">
        <v>1513</v>
      </c>
      <c r="AH779" s="32" t="s">
        <v>422</v>
      </c>
      <c r="AI779" s="32">
        <v>5772060</v>
      </c>
      <c r="AJ779" s="32" t="s">
        <v>544</v>
      </c>
      <c r="AK779" s="32" t="s">
        <v>545</v>
      </c>
      <c r="AL779" s="32">
        <v>9</v>
      </c>
      <c r="AM779" s="32">
        <v>61</v>
      </c>
      <c r="AN779" s="32" t="s">
        <v>128</v>
      </c>
      <c r="AO779" s="32" t="s">
        <v>123</v>
      </c>
      <c r="AP779" s="32">
        <v>2018</v>
      </c>
      <c r="AQ779" s="32" t="s">
        <v>130</v>
      </c>
      <c r="AR779" s="32">
        <v>2018</v>
      </c>
      <c r="AS779" s="32" t="s">
        <v>1881</v>
      </c>
      <c r="AT779" s="32" t="s">
        <v>123</v>
      </c>
      <c r="AU779" s="32" t="s">
        <v>1881</v>
      </c>
      <c r="AV779" s="32" t="s">
        <v>115</v>
      </c>
      <c r="AW779" s="32" t="s">
        <v>1882</v>
      </c>
      <c r="AX779" s="32" t="s">
        <v>123</v>
      </c>
      <c r="AY779" s="32" t="s">
        <v>115</v>
      </c>
      <c r="AZ779" s="110" t="s">
        <v>115</v>
      </c>
      <c r="BA779" s="32" t="s">
        <v>115</v>
      </c>
      <c r="BB779" s="32" t="s">
        <v>115</v>
      </c>
      <c r="BC779" s="32" t="s">
        <v>115</v>
      </c>
      <c r="BD779" s="32" t="s">
        <v>115</v>
      </c>
      <c r="BE779" s="32" t="s">
        <v>115</v>
      </c>
      <c r="BF779" s="110" t="s">
        <v>115</v>
      </c>
      <c r="BG779" s="32" t="s">
        <v>131</v>
      </c>
      <c r="BH779" s="32" t="s">
        <v>115</v>
      </c>
      <c r="BI779" s="32" t="s">
        <v>436</v>
      </c>
      <c r="BJ779" s="32">
        <v>3</v>
      </c>
      <c r="BK779" s="110">
        <v>44425</v>
      </c>
      <c r="BL779" s="110">
        <v>42491</v>
      </c>
      <c r="BM779" s="110">
        <v>46941</v>
      </c>
      <c r="BN779" s="32" t="s">
        <v>308</v>
      </c>
      <c r="BO779" s="32" t="s">
        <v>115</v>
      </c>
      <c r="BP779" s="32" t="b">
        <v>0</v>
      </c>
      <c r="BQ779" s="116" t="s">
        <v>1872</v>
      </c>
      <c r="BR779" s="32" t="s">
        <v>134</v>
      </c>
      <c r="BS779" s="116">
        <v>26952.1708</v>
      </c>
      <c r="BT779" s="116">
        <v>45816.314299999998</v>
      </c>
      <c r="BU779" s="116">
        <v>7761.9947000000002</v>
      </c>
      <c r="BV779" s="116">
        <v>6605.4205000000002</v>
      </c>
      <c r="BW779" s="116">
        <v>2106.1482000000001</v>
      </c>
      <c r="BX779" s="116">
        <v>4410.3476000000001</v>
      </c>
      <c r="BY779" s="116">
        <v>12206.264799999999</v>
      </c>
      <c r="BZ779" s="116">
        <v>2000</v>
      </c>
      <c r="CA779" s="116">
        <v>100</v>
      </c>
      <c r="CB779" s="116">
        <v>0</v>
      </c>
      <c r="CC779" s="116">
        <v>0</v>
      </c>
      <c r="CD779" s="116">
        <v>0</v>
      </c>
      <c r="CE779" s="116">
        <v>24325.245299999999</v>
      </c>
      <c r="CF779" s="32" t="s">
        <v>135</v>
      </c>
      <c r="CG779" s="32" t="s">
        <v>136</v>
      </c>
      <c r="CH779" s="32" t="s">
        <v>878</v>
      </c>
      <c r="CI779" s="116">
        <v>0</v>
      </c>
      <c r="CJ779" s="116">
        <v>0</v>
      </c>
      <c r="CK779" s="116">
        <v>0</v>
      </c>
      <c r="CL779" s="116">
        <v>0</v>
      </c>
      <c r="CM779" s="116">
        <v>0</v>
      </c>
      <c r="CN779" s="116">
        <v>0</v>
      </c>
      <c r="CO779" s="113">
        <v>0</v>
      </c>
      <c r="CP779" s="32" t="s">
        <v>134</v>
      </c>
      <c r="CQ779" s="32" t="s">
        <v>115</v>
      </c>
      <c r="CR779" s="32" t="s">
        <v>279</v>
      </c>
      <c r="CS779" s="32" t="s">
        <v>115</v>
      </c>
      <c r="CT779" s="113">
        <v>1</v>
      </c>
      <c r="CU779" s="113">
        <v>0</v>
      </c>
      <c r="CV779" s="33" t="s">
        <v>2761</v>
      </c>
    </row>
    <row r="780" spans="2:100">
      <c r="B780" s="31">
        <v>776</v>
      </c>
      <c r="C780" s="32" t="s">
        <v>2763</v>
      </c>
      <c r="D780" s="128"/>
      <c r="E780" s="128"/>
      <c r="F780" s="32" t="s">
        <v>2764</v>
      </c>
      <c r="G780" s="32" t="s">
        <v>2765</v>
      </c>
      <c r="H780" s="32" t="s">
        <v>2613</v>
      </c>
      <c r="I780" s="32" t="s">
        <v>166</v>
      </c>
      <c r="J780" s="32" t="s">
        <v>115</v>
      </c>
      <c r="K780" s="32" t="s">
        <v>115</v>
      </c>
      <c r="L780" s="32" t="s">
        <v>1914</v>
      </c>
      <c r="M780" s="32" t="s">
        <v>1511</v>
      </c>
      <c r="N780" s="32" t="s">
        <v>115</v>
      </c>
      <c r="O780" s="32" t="s">
        <v>115</v>
      </c>
      <c r="P780" s="110">
        <v>45905</v>
      </c>
      <c r="Q780" s="32">
        <v>77</v>
      </c>
      <c r="R780" s="32" t="s">
        <v>1492</v>
      </c>
      <c r="S780" s="32" t="s">
        <v>221</v>
      </c>
      <c r="T780" s="32" t="s">
        <v>221</v>
      </c>
      <c r="U780" s="32" t="s">
        <v>214</v>
      </c>
      <c r="V780" s="32" t="s">
        <v>122</v>
      </c>
      <c r="W780" s="32" t="s">
        <v>123</v>
      </c>
      <c r="X780" s="32" t="s">
        <v>887</v>
      </c>
      <c r="Y780" s="128"/>
      <c r="Z780" s="119" t="s">
        <v>115</v>
      </c>
      <c r="AA780" s="119">
        <v>0.29142248930634002</v>
      </c>
      <c r="AB780" s="32" t="s">
        <v>115</v>
      </c>
      <c r="AC780" s="32" t="s">
        <v>397</v>
      </c>
      <c r="AD780" s="32" t="s">
        <v>115</v>
      </c>
      <c r="AE780" s="32" t="s">
        <v>2766</v>
      </c>
      <c r="AF780" s="32" t="s">
        <v>2767</v>
      </c>
      <c r="AG780" s="32" t="s">
        <v>115</v>
      </c>
      <c r="AH780" s="32" t="s">
        <v>115</v>
      </c>
      <c r="AI780" s="32">
        <v>5787939</v>
      </c>
      <c r="AJ780" s="32" t="s">
        <v>2768</v>
      </c>
      <c r="AK780" s="32" t="s">
        <v>2769</v>
      </c>
      <c r="AL780" s="32">
        <v>3</v>
      </c>
      <c r="AM780" s="32">
        <v>61</v>
      </c>
      <c r="AN780" s="32" t="s">
        <v>128</v>
      </c>
      <c r="AO780" s="32" t="s">
        <v>129</v>
      </c>
      <c r="AP780" s="32">
        <v>2020</v>
      </c>
      <c r="AQ780" s="32" t="s">
        <v>130</v>
      </c>
      <c r="AR780" s="32">
        <v>2020</v>
      </c>
      <c r="AS780" s="32" t="s">
        <v>115</v>
      </c>
      <c r="AT780" s="32" t="s">
        <v>123</v>
      </c>
      <c r="AU780" s="32" t="s">
        <v>115</v>
      </c>
      <c r="AV780" s="32" t="s">
        <v>115</v>
      </c>
      <c r="AW780" s="32" t="s">
        <v>115</v>
      </c>
      <c r="AX780" s="32" t="s">
        <v>123</v>
      </c>
      <c r="AY780" s="32" t="s">
        <v>115</v>
      </c>
      <c r="AZ780" s="110" t="s">
        <v>115</v>
      </c>
      <c r="BA780" s="32" t="s">
        <v>115</v>
      </c>
      <c r="BB780" s="32" t="s">
        <v>115</v>
      </c>
      <c r="BC780" s="32" t="s">
        <v>115</v>
      </c>
      <c r="BD780" s="32" t="s">
        <v>115</v>
      </c>
      <c r="BE780" s="32" t="s">
        <v>115</v>
      </c>
      <c r="BF780" s="110" t="s">
        <v>115</v>
      </c>
      <c r="BG780" s="32" t="s">
        <v>131</v>
      </c>
      <c r="BH780" s="32" t="s">
        <v>115</v>
      </c>
      <c r="BI780" s="32" t="s">
        <v>195</v>
      </c>
      <c r="BJ780" s="32">
        <v>2</v>
      </c>
      <c r="BK780" s="110">
        <v>44575</v>
      </c>
      <c r="BL780" s="110">
        <v>44180</v>
      </c>
      <c r="BM780" s="110">
        <v>44679</v>
      </c>
      <c r="BN780" s="32" t="s">
        <v>308</v>
      </c>
      <c r="BO780" s="32" t="s">
        <v>115</v>
      </c>
      <c r="BP780" s="32" t="b">
        <v>0</v>
      </c>
      <c r="BQ780" s="116">
        <v>20200</v>
      </c>
      <c r="BR780" s="32" t="s">
        <v>134</v>
      </c>
      <c r="BS780" s="116">
        <v>192.34729999999999</v>
      </c>
      <c r="BT780" s="116">
        <v>192.34729999999999</v>
      </c>
      <c r="BU780" s="116">
        <v>78.639099999999999</v>
      </c>
      <c r="BV780" s="116">
        <v>87.083600000000004</v>
      </c>
      <c r="BW780" s="116">
        <v>9.2279999999999998</v>
      </c>
      <c r="BX780" s="116">
        <v>0</v>
      </c>
      <c r="BY780" s="116">
        <v>0</v>
      </c>
      <c r="BZ780" s="116">
        <v>0</v>
      </c>
      <c r="CA780" s="116">
        <v>0</v>
      </c>
      <c r="CB780" s="116">
        <v>0</v>
      </c>
      <c r="CC780" s="116">
        <v>0</v>
      </c>
      <c r="CD780" s="116">
        <v>0</v>
      </c>
      <c r="CE780" s="116">
        <v>192.34729999999999</v>
      </c>
      <c r="CF780" s="32" t="s">
        <v>135</v>
      </c>
      <c r="CG780" s="32" t="s">
        <v>136</v>
      </c>
      <c r="CH780" s="32" t="s">
        <v>272</v>
      </c>
      <c r="CI780" s="116">
        <v>0</v>
      </c>
      <c r="CJ780" s="116">
        <v>0</v>
      </c>
      <c r="CK780" s="116">
        <v>183.11923999999999</v>
      </c>
      <c r="CL780" s="116">
        <v>9.2280499999999996</v>
      </c>
      <c r="CM780" s="116">
        <v>0</v>
      </c>
      <c r="CN780" s="116">
        <v>0</v>
      </c>
      <c r="CO780" s="113">
        <v>0</v>
      </c>
      <c r="CP780" s="32" t="s">
        <v>134</v>
      </c>
      <c r="CQ780" s="32" t="s">
        <v>115</v>
      </c>
      <c r="CR780" s="32" t="s">
        <v>134</v>
      </c>
      <c r="CS780" s="32" t="s">
        <v>115</v>
      </c>
      <c r="CT780" s="113">
        <v>0</v>
      </c>
      <c r="CU780" s="113">
        <v>1</v>
      </c>
      <c r="CV780" s="33" t="s">
        <v>2770</v>
      </c>
    </row>
    <row r="781" spans="2:100">
      <c r="B781" s="31">
        <v>777</v>
      </c>
      <c r="C781" s="32" t="s">
        <v>2771</v>
      </c>
      <c r="D781" s="128"/>
      <c r="E781" s="128"/>
      <c r="F781" s="32" t="s">
        <v>2764</v>
      </c>
      <c r="G781" s="32" t="s">
        <v>2765</v>
      </c>
      <c r="H781" s="32" t="s">
        <v>1613</v>
      </c>
      <c r="I781" s="32" t="s">
        <v>166</v>
      </c>
      <c r="J781" s="32" t="s">
        <v>115</v>
      </c>
      <c r="K781" s="32" t="s">
        <v>115</v>
      </c>
      <c r="L781" s="32" t="s">
        <v>1914</v>
      </c>
      <c r="M781" s="32" t="s">
        <v>1511</v>
      </c>
      <c r="N781" s="32" t="s">
        <v>115</v>
      </c>
      <c r="O781" s="32" t="s">
        <v>115</v>
      </c>
      <c r="P781" s="110">
        <v>45905</v>
      </c>
      <c r="Q781" s="32">
        <v>77</v>
      </c>
      <c r="R781" s="32" t="s">
        <v>1492</v>
      </c>
      <c r="S781" s="32" t="s">
        <v>221</v>
      </c>
      <c r="T781" s="32" t="s">
        <v>221</v>
      </c>
      <c r="U781" s="32" t="s">
        <v>214</v>
      </c>
      <c r="V781" s="32" t="s">
        <v>122</v>
      </c>
      <c r="W781" s="32" t="s">
        <v>123</v>
      </c>
      <c r="X781" s="32" t="s">
        <v>887</v>
      </c>
      <c r="Y781" s="128"/>
      <c r="Z781" s="119" t="s">
        <v>115</v>
      </c>
      <c r="AA781" s="119">
        <v>0.29142248930634002</v>
      </c>
      <c r="AB781" s="32" t="s">
        <v>115</v>
      </c>
      <c r="AC781" s="32" t="s">
        <v>397</v>
      </c>
      <c r="AD781" s="32" t="s">
        <v>115</v>
      </c>
      <c r="AE781" s="32" t="s">
        <v>115</v>
      </c>
      <c r="AF781" s="32" t="s">
        <v>115</v>
      </c>
      <c r="AG781" s="32" t="s">
        <v>1513</v>
      </c>
      <c r="AH781" s="32" t="s">
        <v>422</v>
      </c>
      <c r="AI781" s="32">
        <v>5799060</v>
      </c>
      <c r="AJ781" s="32" t="s">
        <v>2768</v>
      </c>
      <c r="AK781" s="32" t="s">
        <v>2769</v>
      </c>
      <c r="AL781" s="32">
        <v>3</v>
      </c>
      <c r="AM781" s="32">
        <v>61</v>
      </c>
      <c r="AN781" s="32" t="s">
        <v>128</v>
      </c>
      <c r="AO781" s="32" t="s">
        <v>129</v>
      </c>
      <c r="AP781" s="32">
        <v>2020</v>
      </c>
      <c r="AQ781" s="32" t="s">
        <v>130</v>
      </c>
      <c r="AR781" s="32">
        <v>2022</v>
      </c>
      <c r="AS781" s="32" t="s">
        <v>115</v>
      </c>
      <c r="AT781" s="32" t="s">
        <v>123</v>
      </c>
      <c r="AU781" s="32" t="s">
        <v>115</v>
      </c>
      <c r="AV781" s="32" t="s">
        <v>115</v>
      </c>
      <c r="AW781" s="32" t="s">
        <v>115</v>
      </c>
      <c r="AX781" s="32" t="s">
        <v>123</v>
      </c>
      <c r="AY781" s="32" t="s">
        <v>115</v>
      </c>
      <c r="AZ781" s="110" t="s">
        <v>115</v>
      </c>
      <c r="BA781" s="32" t="s">
        <v>115</v>
      </c>
      <c r="BB781" s="32" t="s">
        <v>115</v>
      </c>
      <c r="BC781" s="32" t="s">
        <v>115</v>
      </c>
      <c r="BD781" s="32" t="s">
        <v>115</v>
      </c>
      <c r="BE781" s="32" t="s">
        <v>115</v>
      </c>
      <c r="BF781" s="110" t="s">
        <v>115</v>
      </c>
      <c r="BG781" s="32" t="s">
        <v>131</v>
      </c>
      <c r="BH781" s="32" t="s">
        <v>115</v>
      </c>
      <c r="BI781" s="32" t="s">
        <v>484</v>
      </c>
      <c r="BJ781" s="32">
        <v>3</v>
      </c>
      <c r="BK781" s="110">
        <v>45649</v>
      </c>
      <c r="BL781" s="110">
        <v>44180</v>
      </c>
      <c r="BM781" s="110">
        <v>46120</v>
      </c>
      <c r="BN781" s="32" t="s">
        <v>308</v>
      </c>
      <c r="BO781" s="32" t="s">
        <v>115</v>
      </c>
      <c r="BP781" s="32" t="b">
        <v>1</v>
      </c>
      <c r="BQ781" s="116">
        <v>20200</v>
      </c>
      <c r="BR781" s="32" t="s">
        <v>134</v>
      </c>
      <c r="BS781" s="116">
        <v>4714.1188000000002</v>
      </c>
      <c r="BT781" s="116">
        <v>6459.5667999999996</v>
      </c>
      <c r="BU781" s="116">
        <v>0</v>
      </c>
      <c r="BV781" s="116">
        <v>84.449799999999996</v>
      </c>
      <c r="BW781" s="116">
        <v>22.015000000000001</v>
      </c>
      <c r="BX781" s="116">
        <v>2755.8301999999999</v>
      </c>
      <c r="BY781" s="116">
        <v>2946.3175999999999</v>
      </c>
      <c r="BZ781" s="116">
        <v>636.25729999999999</v>
      </c>
      <c r="CA781" s="116">
        <v>0</v>
      </c>
      <c r="CB781" s="116">
        <v>0</v>
      </c>
      <c r="CC781" s="116">
        <v>0</v>
      </c>
      <c r="CD781" s="116">
        <v>0</v>
      </c>
      <c r="CE781" s="116">
        <v>2862.2951000000003</v>
      </c>
      <c r="CF781" s="32" t="s">
        <v>135</v>
      </c>
      <c r="CG781" s="32" t="s">
        <v>136</v>
      </c>
      <c r="CH781" s="32" t="s">
        <v>655</v>
      </c>
      <c r="CI781" s="116">
        <v>0</v>
      </c>
      <c r="CJ781" s="116">
        <v>0</v>
      </c>
      <c r="CK781" s="116">
        <v>0</v>
      </c>
      <c r="CL781" s="116">
        <v>0</v>
      </c>
      <c r="CM781" s="116">
        <v>0</v>
      </c>
      <c r="CN781" s="116">
        <v>0</v>
      </c>
      <c r="CO781" s="113">
        <v>0</v>
      </c>
      <c r="CP781" s="32" t="s">
        <v>134</v>
      </c>
      <c r="CQ781" s="32" t="s">
        <v>115</v>
      </c>
      <c r="CR781" s="32" t="s">
        <v>134</v>
      </c>
      <c r="CS781" s="32" t="s">
        <v>115</v>
      </c>
      <c r="CT781" s="113">
        <v>0</v>
      </c>
      <c r="CU781" s="113">
        <v>1</v>
      </c>
      <c r="CV781" s="33" t="s">
        <v>2770</v>
      </c>
    </row>
    <row r="782" spans="2:100">
      <c r="B782" s="31">
        <v>778</v>
      </c>
      <c r="C782" s="32" t="s">
        <v>2772</v>
      </c>
      <c r="D782" s="128"/>
      <c r="E782" s="128"/>
      <c r="F782" s="32" t="s">
        <v>825</v>
      </c>
      <c r="G782" s="32" t="s">
        <v>2773</v>
      </c>
      <c r="H782" s="32" t="s">
        <v>1532</v>
      </c>
      <c r="I782" s="32" t="s">
        <v>118</v>
      </c>
      <c r="J782" s="32" t="s">
        <v>115</v>
      </c>
      <c r="K782" s="32" t="s">
        <v>827</v>
      </c>
      <c r="L782" s="32" t="s">
        <v>1499</v>
      </c>
      <c r="M782" s="32" t="s">
        <v>1511</v>
      </c>
      <c r="N782" s="32" t="s">
        <v>1491</v>
      </c>
      <c r="O782" s="32" t="s">
        <v>115</v>
      </c>
      <c r="P782" s="110">
        <v>45938</v>
      </c>
      <c r="Q782" s="32" t="s">
        <v>115</v>
      </c>
      <c r="R782" s="32" t="s">
        <v>1492</v>
      </c>
      <c r="S782" s="32" t="s">
        <v>2016</v>
      </c>
      <c r="T782" s="32" t="s">
        <v>1939</v>
      </c>
      <c r="U782" s="32" t="s">
        <v>214</v>
      </c>
      <c r="V782" s="32" t="s">
        <v>122</v>
      </c>
      <c r="W782" s="32" t="s">
        <v>123</v>
      </c>
      <c r="X782" s="32" t="s">
        <v>833</v>
      </c>
      <c r="Y782" s="128"/>
      <c r="Z782" s="119" t="s">
        <v>115</v>
      </c>
      <c r="AA782" s="119">
        <v>26.194495511281001</v>
      </c>
      <c r="AB782" s="32" t="s">
        <v>115</v>
      </c>
      <c r="AC782" s="32" t="s">
        <v>534</v>
      </c>
      <c r="AD782" s="32" t="s">
        <v>2774</v>
      </c>
      <c r="AE782" s="32" t="s">
        <v>1679</v>
      </c>
      <c r="AF782" s="32" t="s">
        <v>115</v>
      </c>
      <c r="AG782" s="32" t="s">
        <v>1513</v>
      </c>
      <c r="AH782" s="32" t="s">
        <v>422</v>
      </c>
      <c r="AI782" s="32">
        <v>5786464</v>
      </c>
      <c r="AJ782" s="32" t="s">
        <v>2775</v>
      </c>
      <c r="AK782" s="32" t="s">
        <v>2776</v>
      </c>
      <c r="AL782" s="32">
        <v>13</v>
      </c>
      <c r="AM782" s="32">
        <v>61</v>
      </c>
      <c r="AN782" s="32" t="s">
        <v>128</v>
      </c>
      <c r="AO782" s="32" t="s">
        <v>123</v>
      </c>
      <c r="AP782" s="32">
        <v>2023</v>
      </c>
      <c r="AQ782" s="32" t="s">
        <v>130</v>
      </c>
      <c r="AR782" s="32">
        <v>2020</v>
      </c>
      <c r="AS782" s="32" t="s">
        <v>2033</v>
      </c>
      <c r="AT782" s="32" t="s">
        <v>123</v>
      </c>
      <c r="AU782" s="32" t="s">
        <v>2033</v>
      </c>
      <c r="AV782" s="32" t="s">
        <v>115</v>
      </c>
      <c r="AW782" s="32" t="s">
        <v>1584</v>
      </c>
      <c r="AX782" s="32" t="s">
        <v>123</v>
      </c>
      <c r="AY782" s="32" t="s">
        <v>115</v>
      </c>
      <c r="AZ782" s="110" t="s">
        <v>115</v>
      </c>
      <c r="BA782" s="32" t="s">
        <v>115</v>
      </c>
      <c r="BB782" s="32" t="s">
        <v>115</v>
      </c>
      <c r="BC782" s="32" t="s">
        <v>115</v>
      </c>
      <c r="BD782" s="32" t="s">
        <v>115</v>
      </c>
      <c r="BE782" s="32" t="s">
        <v>115</v>
      </c>
      <c r="BF782" s="110" t="s">
        <v>115</v>
      </c>
      <c r="BG782" s="32" t="s">
        <v>131</v>
      </c>
      <c r="BH782" s="32" t="s">
        <v>115</v>
      </c>
      <c r="BI782" s="32" t="s">
        <v>488</v>
      </c>
      <c r="BJ782" s="32">
        <v>4</v>
      </c>
      <c r="BK782" s="110">
        <v>46622</v>
      </c>
      <c r="BL782" s="110">
        <v>44926</v>
      </c>
      <c r="BM782" s="110">
        <v>46903</v>
      </c>
      <c r="BN782" s="32" t="s">
        <v>308</v>
      </c>
      <c r="BO782" s="32" t="s">
        <v>115</v>
      </c>
      <c r="BP782" s="32" t="b">
        <v>0</v>
      </c>
      <c r="BQ782" s="116" t="s">
        <v>2777</v>
      </c>
      <c r="BR782" s="32" t="s">
        <v>134</v>
      </c>
      <c r="BS782" s="116">
        <v>980.70370000000003</v>
      </c>
      <c r="BT782" s="116">
        <v>7255.8931000000002</v>
      </c>
      <c r="BU782" s="116">
        <v>30.289200000000001</v>
      </c>
      <c r="BV782" s="116">
        <v>46.903399999999998</v>
      </c>
      <c r="BW782" s="116">
        <v>92.980099999999993</v>
      </c>
      <c r="BX782" s="116">
        <v>83.280500000000004</v>
      </c>
      <c r="BY782" s="116">
        <v>682.03989999999999</v>
      </c>
      <c r="BZ782" s="116">
        <v>0</v>
      </c>
      <c r="CA782" s="116">
        <v>0</v>
      </c>
      <c r="CB782" s="116">
        <v>0</v>
      </c>
      <c r="CC782" s="116">
        <v>0</v>
      </c>
      <c r="CD782" s="116">
        <v>0</v>
      </c>
      <c r="CE782" s="116">
        <v>332.82370000000003</v>
      </c>
      <c r="CF782" s="32" t="s">
        <v>135</v>
      </c>
      <c r="CG782" s="32" t="s">
        <v>136</v>
      </c>
      <c r="CH782" s="32" t="s">
        <v>738</v>
      </c>
      <c r="CI782" s="116">
        <v>0</v>
      </c>
      <c r="CJ782" s="116">
        <v>0</v>
      </c>
      <c r="CK782" s="116">
        <v>0</v>
      </c>
      <c r="CL782" s="116">
        <v>0</v>
      </c>
      <c r="CM782" s="116">
        <v>0</v>
      </c>
      <c r="CN782" s="116">
        <v>0</v>
      </c>
      <c r="CO782" s="113">
        <v>0</v>
      </c>
      <c r="CP782" s="32" t="s">
        <v>134</v>
      </c>
      <c r="CQ782" s="32" t="s">
        <v>115</v>
      </c>
      <c r="CR782" s="32" t="s">
        <v>279</v>
      </c>
      <c r="CS782" s="32" t="s">
        <v>115</v>
      </c>
      <c r="CT782" s="113">
        <v>0</v>
      </c>
      <c r="CU782" s="113">
        <v>1</v>
      </c>
      <c r="CV782" s="33" t="s">
        <v>2778</v>
      </c>
    </row>
    <row r="783" spans="2:100">
      <c r="B783" s="31">
        <v>779</v>
      </c>
      <c r="C783" s="32" t="s">
        <v>2779</v>
      </c>
      <c r="D783" s="128"/>
      <c r="E783" s="128"/>
      <c r="F783" s="32" t="s">
        <v>1220</v>
      </c>
      <c r="G783" s="32" t="s">
        <v>2773</v>
      </c>
      <c r="H783" s="32" t="s">
        <v>394</v>
      </c>
      <c r="I783" s="32" t="s">
        <v>118</v>
      </c>
      <c r="J783" s="32" t="s">
        <v>115</v>
      </c>
      <c r="K783" s="32" t="s">
        <v>827</v>
      </c>
      <c r="L783" s="32" t="s">
        <v>1499</v>
      </c>
      <c r="M783" s="32" t="s">
        <v>2308</v>
      </c>
      <c r="N783" s="32" t="s">
        <v>1491</v>
      </c>
      <c r="O783" s="32" t="s">
        <v>115</v>
      </c>
      <c r="P783" s="110">
        <v>45936</v>
      </c>
      <c r="Q783" s="32" t="s">
        <v>115</v>
      </c>
      <c r="R783" s="32" t="s">
        <v>1492</v>
      </c>
      <c r="S783" s="32" t="s">
        <v>2016</v>
      </c>
      <c r="T783" s="32" t="s">
        <v>1939</v>
      </c>
      <c r="U783" s="32" t="s">
        <v>214</v>
      </c>
      <c r="V783" s="32" t="s">
        <v>122</v>
      </c>
      <c r="W783" s="32" t="s">
        <v>123</v>
      </c>
      <c r="X783" s="32" t="s">
        <v>833</v>
      </c>
      <c r="Y783" s="128"/>
      <c r="Z783" s="119" t="s">
        <v>115</v>
      </c>
      <c r="AA783" s="119">
        <v>1.32265498818123</v>
      </c>
      <c r="AB783" s="32" t="s">
        <v>115</v>
      </c>
      <c r="AC783" s="32" t="s">
        <v>534</v>
      </c>
      <c r="AD783" s="32" t="s">
        <v>115</v>
      </c>
      <c r="AE783" s="32" t="s">
        <v>115</v>
      </c>
      <c r="AF783" s="32" t="s">
        <v>115</v>
      </c>
      <c r="AG783" s="32" t="s">
        <v>1513</v>
      </c>
      <c r="AH783" s="32" t="s">
        <v>422</v>
      </c>
      <c r="AI783" s="32">
        <v>5787300</v>
      </c>
      <c r="AJ783" s="32" t="s">
        <v>2775</v>
      </c>
      <c r="AK783" s="32" t="s">
        <v>2776</v>
      </c>
      <c r="AL783" s="32">
        <v>13</v>
      </c>
      <c r="AM783" s="32">
        <v>61</v>
      </c>
      <c r="AN783" s="32" t="s">
        <v>128</v>
      </c>
      <c r="AO783" s="32" t="s">
        <v>123</v>
      </c>
      <c r="AP783" s="32">
        <v>2023</v>
      </c>
      <c r="AQ783" s="32" t="s">
        <v>130</v>
      </c>
      <c r="AR783" s="32">
        <v>2019</v>
      </c>
      <c r="AS783" s="32" t="s">
        <v>1929</v>
      </c>
      <c r="AT783" s="32" t="s">
        <v>123</v>
      </c>
      <c r="AU783" s="32" t="s">
        <v>1929</v>
      </c>
      <c r="AV783" s="32" t="s">
        <v>115</v>
      </c>
      <c r="AW783" s="32" t="s">
        <v>1577</v>
      </c>
      <c r="AX783" s="32" t="s">
        <v>123</v>
      </c>
      <c r="AY783" s="32" t="s">
        <v>115</v>
      </c>
      <c r="AZ783" s="110" t="s">
        <v>115</v>
      </c>
      <c r="BA783" s="32" t="s">
        <v>115</v>
      </c>
      <c r="BB783" s="32" t="s">
        <v>115</v>
      </c>
      <c r="BC783" s="32" t="s">
        <v>115</v>
      </c>
      <c r="BD783" s="32" t="s">
        <v>115</v>
      </c>
      <c r="BE783" s="32" t="s">
        <v>115</v>
      </c>
      <c r="BF783" s="110" t="s">
        <v>115</v>
      </c>
      <c r="BG783" s="32" t="s">
        <v>131</v>
      </c>
      <c r="BH783" s="32" t="s">
        <v>115</v>
      </c>
      <c r="BI783" s="32" t="s">
        <v>488</v>
      </c>
      <c r="BJ783" s="32">
        <v>4</v>
      </c>
      <c r="BK783" s="110">
        <v>46307</v>
      </c>
      <c r="BL783" s="110">
        <v>46873</v>
      </c>
      <c r="BM783" s="110">
        <v>46401</v>
      </c>
      <c r="BN783" s="32" t="s">
        <v>115</v>
      </c>
      <c r="BO783" s="32" t="s">
        <v>115</v>
      </c>
      <c r="BP783" s="32" t="b">
        <v>0</v>
      </c>
      <c r="BQ783" s="116">
        <v>51200</v>
      </c>
      <c r="BR783" s="32" t="s">
        <v>134</v>
      </c>
      <c r="BS783" s="116">
        <v>205.73089999999999</v>
      </c>
      <c r="BT783" s="116">
        <v>763.16459999999995</v>
      </c>
      <c r="BU783" s="116">
        <v>3.5072999999999999</v>
      </c>
      <c r="BV783" s="116">
        <v>13.973800000000001</v>
      </c>
      <c r="BW783" s="116">
        <v>28.162299999999998</v>
      </c>
      <c r="BX783" s="116">
        <v>30.532800000000002</v>
      </c>
      <c r="BY783" s="116">
        <v>102.2346</v>
      </c>
      <c r="BZ783" s="116">
        <v>0</v>
      </c>
      <c r="CA783" s="116">
        <v>0</v>
      </c>
      <c r="CB783" s="116">
        <v>0</v>
      </c>
      <c r="CC783" s="116">
        <v>0</v>
      </c>
      <c r="CD783" s="116">
        <v>0</v>
      </c>
      <c r="CE783" s="116">
        <v>108.7302</v>
      </c>
      <c r="CF783" s="32" t="s">
        <v>135</v>
      </c>
      <c r="CG783" s="32" t="s">
        <v>136</v>
      </c>
      <c r="CH783" s="32" t="s">
        <v>723</v>
      </c>
      <c r="CI783" s="116">
        <v>0</v>
      </c>
      <c r="CJ783" s="116">
        <v>0</v>
      </c>
      <c r="CK783" s="116">
        <v>0</v>
      </c>
      <c r="CL783" s="116">
        <v>0</v>
      </c>
      <c r="CM783" s="116">
        <v>0</v>
      </c>
      <c r="CN783" s="116">
        <v>0</v>
      </c>
      <c r="CO783" s="113">
        <v>0</v>
      </c>
      <c r="CP783" s="32" t="s">
        <v>134</v>
      </c>
      <c r="CQ783" s="32" t="s">
        <v>115</v>
      </c>
      <c r="CR783" s="32" t="s">
        <v>279</v>
      </c>
      <c r="CS783" s="32" t="s">
        <v>115</v>
      </c>
      <c r="CT783" s="113">
        <v>0</v>
      </c>
      <c r="CU783" s="113">
        <v>1</v>
      </c>
      <c r="CV783" s="33" t="s">
        <v>2683</v>
      </c>
    </row>
    <row r="784" spans="2:100">
      <c r="B784" s="31">
        <v>780</v>
      </c>
      <c r="C784" s="32" t="s">
        <v>2780</v>
      </c>
      <c r="D784" s="128"/>
      <c r="E784" s="128"/>
      <c r="F784" s="32" t="s">
        <v>458</v>
      </c>
      <c r="G784" s="32" t="s">
        <v>2781</v>
      </c>
      <c r="H784" s="32" t="s">
        <v>1532</v>
      </c>
      <c r="I784" s="32" t="s">
        <v>118</v>
      </c>
      <c r="J784" s="32" t="s">
        <v>115</v>
      </c>
      <c r="K784" s="32" t="s">
        <v>115</v>
      </c>
      <c r="L784" s="32" t="s">
        <v>1914</v>
      </c>
      <c r="M784" s="32" t="s">
        <v>1511</v>
      </c>
      <c r="N784" s="32" t="s">
        <v>115</v>
      </c>
      <c r="O784" s="32" t="s">
        <v>115</v>
      </c>
      <c r="P784" s="110">
        <v>45876</v>
      </c>
      <c r="Q784" s="32" t="s">
        <v>115</v>
      </c>
      <c r="R784" s="32" t="s">
        <v>1492</v>
      </c>
      <c r="S784" s="32" t="s">
        <v>541</v>
      </c>
      <c r="T784" s="32" t="s">
        <v>549</v>
      </c>
      <c r="U784" s="32" t="s">
        <v>214</v>
      </c>
      <c r="V784" s="32" t="s">
        <v>122</v>
      </c>
      <c r="W784" s="32" t="s">
        <v>123</v>
      </c>
      <c r="X784" s="32" t="s">
        <v>278</v>
      </c>
      <c r="Y784" s="128"/>
      <c r="Z784" s="119" t="s">
        <v>115</v>
      </c>
      <c r="AA784" s="119">
        <v>3.8636641248310601</v>
      </c>
      <c r="AB784" s="32" t="s">
        <v>115</v>
      </c>
      <c r="AC784" s="32" t="s">
        <v>534</v>
      </c>
      <c r="AD784" s="32" t="s">
        <v>1678</v>
      </c>
      <c r="AE784" s="32" t="s">
        <v>1679</v>
      </c>
      <c r="AF784" s="32" t="s">
        <v>115</v>
      </c>
      <c r="AG784" s="32" t="s">
        <v>115</v>
      </c>
      <c r="AH784" s="32" t="s">
        <v>115</v>
      </c>
      <c r="AI784" s="32">
        <v>5769442</v>
      </c>
      <c r="AJ784" s="32" t="s">
        <v>2782</v>
      </c>
      <c r="AK784" s="32" t="s">
        <v>2783</v>
      </c>
      <c r="AL784" s="32">
        <v>1</v>
      </c>
      <c r="AM784" s="32">
        <v>61</v>
      </c>
      <c r="AN784" s="32" t="s">
        <v>128</v>
      </c>
      <c r="AO784" s="32" t="s">
        <v>129</v>
      </c>
      <c r="AP784" s="32">
        <v>2018</v>
      </c>
      <c r="AQ784" s="32" t="s">
        <v>130</v>
      </c>
      <c r="AR784" s="32">
        <v>2018</v>
      </c>
      <c r="AS784" s="32" t="s">
        <v>115</v>
      </c>
      <c r="AT784" s="32" t="s">
        <v>123</v>
      </c>
      <c r="AU784" s="32" t="s">
        <v>115</v>
      </c>
      <c r="AV784" s="32" t="s">
        <v>115</v>
      </c>
      <c r="AW784" s="32" t="s">
        <v>115</v>
      </c>
      <c r="AX784" s="32" t="s">
        <v>123</v>
      </c>
      <c r="AY784" s="32" t="s">
        <v>115</v>
      </c>
      <c r="AZ784" s="110" t="s">
        <v>115</v>
      </c>
      <c r="BA784" s="32" t="s">
        <v>115</v>
      </c>
      <c r="BB784" s="32" t="s">
        <v>115</v>
      </c>
      <c r="BC784" s="32" t="s">
        <v>115</v>
      </c>
      <c r="BD784" s="32" t="s">
        <v>115</v>
      </c>
      <c r="BE784" s="32" t="s">
        <v>115</v>
      </c>
      <c r="BF784" s="110" t="s">
        <v>115</v>
      </c>
      <c r="BG784" s="32" t="s">
        <v>131</v>
      </c>
      <c r="BH784" s="32" t="s">
        <v>115</v>
      </c>
      <c r="BI784" s="32" t="s">
        <v>195</v>
      </c>
      <c r="BJ784" s="32">
        <v>2</v>
      </c>
      <c r="BK784" s="110">
        <v>43297</v>
      </c>
      <c r="BL784" s="110">
        <v>43656</v>
      </c>
      <c r="BM784" s="110">
        <v>43782</v>
      </c>
      <c r="BN784" s="32" t="s">
        <v>115</v>
      </c>
      <c r="BO784" s="32" t="s">
        <v>115</v>
      </c>
      <c r="BP784" s="32" t="b">
        <v>0</v>
      </c>
      <c r="BQ784" s="116">
        <v>5792</v>
      </c>
      <c r="BR784" s="32" t="s">
        <v>134</v>
      </c>
      <c r="BS784" s="116">
        <v>7373.1657999999998</v>
      </c>
      <c r="BT784" s="116">
        <v>7373.1657999999998</v>
      </c>
      <c r="BU784" s="116">
        <v>19.783200000000001</v>
      </c>
      <c r="BV784" s="116">
        <v>0.54700000000000004</v>
      </c>
      <c r="BW784" s="116">
        <v>0</v>
      </c>
      <c r="BX784" s="116">
        <v>0</v>
      </c>
      <c r="BY784" s="116">
        <v>0</v>
      </c>
      <c r="BZ784" s="116">
        <v>0</v>
      </c>
      <c r="CA784" s="116">
        <v>0</v>
      </c>
      <c r="CB784" s="116">
        <v>0</v>
      </c>
      <c r="CC784" s="116">
        <v>0</v>
      </c>
      <c r="CD784" s="116">
        <v>0</v>
      </c>
      <c r="CE784" s="116">
        <v>7373.1657999999998</v>
      </c>
      <c r="CF784" s="32" t="s">
        <v>135</v>
      </c>
      <c r="CG784" s="32" t="s">
        <v>136</v>
      </c>
      <c r="CH784" s="32" t="s">
        <v>456</v>
      </c>
      <c r="CI784" s="116">
        <v>451.42223999999999</v>
      </c>
      <c r="CJ784" s="116">
        <v>16.814630000000001</v>
      </c>
      <c r="CK784" s="116">
        <v>0.46495999999999998</v>
      </c>
      <c r="CL784" s="116">
        <v>0</v>
      </c>
      <c r="CM784" s="116">
        <v>0</v>
      </c>
      <c r="CN784" s="116">
        <v>0</v>
      </c>
      <c r="CO784" s="113">
        <v>0</v>
      </c>
      <c r="CP784" s="32" t="s">
        <v>134</v>
      </c>
      <c r="CQ784" s="32" t="s">
        <v>115</v>
      </c>
      <c r="CR784" s="32" t="s">
        <v>134</v>
      </c>
      <c r="CS784" s="32" t="s">
        <v>115</v>
      </c>
      <c r="CT784" s="113">
        <v>0</v>
      </c>
      <c r="CU784" s="113">
        <v>1</v>
      </c>
      <c r="CV784" s="33" t="s">
        <v>401</v>
      </c>
    </row>
    <row r="785" spans="2:100">
      <c r="B785" s="31">
        <v>781</v>
      </c>
      <c r="C785" s="32" t="s">
        <v>2784</v>
      </c>
      <c r="D785" s="128"/>
      <c r="E785" s="128"/>
      <c r="F785" s="32" t="s">
        <v>532</v>
      </c>
      <c r="G785" s="32" t="s">
        <v>628</v>
      </c>
      <c r="H785" s="32" t="s">
        <v>1532</v>
      </c>
      <c r="I785" s="32" t="s">
        <v>166</v>
      </c>
      <c r="J785" s="32" t="s">
        <v>115</v>
      </c>
      <c r="K785" s="32" t="s">
        <v>115</v>
      </c>
      <c r="L785" s="32" t="s">
        <v>1499</v>
      </c>
      <c r="M785" s="32" t="s">
        <v>1511</v>
      </c>
      <c r="N785" s="32" t="s">
        <v>115</v>
      </c>
      <c r="O785" s="32" t="s">
        <v>115</v>
      </c>
      <c r="P785" s="110">
        <v>45876</v>
      </c>
      <c r="Q785" s="32">
        <v>33</v>
      </c>
      <c r="R785" s="32" t="s">
        <v>1492</v>
      </c>
      <c r="S785" s="32" t="s">
        <v>541</v>
      </c>
      <c r="T785" s="32" t="s">
        <v>629</v>
      </c>
      <c r="U785" s="32" t="s">
        <v>214</v>
      </c>
      <c r="V785" s="32" t="s">
        <v>122</v>
      </c>
      <c r="W785" s="32" t="s">
        <v>123</v>
      </c>
      <c r="X785" s="32" t="s">
        <v>887</v>
      </c>
      <c r="Y785" s="128"/>
      <c r="Z785" s="119" t="s">
        <v>115</v>
      </c>
      <c r="AA785" s="119">
        <v>7.3776297384115503</v>
      </c>
      <c r="AB785" s="32" t="s">
        <v>115</v>
      </c>
      <c r="AC785" s="32" t="s">
        <v>534</v>
      </c>
      <c r="AD785" s="32" t="s">
        <v>2785</v>
      </c>
      <c r="AE785" s="32" t="s">
        <v>1679</v>
      </c>
      <c r="AF785" s="32" t="s">
        <v>115</v>
      </c>
      <c r="AG785" s="32" t="s">
        <v>115</v>
      </c>
      <c r="AH785" s="32" t="s">
        <v>115</v>
      </c>
      <c r="AI785" s="32">
        <v>5770124</v>
      </c>
      <c r="AJ785" s="32" t="s">
        <v>631</v>
      </c>
      <c r="AK785" s="32" t="s">
        <v>632</v>
      </c>
      <c r="AL785" s="32">
        <v>8</v>
      </c>
      <c r="AM785" s="32">
        <v>61</v>
      </c>
      <c r="AN785" s="32" t="s">
        <v>128</v>
      </c>
      <c r="AO785" s="32" t="s">
        <v>129</v>
      </c>
      <c r="AP785" s="32">
        <v>2018</v>
      </c>
      <c r="AQ785" s="32" t="s">
        <v>130</v>
      </c>
      <c r="AR785" s="32">
        <v>2018</v>
      </c>
      <c r="AS785" s="32" t="s">
        <v>115</v>
      </c>
      <c r="AT785" s="32" t="s">
        <v>123</v>
      </c>
      <c r="AU785" s="32" t="s">
        <v>115</v>
      </c>
      <c r="AV785" s="32" t="s">
        <v>115</v>
      </c>
      <c r="AW785" s="32" t="s">
        <v>115</v>
      </c>
      <c r="AX785" s="32" t="s">
        <v>123</v>
      </c>
      <c r="AY785" s="32" t="s">
        <v>115</v>
      </c>
      <c r="AZ785" s="110" t="s">
        <v>115</v>
      </c>
      <c r="BA785" s="32" t="s">
        <v>115</v>
      </c>
      <c r="BB785" s="32" t="s">
        <v>115</v>
      </c>
      <c r="BC785" s="32" t="s">
        <v>115</v>
      </c>
      <c r="BD785" s="32" t="s">
        <v>115</v>
      </c>
      <c r="BE785" s="32" t="s">
        <v>115</v>
      </c>
      <c r="BF785" s="110" t="s">
        <v>115</v>
      </c>
      <c r="BG785" s="32" t="s">
        <v>131</v>
      </c>
      <c r="BH785" s="32" t="s">
        <v>115</v>
      </c>
      <c r="BI785" s="32" t="s">
        <v>195</v>
      </c>
      <c r="BJ785" s="32">
        <v>2</v>
      </c>
      <c r="BK785" s="110">
        <v>43641</v>
      </c>
      <c r="BL785" s="110">
        <v>43454</v>
      </c>
      <c r="BM785" s="110">
        <v>45079</v>
      </c>
      <c r="BN785" s="32" t="s">
        <v>308</v>
      </c>
      <c r="BO785" s="32" t="s">
        <v>115</v>
      </c>
      <c r="BP785" s="32" t="b">
        <v>1</v>
      </c>
      <c r="BQ785" s="116">
        <v>27200</v>
      </c>
      <c r="BR785" s="32" t="s">
        <v>134</v>
      </c>
      <c r="BS785" s="116">
        <v>31190.4094</v>
      </c>
      <c r="BT785" s="116">
        <v>31190.4094</v>
      </c>
      <c r="BU785" s="116">
        <v>8846.6388999999999</v>
      </c>
      <c r="BV785" s="116">
        <v>9642.4385999999995</v>
      </c>
      <c r="BW785" s="116">
        <v>-2225.7581</v>
      </c>
      <c r="BX785" s="116">
        <v>-202.60650000000001</v>
      </c>
      <c r="BY785" s="116">
        <v>0</v>
      </c>
      <c r="BZ785" s="116">
        <v>0</v>
      </c>
      <c r="CA785" s="116">
        <v>0</v>
      </c>
      <c r="CB785" s="116">
        <v>0</v>
      </c>
      <c r="CC785" s="116">
        <v>0</v>
      </c>
      <c r="CD785" s="116">
        <v>0</v>
      </c>
      <c r="CE785" s="116">
        <v>31190.4094</v>
      </c>
      <c r="CF785" s="32" t="s">
        <v>135</v>
      </c>
      <c r="CG785" s="32" t="s">
        <v>136</v>
      </c>
      <c r="CH785" s="32" t="s">
        <v>258</v>
      </c>
      <c r="CI785" s="116">
        <v>0</v>
      </c>
      <c r="CJ785" s="116">
        <v>0</v>
      </c>
      <c r="CK785" s="116">
        <v>0</v>
      </c>
      <c r="CL785" s="116">
        <v>28589.801859999996</v>
      </c>
      <c r="CM785" s="116">
        <v>-182.34586999999999</v>
      </c>
      <c r="CN785" s="116">
        <v>0</v>
      </c>
      <c r="CO785" s="113">
        <v>0</v>
      </c>
      <c r="CP785" s="32" t="s">
        <v>134</v>
      </c>
      <c r="CQ785" s="32" t="s">
        <v>115</v>
      </c>
      <c r="CR785" s="32" t="s">
        <v>134</v>
      </c>
      <c r="CS785" s="32" t="s">
        <v>115</v>
      </c>
      <c r="CT785" s="113">
        <v>0</v>
      </c>
      <c r="CU785" s="113">
        <v>1</v>
      </c>
      <c r="CV785" s="33" t="s">
        <v>401</v>
      </c>
    </row>
    <row r="786" spans="2:100">
      <c r="B786" s="31">
        <v>782</v>
      </c>
      <c r="C786" s="32" t="s">
        <v>2786</v>
      </c>
      <c r="D786" s="128"/>
      <c r="E786" s="128"/>
      <c r="F786" s="32" t="s">
        <v>532</v>
      </c>
      <c r="G786" s="32" t="s">
        <v>628</v>
      </c>
      <c r="H786" s="32" t="s">
        <v>1532</v>
      </c>
      <c r="I786" s="32" t="s">
        <v>166</v>
      </c>
      <c r="J786" s="32" t="s">
        <v>115</v>
      </c>
      <c r="K786" s="32" t="s">
        <v>2063</v>
      </c>
      <c r="L786" s="32" t="s">
        <v>1499</v>
      </c>
      <c r="M786" s="32" t="s">
        <v>1511</v>
      </c>
      <c r="N786" s="32" t="s">
        <v>115</v>
      </c>
      <c r="O786" s="32" t="s">
        <v>115</v>
      </c>
      <c r="P786" s="110">
        <v>45876</v>
      </c>
      <c r="Q786" s="32">
        <v>34</v>
      </c>
      <c r="R786" s="32" t="s">
        <v>1492</v>
      </c>
      <c r="S786" s="32" t="s">
        <v>541</v>
      </c>
      <c r="T786" s="32" t="s">
        <v>629</v>
      </c>
      <c r="U786" s="32" t="s">
        <v>214</v>
      </c>
      <c r="V786" s="32" t="s">
        <v>122</v>
      </c>
      <c r="W786" s="32" t="s">
        <v>123</v>
      </c>
      <c r="X786" s="32" t="s">
        <v>887</v>
      </c>
      <c r="Y786" s="128"/>
      <c r="Z786" s="119" t="s">
        <v>115</v>
      </c>
      <c r="AA786" s="119">
        <v>7.3776297384115503</v>
      </c>
      <c r="AB786" s="32" t="s">
        <v>115</v>
      </c>
      <c r="AC786" s="32" t="s">
        <v>534</v>
      </c>
      <c r="AD786" s="32" t="s">
        <v>115</v>
      </c>
      <c r="AE786" s="32" t="s">
        <v>115</v>
      </c>
      <c r="AF786" s="32" t="s">
        <v>115</v>
      </c>
      <c r="AG786" s="32" t="s">
        <v>1513</v>
      </c>
      <c r="AH786" s="32" t="s">
        <v>422</v>
      </c>
      <c r="AI786" s="32">
        <v>5805220</v>
      </c>
      <c r="AJ786" s="32" t="s">
        <v>631</v>
      </c>
      <c r="AK786" s="32" t="s">
        <v>632</v>
      </c>
      <c r="AL786" s="32">
        <v>8</v>
      </c>
      <c r="AM786" s="32">
        <v>61</v>
      </c>
      <c r="AN786" s="32" t="s">
        <v>128</v>
      </c>
      <c r="AO786" s="32" t="s">
        <v>129</v>
      </c>
      <c r="AP786" s="32">
        <v>2018</v>
      </c>
      <c r="AQ786" s="32" t="s">
        <v>130</v>
      </c>
      <c r="AR786" s="32">
        <v>2023</v>
      </c>
      <c r="AS786" s="32" t="s">
        <v>115</v>
      </c>
      <c r="AT786" s="32" t="s">
        <v>123</v>
      </c>
      <c r="AU786" s="32" t="s">
        <v>115</v>
      </c>
      <c r="AV786" s="32" t="s">
        <v>115</v>
      </c>
      <c r="AW786" s="32" t="s">
        <v>115</v>
      </c>
      <c r="AX786" s="32" t="s">
        <v>123</v>
      </c>
      <c r="AY786" s="32" t="s">
        <v>115</v>
      </c>
      <c r="AZ786" s="110" t="s">
        <v>115</v>
      </c>
      <c r="BA786" s="32" t="s">
        <v>115</v>
      </c>
      <c r="BB786" s="32" t="s">
        <v>115</v>
      </c>
      <c r="BC786" s="32" t="s">
        <v>115</v>
      </c>
      <c r="BD786" s="32" t="s">
        <v>115</v>
      </c>
      <c r="BE786" s="32" t="s">
        <v>115</v>
      </c>
      <c r="BF786" s="110" t="s">
        <v>115</v>
      </c>
      <c r="BG786" s="32" t="s">
        <v>131</v>
      </c>
      <c r="BH786" s="32" t="s">
        <v>115</v>
      </c>
      <c r="BI786" s="32" t="s">
        <v>829</v>
      </c>
      <c r="BJ786" s="32">
        <v>3</v>
      </c>
      <c r="BK786" s="110">
        <v>44958</v>
      </c>
      <c r="BL786" s="110">
        <v>43454</v>
      </c>
      <c r="BM786" s="110">
        <v>46022</v>
      </c>
      <c r="BN786" s="32" t="s">
        <v>308</v>
      </c>
      <c r="BO786" s="32" t="s">
        <v>115</v>
      </c>
      <c r="BP786" s="32" t="b">
        <v>1</v>
      </c>
      <c r="BQ786" s="116">
        <v>27200</v>
      </c>
      <c r="BR786" s="32" t="s">
        <v>134</v>
      </c>
      <c r="BS786" s="116">
        <v>6832.0698000000002</v>
      </c>
      <c r="BT786" s="116">
        <v>8296.1623999999993</v>
      </c>
      <c r="BU786" s="116">
        <v>0</v>
      </c>
      <c r="BV786" s="116">
        <v>0</v>
      </c>
      <c r="BW786" s="116">
        <v>5680.6034</v>
      </c>
      <c r="BX786" s="116">
        <v>264.9948</v>
      </c>
      <c r="BY786" s="116">
        <v>2168.1765999999998</v>
      </c>
      <c r="BZ786" s="116">
        <v>109.89619999999999</v>
      </c>
      <c r="CA786" s="116">
        <v>0</v>
      </c>
      <c r="CB786" s="116">
        <v>0</v>
      </c>
      <c r="CC786" s="116">
        <v>0</v>
      </c>
      <c r="CD786" s="116">
        <v>0</v>
      </c>
      <c r="CE786" s="116">
        <v>5945.5982000000004</v>
      </c>
      <c r="CF786" s="32" t="s">
        <v>135</v>
      </c>
      <c r="CG786" s="32" t="s">
        <v>136</v>
      </c>
      <c r="CH786" s="32" t="s">
        <v>2787</v>
      </c>
      <c r="CI786" s="116">
        <v>0</v>
      </c>
      <c r="CJ786" s="116">
        <v>0</v>
      </c>
      <c r="CK786" s="116">
        <v>0</v>
      </c>
      <c r="CL786" s="116">
        <v>0</v>
      </c>
      <c r="CM786" s="116">
        <v>0</v>
      </c>
      <c r="CN786" s="116">
        <v>0</v>
      </c>
      <c r="CO786" s="113">
        <v>0</v>
      </c>
      <c r="CP786" s="32" t="s">
        <v>134</v>
      </c>
      <c r="CQ786" s="32" t="s">
        <v>115</v>
      </c>
      <c r="CR786" s="32" t="s">
        <v>134</v>
      </c>
      <c r="CS786" s="32" t="s">
        <v>115</v>
      </c>
      <c r="CT786" s="113">
        <v>0</v>
      </c>
      <c r="CU786" s="113">
        <v>1</v>
      </c>
      <c r="CV786" s="33" t="s">
        <v>401</v>
      </c>
    </row>
    <row r="787" spans="2:100">
      <c r="B787" s="31">
        <v>783</v>
      </c>
      <c r="C787" s="32" t="s">
        <v>2788</v>
      </c>
      <c r="D787" s="128"/>
      <c r="E787" s="128"/>
      <c r="F787" s="32" t="s">
        <v>532</v>
      </c>
      <c r="G787" s="32" t="s">
        <v>628</v>
      </c>
      <c r="H787" s="32" t="s">
        <v>394</v>
      </c>
      <c r="I787" s="32" t="s">
        <v>166</v>
      </c>
      <c r="J787" s="32" t="s">
        <v>115</v>
      </c>
      <c r="K787" s="32" t="s">
        <v>115</v>
      </c>
      <c r="L787" s="32" t="s">
        <v>1499</v>
      </c>
      <c r="M787" s="32" t="s">
        <v>1594</v>
      </c>
      <c r="N787" s="32" t="s">
        <v>115</v>
      </c>
      <c r="O787" s="32" t="s">
        <v>115</v>
      </c>
      <c r="P787" s="110">
        <v>45875</v>
      </c>
      <c r="Q787" s="32" t="s">
        <v>115</v>
      </c>
      <c r="R787" s="32" t="s">
        <v>1492</v>
      </c>
      <c r="S787" s="32" t="s">
        <v>541</v>
      </c>
      <c r="T787" s="32" t="s">
        <v>629</v>
      </c>
      <c r="U787" s="32" t="s">
        <v>214</v>
      </c>
      <c r="V787" s="32" t="s">
        <v>122</v>
      </c>
      <c r="W787" s="32" t="s">
        <v>123</v>
      </c>
      <c r="X787" s="32" t="s">
        <v>115</v>
      </c>
      <c r="Y787" s="128"/>
      <c r="Z787" s="119" t="s">
        <v>115</v>
      </c>
      <c r="AA787" s="119">
        <v>0.68752503509373897</v>
      </c>
      <c r="AB787" s="32" t="s">
        <v>115</v>
      </c>
      <c r="AC787" s="32" t="s">
        <v>534</v>
      </c>
      <c r="AD787" s="32" t="s">
        <v>630</v>
      </c>
      <c r="AE787" s="32" t="s">
        <v>1679</v>
      </c>
      <c r="AF787" s="32" t="s">
        <v>115</v>
      </c>
      <c r="AG787" s="32" t="s">
        <v>1513</v>
      </c>
      <c r="AH787" s="32" t="s">
        <v>422</v>
      </c>
      <c r="AI787" s="32">
        <v>5770126</v>
      </c>
      <c r="AJ787" s="32" t="s">
        <v>631</v>
      </c>
      <c r="AK787" s="32" t="s">
        <v>632</v>
      </c>
      <c r="AL787" s="32">
        <v>8</v>
      </c>
      <c r="AM787" s="32">
        <v>61</v>
      </c>
      <c r="AN787" s="32" t="s">
        <v>128</v>
      </c>
      <c r="AO787" s="32" t="s">
        <v>129</v>
      </c>
      <c r="AP787" s="32">
        <v>2018</v>
      </c>
      <c r="AQ787" s="32" t="s">
        <v>130</v>
      </c>
      <c r="AR787" s="32">
        <v>2018</v>
      </c>
      <c r="AS787" s="32" t="s">
        <v>115</v>
      </c>
      <c r="AT787" s="32" t="s">
        <v>123</v>
      </c>
      <c r="AU787" s="32" t="s">
        <v>115</v>
      </c>
      <c r="AV787" s="32" t="s">
        <v>115</v>
      </c>
      <c r="AW787" s="32" t="s">
        <v>115</v>
      </c>
      <c r="AX787" s="32" t="s">
        <v>123</v>
      </c>
      <c r="AY787" s="32" t="s">
        <v>115</v>
      </c>
      <c r="AZ787" s="110" t="s">
        <v>115</v>
      </c>
      <c r="BA787" s="32" t="s">
        <v>115</v>
      </c>
      <c r="BB787" s="32" t="s">
        <v>115</v>
      </c>
      <c r="BC787" s="32" t="s">
        <v>115</v>
      </c>
      <c r="BD787" s="32" t="s">
        <v>115</v>
      </c>
      <c r="BE787" s="32" t="s">
        <v>115</v>
      </c>
      <c r="BF787" s="110" t="s">
        <v>115</v>
      </c>
      <c r="BG787" s="32" t="s">
        <v>131</v>
      </c>
      <c r="BH787" s="32" t="s">
        <v>115</v>
      </c>
      <c r="BI787" s="32" t="s">
        <v>195</v>
      </c>
      <c r="BJ787" s="32">
        <v>2</v>
      </c>
      <c r="BK787" s="110">
        <v>44470</v>
      </c>
      <c r="BL787" s="110">
        <v>43454</v>
      </c>
      <c r="BM787" s="110">
        <v>45852</v>
      </c>
      <c r="BN787" s="32" t="s">
        <v>308</v>
      </c>
      <c r="BO787" s="32" t="s">
        <v>115</v>
      </c>
      <c r="BP787" s="32" t="b">
        <v>1</v>
      </c>
      <c r="BQ787" s="116">
        <v>27200</v>
      </c>
      <c r="BR787" s="32" t="s">
        <v>134</v>
      </c>
      <c r="BS787" s="116">
        <v>4247.2067999999999</v>
      </c>
      <c r="BT787" s="116">
        <v>4299.9970000000003</v>
      </c>
      <c r="BU787" s="116">
        <v>1231.0386000000001</v>
      </c>
      <c r="BV787" s="116">
        <v>628.93449999999996</v>
      </c>
      <c r="BW787" s="116">
        <v>647.95659999999998</v>
      </c>
      <c r="BX787" s="116">
        <v>276.26940000000002</v>
      </c>
      <c r="BY787" s="116">
        <v>615.54309999999998</v>
      </c>
      <c r="BZ787" s="116">
        <v>16.663499999999999</v>
      </c>
      <c r="CA787" s="116">
        <v>0</v>
      </c>
      <c r="CB787" s="116">
        <v>0</v>
      </c>
      <c r="CC787" s="116">
        <v>0</v>
      </c>
      <c r="CD787" s="116">
        <v>0</v>
      </c>
      <c r="CE787" s="116">
        <v>3667.7903999999999</v>
      </c>
      <c r="CF787" s="32" t="s">
        <v>135</v>
      </c>
      <c r="CG787" s="32" t="s">
        <v>136</v>
      </c>
      <c r="CH787" s="32" t="s">
        <v>235</v>
      </c>
      <c r="CI787" s="116">
        <v>0</v>
      </c>
      <c r="CJ787" s="116">
        <v>0</v>
      </c>
      <c r="CK787" s="116">
        <v>0</v>
      </c>
      <c r="CL787" s="116">
        <v>0</v>
      </c>
      <c r="CM787" s="116">
        <v>0</v>
      </c>
      <c r="CN787" s="116">
        <v>4033.0372900000002</v>
      </c>
      <c r="CO787" s="113">
        <v>0</v>
      </c>
      <c r="CP787" s="32" t="s">
        <v>134</v>
      </c>
      <c r="CQ787" s="32" t="s">
        <v>115</v>
      </c>
      <c r="CR787" s="32" t="s">
        <v>134</v>
      </c>
      <c r="CS787" s="32" t="s">
        <v>115</v>
      </c>
      <c r="CT787" s="113">
        <v>0</v>
      </c>
      <c r="CU787" s="113">
        <v>1</v>
      </c>
      <c r="CV787" s="33" t="s">
        <v>401</v>
      </c>
    </row>
    <row r="788" spans="2:100">
      <c r="B788" s="31">
        <v>784</v>
      </c>
      <c r="C788" s="32" t="s">
        <v>2789</v>
      </c>
      <c r="D788" s="128"/>
      <c r="E788" s="128"/>
      <c r="F788" s="32" t="s">
        <v>532</v>
      </c>
      <c r="G788" s="32" t="s">
        <v>628</v>
      </c>
      <c r="H788" s="32" t="s">
        <v>394</v>
      </c>
      <c r="I788" s="32" t="s">
        <v>166</v>
      </c>
      <c r="J788" s="32" t="s">
        <v>115</v>
      </c>
      <c r="K788" s="32" t="s">
        <v>115</v>
      </c>
      <c r="L788" s="32" t="s">
        <v>1499</v>
      </c>
      <c r="M788" s="32" t="s">
        <v>1594</v>
      </c>
      <c r="N788" s="32" t="s">
        <v>115</v>
      </c>
      <c r="O788" s="32" t="s">
        <v>115</v>
      </c>
      <c r="P788" s="110">
        <v>45874</v>
      </c>
      <c r="Q788" s="32" t="s">
        <v>115</v>
      </c>
      <c r="R788" s="32" t="s">
        <v>1492</v>
      </c>
      <c r="S788" s="32" t="s">
        <v>541</v>
      </c>
      <c r="T788" s="32" t="s">
        <v>629</v>
      </c>
      <c r="U788" s="32" t="s">
        <v>214</v>
      </c>
      <c r="V788" s="32" t="s">
        <v>122</v>
      </c>
      <c r="W788" s="32" t="s">
        <v>123</v>
      </c>
      <c r="X788" s="32" t="s">
        <v>115</v>
      </c>
      <c r="Y788" s="128"/>
      <c r="Z788" s="119" t="s">
        <v>115</v>
      </c>
      <c r="AA788" s="119">
        <v>2.1016904530393901</v>
      </c>
      <c r="AB788" s="32" t="s">
        <v>115</v>
      </c>
      <c r="AC788" s="32" t="s">
        <v>534</v>
      </c>
      <c r="AD788" s="32" t="s">
        <v>630</v>
      </c>
      <c r="AE788" s="32" t="s">
        <v>1679</v>
      </c>
      <c r="AF788" s="32" t="s">
        <v>115</v>
      </c>
      <c r="AG788" s="32" t="s">
        <v>1513</v>
      </c>
      <c r="AH788" s="32" t="s">
        <v>422</v>
      </c>
      <c r="AI788" s="32">
        <v>5770127</v>
      </c>
      <c r="AJ788" s="32" t="s">
        <v>631</v>
      </c>
      <c r="AK788" s="32" t="s">
        <v>632</v>
      </c>
      <c r="AL788" s="32">
        <v>8</v>
      </c>
      <c r="AM788" s="32">
        <v>61</v>
      </c>
      <c r="AN788" s="32" t="s">
        <v>128</v>
      </c>
      <c r="AO788" s="32" t="s">
        <v>129</v>
      </c>
      <c r="AP788" s="32">
        <v>2018</v>
      </c>
      <c r="AQ788" s="32" t="s">
        <v>130</v>
      </c>
      <c r="AR788" s="32">
        <v>2018</v>
      </c>
      <c r="AS788" s="32" t="s">
        <v>115</v>
      </c>
      <c r="AT788" s="32" t="s">
        <v>123</v>
      </c>
      <c r="AU788" s="32" t="s">
        <v>115</v>
      </c>
      <c r="AV788" s="32" t="s">
        <v>115</v>
      </c>
      <c r="AW788" s="32" t="s">
        <v>115</v>
      </c>
      <c r="AX788" s="32" t="s">
        <v>123</v>
      </c>
      <c r="AY788" s="32" t="s">
        <v>115</v>
      </c>
      <c r="AZ788" s="110" t="s">
        <v>115</v>
      </c>
      <c r="BA788" s="32" t="s">
        <v>115</v>
      </c>
      <c r="BB788" s="32" t="s">
        <v>115</v>
      </c>
      <c r="BC788" s="32" t="s">
        <v>115</v>
      </c>
      <c r="BD788" s="32" t="s">
        <v>115</v>
      </c>
      <c r="BE788" s="32" t="s">
        <v>115</v>
      </c>
      <c r="BF788" s="110" t="s">
        <v>115</v>
      </c>
      <c r="BG788" s="32" t="s">
        <v>131</v>
      </c>
      <c r="BH788" s="32" t="s">
        <v>115</v>
      </c>
      <c r="BI788" s="32" t="s">
        <v>195</v>
      </c>
      <c r="BJ788" s="32">
        <v>2</v>
      </c>
      <c r="BK788" s="110">
        <v>44440</v>
      </c>
      <c r="BL788" s="110">
        <v>43454</v>
      </c>
      <c r="BM788" s="110">
        <v>45852</v>
      </c>
      <c r="BN788" s="32" t="s">
        <v>308</v>
      </c>
      <c r="BO788" s="32" t="s">
        <v>115</v>
      </c>
      <c r="BP788" s="32" t="b">
        <v>1</v>
      </c>
      <c r="BQ788" s="116">
        <v>27200</v>
      </c>
      <c r="BR788" s="32" t="s">
        <v>134</v>
      </c>
      <c r="BS788" s="116">
        <v>2348.3425999999999</v>
      </c>
      <c r="BT788" s="116">
        <v>2402.0140999999999</v>
      </c>
      <c r="BU788" s="116">
        <v>406.36470000000003</v>
      </c>
      <c r="BV788" s="116">
        <v>235.0162</v>
      </c>
      <c r="BW788" s="116">
        <v>143.3442</v>
      </c>
      <c r="BX788" s="116">
        <v>137.59219999999999</v>
      </c>
      <c r="BY788" s="116">
        <v>848.22199999999998</v>
      </c>
      <c r="BZ788" s="116">
        <v>9.9583999999999993</v>
      </c>
      <c r="CA788" s="116">
        <v>0</v>
      </c>
      <c r="CB788" s="116">
        <v>0</v>
      </c>
      <c r="CC788" s="116">
        <v>0</v>
      </c>
      <c r="CD788" s="116">
        <v>0</v>
      </c>
      <c r="CE788" s="116">
        <v>1543.8336999999999</v>
      </c>
      <c r="CF788" s="32" t="s">
        <v>135</v>
      </c>
      <c r="CG788" s="32" t="s">
        <v>136</v>
      </c>
      <c r="CH788" s="32" t="s">
        <v>235</v>
      </c>
      <c r="CI788" s="116">
        <v>0</v>
      </c>
      <c r="CJ788" s="116">
        <v>0</v>
      </c>
      <c r="CK788" s="116">
        <v>0</v>
      </c>
      <c r="CL788" s="116">
        <v>0</v>
      </c>
      <c r="CM788" s="116">
        <v>0</v>
      </c>
      <c r="CN788" s="116">
        <v>2236.6508800000001</v>
      </c>
      <c r="CO788" s="113">
        <v>0</v>
      </c>
      <c r="CP788" s="32" t="s">
        <v>134</v>
      </c>
      <c r="CQ788" s="32" t="s">
        <v>115</v>
      </c>
      <c r="CR788" s="32" t="s">
        <v>134</v>
      </c>
      <c r="CS788" s="32" t="s">
        <v>115</v>
      </c>
      <c r="CT788" s="113">
        <v>0</v>
      </c>
      <c r="CU788" s="113">
        <v>1</v>
      </c>
      <c r="CV788" s="33" t="s">
        <v>401</v>
      </c>
    </row>
    <row r="789" spans="2:100">
      <c r="B789" s="34">
        <v>785</v>
      </c>
      <c r="C789" s="35" t="s">
        <v>2790</v>
      </c>
      <c r="D789" s="130"/>
      <c r="E789" s="130"/>
      <c r="F789" s="35" t="s">
        <v>532</v>
      </c>
      <c r="G789" s="35" t="s">
        <v>628</v>
      </c>
      <c r="H789" s="35" t="s">
        <v>394</v>
      </c>
      <c r="I789" s="35" t="s">
        <v>166</v>
      </c>
      <c r="J789" s="35" t="s">
        <v>115</v>
      </c>
      <c r="K789" s="35" t="s">
        <v>2063</v>
      </c>
      <c r="L789" s="35" t="s">
        <v>1499</v>
      </c>
      <c r="M789" s="35" t="s">
        <v>1594</v>
      </c>
      <c r="N789" s="35" t="s">
        <v>115</v>
      </c>
      <c r="O789" s="35" t="s">
        <v>115</v>
      </c>
      <c r="P789" s="111">
        <v>45876</v>
      </c>
      <c r="Q789" s="35">
        <v>28</v>
      </c>
      <c r="R789" s="35" t="s">
        <v>1492</v>
      </c>
      <c r="S789" s="35" t="s">
        <v>541</v>
      </c>
      <c r="T789" s="35" t="s">
        <v>629</v>
      </c>
      <c r="U789" s="35" t="s">
        <v>214</v>
      </c>
      <c r="V789" s="35" t="s">
        <v>122</v>
      </c>
      <c r="W789" s="35" t="s">
        <v>123</v>
      </c>
      <c r="X789" s="35" t="s">
        <v>887</v>
      </c>
      <c r="Y789" s="130"/>
      <c r="Z789" s="120" t="s">
        <v>115</v>
      </c>
      <c r="AA789" s="120">
        <v>7.3776297384115503</v>
      </c>
      <c r="AB789" s="35" t="s">
        <v>115</v>
      </c>
      <c r="AC789" s="35" t="s">
        <v>534</v>
      </c>
      <c r="AD789" s="35" t="s">
        <v>630</v>
      </c>
      <c r="AE789" s="35" t="s">
        <v>1679</v>
      </c>
      <c r="AF789" s="35" t="s">
        <v>115</v>
      </c>
      <c r="AG789" s="35" t="s">
        <v>1513</v>
      </c>
      <c r="AH789" s="35" t="s">
        <v>422</v>
      </c>
      <c r="AI789" s="35">
        <v>5776840</v>
      </c>
      <c r="AJ789" s="35" t="s">
        <v>631</v>
      </c>
      <c r="AK789" s="35" t="s">
        <v>632</v>
      </c>
      <c r="AL789" s="35">
        <v>8</v>
      </c>
      <c r="AM789" s="35">
        <v>61</v>
      </c>
      <c r="AN789" s="35" t="s">
        <v>128</v>
      </c>
      <c r="AO789" s="35" t="s">
        <v>129</v>
      </c>
      <c r="AP789" s="35">
        <v>2018</v>
      </c>
      <c r="AQ789" s="35" t="s">
        <v>130</v>
      </c>
      <c r="AR789" s="35">
        <v>2018</v>
      </c>
      <c r="AS789" s="35" t="s">
        <v>115</v>
      </c>
      <c r="AT789" s="35" t="s">
        <v>123</v>
      </c>
      <c r="AU789" s="35" t="s">
        <v>115</v>
      </c>
      <c r="AV789" s="35" t="s">
        <v>115</v>
      </c>
      <c r="AW789" s="35" t="s">
        <v>115</v>
      </c>
      <c r="AX789" s="35" t="s">
        <v>123</v>
      </c>
      <c r="AY789" s="35" t="s">
        <v>115</v>
      </c>
      <c r="AZ789" s="111" t="s">
        <v>115</v>
      </c>
      <c r="BA789" s="35" t="s">
        <v>115</v>
      </c>
      <c r="BB789" s="35" t="s">
        <v>115</v>
      </c>
      <c r="BC789" s="35" t="s">
        <v>115</v>
      </c>
      <c r="BD789" s="35" t="s">
        <v>115</v>
      </c>
      <c r="BE789" s="35" t="s">
        <v>115</v>
      </c>
      <c r="BF789" s="111" t="s">
        <v>115</v>
      </c>
      <c r="BG789" s="35" t="s">
        <v>131</v>
      </c>
      <c r="BH789" s="35" t="s">
        <v>115</v>
      </c>
      <c r="BI789" s="35" t="s">
        <v>436</v>
      </c>
      <c r="BJ789" s="35">
        <v>3</v>
      </c>
      <c r="BK789" s="111">
        <v>44978</v>
      </c>
      <c r="BL789" s="111">
        <v>43454</v>
      </c>
      <c r="BM789" s="111">
        <v>46022</v>
      </c>
      <c r="BN789" s="35" t="s">
        <v>308</v>
      </c>
      <c r="BO789" s="35" t="s">
        <v>115</v>
      </c>
      <c r="BP789" s="35" t="b">
        <v>1</v>
      </c>
      <c r="BQ789" s="117">
        <v>27200</v>
      </c>
      <c r="BR789" s="35" t="s">
        <v>134</v>
      </c>
      <c r="BS789" s="117">
        <v>1174.4507000000001</v>
      </c>
      <c r="BT789" s="117">
        <v>1264.8942</v>
      </c>
      <c r="BU789" s="117">
        <v>177.1129</v>
      </c>
      <c r="BV789" s="117">
        <v>144.47819999999999</v>
      </c>
      <c r="BW789" s="117">
        <v>324.20519999999999</v>
      </c>
      <c r="BX789" s="117">
        <v>136.81479999999999</v>
      </c>
      <c r="BY789" s="117">
        <v>230.60820000000001</v>
      </c>
      <c r="BZ789" s="117">
        <v>11.2043</v>
      </c>
      <c r="CA789" s="117">
        <v>0</v>
      </c>
      <c r="CB789" s="117">
        <v>0</v>
      </c>
      <c r="CC789" s="117">
        <v>0</v>
      </c>
      <c r="CD789" s="117">
        <v>0</v>
      </c>
      <c r="CE789" s="117">
        <v>1023.0817000000001</v>
      </c>
      <c r="CF789" s="35" t="s">
        <v>135</v>
      </c>
      <c r="CG789" s="35" t="s">
        <v>136</v>
      </c>
      <c r="CH789" s="35" t="s">
        <v>235</v>
      </c>
      <c r="CI789" s="117">
        <v>0</v>
      </c>
      <c r="CJ789" s="117">
        <v>0</v>
      </c>
      <c r="CK789" s="117">
        <v>0</v>
      </c>
      <c r="CL789" s="117">
        <v>0</v>
      </c>
      <c r="CM789" s="117">
        <v>0</v>
      </c>
      <c r="CN789" s="117">
        <v>0</v>
      </c>
      <c r="CO789" s="114">
        <v>0</v>
      </c>
      <c r="CP789" s="35" t="s">
        <v>134</v>
      </c>
      <c r="CQ789" s="35" t="s">
        <v>115</v>
      </c>
      <c r="CR789" s="35" t="s">
        <v>134</v>
      </c>
      <c r="CS789" s="35" t="s">
        <v>115</v>
      </c>
      <c r="CT789" s="114">
        <v>0</v>
      </c>
      <c r="CU789" s="114">
        <v>1</v>
      </c>
      <c r="CV789" s="36" t="s">
        <v>401</v>
      </c>
    </row>
    <row r="790" spans="2:100">
      <c r="B790" s="28">
        <v>786</v>
      </c>
      <c r="C790" s="29" t="s">
        <v>2791</v>
      </c>
      <c r="D790" s="129"/>
      <c r="E790" s="129"/>
      <c r="F790" s="29" t="s">
        <v>450</v>
      </c>
      <c r="G790" s="29" t="s">
        <v>2167</v>
      </c>
      <c r="H790" s="29" t="s">
        <v>1633</v>
      </c>
      <c r="I790" s="29" t="s">
        <v>166</v>
      </c>
      <c r="J790" s="29" t="s">
        <v>115</v>
      </c>
      <c r="K790" s="29" t="s">
        <v>115</v>
      </c>
      <c r="L790" s="29" t="s">
        <v>1551</v>
      </c>
      <c r="M790" s="29" t="s">
        <v>1634</v>
      </c>
      <c r="N790" s="29" t="s">
        <v>1491</v>
      </c>
      <c r="O790" s="29" t="s">
        <v>115</v>
      </c>
      <c r="P790" s="109">
        <v>45931</v>
      </c>
      <c r="Q790" s="29">
        <v>62</v>
      </c>
      <c r="R790" s="29" t="s">
        <v>1492</v>
      </c>
      <c r="S790" s="29" t="s">
        <v>1819</v>
      </c>
      <c r="T790" s="29" t="s">
        <v>1784</v>
      </c>
      <c r="U790" s="29" t="s">
        <v>214</v>
      </c>
      <c r="V790" s="29" t="s">
        <v>122</v>
      </c>
      <c r="W790" s="29" t="s">
        <v>123</v>
      </c>
      <c r="X790" s="29" t="s">
        <v>278</v>
      </c>
      <c r="Y790" s="129"/>
      <c r="Z790" s="118" t="s">
        <v>115</v>
      </c>
      <c r="AA790" s="118">
        <v>1.87541864991567</v>
      </c>
      <c r="AB790" s="29" t="s">
        <v>115</v>
      </c>
      <c r="AC790" s="29" t="s">
        <v>534</v>
      </c>
      <c r="AD790" s="29" t="s">
        <v>115</v>
      </c>
      <c r="AE790" s="29" t="s">
        <v>115</v>
      </c>
      <c r="AF790" s="29" t="s">
        <v>115</v>
      </c>
      <c r="AG790" s="29" t="s">
        <v>115</v>
      </c>
      <c r="AH790" s="29" t="s">
        <v>115</v>
      </c>
      <c r="AI790" s="29">
        <v>5799444</v>
      </c>
      <c r="AJ790" s="29" t="s">
        <v>2169</v>
      </c>
      <c r="AK790" s="29" t="s">
        <v>2170</v>
      </c>
      <c r="AL790" s="29">
        <v>3</v>
      </c>
      <c r="AM790" s="29">
        <v>61</v>
      </c>
      <c r="AN790" s="29" t="s">
        <v>128</v>
      </c>
      <c r="AO790" s="29" t="s">
        <v>123</v>
      </c>
      <c r="AP790" s="29">
        <v>2018</v>
      </c>
      <c r="AQ790" s="29" t="s">
        <v>130</v>
      </c>
      <c r="AR790" s="29">
        <v>2021</v>
      </c>
      <c r="AS790" s="29" t="s">
        <v>1881</v>
      </c>
      <c r="AT790" s="29" t="s">
        <v>123</v>
      </c>
      <c r="AU790" s="29" t="s">
        <v>1881</v>
      </c>
      <c r="AV790" s="29" t="s">
        <v>115</v>
      </c>
      <c r="AW790" s="29" t="s">
        <v>1882</v>
      </c>
      <c r="AX790" s="29" t="s">
        <v>123</v>
      </c>
      <c r="AY790" s="29" t="s">
        <v>115</v>
      </c>
      <c r="AZ790" s="109" t="s">
        <v>115</v>
      </c>
      <c r="BA790" s="29" t="s">
        <v>115</v>
      </c>
      <c r="BB790" s="29" t="s">
        <v>115</v>
      </c>
      <c r="BC790" s="29" t="s">
        <v>115</v>
      </c>
      <c r="BD790" s="29" t="s">
        <v>115</v>
      </c>
      <c r="BE790" s="29" t="s">
        <v>2171</v>
      </c>
      <c r="BF790" s="109">
        <v>43235</v>
      </c>
      <c r="BG790" s="29" t="s">
        <v>306</v>
      </c>
      <c r="BH790" s="29" t="s">
        <v>1929</v>
      </c>
      <c r="BI790" s="29" t="s">
        <v>195</v>
      </c>
      <c r="BJ790" s="29">
        <v>2</v>
      </c>
      <c r="BK790" s="109">
        <v>45259</v>
      </c>
      <c r="BL790" s="109">
        <v>44196</v>
      </c>
      <c r="BM790" s="109">
        <v>45278</v>
      </c>
      <c r="BN790" s="29" t="s">
        <v>308</v>
      </c>
      <c r="BO790" s="29" t="s">
        <v>115</v>
      </c>
      <c r="BP790" s="29" t="b">
        <v>1</v>
      </c>
      <c r="BQ790" s="115">
        <v>15000</v>
      </c>
      <c r="BR790" s="29" t="s">
        <v>134</v>
      </c>
      <c r="BS790" s="115">
        <v>686.38030000000003</v>
      </c>
      <c r="BT790" s="115">
        <v>686.38030000000003</v>
      </c>
      <c r="BU790" s="115">
        <v>10.398899999999999</v>
      </c>
      <c r="BV790" s="115">
        <v>189.1961</v>
      </c>
      <c r="BW790" s="115">
        <v>258.28280000000001</v>
      </c>
      <c r="BX790" s="115">
        <v>228.5026</v>
      </c>
      <c r="BY790" s="115">
        <v>0</v>
      </c>
      <c r="BZ790" s="115">
        <v>0</v>
      </c>
      <c r="CA790" s="115">
        <v>0</v>
      </c>
      <c r="CB790" s="115">
        <v>0</v>
      </c>
      <c r="CC790" s="115">
        <v>0</v>
      </c>
      <c r="CD790" s="115">
        <v>0</v>
      </c>
      <c r="CE790" s="115">
        <v>686.38030000000003</v>
      </c>
      <c r="CF790" s="29" t="s">
        <v>135</v>
      </c>
      <c r="CG790" s="29" t="s">
        <v>136</v>
      </c>
      <c r="CH790" s="29" t="s">
        <v>258</v>
      </c>
      <c r="CI790" s="115">
        <v>0</v>
      </c>
      <c r="CJ790" s="115">
        <v>0</v>
      </c>
      <c r="CK790" s="115">
        <v>0</v>
      </c>
      <c r="CL790" s="115">
        <v>413.12071000000003</v>
      </c>
      <c r="CM790" s="115">
        <v>204.72783999999999</v>
      </c>
      <c r="CN790" s="115">
        <v>0</v>
      </c>
      <c r="CO790" s="112">
        <v>0</v>
      </c>
      <c r="CP790" s="29" t="s">
        <v>134</v>
      </c>
      <c r="CQ790" s="29" t="s">
        <v>115</v>
      </c>
      <c r="CR790" s="29" t="s">
        <v>134</v>
      </c>
      <c r="CS790" s="29" t="s">
        <v>115</v>
      </c>
      <c r="CT790" s="112">
        <v>0</v>
      </c>
      <c r="CU790" s="112">
        <v>1</v>
      </c>
      <c r="CV790" s="30" t="s">
        <v>2021</v>
      </c>
    </row>
    <row r="791" spans="2:100">
      <c r="B791" s="31">
        <v>787</v>
      </c>
      <c r="C791" s="32" t="s">
        <v>2792</v>
      </c>
      <c r="D791" s="128"/>
      <c r="E791" s="128"/>
      <c r="F791" s="32" t="s">
        <v>939</v>
      </c>
      <c r="G791" s="32" t="s">
        <v>2793</v>
      </c>
      <c r="H791" s="32" t="s">
        <v>219</v>
      </c>
      <c r="I791" s="32" t="s">
        <v>166</v>
      </c>
      <c r="J791" s="32" t="s">
        <v>115</v>
      </c>
      <c r="K791" s="32" t="s">
        <v>115</v>
      </c>
      <c r="L791" s="32" t="s">
        <v>1499</v>
      </c>
      <c r="M791" s="32" t="s">
        <v>1589</v>
      </c>
      <c r="N791" s="32" t="s">
        <v>1491</v>
      </c>
      <c r="O791" s="32" t="s">
        <v>115</v>
      </c>
      <c r="P791" s="110">
        <v>45917</v>
      </c>
      <c r="Q791" s="32">
        <v>23</v>
      </c>
      <c r="R791" s="32" t="s">
        <v>1492</v>
      </c>
      <c r="S791" s="32" t="s">
        <v>1713</v>
      </c>
      <c r="T791" s="32" t="s">
        <v>2203</v>
      </c>
      <c r="U791" s="32" t="s">
        <v>214</v>
      </c>
      <c r="V791" s="32" t="s">
        <v>122</v>
      </c>
      <c r="W791" s="32" t="s">
        <v>123</v>
      </c>
      <c r="X791" s="32" t="s">
        <v>115</v>
      </c>
      <c r="Y791" s="128"/>
      <c r="Z791" s="119" t="s">
        <v>115</v>
      </c>
      <c r="AA791" s="119">
        <v>0.556236670222506</v>
      </c>
      <c r="AB791" s="32" t="s">
        <v>115</v>
      </c>
      <c r="AC791" s="32" t="s">
        <v>530</v>
      </c>
      <c r="AD791" s="32" t="s">
        <v>2029</v>
      </c>
      <c r="AE791" s="32" t="s">
        <v>1679</v>
      </c>
      <c r="AF791" s="32" t="s">
        <v>2794</v>
      </c>
      <c r="AG791" s="32" t="s">
        <v>115</v>
      </c>
      <c r="AH791" s="32" t="s">
        <v>115</v>
      </c>
      <c r="AI791" s="32">
        <v>5778325</v>
      </c>
      <c r="AJ791" s="32" t="s">
        <v>2795</v>
      </c>
      <c r="AK791" s="32" t="s">
        <v>2796</v>
      </c>
      <c r="AL791" s="32">
        <v>3</v>
      </c>
      <c r="AM791" s="32">
        <v>61</v>
      </c>
      <c r="AN791" s="32" t="s">
        <v>128</v>
      </c>
      <c r="AO791" s="32" t="s">
        <v>123</v>
      </c>
      <c r="AP791" s="32">
        <v>2012</v>
      </c>
      <c r="AQ791" s="32" t="s">
        <v>130</v>
      </c>
      <c r="AR791" s="32">
        <v>2019</v>
      </c>
      <c r="AS791" s="32" t="s">
        <v>1850</v>
      </c>
      <c r="AT791" s="32" t="s">
        <v>123</v>
      </c>
      <c r="AU791" s="32" t="s">
        <v>1850</v>
      </c>
      <c r="AV791" s="32" t="s">
        <v>115</v>
      </c>
      <c r="AW791" s="32" t="s">
        <v>1773</v>
      </c>
      <c r="AX791" s="32" t="s">
        <v>123</v>
      </c>
      <c r="AY791" s="32" t="s">
        <v>115</v>
      </c>
      <c r="AZ791" s="110" t="s">
        <v>115</v>
      </c>
      <c r="BA791" s="32" t="s">
        <v>115</v>
      </c>
      <c r="BB791" s="32" t="s">
        <v>115</v>
      </c>
      <c r="BC791" s="32" t="s">
        <v>115</v>
      </c>
      <c r="BD791" s="32" t="s">
        <v>115</v>
      </c>
      <c r="BE791" s="32" t="s">
        <v>115</v>
      </c>
      <c r="BF791" s="110" t="s">
        <v>115</v>
      </c>
      <c r="BG791" s="32" t="s">
        <v>131</v>
      </c>
      <c r="BH791" s="32" t="s">
        <v>115</v>
      </c>
      <c r="BI791" s="32" t="s">
        <v>195</v>
      </c>
      <c r="BJ791" s="32">
        <v>2</v>
      </c>
      <c r="BK791" s="110">
        <v>43306</v>
      </c>
      <c r="BL791" s="110">
        <v>42369</v>
      </c>
      <c r="BM791" s="110">
        <v>44538</v>
      </c>
      <c r="BN791" s="32" t="s">
        <v>234</v>
      </c>
      <c r="BO791" s="32" t="s">
        <v>115</v>
      </c>
      <c r="BP791" s="32" t="b">
        <v>0</v>
      </c>
      <c r="BQ791" s="116" t="s">
        <v>2797</v>
      </c>
      <c r="BR791" s="32" t="s">
        <v>134</v>
      </c>
      <c r="BS791" s="116">
        <v>2126.7080999999998</v>
      </c>
      <c r="BT791" s="116">
        <v>2126.7080999999998</v>
      </c>
      <c r="BU791" s="116">
        <v>321.04329999999999</v>
      </c>
      <c r="BV791" s="116">
        <v>93.709000000000003</v>
      </c>
      <c r="BW791" s="116">
        <v>0</v>
      </c>
      <c r="BX791" s="116">
        <v>0</v>
      </c>
      <c r="BY791" s="116">
        <v>0</v>
      </c>
      <c r="BZ791" s="116">
        <v>0</v>
      </c>
      <c r="CA791" s="116">
        <v>0</v>
      </c>
      <c r="CB791" s="116">
        <v>0</v>
      </c>
      <c r="CC791" s="116">
        <v>0</v>
      </c>
      <c r="CD791" s="116">
        <v>0</v>
      </c>
      <c r="CE791" s="116">
        <v>2126.7080999999998</v>
      </c>
      <c r="CF791" s="32" t="s">
        <v>135</v>
      </c>
      <c r="CG791" s="32" t="s">
        <v>136</v>
      </c>
      <c r="CH791" s="32" t="s">
        <v>246</v>
      </c>
      <c r="CI791" s="116">
        <v>0</v>
      </c>
      <c r="CJ791" s="116">
        <v>2033.34213</v>
      </c>
      <c r="CK791" s="116">
        <v>93.708980000000011</v>
      </c>
      <c r="CL791" s="116">
        <v>0</v>
      </c>
      <c r="CM791" s="116">
        <v>0</v>
      </c>
      <c r="CN791" s="116">
        <v>0</v>
      </c>
      <c r="CO791" s="113">
        <v>0</v>
      </c>
      <c r="CP791" s="32" t="s">
        <v>134</v>
      </c>
      <c r="CQ791" s="32" t="s">
        <v>115</v>
      </c>
      <c r="CR791" s="32" t="s">
        <v>134</v>
      </c>
      <c r="CS791" s="32" t="s">
        <v>115</v>
      </c>
      <c r="CT791" s="113">
        <v>1</v>
      </c>
      <c r="CU791" s="113">
        <v>0</v>
      </c>
      <c r="CV791" s="33" t="s">
        <v>2155</v>
      </c>
    </row>
    <row r="792" spans="2:100">
      <c r="B792" s="31">
        <v>788</v>
      </c>
      <c r="C792" s="32" t="s">
        <v>2798</v>
      </c>
      <c r="D792" s="128"/>
      <c r="E792" s="128"/>
      <c r="F792" s="32" t="s">
        <v>939</v>
      </c>
      <c r="G792" s="32" t="s">
        <v>2793</v>
      </c>
      <c r="H792" s="32" t="s">
        <v>219</v>
      </c>
      <c r="I792" s="32" t="s">
        <v>166</v>
      </c>
      <c r="J792" s="32" t="s">
        <v>115</v>
      </c>
      <c r="K792" s="32" t="s">
        <v>115</v>
      </c>
      <c r="L792" s="32" t="s">
        <v>1499</v>
      </c>
      <c r="M792" s="32" t="s">
        <v>1589</v>
      </c>
      <c r="N792" s="32" t="s">
        <v>1491</v>
      </c>
      <c r="O792" s="32" t="s">
        <v>115</v>
      </c>
      <c r="P792" s="110">
        <v>45917</v>
      </c>
      <c r="Q792" s="32" t="s">
        <v>115</v>
      </c>
      <c r="R792" s="32" t="s">
        <v>1492</v>
      </c>
      <c r="S792" s="32" t="s">
        <v>1713</v>
      </c>
      <c r="T792" s="32" t="s">
        <v>2203</v>
      </c>
      <c r="U792" s="32" t="s">
        <v>214</v>
      </c>
      <c r="V792" s="32" t="s">
        <v>122</v>
      </c>
      <c r="W792" s="32" t="s">
        <v>123</v>
      </c>
      <c r="X792" s="32" t="s">
        <v>115</v>
      </c>
      <c r="Y792" s="128"/>
      <c r="Z792" s="119" t="s">
        <v>115</v>
      </c>
      <c r="AA792" s="119">
        <v>0.556236670222506</v>
      </c>
      <c r="AB792" s="32" t="s">
        <v>115</v>
      </c>
      <c r="AC792" s="32" t="s">
        <v>530</v>
      </c>
      <c r="AD792" s="32" t="s">
        <v>2029</v>
      </c>
      <c r="AE792" s="32" t="s">
        <v>1679</v>
      </c>
      <c r="AF792" s="32" t="s">
        <v>2794</v>
      </c>
      <c r="AG792" s="32" t="s">
        <v>115</v>
      </c>
      <c r="AH792" s="32" t="s">
        <v>115</v>
      </c>
      <c r="AI792" s="32">
        <v>5778434</v>
      </c>
      <c r="AJ792" s="32" t="s">
        <v>2795</v>
      </c>
      <c r="AK792" s="32" t="s">
        <v>2796</v>
      </c>
      <c r="AL792" s="32">
        <v>3</v>
      </c>
      <c r="AM792" s="32">
        <v>61</v>
      </c>
      <c r="AN792" s="32" t="s">
        <v>128</v>
      </c>
      <c r="AO792" s="32" t="s">
        <v>123</v>
      </c>
      <c r="AP792" s="32">
        <v>2012</v>
      </c>
      <c r="AQ792" s="32" t="s">
        <v>130</v>
      </c>
      <c r="AR792" s="32">
        <v>2019</v>
      </c>
      <c r="AS792" s="32" t="s">
        <v>1850</v>
      </c>
      <c r="AT792" s="32" t="s">
        <v>123</v>
      </c>
      <c r="AU792" s="32" t="s">
        <v>1850</v>
      </c>
      <c r="AV792" s="32" t="s">
        <v>115</v>
      </c>
      <c r="AW792" s="32" t="s">
        <v>1773</v>
      </c>
      <c r="AX792" s="32" t="s">
        <v>123</v>
      </c>
      <c r="AY792" s="32" t="s">
        <v>115</v>
      </c>
      <c r="AZ792" s="110" t="s">
        <v>115</v>
      </c>
      <c r="BA792" s="32" t="s">
        <v>115</v>
      </c>
      <c r="BB792" s="32" t="s">
        <v>115</v>
      </c>
      <c r="BC792" s="32" t="s">
        <v>115</v>
      </c>
      <c r="BD792" s="32" t="s">
        <v>115</v>
      </c>
      <c r="BE792" s="32" t="s">
        <v>115</v>
      </c>
      <c r="BF792" s="110" t="s">
        <v>115</v>
      </c>
      <c r="BG792" s="32" t="s">
        <v>131</v>
      </c>
      <c r="BH792" s="32" t="s">
        <v>115</v>
      </c>
      <c r="BI792" s="32" t="s">
        <v>195</v>
      </c>
      <c r="BJ792" s="32">
        <v>2</v>
      </c>
      <c r="BK792" s="110">
        <v>41884</v>
      </c>
      <c r="BL792" s="110">
        <v>42369</v>
      </c>
      <c r="BM792" s="110">
        <v>44538</v>
      </c>
      <c r="BN792" s="32" t="s">
        <v>234</v>
      </c>
      <c r="BO792" s="32" t="s">
        <v>115</v>
      </c>
      <c r="BP792" s="32" t="b">
        <v>0</v>
      </c>
      <c r="BQ792" s="116" t="s">
        <v>2797</v>
      </c>
      <c r="BR792" s="32" t="s">
        <v>134</v>
      </c>
      <c r="BS792" s="116">
        <v>2014.9351999999999</v>
      </c>
      <c r="BT792" s="116">
        <v>2014.9351999999999</v>
      </c>
      <c r="BU792" s="116">
        <v>341.75700000000001</v>
      </c>
      <c r="BV792" s="116">
        <v>10.339700000000001</v>
      </c>
      <c r="BW792" s="116">
        <v>0</v>
      </c>
      <c r="BX792" s="116">
        <v>0</v>
      </c>
      <c r="BY792" s="116">
        <v>0</v>
      </c>
      <c r="BZ792" s="116">
        <v>0</v>
      </c>
      <c r="CA792" s="116">
        <v>0</v>
      </c>
      <c r="CB792" s="116">
        <v>0</v>
      </c>
      <c r="CC792" s="116">
        <v>0</v>
      </c>
      <c r="CD792" s="116">
        <v>0</v>
      </c>
      <c r="CE792" s="116">
        <v>2014.9351999999999</v>
      </c>
      <c r="CF792" s="32" t="s">
        <v>135</v>
      </c>
      <c r="CG792" s="32" t="s">
        <v>136</v>
      </c>
      <c r="CH792" s="32" t="s">
        <v>246</v>
      </c>
      <c r="CI792" s="116">
        <v>0</v>
      </c>
      <c r="CJ792" s="116">
        <v>2006.09853</v>
      </c>
      <c r="CK792" s="116">
        <v>10.339739999999999</v>
      </c>
      <c r="CL792" s="116">
        <v>0</v>
      </c>
      <c r="CM792" s="116">
        <v>0</v>
      </c>
      <c r="CN792" s="116">
        <v>0</v>
      </c>
      <c r="CO792" s="113">
        <v>0</v>
      </c>
      <c r="CP792" s="32" t="s">
        <v>134</v>
      </c>
      <c r="CQ792" s="32" t="s">
        <v>115</v>
      </c>
      <c r="CR792" s="32" t="s">
        <v>134</v>
      </c>
      <c r="CS792" s="32" t="s">
        <v>115</v>
      </c>
      <c r="CT792" s="113">
        <v>1</v>
      </c>
      <c r="CU792" s="113">
        <v>0</v>
      </c>
      <c r="CV792" s="33" t="s">
        <v>2155</v>
      </c>
    </row>
    <row r="793" spans="2:100">
      <c r="B793" s="31">
        <v>789</v>
      </c>
      <c r="C793" s="32" t="s">
        <v>2799</v>
      </c>
      <c r="D793" s="128"/>
      <c r="E793" s="128"/>
      <c r="F793" s="32" t="s">
        <v>2800</v>
      </c>
      <c r="G793" s="32" t="s">
        <v>1767</v>
      </c>
      <c r="H793" s="32" t="s">
        <v>1532</v>
      </c>
      <c r="I793" s="32" t="s">
        <v>166</v>
      </c>
      <c r="J793" s="32" t="s">
        <v>115</v>
      </c>
      <c r="K793" s="32" t="s">
        <v>1768</v>
      </c>
      <c r="L793" s="32" t="s">
        <v>1499</v>
      </c>
      <c r="M793" s="32" t="s">
        <v>1511</v>
      </c>
      <c r="N793" s="32" t="s">
        <v>1491</v>
      </c>
      <c r="O793" s="32" t="s">
        <v>115</v>
      </c>
      <c r="P793" s="110">
        <v>45932</v>
      </c>
      <c r="Q793" s="32">
        <v>18</v>
      </c>
      <c r="R793" s="32" t="s">
        <v>1492</v>
      </c>
      <c r="S793" s="32" t="s">
        <v>221</v>
      </c>
      <c r="T793" s="32" t="s">
        <v>221</v>
      </c>
      <c r="U793" s="32" t="s">
        <v>214</v>
      </c>
      <c r="V793" s="32" t="s">
        <v>122</v>
      </c>
      <c r="W793" s="32" t="s">
        <v>123</v>
      </c>
      <c r="X793" s="32" t="s">
        <v>224</v>
      </c>
      <c r="Y793" s="128"/>
      <c r="Z793" s="119" t="s">
        <v>115</v>
      </c>
      <c r="AA793" s="119">
        <v>22.815123522789701</v>
      </c>
      <c r="AB793" s="32" t="s">
        <v>115</v>
      </c>
      <c r="AC793" s="32" t="s">
        <v>534</v>
      </c>
      <c r="AD793" s="32" t="s">
        <v>1769</v>
      </c>
      <c r="AE793" s="32" t="s">
        <v>1679</v>
      </c>
      <c r="AF793" s="32" t="s">
        <v>1759</v>
      </c>
      <c r="AG793" s="32" t="s">
        <v>1513</v>
      </c>
      <c r="AH793" s="32" t="s">
        <v>422</v>
      </c>
      <c r="AI793" s="32">
        <v>5781259</v>
      </c>
      <c r="AJ793" s="32" t="s">
        <v>1770</v>
      </c>
      <c r="AK793" s="32" t="s">
        <v>1771</v>
      </c>
      <c r="AL793" s="32">
        <v>7</v>
      </c>
      <c r="AM793" s="32">
        <v>61</v>
      </c>
      <c r="AN793" s="32" t="s">
        <v>128</v>
      </c>
      <c r="AO793" s="32" t="s">
        <v>123</v>
      </c>
      <c r="AP793" s="32">
        <v>2020</v>
      </c>
      <c r="AQ793" s="32" t="s">
        <v>130</v>
      </c>
      <c r="AR793" s="32">
        <v>2019</v>
      </c>
      <c r="AS793" s="32" t="s">
        <v>1772</v>
      </c>
      <c r="AT793" s="32" t="s">
        <v>123</v>
      </c>
      <c r="AU793" s="32" t="s">
        <v>1772</v>
      </c>
      <c r="AV793" s="32" t="s">
        <v>115</v>
      </c>
      <c r="AW793" s="32" t="s">
        <v>1773</v>
      </c>
      <c r="AX793" s="32" t="s">
        <v>123</v>
      </c>
      <c r="AY793" s="32" t="s">
        <v>115</v>
      </c>
      <c r="AZ793" s="110" t="s">
        <v>115</v>
      </c>
      <c r="BA793" s="32" t="s">
        <v>115</v>
      </c>
      <c r="BB793" s="32" t="s">
        <v>115</v>
      </c>
      <c r="BC793" s="32" t="s">
        <v>115</v>
      </c>
      <c r="BD793" s="32" t="s">
        <v>115</v>
      </c>
      <c r="BE793" s="32" t="s">
        <v>115</v>
      </c>
      <c r="BF793" s="110" t="s">
        <v>115</v>
      </c>
      <c r="BG793" s="32" t="s">
        <v>131</v>
      </c>
      <c r="BH793" s="32" t="s">
        <v>115</v>
      </c>
      <c r="BI793" s="32" t="s">
        <v>162</v>
      </c>
      <c r="BJ793" s="32">
        <v>5</v>
      </c>
      <c r="BK793" s="110">
        <v>46728</v>
      </c>
      <c r="BL793" s="110">
        <v>42125</v>
      </c>
      <c r="BM793" s="110">
        <v>46973</v>
      </c>
      <c r="BN793" s="32" t="s">
        <v>308</v>
      </c>
      <c r="BO793" s="32" t="s">
        <v>115</v>
      </c>
      <c r="BP793" s="32" t="b">
        <v>0</v>
      </c>
      <c r="BQ793" s="116" t="s">
        <v>1690</v>
      </c>
      <c r="BR793" s="32" t="s">
        <v>134</v>
      </c>
      <c r="BS793" s="116">
        <v>1526.5661</v>
      </c>
      <c r="BT793" s="116">
        <v>101277.182</v>
      </c>
      <c r="BU793" s="116">
        <v>18.865600000000001</v>
      </c>
      <c r="BV793" s="116">
        <v>0</v>
      </c>
      <c r="BW793" s="116">
        <v>0</v>
      </c>
      <c r="BX793" s="116">
        <v>161.0489</v>
      </c>
      <c r="BY793" s="116">
        <v>514.90789999999993</v>
      </c>
      <c r="BZ793" s="116">
        <v>1000</v>
      </c>
      <c r="CA793" s="116">
        <v>19400</v>
      </c>
      <c r="CB793" s="116">
        <v>28800</v>
      </c>
      <c r="CC793" s="116">
        <v>19400</v>
      </c>
      <c r="CD793" s="116">
        <v>19400</v>
      </c>
      <c r="CE793" s="116">
        <v>1139.3099</v>
      </c>
      <c r="CF793" s="32" t="s">
        <v>135</v>
      </c>
      <c r="CG793" s="32" t="s">
        <v>136</v>
      </c>
      <c r="CH793" s="32" t="s">
        <v>993</v>
      </c>
      <c r="CI793" s="116">
        <v>0</v>
      </c>
      <c r="CJ793" s="116">
        <v>0</v>
      </c>
      <c r="CK793" s="116">
        <v>0</v>
      </c>
      <c r="CL793" s="116">
        <v>0</v>
      </c>
      <c r="CM793" s="116">
        <v>0</v>
      </c>
      <c r="CN793" s="116">
        <v>0</v>
      </c>
      <c r="CO793" s="113">
        <v>0</v>
      </c>
      <c r="CP793" s="32" t="s">
        <v>134</v>
      </c>
      <c r="CQ793" s="32" t="s">
        <v>115</v>
      </c>
      <c r="CR793" s="32" t="s">
        <v>279</v>
      </c>
      <c r="CS793" s="32" t="s">
        <v>115</v>
      </c>
      <c r="CT793" s="113">
        <v>0</v>
      </c>
      <c r="CU793" s="113">
        <v>1</v>
      </c>
      <c r="CV793" s="33" t="s">
        <v>2801</v>
      </c>
    </row>
    <row r="794" spans="2:100">
      <c r="B794" s="31">
        <v>790</v>
      </c>
      <c r="C794" s="32" t="s">
        <v>2802</v>
      </c>
      <c r="D794" s="128"/>
      <c r="E794" s="128"/>
      <c r="F794" s="32" t="s">
        <v>2800</v>
      </c>
      <c r="G794" s="32" t="s">
        <v>1767</v>
      </c>
      <c r="H794" s="32" t="s">
        <v>1532</v>
      </c>
      <c r="I794" s="32" t="s">
        <v>166</v>
      </c>
      <c r="J794" s="32" t="s">
        <v>115</v>
      </c>
      <c r="K794" s="32" t="s">
        <v>1768</v>
      </c>
      <c r="L794" s="32" t="s">
        <v>1499</v>
      </c>
      <c r="M794" s="32" t="s">
        <v>1511</v>
      </c>
      <c r="N794" s="32" t="s">
        <v>1491</v>
      </c>
      <c r="O794" s="32" t="s">
        <v>115</v>
      </c>
      <c r="P794" s="110">
        <v>45932</v>
      </c>
      <c r="Q794" s="32">
        <v>70</v>
      </c>
      <c r="R794" s="32" t="s">
        <v>1492</v>
      </c>
      <c r="S794" s="32" t="s">
        <v>221</v>
      </c>
      <c r="T794" s="32" t="s">
        <v>221</v>
      </c>
      <c r="U794" s="32" t="s">
        <v>214</v>
      </c>
      <c r="V794" s="32" t="s">
        <v>122</v>
      </c>
      <c r="W794" s="32" t="s">
        <v>123</v>
      </c>
      <c r="X794" s="32" t="s">
        <v>224</v>
      </c>
      <c r="Y794" s="128"/>
      <c r="Z794" s="119" t="s">
        <v>115</v>
      </c>
      <c r="AA794" s="119">
        <v>22.815123522789701</v>
      </c>
      <c r="AB794" s="32" t="s">
        <v>115</v>
      </c>
      <c r="AC794" s="32" t="s">
        <v>530</v>
      </c>
      <c r="AD794" s="32" t="s">
        <v>1769</v>
      </c>
      <c r="AE794" s="32" t="s">
        <v>1679</v>
      </c>
      <c r="AF794" s="32" t="s">
        <v>1759</v>
      </c>
      <c r="AG794" s="32" t="s">
        <v>1513</v>
      </c>
      <c r="AH794" s="32" t="s">
        <v>422</v>
      </c>
      <c r="AI794" s="32">
        <v>5783618</v>
      </c>
      <c r="AJ794" s="32" t="s">
        <v>1770</v>
      </c>
      <c r="AK794" s="32" t="s">
        <v>1771</v>
      </c>
      <c r="AL794" s="32">
        <v>7</v>
      </c>
      <c r="AM794" s="32">
        <v>61</v>
      </c>
      <c r="AN794" s="32" t="s">
        <v>128</v>
      </c>
      <c r="AO794" s="32" t="s">
        <v>123</v>
      </c>
      <c r="AP794" s="32">
        <v>2020</v>
      </c>
      <c r="AQ794" s="32" t="s">
        <v>130</v>
      </c>
      <c r="AR794" s="32">
        <v>2018</v>
      </c>
      <c r="AS794" s="32" t="s">
        <v>1772</v>
      </c>
      <c r="AT794" s="32" t="s">
        <v>123</v>
      </c>
      <c r="AU794" s="32" t="s">
        <v>1772</v>
      </c>
      <c r="AV794" s="32" t="s">
        <v>115</v>
      </c>
      <c r="AW794" s="32" t="s">
        <v>1773</v>
      </c>
      <c r="AX794" s="32" t="s">
        <v>123</v>
      </c>
      <c r="AY794" s="32" t="s">
        <v>115</v>
      </c>
      <c r="AZ794" s="110" t="s">
        <v>115</v>
      </c>
      <c r="BA794" s="32" t="s">
        <v>115</v>
      </c>
      <c r="BB794" s="32" t="s">
        <v>115</v>
      </c>
      <c r="BC794" s="32" t="s">
        <v>115</v>
      </c>
      <c r="BD794" s="32" t="s">
        <v>115</v>
      </c>
      <c r="BE794" s="32" t="s">
        <v>115</v>
      </c>
      <c r="BF794" s="110" t="s">
        <v>115</v>
      </c>
      <c r="BG794" s="32" t="s">
        <v>131</v>
      </c>
      <c r="BH794" s="32" t="s">
        <v>115</v>
      </c>
      <c r="BI794" s="32" t="s">
        <v>488</v>
      </c>
      <c r="BJ794" s="32">
        <v>4</v>
      </c>
      <c r="BK794" s="110">
        <v>46629</v>
      </c>
      <c r="BL794" s="110">
        <v>42125</v>
      </c>
      <c r="BM794" s="110">
        <v>47336</v>
      </c>
      <c r="BN794" s="32" t="s">
        <v>308</v>
      </c>
      <c r="BO794" s="32" t="s">
        <v>115</v>
      </c>
      <c r="BP794" s="32" t="b">
        <v>0</v>
      </c>
      <c r="BQ794" s="116" t="s">
        <v>1690</v>
      </c>
      <c r="BR794" s="32" t="s">
        <v>134</v>
      </c>
      <c r="BS794" s="116">
        <v>206.21969999999999</v>
      </c>
      <c r="BT794" s="116">
        <v>35466.926700000004</v>
      </c>
      <c r="BU794" s="116">
        <v>2.6271</v>
      </c>
      <c r="BV794" s="116">
        <v>0</v>
      </c>
      <c r="BW794" s="116">
        <v>0</v>
      </c>
      <c r="BX794" s="116">
        <v>0</v>
      </c>
      <c r="BY794" s="116">
        <v>97.113900000000001</v>
      </c>
      <c r="BZ794" s="116">
        <v>1000</v>
      </c>
      <c r="CA794" s="116">
        <v>2500</v>
      </c>
      <c r="CB794" s="116">
        <v>20500.000000000004</v>
      </c>
      <c r="CC794" s="116">
        <v>2500</v>
      </c>
      <c r="CD794" s="116">
        <v>2500</v>
      </c>
      <c r="CE794" s="116">
        <v>150.5505</v>
      </c>
      <c r="CF794" s="32" t="s">
        <v>135</v>
      </c>
      <c r="CG794" s="32" t="s">
        <v>136</v>
      </c>
      <c r="CH794" s="32" t="s">
        <v>1700</v>
      </c>
      <c r="CI794" s="116">
        <v>0</v>
      </c>
      <c r="CJ794" s="116">
        <v>0</v>
      </c>
      <c r="CK794" s="116">
        <v>0</v>
      </c>
      <c r="CL794" s="116">
        <v>0</v>
      </c>
      <c r="CM794" s="116">
        <v>0</v>
      </c>
      <c r="CN794" s="116">
        <v>0</v>
      </c>
      <c r="CO794" s="113">
        <v>0</v>
      </c>
      <c r="CP794" s="32" t="s">
        <v>134</v>
      </c>
      <c r="CQ794" s="32" t="s">
        <v>115</v>
      </c>
      <c r="CR794" s="32" t="s">
        <v>279</v>
      </c>
      <c r="CS794" s="32" t="s">
        <v>115</v>
      </c>
      <c r="CT794" s="113">
        <v>1</v>
      </c>
      <c r="CU794" s="113">
        <v>0</v>
      </c>
      <c r="CV794" s="33" t="s">
        <v>2801</v>
      </c>
    </row>
    <row r="795" spans="2:100">
      <c r="B795" s="31">
        <v>791</v>
      </c>
      <c r="C795" s="32" t="s">
        <v>2803</v>
      </c>
      <c r="D795" s="128"/>
      <c r="E795" s="128"/>
      <c r="F795" s="32" t="s">
        <v>2213</v>
      </c>
      <c r="G795" s="32" t="s">
        <v>2202</v>
      </c>
      <c r="H795" s="32" t="s">
        <v>1532</v>
      </c>
      <c r="I795" s="32" t="s">
        <v>166</v>
      </c>
      <c r="J795" s="32" t="s">
        <v>115</v>
      </c>
      <c r="K795" s="32">
        <v>5792891</v>
      </c>
      <c r="L795" s="32" t="s">
        <v>1499</v>
      </c>
      <c r="M795" s="32" t="s">
        <v>1511</v>
      </c>
      <c r="N795" s="32" t="s">
        <v>1491</v>
      </c>
      <c r="O795" s="32" t="s">
        <v>115</v>
      </c>
      <c r="P795" s="110">
        <v>45876</v>
      </c>
      <c r="Q795" s="32">
        <v>17</v>
      </c>
      <c r="R795" s="32" t="s">
        <v>1492</v>
      </c>
      <c r="S795" s="32" t="s">
        <v>1954</v>
      </c>
      <c r="T795" s="32" t="s">
        <v>2203</v>
      </c>
      <c r="U795" s="32" t="s">
        <v>214</v>
      </c>
      <c r="V795" s="32" t="s">
        <v>122</v>
      </c>
      <c r="W795" s="32" t="s">
        <v>123</v>
      </c>
      <c r="X795" s="32" t="s">
        <v>224</v>
      </c>
      <c r="Y795" s="128"/>
      <c r="Z795" s="119" t="s">
        <v>115</v>
      </c>
      <c r="AA795" s="119">
        <v>4.80173579128346</v>
      </c>
      <c r="AB795" s="32" t="s">
        <v>115</v>
      </c>
      <c r="AC795" s="32" t="s">
        <v>534</v>
      </c>
      <c r="AD795" s="32" t="s">
        <v>2210</v>
      </c>
      <c r="AE795" s="32" t="s">
        <v>1679</v>
      </c>
      <c r="AF795" s="32" t="s">
        <v>2204</v>
      </c>
      <c r="AG795" s="32" t="s">
        <v>1513</v>
      </c>
      <c r="AH795" s="32" t="s">
        <v>422</v>
      </c>
      <c r="AI795" s="32">
        <v>5782117</v>
      </c>
      <c r="AJ795" s="32" t="s">
        <v>2205</v>
      </c>
      <c r="AK795" s="32" t="s">
        <v>2206</v>
      </c>
      <c r="AL795" s="32">
        <v>8</v>
      </c>
      <c r="AM795" s="32">
        <v>61</v>
      </c>
      <c r="AN795" s="32" t="s">
        <v>128</v>
      </c>
      <c r="AO795" s="32" t="s">
        <v>123</v>
      </c>
      <c r="AP795" s="32">
        <v>2019</v>
      </c>
      <c r="AQ795" s="32" t="s">
        <v>130</v>
      </c>
      <c r="AR795" s="32">
        <v>2019</v>
      </c>
      <c r="AS795" s="32" t="s">
        <v>1683</v>
      </c>
      <c r="AT795" s="32" t="s">
        <v>123</v>
      </c>
      <c r="AU795" s="32" t="s">
        <v>1683</v>
      </c>
      <c r="AV795" s="32" t="s">
        <v>115</v>
      </c>
      <c r="AW795" s="32" t="s">
        <v>1684</v>
      </c>
      <c r="AX795" s="32" t="s">
        <v>123</v>
      </c>
      <c r="AY795" s="32" t="s">
        <v>203</v>
      </c>
      <c r="AZ795" s="110" t="s">
        <v>203</v>
      </c>
      <c r="BA795" s="32" t="s">
        <v>203</v>
      </c>
      <c r="BB795" s="32" t="s">
        <v>203</v>
      </c>
      <c r="BC795" s="32" t="s">
        <v>203</v>
      </c>
      <c r="BD795" s="32" t="s">
        <v>203</v>
      </c>
      <c r="BE795" s="32" t="s">
        <v>203</v>
      </c>
      <c r="BF795" s="110" t="s">
        <v>203</v>
      </c>
      <c r="BG795" s="32" t="s">
        <v>203</v>
      </c>
      <c r="BH795" s="32" t="s">
        <v>203</v>
      </c>
      <c r="BI795" s="32" t="s">
        <v>488</v>
      </c>
      <c r="BJ795" s="32">
        <v>4</v>
      </c>
      <c r="BK795" s="110">
        <v>46500</v>
      </c>
      <c r="BL795" s="110">
        <v>44531</v>
      </c>
      <c r="BM795" s="110">
        <v>47219</v>
      </c>
      <c r="BN795" s="32" t="s">
        <v>308</v>
      </c>
      <c r="BO795" s="32" t="s">
        <v>115</v>
      </c>
      <c r="BP795" s="32" t="b">
        <v>0</v>
      </c>
      <c r="BQ795" s="116" t="s">
        <v>1690</v>
      </c>
      <c r="BR795" s="32" t="s">
        <v>134</v>
      </c>
      <c r="BS795" s="116">
        <v>16118.7824</v>
      </c>
      <c r="BT795" s="116">
        <v>64103.7601</v>
      </c>
      <c r="BU795" s="116">
        <v>7868.2695000000003</v>
      </c>
      <c r="BV795" s="116">
        <v>995.64009999999996</v>
      </c>
      <c r="BW795" s="116">
        <v>85.121099999999998</v>
      </c>
      <c r="BX795" s="116">
        <v>2236.8434000000002</v>
      </c>
      <c r="BY795" s="116">
        <v>1513.0364</v>
      </c>
      <c r="BZ795" s="116">
        <v>4000</v>
      </c>
      <c r="CA795" s="116">
        <v>35573.323299999996</v>
      </c>
      <c r="CB795" s="116">
        <v>4545.0005001999998</v>
      </c>
      <c r="CC795" s="116">
        <v>906.00062400000013</v>
      </c>
      <c r="CD795" s="116">
        <v>0</v>
      </c>
      <c r="CE795" s="116">
        <v>15165.986199999999</v>
      </c>
      <c r="CF795" s="32" t="s">
        <v>135</v>
      </c>
      <c r="CG795" s="32" t="s">
        <v>136</v>
      </c>
      <c r="CH795" s="32" t="s">
        <v>469</v>
      </c>
      <c r="CI795" s="116">
        <v>0</v>
      </c>
      <c r="CJ795" s="116">
        <v>0</v>
      </c>
      <c r="CK795" s="116">
        <v>0</v>
      </c>
      <c r="CL795" s="116">
        <v>0</v>
      </c>
      <c r="CM795" s="116">
        <v>0</v>
      </c>
      <c r="CN795" s="116">
        <v>0</v>
      </c>
      <c r="CO795" s="113">
        <v>0</v>
      </c>
      <c r="CP795" s="32" t="s">
        <v>134</v>
      </c>
      <c r="CQ795" s="32" t="s">
        <v>115</v>
      </c>
      <c r="CR795" s="32" t="s">
        <v>279</v>
      </c>
      <c r="CS795" s="32" t="s">
        <v>115</v>
      </c>
      <c r="CT795" s="113">
        <v>0</v>
      </c>
      <c r="CU795" s="113">
        <v>1</v>
      </c>
      <c r="CV795" s="33" t="s">
        <v>2108</v>
      </c>
    </row>
    <row r="796" spans="2:100">
      <c r="B796" s="31">
        <v>792</v>
      </c>
      <c r="C796" s="32" t="s">
        <v>2804</v>
      </c>
      <c r="D796" s="128"/>
      <c r="E796" s="128"/>
      <c r="F796" s="32" t="s">
        <v>2751</v>
      </c>
      <c r="G796" s="32" t="s">
        <v>2202</v>
      </c>
      <c r="H796" s="32" t="s">
        <v>394</v>
      </c>
      <c r="I796" s="32" t="s">
        <v>166</v>
      </c>
      <c r="J796" s="32" t="s">
        <v>115</v>
      </c>
      <c r="K796" s="32">
        <v>5792891</v>
      </c>
      <c r="L796" s="32" t="s">
        <v>1499</v>
      </c>
      <c r="M796" s="32" t="s">
        <v>1594</v>
      </c>
      <c r="N796" s="32" t="s">
        <v>1491</v>
      </c>
      <c r="O796" s="32" t="s">
        <v>115</v>
      </c>
      <c r="P796" s="110">
        <v>45875</v>
      </c>
      <c r="Q796" s="32" t="s">
        <v>115</v>
      </c>
      <c r="R796" s="32" t="s">
        <v>1492</v>
      </c>
      <c r="S796" s="32" t="s">
        <v>1954</v>
      </c>
      <c r="T796" s="32" t="s">
        <v>2203</v>
      </c>
      <c r="U796" s="32" t="s">
        <v>214</v>
      </c>
      <c r="V796" s="32" t="s">
        <v>122</v>
      </c>
      <c r="W796" s="32" t="s">
        <v>123</v>
      </c>
      <c r="X796" s="32" t="s">
        <v>224</v>
      </c>
      <c r="Y796" s="128"/>
      <c r="Z796" s="119" t="s">
        <v>115</v>
      </c>
      <c r="AA796" s="119">
        <v>6.61207210612542</v>
      </c>
      <c r="AB796" s="32" t="s">
        <v>115</v>
      </c>
      <c r="AC796" s="32" t="s">
        <v>534</v>
      </c>
      <c r="AD796" s="32" t="s">
        <v>1834</v>
      </c>
      <c r="AE796" s="32" t="s">
        <v>1679</v>
      </c>
      <c r="AF796" s="32" t="s">
        <v>2204</v>
      </c>
      <c r="AG796" s="32" t="s">
        <v>1513</v>
      </c>
      <c r="AH796" s="32" t="s">
        <v>422</v>
      </c>
      <c r="AI796" s="32">
        <v>5782114</v>
      </c>
      <c r="AJ796" s="32" t="s">
        <v>2205</v>
      </c>
      <c r="AK796" s="32" t="s">
        <v>2206</v>
      </c>
      <c r="AL796" s="32">
        <v>8</v>
      </c>
      <c r="AM796" s="32">
        <v>61</v>
      </c>
      <c r="AN796" s="32" t="s">
        <v>128</v>
      </c>
      <c r="AO796" s="32" t="s">
        <v>123</v>
      </c>
      <c r="AP796" s="32">
        <v>2019</v>
      </c>
      <c r="AQ796" s="32" t="s">
        <v>130</v>
      </c>
      <c r="AR796" s="32">
        <v>2020</v>
      </c>
      <c r="AS796" s="32" t="s">
        <v>1683</v>
      </c>
      <c r="AT796" s="32" t="s">
        <v>123</v>
      </c>
      <c r="AU796" s="32" t="s">
        <v>1683</v>
      </c>
      <c r="AV796" s="32" t="s">
        <v>115</v>
      </c>
      <c r="AW796" s="32" t="s">
        <v>1684</v>
      </c>
      <c r="AX796" s="32" t="s">
        <v>123</v>
      </c>
      <c r="AY796" s="32" t="s">
        <v>203</v>
      </c>
      <c r="AZ796" s="110" t="s">
        <v>203</v>
      </c>
      <c r="BA796" s="32" t="s">
        <v>203</v>
      </c>
      <c r="BB796" s="32" t="s">
        <v>203</v>
      </c>
      <c r="BC796" s="32" t="s">
        <v>203</v>
      </c>
      <c r="BD796" s="32" t="s">
        <v>203</v>
      </c>
      <c r="BE796" s="32" t="s">
        <v>203</v>
      </c>
      <c r="BF796" s="110" t="s">
        <v>203</v>
      </c>
      <c r="BG796" s="32" t="s">
        <v>203</v>
      </c>
      <c r="BH796" s="32" t="s">
        <v>203</v>
      </c>
      <c r="BI796" s="32" t="s">
        <v>488</v>
      </c>
      <c r="BJ796" s="32">
        <v>4</v>
      </c>
      <c r="BK796" s="110">
        <v>46875</v>
      </c>
      <c r="BL796" s="110">
        <v>44531</v>
      </c>
      <c r="BM796" s="110">
        <v>47107</v>
      </c>
      <c r="BN796" s="32" t="s">
        <v>308</v>
      </c>
      <c r="BO796" s="32" t="s">
        <v>115</v>
      </c>
      <c r="BP796" s="32" t="b">
        <v>0</v>
      </c>
      <c r="BQ796" s="116" t="s">
        <v>1690</v>
      </c>
      <c r="BR796" s="32" t="s">
        <v>134</v>
      </c>
      <c r="BS796" s="116">
        <v>52.269599999999997</v>
      </c>
      <c r="BT796" s="116">
        <v>1327.3511000000001</v>
      </c>
      <c r="BU796" s="116">
        <v>-0.82840000000000003</v>
      </c>
      <c r="BV796" s="116">
        <v>8.8607999999999993</v>
      </c>
      <c r="BW796" s="116">
        <v>0.31559999999999999</v>
      </c>
      <c r="BX796" s="116">
        <v>23.0578</v>
      </c>
      <c r="BY796" s="116">
        <v>32.166600000000003</v>
      </c>
      <c r="BZ796" s="116">
        <v>160</v>
      </c>
      <c r="CA796" s="116">
        <v>160</v>
      </c>
      <c r="CB796" s="116">
        <v>611.00052549999998</v>
      </c>
      <c r="CC796" s="116">
        <v>0</v>
      </c>
      <c r="CD796" s="116">
        <v>0</v>
      </c>
      <c r="CE796" s="116">
        <v>49.330399999999997</v>
      </c>
      <c r="CF796" s="32" t="s">
        <v>135</v>
      </c>
      <c r="CG796" s="32" t="s">
        <v>136</v>
      </c>
      <c r="CH796" s="32" t="s">
        <v>878</v>
      </c>
      <c r="CI796" s="116">
        <v>0</v>
      </c>
      <c r="CJ796" s="116">
        <v>0</v>
      </c>
      <c r="CK796" s="116">
        <v>0</v>
      </c>
      <c r="CL796" s="116">
        <v>0</v>
      </c>
      <c r="CM796" s="116">
        <v>0</v>
      </c>
      <c r="CN796" s="116">
        <v>0</v>
      </c>
      <c r="CO796" s="113">
        <v>0</v>
      </c>
      <c r="CP796" s="32" t="s">
        <v>134</v>
      </c>
      <c r="CQ796" s="32" t="s">
        <v>115</v>
      </c>
      <c r="CR796" s="32" t="s">
        <v>279</v>
      </c>
      <c r="CS796" s="32" t="s">
        <v>115</v>
      </c>
      <c r="CT796" s="113">
        <v>0</v>
      </c>
      <c r="CU796" s="113">
        <v>1</v>
      </c>
      <c r="CV796" s="33" t="s">
        <v>2108</v>
      </c>
    </row>
    <row r="797" spans="2:100">
      <c r="B797" s="31">
        <v>793</v>
      </c>
      <c r="C797" s="32" t="s">
        <v>2805</v>
      </c>
      <c r="D797" s="128"/>
      <c r="E797" s="128"/>
      <c r="F797" s="32" t="s">
        <v>420</v>
      </c>
      <c r="G797" s="32" t="s">
        <v>2202</v>
      </c>
      <c r="H797" s="32" t="s">
        <v>394</v>
      </c>
      <c r="I797" s="32" t="s">
        <v>166</v>
      </c>
      <c r="J797" s="32" t="s">
        <v>115</v>
      </c>
      <c r="K797" s="32">
        <v>5792891</v>
      </c>
      <c r="L797" s="32" t="s">
        <v>1499</v>
      </c>
      <c r="M797" s="32" t="s">
        <v>1594</v>
      </c>
      <c r="N797" s="32" t="s">
        <v>1491</v>
      </c>
      <c r="O797" s="32" t="s">
        <v>115</v>
      </c>
      <c r="P797" s="110">
        <v>45904</v>
      </c>
      <c r="Q797" s="32" t="s">
        <v>115</v>
      </c>
      <c r="R797" s="32" t="s">
        <v>1492</v>
      </c>
      <c r="S797" s="32" t="s">
        <v>1954</v>
      </c>
      <c r="T797" s="32" t="s">
        <v>2203</v>
      </c>
      <c r="U797" s="32" t="s">
        <v>214</v>
      </c>
      <c r="V797" s="32" t="s">
        <v>122</v>
      </c>
      <c r="W797" s="32" t="s">
        <v>123</v>
      </c>
      <c r="X797" s="32" t="s">
        <v>115</v>
      </c>
      <c r="Y797" s="128"/>
      <c r="Z797" s="119" t="s">
        <v>115</v>
      </c>
      <c r="AA797" s="119">
        <v>37.881457476690201</v>
      </c>
      <c r="AB797" s="32" t="s">
        <v>115</v>
      </c>
      <c r="AC797" s="32" t="s">
        <v>534</v>
      </c>
      <c r="AD797" s="32" t="s">
        <v>1834</v>
      </c>
      <c r="AE797" s="32" t="s">
        <v>1679</v>
      </c>
      <c r="AF797" s="32" t="s">
        <v>2204</v>
      </c>
      <c r="AG797" s="32" t="s">
        <v>1513</v>
      </c>
      <c r="AH797" s="32" t="s">
        <v>422</v>
      </c>
      <c r="AI797" s="32">
        <v>5782115</v>
      </c>
      <c r="AJ797" s="32" t="s">
        <v>2205</v>
      </c>
      <c r="AK797" s="32" t="s">
        <v>2206</v>
      </c>
      <c r="AL797" s="32">
        <v>8</v>
      </c>
      <c r="AM797" s="32">
        <v>61</v>
      </c>
      <c r="AN797" s="32" t="s">
        <v>128</v>
      </c>
      <c r="AO797" s="32" t="s">
        <v>123</v>
      </c>
      <c r="AP797" s="32">
        <v>2019</v>
      </c>
      <c r="AQ797" s="32" t="s">
        <v>130</v>
      </c>
      <c r="AR797" s="32">
        <v>2018</v>
      </c>
      <c r="AS797" s="32" t="s">
        <v>1683</v>
      </c>
      <c r="AT797" s="32" t="s">
        <v>123</v>
      </c>
      <c r="AU797" s="32" t="s">
        <v>1683</v>
      </c>
      <c r="AV797" s="32" t="s">
        <v>115</v>
      </c>
      <c r="AW797" s="32" t="s">
        <v>1684</v>
      </c>
      <c r="AX797" s="32" t="s">
        <v>123</v>
      </c>
      <c r="AY797" s="32" t="s">
        <v>203</v>
      </c>
      <c r="AZ797" s="110" t="s">
        <v>203</v>
      </c>
      <c r="BA797" s="32" t="s">
        <v>203</v>
      </c>
      <c r="BB797" s="32" t="s">
        <v>203</v>
      </c>
      <c r="BC797" s="32" t="s">
        <v>203</v>
      </c>
      <c r="BD797" s="32" t="s">
        <v>203</v>
      </c>
      <c r="BE797" s="32" t="s">
        <v>203</v>
      </c>
      <c r="BF797" s="110" t="s">
        <v>203</v>
      </c>
      <c r="BG797" s="32" t="s">
        <v>203</v>
      </c>
      <c r="BH797" s="32" t="s">
        <v>203</v>
      </c>
      <c r="BI797" s="32" t="s">
        <v>488</v>
      </c>
      <c r="BJ797" s="32">
        <v>4</v>
      </c>
      <c r="BK797" s="110">
        <v>46861</v>
      </c>
      <c r="BL797" s="110">
        <v>44531</v>
      </c>
      <c r="BM797" s="110">
        <v>47094</v>
      </c>
      <c r="BN797" s="32" t="s">
        <v>308</v>
      </c>
      <c r="BO797" s="32" t="s">
        <v>115</v>
      </c>
      <c r="BP797" s="32" t="b">
        <v>0</v>
      </c>
      <c r="BQ797" s="116" t="s">
        <v>1690</v>
      </c>
      <c r="BR797" s="32" t="s">
        <v>134</v>
      </c>
      <c r="BS797" s="116">
        <v>33.707299999999996</v>
      </c>
      <c r="BT797" s="116">
        <v>1210.1313</v>
      </c>
      <c r="BU797" s="116">
        <v>0.5343</v>
      </c>
      <c r="BV797" s="116">
        <v>0.57850000000000001</v>
      </c>
      <c r="BW797" s="116">
        <v>0</v>
      </c>
      <c r="BX797" s="116">
        <v>22.654900000000001</v>
      </c>
      <c r="BY797" s="116">
        <v>60.962400000000002</v>
      </c>
      <c r="BZ797" s="116">
        <v>184.00084760000001</v>
      </c>
      <c r="CA797" s="116">
        <v>160</v>
      </c>
      <c r="CB797" s="116">
        <v>607.00027279999995</v>
      </c>
      <c r="CC797" s="116">
        <v>0</v>
      </c>
      <c r="CD797" s="116">
        <v>0</v>
      </c>
      <c r="CE797" s="116">
        <v>31.186999999999998</v>
      </c>
      <c r="CF797" s="32" t="s">
        <v>135</v>
      </c>
      <c r="CG797" s="32" t="s">
        <v>136</v>
      </c>
      <c r="CH797" s="32" t="s">
        <v>878</v>
      </c>
      <c r="CI797" s="116">
        <v>0</v>
      </c>
      <c r="CJ797" s="116">
        <v>0</v>
      </c>
      <c r="CK797" s="116">
        <v>0</v>
      </c>
      <c r="CL797" s="116">
        <v>0</v>
      </c>
      <c r="CM797" s="116">
        <v>0</v>
      </c>
      <c r="CN797" s="116">
        <v>0</v>
      </c>
      <c r="CO797" s="113">
        <v>0</v>
      </c>
      <c r="CP797" s="32" t="s">
        <v>134</v>
      </c>
      <c r="CQ797" s="32" t="s">
        <v>115</v>
      </c>
      <c r="CR797" s="32" t="s">
        <v>279</v>
      </c>
      <c r="CS797" s="32" t="s">
        <v>115</v>
      </c>
      <c r="CT797" s="113">
        <v>0</v>
      </c>
      <c r="CU797" s="113">
        <v>1</v>
      </c>
      <c r="CV797" s="33" t="s">
        <v>2108</v>
      </c>
    </row>
    <row r="798" spans="2:100">
      <c r="B798" s="31">
        <v>794</v>
      </c>
      <c r="C798" s="32" t="s">
        <v>2806</v>
      </c>
      <c r="D798" s="128"/>
      <c r="E798" s="128"/>
      <c r="F798" s="32" t="s">
        <v>1318</v>
      </c>
      <c r="G798" s="32" t="s">
        <v>2202</v>
      </c>
      <c r="H798" s="32" t="s">
        <v>394</v>
      </c>
      <c r="I798" s="32" t="s">
        <v>166</v>
      </c>
      <c r="J798" s="32" t="s">
        <v>115</v>
      </c>
      <c r="K798" s="32">
        <v>5792891</v>
      </c>
      <c r="L798" s="32" t="s">
        <v>1499</v>
      </c>
      <c r="M798" s="32" t="s">
        <v>1594</v>
      </c>
      <c r="N798" s="32" t="s">
        <v>1491</v>
      </c>
      <c r="O798" s="32" t="s">
        <v>115</v>
      </c>
      <c r="P798" s="110">
        <v>45877</v>
      </c>
      <c r="Q798" s="32" t="s">
        <v>115</v>
      </c>
      <c r="R798" s="32" t="s">
        <v>1492</v>
      </c>
      <c r="S798" s="32" t="s">
        <v>1954</v>
      </c>
      <c r="T798" s="32" t="s">
        <v>2203</v>
      </c>
      <c r="U798" s="32" t="s">
        <v>214</v>
      </c>
      <c r="V798" s="32" t="s">
        <v>122</v>
      </c>
      <c r="W798" s="32" t="s">
        <v>123</v>
      </c>
      <c r="X798" s="32" t="s">
        <v>115</v>
      </c>
      <c r="Y798" s="128"/>
      <c r="Z798" s="119" t="s">
        <v>115</v>
      </c>
      <c r="AA798" s="119">
        <v>2.3036987643945701</v>
      </c>
      <c r="AB798" s="32" t="s">
        <v>115</v>
      </c>
      <c r="AC798" s="32" t="s">
        <v>534</v>
      </c>
      <c r="AD798" s="32" t="s">
        <v>115</v>
      </c>
      <c r="AE798" s="32" t="s">
        <v>1679</v>
      </c>
      <c r="AF798" s="32" t="s">
        <v>2204</v>
      </c>
      <c r="AG798" s="32" t="s">
        <v>1513</v>
      </c>
      <c r="AH798" s="32" t="s">
        <v>422</v>
      </c>
      <c r="AI798" s="32">
        <v>5786319</v>
      </c>
      <c r="AJ798" s="32" t="s">
        <v>2205</v>
      </c>
      <c r="AK798" s="32" t="s">
        <v>2206</v>
      </c>
      <c r="AL798" s="32">
        <v>8</v>
      </c>
      <c r="AM798" s="32">
        <v>61</v>
      </c>
      <c r="AN798" s="32" t="s">
        <v>128</v>
      </c>
      <c r="AO798" s="32" t="s">
        <v>123</v>
      </c>
      <c r="AP798" s="32">
        <v>2019</v>
      </c>
      <c r="AQ798" s="32" t="s">
        <v>130</v>
      </c>
      <c r="AR798" s="32">
        <v>2019</v>
      </c>
      <c r="AS798" s="32" t="s">
        <v>1683</v>
      </c>
      <c r="AT798" s="32" t="s">
        <v>123</v>
      </c>
      <c r="AU798" s="32" t="s">
        <v>1683</v>
      </c>
      <c r="AV798" s="32" t="s">
        <v>115</v>
      </c>
      <c r="AW798" s="32" t="s">
        <v>1684</v>
      </c>
      <c r="AX798" s="32" t="s">
        <v>123</v>
      </c>
      <c r="AY798" s="32" t="s">
        <v>203</v>
      </c>
      <c r="AZ798" s="110" t="s">
        <v>203</v>
      </c>
      <c r="BA798" s="32" t="s">
        <v>203</v>
      </c>
      <c r="BB798" s="32" t="s">
        <v>203</v>
      </c>
      <c r="BC798" s="32" t="s">
        <v>203</v>
      </c>
      <c r="BD798" s="32" t="s">
        <v>203</v>
      </c>
      <c r="BE798" s="32" t="s">
        <v>203</v>
      </c>
      <c r="BF798" s="110" t="s">
        <v>203</v>
      </c>
      <c r="BG798" s="32" t="s">
        <v>203</v>
      </c>
      <c r="BH798" s="32" t="s">
        <v>203</v>
      </c>
      <c r="BI798" s="32" t="s">
        <v>488</v>
      </c>
      <c r="BJ798" s="32">
        <v>4</v>
      </c>
      <c r="BK798" s="110">
        <v>46847</v>
      </c>
      <c r="BL798" s="110">
        <v>44531</v>
      </c>
      <c r="BM798" s="110">
        <v>46967</v>
      </c>
      <c r="BN798" s="32" t="s">
        <v>308</v>
      </c>
      <c r="BO798" s="32" t="s">
        <v>115</v>
      </c>
      <c r="BP798" s="32" t="b">
        <v>0</v>
      </c>
      <c r="BQ798" s="116" t="s">
        <v>1690</v>
      </c>
      <c r="BR798" s="32" t="s">
        <v>134</v>
      </c>
      <c r="BS798" s="116">
        <v>70.7761</v>
      </c>
      <c r="BT798" s="116">
        <v>1283.7865999999999</v>
      </c>
      <c r="BU798" s="116">
        <v>3.2671000000000001</v>
      </c>
      <c r="BV798" s="116">
        <v>11.0913</v>
      </c>
      <c r="BW798" s="116">
        <v>0.72270000000000001</v>
      </c>
      <c r="BX798" s="116">
        <v>13.2357</v>
      </c>
      <c r="BY798" s="116">
        <v>66.623099999999994</v>
      </c>
      <c r="BZ798" s="116">
        <v>217.00045999999998</v>
      </c>
      <c r="CA798" s="116">
        <v>173.00042010000001</v>
      </c>
      <c r="CB798" s="116">
        <v>690.00051410000003</v>
      </c>
      <c r="CC798" s="116">
        <v>0</v>
      </c>
      <c r="CD798" s="116">
        <v>0</v>
      </c>
      <c r="CE798" s="116">
        <v>66.174000000000007</v>
      </c>
      <c r="CF798" s="32" t="s">
        <v>135</v>
      </c>
      <c r="CG798" s="32" t="s">
        <v>136</v>
      </c>
      <c r="CH798" s="32" t="s">
        <v>738</v>
      </c>
      <c r="CI798" s="116">
        <v>0</v>
      </c>
      <c r="CJ798" s="116">
        <v>0</v>
      </c>
      <c r="CK798" s="116">
        <v>0</v>
      </c>
      <c r="CL798" s="116">
        <v>0</v>
      </c>
      <c r="CM798" s="116">
        <v>0</v>
      </c>
      <c r="CN798" s="116">
        <v>0</v>
      </c>
      <c r="CO798" s="113">
        <v>0</v>
      </c>
      <c r="CP798" s="32" t="s">
        <v>134</v>
      </c>
      <c r="CQ798" s="32" t="s">
        <v>115</v>
      </c>
      <c r="CR798" s="32" t="s">
        <v>279</v>
      </c>
      <c r="CS798" s="32" t="s">
        <v>115</v>
      </c>
      <c r="CT798" s="113">
        <v>0.3427</v>
      </c>
      <c r="CU798" s="113">
        <v>0.6573</v>
      </c>
      <c r="CV798" s="33" t="s">
        <v>2108</v>
      </c>
    </row>
    <row r="799" spans="2:100">
      <c r="B799" s="28">
        <v>795</v>
      </c>
      <c r="C799" s="29" t="s">
        <v>2807</v>
      </c>
      <c r="D799" s="129"/>
      <c r="E799" s="129"/>
      <c r="F799" s="29" t="s">
        <v>1178</v>
      </c>
      <c r="G799" s="29" t="s">
        <v>2808</v>
      </c>
      <c r="H799" s="29" t="s">
        <v>213</v>
      </c>
      <c r="I799" s="29" t="s">
        <v>166</v>
      </c>
      <c r="J799" s="29" t="s">
        <v>115</v>
      </c>
      <c r="K799" s="29" t="s">
        <v>115</v>
      </c>
      <c r="L799" s="29" t="s">
        <v>1499</v>
      </c>
      <c r="M799" s="29" t="s">
        <v>2308</v>
      </c>
      <c r="N799" s="29" t="s">
        <v>115</v>
      </c>
      <c r="O799" s="29" t="s">
        <v>115</v>
      </c>
      <c r="P799" s="109">
        <v>45905</v>
      </c>
      <c r="Q799" s="29">
        <v>73</v>
      </c>
      <c r="R799" s="29" t="s">
        <v>1492</v>
      </c>
      <c r="S799" s="29" t="s">
        <v>121</v>
      </c>
      <c r="T799" s="29" t="s">
        <v>115</v>
      </c>
      <c r="U799" s="29" t="s">
        <v>214</v>
      </c>
      <c r="V799" s="29" t="s">
        <v>122</v>
      </c>
      <c r="W799" s="29" t="s">
        <v>123</v>
      </c>
      <c r="X799" s="29" t="s">
        <v>1846</v>
      </c>
      <c r="Y799" s="129"/>
      <c r="Z799" s="118" t="s">
        <v>115</v>
      </c>
      <c r="AA799" s="118">
        <v>37.7503999999999</v>
      </c>
      <c r="AB799" s="29" t="s">
        <v>115</v>
      </c>
      <c r="AC799" s="29" t="s">
        <v>701</v>
      </c>
      <c r="AD799" s="29" t="s">
        <v>115</v>
      </c>
      <c r="AE799" s="29" t="s">
        <v>1679</v>
      </c>
      <c r="AF799" s="29" t="s">
        <v>115</v>
      </c>
      <c r="AG799" s="29" t="s">
        <v>1513</v>
      </c>
      <c r="AH799" s="29" t="s">
        <v>422</v>
      </c>
      <c r="AI799" s="29">
        <v>5535602</v>
      </c>
      <c r="AJ799" s="29" t="s">
        <v>2809</v>
      </c>
      <c r="AK799" s="29" t="s">
        <v>2810</v>
      </c>
      <c r="AL799" s="29">
        <v>1</v>
      </c>
      <c r="AM799" s="29">
        <v>61</v>
      </c>
      <c r="AN799" s="29" t="s">
        <v>128</v>
      </c>
      <c r="AO799" s="29" t="s">
        <v>129</v>
      </c>
      <c r="AP799" s="29">
        <v>2020</v>
      </c>
      <c r="AQ799" s="29" t="s">
        <v>130</v>
      </c>
      <c r="AR799" s="29">
        <v>2020</v>
      </c>
      <c r="AS799" s="29" t="s">
        <v>115</v>
      </c>
      <c r="AT799" s="29" t="s">
        <v>123</v>
      </c>
      <c r="AU799" s="29" t="s">
        <v>115</v>
      </c>
      <c r="AV799" s="29" t="s">
        <v>115</v>
      </c>
      <c r="AW799" s="29" t="s">
        <v>115</v>
      </c>
      <c r="AX799" s="29" t="s">
        <v>123</v>
      </c>
      <c r="AY799" s="29" t="s">
        <v>115</v>
      </c>
      <c r="AZ799" s="109" t="s">
        <v>115</v>
      </c>
      <c r="BA799" s="29" t="s">
        <v>115</v>
      </c>
      <c r="BB799" s="29" t="s">
        <v>115</v>
      </c>
      <c r="BC799" s="29" t="s">
        <v>115</v>
      </c>
      <c r="BD799" s="29" t="s">
        <v>115</v>
      </c>
      <c r="BE799" s="29" t="s">
        <v>115</v>
      </c>
      <c r="BF799" s="109" t="s">
        <v>115</v>
      </c>
      <c r="BG799" s="29" t="s">
        <v>131</v>
      </c>
      <c r="BH799" s="29" t="s">
        <v>115</v>
      </c>
      <c r="BI799" s="29" t="s">
        <v>488</v>
      </c>
      <c r="BJ799" s="29">
        <v>4</v>
      </c>
      <c r="BK799" s="109">
        <v>46093</v>
      </c>
      <c r="BL799" s="109">
        <v>46387</v>
      </c>
      <c r="BM799" s="109">
        <v>46387</v>
      </c>
      <c r="BN799" s="29" t="s">
        <v>115</v>
      </c>
      <c r="BO799" s="29" t="s">
        <v>115</v>
      </c>
      <c r="BP799" s="29" t="b">
        <v>1</v>
      </c>
      <c r="BQ799" s="115">
        <v>1984</v>
      </c>
      <c r="BR799" s="29" t="s">
        <v>134</v>
      </c>
      <c r="BS799" s="115">
        <v>546.83349999999996</v>
      </c>
      <c r="BT799" s="115">
        <v>2120.5162</v>
      </c>
      <c r="BU799" s="115">
        <v>8.4329999999999998</v>
      </c>
      <c r="BV799" s="115">
        <v>39.7789</v>
      </c>
      <c r="BW799" s="115">
        <v>23.276900000000001</v>
      </c>
      <c r="BX799" s="115">
        <v>111.685</v>
      </c>
      <c r="BY799" s="115">
        <v>199.34099999999998</v>
      </c>
      <c r="BZ799" s="115">
        <v>1405.9916000000001</v>
      </c>
      <c r="CA799" s="115">
        <v>0</v>
      </c>
      <c r="CB799" s="115">
        <v>0</v>
      </c>
      <c r="CC799" s="115">
        <v>0</v>
      </c>
      <c r="CD799" s="115">
        <v>0</v>
      </c>
      <c r="CE799" s="115">
        <v>397.47089999999997</v>
      </c>
      <c r="CF799" s="29" t="s">
        <v>135</v>
      </c>
      <c r="CG799" s="29" t="s">
        <v>136</v>
      </c>
      <c r="CH799" s="29" t="s">
        <v>2811</v>
      </c>
      <c r="CI799" s="115">
        <v>150.93554999999998</v>
      </c>
      <c r="CJ799" s="115">
        <v>-5.8622100000000001</v>
      </c>
      <c r="CK799" s="115">
        <v>37.225880000000011</v>
      </c>
      <c r="CL799" s="115">
        <v>21.782810000000001</v>
      </c>
      <c r="CM799" s="115">
        <v>104.51682000000001</v>
      </c>
      <c r="CN799" s="115">
        <v>144.34474</v>
      </c>
      <c r="CO799" s="112">
        <v>0</v>
      </c>
      <c r="CP799" s="29" t="s">
        <v>134</v>
      </c>
      <c r="CQ799" s="29" t="s">
        <v>115</v>
      </c>
      <c r="CR799" s="29" t="s">
        <v>134</v>
      </c>
      <c r="CS799" s="29" t="s">
        <v>115</v>
      </c>
      <c r="CT799" s="112">
        <v>0</v>
      </c>
      <c r="CU799" s="112">
        <v>1</v>
      </c>
      <c r="CV799" s="30" t="s">
        <v>401</v>
      </c>
    </row>
    <row r="800" spans="2:100">
      <c r="B800" s="31">
        <v>796</v>
      </c>
      <c r="C800" s="32" t="s">
        <v>2812</v>
      </c>
      <c r="D800" s="128"/>
      <c r="E800" s="128"/>
      <c r="F800" s="32" t="s">
        <v>1622</v>
      </c>
      <c r="G800" s="32" t="s">
        <v>2813</v>
      </c>
      <c r="H800" s="32" t="s">
        <v>1532</v>
      </c>
      <c r="I800" s="32" t="s">
        <v>166</v>
      </c>
      <c r="J800" s="32" t="s">
        <v>115</v>
      </c>
      <c r="K800" s="32" t="s">
        <v>115</v>
      </c>
      <c r="L800" s="32" t="s">
        <v>1499</v>
      </c>
      <c r="M800" s="32" t="s">
        <v>1511</v>
      </c>
      <c r="N800" s="32" t="s">
        <v>1491</v>
      </c>
      <c r="O800" s="32" t="s">
        <v>115</v>
      </c>
      <c r="P800" s="110">
        <v>45932</v>
      </c>
      <c r="Q800" s="32">
        <v>19</v>
      </c>
      <c r="R800" s="32" t="s">
        <v>1492</v>
      </c>
      <c r="S800" s="32" t="s">
        <v>203</v>
      </c>
      <c r="T800" s="32" t="s">
        <v>203</v>
      </c>
      <c r="U800" s="32" t="s">
        <v>214</v>
      </c>
      <c r="V800" s="32" t="s">
        <v>122</v>
      </c>
      <c r="W800" s="32" t="s">
        <v>123</v>
      </c>
      <c r="X800" s="32" t="s">
        <v>887</v>
      </c>
      <c r="Y800" s="128"/>
      <c r="Z800" s="119" t="s">
        <v>115</v>
      </c>
      <c r="AA800" s="119">
        <v>7.7090753535604302</v>
      </c>
      <c r="AB800" s="32" t="s">
        <v>115</v>
      </c>
      <c r="AC800" s="32" t="s">
        <v>530</v>
      </c>
      <c r="AD800" s="32" t="s">
        <v>1715</v>
      </c>
      <c r="AE800" s="32" t="s">
        <v>1679</v>
      </c>
      <c r="AF800" s="32" t="s">
        <v>2814</v>
      </c>
      <c r="AG800" s="32" t="s">
        <v>1513</v>
      </c>
      <c r="AH800" s="32" t="s">
        <v>422</v>
      </c>
      <c r="AI800" s="32">
        <v>5785789</v>
      </c>
      <c r="AJ800" s="32" t="s">
        <v>2815</v>
      </c>
      <c r="AK800" s="32" t="s">
        <v>2816</v>
      </c>
      <c r="AL800" s="32">
        <v>2</v>
      </c>
      <c r="AM800" s="32">
        <v>61</v>
      </c>
      <c r="AN800" s="32" t="s">
        <v>128</v>
      </c>
      <c r="AO800" s="32" t="s">
        <v>123</v>
      </c>
      <c r="AP800" s="32" t="s">
        <v>203</v>
      </c>
      <c r="AQ800" s="32" t="s">
        <v>130</v>
      </c>
      <c r="AR800" s="32">
        <v>2019</v>
      </c>
      <c r="AS800" s="32" t="s">
        <v>2033</v>
      </c>
      <c r="AT800" s="32" t="s">
        <v>123</v>
      </c>
      <c r="AU800" s="32" t="s">
        <v>2033</v>
      </c>
      <c r="AV800" s="32" t="s">
        <v>115</v>
      </c>
      <c r="AW800" s="32" t="s">
        <v>1584</v>
      </c>
      <c r="AX800" s="32" t="s">
        <v>123</v>
      </c>
      <c r="AY800" s="32" t="s">
        <v>115</v>
      </c>
      <c r="AZ800" s="110" t="s">
        <v>115</v>
      </c>
      <c r="BA800" s="32" t="s">
        <v>115</v>
      </c>
      <c r="BB800" s="32" t="s">
        <v>115</v>
      </c>
      <c r="BC800" s="32" t="s">
        <v>115</v>
      </c>
      <c r="BD800" s="32" t="s">
        <v>115</v>
      </c>
      <c r="BE800" s="32" t="s">
        <v>115</v>
      </c>
      <c r="BF800" s="110" t="s">
        <v>115</v>
      </c>
      <c r="BG800" s="32" t="s">
        <v>131</v>
      </c>
      <c r="BH800" s="32" t="s">
        <v>115</v>
      </c>
      <c r="BI800" s="32" t="s">
        <v>488</v>
      </c>
      <c r="BJ800" s="32">
        <v>4</v>
      </c>
      <c r="BK800" s="110">
        <v>46750</v>
      </c>
      <c r="BL800" s="110">
        <v>44926</v>
      </c>
      <c r="BM800" s="110">
        <v>46939</v>
      </c>
      <c r="BN800" s="32" t="s">
        <v>308</v>
      </c>
      <c r="BO800" s="32" t="s">
        <v>115</v>
      </c>
      <c r="BP800" s="32" t="b">
        <v>0</v>
      </c>
      <c r="BQ800" s="116" t="s">
        <v>2817</v>
      </c>
      <c r="BR800" s="32" t="s">
        <v>134</v>
      </c>
      <c r="BS800" s="116">
        <v>295.03269999999998</v>
      </c>
      <c r="BT800" s="116">
        <v>12333.9859</v>
      </c>
      <c r="BU800" s="116">
        <v>0</v>
      </c>
      <c r="BV800" s="116">
        <v>0</v>
      </c>
      <c r="BW800" s="116">
        <v>0</v>
      </c>
      <c r="BX800" s="116">
        <v>114.8687</v>
      </c>
      <c r="BY800" s="116">
        <v>451.12849999999997</v>
      </c>
      <c r="BZ800" s="116">
        <v>2118.598</v>
      </c>
      <c r="CA800" s="116">
        <v>1315.298</v>
      </c>
      <c r="CB800" s="116">
        <v>3416.299</v>
      </c>
      <c r="CC800" s="116">
        <v>9.3580000000000005</v>
      </c>
      <c r="CD800" s="116">
        <v>0</v>
      </c>
      <c r="CE800" s="116">
        <v>114.86869999999999</v>
      </c>
      <c r="CF800" s="32" t="s">
        <v>135</v>
      </c>
      <c r="CG800" s="32" t="s">
        <v>136</v>
      </c>
      <c r="CH800" s="32" t="s">
        <v>738</v>
      </c>
      <c r="CI800" s="116">
        <v>0</v>
      </c>
      <c r="CJ800" s="116">
        <v>0</v>
      </c>
      <c r="CK800" s="116">
        <v>0</v>
      </c>
      <c r="CL800" s="116">
        <v>0</v>
      </c>
      <c r="CM800" s="116">
        <v>0</v>
      </c>
      <c r="CN800" s="116">
        <v>0</v>
      </c>
      <c r="CO800" s="113">
        <v>0</v>
      </c>
      <c r="CP800" s="32" t="s">
        <v>134</v>
      </c>
      <c r="CQ800" s="32" t="s">
        <v>115</v>
      </c>
      <c r="CR800" s="32" t="s">
        <v>279</v>
      </c>
      <c r="CS800" s="32" t="s">
        <v>115</v>
      </c>
      <c r="CT800" s="113">
        <v>1</v>
      </c>
      <c r="CU800" s="113">
        <v>0</v>
      </c>
      <c r="CV800" s="33" t="s">
        <v>2778</v>
      </c>
    </row>
    <row r="801" spans="2:100">
      <c r="B801" s="31">
        <v>797</v>
      </c>
      <c r="C801" s="32" t="s">
        <v>2818</v>
      </c>
      <c r="D801" s="128"/>
      <c r="E801" s="128"/>
      <c r="F801" s="32" t="s">
        <v>596</v>
      </c>
      <c r="G801" s="32" t="s">
        <v>2813</v>
      </c>
      <c r="H801" s="32" t="s">
        <v>198</v>
      </c>
      <c r="I801" s="32" t="s">
        <v>118</v>
      </c>
      <c r="J801" s="32" t="s">
        <v>115</v>
      </c>
      <c r="K801" s="32" t="s">
        <v>115</v>
      </c>
      <c r="L801" s="32" t="s">
        <v>1499</v>
      </c>
      <c r="M801" s="32" t="s">
        <v>2308</v>
      </c>
      <c r="N801" s="32" t="s">
        <v>1491</v>
      </c>
      <c r="O801" s="32" t="s">
        <v>115</v>
      </c>
      <c r="P801" s="110">
        <v>45918</v>
      </c>
      <c r="Q801" s="32" t="s">
        <v>115</v>
      </c>
      <c r="R801" s="32" t="s">
        <v>1492</v>
      </c>
      <c r="S801" s="32" t="s">
        <v>203</v>
      </c>
      <c r="T801" s="32" t="s">
        <v>203</v>
      </c>
      <c r="U801" s="32" t="s">
        <v>1574</v>
      </c>
      <c r="V801" s="32" t="s">
        <v>122</v>
      </c>
      <c r="W801" s="32" t="s">
        <v>123</v>
      </c>
      <c r="X801" s="32" t="s">
        <v>1739</v>
      </c>
      <c r="Y801" s="128"/>
      <c r="Z801" s="119" t="s">
        <v>115</v>
      </c>
      <c r="AA801" s="119">
        <v>18.2104901987659</v>
      </c>
      <c r="AB801" s="32" t="s">
        <v>115</v>
      </c>
      <c r="AC801" s="32" t="s">
        <v>530</v>
      </c>
      <c r="AD801" s="32" t="s">
        <v>115</v>
      </c>
      <c r="AE801" s="32" t="s">
        <v>115</v>
      </c>
      <c r="AF801" s="32" t="s">
        <v>115</v>
      </c>
      <c r="AG801" s="32" t="s">
        <v>1513</v>
      </c>
      <c r="AH801" s="32" t="s">
        <v>422</v>
      </c>
      <c r="AI801" s="32">
        <v>5811101</v>
      </c>
      <c r="AJ801" s="32" t="s">
        <v>2815</v>
      </c>
      <c r="AK801" s="32" t="s">
        <v>2816</v>
      </c>
      <c r="AL801" s="32">
        <v>2</v>
      </c>
      <c r="AM801" s="32">
        <v>61</v>
      </c>
      <c r="AN801" s="32" t="s">
        <v>128</v>
      </c>
      <c r="AO801" s="32" t="s">
        <v>123</v>
      </c>
      <c r="AP801" s="32" t="s">
        <v>203</v>
      </c>
      <c r="AQ801" s="32" t="s">
        <v>130</v>
      </c>
      <c r="AR801" s="32">
        <v>2024</v>
      </c>
      <c r="AS801" s="32" t="s">
        <v>2033</v>
      </c>
      <c r="AT801" s="32" t="s">
        <v>123</v>
      </c>
      <c r="AU801" s="32" t="s">
        <v>2033</v>
      </c>
      <c r="AV801" s="32" t="s">
        <v>115</v>
      </c>
      <c r="AW801" s="32" t="s">
        <v>1584</v>
      </c>
      <c r="AX801" s="32" t="s">
        <v>123</v>
      </c>
      <c r="AY801" s="32" t="s">
        <v>115</v>
      </c>
      <c r="AZ801" s="110" t="s">
        <v>115</v>
      </c>
      <c r="BA801" s="32" t="s">
        <v>115</v>
      </c>
      <c r="BB801" s="32" t="s">
        <v>115</v>
      </c>
      <c r="BC801" s="32" t="s">
        <v>115</v>
      </c>
      <c r="BD801" s="32" t="s">
        <v>115</v>
      </c>
      <c r="BE801" s="32" t="s">
        <v>115</v>
      </c>
      <c r="BF801" s="110" t="s">
        <v>115</v>
      </c>
      <c r="BG801" s="32" t="s">
        <v>131</v>
      </c>
      <c r="BH801" s="32" t="s">
        <v>115</v>
      </c>
      <c r="BI801" s="32" t="s">
        <v>162</v>
      </c>
      <c r="BJ801" s="32">
        <v>5</v>
      </c>
      <c r="BK801" s="110">
        <v>46736</v>
      </c>
      <c r="BL801" s="110">
        <v>44926</v>
      </c>
      <c r="BM801" s="110">
        <v>46930</v>
      </c>
      <c r="BN801" s="32" t="s">
        <v>308</v>
      </c>
      <c r="BO801" s="32" t="s">
        <v>115</v>
      </c>
      <c r="BP801" s="32" t="b">
        <v>0</v>
      </c>
      <c r="BQ801" s="116" t="s">
        <v>2817</v>
      </c>
      <c r="BR801" s="32" t="s">
        <v>134</v>
      </c>
      <c r="BS801" s="116">
        <v>86.230400000000003</v>
      </c>
      <c r="BT801" s="116">
        <v>4512.9675999999999</v>
      </c>
      <c r="BU801" s="116">
        <v>0</v>
      </c>
      <c r="BV801" s="116">
        <v>0</v>
      </c>
      <c r="BW801" s="116">
        <v>0</v>
      </c>
      <c r="BX801" s="116">
        <v>18.065999999999999</v>
      </c>
      <c r="BY801" s="116">
        <v>214.62450000000001</v>
      </c>
      <c r="BZ801" s="116">
        <v>0</v>
      </c>
      <c r="CA801" s="116">
        <v>0</v>
      </c>
      <c r="CB801" s="116">
        <v>0</v>
      </c>
      <c r="CC801" s="116">
        <v>0</v>
      </c>
      <c r="CD801" s="116">
        <v>0</v>
      </c>
      <c r="CE801" s="116">
        <v>18.066000000000003</v>
      </c>
      <c r="CF801" s="32" t="s">
        <v>135</v>
      </c>
      <c r="CG801" s="32" t="s">
        <v>136</v>
      </c>
      <c r="CH801" s="32" t="s">
        <v>878</v>
      </c>
      <c r="CI801" s="116">
        <v>0</v>
      </c>
      <c r="CJ801" s="116">
        <v>0</v>
      </c>
      <c r="CK801" s="116">
        <v>0</v>
      </c>
      <c r="CL801" s="116">
        <v>0</v>
      </c>
      <c r="CM801" s="116">
        <v>0</v>
      </c>
      <c r="CN801" s="116">
        <v>0</v>
      </c>
      <c r="CO801" s="113">
        <v>0</v>
      </c>
      <c r="CP801" s="32" t="s">
        <v>134</v>
      </c>
      <c r="CQ801" s="32" t="s">
        <v>115</v>
      </c>
      <c r="CR801" s="32" t="s">
        <v>279</v>
      </c>
      <c r="CS801" s="32" t="s">
        <v>115</v>
      </c>
      <c r="CT801" s="113">
        <v>1</v>
      </c>
      <c r="CU801" s="113">
        <v>0</v>
      </c>
      <c r="CV801" s="33" t="s">
        <v>2778</v>
      </c>
    </row>
    <row r="802" spans="2:100">
      <c r="B802" s="123">
        <v>798</v>
      </c>
      <c r="C802" s="124" t="s">
        <v>2819</v>
      </c>
      <c r="D802" s="128"/>
      <c r="E802" s="128"/>
      <c r="F802" s="32" t="s">
        <v>623</v>
      </c>
      <c r="G802" s="32" t="s">
        <v>1933</v>
      </c>
      <c r="H802" s="32" t="s">
        <v>213</v>
      </c>
      <c r="I802" s="32" t="s">
        <v>166</v>
      </c>
      <c r="J802" s="32" t="s">
        <v>115</v>
      </c>
      <c r="K802" s="32" t="s">
        <v>115</v>
      </c>
      <c r="L802" s="32" t="s">
        <v>1914</v>
      </c>
      <c r="M802" s="32" t="s">
        <v>2308</v>
      </c>
      <c r="N802" s="32" t="s">
        <v>115</v>
      </c>
      <c r="O802" s="32" t="s">
        <v>115</v>
      </c>
      <c r="P802" s="110">
        <v>45933</v>
      </c>
      <c r="Q802" s="32" t="s">
        <v>115</v>
      </c>
      <c r="R802" s="32" t="s">
        <v>1492</v>
      </c>
      <c r="S802" s="32" t="s">
        <v>1915</v>
      </c>
      <c r="T802" s="32" t="s">
        <v>1833</v>
      </c>
      <c r="U802" s="32" t="s">
        <v>214</v>
      </c>
      <c r="V802" s="32" t="s">
        <v>288</v>
      </c>
      <c r="W802" s="32" t="s">
        <v>123</v>
      </c>
      <c r="X802" s="32" t="s">
        <v>278</v>
      </c>
      <c r="Y802" s="128"/>
      <c r="Z802" s="119" t="s">
        <v>115</v>
      </c>
      <c r="AA802" s="119">
        <v>15.1778999999999</v>
      </c>
      <c r="AB802" s="32" t="s">
        <v>115</v>
      </c>
      <c r="AC802" s="32" t="s">
        <v>397</v>
      </c>
      <c r="AD802" s="32" t="s">
        <v>115</v>
      </c>
      <c r="AE802" s="32" t="s">
        <v>115</v>
      </c>
      <c r="AF802" s="32" t="s">
        <v>115</v>
      </c>
      <c r="AG802" s="32" t="s">
        <v>1513</v>
      </c>
      <c r="AH802" s="32" t="s">
        <v>422</v>
      </c>
      <c r="AI802" s="32">
        <v>5561181</v>
      </c>
      <c r="AJ802" s="32" t="s">
        <v>1934</v>
      </c>
      <c r="AK802" s="32" t="s">
        <v>1935</v>
      </c>
      <c r="AL802" s="32">
        <v>8</v>
      </c>
      <c r="AM802" s="32">
        <v>61</v>
      </c>
      <c r="AN802" s="32" t="s">
        <v>128</v>
      </c>
      <c r="AO802" s="32" t="s">
        <v>129</v>
      </c>
      <c r="AP802" s="32">
        <v>2022</v>
      </c>
      <c r="AQ802" s="32" t="s">
        <v>130</v>
      </c>
      <c r="AR802" s="32">
        <v>2025</v>
      </c>
      <c r="AS802" s="32" t="s">
        <v>115</v>
      </c>
      <c r="AT802" s="32" t="s">
        <v>123</v>
      </c>
      <c r="AU802" s="32" t="s">
        <v>115</v>
      </c>
      <c r="AV802" s="32" t="s">
        <v>115</v>
      </c>
      <c r="AW802" s="32" t="s">
        <v>115</v>
      </c>
      <c r="AX802" s="32" t="s">
        <v>123</v>
      </c>
      <c r="AY802" s="32" t="s">
        <v>115</v>
      </c>
      <c r="AZ802" s="110" t="s">
        <v>115</v>
      </c>
      <c r="BA802" s="32" t="s">
        <v>115</v>
      </c>
      <c r="BB802" s="32" t="s">
        <v>115</v>
      </c>
      <c r="BC802" s="32" t="s">
        <v>115</v>
      </c>
      <c r="BD802" s="32" t="s">
        <v>115</v>
      </c>
      <c r="BE802" s="32" t="s">
        <v>115</v>
      </c>
      <c r="BF802" s="110" t="s">
        <v>115</v>
      </c>
      <c r="BG802" s="32" t="s">
        <v>131</v>
      </c>
      <c r="BH802" s="32" t="s">
        <v>115</v>
      </c>
      <c r="BI802" s="32" t="s">
        <v>488</v>
      </c>
      <c r="BJ802" s="32">
        <v>4</v>
      </c>
      <c r="BK802" s="110">
        <v>45979</v>
      </c>
      <c r="BL802" s="110">
        <v>45869</v>
      </c>
      <c r="BM802" s="110">
        <v>46006</v>
      </c>
      <c r="BN802" s="32" t="s">
        <v>115</v>
      </c>
      <c r="BO802" s="32" t="s">
        <v>115</v>
      </c>
      <c r="BP802" s="32" t="b">
        <v>1</v>
      </c>
      <c r="BQ802" s="116">
        <v>42500</v>
      </c>
      <c r="BR802" s="32" t="s">
        <v>134</v>
      </c>
      <c r="BS802" s="116">
        <v>23.396100000000001</v>
      </c>
      <c r="BT802" s="116">
        <v>210.7765</v>
      </c>
      <c r="BU802" s="116">
        <v>0</v>
      </c>
      <c r="BV802" s="116">
        <v>0</v>
      </c>
      <c r="BW802" s="116">
        <v>0</v>
      </c>
      <c r="BX802" s="116">
        <v>0</v>
      </c>
      <c r="BY802" s="116">
        <v>154.6061</v>
      </c>
      <c r="BZ802" s="116">
        <v>45.079700000000003</v>
      </c>
      <c r="CA802" s="116">
        <v>0</v>
      </c>
      <c r="CB802" s="116">
        <v>0</v>
      </c>
      <c r="CC802" s="116">
        <v>0</v>
      </c>
      <c r="CD802" s="116">
        <v>0</v>
      </c>
      <c r="CE802" s="116">
        <v>0</v>
      </c>
      <c r="CF802" s="32" t="s">
        <v>135</v>
      </c>
      <c r="CG802" s="32" t="s">
        <v>136</v>
      </c>
      <c r="CH802" s="32" t="s">
        <v>2553</v>
      </c>
      <c r="CI802" s="116">
        <v>0</v>
      </c>
      <c r="CJ802" s="116">
        <v>0</v>
      </c>
      <c r="CK802" s="116">
        <v>0</v>
      </c>
      <c r="CL802" s="116">
        <v>0</v>
      </c>
      <c r="CM802" s="116">
        <v>0</v>
      </c>
      <c r="CN802" s="116">
        <v>0</v>
      </c>
      <c r="CO802" s="113">
        <v>0</v>
      </c>
      <c r="CP802" s="32" t="s">
        <v>134</v>
      </c>
      <c r="CQ802" s="32" t="s">
        <v>115</v>
      </c>
      <c r="CR802" s="32" t="s">
        <v>134</v>
      </c>
      <c r="CS802" s="32" t="s">
        <v>115</v>
      </c>
      <c r="CT802" s="113">
        <v>0</v>
      </c>
      <c r="CU802" s="113">
        <v>1</v>
      </c>
      <c r="CV802" s="33" t="s">
        <v>401</v>
      </c>
    </row>
    <row r="803" spans="2:100">
      <c r="B803" s="31">
        <v>799</v>
      </c>
      <c r="C803" s="32" t="s">
        <v>2820</v>
      </c>
      <c r="D803" s="128"/>
      <c r="E803" s="128"/>
      <c r="F803" s="32" t="s">
        <v>392</v>
      </c>
      <c r="G803" s="32" t="s">
        <v>1938</v>
      </c>
      <c r="H803" s="32" t="s">
        <v>1532</v>
      </c>
      <c r="I803" s="32" t="s">
        <v>118</v>
      </c>
      <c r="J803" s="32" t="s">
        <v>115</v>
      </c>
      <c r="K803" s="32" t="s">
        <v>115</v>
      </c>
      <c r="L803" s="32" t="s">
        <v>1499</v>
      </c>
      <c r="M803" s="32" t="s">
        <v>1511</v>
      </c>
      <c r="N803" s="32" t="s">
        <v>1491</v>
      </c>
      <c r="O803" s="32" t="s">
        <v>115</v>
      </c>
      <c r="P803" s="110">
        <v>45933</v>
      </c>
      <c r="Q803" s="32" t="s">
        <v>115</v>
      </c>
      <c r="R803" s="32" t="s">
        <v>1492</v>
      </c>
      <c r="S803" s="32" t="s">
        <v>541</v>
      </c>
      <c r="T803" s="32" t="s">
        <v>1939</v>
      </c>
      <c r="U803" s="32" t="s">
        <v>214</v>
      </c>
      <c r="V803" s="32" t="s">
        <v>122</v>
      </c>
      <c r="W803" s="32" t="s">
        <v>123</v>
      </c>
      <c r="X803" s="32" t="s">
        <v>278</v>
      </c>
      <c r="Y803" s="128"/>
      <c r="Z803" s="119" t="s">
        <v>115</v>
      </c>
      <c r="AA803" s="119">
        <v>0.543190490905749</v>
      </c>
      <c r="AB803" s="32" t="s">
        <v>115</v>
      </c>
      <c r="AC803" s="32" t="s">
        <v>534</v>
      </c>
      <c r="AD803" s="32" t="s">
        <v>115</v>
      </c>
      <c r="AE803" s="32" t="s">
        <v>115</v>
      </c>
      <c r="AF803" s="32" t="s">
        <v>115</v>
      </c>
      <c r="AG803" s="32" t="s">
        <v>1513</v>
      </c>
      <c r="AH803" s="32" t="s">
        <v>422</v>
      </c>
      <c r="AI803" s="32">
        <v>5798130</v>
      </c>
      <c r="AJ803" s="32" t="s">
        <v>1940</v>
      </c>
      <c r="AK803" s="32" t="s">
        <v>1941</v>
      </c>
      <c r="AL803" s="32">
        <v>8</v>
      </c>
      <c r="AM803" s="32">
        <v>61</v>
      </c>
      <c r="AN803" s="32" t="s">
        <v>2821</v>
      </c>
      <c r="AO803" s="32" t="s">
        <v>123</v>
      </c>
      <c r="AP803" s="32">
        <v>2024</v>
      </c>
      <c r="AQ803" s="32" t="s">
        <v>130</v>
      </c>
      <c r="AR803" s="32">
        <v>2022</v>
      </c>
      <c r="AS803" s="32" t="s">
        <v>1636</v>
      </c>
      <c r="AT803" s="32" t="s">
        <v>123</v>
      </c>
      <c r="AU803" s="32" t="s">
        <v>1636</v>
      </c>
      <c r="AV803" s="32" t="s">
        <v>115</v>
      </c>
      <c r="AW803" s="32" t="s">
        <v>1637</v>
      </c>
      <c r="AX803" s="32" t="s">
        <v>123</v>
      </c>
      <c r="AY803" s="32" t="s">
        <v>115</v>
      </c>
      <c r="AZ803" s="110" t="s">
        <v>115</v>
      </c>
      <c r="BA803" s="32" t="s">
        <v>115</v>
      </c>
      <c r="BB803" s="32" t="s">
        <v>115</v>
      </c>
      <c r="BC803" s="32" t="s">
        <v>115</v>
      </c>
      <c r="BD803" s="32" t="s">
        <v>115</v>
      </c>
      <c r="BE803" s="32" t="s">
        <v>115</v>
      </c>
      <c r="BF803" s="110" t="s">
        <v>115</v>
      </c>
      <c r="BG803" s="32" t="s">
        <v>131</v>
      </c>
      <c r="BH803" s="32" t="s">
        <v>115</v>
      </c>
      <c r="BI803" s="32" t="s">
        <v>488</v>
      </c>
      <c r="BJ803" s="32">
        <v>4</v>
      </c>
      <c r="BK803" s="110">
        <v>46233</v>
      </c>
      <c r="BL803" s="110">
        <v>45657</v>
      </c>
      <c r="BM803" s="110">
        <v>46731</v>
      </c>
      <c r="BN803" s="32" t="s">
        <v>308</v>
      </c>
      <c r="BO803" s="32" t="s">
        <v>115</v>
      </c>
      <c r="BP803" s="32" t="b">
        <v>0</v>
      </c>
      <c r="BQ803" s="116">
        <v>17500</v>
      </c>
      <c r="BR803" s="32" t="s">
        <v>134</v>
      </c>
      <c r="BS803" s="116">
        <v>987.94129999999996</v>
      </c>
      <c r="BT803" s="116">
        <v>16015.870699999999</v>
      </c>
      <c r="BU803" s="116">
        <v>0</v>
      </c>
      <c r="BV803" s="116">
        <v>0</v>
      </c>
      <c r="BW803" s="116">
        <v>72.138000000000005</v>
      </c>
      <c r="BX803" s="116">
        <v>721.14490000000001</v>
      </c>
      <c r="BY803" s="116">
        <v>422.58780000000002</v>
      </c>
      <c r="BZ803" s="116">
        <v>8900</v>
      </c>
      <c r="CA803" s="116">
        <v>4800</v>
      </c>
      <c r="CB803" s="116">
        <v>1100</v>
      </c>
      <c r="CC803" s="116">
        <v>0</v>
      </c>
      <c r="CD803" s="116">
        <v>0</v>
      </c>
      <c r="CE803" s="116">
        <v>793.28289999999993</v>
      </c>
      <c r="CF803" s="32" t="s">
        <v>135</v>
      </c>
      <c r="CG803" s="32" t="s">
        <v>136</v>
      </c>
      <c r="CH803" s="32" t="s">
        <v>723</v>
      </c>
      <c r="CI803" s="116">
        <v>0</v>
      </c>
      <c r="CJ803" s="116">
        <v>0</v>
      </c>
      <c r="CK803" s="116">
        <v>0</v>
      </c>
      <c r="CL803" s="116">
        <v>0</v>
      </c>
      <c r="CM803" s="116">
        <v>0</v>
      </c>
      <c r="CN803" s="116">
        <v>0</v>
      </c>
      <c r="CO803" s="113">
        <v>0</v>
      </c>
      <c r="CP803" s="32" t="s">
        <v>134</v>
      </c>
      <c r="CQ803" s="32" t="s">
        <v>115</v>
      </c>
      <c r="CR803" s="32" t="s">
        <v>279</v>
      </c>
      <c r="CS803" s="32" t="s">
        <v>115</v>
      </c>
      <c r="CT803" s="113">
        <v>0</v>
      </c>
      <c r="CU803" s="113">
        <v>1</v>
      </c>
      <c r="CV803" s="33" t="s">
        <v>2822</v>
      </c>
    </row>
    <row r="804" spans="2:100">
      <c r="B804" s="31">
        <v>800</v>
      </c>
      <c r="C804" s="32" t="s">
        <v>2823</v>
      </c>
      <c r="D804" s="128"/>
      <c r="E804" s="128"/>
      <c r="F804" s="32" t="s">
        <v>589</v>
      </c>
      <c r="G804" s="32" t="s">
        <v>2824</v>
      </c>
      <c r="H804" s="32" t="s">
        <v>2825</v>
      </c>
      <c r="I804" s="32" t="s">
        <v>118</v>
      </c>
      <c r="J804" s="32" t="s">
        <v>115</v>
      </c>
      <c r="K804" s="32" t="s">
        <v>115</v>
      </c>
      <c r="L804" s="32" t="s">
        <v>1914</v>
      </c>
      <c r="M804" s="32" t="s">
        <v>1511</v>
      </c>
      <c r="N804" s="32" t="s">
        <v>115</v>
      </c>
      <c r="O804" s="32" t="s">
        <v>115</v>
      </c>
      <c r="P804" s="110">
        <v>45870</v>
      </c>
      <c r="Q804" s="32" t="s">
        <v>115</v>
      </c>
      <c r="R804" s="32" t="s">
        <v>1492</v>
      </c>
      <c r="S804" s="32" t="s">
        <v>2372</v>
      </c>
      <c r="T804" s="32" t="s">
        <v>1784</v>
      </c>
      <c r="U804" s="32" t="s">
        <v>214</v>
      </c>
      <c r="V804" s="32" t="s">
        <v>122</v>
      </c>
      <c r="W804" s="32" t="s">
        <v>123</v>
      </c>
      <c r="X804" s="32" t="s">
        <v>224</v>
      </c>
      <c r="Y804" s="128"/>
      <c r="Z804" s="119" t="s">
        <v>115</v>
      </c>
      <c r="AA804" s="119">
        <v>0.86467597253982997</v>
      </c>
      <c r="AB804" s="32" t="s">
        <v>115</v>
      </c>
      <c r="AC804" s="32" t="s">
        <v>701</v>
      </c>
      <c r="AD804" s="32" t="s">
        <v>115</v>
      </c>
      <c r="AE804" s="32" t="s">
        <v>115</v>
      </c>
      <c r="AF804" s="32" t="s">
        <v>115</v>
      </c>
      <c r="AG804" s="32" t="s">
        <v>1513</v>
      </c>
      <c r="AH804" s="32" t="s">
        <v>422</v>
      </c>
      <c r="AI804" s="32">
        <v>5798622</v>
      </c>
      <c r="AJ804" s="32" t="s">
        <v>2826</v>
      </c>
      <c r="AK804" s="32" t="s">
        <v>2823</v>
      </c>
      <c r="AL804" s="32">
        <v>1</v>
      </c>
      <c r="AM804" s="32">
        <v>61</v>
      </c>
      <c r="AN804" s="32" t="s">
        <v>128</v>
      </c>
      <c r="AO804" s="32" t="s">
        <v>129</v>
      </c>
      <c r="AP804" s="32">
        <v>2024</v>
      </c>
      <c r="AQ804" s="32" t="s">
        <v>130</v>
      </c>
      <c r="AR804" s="32">
        <v>2022</v>
      </c>
      <c r="AS804" s="32" t="s">
        <v>115</v>
      </c>
      <c r="AT804" s="32" t="s">
        <v>123</v>
      </c>
      <c r="AU804" s="32" t="s">
        <v>115</v>
      </c>
      <c r="AV804" s="32" t="s">
        <v>115</v>
      </c>
      <c r="AW804" s="32" t="s">
        <v>115</v>
      </c>
      <c r="AX804" s="32" t="s">
        <v>123</v>
      </c>
      <c r="AY804" s="32" t="s">
        <v>115</v>
      </c>
      <c r="AZ804" s="110" t="s">
        <v>115</v>
      </c>
      <c r="BA804" s="32" t="s">
        <v>115</v>
      </c>
      <c r="BB804" s="32" t="s">
        <v>115</v>
      </c>
      <c r="BC804" s="32" t="s">
        <v>115</v>
      </c>
      <c r="BD804" s="32" t="s">
        <v>115</v>
      </c>
      <c r="BE804" s="32" t="s">
        <v>115</v>
      </c>
      <c r="BF804" s="110" t="s">
        <v>115</v>
      </c>
      <c r="BG804" s="32" t="s">
        <v>131</v>
      </c>
      <c r="BH804" s="32" t="s">
        <v>115</v>
      </c>
      <c r="BI804" s="32" t="s">
        <v>195</v>
      </c>
      <c r="BJ804" s="32">
        <v>2</v>
      </c>
      <c r="BK804" s="110">
        <v>45342</v>
      </c>
      <c r="BL804" s="110">
        <v>45838</v>
      </c>
      <c r="BM804" s="110">
        <v>45783</v>
      </c>
      <c r="BN804" s="32" t="s">
        <v>115</v>
      </c>
      <c r="BO804" s="32" t="s">
        <v>115</v>
      </c>
      <c r="BP804" s="32" t="b">
        <v>1</v>
      </c>
      <c r="BQ804" s="116">
        <v>18300</v>
      </c>
      <c r="BR804" s="32" t="s">
        <v>134</v>
      </c>
      <c r="BS804" s="116">
        <v>4129.5676000000003</v>
      </c>
      <c r="BT804" s="116">
        <v>4278.6731</v>
      </c>
      <c r="BU804" s="116">
        <v>0</v>
      </c>
      <c r="BV804" s="116">
        <v>207.88210000000001</v>
      </c>
      <c r="BW804" s="116">
        <v>1005.181</v>
      </c>
      <c r="BX804" s="116">
        <v>1614.0266999999999</v>
      </c>
      <c r="BY804" s="116">
        <v>1451.5832999999998</v>
      </c>
      <c r="BZ804" s="116">
        <v>0</v>
      </c>
      <c r="CA804" s="116">
        <v>0</v>
      </c>
      <c r="CB804" s="116">
        <v>0</v>
      </c>
      <c r="CC804" s="116">
        <v>0</v>
      </c>
      <c r="CD804" s="116">
        <v>0</v>
      </c>
      <c r="CE804" s="116">
        <v>2827.0898000000007</v>
      </c>
      <c r="CF804" s="32" t="s">
        <v>135</v>
      </c>
      <c r="CG804" s="32" t="s">
        <v>136</v>
      </c>
      <c r="CH804" s="32" t="s">
        <v>156</v>
      </c>
      <c r="CI804" s="116">
        <v>0</v>
      </c>
      <c r="CJ804" s="116">
        <v>0</v>
      </c>
      <c r="CK804" s="116">
        <v>0</v>
      </c>
      <c r="CL804" s="116">
        <v>0</v>
      </c>
      <c r="CM804" s="116">
        <v>0</v>
      </c>
      <c r="CN804" s="116">
        <v>4112.5732200000002</v>
      </c>
      <c r="CO804" s="113">
        <v>0</v>
      </c>
      <c r="CP804" s="32" t="s">
        <v>134</v>
      </c>
      <c r="CQ804" s="32" t="s">
        <v>115</v>
      </c>
      <c r="CR804" s="32" t="s">
        <v>134</v>
      </c>
      <c r="CS804" s="32" t="s">
        <v>115</v>
      </c>
      <c r="CT804" s="113">
        <v>0</v>
      </c>
      <c r="CU804" s="113">
        <v>1</v>
      </c>
      <c r="CV804" s="33" t="s">
        <v>401</v>
      </c>
    </row>
    <row r="805" spans="2:100">
      <c r="B805" s="31">
        <v>801</v>
      </c>
      <c r="C805" s="32" t="s">
        <v>2827</v>
      </c>
      <c r="D805" s="128"/>
      <c r="E805" s="128"/>
      <c r="F805" s="32" t="s">
        <v>681</v>
      </c>
      <c r="G805" s="32" t="s">
        <v>2828</v>
      </c>
      <c r="H805" s="32" t="s">
        <v>1613</v>
      </c>
      <c r="I805" s="32" t="s">
        <v>118</v>
      </c>
      <c r="J805" s="32" t="s">
        <v>115</v>
      </c>
      <c r="K805" s="32" t="s">
        <v>115</v>
      </c>
      <c r="L805" s="32" t="s">
        <v>1914</v>
      </c>
      <c r="M805" s="32" t="s">
        <v>2308</v>
      </c>
      <c r="N805" s="32" t="s">
        <v>115</v>
      </c>
      <c r="O805" s="32" t="s">
        <v>115</v>
      </c>
      <c r="P805" s="110">
        <v>45877</v>
      </c>
      <c r="Q805" s="32" t="s">
        <v>115</v>
      </c>
      <c r="R805" s="32" t="s">
        <v>1492</v>
      </c>
      <c r="S805" s="32" t="s">
        <v>1915</v>
      </c>
      <c r="T805" s="32" t="s">
        <v>1939</v>
      </c>
      <c r="U805" s="32" t="s">
        <v>214</v>
      </c>
      <c r="V805" s="32" t="s">
        <v>122</v>
      </c>
      <c r="W805" s="32" t="b">
        <v>0</v>
      </c>
      <c r="X805" s="32" t="s">
        <v>278</v>
      </c>
      <c r="Y805" s="128"/>
      <c r="Z805" s="119" t="s">
        <v>115</v>
      </c>
      <c r="AA805" s="119">
        <v>4.2091955604610103</v>
      </c>
      <c r="AB805" s="32" t="s">
        <v>115</v>
      </c>
      <c r="AC805" s="32" t="s">
        <v>534</v>
      </c>
      <c r="AD805" s="32" t="s">
        <v>115</v>
      </c>
      <c r="AE805" s="32" t="s">
        <v>115</v>
      </c>
      <c r="AF805" s="32" t="s">
        <v>115</v>
      </c>
      <c r="AG805" s="32">
        <v>5.1010400000000002</v>
      </c>
      <c r="AH805" s="32" t="s">
        <v>422</v>
      </c>
      <c r="AI805" s="32">
        <v>5800629</v>
      </c>
      <c r="AJ805" s="32" t="s">
        <v>2829</v>
      </c>
      <c r="AK805" s="32" t="s">
        <v>2827</v>
      </c>
      <c r="AL805" s="32">
        <v>1</v>
      </c>
      <c r="AM805" s="32">
        <v>61</v>
      </c>
      <c r="AN805" s="32" t="s">
        <v>128</v>
      </c>
      <c r="AO805" s="32" t="b">
        <v>1</v>
      </c>
      <c r="AP805" s="32">
        <v>2025</v>
      </c>
      <c r="AQ805" s="32" t="s">
        <v>130</v>
      </c>
      <c r="AR805" s="32">
        <v>2024</v>
      </c>
      <c r="AS805" s="32" t="s">
        <v>115</v>
      </c>
      <c r="AT805" s="32" t="b">
        <v>0</v>
      </c>
      <c r="AU805" s="32" t="s">
        <v>115</v>
      </c>
      <c r="AV805" s="32" t="s">
        <v>115</v>
      </c>
      <c r="AW805" s="32" t="s">
        <v>115</v>
      </c>
      <c r="AX805" s="32" t="b">
        <v>0</v>
      </c>
      <c r="AY805" s="32" t="s">
        <v>203</v>
      </c>
      <c r="AZ805" s="110" t="s">
        <v>203</v>
      </c>
      <c r="BA805" s="32" t="s">
        <v>203</v>
      </c>
      <c r="BB805" s="32" t="s">
        <v>203</v>
      </c>
      <c r="BC805" s="32" t="s">
        <v>203</v>
      </c>
      <c r="BD805" s="32" t="s">
        <v>203</v>
      </c>
      <c r="BE805" s="32" t="s">
        <v>203</v>
      </c>
      <c r="BF805" s="110" t="s">
        <v>203</v>
      </c>
      <c r="BG805" s="32" t="s">
        <v>203</v>
      </c>
      <c r="BH805" s="32" t="s">
        <v>203</v>
      </c>
      <c r="BI805" s="32" t="s">
        <v>162</v>
      </c>
      <c r="BJ805" s="32">
        <v>5</v>
      </c>
      <c r="BK805" s="110">
        <v>46235</v>
      </c>
      <c r="BL805" s="110">
        <v>46905</v>
      </c>
      <c r="BM805" s="110">
        <v>46357</v>
      </c>
      <c r="BN805" s="32" t="s">
        <v>115</v>
      </c>
      <c r="BO805" s="32" t="s">
        <v>115</v>
      </c>
      <c r="BP805" s="32" t="b">
        <v>0</v>
      </c>
      <c r="BQ805" s="116">
        <v>46000</v>
      </c>
      <c r="BR805" s="32" t="s">
        <v>134</v>
      </c>
      <c r="BS805" s="116">
        <v>0</v>
      </c>
      <c r="BT805" s="116">
        <v>2650</v>
      </c>
      <c r="BU805" s="116">
        <v>0</v>
      </c>
      <c r="BV805" s="116">
        <v>0</v>
      </c>
      <c r="BW805" s="116">
        <v>0</v>
      </c>
      <c r="BX805" s="116">
        <v>0</v>
      </c>
      <c r="BY805" s="116">
        <v>0</v>
      </c>
      <c r="BZ805" s="116">
        <v>2650</v>
      </c>
      <c r="CA805" s="116">
        <v>0</v>
      </c>
      <c r="CB805" s="116">
        <v>0</v>
      </c>
      <c r="CC805" s="116">
        <v>0</v>
      </c>
      <c r="CD805" s="116">
        <v>0</v>
      </c>
      <c r="CE805" s="116">
        <v>0</v>
      </c>
      <c r="CF805" s="32" t="s">
        <v>135</v>
      </c>
      <c r="CG805" s="32" t="s">
        <v>136</v>
      </c>
      <c r="CH805" s="32" t="s">
        <v>115</v>
      </c>
      <c r="CI805" s="116">
        <v>0</v>
      </c>
      <c r="CJ805" s="116">
        <v>0</v>
      </c>
      <c r="CK805" s="116">
        <v>0</v>
      </c>
      <c r="CL805" s="116">
        <v>0</v>
      </c>
      <c r="CM805" s="116">
        <v>0</v>
      </c>
      <c r="CN805" s="116">
        <v>0</v>
      </c>
      <c r="CO805" s="113">
        <v>0</v>
      </c>
      <c r="CP805" s="32" t="s">
        <v>134</v>
      </c>
      <c r="CQ805" s="32" t="s">
        <v>115</v>
      </c>
      <c r="CR805" s="32" t="s">
        <v>134</v>
      </c>
      <c r="CS805" s="32" t="s">
        <v>115</v>
      </c>
      <c r="CT805" s="113">
        <v>0</v>
      </c>
      <c r="CU805" s="113">
        <v>1</v>
      </c>
      <c r="CV805" s="33" t="s">
        <v>1936</v>
      </c>
    </row>
    <row r="806" spans="2:100">
      <c r="B806" s="31">
        <v>802</v>
      </c>
      <c r="C806" s="32" t="s">
        <v>2830</v>
      </c>
      <c r="D806" s="128"/>
      <c r="E806" s="128"/>
      <c r="F806" s="32" t="s">
        <v>942</v>
      </c>
      <c r="G806" s="32" t="s">
        <v>2831</v>
      </c>
      <c r="H806" s="32" t="s">
        <v>1613</v>
      </c>
      <c r="I806" s="32" t="s">
        <v>118</v>
      </c>
      <c r="J806" s="32" t="s">
        <v>115</v>
      </c>
      <c r="K806" s="32" t="s">
        <v>115</v>
      </c>
      <c r="L806" s="32" t="s">
        <v>1914</v>
      </c>
      <c r="M806" s="32" t="s">
        <v>2308</v>
      </c>
      <c r="N806" s="32" t="s">
        <v>115</v>
      </c>
      <c r="O806" s="32" t="s">
        <v>115</v>
      </c>
      <c r="P806" s="110">
        <v>45917</v>
      </c>
      <c r="Q806" s="32" t="s">
        <v>115</v>
      </c>
      <c r="R806" s="32" t="s">
        <v>1492</v>
      </c>
      <c r="S806" s="32" t="s">
        <v>1954</v>
      </c>
      <c r="T806" s="32" t="s">
        <v>1939</v>
      </c>
      <c r="U806" s="32" t="s">
        <v>214</v>
      </c>
      <c r="V806" s="32" t="s">
        <v>122</v>
      </c>
      <c r="W806" s="32" t="s">
        <v>123</v>
      </c>
      <c r="X806" s="32" t="s">
        <v>278</v>
      </c>
      <c r="Y806" s="128"/>
      <c r="Z806" s="119" t="s">
        <v>115</v>
      </c>
      <c r="AA806" s="119">
        <v>13.4076182579226</v>
      </c>
      <c r="AB806" s="32" t="s">
        <v>115</v>
      </c>
      <c r="AC806" s="32" t="s">
        <v>530</v>
      </c>
      <c r="AD806" s="32" t="s">
        <v>115</v>
      </c>
      <c r="AE806" s="32" t="s">
        <v>115</v>
      </c>
      <c r="AF806" s="32" t="s">
        <v>115</v>
      </c>
      <c r="AG806" s="32" t="s">
        <v>1513</v>
      </c>
      <c r="AH806" s="32" t="s">
        <v>422</v>
      </c>
      <c r="AI806" s="32">
        <v>5809042</v>
      </c>
      <c r="AJ806" s="32" t="s">
        <v>2832</v>
      </c>
      <c r="AK806" s="32" t="s">
        <v>2833</v>
      </c>
      <c r="AL806" s="32">
        <v>1</v>
      </c>
      <c r="AM806" s="32">
        <v>61</v>
      </c>
      <c r="AN806" s="32" t="s">
        <v>128</v>
      </c>
      <c r="AO806" s="32" t="s">
        <v>129</v>
      </c>
      <c r="AP806" s="32">
        <v>2025</v>
      </c>
      <c r="AQ806" s="32" t="s">
        <v>130</v>
      </c>
      <c r="AR806" s="32">
        <v>2024</v>
      </c>
      <c r="AS806" s="32" t="s">
        <v>115</v>
      </c>
      <c r="AT806" s="32" t="s">
        <v>123</v>
      </c>
      <c r="AU806" s="32" t="s">
        <v>115</v>
      </c>
      <c r="AV806" s="32" t="s">
        <v>115</v>
      </c>
      <c r="AW806" s="32" t="s">
        <v>115</v>
      </c>
      <c r="AX806" s="32" t="s">
        <v>123</v>
      </c>
      <c r="AY806" s="32" t="s">
        <v>203</v>
      </c>
      <c r="AZ806" s="110" t="s">
        <v>203</v>
      </c>
      <c r="BA806" s="32" t="s">
        <v>203</v>
      </c>
      <c r="BB806" s="32" t="s">
        <v>203</v>
      </c>
      <c r="BC806" s="32" t="s">
        <v>203</v>
      </c>
      <c r="BD806" s="32" t="s">
        <v>203</v>
      </c>
      <c r="BE806" s="32" t="s">
        <v>203</v>
      </c>
      <c r="BF806" s="110" t="s">
        <v>203</v>
      </c>
      <c r="BG806" s="32" t="s">
        <v>203</v>
      </c>
      <c r="BH806" s="32" t="s">
        <v>203</v>
      </c>
      <c r="BI806" s="32" t="s">
        <v>488</v>
      </c>
      <c r="BJ806" s="32">
        <v>4</v>
      </c>
      <c r="BK806" s="110">
        <v>47365</v>
      </c>
      <c r="BL806" s="110">
        <v>46765</v>
      </c>
      <c r="BM806" s="110">
        <v>47744</v>
      </c>
      <c r="BN806" s="32" t="s">
        <v>225</v>
      </c>
      <c r="BO806" s="32"/>
      <c r="BP806" s="32" t="b">
        <v>0</v>
      </c>
      <c r="BQ806" s="116">
        <v>13000</v>
      </c>
      <c r="BR806" s="32" t="s">
        <v>134</v>
      </c>
      <c r="BS806" s="116">
        <v>20.511800000000001</v>
      </c>
      <c r="BT806" s="116">
        <v>11320.302100000001</v>
      </c>
      <c r="BU806" s="116">
        <v>0</v>
      </c>
      <c r="BV806" s="116">
        <v>0</v>
      </c>
      <c r="BW806" s="116">
        <v>0</v>
      </c>
      <c r="BX806" s="116">
        <v>1.5013000000000001</v>
      </c>
      <c r="BY806" s="116">
        <v>65.957799999999992</v>
      </c>
      <c r="BZ806" s="116">
        <v>771</v>
      </c>
      <c r="CA806" s="116">
        <v>1954</v>
      </c>
      <c r="CB806" s="116">
        <v>24.999999999999993</v>
      </c>
      <c r="CC806" s="116">
        <v>0</v>
      </c>
      <c r="CD806" s="116">
        <v>0</v>
      </c>
      <c r="CE806" s="116">
        <v>1.5013000000000005</v>
      </c>
      <c r="CF806" s="32" t="s">
        <v>135</v>
      </c>
      <c r="CG806" s="32" t="s">
        <v>136</v>
      </c>
      <c r="CH806" s="32" t="s">
        <v>522</v>
      </c>
      <c r="CI806" s="116">
        <v>0</v>
      </c>
      <c r="CJ806" s="116">
        <v>0</v>
      </c>
      <c r="CK806" s="116">
        <v>0</v>
      </c>
      <c r="CL806" s="116">
        <v>0</v>
      </c>
      <c r="CM806" s="116">
        <v>0</v>
      </c>
      <c r="CN806" s="116">
        <v>0</v>
      </c>
      <c r="CO806" s="113">
        <v>0</v>
      </c>
      <c r="CP806" s="32" t="s">
        <v>134</v>
      </c>
      <c r="CQ806" s="32" t="s">
        <v>115</v>
      </c>
      <c r="CR806" s="32" t="s">
        <v>279</v>
      </c>
      <c r="CS806" s="32" t="s">
        <v>115</v>
      </c>
      <c r="CT806" s="113">
        <v>1</v>
      </c>
      <c r="CU806" s="113">
        <v>0</v>
      </c>
      <c r="CV806" s="33" t="s">
        <v>1936</v>
      </c>
    </row>
    <row r="807" spans="2:100">
      <c r="B807" s="31">
        <v>803</v>
      </c>
      <c r="C807" s="32" t="s">
        <v>2834</v>
      </c>
      <c r="D807" s="128"/>
      <c r="E807" s="128"/>
      <c r="F807" s="32" t="s">
        <v>931</v>
      </c>
      <c r="G807" s="32" t="s">
        <v>2835</v>
      </c>
      <c r="H807" s="32" t="s">
        <v>1613</v>
      </c>
      <c r="I807" s="32" t="s">
        <v>118</v>
      </c>
      <c r="J807" s="32" t="s">
        <v>115</v>
      </c>
      <c r="K807" s="32" t="s">
        <v>115</v>
      </c>
      <c r="L807" s="32" t="s">
        <v>1914</v>
      </c>
      <c r="M807" s="32" t="s">
        <v>2308</v>
      </c>
      <c r="N807" s="32" t="s">
        <v>115</v>
      </c>
      <c r="O807" s="32" t="s">
        <v>115</v>
      </c>
      <c r="P807" s="110">
        <v>45931</v>
      </c>
      <c r="Q807" s="32" t="s">
        <v>115</v>
      </c>
      <c r="R807" s="32" t="s">
        <v>1492</v>
      </c>
      <c r="S807" s="32" t="s">
        <v>1915</v>
      </c>
      <c r="T807" s="32" t="s">
        <v>1784</v>
      </c>
      <c r="U807" s="32" t="s">
        <v>214</v>
      </c>
      <c r="V807" s="32" t="s">
        <v>122</v>
      </c>
      <c r="W807" s="32" t="s">
        <v>123</v>
      </c>
      <c r="X807" s="32" t="s">
        <v>278</v>
      </c>
      <c r="Y807" s="128"/>
      <c r="Z807" s="119" t="s">
        <v>115</v>
      </c>
      <c r="AA807" s="119">
        <v>0.14046</v>
      </c>
      <c r="AB807" s="32" t="s">
        <v>115</v>
      </c>
      <c r="AC807" s="32" t="s">
        <v>397</v>
      </c>
      <c r="AD807" s="32" t="s">
        <v>115</v>
      </c>
      <c r="AE807" s="32" t="s">
        <v>115</v>
      </c>
      <c r="AF807" s="32" t="s">
        <v>115</v>
      </c>
      <c r="AG807" s="32" t="s">
        <v>1513</v>
      </c>
      <c r="AH807" s="32" t="s">
        <v>422</v>
      </c>
      <c r="AI807" s="32">
        <v>5811722</v>
      </c>
      <c r="AJ807" s="32" t="s">
        <v>2836</v>
      </c>
      <c r="AK807" s="32" t="s">
        <v>2837</v>
      </c>
      <c r="AL807" s="32">
        <v>3</v>
      </c>
      <c r="AM807" s="32">
        <v>61</v>
      </c>
      <c r="AN807" s="32" t="s">
        <v>128</v>
      </c>
      <c r="AO807" s="32" t="s">
        <v>129</v>
      </c>
      <c r="AP807" s="32">
        <v>2024</v>
      </c>
      <c r="AQ807" s="32" t="s">
        <v>130</v>
      </c>
      <c r="AR807" s="32">
        <v>2024</v>
      </c>
      <c r="AS807" s="32" t="s">
        <v>115</v>
      </c>
      <c r="AT807" s="32" t="s">
        <v>123</v>
      </c>
      <c r="AU807" s="32" t="s">
        <v>115</v>
      </c>
      <c r="AV807" s="32" t="s">
        <v>115</v>
      </c>
      <c r="AW807" s="32" t="s">
        <v>115</v>
      </c>
      <c r="AX807" s="32" t="s">
        <v>123</v>
      </c>
      <c r="AY807" s="32" t="s">
        <v>203</v>
      </c>
      <c r="AZ807" s="110" t="s">
        <v>203</v>
      </c>
      <c r="BA807" s="32" t="s">
        <v>203</v>
      </c>
      <c r="BB807" s="32" t="s">
        <v>203</v>
      </c>
      <c r="BC807" s="32" t="s">
        <v>203</v>
      </c>
      <c r="BD807" s="32" t="s">
        <v>203</v>
      </c>
      <c r="BE807" s="32" t="s">
        <v>203</v>
      </c>
      <c r="BF807" s="110" t="s">
        <v>203</v>
      </c>
      <c r="BG807" s="32" t="s">
        <v>203</v>
      </c>
      <c r="BH807" s="32" t="s">
        <v>203</v>
      </c>
      <c r="BI807" s="32" t="s">
        <v>488</v>
      </c>
      <c r="BJ807" s="32">
        <v>4</v>
      </c>
      <c r="BK807" s="110">
        <v>46219</v>
      </c>
      <c r="BL807" s="110">
        <v>46812</v>
      </c>
      <c r="BM807" s="110">
        <v>46534</v>
      </c>
      <c r="BN807" s="32" t="s">
        <v>115</v>
      </c>
      <c r="BO807" s="32" t="s">
        <v>115</v>
      </c>
      <c r="BP807" s="32" t="b">
        <v>0</v>
      </c>
      <c r="BQ807" s="116">
        <v>35600</v>
      </c>
      <c r="BR807" s="32" t="s">
        <v>134</v>
      </c>
      <c r="BS807" s="116">
        <v>296.5335</v>
      </c>
      <c r="BT807" s="116">
        <v>862.27419999999995</v>
      </c>
      <c r="BU807" s="116">
        <v>0</v>
      </c>
      <c r="BV807" s="116">
        <v>0</v>
      </c>
      <c r="BW807" s="116">
        <v>0</v>
      </c>
      <c r="BX807" s="116">
        <v>3.5293000000000001</v>
      </c>
      <c r="BY807" s="116">
        <v>470.06650000000002</v>
      </c>
      <c r="BZ807" s="116">
        <v>251.81990000000002</v>
      </c>
      <c r="CA807" s="116">
        <v>84.912800000000018</v>
      </c>
      <c r="CB807" s="116">
        <v>4.2359</v>
      </c>
      <c r="CC807" s="116">
        <v>0</v>
      </c>
      <c r="CD807" s="116">
        <v>0</v>
      </c>
      <c r="CE807" s="116">
        <v>3.5292999999999779</v>
      </c>
      <c r="CF807" s="32" t="s">
        <v>135</v>
      </c>
      <c r="CG807" s="32" t="s">
        <v>136</v>
      </c>
      <c r="CH807" s="32" t="s">
        <v>723</v>
      </c>
      <c r="CI807" s="116">
        <v>0</v>
      </c>
      <c r="CJ807" s="116">
        <v>0</v>
      </c>
      <c r="CK807" s="116">
        <v>0</v>
      </c>
      <c r="CL807" s="116">
        <v>0</v>
      </c>
      <c r="CM807" s="116">
        <v>0</v>
      </c>
      <c r="CN807" s="116">
        <v>0</v>
      </c>
      <c r="CO807" s="113">
        <v>0</v>
      </c>
      <c r="CP807" s="32" t="s">
        <v>134</v>
      </c>
      <c r="CQ807" s="32" t="s">
        <v>115</v>
      </c>
      <c r="CR807" s="32" t="s">
        <v>279</v>
      </c>
      <c r="CS807" s="32" t="s">
        <v>115</v>
      </c>
      <c r="CT807" s="113">
        <v>0</v>
      </c>
      <c r="CU807" s="113">
        <v>1</v>
      </c>
      <c r="CV807" s="33" t="s">
        <v>1936</v>
      </c>
    </row>
    <row r="808" spans="2:100">
      <c r="B808" s="31">
        <v>804</v>
      </c>
      <c r="C808" s="32" t="s">
        <v>2838</v>
      </c>
      <c r="D808" s="128"/>
      <c r="E808" s="128"/>
      <c r="F808" s="32" t="s">
        <v>589</v>
      </c>
      <c r="G808" s="32" t="s">
        <v>2265</v>
      </c>
      <c r="H808" s="32" t="s">
        <v>1532</v>
      </c>
      <c r="I808" s="32" t="s">
        <v>118</v>
      </c>
      <c r="J808" s="32" t="s">
        <v>115</v>
      </c>
      <c r="K808" s="32" t="s">
        <v>115</v>
      </c>
      <c r="L808" s="32" t="s">
        <v>1914</v>
      </c>
      <c r="M808" s="32" t="s">
        <v>1511</v>
      </c>
      <c r="N808" s="32" t="s">
        <v>115</v>
      </c>
      <c r="O808" s="32" t="s">
        <v>115</v>
      </c>
      <c r="P808" s="110">
        <v>45910</v>
      </c>
      <c r="Q808" s="32" t="s">
        <v>115</v>
      </c>
      <c r="R808" s="32" t="s">
        <v>1492</v>
      </c>
      <c r="S808" s="32" t="s">
        <v>203</v>
      </c>
      <c r="T808" s="32" t="s">
        <v>203</v>
      </c>
      <c r="U808" s="32" t="s">
        <v>214</v>
      </c>
      <c r="V808" s="32" t="s">
        <v>122</v>
      </c>
      <c r="W808" s="32" t="s">
        <v>123</v>
      </c>
      <c r="X808" s="32" t="s">
        <v>278</v>
      </c>
      <c r="Y808" s="128"/>
      <c r="Z808" s="119" t="s">
        <v>115</v>
      </c>
      <c r="AA808" s="119">
        <v>10.402966447857301</v>
      </c>
      <c r="AB808" s="32" t="s">
        <v>115</v>
      </c>
      <c r="AC808" s="32" t="s">
        <v>530</v>
      </c>
      <c r="AD808" s="32" t="s">
        <v>115</v>
      </c>
      <c r="AE808" s="32" t="s">
        <v>115</v>
      </c>
      <c r="AF808" s="32" t="s">
        <v>115</v>
      </c>
      <c r="AG808" s="32" t="s">
        <v>1513</v>
      </c>
      <c r="AH808" s="32" t="s">
        <v>422</v>
      </c>
      <c r="AI808" s="32">
        <v>5800046</v>
      </c>
      <c r="AJ808" s="32" t="s">
        <v>2266</v>
      </c>
      <c r="AK808" s="32" t="s">
        <v>2267</v>
      </c>
      <c r="AL808" s="32">
        <v>3</v>
      </c>
      <c r="AM808" s="32">
        <v>61</v>
      </c>
      <c r="AN808" s="32" t="s">
        <v>128</v>
      </c>
      <c r="AO808" s="32" t="s">
        <v>129</v>
      </c>
      <c r="AP808" s="32" t="s">
        <v>203</v>
      </c>
      <c r="AQ808" s="32" t="s">
        <v>130</v>
      </c>
      <c r="AR808" s="32">
        <v>2022</v>
      </c>
      <c r="AS808" s="32" t="s">
        <v>115</v>
      </c>
      <c r="AT808" s="32" t="s">
        <v>123</v>
      </c>
      <c r="AU808" s="32" t="s">
        <v>115</v>
      </c>
      <c r="AV808" s="32" t="s">
        <v>115</v>
      </c>
      <c r="AW808" s="32" t="s">
        <v>115</v>
      </c>
      <c r="AX808" s="32" t="s">
        <v>123</v>
      </c>
      <c r="AY808" s="32" t="s">
        <v>203</v>
      </c>
      <c r="AZ808" s="110" t="s">
        <v>203</v>
      </c>
      <c r="BA808" s="32" t="s">
        <v>203</v>
      </c>
      <c r="BB808" s="32" t="s">
        <v>203</v>
      </c>
      <c r="BC808" s="32" t="s">
        <v>203</v>
      </c>
      <c r="BD808" s="32" t="s">
        <v>203</v>
      </c>
      <c r="BE808" s="32" t="s">
        <v>203</v>
      </c>
      <c r="BF808" s="110" t="s">
        <v>203</v>
      </c>
      <c r="BG808" s="32" t="s">
        <v>203</v>
      </c>
      <c r="BH808" s="32" t="s">
        <v>203</v>
      </c>
      <c r="BI808" s="32" t="s">
        <v>488</v>
      </c>
      <c r="BJ808" s="32">
        <v>4</v>
      </c>
      <c r="BK808" s="110">
        <v>46605</v>
      </c>
      <c r="BL808" s="110" t="s">
        <v>115</v>
      </c>
      <c r="BM808" s="110">
        <v>46934</v>
      </c>
      <c r="BN808" s="32" t="s">
        <v>115</v>
      </c>
      <c r="BO808" s="32" t="s">
        <v>115</v>
      </c>
      <c r="BP808" s="32" t="b">
        <v>0</v>
      </c>
      <c r="BQ808" s="116" t="s">
        <v>115</v>
      </c>
      <c r="BR808" s="32" t="s">
        <v>134</v>
      </c>
      <c r="BS808" s="116">
        <v>1089.0399</v>
      </c>
      <c r="BT808" s="116">
        <v>6644.6644999999999</v>
      </c>
      <c r="BU808" s="116">
        <v>0</v>
      </c>
      <c r="BV808" s="116">
        <v>55.125900000000001</v>
      </c>
      <c r="BW808" s="116">
        <v>13.7799</v>
      </c>
      <c r="BX808" s="116">
        <v>65.744399999999999</v>
      </c>
      <c r="BY808" s="116">
        <v>1976.0142999999998</v>
      </c>
      <c r="BZ808" s="116">
        <v>999</v>
      </c>
      <c r="CA808" s="116">
        <v>1929</v>
      </c>
      <c r="CB808" s="116">
        <v>1138</v>
      </c>
      <c r="CC808" s="116">
        <v>468</v>
      </c>
      <c r="CD808" s="116">
        <v>0</v>
      </c>
      <c r="CE808" s="116">
        <v>134.65020000000004</v>
      </c>
      <c r="CF808" s="32" t="s">
        <v>135</v>
      </c>
      <c r="CG808" s="32" t="s">
        <v>136</v>
      </c>
      <c r="CH808" s="32" t="s">
        <v>738</v>
      </c>
      <c r="CI808" s="116">
        <v>0</v>
      </c>
      <c r="CJ808" s="116">
        <v>0</v>
      </c>
      <c r="CK808" s="116">
        <v>0</v>
      </c>
      <c r="CL808" s="116">
        <v>0</v>
      </c>
      <c r="CM808" s="116">
        <v>0</v>
      </c>
      <c r="CN808" s="116">
        <v>0</v>
      </c>
      <c r="CO808" s="113">
        <v>0</v>
      </c>
      <c r="CP808" s="32" t="s">
        <v>134</v>
      </c>
      <c r="CQ808" s="32" t="s">
        <v>115</v>
      </c>
      <c r="CR808" s="32" t="s">
        <v>279</v>
      </c>
      <c r="CS808" s="32" t="s">
        <v>115</v>
      </c>
      <c r="CT808" s="113">
        <v>1</v>
      </c>
      <c r="CU808" s="113">
        <v>0</v>
      </c>
      <c r="CV808" s="33" t="s">
        <v>1936</v>
      </c>
    </row>
    <row r="809" spans="2:100">
      <c r="B809" s="31">
        <v>805</v>
      </c>
      <c r="C809" s="32" t="s">
        <v>2839</v>
      </c>
      <c r="D809" s="128"/>
      <c r="E809" s="128"/>
      <c r="F809" s="32" t="s">
        <v>458</v>
      </c>
      <c r="G809" s="32" t="s">
        <v>2840</v>
      </c>
      <c r="H809" s="32" t="s">
        <v>1532</v>
      </c>
      <c r="I809" s="32" t="s">
        <v>118</v>
      </c>
      <c r="J809" s="32" t="s">
        <v>115</v>
      </c>
      <c r="K809" s="32" t="s">
        <v>115</v>
      </c>
      <c r="L809" s="32" t="s">
        <v>1914</v>
      </c>
      <c r="M809" s="32" t="s">
        <v>1511</v>
      </c>
      <c r="N809" s="32" t="s">
        <v>115</v>
      </c>
      <c r="O809" s="32" t="s">
        <v>115</v>
      </c>
      <c r="P809" s="110">
        <v>45903</v>
      </c>
      <c r="Q809" s="32" t="s">
        <v>115</v>
      </c>
      <c r="R809" s="32" t="s">
        <v>1492</v>
      </c>
      <c r="S809" s="32" t="s">
        <v>1954</v>
      </c>
      <c r="T809" s="32" t="s">
        <v>542</v>
      </c>
      <c r="U809" s="32" t="s">
        <v>214</v>
      </c>
      <c r="V809" s="32" t="s">
        <v>122</v>
      </c>
      <c r="W809" s="32" t="s">
        <v>123</v>
      </c>
      <c r="X809" s="32" t="s">
        <v>278</v>
      </c>
      <c r="Y809" s="128"/>
      <c r="Z809" s="119" t="s">
        <v>115</v>
      </c>
      <c r="AA809" s="119">
        <v>19.3831556876283</v>
      </c>
      <c r="AB809" s="32" t="s">
        <v>115</v>
      </c>
      <c r="AC809" s="32" t="s">
        <v>530</v>
      </c>
      <c r="AD809" s="32" t="s">
        <v>115</v>
      </c>
      <c r="AE809" s="32" t="s">
        <v>115</v>
      </c>
      <c r="AF809" s="32" t="s">
        <v>115</v>
      </c>
      <c r="AG809" s="32" t="s">
        <v>1513</v>
      </c>
      <c r="AH809" s="32" t="s">
        <v>422</v>
      </c>
      <c r="AI809" s="32">
        <v>5800044</v>
      </c>
      <c r="AJ809" s="32" t="s">
        <v>2841</v>
      </c>
      <c r="AK809" s="32" t="s">
        <v>2842</v>
      </c>
      <c r="AL809" s="32">
        <v>1</v>
      </c>
      <c r="AM809" s="32">
        <v>61</v>
      </c>
      <c r="AN809" s="32" t="s">
        <v>128</v>
      </c>
      <c r="AO809" s="32" t="s">
        <v>129</v>
      </c>
      <c r="AP809" s="32">
        <v>2024</v>
      </c>
      <c r="AQ809" s="32" t="s">
        <v>130</v>
      </c>
      <c r="AR809" s="32">
        <v>2022</v>
      </c>
      <c r="AS809" s="32" t="s">
        <v>115</v>
      </c>
      <c r="AT809" s="32" t="s">
        <v>123</v>
      </c>
      <c r="AU809" s="32" t="s">
        <v>115</v>
      </c>
      <c r="AV809" s="32" t="s">
        <v>115</v>
      </c>
      <c r="AW809" s="32" t="s">
        <v>115</v>
      </c>
      <c r="AX809" s="32" t="s">
        <v>123</v>
      </c>
      <c r="AY809" s="32" t="s">
        <v>115</v>
      </c>
      <c r="AZ809" s="110" t="s">
        <v>115</v>
      </c>
      <c r="BA809" s="32" t="s">
        <v>115</v>
      </c>
      <c r="BB809" s="32" t="s">
        <v>115</v>
      </c>
      <c r="BC809" s="32" t="s">
        <v>115</v>
      </c>
      <c r="BD809" s="32" t="s">
        <v>115</v>
      </c>
      <c r="BE809" s="32" t="s">
        <v>115</v>
      </c>
      <c r="BF809" s="110" t="s">
        <v>115</v>
      </c>
      <c r="BG809" s="32" t="s">
        <v>131</v>
      </c>
      <c r="BH809" s="32" t="s">
        <v>115</v>
      </c>
      <c r="BI809" s="32" t="s">
        <v>484</v>
      </c>
      <c r="BJ809" s="32">
        <v>3</v>
      </c>
      <c r="BK809" s="110">
        <v>45635</v>
      </c>
      <c r="BL809" s="110">
        <v>46142</v>
      </c>
      <c r="BM809" s="110">
        <v>46114</v>
      </c>
      <c r="BN809" s="32" t="s">
        <v>115</v>
      </c>
      <c r="BO809" s="32" t="s">
        <v>115</v>
      </c>
      <c r="BP809" s="32" t="b">
        <v>1</v>
      </c>
      <c r="BQ809" s="116">
        <v>44900</v>
      </c>
      <c r="BR809" s="32" t="s">
        <v>134</v>
      </c>
      <c r="BS809" s="116">
        <v>7441.8669</v>
      </c>
      <c r="BT809" s="116">
        <v>9007.6959000000006</v>
      </c>
      <c r="BU809" s="116">
        <v>0</v>
      </c>
      <c r="BV809" s="116">
        <v>50.427599999999998</v>
      </c>
      <c r="BW809" s="116">
        <v>195.47059999999999</v>
      </c>
      <c r="BX809" s="116">
        <v>1183.5391</v>
      </c>
      <c r="BY809" s="116">
        <v>6344.3878000000004</v>
      </c>
      <c r="BZ809" s="116">
        <v>1233.8706999999999</v>
      </c>
      <c r="CA809" s="116">
        <v>0</v>
      </c>
      <c r="CB809" s="116">
        <v>0</v>
      </c>
      <c r="CC809" s="116">
        <v>0</v>
      </c>
      <c r="CD809" s="116">
        <v>0</v>
      </c>
      <c r="CE809" s="116">
        <v>1429.4373999999998</v>
      </c>
      <c r="CF809" s="32" t="s">
        <v>135</v>
      </c>
      <c r="CG809" s="32" t="s">
        <v>136</v>
      </c>
      <c r="CH809" s="32" t="s">
        <v>253</v>
      </c>
      <c r="CI809" s="116">
        <v>0</v>
      </c>
      <c r="CJ809" s="116">
        <v>0</v>
      </c>
      <c r="CK809" s="116">
        <v>0</v>
      </c>
      <c r="CL809" s="116">
        <v>0</v>
      </c>
      <c r="CM809" s="116">
        <v>0</v>
      </c>
      <c r="CN809" s="116">
        <v>0</v>
      </c>
      <c r="CO809" s="113">
        <v>0</v>
      </c>
      <c r="CP809" s="32" t="s">
        <v>134</v>
      </c>
      <c r="CQ809" s="32" t="s">
        <v>115</v>
      </c>
      <c r="CR809" s="32" t="s">
        <v>134</v>
      </c>
      <c r="CS809" s="32" t="s">
        <v>115</v>
      </c>
      <c r="CT809" s="113">
        <v>1</v>
      </c>
      <c r="CU809" s="113">
        <v>0</v>
      </c>
      <c r="CV809" s="33" t="s">
        <v>401</v>
      </c>
    </row>
    <row r="810" spans="2:100">
      <c r="B810" s="31">
        <v>806</v>
      </c>
      <c r="C810" s="32" t="s">
        <v>2843</v>
      </c>
      <c r="D810" s="128"/>
      <c r="E810" s="128"/>
      <c r="F810" s="32" t="s">
        <v>458</v>
      </c>
      <c r="G810" s="32" t="s">
        <v>1817</v>
      </c>
      <c r="H810" s="32" t="s">
        <v>1613</v>
      </c>
      <c r="I810" s="32" t="s">
        <v>166</v>
      </c>
      <c r="J810" s="32" t="s">
        <v>115</v>
      </c>
      <c r="K810" s="32" t="s">
        <v>1818</v>
      </c>
      <c r="L810" s="32" t="s">
        <v>1551</v>
      </c>
      <c r="M810" s="32" t="s">
        <v>1511</v>
      </c>
      <c r="N810" s="32" t="s">
        <v>1491</v>
      </c>
      <c r="O810" s="32" t="s">
        <v>115</v>
      </c>
      <c r="P810" s="110">
        <v>45903</v>
      </c>
      <c r="Q810" s="32">
        <v>23</v>
      </c>
      <c r="R810" s="32" t="s">
        <v>1492</v>
      </c>
      <c r="S810" s="32" t="s">
        <v>1819</v>
      </c>
      <c r="T810" s="32" t="s">
        <v>1820</v>
      </c>
      <c r="U810" s="32" t="s">
        <v>214</v>
      </c>
      <c r="V810" s="32" t="s">
        <v>122</v>
      </c>
      <c r="W810" s="32" t="s">
        <v>123</v>
      </c>
      <c r="X810" s="32" t="s">
        <v>278</v>
      </c>
      <c r="Y810" s="128"/>
      <c r="Z810" s="119" t="s">
        <v>115</v>
      </c>
      <c r="AA810" s="119">
        <v>19.3831556876283</v>
      </c>
      <c r="AB810" s="32" t="s">
        <v>115</v>
      </c>
      <c r="AC810" s="32" t="s">
        <v>530</v>
      </c>
      <c r="AD810" s="32" t="s">
        <v>115</v>
      </c>
      <c r="AE810" s="32" t="s">
        <v>115</v>
      </c>
      <c r="AF810" s="32" t="s">
        <v>115</v>
      </c>
      <c r="AG810" s="32" t="s">
        <v>1513</v>
      </c>
      <c r="AH810" s="32" t="s">
        <v>422</v>
      </c>
      <c r="AI810" s="32">
        <v>5808684</v>
      </c>
      <c r="AJ810" s="32" t="s">
        <v>1642</v>
      </c>
      <c r="AK810" s="32" t="s">
        <v>1822</v>
      </c>
      <c r="AL810" s="32">
        <v>18</v>
      </c>
      <c r="AM810" s="32">
        <v>61</v>
      </c>
      <c r="AN810" s="32" t="s">
        <v>128</v>
      </c>
      <c r="AO810" s="32" t="s">
        <v>123</v>
      </c>
      <c r="AP810" s="32">
        <v>2024</v>
      </c>
      <c r="AQ810" s="32" t="s">
        <v>130</v>
      </c>
      <c r="AR810" s="32">
        <v>2023</v>
      </c>
      <c r="AS810" s="32" t="s">
        <v>1636</v>
      </c>
      <c r="AT810" s="32" t="s">
        <v>129</v>
      </c>
      <c r="AU810" s="32" t="s">
        <v>1636</v>
      </c>
      <c r="AV810" s="32" t="s">
        <v>115</v>
      </c>
      <c r="AW810" s="32" t="s">
        <v>1637</v>
      </c>
      <c r="AX810" s="32" t="s">
        <v>123</v>
      </c>
      <c r="AY810" s="32" t="s">
        <v>115</v>
      </c>
      <c r="AZ810" s="110" t="s">
        <v>115</v>
      </c>
      <c r="BA810" s="32" t="s">
        <v>115</v>
      </c>
      <c r="BB810" s="32" t="s">
        <v>115</v>
      </c>
      <c r="BC810" s="32" t="s">
        <v>115</v>
      </c>
      <c r="BD810" s="32" t="s">
        <v>115</v>
      </c>
      <c r="BE810" s="32" t="s">
        <v>1823</v>
      </c>
      <c r="BF810" s="110">
        <v>45924</v>
      </c>
      <c r="BG810" s="32" t="s">
        <v>1824</v>
      </c>
      <c r="BH810" s="32" t="s">
        <v>203</v>
      </c>
      <c r="BI810" s="32" t="s">
        <v>488</v>
      </c>
      <c r="BJ810" s="32">
        <v>4</v>
      </c>
      <c r="BK810" s="110">
        <v>46506</v>
      </c>
      <c r="BL810" s="110">
        <v>46753</v>
      </c>
      <c r="BM810" s="110">
        <v>46869</v>
      </c>
      <c r="BN810" s="32" t="s">
        <v>115</v>
      </c>
      <c r="BO810" s="32" t="s">
        <v>115</v>
      </c>
      <c r="BP810" s="32" t="b">
        <v>0</v>
      </c>
      <c r="BQ810" s="116">
        <v>184000</v>
      </c>
      <c r="BR810" s="32" t="s">
        <v>134</v>
      </c>
      <c r="BS810" s="116">
        <v>98.377700000000004</v>
      </c>
      <c r="BT810" s="116">
        <v>4661.0599000000002</v>
      </c>
      <c r="BU810" s="116">
        <v>0</v>
      </c>
      <c r="BV810" s="116">
        <v>0</v>
      </c>
      <c r="BW810" s="116">
        <v>0</v>
      </c>
      <c r="BX810" s="116">
        <v>29.265499999999999</v>
      </c>
      <c r="BY810" s="116">
        <v>165.97140000000002</v>
      </c>
      <c r="BZ810" s="116">
        <v>2323.6255999999998</v>
      </c>
      <c r="CA810" s="116">
        <v>1665.8741</v>
      </c>
      <c r="CB810" s="116">
        <v>476.32330000000002</v>
      </c>
      <c r="CC810" s="116">
        <v>0</v>
      </c>
      <c r="CD810" s="116">
        <v>0</v>
      </c>
      <c r="CE810" s="116">
        <v>29.265500000000003</v>
      </c>
      <c r="CF810" s="32" t="s">
        <v>135</v>
      </c>
      <c r="CG810" s="32" t="s">
        <v>136</v>
      </c>
      <c r="CH810" s="32" t="s">
        <v>878</v>
      </c>
      <c r="CI810" s="116">
        <v>0</v>
      </c>
      <c r="CJ810" s="116">
        <v>0</v>
      </c>
      <c r="CK810" s="116">
        <v>0</v>
      </c>
      <c r="CL810" s="116">
        <v>0</v>
      </c>
      <c r="CM810" s="116">
        <v>0</v>
      </c>
      <c r="CN810" s="116">
        <v>0</v>
      </c>
      <c r="CO810" s="113" t="s">
        <v>1826</v>
      </c>
      <c r="CP810" s="32" t="s">
        <v>134</v>
      </c>
      <c r="CQ810" s="32" t="s">
        <v>115</v>
      </c>
      <c r="CR810" s="32" t="s">
        <v>279</v>
      </c>
      <c r="CS810" s="32" t="s">
        <v>1792</v>
      </c>
      <c r="CT810" s="113">
        <v>0</v>
      </c>
      <c r="CU810" s="113">
        <v>1</v>
      </c>
      <c r="CV810" s="33" t="s">
        <v>2711</v>
      </c>
    </row>
    <row r="811" spans="2:100">
      <c r="B811" s="31">
        <v>807</v>
      </c>
      <c r="C811" s="32" t="s">
        <v>2844</v>
      </c>
      <c r="D811" s="128"/>
      <c r="E811" s="128"/>
      <c r="F811" s="32" t="s">
        <v>458</v>
      </c>
      <c r="G811" s="32" t="s">
        <v>2845</v>
      </c>
      <c r="H811" s="32" t="s">
        <v>1633</v>
      </c>
      <c r="I811" s="32" t="s">
        <v>166</v>
      </c>
      <c r="J811" s="32" t="s">
        <v>115</v>
      </c>
      <c r="K811" s="32" t="s">
        <v>115</v>
      </c>
      <c r="L811" s="32" t="s">
        <v>1489</v>
      </c>
      <c r="M811" s="32" t="s">
        <v>2308</v>
      </c>
      <c r="N811" s="32" t="s">
        <v>1491</v>
      </c>
      <c r="O811" s="32" t="s">
        <v>115</v>
      </c>
      <c r="P811" s="110">
        <v>45932</v>
      </c>
      <c r="Q811" s="32">
        <v>64</v>
      </c>
      <c r="R811" s="32" t="s">
        <v>1492</v>
      </c>
      <c r="S811" s="32" t="s">
        <v>121</v>
      </c>
      <c r="T811" s="32" t="s">
        <v>115</v>
      </c>
      <c r="U811" s="32" t="s">
        <v>214</v>
      </c>
      <c r="V811" s="32" t="s">
        <v>122</v>
      </c>
      <c r="W811" s="32" t="s">
        <v>123</v>
      </c>
      <c r="X811" s="32" t="s">
        <v>278</v>
      </c>
      <c r="Y811" s="128"/>
      <c r="Z811" s="119" t="s">
        <v>115</v>
      </c>
      <c r="AA811" s="119">
        <v>77.661898590259</v>
      </c>
      <c r="AB811" s="32" t="s">
        <v>115</v>
      </c>
      <c r="AC811" s="32" t="s">
        <v>407</v>
      </c>
      <c r="AD811" s="32" t="s">
        <v>115</v>
      </c>
      <c r="AE811" s="32" t="s">
        <v>115</v>
      </c>
      <c r="AF811" s="32" t="s">
        <v>115</v>
      </c>
      <c r="AG811" s="32" t="s">
        <v>1513</v>
      </c>
      <c r="AH811" s="32" t="s">
        <v>115</v>
      </c>
      <c r="AI811" s="32">
        <v>5805118</v>
      </c>
      <c r="AJ811" s="32" t="s">
        <v>2846</v>
      </c>
      <c r="AK811" s="32" t="s">
        <v>2847</v>
      </c>
      <c r="AL811" s="32">
        <v>3</v>
      </c>
      <c r="AM811" s="32">
        <v>61</v>
      </c>
      <c r="AN811" s="32" t="s">
        <v>128</v>
      </c>
      <c r="AO811" s="32" t="s">
        <v>129</v>
      </c>
      <c r="AP811" s="32">
        <v>2023</v>
      </c>
      <c r="AQ811" s="32" t="s">
        <v>130</v>
      </c>
      <c r="AR811" s="32">
        <v>2023</v>
      </c>
      <c r="AS811" s="32" t="s">
        <v>115</v>
      </c>
      <c r="AT811" s="32" t="s">
        <v>123</v>
      </c>
      <c r="AU811" s="32" t="s">
        <v>115</v>
      </c>
      <c r="AV811" s="32" t="s">
        <v>115</v>
      </c>
      <c r="AW811" s="32" t="s">
        <v>115</v>
      </c>
      <c r="AX811" s="32" t="s">
        <v>123</v>
      </c>
      <c r="AY811" s="32" t="s">
        <v>115</v>
      </c>
      <c r="AZ811" s="110" t="s">
        <v>115</v>
      </c>
      <c r="BA811" s="32" t="s">
        <v>115</v>
      </c>
      <c r="BB811" s="32" t="s">
        <v>115</v>
      </c>
      <c r="BC811" s="32" t="s">
        <v>115</v>
      </c>
      <c r="BD811" s="32" t="s">
        <v>115</v>
      </c>
      <c r="BE811" s="32" t="s">
        <v>115</v>
      </c>
      <c r="BF811" s="110" t="s">
        <v>115</v>
      </c>
      <c r="BG811" s="32" t="s">
        <v>131</v>
      </c>
      <c r="BH811" s="32" t="s">
        <v>115</v>
      </c>
      <c r="BI811" s="32" t="s">
        <v>195</v>
      </c>
      <c r="BJ811" s="32">
        <v>2</v>
      </c>
      <c r="BK811" s="110">
        <v>45419</v>
      </c>
      <c r="BL811" s="110">
        <v>45443</v>
      </c>
      <c r="BM811" s="110">
        <v>45444</v>
      </c>
      <c r="BN811" s="32" t="s">
        <v>115</v>
      </c>
      <c r="BO811" s="32" t="s">
        <v>115</v>
      </c>
      <c r="BP811" s="32" t="b">
        <v>1</v>
      </c>
      <c r="BQ811" s="116">
        <v>2088.777</v>
      </c>
      <c r="BR811" s="32" t="s">
        <v>134</v>
      </c>
      <c r="BS811" s="116">
        <v>1473.6052</v>
      </c>
      <c r="BT811" s="116">
        <v>1473.6052</v>
      </c>
      <c r="BU811" s="116">
        <v>0</v>
      </c>
      <c r="BV811" s="116">
        <v>0</v>
      </c>
      <c r="BW811" s="116">
        <v>149.2278</v>
      </c>
      <c r="BX811" s="116">
        <v>1324.3774000000001</v>
      </c>
      <c r="BY811" s="116">
        <v>0</v>
      </c>
      <c r="BZ811" s="116">
        <v>0</v>
      </c>
      <c r="CA811" s="116">
        <v>0</v>
      </c>
      <c r="CB811" s="116">
        <v>0</v>
      </c>
      <c r="CC811" s="116">
        <v>0</v>
      </c>
      <c r="CD811" s="116">
        <v>0</v>
      </c>
      <c r="CE811" s="116">
        <v>1473.6052</v>
      </c>
      <c r="CF811" s="32" t="s">
        <v>135</v>
      </c>
      <c r="CG811" s="32" t="s">
        <v>136</v>
      </c>
      <c r="CH811" s="32" t="s">
        <v>263</v>
      </c>
      <c r="CI811" s="116">
        <v>0</v>
      </c>
      <c r="CJ811" s="116">
        <v>0</v>
      </c>
      <c r="CK811" s="116">
        <v>0</v>
      </c>
      <c r="CL811" s="116">
        <v>0</v>
      </c>
      <c r="CM811" s="116">
        <v>1473.6052400000001</v>
      </c>
      <c r="CN811" s="116">
        <v>-1.0000000000000001E-5</v>
      </c>
      <c r="CO811" s="113">
        <v>0</v>
      </c>
      <c r="CP811" s="32" t="s">
        <v>134</v>
      </c>
      <c r="CQ811" s="32" t="s">
        <v>115</v>
      </c>
      <c r="CR811" s="32" t="s">
        <v>134</v>
      </c>
      <c r="CS811" s="32" t="s">
        <v>115</v>
      </c>
      <c r="CT811" s="113">
        <v>1</v>
      </c>
      <c r="CU811" s="113">
        <v>0</v>
      </c>
      <c r="CV811" s="33" t="s">
        <v>1591</v>
      </c>
    </row>
    <row r="812" spans="2:100">
      <c r="B812" s="31">
        <v>808</v>
      </c>
      <c r="C812" s="32" t="s">
        <v>2848</v>
      </c>
      <c r="D812" s="128"/>
      <c r="E812" s="128"/>
      <c r="F812" s="32" t="s">
        <v>450</v>
      </c>
      <c r="G812" s="32" t="s">
        <v>2845</v>
      </c>
      <c r="H812" s="32" t="s">
        <v>1633</v>
      </c>
      <c r="I812" s="32" t="s">
        <v>166</v>
      </c>
      <c r="J812" s="32" t="s">
        <v>115</v>
      </c>
      <c r="K812" s="32" t="s">
        <v>115</v>
      </c>
      <c r="L812" s="32" t="s">
        <v>1489</v>
      </c>
      <c r="M812" s="32" t="s">
        <v>2308</v>
      </c>
      <c r="N812" s="32" t="s">
        <v>1491</v>
      </c>
      <c r="O812" s="32" t="s">
        <v>115</v>
      </c>
      <c r="P812" s="110">
        <v>45933</v>
      </c>
      <c r="Q812" s="32">
        <v>64</v>
      </c>
      <c r="R812" s="32" t="s">
        <v>1492</v>
      </c>
      <c r="S812" s="32" t="s">
        <v>121</v>
      </c>
      <c r="T812" s="32" t="s">
        <v>115</v>
      </c>
      <c r="U812" s="32" t="s">
        <v>214</v>
      </c>
      <c r="V812" s="32" t="s">
        <v>122</v>
      </c>
      <c r="W812" s="32" t="s">
        <v>123</v>
      </c>
      <c r="X812" s="32" t="s">
        <v>278</v>
      </c>
      <c r="Y812" s="128"/>
      <c r="Z812" s="119" t="s">
        <v>115</v>
      </c>
      <c r="AA812" s="119">
        <v>53.2802559781139</v>
      </c>
      <c r="AB812" s="32" t="s">
        <v>115</v>
      </c>
      <c r="AC812" s="32" t="s">
        <v>407</v>
      </c>
      <c r="AD812" s="32" t="s">
        <v>115</v>
      </c>
      <c r="AE812" s="32" t="s">
        <v>115</v>
      </c>
      <c r="AF812" s="32" t="s">
        <v>115</v>
      </c>
      <c r="AG812" s="32" t="s">
        <v>1513</v>
      </c>
      <c r="AH812" s="32" t="s">
        <v>115</v>
      </c>
      <c r="AI812" s="32">
        <v>5805119</v>
      </c>
      <c r="AJ812" s="32" t="s">
        <v>2846</v>
      </c>
      <c r="AK812" s="32" t="s">
        <v>2847</v>
      </c>
      <c r="AL812" s="32">
        <v>3</v>
      </c>
      <c r="AM812" s="32">
        <v>61</v>
      </c>
      <c r="AN812" s="32" t="s">
        <v>128</v>
      </c>
      <c r="AO812" s="32" t="s">
        <v>129</v>
      </c>
      <c r="AP812" s="32">
        <v>2023</v>
      </c>
      <c r="AQ812" s="32" t="s">
        <v>130</v>
      </c>
      <c r="AR812" s="32">
        <v>2023</v>
      </c>
      <c r="AS812" s="32" t="s">
        <v>115</v>
      </c>
      <c r="AT812" s="32" t="s">
        <v>123</v>
      </c>
      <c r="AU812" s="32" t="s">
        <v>115</v>
      </c>
      <c r="AV812" s="32" t="s">
        <v>115</v>
      </c>
      <c r="AW812" s="32" t="s">
        <v>115</v>
      </c>
      <c r="AX812" s="32" t="s">
        <v>123</v>
      </c>
      <c r="AY812" s="32" t="s">
        <v>115</v>
      </c>
      <c r="AZ812" s="110" t="s">
        <v>115</v>
      </c>
      <c r="BA812" s="32" t="s">
        <v>115</v>
      </c>
      <c r="BB812" s="32" t="s">
        <v>115</v>
      </c>
      <c r="BC812" s="32" t="s">
        <v>115</v>
      </c>
      <c r="BD812" s="32" t="s">
        <v>115</v>
      </c>
      <c r="BE812" s="32" t="s">
        <v>115</v>
      </c>
      <c r="BF812" s="110" t="s">
        <v>115</v>
      </c>
      <c r="BG812" s="32" t="s">
        <v>131</v>
      </c>
      <c r="BH812" s="32" t="s">
        <v>115</v>
      </c>
      <c r="BI812" s="32" t="s">
        <v>195</v>
      </c>
      <c r="BJ812" s="32">
        <v>2</v>
      </c>
      <c r="BK812" s="110">
        <v>45352</v>
      </c>
      <c r="BL812" s="110">
        <v>45443</v>
      </c>
      <c r="BM812" s="110">
        <v>45415</v>
      </c>
      <c r="BN812" s="32" t="s">
        <v>115</v>
      </c>
      <c r="BO812" s="32" t="s">
        <v>115</v>
      </c>
      <c r="BP812" s="32" t="b">
        <v>1</v>
      </c>
      <c r="BQ812" s="116">
        <v>2100</v>
      </c>
      <c r="BR812" s="32" t="s">
        <v>134</v>
      </c>
      <c r="BS812" s="116">
        <v>328.18579999999997</v>
      </c>
      <c r="BT812" s="116">
        <v>328.18579999999997</v>
      </c>
      <c r="BU812" s="116">
        <v>0</v>
      </c>
      <c r="BV812" s="116">
        <v>0</v>
      </c>
      <c r="BW812" s="116">
        <v>119.0827</v>
      </c>
      <c r="BX812" s="116">
        <v>209.10310000000001</v>
      </c>
      <c r="BY812" s="116">
        <v>0</v>
      </c>
      <c r="BZ812" s="116">
        <v>0</v>
      </c>
      <c r="CA812" s="116">
        <v>0</v>
      </c>
      <c r="CB812" s="116">
        <v>0</v>
      </c>
      <c r="CC812" s="116">
        <v>0</v>
      </c>
      <c r="CD812" s="116">
        <v>0</v>
      </c>
      <c r="CE812" s="116">
        <v>328.18579999999997</v>
      </c>
      <c r="CF812" s="32" t="s">
        <v>135</v>
      </c>
      <c r="CG812" s="32" t="s">
        <v>136</v>
      </c>
      <c r="CH812" s="32" t="s">
        <v>263</v>
      </c>
      <c r="CI812" s="116">
        <v>0</v>
      </c>
      <c r="CJ812" s="116">
        <v>0</v>
      </c>
      <c r="CK812" s="116">
        <v>0</v>
      </c>
      <c r="CL812" s="116">
        <v>0</v>
      </c>
      <c r="CM812" s="116">
        <v>328.18581</v>
      </c>
      <c r="CN812" s="116">
        <v>0</v>
      </c>
      <c r="CO812" s="113">
        <v>0</v>
      </c>
      <c r="CP812" s="32" t="s">
        <v>134</v>
      </c>
      <c r="CQ812" s="32" t="s">
        <v>115</v>
      </c>
      <c r="CR812" s="32" t="s">
        <v>134</v>
      </c>
      <c r="CS812" s="32" t="s">
        <v>115</v>
      </c>
      <c r="CT812" s="113">
        <v>1</v>
      </c>
      <c r="CU812" s="113">
        <v>0</v>
      </c>
      <c r="CV812" s="33" t="s">
        <v>1591</v>
      </c>
    </row>
    <row r="813" spans="2:100">
      <c r="B813" s="31">
        <v>809</v>
      </c>
      <c r="C813" s="32" t="s">
        <v>2849</v>
      </c>
      <c r="D813" s="128"/>
      <c r="E813" s="128"/>
      <c r="F813" s="32" t="s">
        <v>425</v>
      </c>
      <c r="G813" s="32" t="s">
        <v>2845</v>
      </c>
      <c r="H813" s="32" t="s">
        <v>1633</v>
      </c>
      <c r="I813" s="32" t="s">
        <v>166</v>
      </c>
      <c r="J813" s="32" t="s">
        <v>115</v>
      </c>
      <c r="K813" s="32" t="s">
        <v>115</v>
      </c>
      <c r="L813" s="32" t="s">
        <v>1489</v>
      </c>
      <c r="M813" s="32" t="s">
        <v>2308</v>
      </c>
      <c r="N813" s="32" t="s">
        <v>1491</v>
      </c>
      <c r="O813" s="32" t="s">
        <v>115</v>
      </c>
      <c r="P813" s="110">
        <v>45932</v>
      </c>
      <c r="Q813" s="32">
        <v>64</v>
      </c>
      <c r="R813" s="32" t="s">
        <v>1492</v>
      </c>
      <c r="S813" s="32" t="s">
        <v>121</v>
      </c>
      <c r="T813" s="32" t="s">
        <v>115</v>
      </c>
      <c r="U813" s="32" t="s">
        <v>214</v>
      </c>
      <c r="V813" s="32" t="s">
        <v>122</v>
      </c>
      <c r="W813" s="32" t="s">
        <v>123</v>
      </c>
      <c r="X813" s="32" t="s">
        <v>278</v>
      </c>
      <c r="Y813" s="128"/>
      <c r="Z813" s="119" t="s">
        <v>115</v>
      </c>
      <c r="AA813" s="119">
        <v>94.5324210889207</v>
      </c>
      <c r="AB813" s="32" t="s">
        <v>115</v>
      </c>
      <c r="AC813" s="32" t="s">
        <v>407</v>
      </c>
      <c r="AD813" s="32" t="s">
        <v>115</v>
      </c>
      <c r="AE813" s="32" t="s">
        <v>115</v>
      </c>
      <c r="AF813" s="32" t="s">
        <v>115</v>
      </c>
      <c r="AG813" s="32" t="s">
        <v>1513</v>
      </c>
      <c r="AH813" s="32" t="s">
        <v>115</v>
      </c>
      <c r="AI813" s="32">
        <v>5805120</v>
      </c>
      <c r="AJ813" s="32" t="s">
        <v>2846</v>
      </c>
      <c r="AK813" s="32" t="s">
        <v>2847</v>
      </c>
      <c r="AL813" s="32">
        <v>3</v>
      </c>
      <c r="AM813" s="32">
        <v>61</v>
      </c>
      <c r="AN813" s="32" t="s">
        <v>128</v>
      </c>
      <c r="AO813" s="32" t="s">
        <v>129</v>
      </c>
      <c r="AP813" s="32">
        <v>2023</v>
      </c>
      <c r="AQ813" s="32" t="s">
        <v>130</v>
      </c>
      <c r="AR813" s="32">
        <v>2023</v>
      </c>
      <c r="AS813" s="32" t="s">
        <v>115</v>
      </c>
      <c r="AT813" s="32" t="s">
        <v>123</v>
      </c>
      <c r="AU813" s="32" t="s">
        <v>115</v>
      </c>
      <c r="AV813" s="32" t="s">
        <v>115</v>
      </c>
      <c r="AW813" s="32" t="s">
        <v>115</v>
      </c>
      <c r="AX813" s="32" t="s">
        <v>123</v>
      </c>
      <c r="AY813" s="32" t="s">
        <v>115</v>
      </c>
      <c r="AZ813" s="110" t="s">
        <v>115</v>
      </c>
      <c r="BA813" s="32" t="s">
        <v>115</v>
      </c>
      <c r="BB813" s="32" t="s">
        <v>115</v>
      </c>
      <c r="BC813" s="32" t="s">
        <v>115</v>
      </c>
      <c r="BD813" s="32" t="s">
        <v>115</v>
      </c>
      <c r="BE813" s="32" t="s">
        <v>115</v>
      </c>
      <c r="BF813" s="110" t="s">
        <v>115</v>
      </c>
      <c r="BG813" s="32" t="s">
        <v>131</v>
      </c>
      <c r="BH813" s="32" t="s">
        <v>115</v>
      </c>
      <c r="BI813" s="32" t="s">
        <v>195</v>
      </c>
      <c r="BJ813" s="32">
        <v>2</v>
      </c>
      <c r="BK813" s="110">
        <v>45383</v>
      </c>
      <c r="BL813" s="110">
        <v>45443</v>
      </c>
      <c r="BM813" s="110">
        <v>45429</v>
      </c>
      <c r="BN813" s="32" t="s">
        <v>115</v>
      </c>
      <c r="BO813" s="32" t="s">
        <v>115</v>
      </c>
      <c r="BP813" s="32" t="b">
        <v>1</v>
      </c>
      <c r="BQ813" s="116">
        <v>2100</v>
      </c>
      <c r="BR813" s="32" t="s">
        <v>134</v>
      </c>
      <c r="BS813" s="116">
        <v>1021.602</v>
      </c>
      <c r="BT813" s="116">
        <v>1021.602</v>
      </c>
      <c r="BU813" s="116">
        <v>0</v>
      </c>
      <c r="BV813" s="116">
        <v>0</v>
      </c>
      <c r="BW813" s="116">
        <v>128.54060000000001</v>
      </c>
      <c r="BX813" s="116">
        <v>893.06140000000005</v>
      </c>
      <c r="BY813" s="116">
        <v>0</v>
      </c>
      <c r="BZ813" s="116">
        <v>0</v>
      </c>
      <c r="CA813" s="116">
        <v>0</v>
      </c>
      <c r="CB813" s="116">
        <v>0</v>
      </c>
      <c r="CC813" s="116">
        <v>0</v>
      </c>
      <c r="CD813" s="116">
        <v>0</v>
      </c>
      <c r="CE813" s="116">
        <v>1021.602</v>
      </c>
      <c r="CF813" s="32" t="s">
        <v>135</v>
      </c>
      <c r="CG813" s="32" t="s">
        <v>136</v>
      </c>
      <c r="CH813" s="32" t="s">
        <v>263</v>
      </c>
      <c r="CI813" s="116">
        <v>0</v>
      </c>
      <c r="CJ813" s="116">
        <v>0</v>
      </c>
      <c r="CK813" s="116">
        <v>0</v>
      </c>
      <c r="CL813" s="116">
        <v>0</v>
      </c>
      <c r="CM813" s="116">
        <v>1021.6020100000002</v>
      </c>
      <c r="CN813" s="116">
        <v>0</v>
      </c>
      <c r="CO813" s="113">
        <v>0</v>
      </c>
      <c r="CP813" s="32" t="s">
        <v>134</v>
      </c>
      <c r="CQ813" s="32" t="s">
        <v>115</v>
      </c>
      <c r="CR813" s="32" t="s">
        <v>134</v>
      </c>
      <c r="CS813" s="32" t="s">
        <v>115</v>
      </c>
      <c r="CT813" s="113">
        <v>1</v>
      </c>
      <c r="CU813" s="113">
        <v>0</v>
      </c>
      <c r="CV813" s="33" t="s">
        <v>1591</v>
      </c>
    </row>
    <row r="814" spans="2:100">
      <c r="B814" s="31">
        <v>810</v>
      </c>
      <c r="C814" s="32" t="s">
        <v>2850</v>
      </c>
      <c r="D814" s="128"/>
      <c r="E814" s="128"/>
      <c r="F814" s="32" t="s">
        <v>438</v>
      </c>
      <c r="G814" s="32" t="s">
        <v>2851</v>
      </c>
      <c r="H814" s="32" t="s">
        <v>1633</v>
      </c>
      <c r="I814" s="32" t="s">
        <v>166</v>
      </c>
      <c r="J814" s="32" t="s">
        <v>115</v>
      </c>
      <c r="K814" s="32" t="s">
        <v>115</v>
      </c>
      <c r="L814" s="32" t="s">
        <v>1499</v>
      </c>
      <c r="M814" s="32" t="s">
        <v>2308</v>
      </c>
      <c r="N814" s="32" t="s">
        <v>115</v>
      </c>
      <c r="O814" s="32" t="s">
        <v>115</v>
      </c>
      <c r="P814" s="110">
        <v>45910</v>
      </c>
      <c r="Q814" s="32">
        <v>58</v>
      </c>
      <c r="R814" s="32" t="s">
        <v>1492</v>
      </c>
      <c r="S814" s="32" t="s">
        <v>121</v>
      </c>
      <c r="T814" s="32" t="s">
        <v>115</v>
      </c>
      <c r="U814" s="32" t="s">
        <v>194</v>
      </c>
      <c r="V814" s="32" t="s">
        <v>122</v>
      </c>
      <c r="W814" s="32" t="s">
        <v>123</v>
      </c>
      <c r="X814" s="32" t="s">
        <v>1608</v>
      </c>
      <c r="Y814" s="128"/>
      <c r="Z814" s="119" t="s">
        <v>115</v>
      </c>
      <c r="AA814" s="119">
        <v>29.1389443035571</v>
      </c>
      <c r="AB814" s="32" t="s">
        <v>115</v>
      </c>
      <c r="AC814" s="32" t="s">
        <v>407</v>
      </c>
      <c r="AD814" s="32" t="s">
        <v>115</v>
      </c>
      <c r="AE814" s="32" t="s">
        <v>115</v>
      </c>
      <c r="AF814" s="32" t="s">
        <v>115</v>
      </c>
      <c r="AG814" s="32" t="s">
        <v>1513</v>
      </c>
      <c r="AH814" s="32" t="s">
        <v>422</v>
      </c>
      <c r="AI814" s="32">
        <v>5805121</v>
      </c>
      <c r="AJ814" s="32" t="s">
        <v>2852</v>
      </c>
      <c r="AK814" s="32" t="s">
        <v>2853</v>
      </c>
      <c r="AL814" s="32">
        <v>3</v>
      </c>
      <c r="AM814" s="32">
        <v>61</v>
      </c>
      <c r="AN814" s="32" t="s">
        <v>128</v>
      </c>
      <c r="AO814" s="32" t="s">
        <v>129</v>
      </c>
      <c r="AP814" s="32">
        <v>2023</v>
      </c>
      <c r="AQ814" s="32" t="s">
        <v>130</v>
      </c>
      <c r="AR814" s="32">
        <v>2023</v>
      </c>
      <c r="AS814" s="32" t="s">
        <v>115</v>
      </c>
      <c r="AT814" s="32" t="s">
        <v>123</v>
      </c>
      <c r="AU814" s="32" t="s">
        <v>115</v>
      </c>
      <c r="AV814" s="32" t="s">
        <v>115</v>
      </c>
      <c r="AW814" s="32" t="s">
        <v>115</v>
      </c>
      <c r="AX814" s="32" t="s">
        <v>123</v>
      </c>
      <c r="AY814" s="32" t="s">
        <v>115</v>
      </c>
      <c r="AZ814" s="110" t="s">
        <v>115</v>
      </c>
      <c r="BA814" s="32" t="s">
        <v>115</v>
      </c>
      <c r="BB814" s="32" t="s">
        <v>115</v>
      </c>
      <c r="BC814" s="32" t="s">
        <v>115</v>
      </c>
      <c r="BD814" s="32" t="s">
        <v>115</v>
      </c>
      <c r="BE814" s="32" t="s">
        <v>115</v>
      </c>
      <c r="BF814" s="110" t="s">
        <v>115</v>
      </c>
      <c r="BG814" s="32" t="s">
        <v>131</v>
      </c>
      <c r="BH814" s="32" t="s">
        <v>115</v>
      </c>
      <c r="BI814" s="32" t="s">
        <v>195</v>
      </c>
      <c r="BJ814" s="32">
        <v>2</v>
      </c>
      <c r="BK814" s="110">
        <v>45349</v>
      </c>
      <c r="BL814" s="110">
        <v>45443</v>
      </c>
      <c r="BM814" s="110">
        <v>45432</v>
      </c>
      <c r="BN814" s="32" t="s">
        <v>115</v>
      </c>
      <c r="BO814" s="32" t="s">
        <v>115</v>
      </c>
      <c r="BP814" s="32" t="b">
        <v>1</v>
      </c>
      <c r="BQ814" s="116">
        <v>5165</v>
      </c>
      <c r="BR814" s="32" t="s">
        <v>134</v>
      </c>
      <c r="BS814" s="116">
        <v>1937.0120999999999</v>
      </c>
      <c r="BT814" s="116">
        <v>2048.1039000000001</v>
      </c>
      <c r="BU814" s="116">
        <v>0</v>
      </c>
      <c r="BV814" s="116">
        <v>0</v>
      </c>
      <c r="BW814" s="116">
        <v>127.2214</v>
      </c>
      <c r="BX814" s="116">
        <v>1058.5743</v>
      </c>
      <c r="BY814" s="116">
        <v>862.30820000000006</v>
      </c>
      <c r="BZ814" s="116">
        <v>0</v>
      </c>
      <c r="CA814" s="116">
        <v>0</v>
      </c>
      <c r="CB814" s="116">
        <v>0</v>
      </c>
      <c r="CC814" s="116">
        <v>0</v>
      </c>
      <c r="CD814" s="116">
        <v>0</v>
      </c>
      <c r="CE814" s="116">
        <v>1185.7956999999999</v>
      </c>
      <c r="CF814" s="32" t="s">
        <v>135</v>
      </c>
      <c r="CG814" s="32" t="s">
        <v>136</v>
      </c>
      <c r="CH814" s="32" t="s">
        <v>263</v>
      </c>
      <c r="CI814" s="116">
        <v>0</v>
      </c>
      <c r="CJ814" s="116">
        <v>0</v>
      </c>
      <c r="CK814" s="116">
        <v>0</v>
      </c>
      <c r="CL814" s="116">
        <v>0</v>
      </c>
      <c r="CM814" s="116">
        <v>1185.7957100000001</v>
      </c>
      <c r="CN814" s="116">
        <v>837.7641799999999</v>
      </c>
      <c r="CO814" s="113">
        <v>0</v>
      </c>
      <c r="CP814" s="32" t="s">
        <v>134</v>
      </c>
      <c r="CQ814" s="32" t="s">
        <v>115</v>
      </c>
      <c r="CR814" s="32" t="s">
        <v>134</v>
      </c>
      <c r="CS814" s="32" t="s">
        <v>115</v>
      </c>
      <c r="CT814" s="113">
        <v>1</v>
      </c>
      <c r="CU814" s="113">
        <v>0</v>
      </c>
      <c r="CV814" s="33" t="s">
        <v>401</v>
      </c>
    </row>
    <row r="815" spans="2:100">
      <c r="B815" s="31">
        <v>811</v>
      </c>
      <c r="C815" s="32" t="s">
        <v>2854</v>
      </c>
      <c r="D815" s="128"/>
      <c r="E815" s="128"/>
      <c r="F815" s="32" t="s">
        <v>445</v>
      </c>
      <c r="G815" s="32" t="s">
        <v>2851</v>
      </c>
      <c r="H815" s="32" t="s">
        <v>1633</v>
      </c>
      <c r="I815" s="32" t="s">
        <v>166</v>
      </c>
      <c r="J815" s="32" t="s">
        <v>115</v>
      </c>
      <c r="K815" s="32" t="s">
        <v>115</v>
      </c>
      <c r="L815" s="32" t="s">
        <v>1499</v>
      </c>
      <c r="M815" s="32" t="s">
        <v>2308</v>
      </c>
      <c r="N815" s="32" t="s">
        <v>115</v>
      </c>
      <c r="O815" s="32" t="s">
        <v>115</v>
      </c>
      <c r="P815" s="110">
        <v>45931</v>
      </c>
      <c r="Q815" s="32">
        <v>58</v>
      </c>
      <c r="R815" s="32" t="s">
        <v>1492</v>
      </c>
      <c r="S815" s="32" t="s">
        <v>121</v>
      </c>
      <c r="T815" s="32" t="s">
        <v>115</v>
      </c>
      <c r="U815" s="32" t="s">
        <v>214</v>
      </c>
      <c r="V815" s="32" t="s">
        <v>122</v>
      </c>
      <c r="W815" s="32" t="s">
        <v>123</v>
      </c>
      <c r="X815" s="32" t="s">
        <v>2855</v>
      </c>
      <c r="Y815" s="128"/>
      <c r="Z815" s="119" t="s">
        <v>115</v>
      </c>
      <c r="AA815" s="119">
        <v>47.516018143181</v>
      </c>
      <c r="AB815" s="32" t="s">
        <v>115</v>
      </c>
      <c r="AC815" s="32" t="s">
        <v>407</v>
      </c>
      <c r="AD815" s="32" t="s">
        <v>115</v>
      </c>
      <c r="AE815" s="32" t="s">
        <v>115</v>
      </c>
      <c r="AF815" s="32" t="s">
        <v>115</v>
      </c>
      <c r="AG815" s="32" t="s">
        <v>1513</v>
      </c>
      <c r="AH815" s="32" t="s">
        <v>422</v>
      </c>
      <c r="AI815" s="32">
        <v>5805122</v>
      </c>
      <c r="AJ815" s="32" t="s">
        <v>2852</v>
      </c>
      <c r="AK815" s="32" t="s">
        <v>2853</v>
      </c>
      <c r="AL815" s="32">
        <v>3</v>
      </c>
      <c r="AM815" s="32">
        <v>61</v>
      </c>
      <c r="AN815" s="32" t="s">
        <v>128</v>
      </c>
      <c r="AO815" s="32" t="s">
        <v>129</v>
      </c>
      <c r="AP815" s="32">
        <v>2023</v>
      </c>
      <c r="AQ815" s="32" t="s">
        <v>130</v>
      </c>
      <c r="AR815" s="32">
        <v>2023</v>
      </c>
      <c r="AS815" s="32" t="s">
        <v>115</v>
      </c>
      <c r="AT815" s="32" t="s">
        <v>123</v>
      </c>
      <c r="AU815" s="32" t="s">
        <v>115</v>
      </c>
      <c r="AV815" s="32" t="s">
        <v>115</v>
      </c>
      <c r="AW815" s="32" t="s">
        <v>115</v>
      </c>
      <c r="AX815" s="32" t="s">
        <v>123</v>
      </c>
      <c r="AY815" s="32" t="s">
        <v>115</v>
      </c>
      <c r="AZ815" s="110" t="s">
        <v>115</v>
      </c>
      <c r="BA815" s="32" t="s">
        <v>115</v>
      </c>
      <c r="BB815" s="32" t="s">
        <v>115</v>
      </c>
      <c r="BC815" s="32" t="s">
        <v>115</v>
      </c>
      <c r="BD815" s="32" t="s">
        <v>115</v>
      </c>
      <c r="BE815" s="32" t="s">
        <v>115</v>
      </c>
      <c r="BF815" s="110" t="s">
        <v>115</v>
      </c>
      <c r="BG815" s="32" t="s">
        <v>131</v>
      </c>
      <c r="BH815" s="32" t="s">
        <v>115</v>
      </c>
      <c r="BI815" s="32" t="s">
        <v>195</v>
      </c>
      <c r="BJ815" s="32">
        <v>2</v>
      </c>
      <c r="BK815" s="110">
        <v>45356</v>
      </c>
      <c r="BL815" s="110">
        <v>45443</v>
      </c>
      <c r="BM815" s="110">
        <v>45461</v>
      </c>
      <c r="BN815" s="32" t="s">
        <v>115</v>
      </c>
      <c r="BO815" s="32" t="s">
        <v>115</v>
      </c>
      <c r="BP815" s="32" t="b">
        <v>1</v>
      </c>
      <c r="BQ815" s="116">
        <v>5165</v>
      </c>
      <c r="BR815" s="32" t="s">
        <v>134</v>
      </c>
      <c r="BS815" s="116">
        <v>1448.7574999999999</v>
      </c>
      <c r="BT815" s="116">
        <v>1448.7574999999999</v>
      </c>
      <c r="BU815" s="116">
        <v>0</v>
      </c>
      <c r="BV815" s="116">
        <v>0</v>
      </c>
      <c r="BW815" s="116">
        <v>103.1011</v>
      </c>
      <c r="BX815" s="116">
        <v>1292.7173</v>
      </c>
      <c r="BY815" s="116">
        <v>52.939</v>
      </c>
      <c r="BZ815" s="116">
        <v>0</v>
      </c>
      <c r="CA815" s="116">
        <v>0</v>
      </c>
      <c r="CB815" s="116">
        <v>0</v>
      </c>
      <c r="CC815" s="116">
        <v>0</v>
      </c>
      <c r="CD815" s="116">
        <v>0</v>
      </c>
      <c r="CE815" s="116">
        <v>1395.8184999999999</v>
      </c>
      <c r="CF815" s="32" t="s">
        <v>135</v>
      </c>
      <c r="CG815" s="32" t="s">
        <v>136</v>
      </c>
      <c r="CH815" s="32" t="s">
        <v>263</v>
      </c>
      <c r="CI815" s="116">
        <v>0</v>
      </c>
      <c r="CJ815" s="116">
        <v>0</v>
      </c>
      <c r="CK815" s="116">
        <v>0</v>
      </c>
      <c r="CL815" s="116">
        <v>0</v>
      </c>
      <c r="CM815" s="116">
        <v>1395.8184199999998</v>
      </c>
      <c r="CN815" s="116">
        <v>52.958790000000008</v>
      </c>
      <c r="CO815" s="113">
        <v>0</v>
      </c>
      <c r="CP815" s="32" t="s">
        <v>134</v>
      </c>
      <c r="CQ815" s="32" t="s">
        <v>115</v>
      </c>
      <c r="CR815" s="32" t="s">
        <v>134</v>
      </c>
      <c r="CS815" s="32" t="s">
        <v>115</v>
      </c>
      <c r="CT815" s="113">
        <v>1</v>
      </c>
      <c r="CU815" s="113">
        <v>0</v>
      </c>
      <c r="CV815" s="33" t="s">
        <v>401</v>
      </c>
    </row>
    <row r="816" spans="2:100">
      <c r="B816" s="31">
        <v>812</v>
      </c>
      <c r="C816" s="32" t="s">
        <v>2856</v>
      </c>
      <c r="D816" s="128"/>
      <c r="E816" s="128"/>
      <c r="F816" s="32" t="s">
        <v>740</v>
      </c>
      <c r="G816" s="32" t="s">
        <v>2851</v>
      </c>
      <c r="H816" s="32" t="s">
        <v>1633</v>
      </c>
      <c r="I816" s="32" t="s">
        <v>166</v>
      </c>
      <c r="J816" s="32" t="s">
        <v>115</v>
      </c>
      <c r="K816" s="32" t="s">
        <v>115</v>
      </c>
      <c r="L816" s="32" t="s">
        <v>1499</v>
      </c>
      <c r="M816" s="32" t="s">
        <v>2308</v>
      </c>
      <c r="N816" s="32" t="s">
        <v>115</v>
      </c>
      <c r="O816" s="32" t="s">
        <v>115</v>
      </c>
      <c r="P816" s="110">
        <v>45919</v>
      </c>
      <c r="Q816" s="32">
        <v>61</v>
      </c>
      <c r="R816" s="32" t="s">
        <v>1492</v>
      </c>
      <c r="S816" s="32" t="s">
        <v>121</v>
      </c>
      <c r="T816" s="32" t="s">
        <v>115</v>
      </c>
      <c r="U816" s="32" t="s">
        <v>214</v>
      </c>
      <c r="V816" s="32" t="s">
        <v>122</v>
      </c>
      <c r="W816" s="32" t="s">
        <v>123</v>
      </c>
      <c r="X816" s="32" t="s">
        <v>224</v>
      </c>
      <c r="Y816" s="128"/>
      <c r="Z816" s="119" t="s">
        <v>115</v>
      </c>
      <c r="AA816" s="119">
        <v>42.107625737040301</v>
      </c>
      <c r="AB816" s="32" t="s">
        <v>115</v>
      </c>
      <c r="AC816" s="32" t="s">
        <v>407</v>
      </c>
      <c r="AD816" s="32" t="s">
        <v>115</v>
      </c>
      <c r="AE816" s="32" t="s">
        <v>115</v>
      </c>
      <c r="AF816" s="32" t="s">
        <v>115</v>
      </c>
      <c r="AG816" s="32" t="s">
        <v>1513</v>
      </c>
      <c r="AH816" s="32" t="s">
        <v>422</v>
      </c>
      <c r="AI816" s="32">
        <v>5805123</v>
      </c>
      <c r="AJ816" s="32" t="s">
        <v>2852</v>
      </c>
      <c r="AK816" s="32" t="s">
        <v>2853</v>
      </c>
      <c r="AL816" s="32">
        <v>3</v>
      </c>
      <c r="AM816" s="32">
        <v>61</v>
      </c>
      <c r="AN816" s="32" t="s">
        <v>128</v>
      </c>
      <c r="AO816" s="32" t="s">
        <v>129</v>
      </c>
      <c r="AP816" s="32">
        <v>2023</v>
      </c>
      <c r="AQ816" s="32" t="s">
        <v>130</v>
      </c>
      <c r="AR816" s="32">
        <v>2023</v>
      </c>
      <c r="AS816" s="32" t="s">
        <v>115</v>
      </c>
      <c r="AT816" s="32" t="s">
        <v>123</v>
      </c>
      <c r="AU816" s="32" t="s">
        <v>115</v>
      </c>
      <c r="AV816" s="32" t="s">
        <v>115</v>
      </c>
      <c r="AW816" s="32" t="s">
        <v>115</v>
      </c>
      <c r="AX816" s="32" t="s">
        <v>123</v>
      </c>
      <c r="AY816" s="32" t="s">
        <v>115</v>
      </c>
      <c r="AZ816" s="110" t="s">
        <v>115</v>
      </c>
      <c r="BA816" s="32" t="s">
        <v>115</v>
      </c>
      <c r="BB816" s="32" t="s">
        <v>115</v>
      </c>
      <c r="BC816" s="32" t="s">
        <v>115</v>
      </c>
      <c r="BD816" s="32" t="s">
        <v>115</v>
      </c>
      <c r="BE816" s="32" t="s">
        <v>115</v>
      </c>
      <c r="BF816" s="110" t="s">
        <v>115</v>
      </c>
      <c r="BG816" s="32" t="s">
        <v>131</v>
      </c>
      <c r="BH816" s="32" t="s">
        <v>115</v>
      </c>
      <c r="BI816" s="32" t="s">
        <v>195</v>
      </c>
      <c r="BJ816" s="32">
        <v>2</v>
      </c>
      <c r="BK816" s="110">
        <v>45369</v>
      </c>
      <c r="BL816" s="110">
        <v>45443</v>
      </c>
      <c r="BM816" s="110">
        <v>45461</v>
      </c>
      <c r="BN816" s="32" t="s">
        <v>115</v>
      </c>
      <c r="BO816" s="32" t="s">
        <v>115</v>
      </c>
      <c r="BP816" s="32" t="b">
        <v>1</v>
      </c>
      <c r="BQ816" s="116">
        <v>5165</v>
      </c>
      <c r="BR816" s="32" t="s">
        <v>134</v>
      </c>
      <c r="BS816" s="116">
        <v>1587.1066000000001</v>
      </c>
      <c r="BT816" s="116">
        <v>1587.1066000000001</v>
      </c>
      <c r="BU816" s="116">
        <v>0</v>
      </c>
      <c r="BV816" s="116">
        <v>0</v>
      </c>
      <c r="BW816" s="116">
        <v>82.382900000000006</v>
      </c>
      <c r="BX816" s="116">
        <v>1465.0890999999999</v>
      </c>
      <c r="BY816" s="116">
        <v>39.634599999999999</v>
      </c>
      <c r="BZ816" s="116">
        <v>0</v>
      </c>
      <c r="CA816" s="116">
        <v>0</v>
      </c>
      <c r="CB816" s="116">
        <v>0</v>
      </c>
      <c r="CC816" s="116">
        <v>0</v>
      </c>
      <c r="CD816" s="116">
        <v>0</v>
      </c>
      <c r="CE816" s="116">
        <v>1547.472</v>
      </c>
      <c r="CF816" s="32" t="s">
        <v>135</v>
      </c>
      <c r="CG816" s="32" t="s">
        <v>136</v>
      </c>
      <c r="CH816" s="32" t="s">
        <v>263</v>
      </c>
      <c r="CI816" s="116">
        <v>0</v>
      </c>
      <c r="CJ816" s="116">
        <v>0</v>
      </c>
      <c r="CK816" s="116">
        <v>0</v>
      </c>
      <c r="CL816" s="116">
        <v>0</v>
      </c>
      <c r="CM816" s="116">
        <v>1547.4719899999998</v>
      </c>
      <c r="CN816" s="116">
        <v>39.634630000000001</v>
      </c>
      <c r="CO816" s="113">
        <v>0</v>
      </c>
      <c r="CP816" s="32" t="s">
        <v>134</v>
      </c>
      <c r="CQ816" s="32" t="s">
        <v>115</v>
      </c>
      <c r="CR816" s="32" t="s">
        <v>134</v>
      </c>
      <c r="CS816" s="32" t="s">
        <v>115</v>
      </c>
      <c r="CT816" s="113">
        <v>1</v>
      </c>
      <c r="CU816" s="113">
        <v>0</v>
      </c>
      <c r="CV816" s="33" t="s">
        <v>401</v>
      </c>
    </row>
    <row r="817" spans="2:100">
      <c r="B817" s="34">
        <v>813</v>
      </c>
      <c r="C817" s="35" t="s">
        <v>2857</v>
      </c>
      <c r="D817" s="130"/>
      <c r="E817" s="130"/>
      <c r="F817" s="35" t="s">
        <v>635</v>
      </c>
      <c r="G817" s="35" t="s">
        <v>2858</v>
      </c>
      <c r="H817" s="35" t="s">
        <v>1532</v>
      </c>
      <c r="I817" s="35" t="s">
        <v>166</v>
      </c>
      <c r="J817" s="35" t="s">
        <v>115</v>
      </c>
      <c r="K817" s="35" t="s">
        <v>2859</v>
      </c>
      <c r="L817" s="35" t="s">
        <v>1499</v>
      </c>
      <c r="M817" s="35" t="s">
        <v>1511</v>
      </c>
      <c r="N817" s="35" t="s">
        <v>1491</v>
      </c>
      <c r="O817" s="35" t="s">
        <v>115</v>
      </c>
      <c r="P817" s="111">
        <v>45933</v>
      </c>
      <c r="Q817" s="35">
        <v>50</v>
      </c>
      <c r="R817" s="35" t="s">
        <v>1492</v>
      </c>
      <c r="S817" s="35" t="s">
        <v>203</v>
      </c>
      <c r="T817" s="35" t="s">
        <v>203</v>
      </c>
      <c r="U817" s="35" t="s">
        <v>214</v>
      </c>
      <c r="V817" s="35" t="s">
        <v>122</v>
      </c>
      <c r="W817" s="35" t="s">
        <v>123</v>
      </c>
      <c r="X817" s="35" t="s">
        <v>2706</v>
      </c>
      <c r="Y817" s="130"/>
      <c r="Z817" s="120" t="s">
        <v>115</v>
      </c>
      <c r="AA817" s="120">
        <v>69.382013145941997</v>
      </c>
      <c r="AB817" s="35" t="s">
        <v>115</v>
      </c>
      <c r="AC817" s="35" t="s">
        <v>534</v>
      </c>
      <c r="AD817" s="35" t="s">
        <v>115</v>
      </c>
      <c r="AE817" s="35" t="s">
        <v>115</v>
      </c>
      <c r="AF817" s="35" t="s">
        <v>115</v>
      </c>
      <c r="AG817" s="35" t="s">
        <v>1513</v>
      </c>
      <c r="AH817" s="35" t="s">
        <v>422</v>
      </c>
      <c r="AI817" s="35">
        <v>5806787</v>
      </c>
      <c r="AJ817" s="35" t="s">
        <v>2860</v>
      </c>
      <c r="AK817" s="35" t="s">
        <v>2861</v>
      </c>
      <c r="AL817" s="35">
        <v>1</v>
      </c>
      <c r="AM817" s="35">
        <v>61</v>
      </c>
      <c r="AN817" s="35" t="s">
        <v>128</v>
      </c>
      <c r="AO817" s="35" t="s">
        <v>123</v>
      </c>
      <c r="AP817" s="35" t="s">
        <v>203</v>
      </c>
      <c r="AQ817" s="35" t="s">
        <v>130</v>
      </c>
      <c r="AR817" s="35">
        <v>2023</v>
      </c>
      <c r="AS817" s="35" t="s">
        <v>1636</v>
      </c>
      <c r="AT817" s="35" t="s">
        <v>123</v>
      </c>
      <c r="AU817" s="35" t="s">
        <v>1636</v>
      </c>
      <c r="AV817" s="35" t="s">
        <v>115</v>
      </c>
      <c r="AW817" s="35" t="s">
        <v>1637</v>
      </c>
      <c r="AX817" s="35" t="s">
        <v>123</v>
      </c>
      <c r="AY817" s="35" t="s">
        <v>203</v>
      </c>
      <c r="AZ817" s="111" t="s">
        <v>203</v>
      </c>
      <c r="BA817" s="35" t="s">
        <v>203</v>
      </c>
      <c r="BB817" s="35" t="s">
        <v>203</v>
      </c>
      <c r="BC817" s="35" t="s">
        <v>203</v>
      </c>
      <c r="BD817" s="35" t="s">
        <v>203</v>
      </c>
      <c r="BE817" s="35" t="s">
        <v>203</v>
      </c>
      <c r="BF817" s="111" t="s">
        <v>203</v>
      </c>
      <c r="BG817" s="35" t="s">
        <v>203</v>
      </c>
      <c r="BH817" s="35" t="s">
        <v>203</v>
      </c>
      <c r="BI817" s="35" t="s">
        <v>960</v>
      </c>
      <c r="BJ817" s="35">
        <v>5</v>
      </c>
      <c r="BK817" s="111">
        <v>46569</v>
      </c>
      <c r="BL817" s="111">
        <v>47848</v>
      </c>
      <c r="BM817" s="111">
        <v>46934</v>
      </c>
      <c r="BN817" s="35" t="s">
        <v>115</v>
      </c>
      <c r="BO817" s="35" t="s">
        <v>115</v>
      </c>
      <c r="BP817" s="35" t="b">
        <v>0</v>
      </c>
      <c r="BQ817" s="117">
        <v>55000</v>
      </c>
      <c r="BR817" s="35" t="s">
        <v>134</v>
      </c>
      <c r="BS817" s="117">
        <v>97.024100000000004</v>
      </c>
      <c r="BT817" s="117">
        <v>31198.424200000001</v>
      </c>
      <c r="BU817" s="117">
        <v>0</v>
      </c>
      <c r="BV817" s="117">
        <v>0</v>
      </c>
      <c r="BW817" s="117">
        <v>1.0183</v>
      </c>
      <c r="BX817" s="117">
        <v>0.93759999999999999</v>
      </c>
      <c r="BY817" s="117">
        <v>306.13829999999996</v>
      </c>
      <c r="BZ817" s="117">
        <v>2500</v>
      </c>
      <c r="CA817" s="117">
        <v>5000</v>
      </c>
      <c r="CB817" s="117">
        <v>12000</v>
      </c>
      <c r="CC817" s="117">
        <v>10000</v>
      </c>
      <c r="CD817" s="117">
        <v>500</v>
      </c>
      <c r="CE817" s="117">
        <v>1.9558000000000106</v>
      </c>
      <c r="CF817" s="35" t="s">
        <v>135</v>
      </c>
      <c r="CG817" s="35" t="s">
        <v>136</v>
      </c>
      <c r="CH817" s="35" t="s">
        <v>878</v>
      </c>
      <c r="CI817" s="117">
        <v>0</v>
      </c>
      <c r="CJ817" s="117">
        <v>0</v>
      </c>
      <c r="CK817" s="117">
        <v>0</v>
      </c>
      <c r="CL817" s="117">
        <v>0</v>
      </c>
      <c r="CM817" s="117">
        <v>0</v>
      </c>
      <c r="CN817" s="117">
        <v>0</v>
      </c>
      <c r="CO817" s="114">
        <v>0</v>
      </c>
      <c r="CP817" s="35" t="s">
        <v>134</v>
      </c>
      <c r="CQ817" s="35" t="s">
        <v>115</v>
      </c>
      <c r="CR817" s="35" t="s">
        <v>279</v>
      </c>
      <c r="CS817" s="35" t="s">
        <v>115</v>
      </c>
      <c r="CT817" s="114">
        <v>0</v>
      </c>
      <c r="CU817" s="114">
        <v>1</v>
      </c>
      <c r="CV817" s="36" t="s">
        <v>1638</v>
      </c>
    </row>
    <row r="818" spans="2:100">
      <c r="B818" s="28">
        <v>814</v>
      </c>
      <c r="C818" s="29" t="s">
        <v>2862</v>
      </c>
      <c r="D818" s="129"/>
      <c r="E818" s="129"/>
      <c r="F818" s="29" t="s">
        <v>881</v>
      </c>
      <c r="G818" s="29" t="s">
        <v>2863</v>
      </c>
      <c r="H818" s="29" t="s">
        <v>1613</v>
      </c>
      <c r="I818" s="29" t="s">
        <v>166</v>
      </c>
      <c r="J818" s="29" t="s">
        <v>115</v>
      </c>
      <c r="K818" s="29" t="s">
        <v>115</v>
      </c>
      <c r="L818" s="29" t="s">
        <v>1499</v>
      </c>
      <c r="M818" s="29" t="s">
        <v>2308</v>
      </c>
      <c r="N818" s="29" t="s">
        <v>1491</v>
      </c>
      <c r="O818" s="29" t="s">
        <v>115</v>
      </c>
      <c r="P818" s="109">
        <v>45931</v>
      </c>
      <c r="Q818" s="29">
        <v>20</v>
      </c>
      <c r="R818" s="29" t="s">
        <v>1492</v>
      </c>
      <c r="S818" s="29" t="s">
        <v>203</v>
      </c>
      <c r="T818" s="29" t="s">
        <v>203</v>
      </c>
      <c r="U818" s="29" t="s">
        <v>214</v>
      </c>
      <c r="V818" s="29" t="s">
        <v>122</v>
      </c>
      <c r="W818" s="29" t="s">
        <v>123</v>
      </c>
      <c r="X818" s="29" t="s">
        <v>278</v>
      </c>
      <c r="Y818" s="129"/>
      <c r="Z818" s="118" t="s">
        <v>115</v>
      </c>
      <c r="AA818" s="118">
        <v>7.18743946040804</v>
      </c>
      <c r="AB818" s="29" t="s">
        <v>115</v>
      </c>
      <c r="AC818" s="29" t="s">
        <v>1652</v>
      </c>
      <c r="AD818" s="29" t="s">
        <v>115</v>
      </c>
      <c r="AE818" s="29" t="s">
        <v>115</v>
      </c>
      <c r="AF818" s="29" t="s">
        <v>115</v>
      </c>
      <c r="AG818" s="29" t="s">
        <v>1513</v>
      </c>
      <c r="AH818" s="29" t="s">
        <v>422</v>
      </c>
      <c r="AI818" s="29">
        <v>5806920</v>
      </c>
      <c r="AJ818" s="29" t="s">
        <v>2864</v>
      </c>
      <c r="AK818" s="29" t="s">
        <v>2865</v>
      </c>
      <c r="AL818" s="29">
        <v>1</v>
      </c>
      <c r="AM818" s="29">
        <v>61</v>
      </c>
      <c r="AN818" s="29" t="s">
        <v>128</v>
      </c>
      <c r="AO818" s="29" t="s">
        <v>123</v>
      </c>
      <c r="AP818" s="29" t="s">
        <v>203</v>
      </c>
      <c r="AQ818" s="29" t="s">
        <v>130</v>
      </c>
      <c r="AR818" s="29">
        <v>2023</v>
      </c>
      <c r="AS818" s="29" t="s">
        <v>1749</v>
      </c>
      <c r="AT818" s="29" t="s">
        <v>123</v>
      </c>
      <c r="AU818" s="29" t="s">
        <v>1749</v>
      </c>
      <c r="AV818" s="29" t="s">
        <v>115</v>
      </c>
      <c r="AW818" s="29" t="s">
        <v>2252</v>
      </c>
      <c r="AX818" s="29" t="s">
        <v>123</v>
      </c>
      <c r="AY818" s="29" t="s">
        <v>203</v>
      </c>
      <c r="AZ818" s="109" t="s">
        <v>203</v>
      </c>
      <c r="BA818" s="29" t="s">
        <v>203</v>
      </c>
      <c r="BB818" s="29" t="s">
        <v>203</v>
      </c>
      <c r="BC818" s="29" t="s">
        <v>203</v>
      </c>
      <c r="BD818" s="29" t="s">
        <v>203</v>
      </c>
      <c r="BE818" s="29" t="s">
        <v>203</v>
      </c>
      <c r="BF818" s="109" t="s">
        <v>203</v>
      </c>
      <c r="BG818" s="29" t="s">
        <v>203</v>
      </c>
      <c r="BH818" s="29" t="s">
        <v>203</v>
      </c>
      <c r="BI818" s="29" t="s">
        <v>488</v>
      </c>
      <c r="BJ818" s="29">
        <v>4</v>
      </c>
      <c r="BK818" s="109">
        <v>46346</v>
      </c>
      <c r="BL818" s="109">
        <v>45855</v>
      </c>
      <c r="BM818" s="109">
        <v>46903</v>
      </c>
      <c r="BN818" s="29" t="s">
        <v>308</v>
      </c>
      <c r="BO818" s="29" t="s">
        <v>115</v>
      </c>
      <c r="BP818" s="29" t="b">
        <v>0</v>
      </c>
      <c r="BQ818" s="115" t="s">
        <v>2866</v>
      </c>
      <c r="BR818" s="29" t="s">
        <v>134</v>
      </c>
      <c r="BS818" s="115">
        <v>165.47460000000001</v>
      </c>
      <c r="BT818" s="115">
        <v>22340.038500000002</v>
      </c>
      <c r="BU818" s="115">
        <v>0</v>
      </c>
      <c r="BV818" s="115">
        <v>0</v>
      </c>
      <c r="BW818" s="115">
        <v>0</v>
      </c>
      <c r="BX818" s="115">
        <v>76.783699999999996</v>
      </c>
      <c r="BY818" s="115">
        <v>1926.8359</v>
      </c>
      <c r="BZ818" s="115">
        <v>10404.874</v>
      </c>
      <c r="CA818" s="115">
        <v>8974.9030000000002</v>
      </c>
      <c r="CB818" s="115">
        <v>956.64199999999994</v>
      </c>
      <c r="CC818" s="115">
        <v>0</v>
      </c>
      <c r="CD818" s="115">
        <v>0</v>
      </c>
      <c r="CE818" s="115">
        <v>76.783600000000007</v>
      </c>
      <c r="CF818" s="29" t="s">
        <v>135</v>
      </c>
      <c r="CG818" s="29" t="s">
        <v>136</v>
      </c>
      <c r="CH818" s="29" t="s">
        <v>878</v>
      </c>
      <c r="CI818" s="115">
        <v>0</v>
      </c>
      <c r="CJ818" s="115">
        <v>0</v>
      </c>
      <c r="CK818" s="115">
        <v>0</v>
      </c>
      <c r="CL818" s="115">
        <v>0</v>
      </c>
      <c r="CM818" s="115">
        <v>0</v>
      </c>
      <c r="CN818" s="115">
        <v>0</v>
      </c>
      <c r="CO818" s="112">
        <v>0</v>
      </c>
      <c r="CP818" s="29" t="s">
        <v>134</v>
      </c>
      <c r="CQ818" s="29" t="s">
        <v>115</v>
      </c>
      <c r="CR818" s="29" t="s">
        <v>279</v>
      </c>
      <c r="CS818" s="29" t="s">
        <v>115</v>
      </c>
      <c r="CT818" s="112">
        <v>0</v>
      </c>
      <c r="CU818" s="112">
        <v>1</v>
      </c>
      <c r="CV818" s="30" t="s">
        <v>2254</v>
      </c>
    </row>
    <row r="819" spans="2:100">
      <c r="B819" s="31">
        <v>815</v>
      </c>
      <c r="C819" s="32" t="s">
        <v>2867</v>
      </c>
      <c r="D819" s="128"/>
      <c r="E819" s="128"/>
      <c r="F819" s="32" t="s">
        <v>562</v>
      </c>
      <c r="G819" s="32" t="s">
        <v>2868</v>
      </c>
      <c r="H819" s="32" t="s">
        <v>1538</v>
      </c>
      <c r="I819" s="32" t="s">
        <v>166</v>
      </c>
      <c r="J819" s="32" t="s">
        <v>115</v>
      </c>
      <c r="K819" s="32" t="s">
        <v>115</v>
      </c>
      <c r="L819" s="32" t="s">
        <v>1499</v>
      </c>
      <c r="M819" s="32" t="s">
        <v>1511</v>
      </c>
      <c r="N819" s="32" t="s">
        <v>1491</v>
      </c>
      <c r="O819" s="32" t="s">
        <v>115</v>
      </c>
      <c r="P819" s="110">
        <v>45910</v>
      </c>
      <c r="Q819" s="32">
        <v>58</v>
      </c>
      <c r="R819" s="32" t="s">
        <v>1492</v>
      </c>
      <c r="S819" s="32" t="s">
        <v>203</v>
      </c>
      <c r="T819" s="32" t="s">
        <v>203</v>
      </c>
      <c r="U819" s="32" t="s">
        <v>214</v>
      </c>
      <c r="V819" s="32" t="s">
        <v>122</v>
      </c>
      <c r="W819" s="32" t="s">
        <v>123</v>
      </c>
      <c r="X819" s="32" t="s">
        <v>887</v>
      </c>
      <c r="Y819" s="128"/>
      <c r="Z819" s="119" t="s">
        <v>115</v>
      </c>
      <c r="AA819" s="119">
        <v>11.347200000000001</v>
      </c>
      <c r="AB819" s="32" t="s">
        <v>115</v>
      </c>
      <c r="AC819" s="32" t="s">
        <v>667</v>
      </c>
      <c r="AD819" s="32" t="s">
        <v>115</v>
      </c>
      <c r="AE819" s="32" t="s">
        <v>115</v>
      </c>
      <c r="AF819" s="32" t="s">
        <v>115</v>
      </c>
      <c r="AG819" s="32" t="s">
        <v>1513</v>
      </c>
      <c r="AH819" s="32" t="s">
        <v>422</v>
      </c>
      <c r="AI819" s="32">
        <v>5554629</v>
      </c>
      <c r="AJ819" s="32" t="s">
        <v>2869</v>
      </c>
      <c r="AK819" s="32" t="s">
        <v>2870</v>
      </c>
      <c r="AL819" s="32">
        <v>1</v>
      </c>
      <c r="AM819" s="32">
        <v>61</v>
      </c>
      <c r="AN819" s="32" t="s">
        <v>128</v>
      </c>
      <c r="AO819" s="32" t="s">
        <v>123</v>
      </c>
      <c r="AP819" s="32" t="s">
        <v>203</v>
      </c>
      <c r="AQ819" s="32" t="s">
        <v>130</v>
      </c>
      <c r="AR819" s="32">
        <v>2019</v>
      </c>
      <c r="AS819" s="32" t="s">
        <v>2033</v>
      </c>
      <c r="AT819" s="32" t="s">
        <v>123</v>
      </c>
      <c r="AU819" s="32" t="s">
        <v>2033</v>
      </c>
      <c r="AV819" s="32" t="s">
        <v>115</v>
      </c>
      <c r="AW819" s="32" t="s">
        <v>1584</v>
      </c>
      <c r="AX819" s="32" t="s">
        <v>123</v>
      </c>
      <c r="AY819" s="32" t="s">
        <v>203</v>
      </c>
      <c r="AZ819" s="110" t="s">
        <v>203</v>
      </c>
      <c r="BA819" s="32" t="s">
        <v>203</v>
      </c>
      <c r="BB819" s="32" t="s">
        <v>203</v>
      </c>
      <c r="BC819" s="32" t="s">
        <v>203</v>
      </c>
      <c r="BD819" s="32" t="s">
        <v>203</v>
      </c>
      <c r="BE819" s="32" t="s">
        <v>203</v>
      </c>
      <c r="BF819" s="110" t="s">
        <v>203</v>
      </c>
      <c r="BG819" s="32" t="s">
        <v>203</v>
      </c>
      <c r="BH819" s="32" t="s">
        <v>203</v>
      </c>
      <c r="BI819" s="32" t="s">
        <v>2871</v>
      </c>
      <c r="BJ819" s="32">
        <v>4</v>
      </c>
      <c r="BK819" s="110">
        <v>46825</v>
      </c>
      <c r="BL819" s="110">
        <v>43800</v>
      </c>
      <c r="BM819" s="110">
        <v>47010</v>
      </c>
      <c r="BN819" s="32" t="s">
        <v>308</v>
      </c>
      <c r="BO819" s="32" t="s">
        <v>245</v>
      </c>
      <c r="BP819" s="32" t="b">
        <v>1</v>
      </c>
      <c r="BQ819" s="116" t="s">
        <v>2872</v>
      </c>
      <c r="BR819" s="32" t="s">
        <v>134</v>
      </c>
      <c r="BS819" s="116">
        <v>21.5307</v>
      </c>
      <c r="BT819" s="116">
        <v>3433.3636999999999</v>
      </c>
      <c r="BU819" s="116">
        <v>0</v>
      </c>
      <c r="BV819" s="116">
        <v>0</v>
      </c>
      <c r="BW819" s="116">
        <v>0</v>
      </c>
      <c r="BX819" s="116">
        <v>18.023399999999999</v>
      </c>
      <c r="BY819" s="116">
        <v>3.5072000000000001</v>
      </c>
      <c r="BZ819" s="116">
        <v>0</v>
      </c>
      <c r="CA819" s="116">
        <v>0</v>
      </c>
      <c r="CB819" s="116">
        <v>0</v>
      </c>
      <c r="CC819" s="116">
        <v>0</v>
      </c>
      <c r="CD819" s="116">
        <v>0</v>
      </c>
      <c r="CE819" s="116">
        <v>18.023499999999999</v>
      </c>
      <c r="CF819" s="32" t="s">
        <v>135</v>
      </c>
      <c r="CG819" s="32" t="s">
        <v>136</v>
      </c>
      <c r="CH819" s="32" t="s">
        <v>738</v>
      </c>
      <c r="CI819" s="116">
        <v>0</v>
      </c>
      <c r="CJ819" s="116">
        <v>0</v>
      </c>
      <c r="CK819" s="116">
        <v>0</v>
      </c>
      <c r="CL819" s="116">
        <v>0</v>
      </c>
      <c r="CM819" s="116">
        <v>0</v>
      </c>
      <c r="CN819" s="116">
        <v>0</v>
      </c>
      <c r="CO819" s="113">
        <v>0</v>
      </c>
      <c r="CP819" s="32" t="s">
        <v>134</v>
      </c>
      <c r="CQ819" s="32" t="s">
        <v>115</v>
      </c>
      <c r="CR819" s="32" t="s">
        <v>279</v>
      </c>
      <c r="CS819" s="32" t="s">
        <v>115</v>
      </c>
      <c r="CT819" s="113">
        <v>0.3427</v>
      </c>
      <c r="CU819" s="113">
        <v>0.6573</v>
      </c>
      <c r="CV819" s="33" t="s">
        <v>2873</v>
      </c>
    </row>
    <row r="820" spans="2:100">
      <c r="B820" s="31">
        <v>816</v>
      </c>
      <c r="C820" s="32" t="s">
        <v>2874</v>
      </c>
      <c r="D820" s="128"/>
      <c r="E820" s="128"/>
      <c r="F820" s="32" t="s">
        <v>532</v>
      </c>
      <c r="G820" s="32" t="s">
        <v>1973</v>
      </c>
      <c r="H820" s="32" t="s">
        <v>2613</v>
      </c>
      <c r="I820" s="32" t="s">
        <v>166</v>
      </c>
      <c r="J820" s="32" t="s">
        <v>115</v>
      </c>
      <c r="K820" s="32" t="s">
        <v>115</v>
      </c>
      <c r="L820" s="32" t="s">
        <v>1914</v>
      </c>
      <c r="M820" s="32" t="s">
        <v>1511</v>
      </c>
      <c r="N820" s="32" t="s">
        <v>115</v>
      </c>
      <c r="O820" s="32" t="s">
        <v>115</v>
      </c>
      <c r="P820" s="110">
        <v>45931</v>
      </c>
      <c r="Q820" s="32">
        <v>68</v>
      </c>
      <c r="R820" s="32" t="s">
        <v>1492</v>
      </c>
      <c r="S820" s="32" t="s">
        <v>203</v>
      </c>
      <c r="T820" s="32" t="s">
        <v>203</v>
      </c>
      <c r="U820" s="32" t="s">
        <v>214</v>
      </c>
      <c r="V820" s="32" t="s">
        <v>122</v>
      </c>
      <c r="W820" s="32" t="s">
        <v>123</v>
      </c>
      <c r="X820" s="32" t="s">
        <v>887</v>
      </c>
      <c r="Y820" s="128"/>
      <c r="Z820" s="119" t="s">
        <v>115</v>
      </c>
      <c r="AA820" s="119">
        <v>1.19965999999999</v>
      </c>
      <c r="AB820" s="32" t="s">
        <v>115</v>
      </c>
      <c r="AC820" s="32" t="s">
        <v>534</v>
      </c>
      <c r="AD820" s="32" t="s">
        <v>115</v>
      </c>
      <c r="AE820" s="32" t="s">
        <v>115</v>
      </c>
      <c r="AF820" s="32" t="s">
        <v>115</v>
      </c>
      <c r="AG820" s="32" t="s">
        <v>1513</v>
      </c>
      <c r="AH820" s="32" t="s">
        <v>422</v>
      </c>
      <c r="AI820" s="32">
        <v>5811207</v>
      </c>
      <c r="AJ820" s="32" t="s">
        <v>1974</v>
      </c>
      <c r="AK820" s="32" t="s">
        <v>1975</v>
      </c>
      <c r="AL820" s="32">
        <v>2</v>
      </c>
      <c r="AM820" s="32">
        <v>61</v>
      </c>
      <c r="AN820" s="32" t="s">
        <v>128</v>
      </c>
      <c r="AO820" s="32" t="s">
        <v>129</v>
      </c>
      <c r="AP820" s="32" t="s">
        <v>203</v>
      </c>
      <c r="AQ820" s="32" t="s">
        <v>130</v>
      </c>
      <c r="AR820" s="32">
        <v>2024</v>
      </c>
      <c r="AS820" s="32" t="s">
        <v>115</v>
      </c>
      <c r="AT820" s="32" t="s">
        <v>123</v>
      </c>
      <c r="AU820" s="32" t="s">
        <v>115</v>
      </c>
      <c r="AV820" s="32" t="s">
        <v>115</v>
      </c>
      <c r="AW820" s="32" t="s">
        <v>115</v>
      </c>
      <c r="AX820" s="32" t="s">
        <v>123</v>
      </c>
      <c r="AY820" s="32" t="s">
        <v>203</v>
      </c>
      <c r="AZ820" s="110" t="s">
        <v>203</v>
      </c>
      <c r="BA820" s="32" t="s">
        <v>203</v>
      </c>
      <c r="BB820" s="32" t="s">
        <v>203</v>
      </c>
      <c r="BC820" s="32" t="s">
        <v>203</v>
      </c>
      <c r="BD820" s="32" t="s">
        <v>203</v>
      </c>
      <c r="BE820" s="32" t="s">
        <v>203</v>
      </c>
      <c r="BF820" s="110" t="s">
        <v>203</v>
      </c>
      <c r="BG820" s="32" t="s">
        <v>203</v>
      </c>
      <c r="BH820" s="32" t="s">
        <v>203</v>
      </c>
      <c r="BI820" s="32" t="s">
        <v>960</v>
      </c>
      <c r="BJ820" s="32">
        <v>5</v>
      </c>
      <c r="BK820" s="110">
        <v>46792</v>
      </c>
      <c r="BL820" s="110" t="s">
        <v>115</v>
      </c>
      <c r="BM820" s="110">
        <v>47366</v>
      </c>
      <c r="BN820" s="32" t="s">
        <v>115</v>
      </c>
      <c r="BO820" s="32" t="s">
        <v>115</v>
      </c>
      <c r="BP820" s="32" t="b">
        <v>0</v>
      </c>
      <c r="BQ820" s="116" t="s">
        <v>115</v>
      </c>
      <c r="BR820" s="32" t="s">
        <v>134</v>
      </c>
      <c r="BS820" s="116">
        <v>11232.2281</v>
      </c>
      <c r="BT820" s="116">
        <v>187377.2605</v>
      </c>
      <c r="BU820" s="116">
        <v>0</v>
      </c>
      <c r="BV820" s="116">
        <v>0</v>
      </c>
      <c r="BW820" s="116">
        <v>0</v>
      </c>
      <c r="BX820" s="116">
        <v>203.46289999999999</v>
      </c>
      <c r="BY820" s="116">
        <v>13914.819500000001</v>
      </c>
      <c r="BZ820" s="116">
        <v>4535.4219999999996</v>
      </c>
      <c r="CA820" s="116">
        <v>75000</v>
      </c>
      <c r="CB820" s="116">
        <v>90623.555999999997</v>
      </c>
      <c r="CC820" s="116">
        <v>3000</v>
      </c>
      <c r="CD820" s="116">
        <v>100</v>
      </c>
      <c r="CE820" s="116">
        <v>203.46299999999974</v>
      </c>
      <c r="CF820" s="32" t="s">
        <v>135</v>
      </c>
      <c r="CG820" s="32" t="s">
        <v>136</v>
      </c>
      <c r="CH820" s="32" t="s">
        <v>469</v>
      </c>
      <c r="CI820" s="116">
        <v>0</v>
      </c>
      <c r="CJ820" s="116">
        <v>0</v>
      </c>
      <c r="CK820" s="116">
        <v>0</v>
      </c>
      <c r="CL820" s="116">
        <v>0</v>
      </c>
      <c r="CM820" s="116">
        <v>0</v>
      </c>
      <c r="CN820" s="116">
        <v>0</v>
      </c>
      <c r="CO820" s="113">
        <v>0</v>
      </c>
      <c r="CP820" s="32" t="s">
        <v>134</v>
      </c>
      <c r="CQ820" s="32" t="s">
        <v>115</v>
      </c>
      <c r="CR820" s="32" t="s">
        <v>279</v>
      </c>
      <c r="CS820" s="32" t="s">
        <v>115</v>
      </c>
      <c r="CT820" s="113">
        <v>0</v>
      </c>
      <c r="CU820" s="113">
        <v>1</v>
      </c>
      <c r="CV820" s="33" t="s">
        <v>1936</v>
      </c>
    </row>
    <row r="821" spans="2:100">
      <c r="B821" s="123">
        <v>817</v>
      </c>
      <c r="C821" s="124" t="s">
        <v>2875</v>
      </c>
      <c r="D821" s="128"/>
      <c r="E821" s="128"/>
      <c r="F821" s="32" t="s">
        <v>392</v>
      </c>
      <c r="G821" s="32" t="s">
        <v>1978</v>
      </c>
      <c r="H821" s="32" t="s">
        <v>2613</v>
      </c>
      <c r="I821" s="32" t="s">
        <v>166</v>
      </c>
      <c r="J821" s="32" t="s">
        <v>115</v>
      </c>
      <c r="K821" s="32" t="s">
        <v>115</v>
      </c>
      <c r="L821" s="32" t="s">
        <v>1499</v>
      </c>
      <c r="M821" s="32" t="s">
        <v>1511</v>
      </c>
      <c r="N821" s="32" t="s">
        <v>1491</v>
      </c>
      <c r="O821" s="32" t="s">
        <v>115</v>
      </c>
      <c r="P821" s="110">
        <v>45931</v>
      </c>
      <c r="Q821" s="32">
        <v>75</v>
      </c>
      <c r="R821" s="32" t="s">
        <v>1492</v>
      </c>
      <c r="S821" s="32" t="s">
        <v>203</v>
      </c>
      <c r="T821" s="32" t="s">
        <v>203</v>
      </c>
      <c r="U821" s="32" t="s">
        <v>214</v>
      </c>
      <c r="V821" s="32" t="s">
        <v>288</v>
      </c>
      <c r="W821" s="32" t="s">
        <v>123</v>
      </c>
      <c r="X821" s="32" t="s">
        <v>278</v>
      </c>
      <c r="Y821" s="128"/>
      <c r="Z821" s="119" t="s">
        <v>115</v>
      </c>
      <c r="AA821" s="119">
        <v>0.85162000000000004</v>
      </c>
      <c r="AB821" s="32" t="s">
        <v>115</v>
      </c>
      <c r="AC821" s="32" t="s">
        <v>530</v>
      </c>
      <c r="AD821" s="32" t="s">
        <v>115</v>
      </c>
      <c r="AE821" s="32" t="s">
        <v>115</v>
      </c>
      <c r="AF821" s="32" t="s">
        <v>115</v>
      </c>
      <c r="AG821" s="32" t="s">
        <v>1513</v>
      </c>
      <c r="AH821" s="32" t="s">
        <v>422</v>
      </c>
      <c r="AI821" s="32">
        <v>5812672</v>
      </c>
      <c r="AJ821" s="32" t="s">
        <v>1979</v>
      </c>
      <c r="AK821" s="32" t="s">
        <v>1980</v>
      </c>
      <c r="AL821" s="32">
        <v>2</v>
      </c>
      <c r="AM821" s="32">
        <v>61</v>
      </c>
      <c r="AN821" s="32" t="s">
        <v>1981</v>
      </c>
      <c r="AO821" s="32" t="s">
        <v>123</v>
      </c>
      <c r="AP821" s="32" t="s">
        <v>203</v>
      </c>
      <c r="AQ821" s="32" t="s">
        <v>130</v>
      </c>
      <c r="AR821" s="32">
        <v>2025</v>
      </c>
      <c r="AS821" s="32" t="s">
        <v>1689</v>
      </c>
      <c r="AT821" s="32" t="s">
        <v>123</v>
      </c>
      <c r="AU821" s="32" t="s">
        <v>1689</v>
      </c>
      <c r="AV821" s="32" t="s">
        <v>115</v>
      </c>
      <c r="AW821" s="32" t="s">
        <v>1504</v>
      </c>
      <c r="AX821" s="32" t="s">
        <v>123</v>
      </c>
      <c r="AY821" s="32" t="s">
        <v>203</v>
      </c>
      <c r="AZ821" s="110" t="s">
        <v>203</v>
      </c>
      <c r="BA821" s="32" t="s">
        <v>203</v>
      </c>
      <c r="BB821" s="32" t="s">
        <v>203</v>
      </c>
      <c r="BC821" s="32" t="s">
        <v>203</v>
      </c>
      <c r="BD821" s="32" t="s">
        <v>203</v>
      </c>
      <c r="BE821" s="32" t="s">
        <v>203</v>
      </c>
      <c r="BF821" s="110" t="s">
        <v>203</v>
      </c>
      <c r="BG821" s="32" t="s">
        <v>203</v>
      </c>
      <c r="BH821" s="32" t="s">
        <v>203</v>
      </c>
      <c r="BI821" s="32" t="s">
        <v>960</v>
      </c>
      <c r="BJ821" s="32">
        <v>5</v>
      </c>
      <c r="BK821" s="110">
        <v>48392</v>
      </c>
      <c r="BL821" s="110">
        <v>47635</v>
      </c>
      <c r="BM821" s="110">
        <v>49655</v>
      </c>
      <c r="BN821" s="32" t="s">
        <v>308</v>
      </c>
      <c r="BO821" s="32" t="s">
        <v>115</v>
      </c>
      <c r="BP821" s="32" t="b">
        <v>0</v>
      </c>
      <c r="BQ821" s="116" t="s">
        <v>1982</v>
      </c>
      <c r="BR821" s="32" t="s">
        <v>134</v>
      </c>
      <c r="BS821" s="116">
        <v>100.51390000000001</v>
      </c>
      <c r="BT821" s="116">
        <v>106204.6817</v>
      </c>
      <c r="BU821" s="116">
        <v>0</v>
      </c>
      <c r="BV821" s="116">
        <v>0</v>
      </c>
      <c r="BW821" s="116">
        <v>0</v>
      </c>
      <c r="BX821" s="116">
        <v>0</v>
      </c>
      <c r="BY821" s="116">
        <v>158.97220000000002</v>
      </c>
      <c r="BZ821" s="116">
        <v>900</v>
      </c>
      <c r="CA821" s="116">
        <v>1800</v>
      </c>
      <c r="CB821" s="116">
        <v>3600</v>
      </c>
      <c r="CC821" s="116">
        <v>8100</v>
      </c>
      <c r="CD821" s="116">
        <v>9000</v>
      </c>
      <c r="CE821" s="116">
        <v>0</v>
      </c>
      <c r="CF821" s="32" t="s">
        <v>135</v>
      </c>
      <c r="CG821" s="32" t="s">
        <v>136</v>
      </c>
      <c r="CH821" s="32" t="s">
        <v>115</v>
      </c>
      <c r="CI821" s="116">
        <v>0</v>
      </c>
      <c r="CJ821" s="116">
        <v>0</v>
      </c>
      <c r="CK821" s="116">
        <v>0</v>
      </c>
      <c r="CL821" s="116">
        <v>0</v>
      </c>
      <c r="CM821" s="116">
        <v>0</v>
      </c>
      <c r="CN821" s="116">
        <v>0</v>
      </c>
      <c r="CO821" s="113">
        <v>0</v>
      </c>
      <c r="CP821" s="32" t="s">
        <v>134</v>
      </c>
      <c r="CQ821" s="32" t="s">
        <v>115</v>
      </c>
      <c r="CR821" s="32" t="s">
        <v>279</v>
      </c>
      <c r="CS821" s="32" t="s">
        <v>115</v>
      </c>
      <c r="CT821" s="113">
        <v>1</v>
      </c>
      <c r="CU821" s="113">
        <v>0</v>
      </c>
      <c r="CV821" s="33" t="s">
        <v>1506</v>
      </c>
    </row>
    <row r="822" spans="2:100">
      <c r="B822" s="123">
        <v>818</v>
      </c>
      <c r="C822" s="124" t="s">
        <v>1993</v>
      </c>
      <c r="D822" s="128"/>
      <c r="E822" s="128"/>
      <c r="F822" s="32" t="s">
        <v>602</v>
      </c>
      <c r="G822" s="32" t="s">
        <v>1994</v>
      </c>
      <c r="H822" s="32" t="s">
        <v>1538</v>
      </c>
      <c r="I822" s="32" t="s">
        <v>166</v>
      </c>
      <c r="J822" s="32" t="s">
        <v>115</v>
      </c>
      <c r="K822" s="32" t="s">
        <v>115</v>
      </c>
      <c r="L822" s="32" t="s">
        <v>1914</v>
      </c>
      <c r="M822" s="32" t="s">
        <v>1539</v>
      </c>
      <c r="N822" s="32" t="s">
        <v>115</v>
      </c>
      <c r="O822" s="32" t="s">
        <v>115</v>
      </c>
      <c r="P822" s="110">
        <v>45931</v>
      </c>
      <c r="Q822" s="32">
        <v>28</v>
      </c>
      <c r="R822" s="32" t="s">
        <v>1492</v>
      </c>
      <c r="S822" s="32" t="s">
        <v>203</v>
      </c>
      <c r="T822" s="32" t="s">
        <v>203</v>
      </c>
      <c r="U822" s="32" t="s">
        <v>214</v>
      </c>
      <c r="V822" s="32" t="s">
        <v>122</v>
      </c>
      <c r="W822" s="32" t="b">
        <v>0</v>
      </c>
      <c r="X822" s="32" t="s">
        <v>278</v>
      </c>
      <c r="Y822" s="128"/>
      <c r="Z822" s="119" t="s">
        <v>115</v>
      </c>
      <c r="AA822" s="119">
        <v>0.79979386893018101</v>
      </c>
      <c r="AB822" s="32" t="s">
        <v>115</v>
      </c>
      <c r="AC822" s="32" t="s">
        <v>534</v>
      </c>
      <c r="AD822" s="32" t="s">
        <v>115</v>
      </c>
      <c r="AE822" s="32" t="s">
        <v>115</v>
      </c>
      <c r="AF822" s="32" t="s">
        <v>115</v>
      </c>
      <c r="AG822" s="32" t="s">
        <v>1513</v>
      </c>
      <c r="AH822" s="32" t="s">
        <v>422</v>
      </c>
      <c r="AI822" s="32">
        <v>5811302</v>
      </c>
      <c r="AJ822" s="32" t="s">
        <v>2876</v>
      </c>
      <c r="AK822" s="32" t="s">
        <v>2877</v>
      </c>
      <c r="AL822" s="32">
        <v>1</v>
      </c>
      <c r="AM822" s="32">
        <v>61</v>
      </c>
      <c r="AN822" s="32" t="s">
        <v>128</v>
      </c>
      <c r="AO822" s="32" t="b">
        <v>1</v>
      </c>
      <c r="AP822" s="32" t="s">
        <v>203</v>
      </c>
      <c r="AQ822" s="32" t="s">
        <v>130</v>
      </c>
      <c r="AR822" s="32">
        <v>2025</v>
      </c>
      <c r="AS822" s="32" t="s">
        <v>115</v>
      </c>
      <c r="AT822" s="32" t="b">
        <v>0</v>
      </c>
      <c r="AU822" s="32" t="s">
        <v>115</v>
      </c>
      <c r="AV822" s="32" t="s">
        <v>115</v>
      </c>
      <c r="AW822" s="32" t="s">
        <v>115</v>
      </c>
      <c r="AX822" s="32" t="b">
        <v>0</v>
      </c>
      <c r="AY822" s="32" t="s">
        <v>203</v>
      </c>
      <c r="AZ822" s="110" t="s">
        <v>203</v>
      </c>
      <c r="BA822" s="32" t="s">
        <v>203</v>
      </c>
      <c r="BB822" s="32" t="s">
        <v>203</v>
      </c>
      <c r="BC822" s="32" t="s">
        <v>203</v>
      </c>
      <c r="BD822" s="32" t="s">
        <v>203</v>
      </c>
      <c r="BE822" s="32" t="s">
        <v>203</v>
      </c>
      <c r="BF822" s="110" t="s">
        <v>203</v>
      </c>
      <c r="BG822" s="32" t="s">
        <v>203</v>
      </c>
      <c r="BH822" s="32" t="s">
        <v>203</v>
      </c>
      <c r="BI822" s="32" t="s">
        <v>162</v>
      </c>
      <c r="BJ822" s="32">
        <v>5</v>
      </c>
      <c r="BK822" s="110">
        <v>46722</v>
      </c>
      <c r="BL822" s="110" t="s">
        <v>115</v>
      </c>
      <c r="BM822" s="110">
        <v>47088</v>
      </c>
      <c r="BN822" s="32" t="s">
        <v>115</v>
      </c>
      <c r="BO822" s="32" t="s">
        <v>115</v>
      </c>
      <c r="BP822" s="32" t="b">
        <v>0</v>
      </c>
      <c r="BQ822" s="116" t="s">
        <v>115</v>
      </c>
      <c r="BR822" s="32" t="s">
        <v>134</v>
      </c>
      <c r="BS822" s="116">
        <v>0</v>
      </c>
      <c r="BT822" s="116">
        <v>5300</v>
      </c>
      <c r="BU822" s="116">
        <v>0</v>
      </c>
      <c r="BV822" s="116">
        <v>0</v>
      </c>
      <c r="BW822" s="116">
        <v>0</v>
      </c>
      <c r="BX822" s="116">
        <v>0</v>
      </c>
      <c r="BY822" s="116">
        <v>0</v>
      </c>
      <c r="BZ822" s="116">
        <v>0</v>
      </c>
      <c r="CA822" s="116">
        <v>2650</v>
      </c>
      <c r="CB822" s="116">
        <v>2650</v>
      </c>
      <c r="CC822" s="116">
        <v>0</v>
      </c>
      <c r="CD822" s="116">
        <v>0</v>
      </c>
      <c r="CE822" s="116">
        <v>0</v>
      </c>
      <c r="CF822" s="32" t="s">
        <v>135</v>
      </c>
      <c r="CG822" s="32" t="s">
        <v>136</v>
      </c>
      <c r="CH822" s="32" t="s">
        <v>115</v>
      </c>
      <c r="CI822" s="116">
        <v>0</v>
      </c>
      <c r="CJ822" s="116">
        <v>0</v>
      </c>
      <c r="CK822" s="116">
        <v>0</v>
      </c>
      <c r="CL822" s="116">
        <v>0</v>
      </c>
      <c r="CM822" s="116">
        <v>0</v>
      </c>
      <c r="CN822" s="116">
        <v>0</v>
      </c>
      <c r="CO822" s="113">
        <v>0</v>
      </c>
      <c r="CP822" s="32" t="s">
        <v>134</v>
      </c>
      <c r="CQ822" s="32" t="s">
        <v>115</v>
      </c>
      <c r="CR822" s="32" t="s">
        <v>279</v>
      </c>
      <c r="CS822" s="32" t="s">
        <v>115</v>
      </c>
      <c r="CT822" s="113">
        <v>0</v>
      </c>
      <c r="CU822" s="113">
        <v>1</v>
      </c>
      <c r="CV822" s="33" t="s">
        <v>1936</v>
      </c>
    </row>
    <row r="823" spans="2:100">
      <c r="B823" s="123">
        <v>819</v>
      </c>
      <c r="C823" s="124" t="s">
        <v>2878</v>
      </c>
      <c r="D823" s="128"/>
      <c r="E823" s="128"/>
      <c r="F823" s="32" t="s">
        <v>962</v>
      </c>
      <c r="G823" s="32" t="s">
        <v>2879</v>
      </c>
      <c r="H823" s="32" t="s">
        <v>1532</v>
      </c>
      <c r="I823" s="32" t="s">
        <v>118</v>
      </c>
      <c r="J823" s="32" t="s">
        <v>115</v>
      </c>
      <c r="K823" s="32" t="s">
        <v>115</v>
      </c>
      <c r="L823" s="32" t="s">
        <v>1499</v>
      </c>
      <c r="M823" s="32" t="s">
        <v>1511</v>
      </c>
      <c r="N823" s="32" t="s">
        <v>1491</v>
      </c>
      <c r="O823" s="32" t="s">
        <v>115</v>
      </c>
      <c r="P823" s="110">
        <v>45903</v>
      </c>
      <c r="Q823" s="32" t="s">
        <v>115</v>
      </c>
      <c r="R823" s="32" t="s">
        <v>1492</v>
      </c>
      <c r="S823" s="32" t="s">
        <v>203</v>
      </c>
      <c r="T823" s="32" t="s">
        <v>203</v>
      </c>
      <c r="U823" s="32" t="s">
        <v>194</v>
      </c>
      <c r="V823" s="32" t="s">
        <v>122</v>
      </c>
      <c r="W823" s="32" t="b">
        <v>0</v>
      </c>
      <c r="X823" s="32" t="s">
        <v>887</v>
      </c>
      <c r="Y823" s="128"/>
      <c r="Z823" s="119" t="s">
        <v>115</v>
      </c>
      <c r="AA823" s="119">
        <v>15.8713626990041</v>
      </c>
      <c r="AB823" s="32" t="s">
        <v>115</v>
      </c>
      <c r="AC823" s="32" t="s">
        <v>530</v>
      </c>
      <c r="AD823" s="32" t="s">
        <v>115</v>
      </c>
      <c r="AE823" s="32" t="s">
        <v>115</v>
      </c>
      <c r="AF823" s="32" t="s">
        <v>115</v>
      </c>
      <c r="AG823" s="32" t="s">
        <v>1513</v>
      </c>
      <c r="AH823" s="32" t="s">
        <v>422</v>
      </c>
      <c r="AI823" s="32">
        <v>5792051</v>
      </c>
      <c r="AJ823" s="32" t="s">
        <v>2880</v>
      </c>
      <c r="AK823" s="32" t="s">
        <v>2881</v>
      </c>
      <c r="AL823" s="32">
        <v>1</v>
      </c>
      <c r="AM823" s="32">
        <v>61</v>
      </c>
      <c r="AN823" s="32" t="s">
        <v>128</v>
      </c>
      <c r="AO823" s="32" t="b">
        <v>0</v>
      </c>
      <c r="AP823" s="32" t="s">
        <v>203</v>
      </c>
      <c r="AQ823" s="32" t="s">
        <v>130</v>
      </c>
      <c r="AR823" s="32">
        <v>2025</v>
      </c>
      <c r="AS823" s="32">
        <v>2020</v>
      </c>
      <c r="AT823" s="32" t="s">
        <v>123</v>
      </c>
      <c r="AU823" s="32" t="s">
        <v>1749</v>
      </c>
      <c r="AV823" s="32" t="s">
        <v>115</v>
      </c>
      <c r="AW823" s="32" t="s">
        <v>2252</v>
      </c>
      <c r="AX823" s="32" t="b">
        <v>0</v>
      </c>
      <c r="AY823" s="32" t="s">
        <v>203</v>
      </c>
      <c r="AZ823" s="110" t="s">
        <v>203</v>
      </c>
      <c r="BA823" s="32" t="s">
        <v>203</v>
      </c>
      <c r="BB823" s="32" t="s">
        <v>203</v>
      </c>
      <c r="BC823" s="32" t="s">
        <v>203</v>
      </c>
      <c r="BD823" s="32" t="s">
        <v>203</v>
      </c>
      <c r="BE823" s="32" t="s">
        <v>203</v>
      </c>
      <c r="BF823" s="110" t="s">
        <v>203</v>
      </c>
      <c r="BG823" s="32" t="s">
        <v>203</v>
      </c>
      <c r="BH823" s="32" t="s">
        <v>203</v>
      </c>
      <c r="BI823" s="32" t="s">
        <v>162</v>
      </c>
      <c r="BJ823" s="32">
        <v>5</v>
      </c>
      <c r="BK823" s="110">
        <v>47088</v>
      </c>
      <c r="BL823" s="110">
        <v>45413</v>
      </c>
      <c r="BM823" s="110">
        <v>47453</v>
      </c>
      <c r="BN823" s="32" t="s">
        <v>308</v>
      </c>
      <c r="BO823" s="32" t="s">
        <v>115</v>
      </c>
      <c r="BP823" s="32" t="b">
        <v>0</v>
      </c>
      <c r="BQ823" s="116">
        <v>17000</v>
      </c>
      <c r="BR823" s="32" t="s">
        <v>134</v>
      </c>
      <c r="BS823" s="116">
        <v>0</v>
      </c>
      <c r="BT823" s="116">
        <v>14500</v>
      </c>
      <c r="BU823" s="116">
        <v>0</v>
      </c>
      <c r="BV823" s="116">
        <v>0</v>
      </c>
      <c r="BW823" s="116">
        <v>0</v>
      </c>
      <c r="BX823" s="116">
        <v>0</v>
      </c>
      <c r="BY823" s="116">
        <v>0</v>
      </c>
      <c r="BZ823" s="116">
        <v>500</v>
      </c>
      <c r="CA823" s="116">
        <v>1000</v>
      </c>
      <c r="CB823" s="116">
        <v>3000</v>
      </c>
      <c r="CC823" s="116">
        <v>9500</v>
      </c>
      <c r="CD823" s="116">
        <v>500</v>
      </c>
      <c r="CE823" s="116">
        <v>0</v>
      </c>
      <c r="CF823" s="32" t="s">
        <v>135</v>
      </c>
      <c r="CG823" s="32" t="s">
        <v>136</v>
      </c>
      <c r="CH823" s="32" t="s">
        <v>115</v>
      </c>
      <c r="CI823" s="116">
        <v>0</v>
      </c>
      <c r="CJ823" s="116">
        <v>0</v>
      </c>
      <c r="CK823" s="116">
        <v>0</v>
      </c>
      <c r="CL823" s="116">
        <v>0</v>
      </c>
      <c r="CM823" s="116">
        <v>0</v>
      </c>
      <c r="CN823" s="116">
        <v>0</v>
      </c>
      <c r="CO823" s="113">
        <v>0</v>
      </c>
      <c r="CP823" s="32" t="s">
        <v>134</v>
      </c>
      <c r="CQ823" s="32" t="s">
        <v>115</v>
      </c>
      <c r="CR823" s="32" t="s">
        <v>279</v>
      </c>
      <c r="CS823" s="32" t="s">
        <v>115</v>
      </c>
      <c r="CT823" s="113">
        <v>1</v>
      </c>
      <c r="CU823" s="113">
        <v>0</v>
      </c>
      <c r="CV823" s="33" t="s">
        <v>2254</v>
      </c>
    </row>
    <row r="824" spans="2:100">
      <c r="B824" s="123">
        <v>820</v>
      </c>
      <c r="C824" s="124" t="s">
        <v>2882</v>
      </c>
      <c r="D824" s="128"/>
      <c r="E824" s="128"/>
      <c r="F824" s="32" t="s">
        <v>931</v>
      </c>
      <c r="G824" s="32" t="s">
        <v>2883</v>
      </c>
      <c r="H824" s="32" t="s">
        <v>1538</v>
      </c>
      <c r="I824" s="32" t="s">
        <v>166</v>
      </c>
      <c r="J824" s="32" t="s">
        <v>115</v>
      </c>
      <c r="K824" s="32" t="s">
        <v>115</v>
      </c>
      <c r="L824" s="32" t="s">
        <v>1914</v>
      </c>
      <c r="M824" s="32" t="s">
        <v>1539</v>
      </c>
      <c r="N824" s="32" t="s">
        <v>115</v>
      </c>
      <c r="O824" s="32" t="s">
        <v>115</v>
      </c>
      <c r="P824" s="110">
        <v>45937</v>
      </c>
      <c r="Q824" s="32">
        <v>73</v>
      </c>
      <c r="R824" s="32" t="s">
        <v>1492</v>
      </c>
      <c r="S824" s="32" t="s">
        <v>203</v>
      </c>
      <c r="T824" s="32" t="s">
        <v>203</v>
      </c>
      <c r="U824" s="32" t="s">
        <v>214</v>
      </c>
      <c r="V824" s="32" t="s">
        <v>122</v>
      </c>
      <c r="W824" s="32" t="b">
        <v>0</v>
      </c>
      <c r="X824" s="32" t="s">
        <v>115</v>
      </c>
      <c r="Y824" s="128"/>
      <c r="Z824" s="119" t="s">
        <v>115</v>
      </c>
      <c r="AA824" s="119">
        <v>0.14571744014850099</v>
      </c>
      <c r="AB824" s="32" t="s">
        <v>115</v>
      </c>
      <c r="AC824" s="32" t="s">
        <v>397</v>
      </c>
      <c r="AD824" s="32" t="s">
        <v>115</v>
      </c>
      <c r="AE824" s="32" t="s">
        <v>115</v>
      </c>
      <c r="AF824" s="32" t="s">
        <v>115</v>
      </c>
      <c r="AG824" s="32" t="s">
        <v>1513</v>
      </c>
      <c r="AH824" s="32" t="s">
        <v>422</v>
      </c>
      <c r="AI824" s="32" t="s">
        <v>2884</v>
      </c>
      <c r="AJ824" s="32" t="s">
        <v>203</v>
      </c>
      <c r="AK824" s="32" t="s">
        <v>203</v>
      </c>
      <c r="AL824" s="32" t="s">
        <v>203</v>
      </c>
      <c r="AM824" s="32">
        <v>61</v>
      </c>
      <c r="AN824" s="32" t="s">
        <v>128</v>
      </c>
      <c r="AO824" s="32" t="b">
        <v>1</v>
      </c>
      <c r="AP824" s="32" t="s">
        <v>203</v>
      </c>
      <c r="AQ824" s="32" t="s">
        <v>130</v>
      </c>
      <c r="AR824" s="32">
        <v>2025</v>
      </c>
      <c r="AS824" s="32" t="s">
        <v>115</v>
      </c>
      <c r="AT824" s="32" t="b">
        <v>0</v>
      </c>
      <c r="AU824" s="32" t="s">
        <v>115</v>
      </c>
      <c r="AV824" s="32" t="s">
        <v>115</v>
      </c>
      <c r="AW824" s="32" t="s">
        <v>115</v>
      </c>
      <c r="AX824" s="32" t="b">
        <v>0</v>
      </c>
      <c r="AY824" s="32" t="s">
        <v>203</v>
      </c>
      <c r="AZ824" s="110" t="s">
        <v>203</v>
      </c>
      <c r="BA824" s="32" t="s">
        <v>203</v>
      </c>
      <c r="BB824" s="32" t="s">
        <v>203</v>
      </c>
      <c r="BC824" s="32" t="s">
        <v>203</v>
      </c>
      <c r="BD824" s="32" t="s">
        <v>203</v>
      </c>
      <c r="BE824" s="32" t="s">
        <v>203</v>
      </c>
      <c r="BF824" s="110" t="s">
        <v>203</v>
      </c>
      <c r="BG824" s="32" t="s">
        <v>203</v>
      </c>
      <c r="BH824" s="32" t="s">
        <v>203</v>
      </c>
      <c r="BI824" s="32" t="s">
        <v>162</v>
      </c>
      <c r="BJ824" s="32">
        <v>5</v>
      </c>
      <c r="BK824" s="110">
        <v>46722</v>
      </c>
      <c r="BL824" s="110" t="s">
        <v>115</v>
      </c>
      <c r="BM824" s="110">
        <v>47088</v>
      </c>
      <c r="BN824" s="32" t="s">
        <v>115</v>
      </c>
      <c r="BO824" s="32" t="s">
        <v>115</v>
      </c>
      <c r="BP824" s="32" t="b">
        <v>0</v>
      </c>
      <c r="BQ824" s="116" t="s">
        <v>115</v>
      </c>
      <c r="BR824" s="32" t="s">
        <v>134</v>
      </c>
      <c r="BS824" s="116">
        <v>0</v>
      </c>
      <c r="BT824" s="116">
        <v>2650</v>
      </c>
      <c r="BU824" s="116">
        <v>0</v>
      </c>
      <c r="BV824" s="116">
        <v>0</v>
      </c>
      <c r="BW824" s="116">
        <v>0</v>
      </c>
      <c r="BX824" s="116">
        <v>0</v>
      </c>
      <c r="BY824" s="116">
        <v>0</v>
      </c>
      <c r="BZ824" s="116">
        <v>0</v>
      </c>
      <c r="CA824" s="116">
        <v>1325</v>
      </c>
      <c r="CB824" s="116">
        <v>1325</v>
      </c>
      <c r="CC824" s="116">
        <v>0</v>
      </c>
      <c r="CD824" s="116">
        <v>0</v>
      </c>
      <c r="CE824" s="116">
        <v>0</v>
      </c>
      <c r="CF824" s="32" t="s">
        <v>135</v>
      </c>
      <c r="CG824" s="32" t="s">
        <v>136</v>
      </c>
      <c r="CH824" s="32" t="s">
        <v>115</v>
      </c>
      <c r="CI824" s="116">
        <v>0</v>
      </c>
      <c r="CJ824" s="116">
        <v>0</v>
      </c>
      <c r="CK824" s="116">
        <v>0</v>
      </c>
      <c r="CL824" s="116">
        <v>0</v>
      </c>
      <c r="CM824" s="116">
        <v>0</v>
      </c>
      <c r="CN824" s="116">
        <v>0</v>
      </c>
      <c r="CO824" s="113">
        <v>0</v>
      </c>
      <c r="CP824" s="32" t="s">
        <v>134</v>
      </c>
      <c r="CQ824" s="32" t="s">
        <v>115</v>
      </c>
      <c r="CR824" s="32" t="s">
        <v>279</v>
      </c>
      <c r="CS824" s="32" t="s">
        <v>115</v>
      </c>
      <c r="CT824" s="113">
        <v>0</v>
      </c>
      <c r="CU824" s="113">
        <v>1</v>
      </c>
      <c r="CV824" s="33" t="s">
        <v>1936</v>
      </c>
    </row>
    <row r="825" spans="2:100">
      <c r="B825" s="123">
        <v>821</v>
      </c>
      <c r="C825" s="124" t="s">
        <v>2885</v>
      </c>
      <c r="D825" s="128"/>
      <c r="E825" s="128"/>
      <c r="F825" s="32" t="s">
        <v>2886</v>
      </c>
      <c r="G825" s="32" t="s">
        <v>2887</v>
      </c>
      <c r="H825" s="32" t="s">
        <v>1538</v>
      </c>
      <c r="I825" s="32" t="s">
        <v>166</v>
      </c>
      <c r="J825" s="32" t="s">
        <v>115</v>
      </c>
      <c r="K825" s="32" t="s">
        <v>115</v>
      </c>
      <c r="L825" s="32" t="s">
        <v>1914</v>
      </c>
      <c r="M825" s="32" t="s">
        <v>1539</v>
      </c>
      <c r="N825" s="32" t="s">
        <v>115</v>
      </c>
      <c r="O825" s="32" t="s">
        <v>115</v>
      </c>
      <c r="P825" s="110">
        <v>45903</v>
      </c>
      <c r="Q825" s="32">
        <v>28</v>
      </c>
      <c r="R825" s="32" t="s">
        <v>1492</v>
      </c>
      <c r="S825" s="32" t="s">
        <v>203</v>
      </c>
      <c r="T825" s="32" t="s">
        <v>203</v>
      </c>
      <c r="U825" s="32" t="s">
        <v>214</v>
      </c>
      <c r="V825" s="32" t="s">
        <v>122</v>
      </c>
      <c r="W825" s="32" t="b">
        <v>0</v>
      </c>
      <c r="X825" s="32" t="s">
        <v>115</v>
      </c>
      <c r="Y825" s="128"/>
      <c r="Z825" s="119" t="s">
        <v>115</v>
      </c>
      <c r="AA825" s="119">
        <v>3.5201934412106199</v>
      </c>
      <c r="AB825" s="32" t="s">
        <v>115</v>
      </c>
      <c r="AC825" s="32" t="s">
        <v>534</v>
      </c>
      <c r="AD825" s="32" t="s">
        <v>115</v>
      </c>
      <c r="AE825" s="32" t="s">
        <v>115</v>
      </c>
      <c r="AF825" s="32" t="s">
        <v>115</v>
      </c>
      <c r="AG825" s="32" t="s">
        <v>1513</v>
      </c>
      <c r="AH825" s="32" t="s">
        <v>422</v>
      </c>
      <c r="AI825" s="32" t="s">
        <v>2888</v>
      </c>
      <c r="AJ825" s="32" t="s">
        <v>203</v>
      </c>
      <c r="AK825" s="32" t="s">
        <v>203</v>
      </c>
      <c r="AL825" s="32" t="s">
        <v>203</v>
      </c>
      <c r="AM825" s="32">
        <v>61</v>
      </c>
      <c r="AN825" s="32" t="s">
        <v>128</v>
      </c>
      <c r="AO825" s="32" t="b">
        <v>1</v>
      </c>
      <c r="AP825" s="32" t="s">
        <v>203</v>
      </c>
      <c r="AQ825" s="32" t="s">
        <v>130</v>
      </c>
      <c r="AR825" s="32">
        <v>2025</v>
      </c>
      <c r="AS825" s="32" t="s">
        <v>115</v>
      </c>
      <c r="AT825" s="32" t="b">
        <v>0</v>
      </c>
      <c r="AU825" s="32" t="s">
        <v>115</v>
      </c>
      <c r="AV825" s="32" t="s">
        <v>115</v>
      </c>
      <c r="AW825" s="32" t="s">
        <v>115</v>
      </c>
      <c r="AX825" s="32" t="b">
        <v>0</v>
      </c>
      <c r="AY825" s="32" t="s">
        <v>203</v>
      </c>
      <c r="AZ825" s="110" t="s">
        <v>203</v>
      </c>
      <c r="BA825" s="32" t="s">
        <v>203</v>
      </c>
      <c r="BB825" s="32" t="s">
        <v>203</v>
      </c>
      <c r="BC825" s="32" t="s">
        <v>203</v>
      </c>
      <c r="BD825" s="32" t="s">
        <v>203</v>
      </c>
      <c r="BE825" s="32" t="s">
        <v>203</v>
      </c>
      <c r="BF825" s="110" t="s">
        <v>203</v>
      </c>
      <c r="BG825" s="32" t="s">
        <v>203</v>
      </c>
      <c r="BH825" s="32" t="s">
        <v>203</v>
      </c>
      <c r="BI825" s="32" t="s">
        <v>162</v>
      </c>
      <c r="BJ825" s="32">
        <v>5</v>
      </c>
      <c r="BK825" s="110">
        <v>46722</v>
      </c>
      <c r="BL825" s="110" t="s">
        <v>115</v>
      </c>
      <c r="BM825" s="110">
        <v>47088</v>
      </c>
      <c r="BN825" s="32" t="s">
        <v>115</v>
      </c>
      <c r="BO825" s="32" t="s">
        <v>115</v>
      </c>
      <c r="BP825" s="32" t="b">
        <v>0</v>
      </c>
      <c r="BQ825" s="116" t="s">
        <v>115</v>
      </c>
      <c r="BR825" s="32" t="s">
        <v>134</v>
      </c>
      <c r="BS825" s="116">
        <v>0</v>
      </c>
      <c r="BT825" s="116">
        <v>2650</v>
      </c>
      <c r="BU825" s="116">
        <v>0</v>
      </c>
      <c r="BV825" s="116">
        <v>0</v>
      </c>
      <c r="BW825" s="116">
        <v>0</v>
      </c>
      <c r="BX825" s="116">
        <v>0</v>
      </c>
      <c r="BY825" s="116">
        <v>0</v>
      </c>
      <c r="BZ825" s="116">
        <v>0</v>
      </c>
      <c r="CA825" s="116">
        <v>1325</v>
      </c>
      <c r="CB825" s="116">
        <v>1325</v>
      </c>
      <c r="CC825" s="116">
        <v>0</v>
      </c>
      <c r="CD825" s="116">
        <v>0</v>
      </c>
      <c r="CE825" s="116">
        <v>0</v>
      </c>
      <c r="CF825" s="32" t="s">
        <v>135</v>
      </c>
      <c r="CG825" s="32" t="s">
        <v>136</v>
      </c>
      <c r="CH825" s="32" t="s">
        <v>115</v>
      </c>
      <c r="CI825" s="116">
        <v>0</v>
      </c>
      <c r="CJ825" s="116">
        <v>0</v>
      </c>
      <c r="CK825" s="116">
        <v>0</v>
      </c>
      <c r="CL825" s="116">
        <v>0</v>
      </c>
      <c r="CM825" s="116">
        <v>0</v>
      </c>
      <c r="CN825" s="116">
        <v>0</v>
      </c>
      <c r="CO825" s="113">
        <v>0</v>
      </c>
      <c r="CP825" s="32" t="s">
        <v>134</v>
      </c>
      <c r="CQ825" s="32" t="s">
        <v>115</v>
      </c>
      <c r="CR825" s="32" t="s">
        <v>279</v>
      </c>
      <c r="CS825" s="32" t="s">
        <v>115</v>
      </c>
      <c r="CT825" s="113">
        <v>0</v>
      </c>
      <c r="CU825" s="113">
        <v>1</v>
      </c>
      <c r="CV825" s="33" t="s">
        <v>1936</v>
      </c>
    </row>
    <row r="826" spans="2:100">
      <c r="B826" s="123">
        <v>822</v>
      </c>
      <c r="C826" s="124" t="s">
        <v>1983</v>
      </c>
      <c r="D826" s="128"/>
      <c r="E826" s="128"/>
      <c r="F826" s="32" t="s">
        <v>203</v>
      </c>
      <c r="G826" s="32" t="s">
        <v>2889</v>
      </c>
      <c r="H826" s="32" t="s">
        <v>2613</v>
      </c>
      <c r="I826" s="32" t="s">
        <v>118</v>
      </c>
      <c r="J826" s="32" t="s">
        <v>115</v>
      </c>
      <c r="K826" s="32" t="s">
        <v>115</v>
      </c>
      <c r="L826" s="32" t="s">
        <v>1914</v>
      </c>
      <c r="M826" s="32" t="s">
        <v>1985</v>
      </c>
      <c r="N826" s="32" t="s">
        <v>115</v>
      </c>
      <c r="O826" s="32" t="s">
        <v>115</v>
      </c>
      <c r="P826" s="110" t="s">
        <v>115</v>
      </c>
      <c r="Q826" s="32" t="s">
        <v>115</v>
      </c>
      <c r="R826" s="32" t="s">
        <v>1492</v>
      </c>
      <c r="S826" s="32" t="s">
        <v>203</v>
      </c>
      <c r="T826" s="32" t="s">
        <v>203</v>
      </c>
      <c r="U826" s="32" t="s">
        <v>214</v>
      </c>
      <c r="V826" s="32" t="s">
        <v>122</v>
      </c>
      <c r="W826" s="32" t="b">
        <v>0</v>
      </c>
      <c r="X826" s="32" t="s">
        <v>115</v>
      </c>
      <c r="Y826" s="128"/>
      <c r="Z826" s="119" t="s">
        <v>115</v>
      </c>
      <c r="AA826" s="119" t="s">
        <v>203</v>
      </c>
      <c r="AB826" s="32" t="s">
        <v>115</v>
      </c>
      <c r="AC826" s="32" t="s">
        <v>530</v>
      </c>
      <c r="AD826" s="32" t="s">
        <v>115</v>
      </c>
      <c r="AE826" s="32" t="s">
        <v>115</v>
      </c>
      <c r="AF826" s="32" t="s">
        <v>115</v>
      </c>
      <c r="AG826" s="32" t="s">
        <v>1513</v>
      </c>
      <c r="AH826" s="32" t="s">
        <v>422</v>
      </c>
      <c r="AI826" s="32" t="s">
        <v>2890</v>
      </c>
      <c r="AJ826" s="32" t="s">
        <v>203</v>
      </c>
      <c r="AK826" s="32" t="s">
        <v>203</v>
      </c>
      <c r="AL826" s="32" t="s">
        <v>203</v>
      </c>
      <c r="AM826" s="32">
        <v>61</v>
      </c>
      <c r="AN826" s="32" t="s">
        <v>128</v>
      </c>
      <c r="AO826" s="32" t="b">
        <v>1</v>
      </c>
      <c r="AP826" s="32" t="s">
        <v>203</v>
      </c>
      <c r="AQ826" s="32" t="s">
        <v>130</v>
      </c>
      <c r="AR826" s="32">
        <v>2025</v>
      </c>
      <c r="AS826" s="32" t="s">
        <v>115</v>
      </c>
      <c r="AT826" s="32" t="b">
        <v>0</v>
      </c>
      <c r="AU826" s="32" t="s">
        <v>115</v>
      </c>
      <c r="AV826" s="32" t="s">
        <v>115</v>
      </c>
      <c r="AW826" s="32" t="s">
        <v>115</v>
      </c>
      <c r="AX826" s="32" t="b">
        <v>0</v>
      </c>
      <c r="AY826" s="32" t="s">
        <v>203</v>
      </c>
      <c r="AZ826" s="110" t="s">
        <v>203</v>
      </c>
      <c r="BA826" s="32" t="s">
        <v>203</v>
      </c>
      <c r="BB826" s="32" t="s">
        <v>203</v>
      </c>
      <c r="BC826" s="32" t="s">
        <v>203</v>
      </c>
      <c r="BD826" s="32" t="s">
        <v>203</v>
      </c>
      <c r="BE826" s="32" t="s">
        <v>203</v>
      </c>
      <c r="BF826" s="110" t="s">
        <v>203</v>
      </c>
      <c r="BG826" s="32" t="s">
        <v>203</v>
      </c>
      <c r="BH826" s="32" t="s">
        <v>203</v>
      </c>
      <c r="BI826" s="32" t="s">
        <v>162</v>
      </c>
      <c r="BJ826" s="32">
        <v>5</v>
      </c>
      <c r="BK826" s="110">
        <v>47453</v>
      </c>
      <c r="BL826" s="110" t="s">
        <v>115</v>
      </c>
      <c r="BM826" s="110">
        <v>48549</v>
      </c>
      <c r="BN826" s="32" t="s">
        <v>115</v>
      </c>
      <c r="BO826" s="32" t="s">
        <v>115</v>
      </c>
      <c r="BP826" s="32" t="b">
        <v>0</v>
      </c>
      <c r="BQ826" s="116" t="s">
        <v>115</v>
      </c>
      <c r="BR826" s="32" t="s">
        <v>134</v>
      </c>
      <c r="BS826" s="116">
        <v>0</v>
      </c>
      <c r="BT826" s="116">
        <v>11000</v>
      </c>
      <c r="BU826" s="116">
        <v>0</v>
      </c>
      <c r="BV826" s="116">
        <v>0</v>
      </c>
      <c r="BW826" s="116">
        <v>0</v>
      </c>
      <c r="BX826" s="116">
        <v>0</v>
      </c>
      <c r="BY826" s="116">
        <v>0</v>
      </c>
      <c r="BZ826" s="116">
        <v>0</v>
      </c>
      <c r="CA826" s="116">
        <v>0</v>
      </c>
      <c r="CB826" s="116">
        <v>0</v>
      </c>
      <c r="CC826" s="116">
        <v>3000</v>
      </c>
      <c r="CD826" s="116">
        <v>3000</v>
      </c>
      <c r="CE826" s="116">
        <v>0</v>
      </c>
      <c r="CF826" s="32" t="s">
        <v>135</v>
      </c>
      <c r="CG826" s="32" t="s">
        <v>136</v>
      </c>
      <c r="CH826" s="32" t="s">
        <v>115</v>
      </c>
      <c r="CI826" s="116">
        <v>0</v>
      </c>
      <c r="CJ826" s="116">
        <v>0</v>
      </c>
      <c r="CK826" s="116">
        <v>0</v>
      </c>
      <c r="CL826" s="116">
        <v>0</v>
      </c>
      <c r="CM826" s="116">
        <v>0</v>
      </c>
      <c r="CN826" s="116">
        <v>0</v>
      </c>
      <c r="CO826" s="113">
        <v>0</v>
      </c>
      <c r="CP826" s="32" t="s">
        <v>134</v>
      </c>
      <c r="CQ826" s="32" t="s">
        <v>115</v>
      </c>
      <c r="CR826" s="32" t="s">
        <v>279</v>
      </c>
      <c r="CS826" s="32" t="s">
        <v>115</v>
      </c>
      <c r="CT826" s="113">
        <v>1</v>
      </c>
      <c r="CU826" s="113">
        <v>0</v>
      </c>
      <c r="CV826" s="33" t="s">
        <v>1936</v>
      </c>
    </row>
    <row r="827" spans="2:100">
      <c r="B827" s="121">
        <v>823</v>
      </c>
      <c r="C827" s="122" t="s">
        <v>1987</v>
      </c>
      <c r="D827" s="129"/>
      <c r="E827" s="129"/>
      <c r="F827" s="29" t="s">
        <v>203</v>
      </c>
      <c r="G827" s="29" t="s">
        <v>2891</v>
      </c>
      <c r="H827" s="29" t="s">
        <v>2613</v>
      </c>
      <c r="I827" s="29" t="s">
        <v>118</v>
      </c>
      <c r="J827" s="29" t="s">
        <v>115</v>
      </c>
      <c r="K827" s="29" t="s">
        <v>115</v>
      </c>
      <c r="L827" s="29" t="s">
        <v>1914</v>
      </c>
      <c r="M827" s="29" t="s">
        <v>1985</v>
      </c>
      <c r="N827" s="29" t="s">
        <v>115</v>
      </c>
      <c r="O827" s="29" t="s">
        <v>115</v>
      </c>
      <c r="P827" s="109" t="s">
        <v>115</v>
      </c>
      <c r="Q827" s="29" t="s">
        <v>115</v>
      </c>
      <c r="R827" s="29" t="s">
        <v>1492</v>
      </c>
      <c r="S827" s="29" t="s">
        <v>203</v>
      </c>
      <c r="T827" s="29" t="s">
        <v>203</v>
      </c>
      <c r="U827" s="29" t="s">
        <v>214</v>
      </c>
      <c r="V827" s="29" t="s">
        <v>122</v>
      </c>
      <c r="W827" s="29" t="b">
        <v>0</v>
      </c>
      <c r="X827" s="29" t="s">
        <v>115</v>
      </c>
      <c r="Y827" s="129"/>
      <c r="Z827" s="118" t="s">
        <v>115</v>
      </c>
      <c r="AA827" s="118" t="s">
        <v>203</v>
      </c>
      <c r="AB827" s="29" t="s">
        <v>115</v>
      </c>
      <c r="AC827" s="29" t="s">
        <v>534</v>
      </c>
      <c r="AD827" s="29" t="s">
        <v>115</v>
      </c>
      <c r="AE827" s="29" t="s">
        <v>115</v>
      </c>
      <c r="AF827" s="29" t="s">
        <v>115</v>
      </c>
      <c r="AG827" s="29" t="s">
        <v>1513</v>
      </c>
      <c r="AH827" s="29" t="s">
        <v>422</v>
      </c>
      <c r="AI827" s="29" t="s">
        <v>2892</v>
      </c>
      <c r="AJ827" s="29" t="s">
        <v>203</v>
      </c>
      <c r="AK827" s="29" t="s">
        <v>203</v>
      </c>
      <c r="AL827" s="29" t="s">
        <v>203</v>
      </c>
      <c r="AM827" s="29">
        <v>61</v>
      </c>
      <c r="AN827" s="29" t="s">
        <v>128</v>
      </c>
      <c r="AO827" s="29" t="b">
        <v>1</v>
      </c>
      <c r="AP827" s="29" t="s">
        <v>203</v>
      </c>
      <c r="AQ827" s="29" t="s">
        <v>130</v>
      </c>
      <c r="AR827" s="29">
        <v>2025</v>
      </c>
      <c r="AS827" s="29" t="s">
        <v>115</v>
      </c>
      <c r="AT827" s="29" t="b">
        <v>0</v>
      </c>
      <c r="AU827" s="29" t="s">
        <v>115</v>
      </c>
      <c r="AV827" s="29" t="s">
        <v>115</v>
      </c>
      <c r="AW827" s="29" t="s">
        <v>115</v>
      </c>
      <c r="AX827" s="29" t="b">
        <v>0</v>
      </c>
      <c r="AY827" s="29" t="s">
        <v>203</v>
      </c>
      <c r="AZ827" s="109" t="s">
        <v>203</v>
      </c>
      <c r="BA827" s="29" t="s">
        <v>203</v>
      </c>
      <c r="BB827" s="29" t="s">
        <v>203</v>
      </c>
      <c r="BC827" s="29" t="s">
        <v>203</v>
      </c>
      <c r="BD827" s="29" t="s">
        <v>203</v>
      </c>
      <c r="BE827" s="29" t="s">
        <v>203</v>
      </c>
      <c r="BF827" s="109" t="s">
        <v>203</v>
      </c>
      <c r="BG827" s="29" t="s">
        <v>203</v>
      </c>
      <c r="BH827" s="29" t="s">
        <v>203</v>
      </c>
      <c r="BI827" s="29" t="s">
        <v>162</v>
      </c>
      <c r="BJ827" s="29">
        <v>5</v>
      </c>
      <c r="BK827" s="109">
        <v>47453</v>
      </c>
      <c r="BL827" s="109" t="s">
        <v>115</v>
      </c>
      <c r="BM827" s="109">
        <v>48549</v>
      </c>
      <c r="BN827" s="29" t="s">
        <v>115</v>
      </c>
      <c r="BO827" s="29" t="s">
        <v>115</v>
      </c>
      <c r="BP827" s="29" t="b">
        <v>0</v>
      </c>
      <c r="BQ827" s="115" t="s">
        <v>115</v>
      </c>
      <c r="BR827" s="29" t="s">
        <v>134</v>
      </c>
      <c r="BS827" s="115">
        <v>0</v>
      </c>
      <c r="BT827" s="115">
        <v>11000</v>
      </c>
      <c r="BU827" s="115">
        <v>0</v>
      </c>
      <c r="BV827" s="115">
        <v>0</v>
      </c>
      <c r="BW827" s="115">
        <v>0</v>
      </c>
      <c r="BX827" s="115">
        <v>0</v>
      </c>
      <c r="BY827" s="115">
        <v>0</v>
      </c>
      <c r="BZ827" s="115">
        <v>0</v>
      </c>
      <c r="CA827" s="115">
        <v>0</v>
      </c>
      <c r="CB827" s="115">
        <v>0</v>
      </c>
      <c r="CC827" s="115">
        <v>3000</v>
      </c>
      <c r="CD827" s="115">
        <v>3000</v>
      </c>
      <c r="CE827" s="115">
        <v>0</v>
      </c>
      <c r="CF827" s="29" t="s">
        <v>135</v>
      </c>
      <c r="CG827" s="29" t="s">
        <v>136</v>
      </c>
      <c r="CH827" s="29" t="s">
        <v>115</v>
      </c>
      <c r="CI827" s="115">
        <v>0</v>
      </c>
      <c r="CJ827" s="115">
        <v>0</v>
      </c>
      <c r="CK827" s="115">
        <v>0</v>
      </c>
      <c r="CL827" s="115">
        <v>0</v>
      </c>
      <c r="CM827" s="115">
        <v>0</v>
      </c>
      <c r="CN827" s="115">
        <v>0</v>
      </c>
      <c r="CO827" s="112">
        <v>0</v>
      </c>
      <c r="CP827" s="29" t="s">
        <v>134</v>
      </c>
      <c r="CQ827" s="29" t="s">
        <v>115</v>
      </c>
      <c r="CR827" s="29" t="s">
        <v>279</v>
      </c>
      <c r="CS827" s="29" t="s">
        <v>115</v>
      </c>
      <c r="CT827" s="112">
        <v>0</v>
      </c>
      <c r="CU827" s="112">
        <v>1</v>
      </c>
      <c r="CV827" s="30" t="s">
        <v>1936</v>
      </c>
    </row>
    <row r="828" spans="2:100">
      <c r="B828" s="123">
        <v>824</v>
      </c>
      <c r="C828" s="124" t="s">
        <v>1990</v>
      </c>
      <c r="D828" s="128"/>
      <c r="E828" s="128"/>
      <c r="F828" s="32" t="s">
        <v>203</v>
      </c>
      <c r="G828" s="32" t="s">
        <v>2891</v>
      </c>
      <c r="H828" s="32" t="s">
        <v>2613</v>
      </c>
      <c r="I828" s="32" t="s">
        <v>118</v>
      </c>
      <c r="J828" s="32" t="s">
        <v>115</v>
      </c>
      <c r="K828" s="32" t="s">
        <v>115</v>
      </c>
      <c r="L828" s="32" t="s">
        <v>1914</v>
      </c>
      <c r="M828" s="32" t="s">
        <v>1985</v>
      </c>
      <c r="N828" s="32" t="s">
        <v>115</v>
      </c>
      <c r="O828" s="32" t="s">
        <v>115</v>
      </c>
      <c r="P828" s="110" t="s">
        <v>115</v>
      </c>
      <c r="Q828" s="32" t="s">
        <v>115</v>
      </c>
      <c r="R828" s="32" t="s">
        <v>1492</v>
      </c>
      <c r="S828" s="32" t="s">
        <v>203</v>
      </c>
      <c r="T828" s="32" t="s">
        <v>203</v>
      </c>
      <c r="U828" s="32" t="s">
        <v>214</v>
      </c>
      <c r="V828" s="32" t="s">
        <v>122</v>
      </c>
      <c r="W828" s="32" t="b">
        <v>0</v>
      </c>
      <c r="X828" s="32" t="s">
        <v>115</v>
      </c>
      <c r="Y828" s="128"/>
      <c r="Z828" s="119" t="s">
        <v>115</v>
      </c>
      <c r="AA828" s="119" t="s">
        <v>203</v>
      </c>
      <c r="AB828" s="32" t="s">
        <v>115</v>
      </c>
      <c r="AC828" s="32" t="s">
        <v>534</v>
      </c>
      <c r="AD828" s="32" t="s">
        <v>115</v>
      </c>
      <c r="AE828" s="32" t="s">
        <v>115</v>
      </c>
      <c r="AF828" s="32" t="s">
        <v>115</v>
      </c>
      <c r="AG828" s="32" t="s">
        <v>1513</v>
      </c>
      <c r="AH828" s="32" t="s">
        <v>422</v>
      </c>
      <c r="AI828" s="32" t="s">
        <v>2893</v>
      </c>
      <c r="AJ828" s="32" t="s">
        <v>203</v>
      </c>
      <c r="AK828" s="32" t="s">
        <v>203</v>
      </c>
      <c r="AL828" s="32" t="s">
        <v>203</v>
      </c>
      <c r="AM828" s="32">
        <v>61</v>
      </c>
      <c r="AN828" s="32" t="s">
        <v>128</v>
      </c>
      <c r="AO828" s="32" t="b">
        <v>1</v>
      </c>
      <c r="AP828" s="32" t="s">
        <v>203</v>
      </c>
      <c r="AQ828" s="32" t="s">
        <v>130</v>
      </c>
      <c r="AR828" s="32">
        <v>2025</v>
      </c>
      <c r="AS828" s="32" t="s">
        <v>115</v>
      </c>
      <c r="AT828" s="32" t="b">
        <v>0</v>
      </c>
      <c r="AU828" s="32" t="s">
        <v>115</v>
      </c>
      <c r="AV828" s="32" t="s">
        <v>115</v>
      </c>
      <c r="AW828" s="32" t="s">
        <v>115</v>
      </c>
      <c r="AX828" s="32" t="b">
        <v>0</v>
      </c>
      <c r="AY828" s="32" t="s">
        <v>203</v>
      </c>
      <c r="AZ828" s="110" t="s">
        <v>203</v>
      </c>
      <c r="BA828" s="32" t="s">
        <v>203</v>
      </c>
      <c r="BB828" s="32" t="s">
        <v>203</v>
      </c>
      <c r="BC828" s="32" t="s">
        <v>203</v>
      </c>
      <c r="BD828" s="32" t="s">
        <v>203</v>
      </c>
      <c r="BE828" s="32" t="s">
        <v>203</v>
      </c>
      <c r="BF828" s="110" t="s">
        <v>203</v>
      </c>
      <c r="BG828" s="32" t="s">
        <v>203</v>
      </c>
      <c r="BH828" s="32" t="s">
        <v>203</v>
      </c>
      <c r="BI828" s="32" t="s">
        <v>162</v>
      </c>
      <c r="BJ828" s="32">
        <v>5</v>
      </c>
      <c r="BK828" s="110">
        <v>47453</v>
      </c>
      <c r="BL828" s="110" t="s">
        <v>115</v>
      </c>
      <c r="BM828" s="110">
        <v>48549</v>
      </c>
      <c r="BN828" s="32" t="s">
        <v>115</v>
      </c>
      <c r="BO828" s="32" t="s">
        <v>115</v>
      </c>
      <c r="BP828" s="32" t="b">
        <v>0</v>
      </c>
      <c r="BQ828" s="116" t="s">
        <v>115</v>
      </c>
      <c r="BR828" s="32" t="s">
        <v>134</v>
      </c>
      <c r="BS828" s="116">
        <v>0</v>
      </c>
      <c r="BT828" s="116">
        <v>11000</v>
      </c>
      <c r="BU828" s="116">
        <v>0</v>
      </c>
      <c r="BV828" s="116">
        <v>0</v>
      </c>
      <c r="BW828" s="116">
        <v>0</v>
      </c>
      <c r="BX828" s="116">
        <v>0</v>
      </c>
      <c r="BY828" s="116">
        <v>0</v>
      </c>
      <c r="BZ828" s="116">
        <v>0</v>
      </c>
      <c r="CA828" s="116">
        <v>0</v>
      </c>
      <c r="CB828" s="116">
        <v>0</v>
      </c>
      <c r="CC828" s="116">
        <v>3000</v>
      </c>
      <c r="CD828" s="116">
        <v>3000</v>
      </c>
      <c r="CE828" s="116">
        <v>0</v>
      </c>
      <c r="CF828" s="32" t="s">
        <v>135</v>
      </c>
      <c r="CG828" s="32" t="s">
        <v>136</v>
      </c>
      <c r="CH828" s="32" t="s">
        <v>115</v>
      </c>
      <c r="CI828" s="116">
        <v>0</v>
      </c>
      <c r="CJ828" s="116">
        <v>0</v>
      </c>
      <c r="CK828" s="116">
        <v>0</v>
      </c>
      <c r="CL828" s="116">
        <v>0</v>
      </c>
      <c r="CM828" s="116">
        <v>0</v>
      </c>
      <c r="CN828" s="116">
        <v>0</v>
      </c>
      <c r="CO828" s="113">
        <v>0</v>
      </c>
      <c r="CP828" s="32" t="s">
        <v>134</v>
      </c>
      <c r="CQ828" s="32" t="s">
        <v>115</v>
      </c>
      <c r="CR828" s="32" t="s">
        <v>279</v>
      </c>
      <c r="CS828" s="32" t="s">
        <v>115</v>
      </c>
      <c r="CT828" s="113">
        <v>0</v>
      </c>
      <c r="CU828" s="113">
        <v>1</v>
      </c>
      <c r="CV828" s="33" t="s">
        <v>1936</v>
      </c>
    </row>
    <row r="829" spans="2:100">
      <c r="B829" s="31">
        <v>825</v>
      </c>
      <c r="C829" s="32" t="s">
        <v>2894</v>
      </c>
      <c r="D829" s="128"/>
      <c r="E829" s="128"/>
      <c r="F829" s="32" t="s">
        <v>978</v>
      </c>
      <c r="G829" s="32" t="s">
        <v>1675</v>
      </c>
      <c r="H829" s="32" t="s">
        <v>394</v>
      </c>
      <c r="I829" s="32" t="s">
        <v>166</v>
      </c>
      <c r="J829" s="32" t="s">
        <v>115</v>
      </c>
      <c r="K829" s="32" t="s">
        <v>115</v>
      </c>
      <c r="L829" s="32" t="s">
        <v>1499</v>
      </c>
      <c r="M829" s="32" t="s">
        <v>2308</v>
      </c>
      <c r="N829" s="32" t="s">
        <v>1491</v>
      </c>
      <c r="O829" s="32" t="s">
        <v>115</v>
      </c>
      <c r="P829" s="110">
        <v>45902</v>
      </c>
      <c r="Q829" s="32" t="s">
        <v>115</v>
      </c>
      <c r="R829" s="32" t="s">
        <v>1492</v>
      </c>
      <c r="S829" s="32" t="s">
        <v>541</v>
      </c>
      <c r="T829" s="32" t="s">
        <v>1676</v>
      </c>
      <c r="U829" s="32" t="s">
        <v>214</v>
      </c>
      <c r="V829" s="32" t="s">
        <v>122</v>
      </c>
      <c r="W829" s="32" t="s">
        <v>123</v>
      </c>
      <c r="X829" s="32" t="s">
        <v>115</v>
      </c>
      <c r="Y829" s="128"/>
      <c r="Z829" s="119" t="s">
        <v>115</v>
      </c>
      <c r="AA829" s="119">
        <v>2.6838588574676301</v>
      </c>
      <c r="AB829" s="32" t="s">
        <v>115</v>
      </c>
      <c r="AC829" s="32" t="s">
        <v>530</v>
      </c>
      <c r="AD829" s="32" t="s">
        <v>115</v>
      </c>
      <c r="AE829" s="32" t="s">
        <v>115</v>
      </c>
      <c r="AF829" s="32" t="s">
        <v>115</v>
      </c>
      <c r="AG829" s="32" t="s">
        <v>1513</v>
      </c>
      <c r="AH829" s="32" t="s">
        <v>422</v>
      </c>
      <c r="AI829" s="32">
        <v>5805698</v>
      </c>
      <c r="AJ829" s="32" t="s">
        <v>1680</v>
      </c>
      <c r="AK829" s="32" t="s">
        <v>1681</v>
      </c>
      <c r="AL829" s="32">
        <v>20</v>
      </c>
      <c r="AM829" s="32">
        <v>61</v>
      </c>
      <c r="AN829" s="32" t="s">
        <v>128</v>
      </c>
      <c r="AO829" s="32" t="s">
        <v>123</v>
      </c>
      <c r="AP829" s="32">
        <v>2015</v>
      </c>
      <c r="AQ829" s="32" t="s">
        <v>130</v>
      </c>
      <c r="AR829" s="32">
        <v>2023</v>
      </c>
      <c r="AS829" s="32" t="s">
        <v>1683</v>
      </c>
      <c r="AT829" s="32" t="s">
        <v>129</v>
      </c>
      <c r="AU829" s="32" t="s">
        <v>1683</v>
      </c>
      <c r="AV829" s="32" t="s">
        <v>115</v>
      </c>
      <c r="AW829" s="32" t="s">
        <v>1684</v>
      </c>
      <c r="AX829" s="32" t="s">
        <v>123</v>
      </c>
      <c r="AY829" s="32" t="s">
        <v>1685</v>
      </c>
      <c r="AZ829" s="110">
        <v>45016</v>
      </c>
      <c r="BA829" s="32" t="s">
        <v>1686</v>
      </c>
      <c r="BB829" s="32" t="s">
        <v>115</v>
      </c>
      <c r="BC829" s="32" t="s">
        <v>1687</v>
      </c>
      <c r="BD829" s="32" t="s">
        <v>115</v>
      </c>
      <c r="BE829" s="32" t="s">
        <v>1688</v>
      </c>
      <c r="BF829" s="110">
        <v>42760</v>
      </c>
      <c r="BG829" s="32" t="s">
        <v>306</v>
      </c>
      <c r="BH829" s="32" t="s">
        <v>1689</v>
      </c>
      <c r="BI829" s="32" t="s">
        <v>488</v>
      </c>
      <c r="BJ829" s="32">
        <v>4</v>
      </c>
      <c r="BK829" s="110">
        <v>46594</v>
      </c>
      <c r="BL829" s="110">
        <v>43586</v>
      </c>
      <c r="BM829" s="110">
        <v>46660</v>
      </c>
      <c r="BN829" s="32" t="s">
        <v>308</v>
      </c>
      <c r="BO829" s="32" t="s">
        <v>115</v>
      </c>
      <c r="BP829" s="32" t="b">
        <v>0</v>
      </c>
      <c r="BQ829" s="116" t="s">
        <v>1690</v>
      </c>
      <c r="BR829" s="32" t="s">
        <v>134</v>
      </c>
      <c r="BS829" s="116">
        <v>25.686</v>
      </c>
      <c r="BT829" s="116">
        <v>1288.5400999999999</v>
      </c>
      <c r="BU829" s="116">
        <v>0</v>
      </c>
      <c r="BV829" s="116">
        <v>0</v>
      </c>
      <c r="BW829" s="116">
        <v>29.980899999999998</v>
      </c>
      <c r="BX829" s="116">
        <v>-5.3417000000000003</v>
      </c>
      <c r="BY829" s="116">
        <v>20.3826</v>
      </c>
      <c r="BZ829" s="116">
        <v>408.61540000000002</v>
      </c>
      <c r="CA829" s="116">
        <v>834.90290000000005</v>
      </c>
      <c r="CB829" s="116">
        <v>0</v>
      </c>
      <c r="CC829" s="116">
        <v>0</v>
      </c>
      <c r="CD829" s="116">
        <v>0</v>
      </c>
      <c r="CE829" s="116">
        <v>24.639199999999999</v>
      </c>
      <c r="CF829" s="32" t="s">
        <v>135</v>
      </c>
      <c r="CG829" s="32" t="s">
        <v>136</v>
      </c>
      <c r="CH829" s="32" t="s">
        <v>486</v>
      </c>
      <c r="CI829" s="116">
        <v>0</v>
      </c>
      <c r="CJ829" s="116">
        <v>0</v>
      </c>
      <c r="CK829" s="116">
        <v>0</v>
      </c>
      <c r="CL829" s="116">
        <v>0</v>
      </c>
      <c r="CM829" s="116">
        <v>0</v>
      </c>
      <c r="CN829" s="116">
        <v>0</v>
      </c>
      <c r="CO829" s="113" t="s">
        <v>1691</v>
      </c>
      <c r="CP829" s="32" t="s">
        <v>134</v>
      </c>
      <c r="CQ829" s="32" t="s">
        <v>115</v>
      </c>
      <c r="CR829" s="32" t="s">
        <v>279</v>
      </c>
      <c r="CS829" s="32" t="s">
        <v>1692</v>
      </c>
      <c r="CT829" s="113">
        <v>0</v>
      </c>
      <c r="CU829" s="113">
        <v>1</v>
      </c>
      <c r="CV829" s="33" t="s">
        <v>1697</v>
      </c>
    </row>
    <row r="830" spans="2:100">
      <c r="B830" s="31">
        <v>826</v>
      </c>
      <c r="C830" s="32" t="s">
        <v>2895</v>
      </c>
      <c r="D830" s="128"/>
      <c r="E830" s="128"/>
      <c r="F830" s="32" t="s">
        <v>931</v>
      </c>
      <c r="G830" s="32" t="s">
        <v>2722</v>
      </c>
      <c r="H830" s="32" t="s">
        <v>219</v>
      </c>
      <c r="I830" s="32" t="s">
        <v>118</v>
      </c>
      <c r="J830" s="32" t="s">
        <v>115</v>
      </c>
      <c r="K830" s="32" t="s">
        <v>115</v>
      </c>
      <c r="L830" s="32" t="s">
        <v>1499</v>
      </c>
      <c r="M830" s="32" t="s">
        <v>1589</v>
      </c>
      <c r="N830" s="32" t="s">
        <v>1491</v>
      </c>
      <c r="O830" s="32" t="s">
        <v>115</v>
      </c>
      <c r="P830" s="110">
        <v>45931</v>
      </c>
      <c r="Q830" s="32" t="s">
        <v>115</v>
      </c>
      <c r="R830" s="32" t="s">
        <v>1492</v>
      </c>
      <c r="S830" s="32" t="s">
        <v>1713</v>
      </c>
      <c r="T830" s="32" t="s">
        <v>629</v>
      </c>
      <c r="U830" s="32" t="s">
        <v>214</v>
      </c>
      <c r="V830" s="32" t="s">
        <v>122</v>
      </c>
      <c r="W830" s="32" t="s">
        <v>123</v>
      </c>
      <c r="X830" s="32" t="s">
        <v>278</v>
      </c>
      <c r="Y830" s="128"/>
      <c r="Z830" s="119" t="s">
        <v>115</v>
      </c>
      <c r="AA830" s="119">
        <v>8.5908894996437404</v>
      </c>
      <c r="AB830" s="32" t="s">
        <v>115</v>
      </c>
      <c r="AC830" s="32" t="s">
        <v>525</v>
      </c>
      <c r="AD830" s="32" t="s">
        <v>1874</v>
      </c>
      <c r="AE830" s="32" t="s">
        <v>1679</v>
      </c>
      <c r="AF830" s="32" t="s">
        <v>115</v>
      </c>
      <c r="AG830" s="32" t="s">
        <v>115</v>
      </c>
      <c r="AH830" s="32" t="s">
        <v>115</v>
      </c>
      <c r="AI830" s="32">
        <v>5780820</v>
      </c>
      <c r="AJ830" s="32" t="s">
        <v>2723</v>
      </c>
      <c r="AK830" s="32" t="s">
        <v>2724</v>
      </c>
      <c r="AL830" s="32">
        <v>2</v>
      </c>
      <c r="AM830" s="32">
        <v>61</v>
      </c>
      <c r="AN830" s="32" t="s">
        <v>128</v>
      </c>
      <c r="AO830" s="32" t="s">
        <v>123</v>
      </c>
      <c r="AP830" s="32">
        <v>2019</v>
      </c>
      <c r="AQ830" s="32" t="s">
        <v>130</v>
      </c>
      <c r="AR830" s="32">
        <v>2019</v>
      </c>
      <c r="AS830" s="32" t="s">
        <v>1929</v>
      </c>
      <c r="AT830" s="32" t="s">
        <v>123</v>
      </c>
      <c r="AU830" s="32" t="s">
        <v>1929</v>
      </c>
      <c r="AV830" s="32" t="s">
        <v>115</v>
      </c>
      <c r="AW830" s="32" t="s">
        <v>1577</v>
      </c>
      <c r="AX830" s="32" t="s">
        <v>123</v>
      </c>
      <c r="AY830" s="32" t="s">
        <v>115</v>
      </c>
      <c r="AZ830" s="110" t="s">
        <v>115</v>
      </c>
      <c r="BA830" s="32" t="s">
        <v>115</v>
      </c>
      <c r="BB830" s="32" t="s">
        <v>115</v>
      </c>
      <c r="BC830" s="32" t="s">
        <v>115</v>
      </c>
      <c r="BD830" s="32" t="s">
        <v>115</v>
      </c>
      <c r="BE830" s="32" t="s">
        <v>115</v>
      </c>
      <c r="BF830" s="110" t="s">
        <v>115</v>
      </c>
      <c r="BG830" s="32" t="s">
        <v>131</v>
      </c>
      <c r="BH830" s="32" t="s">
        <v>115</v>
      </c>
      <c r="BI830" s="32" t="s">
        <v>195</v>
      </c>
      <c r="BJ830" s="32">
        <v>2</v>
      </c>
      <c r="BK830" s="110">
        <v>44031</v>
      </c>
      <c r="BL830" s="110">
        <v>44307</v>
      </c>
      <c r="BM830" s="110">
        <v>44151</v>
      </c>
      <c r="BN830" s="32" t="s">
        <v>115</v>
      </c>
      <c r="BO830" s="32" t="s">
        <v>115</v>
      </c>
      <c r="BP830" s="32" t="b">
        <v>0</v>
      </c>
      <c r="BQ830" s="116">
        <v>2056</v>
      </c>
      <c r="BR830" s="32" t="s">
        <v>134</v>
      </c>
      <c r="BS830" s="116">
        <v>924.59429999999998</v>
      </c>
      <c r="BT830" s="116">
        <v>924.59429999999998</v>
      </c>
      <c r="BU830" s="116">
        <v>24.7057</v>
      </c>
      <c r="BV830" s="116">
        <v>0</v>
      </c>
      <c r="BW830" s="116">
        <v>0</v>
      </c>
      <c r="BX830" s="116">
        <v>0</v>
      </c>
      <c r="BY830" s="116">
        <v>0</v>
      </c>
      <c r="BZ830" s="116">
        <v>0</v>
      </c>
      <c r="CA830" s="116">
        <v>0</v>
      </c>
      <c r="CB830" s="116">
        <v>0</v>
      </c>
      <c r="CC830" s="116">
        <v>0</v>
      </c>
      <c r="CD830" s="116">
        <v>0</v>
      </c>
      <c r="CE830" s="116">
        <v>924.59429999999998</v>
      </c>
      <c r="CF830" s="32" t="s">
        <v>135</v>
      </c>
      <c r="CG830" s="32" t="s">
        <v>136</v>
      </c>
      <c r="CH830" s="32" t="s">
        <v>152</v>
      </c>
      <c r="CI830" s="116">
        <v>899.88858000000005</v>
      </c>
      <c r="CJ830" s="116">
        <v>24.705749999999998</v>
      </c>
      <c r="CK830" s="116">
        <v>0</v>
      </c>
      <c r="CL830" s="116">
        <v>0</v>
      </c>
      <c r="CM830" s="116">
        <v>0</v>
      </c>
      <c r="CN830" s="116">
        <v>0</v>
      </c>
      <c r="CO830" s="113">
        <v>0</v>
      </c>
      <c r="CP830" s="32" t="s">
        <v>134</v>
      </c>
      <c r="CQ830" s="32" t="s">
        <v>115</v>
      </c>
      <c r="CR830" s="32" t="s">
        <v>134</v>
      </c>
      <c r="CS830" s="32" t="s">
        <v>115</v>
      </c>
      <c r="CT830" s="113">
        <v>0</v>
      </c>
      <c r="CU830" s="113">
        <v>1</v>
      </c>
      <c r="CV830" s="33" t="s">
        <v>2683</v>
      </c>
    </row>
    <row r="831" spans="2:100">
      <c r="B831" s="31">
        <v>827</v>
      </c>
      <c r="C831" s="32" t="s">
        <v>2896</v>
      </c>
      <c r="D831" s="128"/>
      <c r="E831" s="128"/>
      <c r="F831" s="32" t="s">
        <v>458</v>
      </c>
      <c r="G831" s="32" t="s">
        <v>1913</v>
      </c>
      <c r="H831" s="32" t="s">
        <v>213</v>
      </c>
      <c r="I831" s="32" t="s">
        <v>166</v>
      </c>
      <c r="J831" s="32" t="s">
        <v>115</v>
      </c>
      <c r="K831" s="32" t="s">
        <v>115</v>
      </c>
      <c r="L831" s="32" t="s">
        <v>1914</v>
      </c>
      <c r="M831" s="32" t="s">
        <v>2308</v>
      </c>
      <c r="N831" s="32" t="s">
        <v>115</v>
      </c>
      <c r="O831" s="32" t="s">
        <v>115</v>
      </c>
      <c r="P831" s="110">
        <v>45937</v>
      </c>
      <c r="Q831" s="32" t="s">
        <v>115</v>
      </c>
      <c r="R831" s="32" t="s">
        <v>1492</v>
      </c>
      <c r="S831" s="32" t="s">
        <v>1915</v>
      </c>
      <c r="T831" s="32" t="s">
        <v>1784</v>
      </c>
      <c r="U831" s="32" t="s">
        <v>214</v>
      </c>
      <c r="V831" s="32" t="s">
        <v>122</v>
      </c>
      <c r="W831" s="32" t="s">
        <v>123</v>
      </c>
      <c r="X831" s="32" t="s">
        <v>224</v>
      </c>
      <c r="Y831" s="128"/>
      <c r="Z831" s="119" t="s">
        <v>115</v>
      </c>
      <c r="AA831" s="119">
        <v>0.68286321460879196</v>
      </c>
      <c r="AB831" s="32" t="s">
        <v>115</v>
      </c>
      <c r="AC831" s="32" t="s">
        <v>701</v>
      </c>
      <c r="AD831" s="32" t="s">
        <v>115</v>
      </c>
      <c r="AE831" s="32" t="s">
        <v>115</v>
      </c>
      <c r="AF831" s="32" t="s">
        <v>115</v>
      </c>
      <c r="AG831" s="32" t="s">
        <v>1513</v>
      </c>
      <c r="AH831" s="32" t="s">
        <v>422</v>
      </c>
      <c r="AI831" s="32">
        <v>5795145</v>
      </c>
      <c r="AJ831" s="32" t="s">
        <v>1916</v>
      </c>
      <c r="AK831" s="32" t="s">
        <v>1917</v>
      </c>
      <c r="AL831" s="32">
        <v>3</v>
      </c>
      <c r="AM831" s="32">
        <v>61</v>
      </c>
      <c r="AN831" s="32" t="s">
        <v>128</v>
      </c>
      <c r="AO831" s="32" t="s">
        <v>129</v>
      </c>
      <c r="AP831" s="32">
        <v>2021</v>
      </c>
      <c r="AQ831" s="32" t="s">
        <v>130</v>
      </c>
      <c r="AR831" s="32">
        <v>2021</v>
      </c>
      <c r="AS831" s="32" t="s">
        <v>115</v>
      </c>
      <c r="AT831" s="32" t="s">
        <v>123</v>
      </c>
      <c r="AU831" s="32" t="s">
        <v>115</v>
      </c>
      <c r="AV831" s="32" t="s">
        <v>115</v>
      </c>
      <c r="AW831" s="32" t="s">
        <v>115</v>
      </c>
      <c r="AX831" s="32" t="s">
        <v>123</v>
      </c>
      <c r="AY831" s="32" t="s">
        <v>115</v>
      </c>
      <c r="AZ831" s="110" t="s">
        <v>115</v>
      </c>
      <c r="BA831" s="32" t="s">
        <v>115</v>
      </c>
      <c r="BB831" s="32" t="s">
        <v>115</v>
      </c>
      <c r="BC831" s="32" t="s">
        <v>115</v>
      </c>
      <c r="BD831" s="32" t="s">
        <v>115</v>
      </c>
      <c r="BE831" s="32" t="s">
        <v>115</v>
      </c>
      <c r="BF831" s="110" t="s">
        <v>115</v>
      </c>
      <c r="BG831" s="32" t="s">
        <v>131</v>
      </c>
      <c r="BH831" s="32" t="s">
        <v>115</v>
      </c>
      <c r="BI831" s="32" t="s">
        <v>195</v>
      </c>
      <c r="BJ831" s="32">
        <v>2</v>
      </c>
      <c r="BK831" s="110">
        <v>44536</v>
      </c>
      <c r="BL831" s="110">
        <v>44965</v>
      </c>
      <c r="BM831" s="110">
        <v>45296</v>
      </c>
      <c r="BN831" s="32" t="s">
        <v>308</v>
      </c>
      <c r="BO831" s="32" t="s">
        <v>115</v>
      </c>
      <c r="BP831" s="32" t="b">
        <v>1</v>
      </c>
      <c r="BQ831" s="116">
        <v>19400</v>
      </c>
      <c r="BR831" s="32" t="s">
        <v>134</v>
      </c>
      <c r="BS831" s="116">
        <v>263.78930000000003</v>
      </c>
      <c r="BT831" s="116">
        <v>268.89980000000003</v>
      </c>
      <c r="BU831" s="116">
        <v>24.728200000000001</v>
      </c>
      <c r="BV831" s="116">
        <v>96.856999999999999</v>
      </c>
      <c r="BW831" s="116">
        <v>92.515100000000004</v>
      </c>
      <c r="BX831" s="116">
        <v>41.126899999999999</v>
      </c>
      <c r="BY831" s="116">
        <v>13.672599999999999</v>
      </c>
      <c r="BZ831" s="116">
        <v>0</v>
      </c>
      <c r="CA831" s="116">
        <v>0</v>
      </c>
      <c r="CB831" s="116">
        <v>0</v>
      </c>
      <c r="CC831" s="116">
        <v>0</v>
      </c>
      <c r="CD831" s="116">
        <v>0</v>
      </c>
      <c r="CE831" s="116">
        <v>255.22720000000004</v>
      </c>
      <c r="CF831" s="32" t="s">
        <v>135</v>
      </c>
      <c r="CG831" s="32" t="s">
        <v>136</v>
      </c>
      <c r="CH831" s="32" t="s">
        <v>263</v>
      </c>
      <c r="CI831" s="116">
        <v>0</v>
      </c>
      <c r="CJ831" s="116">
        <v>0</v>
      </c>
      <c r="CK831" s="116">
        <v>0</v>
      </c>
      <c r="CL831" s="116">
        <v>0</v>
      </c>
      <c r="CM831" s="116">
        <v>252.03888999999998</v>
      </c>
      <c r="CN831" s="116">
        <v>10.873029999999998</v>
      </c>
      <c r="CO831" s="113">
        <v>0</v>
      </c>
      <c r="CP831" s="32" t="s">
        <v>134</v>
      </c>
      <c r="CQ831" s="32" t="s">
        <v>115</v>
      </c>
      <c r="CR831" s="32" t="s">
        <v>134</v>
      </c>
      <c r="CS831" s="32" t="s">
        <v>115</v>
      </c>
      <c r="CT831" s="113">
        <v>0</v>
      </c>
      <c r="CU831" s="113">
        <v>1</v>
      </c>
      <c r="CV831" s="33" t="s">
        <v>401</v>
      </c>
    </row>
    <row r="832" spans="2:100">
      <c r="B832" s="31">
        <v>828</v>
      </c>
      <c r="C832" s="32" t="s">
        <v>2897</v>
      </c>
      <c r="D832" s="128"/>
      <c r="E832" s="128"/>
      <c r="F832" s="32" t="s">
        <v>2800</v>
      </c>
      <c r="G832" s="32" t="s">
        <v>1767</v>
      </c>
      <c r="H832" s="32" t="s">
        <v>394</v>
      </c>
      <c r="I832" s="32" t="s">
        <v>166</v>
      </c>
      <c r="J832" s="32" t="s">
        <v>115</v>
      </c>
      <c r="K832" s="32" t="s">
        <v>1768</v>
      </c>
      <c r="L832" s="32" t="s">
        <v>1489</v>
      </c>
      <c r="M832" s="32" t="s">
        <v>1594</v>
      </c>
      <c r="N832" s="32" t="s">
        <v>1491</v>
      </c>
      <c r="O832" s="32" t="s">
        <v>115</v>
      </c>
      <c r="P832" s="110">
        <v>45902</v>
      </c>
      <c r="Q832" s="32" t="s">
        <v>115</v>
      </c>
      <c r="R832" s="32" t="s">
        <v>1492</v>
      </c>
      <c r="S832" s="32" t="s">
        <v>221</v>
      </c>
      <c r="T832" s="32" t="s">
        <v>221</v>
      </c>
      <c r="U832" s="32" t="s">
        <v>214</v>
      </c>
      <c r="V832" s="32" t="s">
        <v>122</v>
      </c>
      <c r="W832" s="32" t="s">
        <v>123</v>
      </c>
      <c r="X832" s="32" t="s">
        <v>115</v>
      </c>
      <c r="Y832" s="128"/>
      <c r="Z832" s="119" t="s">
        <v>115</v>
      </c>
      <c r="AA832" s="119">
        <v>1.9540089130873399</v>
      </c>
      <c r="AB832" s="32" t="s">
        <v>115</v>
      </c>
      <c r="AC832" s="32" t="s">
        <v>534</v>
      </c>
      <c r="AD832" s="32" t="s">
        <v>2898</v>
      </c>
      <c r="AE832" s="32" t="s">
        <v>1180</v>
      </c>
      <c r="AF832" s="32" t="s">
        <v>2652</v>
      </c>
      <c r="AG832" s="32" t="s">
        <v>1513</v>
      </c>
      <c r="AH832" s="32" t="s">
        <v>422</v>
      </c>
      <c r="AI832" s="32">
        <v>5787806</v>
      </c>
      <c r="AJ832" s="32" t="s">
        <v>1770</v>
      </c>
      <c r="AK832" s="32" t="s">
        <v>1771</v>
      </c>
      <c r="AL832" s="32">
        <v>7</v>
      </c>
      <c r="AM832" s="32">
        <v>61</v>
      </c>
      <c r="AN832" s="32" t="s">
        <v>128</v>
      </c>
      <c r="AO832" s="32" t="s">
        <v>129</v>
      </c>
      <c r="AP832" s="32">
        <v>2020</v>
      </c>
      <c r="AQ832" s="32" t="s">
        <v>130</v>
      </c>
      <c r="AR832" s="32">
        <v>2020</v>
      </c>
      <c r="AS832" s="32" t="s">
        <v>115</v>
      </c>
      <c r="AT832" s="32" t="s">
        <v>123</v>
      </c>
      <c r="AU832" s="32" t="s">
        <v>115</v>
      </c>
      <c r="AV832" s="32" t="s">
        <v>115</v>
      </c>
      <c r="AW832" s="32" t="s">
        <v>115</v>
      </c>
      <c r="AX832" s="32" t="s">
        <v>123</v>
      </c>
      <c r="AY832" s="32" t="s">
        <v>115</v>
      </c>
      <c r="AZ832" s="110" t="s">
        <v>115</v>
      </c>
      <c r="BA832" s="32" t="s">
        <v>115</v>
      </c>
      <c r="BB832" s="32" t="s">
        <v>115</v>
      </c>
      <c r="BC832" s="32" t="s">
        <v>115</v>
      </c>
      <c r="BD832" s="32" t="s">
        <v>115</v>
      </c>
      <c r="BE832" s="32" t="s">
        <v>115</v>
      </c>
      <c r="BF832" s="110" t="s">
        <v>115</v>
      </c>
      <c r="BG832" s="32" t="s">
        <v>131</v>
      </c>
      <c r="BH832" s="32" t="s">
        <v>115</v>
      </c>
      <c r="BI832" s="32" t="s">
        <v>488</v>
      </c>
      <c r="BJ832" s="32">
        <v>4</v>
      </c>
      <c r="BK832" s="110">
        <v>46406</v>
      </c>
      <c r="BL832" s="110">
        <v>44785</v>
      </c>
      <c r="BM832" s="110">
        <v>46454</v>
      </c>
      <c r="BN832" s="32" t="s">
        <v>308</v>
      </c>
      <c r="BO832" s="32" t="s">
        <v>115</v>
      </c>
      <c r="BP832" s="32" t="b">
        <v>1</v>
      </c>
      <c r="BQ832" s="116">
        <v>66700</v>
      </c>
      <c r="BR832" s="32" t="s">
        <v>134</v>
      </c>
      <c r="BS832" s="116">
        <v>45.353499999999997</v>
      </c>
      <c r="BT832" s="116">
        <v>1278.2148</v>
      </c>
      <c r="BU832" s="116">
        <v>0.68630000000000002</v>
      </c>
      <c r="BV832" s="116">
        <v>0</v>
      </c>
      <c r="BW832" s="116">
        <v>0</v>
      </c>
      <c r="BX832" s="116">
        <v>3.5165000000000002</v>
      </c>
      <c r="BY832" s="116">
        <v>3.5798999999999999</v>
      </c>
      <c r="BZ832" s="116">
        <v>0</v>
      </c>
      <c r="CA832" s="116">
        <v>0</v>
      </c>
      <c r="CB832" s="116">
        <v>0</v>
      </c>
      <c r="CC832" s="116">
        <v>0</v>
      </c>
      <c r="CD832" s="116">
        <v>0</v>
      </c>
      <c r="CE832" s="116">
        <v>42.854799999999997</v>
      </c>
      <c r="CF832" s="32" t="s">
        <v>135</v>
      </c>
      <c r="CG832" s="32" t="s">
        <v>136</v>
      </c>
      <c r="CH832" s="32" t="s">
        <v>2899</v>
      </c>
      <c r="CI832" s="116">
        <v>0</v>
      </c>
      <c r="CJ832" s="116">
        <v>0</v>
      </c>
      <c r="CK832" s="116">
        <v>0</v>
      </c>
      <c r="CL832" s="116">
        <v>0</v>
      </c>
      <c r="CM832" s="116">
        <v>0</v>
      </c>
      <c r="CN832" s="116">
        <v>0</v>
      </c>
      <c r="CO832" s="113">
        <v>0</v>
      </c>
      <c r="CP832" s="32" t="s">
        <v>134</v>
      </c>
      <c r="CQ832" s="32" t="s">
        <v>115</v>
      </c>
      <c r="CR832" s="32" t="s">
        <v>279</v>
      </c>
      <c r="CS832" s="32" t="s">
        <v>115</v>
      </c>
      <c r="CT832" s="113">
        <v>0</v>
      </c>
      <c r="CU832" s="113">
        <v>1</v>
      </c>
      <c r="CV832" s="33" t="s">
        <v>2900</v>
      </c>
    </row>
    <row r="833" spans="2:100">
      <c r="B833" s="31">
        <v>829</v>
      </c>
      <c r="C833" s="32" t="s">
        <v>2901</v>
      </c>
      <c r="D833" s="128"/>
      <c r="E833" s="128"/>
      <c r="F833" s="32" t="s">
        <v>300</v>
      </c>
      <c r="G833" s="32" t="s">
        <v>1919</v>
      </c>
      <c r="H833" s="32" t="s">
        <v>219</v>
      </c>
      <c r="I833" s="32" t="s">
        <v>118</v>
      </c>
      <c r="J833" s="32" t="s">
        <v>115</v>
      </c>
      <c r="K833" s="32" t="s">
        <v>115</v>
      </c>
      <c r="L833" s="32" t="s">
        <v>1489</v>
      </c>
      <c r="M833" s="32" t="s">
        <v>1589</v>
      </c>
      <c r="N833" s="32" t="s">
        <v>1491</v>
      </c>
      <c r="O833" s="32" t="s">
        <v>115</v>
      </c>
      <c r="P833" s="110">
        <v>45905</v>
      </c>
      <c r="Q833" s="32" t="s">
        <v>115</v>
      </c>
      <c r="R833" s="32" t="s">
        <v>1492</v>
      </c>
      <c r="S833" s="32" t="s">
        <v>121</v>
      </c>
      <c r="T833" s="32" t="s">
        <v>115</v>
      </c>
      <c r="U833" s="32" t="s">
        <v>214</v>
      </c>
      <c r="V833" s="32" t="s">
        <v>122</v>
      </c>
      <c r="W833" s="32" t="s">
        <v>123</v>
      </c>
      <c r="X833" s="32" t="s">
        <v>115</v>
      </c>
      <c r="Y833" s="128"/>
      <c r="Z833" s="119" t="s">
        <v>115</v>
      </c>
      <c r="AA833" s="119">
        <v>10.237187937968001</v>
      </c>
      <c r="AB833" s="32" t="s">
        <v>115</v>
      </c>
      <c r="AC833" s="32" t="s">
        <v>534</v>
      </c>
      <c r="AD833" s="32" t="s">
        <v>115</v>
      </c>
      <c r="AE833" s="32" t="s">
        <v>1679</v>
      </c>
      <c r="AF833" s="32" t="s">
        <v>115</v>
      </c>
      <c r="AG833" s="32" t="s">
        <v>1513</v>
      </c>
      <c r="AH833" s="32" t="s">
        <v>422</v>
      </c>
      <c r="AI833" s="32">
        <v>5534504</v>
      </c>
      <c r="AJ833" s="32" t="s">
        <v>1922</v>
      </c>
      <c r="AK833" s="32" t="s">
        <v>1923</v>
      </c>
      <c r="AL833" s="32">
        <v>4</v>
      </c>
      <c r="AM833" s="32">
        <v>61</v>
      </c>
      <c r="AN833" s="32" t="s">
        <v>128</v>
      </c>
      <c r="AO833" s="32" t="s">
        <v>129</v>
      </c>
      <c r="AP833" s="32">
        <v>2021</v>
      </c>
      <c r="AQ833" s="32" t="s">
        <v>130</v>
      </c>
      <c r="AR833" s="32">
        <v>2019</v>
      </c>
      <c r="AS833" s="32" t="s">
        <v>115</v>
      </c>
      <c r="AT833" s="32" t="s">
        <v>123</v>
      </c>
      <c r="AU833" s="32" t="s">
        <v>115</v>
      </c>
      <c r="AV833" s="32" t="s">
        <v>115</v>
      </c>
      <c r="AW833" s="32" t="s">
        <v>115</v>
      </c>
      <c r="AX833" s="32" t="s">
        <v>123</v>
      </c>
      <c r="AY833" s="32" t="s">
        <v>115</v>
      </c>
      <c r="AZ833" s="110" t="s">
        <v>115</v>
      </c>
      <c r="BA833" s="32" t="s">
        <v>115</v>
      </c>
      <c r="BB833" s="32" t="s">
        <v>115</v>
      </c>
      <c r="BC833" s="32" t="s">
        <v>115</v>
      </c>
      <c r="BD833" s="32" t="s">
        <v>115</v>
      </c>
      <c r="BE833" s="32" t="s">
        <v>115</v>
      </c>
      <c r="BF833" s="110" t="s">
        <v>115</v>
      </c>
      <c r="BG833" s="32" t="s">
        <v>131</v>
      </c>
      <c r="BH833" s="32" t="s">
        <v>115</v>
      </c>
      <c r="BI833" s="32" t="s">
        <v>488</v>
      </c>
      <c r="BJ833" s="32">
        <v>4</v>
      </c>
      <c r="BK833" s="110">
        <v>46024</v>
      </c>
      <c r="BL833" s="110">
        <v>44834</v>
      </c>
      <c r="BM833" s="110">
        <v>46363</v>
      </c>
      <c r="BN833" s="32" t="s">
        <v>308</v>
      </c>
      <c r="BO833" s="32" t="s">
        <v>115</v>
      </c>
      <c r="BP833" s="32" t="b">
        <v>1</v>
      </c>
      <c r="BQ833" s="116">
        <v>4000</v>
      </c>
      <c r="BR833" s="32" t="s">
        <v>134</v>
      </c>
      <c r="BS833" s="116">
        <v>5451.6872000000003</v>
      </c>
      <c r="BT833" s="116">
        <v>8364.8924000000006</v>
      </c>
      <c r="BU833" s="116">
        <v>656.78660000000002</v>
      </c>
      <c r="BV833" s="116">
        <v>2509.3148000000001</v>
      </c>
      <c r="BW833" s="116">
        <v>338.39499999999998</v>
      </c>
      <c r="BX833" s="116">
        <v>1506.2675999999999</v>
      </c>
      <c r="BY833" s="116">
        <v>742.65779999999995</v>
      </c>
      <c r="BZ833" s="116">
        <v>1831.0958000000001</v>
      </c>
      <c r="CA833" s="116">
        <v>230</v>
      </c>
      <c r="CB833" s="116">
        <v>0</v>
      </c>
      <c r="CC833" s="116">
        <v>0</v>
      </c>
      <c r="CD833" s="116">
        <v>0</v>
      </c>
      <c r="CE833" s="116">
        <v>5142.2346000000007</v>
      </c>
      <c r="CF833" s="32" t="s">
        <v>135</v>
      </c>
      <c r="CG833" s="32" t="s">
        <v>136</v>
      </c>
      <c r="CH833" s="32" t="s">
        <v>2811</v>
      </c>
      <c r="CI833" s="116">
        <v>88.380780000000001</v>
      </c>
      <c r="CJ833" s="116">
        <v>656.78664000000003</v>
      </c>
      <c r="CK833" s="116">
        <v>2509.3147999999997</v>
      </c>
      <c r="CL833" s="116">
        <v>338.39497999999998</v>
      </c>
      <c r="CM833" s="116">
        <v>1506.26756</v>
      </c>
      <c r="CN833" s="116">
        <v>341.8621599999999</v>
      </c>
      <c r="CO833" s="113">
        <v>0</v>
      </c>
      <c r="CP833" s="32" t="s">
        <v>134</v>
      </c>
      <c r="CQ833" s="32" t="s">
        <v>115</v>
      </c>
      <c r="CR833" s="32" t="s">
        <v>134</v>
      </c>
      <c r="CS833" s="32" t="s">
        <v>115</v>
      </c>
      <c r="CT833" s="113">
        <v>0</v>
      </c>
      <c r="CU833" s="113">
        <v>1</v>
      </c>
      <c r="CV833" s="33" t="s">
        <v>1591</v>
      </c>
    </row>
    <row r="834" spans="2:100">
      <c r="B834" s="31">
        <v>830</v>
      </c>
      <c r="C834" s="32" t="s">
        <v>2902</v>
      </c>
      <c r="D834" s="128"/>
      <c r="E834" s="128"/>
      <c r="F834" s="32" t="s">
        <v>962</v>
      </c>
      <c r="G834" s="32" t="s">
        <v>1919</v>
      </c>
      <c r="H834" s="32" t="s">
        <v>219</v>
      </c>
      <c r="I834" s="32" t="s">
        <v>166</v>
      </c>
      <c r="J834" s="32" t="s">
        <v>115</v>
      </c>
      <c r="K834" s="32" t="s">
        <v>115</v>
      </c>
      <c r="L834" s="32" t="s">
        <v>1489</v>
      </c>
      <c r="M834" s="32" t="s">
        <v>1589</v>
      </c>
      <c r="N834" s="32" t="s">
        <v>1491</v>
      </c>
      <c r="O834" s="32" t="s">
        <v>115</v>
      </c>
      <c r="P834" s="110">
        <v>45903</v>
      </c>
      <c r="Q834" s="32" t="s">
        <v>115</v>
      </c>
      <c r="R834" s="32" t="s">
        <v>1492</v>
      </c>
      <c r="S834" s="32" t="s">
        <v>121</v>
      </c>
      <c r="T834" s="32" t="s">
        <v>115</v>
      </c>
      <c r="U834" s="32" t="s">
        <v>194</v>
      </c>
      <c r="V834" s="32" t="s">
        <v>122</v>
      </c>
      <c r="W834" s="32" t="s">
        <v>123</v>
      </c>
      <c r="X834" s="32" t="s">
        <v>115</v>
      </c>
      <c r="Y834" s="128"/>
      <c r="Z834" s="119" t="s">
        <v>115</v>
      </c>
      <c r="AA834" s="119">
        <v>15.8713626990041</v>
      </c>
      <c r="AB834" s="32" t="s">
        <v>115</v>
      </c>
      <c r="AC834" s="32" t="s">
        <v>534</v>
      </c>
      <c r="AD834" s="32" t="s">
        <v>115</v>
      </c>
      <c r="AE834" s="32" t="s">
        <v>115</v>
      </c>
      <c r="AF834" s="32" t="s">
        <v>115</v>
      </c>
      <c r="AG834" s="32" t="s">
        <v>1513</v>
      </c>
      <c r="AH834" s="32" t="s">
        <v>422</v>
      </c>
      <c r="AI834" s="32">
        <v>5791839</v>
      </c>
      <c r="AJ834" s="32" t="s">
        <v>1922</v>
      </c>
      <c r="AK834" s="32" t="s">
        <v>1923</v>
      </c>
      <c r="AL834" s="32">
        <v>4</v>
      </c>
      <c r="AM834" s="32">
        <v>61</v>
      </c>
      <c r="AN834" s="32" t="s">
        <v>128</v>
      </c>
      <c r="AO834" s="32" t="s">
        <v>129</v>
      </c>
      <c r="AP834" s="32">
        <v>2021</v>
      </c>
      <c r="AQ834" s="32" t="s">
        <v>130</v>
      </c>
      <c r="AR834" s="32">
        <v>2019</v>
      </c>
      <c r="AS834" s="32" t="s">
        <v>115</v>
      </c>
      <c r="AT834" s="32" t="s">
        <v>123</v>
      </c>
      <c r="AU834" s="32" t="s">
        <v>115</v>
      </c>
      <c r="AV834" s="32" t="s">
        <v>115</v>
      </c>
      <c r="AW834" s="32" t="s">
        <v>115</v>
      </c>
      <c r="AX834" s="32" t="s">
        <v>123</v>
      </c>
      <c r="AY834" s="32" t="s">
        <v>115</v>
      </c>
      <c r="AZ834" s="110" t="s">
        <v>115</v>
      </c>
      <c r="BA834" s="32" t="s">
        <v>115</v>
      </c>
      <c r="BB834" s="32" t="s">
        <v>115</v>
      </c>
      <c r="BC834" s="32" t="s">
        <v>115</v>
      </c>
      <c r="BD834" s="32" t="s">
        <v>115</v>
      </c>
      <c r="BE834" s="32" t="s">
        <v>115</v>
      </c>
      <c r="BF834" s="110" t="s">
        <v>115</v>
      </c>
      <c r="BG834" s="32" t="s">
        <v>131</v>
      </c>
      <c r="BH834" s="32" t="s">
        <v>115</v>
      </c>
      <c r="BI834" s="32" t="s">
        <v>488</v>
      </c>
      <c r="BJ834" s="32">
        <v>4</v>
      </c>
      <c r="BK834" s="110">
        <v>46133</v>
      </c>
      <c r="BL834" s="110">
        <v>44834</v>
      </c>
      <c r="BM834" s="110">
        <v>46363</v>
      </c>
      <c r="BN834" s="32" t="s">
        <v>308</v>
      </c>
      <c r="BO834" s="32" t="s">
        <v>115</v>
      </c>
      <c r="BP834" s="32" t="b">
        <v>1</v>
      </c>
      <c r="BQ834" s="116">
        <v>4000</v>
      </c>
      <c r="BR834" s="32" t="s">
        <v>134</v>
      </c>
      <c r="BS834" s="116">
        <v>769.47289999999998</v>
      </c>
      <c r="BT834" s="116">
        <v>4753.4092000000001</v>
      </c>
      <c r="BU834" s="116">
        <v>74.220200000000006</v>
      </c>
      <c r="BV834" s="116">
        <v>127.1494</v>
      </c>
      <c r="BW834" s="116">
        <v>410.41640000000001</v>
      </c>
      <c r="BX834" s="116">
        <v>67.287499999999994</v>
      </c>
      <c r="BY834" s="116">
        <v>900.90769999999998</v>
      </c>
      <c r="BZ834" s="116">
        <v>3105.2739000000001</v>
      </c>
      <c r="CA834" s="116">
        <v>2717.3649999999998</v>
      </c>
      <c r="CB834" s="116">
        <v>0</v>
      </c>
      <c r="CC834" s="116">
        <v>0</v>
      </c>
      <c r="CD834" s="116">
        <v>0</v>
      </c>
      <c r="CE834" s="116">
        <v>679.07339999999999</v>
      </c>
      <c r="CF834" s="32" t="s">
        <v>135</v>
      </c>
      <c r="CG834" s="32" t="s">
        <v>136</v>
      </c>
      <c r="CH834" s="32" t="s">
        <v>655</v>
      </c>
      <c r="CI834" s="116">
        <v>0</v>
      </c>
      <c r="CJ834" s="116">
        <v>0</v>
      </c>
      <c r="CK834" s="116">
        <v>0</v>
      </c>
      <c r="CL834" s="116">
        <v>0</v>
      </c>
      <c r="CM834" s="116">
        <v>0</v>
      </c>
      <c r="CN834" s="116">
        <v>0</v>
      </c>
      <c r="CO834" s="113">
        <v>0</v>
      </c>
      <c r="CP834" s="32" t="s">
        <v>134</v>
      </c>
      <c r="CQ834" s="32" t="s">
        <v>115</v>
      </c>
      <c r="CR834" s="32" t="s">
        <v>134</v>
      </c>
      <c r="CS834" s="32" t="s">
        <v>115</v>
      </c>
      <c r="CT834" s="113">
        <v>0</v>
      </c>
      <c r="CU834" s="113">
        <v>1</v>
      </c>
      <c r="CV834" s="33" t="s">
        <v>1591</v>
      </c>
    </row>
    <row r="835" spans="2:100">
      <c r="B835" s="31">
        <v>831</v>
      </c>
      <c r="C835" s="32" t="s">
        <v>2903</v>
      </c>
      <c r="D835" s="128"/>
      <c r="E835" s="128"/>
      <c r="F835" s="32" t="s">
        <v>390</v>
      </c>
      <c r="G835" s="32" t="s">
        <v>1919</v>
      </c>
      <c r="H835" s="32" t="s">
        <v>219</v>
      </c>
      <c r="I835" s="32" t="s">
        <v>166</v>
      </c>
      <c r="J835" s="32" t="s">
        <v>115</v>
      </c>
      <c r="K835" s="32" t="s">
        <v>115</v>
      </c>
      <c r="L835" s="32" t="s">
        <v>1489</v>
      </c>
      <c r="M835" s="32" t="s">
        <v>1589</v>
      </c>
      <c r="N835" s="32" t="s">
        <v>1491</v>
      </c>
      <c r="O835" s="32" t="s">
        <v>115</v>
      </c>
      <c r="P835" s="110">
        <v>45882</v>
      </c>
      <c r="Q835" s="32" t="s">
        <v>115</v>
      </c>
      <c r="R835" s="32" t="s">
        <v>1492</v>
      </c>
      <c r="S835" s="32" t="s">
        <v>121</v>
      </c>
      <c r="T835" s="32" t="s">
        <v>115</v>
      </c>
      <c r="U835" s="32" t="s">
        <v>214</v>
      </c>
      <c r="V835" s="32" t="s">
        <v>122</v>
      </c>
      <c r="W835" s="32" t="s">
        <v>123</v>
      </c>
      <c r="X835" s="32" t="s">
        <v>115</v>
      </c>
      <c r="Y835" s="128"/>
      <c r="Z835" s="119" t="s">
        <v>115</v>
      </c>
      <c r="AA835" s="119">
        <v>2.5058713627801601</v>
      </c>
      <c r="AB835" s="32" t="s">
        <v>115</v>
      </c>
      <c r="AC835" s="32" t="s">
        <v>534</v>
      </c>
      <c r="AD835" s="32" t="s">
        <v>115</v>
      </c>
      <c r="AE835" s="32" t="s">
        <v>115</v>
      </c>
      <c r="AF835" s="32" t="s">
        <v>115</v>
      </c>
      <c r="AG835" s="32" t="s">
        <v>1513</v>
      </c>
      <c r="AH835" s="32" t="s">
        <v>422</v>
      </c>
      <c r="AI835" s="32">
        <v>5791857</v>
      </c>
      <c r="AJ835" s="32" t="s">
        <v>1922</v>
      </c>
      <c r="AK835" s="32" t="s">
        <v>1923</v>
      </c>
      <c r="AL835" s="32">
        <v>4</v>
      </c>
      <c r="AM835" s="32">
        <v>61</v>
      </c>
      <c r="AN835" s="32" t="s">
        <v>128</v>
      </c>
      <c r="AO835" s="32" t="s">
        <v>129</v>
      </c>
      <c r="AP835" s="32">
        <v>2021</v>
      </c>
      <c r="AQ835" s="32" t="s">
        <v>130</v>
      </c>
      <c r="AR835" s="32">
        <v>2019</v>
      </c>
      <c r="AS835" s="32" t="s">
        <v>115</v>
      </c>
      <c r="AT835" s="32" t="s">
        <v>123</v>
      </c>
      <c r="AU835" s="32" t="s">
        <v>115</v>
      </c>
      <c r="AV835" s="32" t="s">
        <v>115</v>
      </c>
      <c r="AW835" s="32" t="s">
        <v>115</v>
      </c>
      <c r="AX835" s="32" t="s">
        <v>123</v>
      </c>
      <c r="AY835" s="32" t="s">
        <v>115</v>
      </c>
      <c r="AZ835" s="110" t="s">
        <v>115</v>
      </c>
      <c r="BA835" s="32" t="s">
        <v>115</v>
      </c>
      <c r="BB835" s="32" t="s">
        <v>115</v>
      </c>
      <c r="BC835" s="32" t="s">
        <v>115</v>
      </c>
      <c r="BD835" s="32" t="s">
        <v>115</v>
      </c>
      <c r="BE835" s="32" t="s">
        <v>115</v>
      </c>
      <c r="BF835" s="110" t="s">
        <v>115</v>
      </c>
      <c r="BG835" s="32" t="s">
        <v>131</v>
      </c>
      <c r="BH835" s="32" t="s">
        <v>115</v>
      </c>
      <c r="BI835" s="32" t="s">
        <v>488</v>
      </c>
      <c r="BJ835" s="32">
        <v>4</v>
      </c>
      <c r="BK835" s="110">
        <v>46329</v>
      </c>
      <c r="BL835" s="110">
        <v>44834</v>
      </c>
      <c r="BM835" s="110">
        <v>46370</v>
      </c>
      <c r="BN835" s="32" t="s">
        <v>308</v>
      </c>
      <c r="BO835" s="32" t="s">
        <v>115</v>
      </c>
      <c r="BP835" s="32" t="b">
        <v>1</v>
      </c>
      <c r="BQ835" s="116">
        <v>4000</v>
      </c>
      <c r="BR835" s="32" t="s">
        <v>134</v>
      </c>
      <c r="BS835" s="116">
        <v>1102.8824999999999</v>
      </c>
      <c r="BT835" s="116">
        <v>3783.3033999999998</v>
      </c>
      <c r="BU835" s="116">
        <v>120.2907</v>
      </c>
      <c r="BV835" s="116">
        <v>142.51060000000001</v>
      </c>
      <c r="BW835" s="116">
        <v>373.05079999999998</v>
      </c>
      <c r="BX835" s="116">
        <v>217.18870000000001</v>
      </c>
      <c r="BY835" s="116">
        <v>360.97630000000004</v>
      </c>
      <c r="BZ835" s="116">
        <v>1772.3067000000001</v>
      </c>
      <c r="CA835" s="116">
        <v>1810.8510000000001</v>
      </c>
      <c r="CB835" s="116">
        <v>0</v>
      </c>
      <c r="CC835" s="116">
        <v>0</v>
      </c>
      <c r="CD835" s="116">
        <v>0</v>
      </c>
      <c r="CE835" s="116">
        <v>853.04079999999999</v>
      </c>
      <c r="CF835" s="32" t="s">
        <v>135</v>
      </c>
      <c r="CG835" s="32" t="s">
        <v>136</v>
      </c>
      <c r="CH835" s="32" t="s">
        <v>489</v>
      </c>
      <c r="CI835" s="116">
        <v>0</v>
      </c>
      <c r="CJ835" s="116">
        <v>0</v>
      </c>
      <c r="CK835" s="116">
        <v>0</v>
      </c>
      <c r="CL835" s="116">
        <v>0</v>
      </c>
      <c r="CM835" s="116">
        <v>0</v>
      </c>
      <c r="CN835" s="116">
        <v>0</v>
      </c>
      <c r="CO835" s="113">
        <v>0</v>
      </c>
      <c r="CP835" s="32" t="s">
        <v>134</v>
      </c>
      <c r="CQ835" s="32" t="s">
        <v>115</v>
      </c>
      <c r="CR835" s="32" t="s">
        <v>134</v>
      </c>
      <c r="CS835" s="32" t="s">
        <v>115</v>
      </c>
      <c r="CT835" s="113">
        <v>0</v>
      </c>
      <c r="CU835" s="113">
        <v>1</v>
      </c>
      <c r="CV835" s="33" t="s">
        <v>1591</v>
      </c>
    </row>
    <row r="836" spans="2:100">
      <c r="B836" s="31">
        <v>832</v>
      </c>
      <c r="C836" s="32" t="s">
        <v>2904</v>
      </c>
      <c r="D836" s="128"/>
      <c r="E836" s="128"/>
      <c r="F836" s="32" t="s">
        <v>2456</v>
      </c>
      <c r="G836" s="32" t="s">
        <v>2905</v>
      </c>
      <c r="H836" s="32" t="s">
        <v>219</v>
      </c>
      <c r="I836" s="32" t="s">
        <v>118</v>
      </c>
      <c r="J836" s="32" t="s">
        <v>115</v>
      </c>
      <c r="K836" s="32" t="s">
        <v>1620</v>
      </c>
      <c r="L836" s="32" t="s">
        <v>1489</v>
      </c>
      <c r="M836" s="32" t="s">
        <v>1589</v>
      </c>
      <c r="N836" s="32" t="s">
        <v>1491</v>
      </c>
      <c r="O836" s="32" t="s">
        <v>115</v>
      </c>
      <c r="P836" s="110">
        <v>45827</v>
      </c>
      <c r="Q836" s="32" t="s">
        <v>115</v>
      </c>
      <c r="R836" s="32" t="s">
        <v>1492</v>
      </c>
      <c r="S836" s="32" t="s">
        <v>203</v>
      </c>
      <c r="T836" s="32" t="s">
        <v>203</v>
      </c>
      <c r="U836" s="32" t="s">
        <v>1574</v>
      </c>
      <c r="V836" s="32" t="s">
        <v>288</v>
      </c>
      <c r="W836" s="32" t="s">
        <v>123</v>
      </c>
      <c r="X836" s="32" t="s">
        <v>887</v>
      </c>
      <c r="Y836" s="128"/>
      <c r="Z836" s="119" t="s">
        <v>115</v>
      </c>
      <c r="AA836" s="119" t="s">
        <v>115</v>
      </c>
      <c r="AB836" s="32" t="s">
        <v>115</v>
      </c>
      <c r="AC836" s="32" t="s">
        <v>534</v>
      </c>
      <c r="AD836" s="32" t="s">
        <v>2906</v>
      </c>
      <c r="AE836" s="32" t="s">
        <v>1679</v>
      </c>
      <c r="AF836" s="32" t="s">
        <v>115</v>
      </c>
      <c r="AG836" s="32" t="s">
        <v>1513</v>
      </c>
      <c r="AH836" s="32" t="s">
        <v>422</v>
      </c>
      <c r="AI836" s="32">
        <v>5785510</v>
      </c>
      <c r="AJ836" s="32" t="s">
        <v>2458</v>
      </c>
      <c r="AK836" s="32" t="s">
        <v>2904</v>
      </c>
      <c r="AL836" s="32">
        <v>1</v>
      </c>
      <c r="AM836" s="32">
        <v>61</v>
      </c>
      <c r="AN836" s="32" t="s">
        <v>128</v>
      </c>
      <c r="AO836" s="32" t="s">
        <v>129</v>
      </c>
      <c r="AP836" s="32" t="s">
        <v>203</v>
      </c>
      <c r="AQ836" s="32" t="s">
        <v>130</v>
      </c>
      <c r="AR836" s="32">
        <v>2024</v>
      </c>
      <c r="AS836" s="32" t="s">
        <v>115</v>
      </c>
      <c r="AT836" s="32" t="s">
        <v>123</v>
      </c>
      <c r="AU836" s="32" t="s">
        <v>115</v>
      </c>
      <c r="AV836" s="32" t="s">
        <v>115</v>
      </c>
      <c r="AW836" s="32" t="s">
        <v>115</v>
      </c>
      <c r="AX836" s="32" t="s">
        <v>123</v>
      </c>
      <c r="AY836" s="32" t="s">
        <v>115</v>
      </c>
      <c r="AZ836" s="110" t="s">
        <v>115</v>
      </c>
      <c r="BA836" s="32" t="s">
        <v>115</v>
      </c>
      <c r="BB836" s="32" t="s">
        <v>115</v>
      </c>
      <c r="BC836" s="32" t="s">
        <v>115</v>
      </c>
      <c r="BD836" s="32" t="s">
        <v>115</v>
      </c>
      <c r="BE836" s="32" t="s">
        <v>115</v>
      </c>
      <c r="BF836" s="110" t="s">
        <v>115</v>
      </c>
      <c r="BG836" s="32" t="s">
        <v>131</v>
      </c>
      <c r="BH836" s="32" t="s">
        <v>115</v>
      </c>
      <c r="BI836" s="32" t="s">
        <v>468</v>
      </c>
      <c r="BJ836" s="32">
        <v>4</v>
      </c>
      <c r="BK836" s="110">
        <v>46247</v>
      </c>
      <c r="BL836" s="110" t="s">
        <v>115</v>
      </c>
      <c r="BM836" s="110">
        <v>46889</v>
      </c>
      <c r="BN836" s="32" t="s">
        <v>115</v>
      </c>
      <c r="BO836" s="32" t="s">
        <v>115</v>
      </c>
      <c r="BP836" s="32" t="b">
        <v>0</v>
      </c>
      <c r="BQ836" s="116" t="s">
        <v>115</v>
      </c>
      <c r="BR836" s="32" t="s">
        <v>134</v>
      </c>
      <c r="BS836" s="116">
        <v>30.347799999999999</v>
      </c>
      <c r="BT836" s="116">
        <v>5031.0761999999995</v>
      </c>
      <c r="BU836" s="116">
        <v>0.76680000000000004</v>
      </c>
      <c r="BV836" s="116">
        <v>0.89949999999999997</v>
      </c>
      <c r="BW836" s="116">
        <v>7.7196999999999996</v>
      </c>
      <c r="BX836" s="116">
        <v>10.3125</v>
      </c>
      <c r="BY836" s="116">
        <v>0.72840000000000005</v>
      </c>
      <c r="BZ836" s="116">
        <v>500</v>
      </c>
      <c r="CA836" s="116">
        <v>4000</v>
      </c>
      <c r="CB836" s="116">
        <v>500</v>
      </c>
      <c r="CC836" s="116">
        <v>0</v>
      </c>
      <c r="CD836" s="116">
        <v>0</v>
      </c>
      <c r="CE836" s="116">
        <v>30.347799999999999</v>
      </c>
      <c r="CF836" s="32" t="s">
        <v>135</v>
      </c>
      <c r="CG836" s="32" t="s">
        <v>136</v>
      </c>
      <c r="CH836" s="32" t="s">
        <v>878</v>
      </c>
      <c r="CI836" s="116">
        <v>0</v>
      </c>
      <c r="CJ836" s="116">
        <v>0</v>
      </c>
      <c r="CK836" s="116">
        <v>0</v>
      </c>
      <c r="CL836" s="116">
        <v>0</v>
      </c>
      <c r="CM836" s="116">
        <v>0</v>
      </c>
      <c r="CN836" s="116">
        <v>0</v>
      </c>
      <c r="CO836" s="113">
        <v>0</v>
      </c>
      <c r="CP836" s="32" t="s">
        <v>134</v>
      </c>
      <c r="CQ836" s="32" t="s">
        <v>115</v>
      </c>
      <c r="CR836" s="32" t="s">
        <v>279</v>
      </c>
      <c r="CS836" s="32" t="s">
        <v>115</v>
      </c>
      <c r="CT836" s="113">
        <v>0</v>
      </c>
      <c r="CU836" s="113">
        <v>1</v>
      </c>
      <c r="CV836" s="33" t="s">
        <v>2907</v>
      </c>
    </row>
    <row r="837" spans="2:100">
      <c r="B837" s="31">
        <v>833</v>
      </c>
      <c r="C837" s="32" t="s">
        <v>2908</v>
      </c>
      <c r="D837" s="128"/>
      <c r="E837" s="128"/>
      <c r="F837" s="32" t="s">
        <v>438</v>
      </c>
      <c r="G837" s="32" t="s">
        <v>2548</v>
      </c>
      <c r="H837" s="32" t="s">
        <v>219</v>
      </c>
      <c r="I837" s="32" t="s">
        <v>118</v>
      </c>
      <c r="J837" s="32" t="s">
        <v>115</v>
      </c>
      <c r="K837" s="32" t="s">
        <v>115</v>
      </c>
      <c r="L837" s="32" t="s">
        <v>1499</v>
      </c>
      <c r="M837" s="32" t="s">
        <v>1594</v>
      </c>
      <c r="N837" s="32" t="s">
        <v>1491</v>
      </c>
      <c r="O837" s="32" t="s">
        <v>115</v>
      </c>
      <c r="P837" s="110">
        <v>45910</v>
      </c>
      <c r="Q837" s="32" t="s">
        <v>115</v>
      </c>
      <c r="R837" s="32" t="s">
        <v>1492</v>
      </c>
      <c r="S837" s="32" t="s">
        <v>221</v>
      </c>
      <c r="T837" s="32" t="s">
        <v>221</v>
      </c>
      <c r="U837" s="32" t="s">
        <v>194</v>
      </c>
      <c r="V837" s="32" t="s">
        <v>122</v>
      </c>
      <c r="W837" s="32" t="s">
        <v>123</v>
      </c>
      <c r="X837" s="32" t="s">
        <v>115</v>
      </c>
      <c r="Y837" s="128"/>
      <c r="Z837" s="119" t="s">
        <v>115</v>
      </c>
      <c r="AA837" s="119">
        <v>29.1389443035571</v>
      </c>
      <c r="AB837" s="32" t="s">
        <v>115</v>
      </c>
      <c r="AC837" s="32" t="s">
        <v>407</v>
      </c>
      <c r="AD837" s="32" t="s">
        <v>115</v>
      </c>
      <c r="AE837" s="32" t="s">
        <v>115</v>
      </c>
      <c r="AF837" s="32" t="s">
        <v>115</v>
      </c>
      <c r="AG837" s="32" t="s">
        <v>1513</v>
      </c>
      <c r="AH837" s="32" t="s">
        <v>422</v>
      </c>
      <c r="AI837" s="32">
        <v>5798638</v>
      </c>
      <c r="AJ837" s="32" t="s">
        <v>2549</v>
      </c>
      <c r="AK837" s="32" t="s">
        <v>2550</v>
      </c>
      <c r="AL837" s="32">
        <v>8</v>
      </c>
      <c r="AM837" s="32">
        <v>61</v>
      </c>
      <c r="AN837" s="32" t="s">
        <v>128</v>
      </c>
      <c r="AO837" s="32" t="s">
        <v>123</v>
      </c>
      <c r="AP837" s="32">
        <v>2022</v>
      </c>
      <c r="AQ837" s="32" t="s">
        <v>130</v>
      </c>
      <c r="AR837" s="32">
        <v>2022</v>
      </c>
      <c r="AS837" s="32" t="s">
        <v>2033</v>
      </c>
      <c r="AT837" s="32" t="s">
        <v>129</v>
      </c>
      <c r="AU837" s="32" t="s">
        <v>2033</v>
      </c>
      <c r="AV837" s="32" t="s">
        <v>115</v>
      </c>
      <c r="AW837" s="32" t="s">
        <v>1584</v>
      </c>
      <c r="AX837" s="32" t="s">
        <v>123</v>
      </c>
      <c r="AY837" s="32" t="s">
        <v>115</v>
      </c>
      <c r="AZ837" s="110" t="s">
        <v>115</v>
      </c>
      <c r="BA837" s="32" t="s">
        <v>115</v>
      </c>
      <c r="BB837" s="32" t="s">
        <v>115</v>
      </c>
      <c r="BC837" s="32" t="s">
        <v>115</v>
      </c>
      <c r="BD837" s="32" t="s">
        <v>115</v>
      </c>
      <c r="BE837" s="32" t="s">
        <v>115</v>
      </c>
      <c r="BF837" s="110" t="s">
        <v>115</v>
      </c>
      <c r="BG837" s="32" t="s">
        <v>131</v>
      </c>
      <c r="BH837" s="32" t="s">
        <v>115</v>
      </c>
      <c r="BI837" s="32" t="s">
        <v>162</v>
      </c>
      <c r="BJ837" s="32">
        <v>5</v>
      </c>
      <c r="BK837" s="110">
        <v>45965</v>
      </c>
      <c r="BL837" s="110">
        <v>45657</v>
      </c>
      <c r="BM837" s="110">
        <v>45976</v>
      </c>
      <c r="BN837" s="32" t="s">
        <v>594</v>
      </c>
      <c r="BO837" s="32" t="s">
        <v>115</v>
      </c>
      <c r="BP837" s="32" t="b">
        <v>1</v>
      </c>
      <c r="BQ837" s="116" t="s">
        <v>2552</v>
      </c>
      <c r="BR837" s="32" t="s">
        <v>134</v>
      </c>
      <c r="BS837" s="116">
        <v>29.873100000000001</v>
      </c>
      <c r="BT837" s="116">
        <v>187.4117</v>
      </c>
      <c r="BU837" s="116">
        <v>0</v>
      </c>
      <c r="BV837" s="116">
        <v>2.5198</v>
      </c>
      <c r="BW837" s="116">
        <v>4.7565999999999997</v>
      </c>
      <c r="BX837" s="116">
        <v>14.0824</v>
      </c>
      <c r="BY837" s="116">
        <v>9.2314000000000007</v>
      </c>
      <c r="BZ837" s="116">
        <v>156.82159999999999</v>
      </c>
      <c r="CA837" s="116">
        <v>0</v>
      </c>
      <c r="CB837" s="116">
        <v>0</v>
      </c>
      <c r="CC837" s="116">
        <v>0</v>
      </c>
      <c r="CD837" s="116">
        <v>0</v>
      </c>
      <c r="CE837" s="116">
        <v>21.358699999999999</v>
      </c>
      <c r="CF837" s="32" t="s">
        <v>135</v>
      </c>
      <c r="CG837" s="32" t="s">
        <v>136</v>
      </c>
      <c r="CH837" s="32" t="s">
        <v>235</v>
      </c>
      <c r="CI837" s="116">
        <v>0</v>
      </c>
      <c r="CJ837" s="116">
        <v>0</v>
      </c>
      <c r="CK837" s="116">
        <v>0</v>
      </c>
      <c r="CL837" s="116">
        <v>0</v>
      </c>
      <c r="CM837" s="116">
        <v>0</v>
      </c>
      <c r="CN837" s="116">
        <v>0</v>
      </c>
      <c r="CO837" s="113" t="s">
        <v>2554</v>
      </c>
      <c r="CP837" s="32" t="s">
        <v>134</v>
      </c>
      <c r="CQ837" s="32" t="s">
        <v>115</v>
      </c>
      <c r="CR837" s="32" t="s">
        <v>134</v>
      </c>
      <c r="CS837" s="32" t="s">
        <v>1692</v>
      </c>
      <c r="CT837" s="113">
        <v>1</v>
      </c>
      <c r="CU837" s="113">
        <v>0</v>
      </c>
      <c r="CV837" s="33" t="s">
        <v>2555</v>
      </c>
    </row>
    <row r="838" spans="2:100">
      <c r="B838" s="31">
        <v>834</v>
      </c>
      <c r="C838" s="32" t="s">
        <v>2909</v>
      </c>
      <c r="D838" s="128"/>
      <c r="E838" s="128"/>
      <c r="F838" s="32" t="s">
        <v>438</v>
      </c>
      <c r="G838" s="32" t="s">
        <v>2548</v>
      </c>
      <c r="H838" s="32" t="s">
        <v>219</v>
      </c>
      <c r="I838" s="32" t="s">
        <v>118</v>
      </c>
      <c r="J838" s="32" t="s">
        <v>115</v>
      </c>
      <c r="K838" s="32" t="s">
        <v>115</v>
      </c>
      <c r="L838" s="32" t="s">
        <v>1499</v>
      </c>
      <c r="M838" s="32" t="s">
        <v>1594</v>
      </c>
      <c r="N838" s="32" t="s">
        <v>1491</v>
      </c>
      <c r="O838" s="32" t="s">
        <v>115</v>
      </c>
      <c r="P838" s="110">
        <v>45910</v>
      </c>
      <c r="Q838" s="32" t="s">
        <v>115</v>
      </c>
      <c r="R838" s="32" t="s">
        <v>1492</v>
      </c>
      <c r="S838" s="32" t="s">
        <v>221</v>
      </c>
      <c r="T838" s="32" t="s">
        <v>221</v>
      </c>
      <c r="U838" s="32" t="s">
        <v>194</v>
      </c>
      <c r="V838" s="32" t="s">
        <v>122</v>
      </c>
      <c r="W838" s="32" t="s">
        <v>123</v>
      </c>
      <c r="X838" s="32" t="s">
        <v>115</v>
      </c>
      <c r="Y838" s="128"/>
      <c r="Z838" s="119" t="s">
        <v>115</v>
      </c>
      <c r="AA838" s="119">
        <v>29.1389443035571</v>
      </c>
      <c r="AB838" s="32" t="s">
        <v>115</v>
      </c>
      <c r="AC838" s="32" t="s">
        <v>407</v>
      </c>
      <c r="AD838" s="32" t="s">
        <v>115</v>
      </c>
      <c r="AE838" s="32" t="s">
        <v>115</v>
      </c>
      <c r="AF838" s="32" t="s">
        <v>115</v>
      </c>
      <c r="AG838" s="32" t="s">
        <v>1513</v>
      </c>
      <c r="AH838" s="32" t="s">
        <v>422</v>
      </c>
      <c r="AI838" s="32">
        <v>5798639</v>
      </c>
      <c r="AJ838" s="32" t="s">
        <v>2549</v>
      </c>
      <c r="AK838" s="32" t="s">
        <v>2550</v>
      </c>
      <c r="AL838" s="32">
        <v>8</v>
      </c>
      <c r="AM838" s="32">
        <v>61</v>
      </c>
      <c r="AN838" s="32" t="s">
        <v>128</v>
      </c>
      <c r="AO838" s="32" t="s">
        <v>123</v>
      </c>
      <c r="AP838" s="32">
        <v>2022</v>
      </c>
      <c r="AQ838" s="32" t="s">
        <v>130</v>
      </c>
      <c r="AR838" s="32">
        <v>2022</v>
      </c>
      <c r="AS838" s="32" t="s">
        <v>2033</v>
      </c>
      <c r="AT838" s="32" t="s">
        <v>129</v>
      </c>
      <c r="AU838" s="32" t="s">
        <v>2033</v>
      </c>
      <c r="AV838" s="32" t="s">
        <v>115</v>
      </c>
      <c r="AW838" s="32" t="s">
        <v>1584</v>
      </c>
      <c r="AX838" s="32" t="s">
        <v>123</v>
      </c>
      <c r="AY838" s="32" t="s">
        <v>115</v>
      </c>
      <c r="AZ838" s="110" t="s">
        <v>115</v>
      </c>
      <c r="BA838" s="32" t="s">
        <v>115</v>
      </c>
      <c r="BB838" s="32" t="s">
        <v>115</v>
      </c>
      <c r="BC838" s="32" t="s">
        <v>115</v>
      </c>
      <c r="BD838" s="32" t="s">
        <v>115</v>
      </c>
      <c r="BE838" s="32" t="s">
        <v>115</v>
      </c>
      <c r="BF838" s="110" t="s">
        <v>115</v>
      </c>
      <c r="BG838" s="32" t="s">
        <v>131</v>
      </c>
      <c r="BH838" s="32" t="s">
        <v>115</v>
      </c>
      <c r="BI838" s="32" t="s">
        <v>864</v>
      </c>
      <c r="BJ838" s="32">
        <v>3</v>
      </c>
      <c r="BK838" s="110">
        <v>45638</v>
      </c>
      <c r="BL838" s="110">
        <v>45657</v>
      </c>
      <c r="BM838" s="110">
        <v>45976</v>
      </c>
      <c r="BN838" s="32" t="s">
        <v>594</v>
      </c>
      <c r="BO838" s="32" t="s">
        <v>115</v>
      </c>
      <c r="BP838" s="32" t="b">
        <v>1</v>
      </c>
      <c r="BQ838" s="116" t="s">
        <v>2552</v>
      </c>
      <c r="BR838" s="32" t="s">
        <v>134</v>
      </c>
      <c r="BS838" s="116">
        <v>274.70060000000001</v>
      </c>
      <c r="BT838" s="116">
        <v>1068.4351999999999</v>
      </c>
      <c r="BU838" s="116">
        <v>0</v>
      </c>
      <c r="BV838" s="116">
        <v>1.0104</v>
      </c>
      <c r="BW838" s="116">
        <v>3.2595999999999998</v>
      </c>
      <c r="BX838" s="116">
        <v>128.35489999999999</v>
      </c>
      <c r="BY838" s="116">
        <v>168.27430000000001</v>
      </c>
      <c r="BZ838" s="116">
        <v>767.53589999999997</v>
      </c>
      <c r="CA838" s="116">
        <v>0</v>
      </c>
      <c r="CB838" s="116">
        <v>0</v>
      </c>
      <c r="CC838" s="116">
        <v>0</v>
      </c>
      <c r="CD838" s="116">
        <v>0</v>
      </c>
      <c r="CE838" s="116">
        <v>132.625</v>
      </c>
      <c r="CF838" s="32" t="s">
        <v>135</v>
      </c>
      <c r="CG838" s="32" t="s">
        <v>136</v>
      </c>
      <c r="CH838" s="32" t="s">
        <v>235</v>
      </c>
      <c r="CI838" s="116">
        <v>0</v>
      </c>
      <c r="CJ838" s="116">
        <v>0</v>
      </c>
      <c r="CK838" s="116">
        <v>0</v>
      </c>
      <c r="CL838" s="116">
        <v>0</v>
      </c>
      <c r="CM838" s="116">
        <v>0</v>
      </c>
      <c r="CN838" s="116">
        <v>0</v>
      </c>
      <c r="CO838" s="113" t="s">
        <v>2554</v>
      </c>
      <c r="CP838" s="32" t="s">
        <v>134</v>
      </c>
      <c r="CQ838" s="32" t="s">
        <v>115</v>
      </c>
      <c r="CR838" s="32" t="s">
        <v>134</v>
      </c>
      <c r="CS838" s="32" t="s">
        <v>1692</v>
      </c>
      <c r="CT838" s="113">
        <v>1</v>
      </c>
      <c r="CU838" s="113">
        <v>0</v>
      </c>
      <c r="CV838" s="33" t="s">
        <v>2555</v>
      </c>
    </row>
    <row r="839" spans="2:100">
      <c r="B839" s="31">
        <v>835</v>
      </c>
      <c r="C839" s="32" t="s">
        <v>2910</v>
      </c>
      <c r="D839" s="128"/>
      <c r="E839" s="128"/>
      <c r="F839" s="32" t="s">
        <v>740</v>
      </c>
      <c r="G839" s="32" t="s">
        <v>1960</v>
      </c>
      <c r="H839" s="32" t="s">
        <v>394</v>
      </c>
      <c r="I839" s="32" t="s">
        <v>166</v>
      </c>
      <c r="J839" s="32" t="s">
        <v>115</v>
      </c>
      <c r="K839" s="32" t="s">
        <v>115</v>
      </c>
      <c r="L839" s="32" t="s">
        <v>1499</v>
      </c>
      <c r="M839" s="32" t="s">
        <v>2308</v>
      </c>
      <c r="N839" s="32" t="s">
        <v>1491</v>
      </c>
      <c r="O839" s="32" t="s">
        <v>115</v>
      </c>
      <c r="P839" s="110">
        <v>45873</v>
      </c>
      <c r="Q839" s="32" t="s">
        <v>115</v>
      </c>
      <c r="R839" s="32" t="s">
        <v>1492</v>
      </c>
      <c r="S839" s="32" t="s">
        <v>548</v>
      </c>
      <c r="T839" s="32" t="s">
        <v>1833</v>
      </c>
      <c r="U839" s="32" t="s">
        <v>214</v>
      </c>
      <c r="V839" s="32" t="s">
        <v>122</v>
      </c>
      <c r="W839" s="32" t="s">
        <v>123</v>
      </c>
      <c r="X839" s="32" t="s">
        <v>1920</v>
      </c>
      <c r="Y839" s="128"/>
      <c r="Z839" s="119" t="s">
        <v>115</v>
      </c>
      <c r="AA839" s="119">
        <v>3.4511629794796401</v>
      </c>
      <c r="AB839" s="32" t="s">
        <v>115</v>
      </c>
      <c r="AC839" s="32" t="s">
        <v>530</v>
      </c>
      <c r="AD839" s="32" t="s">
        <v>115</v>
      </c>
      <c r="AE839" s="32" t="s">
        <v>115</v>
      </c>
      <c r="AF839" s="32" t="s">
        <v>115</v>
      </c>
      <c r="AG839" s="32" t="s">
        <v>1513</v>
      </c>
      <c r="AH839" s="32" t="s">
        <v>422</v>
      </c>
      <c r="AI839" s="32">
        <v>5549722</v>
      </c>
      <c r="AJ839" s="32" t="s">
        <v>1962</v>
      </c>
      <c r="AK839" s="32" t="s">
        <v>1963</v>
      </c>
      <c r="AL839" s="32">
        <v>9</v>
      </c>
      <c r="AM839" s="32">
        <v>61</v>
      </c>
      <c r="AN839" s="32" t="s">
        <v>128</v>
      </c>
      <c r="AO839" s="32" t="s">
        <v>123</v>
      </c>
      <c r="AP839" s="32">
        <v>2023</v>
      </c>
      <c r="AQ839" s="32" t="s">
        <v>130</v>
      </c>
      <c r="AR839" s="32">
        <v>2023</v>
      </c>
      <c r="AS839" s="32" t="s">
        <v>1788</v>
      </c>
      <c r="AT839" s="32" t="s">
        <v>123</v>
      </c>
      <c r="AU839" s="32" t="s">
        <v>1788</v>
      </c>
      <c r="AV839" s="32" t="s">
        <v>115</v>
      </c>
      <c r="AW839" s="32" t="s">
        <v>1789</v>
      </c>
      <c r="AX839" s="32" t="s">
        <v>123</v>
      </c>
      <c r="AY839" s="32" t="s">
        <v>115</v>
      </c>
      <c r="AZ839" s="110" t="s">
        <v>115</v>
      </c>
      <c r="BA839" s="32" t="s">
        <v>115</v>
      </c>
      <c r="BB839" s="32" t="s">
        <v>115</v>
      </c>
      <c r="BC839" s="32" t="s">
        <v>115</v>
      </c>
      <c r="BD839" s="32" t="s">
        <v>115</v>
      </c>
      <c r="BE839" s="32" t="s">
        <v>115</v>
      </c>
      <c r="BF839" s="110" t="s">
        <v>115</v>
      </c>
      <c r="BG839" s="32" t="s">
        <v>131</v>
      </c>
      <c r="BH839" s="32" t="s">
        <v>115</v>
      </c>
      <c r="BI839" s="32" t="s">
        <v>195</v>
      </c>
      <c r="BJ839" s="32">
        <v>2</v>
      </c>
      <c r="BK839" s="110">
        <v>45632</v>
      </c>
      <c r="BL839" s="110">
        <v>45778</v>
      </c>
      <c r="BM839" s="110">
        <v>45807</v>
      </c>
      <c r="BN839" s="32" t="s">
        <v>115</v>
      </c>
      <c r="BO839" s="32" t="s">
        <v>115</v>
      </c>
      <c r="BP839" s="32" t="b">
        <v>1</v>
      </c>
      <c r="BQ839" s="116" t="s">
        <v>1780</v>
      </c>
      <c r="BR839" s="32" t="s">
        <v>134</v>
      </c>
      <c r="BS839" s="116">
        <v>2276.6421</v>
      </c>
      <c r="BT839" s="116">
        <v>2326.5416</v>
      </c>
      <c r="BU839" s="116">
        <v>0</v>
      </c>
      <c r="BV839" s="116">
        <v>8.8244000000000007</v>
      </c>
      <c r="BW839" s="116">
        <v>145.54169999999999</v>
      </c>
      <c r="BX839" s="116">
        <v>684.06399999999996</v>
      </c>
      <c r="BY839" s="116">
        <v>1456.8451</v>
      </c>
      <c r="BZ839" s="116">
        <v>15.9597</v>
      </c>
      <c r="CA839" s="116">
        <v>0</v>
      </c>
      <c r="CB839" s="116">
        <v>0</v>
      </c>
      <c r="CC839" s="116">
        <v>0</v>
      </c>
      <c r="CD839" s="116">
        <v>0</v>
      </c>
      <c r="CE839" s="116">
        <v>838.43000000000006</v>
      </c>
      <c r="CF839" s="32" t="s">
        <v>135</v>
      </c>
      <c r="CG839" s="32" t="s">
        <v>136</v>
      </c>
      <c r="CH839" s="32" t="s">
        <v>1363</v>
      </c>
      <c r="CI839" s="116">
        <v>0</v>
      </c>
      <c r="CJ839" s="116">
        <v>0</v>
      </c>
      <c r="CK839" s="116">
        <v>0</v>
      </c>
      <c r="CL839" s="116">
        <v>154.36602999999999</v>
      </c>
      <c r="CM839" s="116">
        <v>654.11704000000009</v>
      </c>
      <c r="CN839" s="116">
        <v>1406.4097999999999</v>
      </c>
      <c r="CO839" s="113">
        <v>0</v>
      </c>
      <c r="CP839" s="32" t="s">
        <v>134</v>
      </c>
      <c r="CQ839" s="32" t="s">
        <v>115</v>
      </c>
      <c r="CR839" s="32" t="s">
        <v>134</v>
      </c>
      <c r="CS839" s="32" t="s">
        <v>115</v>
      </c>
      <c r="CT839" s="113">
        <v>1</v>
      </c>
      <c r="CU839" s="113">
        <v>0</v>
      </c>
      <c r="CV839" s="33" t="s">
        <v>2911</v>
      </c>
    </row>
    <row r="840" spans="2:100">
      <c r="B840" s="31">
        <v>836</v>
      </c>
      <c r="C840" s="32" t="s">
        <v>2912</v>
      </c>
      <c r="D840" s="128"/>
      <c r="E840" s="128"/>
      <c r="F840" s="32" t="s">
        <v>623</v>
      </c>
      <c r="G840" s="32" t="s">
        <v>1960</v>
      </c>
      <c r="H840" s="32" t="s">
        <v>394</v>
      </c>
      <c r="I840" s="32" t="s">
        <v>166</v>
      </c>
      <c r="J840" s="32" t="s">
        <v>115</v>
      </c>
      <c r="K840" s="32" t="s">
        <v>115</v>
      </c>
      <c r="L840" s="32" t="s">
        <v>1499</v>
      </c>
      <c r="M840" s="32" t="s">
        <v>2308</v>
      </c>
      <c r="N840" s="32" t="s">
        <v>1491</v>
      </c>
      <c r="O840" s="32" t="s">
        <v>115</v>
      </c>
      <c r="P840" s="110">
        <v>45931</v>
      </c>
      <c r="Q840" s="32" t="s">
        <v>115</v>
      </c>
      <c r="R840" s="32" t="s">
        <v>1492</v>
      </c>
      <c r="S840" s="32" t="s">
        <v>548</v>
      </c>
      <c r="T840" s="32" t="s">
        <v>1833</v>
      </c>
      <c r="U840" s="32" t="s">
        <v>214</v>
      </c>
      <c r="V840" s="32" t="s">
        <v>122</v>
      </c>
      <c r="W840" s="32" t="s">
        <v>123</v>
      </c>
      <c r="X840" s="32" t="s">
        <v>1785</v>
      </c>
      <c r="Y840" s="128"/>
      <c r="Z840" s="119" t="s">
        <v>115</v>
      </c>
      <c r="AA840" s="119">
        <v>2.3790949761092102</v>
      </c>
      <c r="AB840" s="32" t="s">
        <v>115</v>
      </c>
      <c r="AC840" s="32" t="s">
        <v>530</v>
      </c>
      <c r="AD840" s="32" t="s">
        <v>115</v>
      </c>
      <c r="AE840" s="32" t="s">
        <v>115</v>
      </c>
      <c r="AF840" s="32" t="s">
        <v>115</v>
      </c>
      <c r="AG840" s="32" t="s">
        <v>1513</v>
      </c>
      <c r="AH840" s="32" t="s">
        <v>422</v>
      </c>
      <c r="AI840" s="32">
        <v>5549723</v>
      </c>
      <c r="AJ840" s="32" t="s">
        <v>1962</v>
      </c>
      <c r="AK840" s="32" t="s">
        <v>1963</v>
      </c>
      <c r="AL840" s="32">
        <v>9</v>
      </c>
      <c r="AM840" s="32">
        <v>61</v>
      </c>
      <c r="AN840" s="32" t="s">
        <v>128</v>
      </c>
      <c r="AO840" s="32" t="s">
        <v>123</v>
      </c>
      <c r="AP840" s="32">
        <v>2023</v>
      </c>
      <c r="AQ840" s="32" t="s">
        <v>130</v>
      </c>
      <c r="AR840" s="32">
        <v>2023</v>
      </c>
      <c r="AS840" s="32" t="s">
        <v>1788</v>
      </c>
      <c r="AT840" s="32" t="s">
        <v>123</v>
      </c>
      <c r="AU840" s="32" t="s">
        <v>1788</v>
      </c>
      <c r="AV840" s="32" t="s">
        <v>115</v>
      </c>
      <c r="AW840" s="32" t="s">
        <v>1789</v>
      </c>
      <c r="AX840" s="32" t="s">
        <v>123</v>
      </c>
      <c r="AY840" s="32" t="s">
        <v>115</v>
      </c>
      <c r="AZ840" s="110" t="s">
        <v>115</v>
      </c>
      <c r="BA840" s="32" t="s">
        <v>115</v>
      </c>
      <c r="BB840" s="32" t="s">
        <v>115</v>
      </c>
      <c r="BC840" s="32" t="s">
        <v>115</v>
      </c>
      <c r="BD840" s="32" t="s">
        <v>115</v>
      </c>
      <c r="BE840" s="32" t="s">
        <v>115</v>
      </c>
      <c r="BF840" s="110" t="s">
        <v>115</v>
      </c>
      <c r="BG840" s="32" t="s">
        <v>131</v>
      </c>
      <c r="BH840" s="32" t="s">
        <v>115</v>
      </c>
      <c r="BI840" s="32" t="s">
        <v>195</v>
      </c>
      <c r="BJ840" s="32">
        <v>2</v>
      </c>
      <c r="BK840" s="110">
        <v>45685</v>
      </c>
      <c r="BL840" s="110">
        <v>45778</v>
      </c>
      <c r="BM840" s="110">
        <v>45807</v>
      </c>
      <c r="BN840" s="32" t="s">
        <v>115</v>
      </c>
      <c r="BO840" s="32" t="s">
        <v>115</v>
      </c>
      <c r="BP840" s="32" t="b">
        <v>1</v>
      </c>
      <c r="BQ840" s="116" t="s">
        <v>1780</v>
      </c>
      <c r="BR840" s="32" t="s">
        <v>134</v>
      </c>
      <c r="BS840" s="116">
        <v>1242.4466</v>
      </c>
      <c r="BT840" s="116">
        <v>1364.4352999999999</v>
      </c>
      <c r="BU840" s="116">
        <v>0</v>
      </c>
      <c r="BV840" s="116">
        <v>13.938000000000001</v>
      </c>
      <c r="BW840" s="116">
        <v>174.37219999999999</v>
      </c>
      <c r="BX840" s="116">
        <v>512.56100000000004</v>
      </c>
      <c r="BY840" s="116">
        <v>637.55369999999994</v>
      </c>
      <c r="BZ840" s="116">
        <v>26.010399999999994</v>
      </c>
      <c r="CA840" s="116">
        <v>0</v>
      </c>
      <c r="CB840" s="116">
        <v>0</v>
      </c>
      <c r="CC840" s="116">
        <v>0</v>
      </c>
      <c r="CD840" s="116">
        <v>0</v>
      </c>
      <c r="CE840" s="116">
        <v>700.87120000000004</v>
      </c>
      <c r="CF840" s="32" t="s">
        <v>135</v>
      </c>
      <c r="CG840" s="32" t="s">
        <v>136</v>
      </c>
      <c r="CH840" s="32" t="s">
        <v>1363</v>
      </c>
      <c r="CI840" s="116">
        <v>0</v>
      </c>
      <c r="CJ840" s="116">
        <v>0</v>
      </c>
      <c r="CK840" s="116">
        <v>0</v>
      </c>
      <c r="CL840" s="116">
        <v>188.31020000000001</v>
      </c>
      <c r="CM840" s="116">
        <v>512.56095999999991</v>
      </c>
      <c r="CN840" s="116">
        <v>525.58689000000004</v>
      </c>
      <c r="CO840" s="113">
        <v>0</v>
      </c>
      <c r="CP840" s="32" t="s">
        <v>134</v>
      </c>
      <c r="CQ840" s="32" t="s">
        <v>115</v>
      </c>
      <c r="CR840" s="32" t="s">
        <v>134</v>
      </c>
      <c r="CS840" s="32" t="s">
        <v>115</v>
      </c>
      <c r="CT840" s="113">
        <v>1</v>
      </c>
      <c r="CU840" s="113">
        <v>0</v>
      </c>
      <c r="CV840" s="33" t="s">
        <v>2911</v>
      </c>
    </row>
    <row r="841" spans="2:100">
      <c r="B841" s="31">
        <v>837</v>
      </c>
      <c r="C841" s="32" t="s">
        <v>2913</v>
      </c>
      <c r="D841" s="128"/>
      <c r="E841" s="128"/>
      <c r="F841" s="32" t="s">
        <v>445</v>
      </c>
      <c r="G841" s="32" t="s">
        <v>2914</v>
      </c>
      <c r="H841" s="32" t="s">
        <v>394</v>
      </c>
      <c r="I841" s="32" t="s">
        <v>118</v>
      </c>
      <c r="J841" s="32" t="s">
        <v>115</v>
      </c>
      <c r="K841" s="32" t="s">
        <v>115</v>
      </c>
      <c r="L841" s="32" t="s">
        <v>1489</v>
      </c>
      <c r="M841" s="32" t="s">
        <v>1594</v>
      </c>
      <c r="N841" s="32" t="s">
        <v>1491</v>
      </c>
      <c r="O841" s="32" t="s">
        <v>115</v>
      </c>
      <c r="P841" s="110">
        <v>45931</v>
      </c>
      <c r="Q841" s="32" t="s">
        <v>115</v>
      </c>
      <c r="R841" s="32" t="s">
        <v>1492</v>
      </c>
      <c r="S841" s="32" t="s">
        <v>541</v>
      </c>
      <c r="T841" s="32" t="s">
        <v>1939</v>
      </c>
      <c r="U841" s="32" t="s">
        <v>214</v>
      </c>
      <c r="V841" s="32" t="s">
        <v>122</v>
      </c>
      <c r="W841" s="32" t="s">
        <v>123</v>
      </c>
      <c r="X841" s="32" t="s">
        <v>2450</v>
      </c>
      <c r="Y841" s="128"/>
      <c r="Z841" s="119" t="s">
        <v>115</v>
      </c>
      <c r="AA841" s="119">
        <v>47.516018143181</v>
      </c>
      <c r="AB841" s="32" t="s">
        <v>115</v>
      </c>
      <c r="AC841" s="32" t="s">
        <v>530</v>
      </c>
      <c r="AD841" s="32" t="s">
        <v>115</v>
      </c>
      <c r="AE841" s="32" t="s">
        <v>115</v>
      </c>
      <c r="AF841" s="32" t="s">
        <v>115</v>
      </c>
      <c r="AG841" s="32" t="s">
        <v>1513</v>
      </c>
      <c r="AH841" s="32" t="s">
        <v>422</v>
      </c>
      <c r="AI841" s="32">
        <v>5807179</v>
      </c>
      <c r="AJ841" s="32" t="s">
        <v>2915</v>
      </c>
      <c r="AK841" s="32" t="s">
        <v>2916</v>
      </c>
      <c r="AL841" s="32">
        <v>2</v>
      </c>
      <c r="AM841" s="32">
        <v>61</v>
      </c>
      <c r="AN841" s="32" t="s">
        <v>2917</v>
      </c>
      <c r="AO841" s="32" t="s">
        <v>129</v>
      </c>
      <c r="AP841" s="32">
        <v>2025</v>
      </c>
      <c r="AQ841" s="32" t="s">
        <v>130</v>
      </c>
      <c r="AR841" s="32">
        <v>2023</v>
      </c>
      <c r="AS841" s="32" t="s">
        <v>115</v>
      </c>
      <c r="AT841" s="32" t="s">
        <v>123</v>
      </c>
      <c r="AU841" s="32" t="s">
        <v>115</v>
      </c>
      <c r="AV841" s="32" t="s">
        <v>115</v>
      </c>
      <c r="AW841" s="32" t="s">
        <v>115</v>
      </c>
      <c r="AX841" s="32" t="s">
        <v>123</v>
      </c>
      <c r="AY841" s="32" t="s">
        <v>203</v>
      </c>
      <c r="AZ841" s="110" t="s">
        <v>203</v>
      </c>
      <c r="BA841" s="32" t="s">
        <v>203</v>
      </c>
      <c r="BB841" s="32" t="s">
        <v>203</v>
      </c>
      <c r="BC841" s="32" t="s">
        <v>203</v>
      </c>
      <c r="BD841" s="32" t="s">
        <v>203</v>
      </c>
      <c r="BE841" s="32" t="s">
        <v>203</v>
      </c>
      <c r="BF841" s="110" t="s">
        <v>203</v>
      </c>
      <c r="BG841" s="32" t="s">
        <v>203</v>
      </c>
      <c r="BH841" s="32" t="s">
        <v>203</v>
      </c>
      <c r="BI841" s="32" t="s">
        <v>960</v>
      </c>
      <c r="BJ841" s="32">
        <v>5</v>
      </c>
      <c r="BK841" s="110">
        <v>46541</v>
      </c>
      <c r="BL841" s="110">
        <v>47462</v>
      </c>
      <c r="BM841" s="110">
        <v>47462</v>
      </c>
      <c r="BN841" s="32" t="s">
        <v>115</v>
      </c>
      <c r="BO841" s="32" t="s">
        <v>115</v>
      </c>
      <c r="BP841" s="32" t="b">
        <v>0</v>
      </c>
      <c r="BQ841" s="116">
        <v>35800</v>
      </c>
      <c r="BR841" s="32" t="s">
        <v>134</v>
      </c>
      <c r="BS841" s="116">
        <v>270.19799999999998</v>
      </c>
      <c r="BT841" s="116">
        <v>16570.809099999999</v>
      </c>
      <c r="BU841" s="116">
        <v>0</v>
      </c>
      <c r="BV841" s="116">
        <v>0</v>
      </c>
      <c r="BW841" s="116">
        <v>0.33939999999999998</v>
      </c>
      <c r="BX841" s="116">
        <v>182.74379999999999</v>
      </c>
      <c r="BY841" s="116">
        <v>634.88619999999992</v>
      </c>
      <c r="BZ841" s="116">
        <v>5700</v>
      </c>
      <c r="CA841" s="116">
        <v>6600</v>
      </c>
      <c r="CB841" s="116">
        <v>100</v>
      </c>
      <c r="CC841" s="116">
        <v>0</v>
      </c>
      <c r="CD841" s="116">
        <v>0</v>
      </c>
      <c r="CE841" s="116">
        <v>183.08319999999998</v>
      </c>
      <c r="CF841" s="32" t="s">
        <v>135</v>
      </c>
      <c r="CG841" s="32" t="s">
        <v>136</v>
      </c>
      <c r="CH841" s="32" t="s">
        <v>469</v>
      </c>
      <c r="CI841" s="116">
        <v>0</v>
      </c>
      <c r="CJ841" s="116">
        <v>0</v>
      </c>
      <c r="CK841" s="116">
        <v>0</v>
      </c>
      <c r="CL841" s="116">
        <v>0</v>
      </c>
      <c r="CM841" s="116">
        <v>0</v>
      </c>
      <c r="CN841" s="116">
        <v>0</v>
      </c>
      <c r="CO841" s="113">
        <v>0</v>
      </c>
      <c r="CP841" s="32" t="s">
        <v>134</v>
      </c>
      <c r="CQ841" s="32" t="s">
        <v>115</v>
      </c>
      <c r="CR841" s="32" t="s">
        <v>279</v>
      </c>
      <c r="CS841" s="32" t="s">
        <v>115</v>
      </c>
      <c r="CT841" s="113">
        <v>1</v>
      </c>
      <c r="CU841" s="113">
        <v>0</v>
      </c>
      <c r="CV841" s="33" t="s">
        <v>2918</v>
      </c>
    </row>
    <row r="842" spans="2:100">
      <c r="B842" s="31">
        <v>838</v>
      </c>
      <c r="C842" s="32" t="s">
        <v>2919</v>
      </c>
      <c r="D842" s="128"/>
      <c r="E842" s="128"/>
      <c r="F842" s="32" t="s">
        <v>392</v>
      </c>
      <c r="G842" s="32" t="s">
        <v>2920</v>
      </c>
      <c r="H842" s="32" t="s">
        <v>394</v>
      </c>
      <c r="I842" s="32" t="s">
        <v>118</v>
      </c>
      <c r="J842" s="32" t="s">
        <v>115</v>
      </c>
      <c r="K842" s="32" t="s">
        <v>2921</v>
      </c>
      <c r="L842" s="32" t="s">
        <v>1489</v>
      </c>
      <c r="M842" s="32" t="s">
        <v>1594</v>
      </c>
      <c r="N842" s="32" t="s">
        <v>1491</v>
      </c>
      <c r="O842" s="32" t="s">
        <v>115</v>
      </c>
      <c r="P842" s="110">
        <v>45932</v>
      </c>
      <c r="Q842" s="32" t="s">
        <v>115</v>
      </c>
      <c r="R842" s="32" t="s">
        <v>1492</v>
      </c>
      <c r="S842" s="32" t="s">
        <v>203</v>
      </c>
      <c r="T842" s="32" t="s">
        <v>203</v>
      </c>
      <c r="U842" s="32" t="s">
        <v>214</v>
      </c>
      <c r="V842" s="32" t="s">
        <v>122</v>
      </c>
      <c r="W842" s="32" t="s">
        <v>123</v>
      </c>
      <c r="X842" s="32" t="s">
        <v>224</v>
      </c>
      <c r="Y842" s="128"/>
      <c r="Z842" s="119" t="s">
        <v>115</v>
      </c>
      <c r="AA842" s="119">
        <v>3.1988107060439401</v>
      </c>
      <c r="AB842" s="32" t="s">
        <v>115</v>
      </c>
      <c r="AC842" s="32" t="s">
        <v>534</v>
      </c>
      <c r="AD842" s="32" t="s">
        <v>115</v>
      </c>
      <c r="AE842" s="32" t="s">
        <v>115</v>
      </c>
      <c r="AF842" s="32" t="s">
        <v>115</v>
      </c>
      <c r="AG842" s="32" t="s">
        <v>1513</v>
      </c>
      <c r="AH842" s="32" t="s">
        <v>422</v>
      </c>
      <c r="AI842" s="32">
        <v>5806846</v>
      </c>
      <c r="AJ842" s="32" t="s">
        <v>2922</v>
      </c>
      <c r="AK842" s="32" t="s">
        <v>2923</v>
      </c>
      <c r="AL842" s="32">
        <v>1</v>
      </c>
      <c r="AM842" s="32">
        <v>61</v>
      </c>
      <c r="AN842" s="32" t="s">
        <v>2924</v>
      </c>
      <c r="AO842" s="32" t="s">
        <v>129</v>
      </c>
      <c r="AP842" s="32" t="s">
        <v>203</v>
      </c>
      <c r="AQ842" s="32" t="s">
        <v>130</v>
      </c>
      <c r="AR842" s="32">
        <v>2023</v>
      </c>
      <c r="AS842" s="32" t="s">
        <v>115</v>
      </c>
      <c r="AT842" s="32" t="s">
        <v>123</v>
      </c>
      <c r="AU842" s="32" t="s">
        <v>115</v>
      </c>
      <c r="AV842" s="32" t="s">
        <v>115</v>
      </c>
      <c r="AW842" s="32" t="s">
        <v>115</v>
      </c>
      <c r="AX842" s="32" t="s">
        <v>123</v>
      </c>
      <c r="AY842" s="32" t="s">
        <v>203</v>
      </c>
      <c r="AZ842" s="110" t="s">
        <v>203</v>
      </c>
      <c r="BA842" s="32" t="s">
        <v>203</v>
      </c>
      <c r="BB842" s="32" t="s">
        <v>203</v>
      </c>
      <c r="BC842" s="32" t="s">
        <v>203</v>
      </c>
      <c r="BD842" s="32" t="s">
        <v>203</v>
      </c>
      <c r="BE842" s="32" t="s">
        <v>203</v>
      </c>
      <c r="BF842" s="110" t="s">
        <v>203</v>
      </c>
      <c r="BG842" s="32" t="s">
        <v>203</v>
      </c>
      <c r="BH842" s="32" t="s">
        <v>203</v>
      </c>
      <c r="BI842" s="32" t="s">
        <v>488</v>
      </c>
      <c r="BJ842" s="32">
        <v>4</v>
      </c>
      <c r="BK842" s="110">
        <v>46037</v>
      </c>
      <c r="BL842" s="110" t="s">
        <v>115</v>
      </c>
      <c r="BM842" s="110">
        <v>46121</v>
      </c>
      <c r="BN842" s="32" t="s">
        <v>115</v>
      </c>
      <c r="BO842" s="32" t="s">
        <v>115</v>
      </c>
      <c r="BP842" s="32" t="b">
        <v>1</v>
      </c>
      <c r="BQ842" s="116" t="s">
        <v>115</v>
      </c>
      <c r="BR842" s="32" t="s">
        <v>134</v>
      </c>
      <c r="BS842" s="116">
        <v>440.85129999999998</v>
      </c>
      <c r="BT842" s="116">
        <v>3401.1891999999998</v>
      </c>
      <c r="BU842" s="116">
        <v>0</v>
      </c>
      <c r="BV842" s="116">
        <v>0</v>
      </c>
      <c r="BW842" s="116">
        <v>0</v>
      </c>
      <c r="BX842" s="116">
        <v>151.7765</v>
      </c>
      <c r="BY842" s="116">
        <v>749.41269999999997</v>
      </c>
      <c r="BZ842" s="116">
        <v>2000.1249</v>
      </c>
      <c r="CA842" s="116">
        <v>500</v>
      </c>
      <c r="CB842" s="116">
        <v>0</v>
      </c>
      <c r="CC842" s="116">
        <v>0</v>
      </c>
      <c r="CD842" s="116">
        <v>0</v>
      </c>
      <c r="CE842" s="116">
        <v>151.7765</v>
      </c>
      <c r="CF842" s="32" t="s">
        <v>135</v>
      </c>
      <c r="CG842" s="32" t="s">
        <v>136</v>
      </c>
      <c r="CH842" s="32" t="s">
        <v>253</v>
      </c>
      <c r="CI842" s="116">
        <v>0</v>
      </c>
      <c r="CJ842" s="116">
        <v>0</v>
      </c>
      <c r="CK842" s="116">
        <v>0</v>
      </c>
      <c r="CL842" s="116">
        <v>0</v>
      </c>
      <c r="CM842" s="116">
        <v>0</v>
      </c>
      <c r="CN842" s="116">
        <v>0</v>
      </c>
      <c r="CO842" s="113">
        <v>0</v>
      </c>
      <c r="CP842" s="32" t="s">
        <v>134</v>
      </c>
      <c r="CQ842" s="32" t="s">
        <v>115</v>
      </c>
      <c r="CR842" s="32" t="s">
        <v>134</v>
      </c>
      <c r="CS842" s="32" t="s">
        <v>115</v>
      </c>
      <c r="CT842" s="113">
        <v>0</v>
      </c>
      <c r="CU842" s="113">
        <v>1</v>
      </c>
      <c r="CV842" s="33" t="s">
        <v>2918</v>
      </c>
    </row>
    <row r="843" spans="2:100">
      <c r="B843" s="123">
        <v>839</v>
      </c>
      <c r="C843" s="124" t="s">
        <v>2925</v>
      </c>
      <c r="D843" s="128"/>
      <c r="E843" s="128"/>
      <c r="F843" s="32" t="s">
        <v>458</v>
      </c>
      <c r="G843" s="32" t="s">
        <v>2926</v>
      </c>
      <c r="H843" s="32" t="s">
        <v>213</v>
      </c>
      <c r="I843" s="32" t="s">
        <v>166</v>
      </c>
      <c r="J843" s="32" t="s">
        <v>115</v>
      </c>
      <c r="K843" s="32" t="s">
        <v>2927</v>
      </c>
      <c r="L843" s="32" t="s">
        <v>1499</v>
      </c>
      <c r="M843" s="32" t="s">
        <v>1589</v>
      </c>
      <c r="N843" s="32" t="s">
        <v>1491</v>
      </c>
      <c r="O843" s="32" t="s">
        <v>115</v>
      </c>
      <c r="P843" s="110">
        <v>45903</v>
      </c>
      <c r="Q843" s="32" t="s">
        <v>115</v>
      </c>
      <c r="R843" s="32" t="s">
        <v>1492</v>
      </c>
      <c r="S843" s="32" t="s">
        <v>203</v>
      </c>
      <c r="T843" s="32" t="s">
        <v>203</v>
      </c>
      <c r="U843" s="32" t="s">
        <v>214</v>
      </c>
      <c r="V843" s="32" t="s">
        <v>122</v>
      </c>
      <c r="W843" s="32" t="b">
        <v>0</v>
      </c>
      <c r="X843" s="32" t="s">
        <v>278</v>
      </c>
      <c r="Y843" s="128"/>
      <c r="Z843" s="119" t="s">
        <v>115</v>
      </c>
      <c r="AA843" s="119">
        <v>19.383199999999999</v>
      </c>
      <c r="AB843" s="32" t="s">
        <v>115</v>
      </c>
      <c r="AC843" s="32" t="s">
        <v>530</v>
      </c>
      <c r="AD843" s="32" t="s">
        <v>115</v>
      </c>
      <c r="AE843" s="32" t="s">
        <v>115</v>
      </c>
      <c r="AF843" s="32" t="s">
        <v>115</v>
      </c>
      <c r="AG843" s="32" t="s">
        <v>1513</v>
      </c>
      <c r="AH843" s="32" t="s">
        <v>422</v>
      </c>
      <c r="AI843" s="32">
        <v>5811878</v>
      </c>
      <c r="AJ843" s="32" t="s">
        <v>1818</v>
      </c>
      <c r="AK843" s="32" t="s">
        <v>2928</v>
      </c>
      <c r="AL843" s="32">
        <v>3</v>
      </c>
      <c r="AM843" s="32">
        <v>61</v>
      </c>
      <c r="AN843" s="32" t="s">
        <v>128</v>
      </c>
      <c r="AO843" s="32" t="s">
        <v>123</v>
      </c>
      <c r="AP843" s="32" t="s">
        <v>203</v>
      </c>
      <c r="AQ843" s="32" t="s">
        <v>130</v>
      </c>
      <c r="AR843" s="32">
        <v>2025</v>
      </c>
      <c r="AS843" s="32" t="s">
        <v>1636</v>
      </c>
      <c r="AT843" s="32" t="s">
        <v>123</v>
      </c>
      <c r="AU843" s="32" t="s">
        <v>1636</v>
      </c>
      <c r="AV843" s="32" t="s">
        <v>115</v>
      </c>
      <c r="AW843" s="32" t="s">
        <v>1637</v>
      </c>
      <c r="AX843" s="32" t="s">
        <v>123</v>
      </c>
      <c r="AY843" s="32" t="s">
        <v>115</v>
      </c>
      <c r="AZ843" s="110" t="s">
        <v>115</v>
      </c>
      <c r="BA843" s="32" t="s">
        <v>115</v>
      </c>
      <c r="BB843" s="32" t="s">
        <v>115</v>
      </c>
      <c r="BC843" s="32" t="s">
        <v>115</v>
      </c>
      <c r="BD843" s="32" t="s">
        <v>115</v>
      </c>
      <c r="BE843" s="32" t="s">
        <v>115</v>
      </c>
      <c r="BF843" s="110" t="s">
        <v>115</v>
      </c>
      <c r="BG843" s="32" t="s">
        <v>131</v>
      </c>
      <c r="BH843" s="32" t="s">
        <v>115</v>
      </c>
      <c r="BI843" s="32" t="s">
        <v>162</v>
      </c>
      <c r="BJ843" s="32">
        <v>5</v>
      </c>
      <c r="BK843" s="110">
        <v>46707</v>
      </c>
      <c r="BL843" s="110">
        <v>48579</v>
      </c>
      <c r="BM843" s="110">
        <v>47004</v>
      </c>
      <c r="BN843" s="32" t="s">
        <v>115</v>
      </c>
      <c r="BO843" s="32" t="s">
        <v>115</v>
      </c>
      <c r="BP843" s="32" t="b">
        <v>0</v>
      </c>
      <c r="BQ843" s="116">
        <v>66000</v>
      </c>
      <c r="BR843" s="32" t="s">
        <v>134</v>
      </c>
      <c r="BS843" s="116">
        <v>0</v>
      </c>
      <c r="BT843" s="116">
        <v>2397.9521</v>
      </c>
      <c r="BU843" s="116">
        <v>0</v>
      </c>
      <c r="BV843" s="116">
        <v>0</v>
      </c>
      <c r="BW843" s="116">
        <v>0</v>
      </c>
      <c r="BX843" s="116">
        <v>0</v>
      </c>
      <c r="BY843" s="116">
        <v>164.7139</v>
      </c>
      <c r="BZ843" s="116">
        <v>0</v>
      </c>
      <c r="CA843" s="116">
        <v>0</v>
      </c>
      <c r="CB843" s="116">
        <v>0</v>
      </c>
      <c r="CC843" s="116">
        <v>0</v>
      </c>
      <c r="CD843" s="116">
        <v>0</v>
      </c>
      <c r="CE843" s="116">
        <v>0</v>
      </c>
      <c r="CF843" s="32" t="s">
        <v>135</v>
      </c>
      <c r="CG843" s="32" t="s">
        <v>136</v>
      </c>
      <c r="CH843" s="32" t="s">
        <v>738</v>
      </c>
      <c r="CI843" s="116">
        <v>0</v>
      </c>
      <c r="CJ843" s="116">
        <v>0</v>
      </c>
      <c r="CK843" s="116">
        <v>0</v>
      </c>
      <c r="CL843" s="116">
        <v>0</v>
      </c>
      <c r="CM843" s="116">
        <v>0</v>
      </c>
      <c r="CN843" s="116">
        <v>0</v>
      </c>
      <c r="CO843" s="113">
        <v>0</v>
      </c>
      <c r="CP843" s="32" t="s">
        <v>134</v>
      </c>
      <c r="CQ843" s="32" t="s">
        <v>115</v>
      </c>
      <c r="CR843" s="32" t="s">
        <v>279</v>
      </c>
      <c r="CS843" s="32" t="s">
        <v>115</v>
      </c>
      <c r="CT843" s="113">
        <v>1</v>
      </c>
      <c r="CU843" s="113">
        <v>0</v>
      </c>
      <c r="CV843" s="33" t="s">
        <v>2822</v>
      </c>
    </row>
    <row r="844" spans="2:100">
      <c r="B844" s="31">
        <v>840</v>
      </c>
      <c r="C844" s="32" t="s">
        <v>2929</v>
      </c>
      <c r="D844" s="128"/>
      <c r="E844" s="128"/>
      <c r="F844" s="32" t="s">
        <v>450</v>
      </c>
      <c r="G844" s="32" t="s">
        <v>2926</v>
      </c>
      <c r="H844" s="32" t="s">
        <v>1613</v>
      </c>
      <c r="I844" s="32" t="s">
        <v>166</v>
      </c>
      <c r="J844" s="32" t="s">
        <v>115</v>
      </c>
      <c r="K844" s="32" t="s">
        <v>2927</v>
      </c>
      <c r="L844" s="32" t="s">
        <v>1499</v>
      </c>
      <c r="M844" s="32" t="s">
        <v>2308</v>
      </c>
      <c r="N844" s="32" t="s">
        <v>1491</v>
      </c>
      <c r="O844" s="32" t="s">
        <v>115</v>
      </c>
      <c r="P844" s="110">
        <v>45933</v>
      </c>
      <c r="Q844" s="32">
        <v>32</v>
      </c>
      <c r="R844" s="32" t="s">
        <v>1492</v>
      </c>
      <c r="S844" s="32" t="s">
        <v>203</v>
      </c>
      <c r="T844" s="32" t="s">
        <v>203</v>
      </c>
      <c r="U844" s="32" t="s">
        <v>214</v>
      </c>
      <c r="V844" s="32" t="s">
        <v>122</v>
      </c>
      <c r="W844" s="32" t="s">
        <v>123</v>
      </c>
      <c r="X844" s="32" t="s">
        <v>2076</v>
      </c>
      <c r="Y844" s="128"/>
      <c r="Z844" s="119" t="s">
        <v>115</v>
      </c>
      <c r="AA844" s="119">
        <v>53.2802559781139</v>
      </c>
      <c r="AB844" s="32" t="s">
        <v>115</v>
      </c>
      <c r="AC844" s="32" t="s">
        <v>530</v>
      </c>
      <c r="AD844" s="32" t="s">
        <v>115</v>
      </c>
      <c r="AE844" s="32" t="s">
        <v>115</v>
      </c>
      <c r="AF844" s="32" t="s">
        <v>115</v>
      </c>
      <c r="AG844" s="32" t="s">
        <v>1513</v>
      </c>
      <c r="AH844" s="32" t="s">
        <v>422</v>
      </c>
      <c r="AI844" s="32">
        <v>5806918</v>
      </c>
      <c r="AJ844" s="32" t="s">
        <v>1818</v>
      </c>
      <c r="AK844" s="32" t="s">
        <v>2928</v>
      </c>
      <c r="AL844" s="32">
        <v>3</v>
      </c>
      <c r="AM844" s="32">
        <v>61</v>
      </c>
      <c r="AN844" s="32" t="s">
        <v>2930</v>
      </c>
      <c r="AO844" s="32" t="s">
        <v>123</v>
      </c>
      <c r="AP844" s="32" t="s">
        <v>203</v>
      </c>
      <c r="AQ844" s="32" t="s">
        <v>130</v>
      </c>
      <c r="AR844" s="32">
        <v>2023</v>
      </c>
      <c r="AS844" s="32" t="s">
        <v>1636</v>
      </c>
      <c r="AT844" s="32" t="s">
        <v>123</v>
      </c>
      <c r="AU844" s="32" t="s">
        <v>1636</v>
      </c>
      <c r="AV844" s="32" t="s">
        <v>115</v>
      </c>
      <c r="AW844" s="32" t="s">
        <v>1637</v>
      </c>
      <c r="AX844" s="32" t="s">
        <v>123</v>
      </c>
      <c r="AY844" s="32" t="s">
        <v>115</v>
      </c>
      <c r="AZ844" s="110" t="s">
        <v>115</v>
      </c>
      <c r="BA844" s="32" t="s">
        <v>115</v>
      </c>
      <c r="BB844" s="32" t="s">
        <v>115</v>
      </c>
      <c r="BC844" s="32" t="s">
        <v>115</v>
      </c>
      <c r="BD844" s="32" t="s">
        <v>115</v>
      </c>
      <c r="BE844" s="32" t="s">
        <v>115</v>
      </c>
      <c r="BF844" s="110" t="s">
        <v>115</v>
      </c>
      <c r="BG844" s="32" t="s">
        <v>131</v>
      </c>
      <c r="BH844" s="32" t="s">
        <v>115</v>
      </c>
      <c r="BI844" s="32" t="s">
        <v>162</v>
      </c>
      <c r="BJ844" s="32">
        <v>5</v>
      </c>
      <c r="BK844" s="110">
        <v>46724</v>
      </c>
      <c r="BL844" s="110">
        <v>48579</v>
      </c>
      <c r="BM844" s="110">
        <v>47004</v>
      </c>
      <c r="BN844" s="32" t="s">
        <v>115</v>
      </c>
      <c r="BO844" s="32" t="s">
        <v>115</v>
      </c>
      <c r="BP844" s="32" t="b">
        <v>0</v>
      </c>
      <c r="BQ844" s="116">
        <v>66000</v>
      </c>
      <c r="BR844" s="32" t="s">
        <v>134</v>
      </c>
      <c r="BS844" s="116">
        <v>417.47579999999999</v>
      </c>
      <c r="BT844" s="116">
        <v>14335.9643</v>
      </c>
      <c r="BU844" s="116">
        <v>0</v>
      </c>
      <c r="BV844" s="116">
        <v>0</v>
      </c>
      <c r="BW844" s="116">
        <v>0</v>
      </c>
      <c r="BX844" s="116">
        <v>244.36670000000001</v>
      </c>
      <c r="BY844" s="116">
        <v>449.78800000000001</v>
      </c>
      <c r="BZ844" s="116">
        <v>3500</v>
      </c>
      <c r="CA844" s="116">
        <v>5300</v>
      </c>
      <c r="CB844" s="116">
        <v>0</v>
      </c>
      <c r="CC844" s="116">
        <v>0</v>
      </c>
      <c r="CD844" s="116">
        <v>0</v>
      </c>
      <c r="CE844" s="116">
        <v>244.36669999999998</v>
      </c>
      <c r="CF844" s="32" t="s">
        <v>135</v>
      </c>
      <c r="CG844" s="32" t="s">
        <v>136</v>
      </c>
      <c r="CH844" s="32" t="s">
        <v>878</v>
      </c>
      <c r="CI844" s="116">
        <v>0</v>
      </c>
      <c r="CJ844" s="116">
        <v>0</v>
      </c>
      <c r="CK844" s="116">
        <v>0</v>
      </c>
      <c r="CL844" s="116">
        <v>0</v>
      </c>
      <c r="CM844" s="116">
        <v>0</v>
      </c>
      <c r="CN844" s="116">
        <v>0</v>
      </c>
      <c r="CO844" s="113">
        <v>0</v>
      </c>
      <c r="CP844" s="32" t="s">
        <v>134</v>
      </c>
      <c r="CQ844" s="32" t="s">
        <v>115</v>
      </c>
      <c r="CR844" s="32" t="s">
        <v>279</v>
      </c>
      <c r="CS844" s="32" t="s">
        <v>115</v>
      </c>
      <c r="CT844" s="113">
        <v>1</v>
      </c>
      <c r="CU844" s="113">
        <v>0</v>
      </c>
      <c r="CV844" s="33" t="s">
        <v>2822</v>
      </c>
    </row>
    <row r="845" spans="2:100">
      <c r="B845" s="34">
        <v>841</v>
      </c>
      <c r="C845" s="35" t="s">
        <v>2931</v>
      </c>
      <c r="D845" s="130"/>
      <c r="E845" s="130"/>
      <c r="F845" s="35" t="s">
        <v>450</v>
      </c>
      <c r="G845" s="35" t="s">
        <v>2926</v>
      </c>
      <c r="H845" s="35" t="s">
        <v>1613</v>
      </c>
      <c r="I845" s="35" t="s">
        <v>166</v>
      </c>
      <c r="J845" s="35" t="s">
        <v>115</v>
      </c>
      <c r="K845" s="35" t="s">
        <v>2927</v>
      </c>
      <c r="L845" s="35" t="s">
        <v>1499</v>
      </c>
      <c r="M845" s="35" t="s">
        <v>2308</v>
      </c>
      <c r="N845" s="35" t="s">
        <v>1491</v>
      </c>
      <c r="O845" s="35" t="s">
        <v>115</v>
      </c>
      <c r="P845" s="111">
        <v>45933</v>
      </c>
      <c r="Q845" s="35">
        <v>32</v>
      </c>
      <c r="R845" s="35" t="s">
        <v>1492</v>
      </c>
      <c r="S845" s="35" t="s">
        <v>203</v>
      </c>
      <c r="T845" s="35" t="s">
        <v>203</v>
      </c>
      <c r="U845" s="35" t="s">
        <v>214</v>
      </c>
      <c r="V845" s="35" t="s">
        <v>122</v>
      </c>
      <c r="W845" s="35" t="s">
        <v>123</v>
      </c>
      <c r="X845" s="35" t="s">
        <v>278</v>
      </c>
      <c r="Y845" s="130"/>
      <c r="Z845" s="120" t="s">
        <v>115</v>
      </c>
      <c r="AA845" s="120">
        <v>53.280299999999798</v>
      </c>
      <c r="AB845" s="35" t="s">
        <v>115</v>
      </c>
      <c r="AC845" s="35" t="s">
        <v>530</v>
      </c>
      <c r="AD845" s="35" t="s">
        <v>115</v>
      </c>
      <c r="AE845" s="35" t="s">
        <v>115</v>
      </c>
      <c r="AF845" s="35" t="s">
        <v>115</v>
      </c>
      <c r="AG845" s="35" t="s">
        <v>1513</v>
      </c>
      <c r="AH845" s="35" t="s">
        <v>422</v>
      </c>
      <c r="AI845" s="35">
        <v>5806919</v>
      </c>
      <c r="AJ845" s="35" t="s">
        <v>1818</v>
      </c>
      <c r="AK845" s="35" t="s">
        <v>2928</v>
      </c>
      <c r="AL845" s="35">
        <v>3</v>
      </c>
      <c r="AM845" s="35">
        <v>61</v>
      </c>
      <c r="AN845" s="35" t="s">
        <v>128</v>
      </c>
      <c r="AO845" s="35" t="s">
        <v>123</v>
      </c>
      <c r="AP845" s="35" t="s">
        <v>203</v>
      </c>
      <c r="AQ845" s="35" t="s">
        <v>130</v>
      </c>
      <c r="AR845" s="35">
        <v>2024</v>
      </c>
      <c r="AS845" s="35" t="s">
        <v>1636</v>
      </c>
      <c r="AT845" s="35" t="s">
        <v>123</v>
      </c>
      <c r="AU845" s="35" t="s">
        <v>1636</v>
      </c>
      <c r="AV845" s="35" t="s">
        <v>115</v>
      </c>
      <c r="AW845" s="35" t="s">
        <v>1637</v>
      </c>
      <c r="AX845" s="35" t="s">
        <v>123</v>
      </c>
      <c r="AY845" s="35" t="s">
        <v>115</v>
      </c>
      <c r="AZ845" s="111" t="s">
        <v>115</v>
      </c>
      <c r="BA845" s="35" t="s">
        <v>115</v>
      </c>
      <c r="BB845" s="35" t="s">
        <v>115</v>
      </c>
      <c r="BC845" s="35" t="s">
        <v>115</v>
      </c>
      <c r="BD845" s="35" t="s">
        <v>115</v>
      </c>
      <c r="BE845" s="35" t="s">
        <v>115</v>
      </c>
      <c r="BF845" s="111" t="s">
        <v>115</v>
      </c>
      <c r="BG845" s="35" t="s">
        <v>131</v>
      </c>
      <c r="BH845" s="35" t="s">
        <v>115</v>
      </c>
      <c r="BI845" s="35" t="s">
        <v>162</v>
      </c>
      <c r="BJ845" s="35">
        <v>5</v>
      </c>
      <c r="BK845" s="111">
        <v>46580</v>
      </c>
      <c r="BL845" s="111">
        <v>48579</v>
      </c>
      <c r="BM845" s="111">
        <v>47004</v>
      </c>
      <c r="BN845" s="35" t="s">
        <v>115</v>
      </c>
      <c r="BO845" s="35" t="s">
        <v>115</v>
      </c>
      <c r="BP845" s="35" t="b">
        <v>0</v>
      </c>
      <c r="BQ845" s="117">
        <v>66000</v>
      </c>
      <c r="BR845" s="35" t="s">
        <v>134</v>
      </c>
      <c r="BS845" s="117">
        <v>234.8809</v>
      </c>
      <c r="BT845" s="117">
        <v>31164.972600000001</v>
      </c>
      <c r="BU845" s="117">
        <v>0</v>
      </c>
      <c r="BV845" s="117">
        <v>0</v>
      </c>
      <c r="BW845" s="117">
        <v>0</v>
      </c>
      <c r="BX845" s="117">
        <v>131.77189999999999</v>
      </c>
      <c r="BY845" s="117">
        <v>133.20060000000001</v>
      </c>
      <c r="BZ845" s="117">
        <v>800</v>
      </c>
      <c r="CA845" s="117">
        <v>10000</v>
      </c>
      <c r="CB845" s="117">
        <v>13000</v>
      </c>
      <c r="CC845" s="117">
        <v>6600</v>
      </c>
      <c r="CD845" s="117">
        <v>500</v>
      </c>
      <c r="CE845" s="117">
        <v>131.77199999999999</v>
      </c>
      <c r="CF845" s="35" t="s">
        <v>135</v>
      </c>
      <c r="CG845" s="35" t="s">
        <v>136</v>
      </c>
      <c r="CH845" s="35" t="s">
        <v>738</v>
      </c>
      <c r="CI845" s="117">
        <v>0</v>
      </c>
      <c r="CJ845" s="117">
        <v>0</v>
      </c>
      <c r="CK845" s="117">
        <v>0</v>
      </c>
      <c r="CL845" s="117">
        <v>0</v>
      </c>
      <c r="CM845" s="117">
        <v>0</v>
      </c>
      <c r="CN845" s="117">
        <v>0</v>
      </c>
      <c r="CO845" s="114">
        <v>0</v>
      </c>
      <c r="CP845" s="35" t="s">
        <v>134</v>
      </c>
      <c r="CQ845" s="35" t="s">
        <v>115</v>
      </c>
      <c r="CR845" s="35" t="s">
        <v>279</v>
      </c>
      <c r="CS845" s="35" t="s">
        <v>115</v>
      </c>
      <c r="CT845" s="114">
        <v>1</v>
      </c>
      <c r="CU845" s="114">
        <v>0</v>
      </c>
      <c r="CV845" s="36" t="s">
        <v>2822</v>
      </c>
    </row>
    <row r="846" spans="2:100">
      <c r="B846" s="28">
        <v>842</v>
      </c>
      <c r="C846" s="29" t="s">
        <v>2932</v>
      </c>
      <c r="D846" s="129"/>
      <c r="E846" s="129"/>
      <c r="F846" s="29" t="s">
        <v>532</v>
      </c>
      <c r="G846" s="29" t="s">
        <v>2933</v>
      </c>
      <c r="H846" s="29" t="s">
        <v>394</v>
      </c>
      <c r="I846" s="29" t="s">
        <v>118</v>
      </c>
      <c r="J846" s="29" t="s">
        <v>115</v>
      </c>
      <c r="K846" s="29" t="s">
        <v>115</v>
      </c>
      <c r="L846" s="29" t="s">
        <v>1489</v>
      </c>
      <c r="M846" s="29" t="s">
        <v>1594</v>
      </c>
      <c r="N846" s="29" t="s">
        <v>1491</v>
      </c>
      <c r="O846" s="29" t="s">
        <v>115</v>
      </c>
      <c r="P846" s="109">
        <v>45911</v>
      </c>
      <c r="Q846" s="29" t="s">
        <v>115</v>
      </c>
      <c r="R846" s="29" t="s">
        <v>1492</v>
      </c>
      <c r="S846" s="29" t="s">
        <v>203</v>
      </c>
      <c r="T846" s="29" t="s">
        <v>203</v>
      </c>
      <c r="U846" s="29" t="s">
        <v>214</v>
      </c>
      <c r="V846" s="29" t="s">
        <v>122</v>
      </c>
      <c r="W846" s="29" t="s">
        <v>123</v>
      </c>
      <c r="X846" s="29" t="s">
        <v>887</v>
      </c>
      <c r="Y846" s="129"/>
      <c r="Z846" s="118" t="s">
        <v>115</v>
      </c>
      <c r="AA846" s="118">
        <v>13.1702732245378</v>
      </c>
      <c r="AB846" s="29" t="s">
        <v>115</v>
      </c>
      <c r="AC846" s="29" t="s">
        <v>534</v>
      </c>
      <c r="AD846" s="29" t="s">
        <v>115</v>
      </c>
      <c r="AE846" s="29" t="s">
        <v>115</v>
      </c>
      <c r="AF846" s="29" t="s">
        <v>115</v>
      </c>
      <c r="AG846" s="29" t="s">
        <v>1513</v>
      </c>
      <c r="AH846" s="29" t="s">
        <v>422</v>
      </c>
      <c r="AI846" s="29">
        <v>5807123</v>
      </c>
      <c r="AJ846" s="29" t="s">
        <v>2934</v>
      </c>
      <c r="AK846" s="29" t="s">
        <v>2935</v>
      </c>
      <c r="AL846" s="29">
        <v>1</v>
      </c>
      <c r="AM846" s="29">
        <v>61</v>
      </c>
      <c r="AN846" s="29" t="s">
        <v>128</v>
      </c>
      <c r="AO846" s="29" t="s">
        <v>129</v>
      </c>
      <c r="AP846" s="29" t="s">
        <v>203</v>
      </c>
      <c r="AQ846" s="29" t="s">
        <v>130</v>
      </c>
      <c r="AR846" s="29">
        <v>2020</v>
      </c>
      <c r="AS846" s="29" t="s">
        <v>115</v>
      </c>
      <c r="AT846" s="29" t="s">
        <v>123</v>
      </c>
      <c r="AU846" s="29" t="s">
        <v>115</v>
      </c>
      <c r="AV846" s="29" t="s">
        <v>115</v>
      </c>
      <c r="AW846" s="29" t="s">
        <v>115</v>
      </c>
      <c r="AX846" s="29" t="s">
        <v>123</v>
      </c>
      <c r="AY846" s="29" t="s">
        <v>203</v>
      </c>
      <c r="AZ846" s="109" t="s">
        <v>203</v>
      </c>
      <c r="BA846" s="29" t="s">
        <v>203</v>
      </c>
      <c r="BB846" s="29" t="s">
        <v>203</v>
      </c>
      <c r="BC846" s="29" t="s">
        <v>203</v>
      </c>
      <c r="BD846" s="29" t="s">
        <v>203</v>
      </c>
      <c r="BE846" s="29" t="s">
        <v>203</v>
      </c>
      <c r="BF846" s="109" t="s">
        <v>203</v>
      </c>
      <c r="BG846" s="29" t="s">
        <v>203</v>
      </c>
      <c r="BH846" s="29" t="s">
        <v>203</v>
      </c>
      <c r="BI846" s="29" t="s">
        <v>488</v>
      </c>
      <c r="BJ846" s="29">
        <v>4</v>
      </c>
      <c r="BK846" s="109">
        <v>46022</v>
      </c>
      <c r="BL846" s="109" t="s">
        <v>115</v>
      </c>
      <c r="BM846" s="109">
        <v>46073</v>
      </c>
      <c r="BN846" s="29" t="s">
        <v>115</v>
      </c>
      <c r="BO846" s="29" t="s">
        <v>115</v>
      </c>
      <c r="BP846" s="29" t="b">
        <v>1</v>
      </c>
      <c r="BQ846" s="115" t="s">
        <v>115</v>
      </c>
      <c r="BR846" s="29" t="s">
        <v>134</v>
      </c>
      <c r="BS846" s="115">
        <v>205.57249999999999</v>
      </c>
      <c r="BT846" s="115">
        <v>1756.087</v>
      </c>
      <c r="BU846" s="115">
        <v>0</v>
      </c>
      <c r="BV846" s="115">
        <v>0</v>
      </c>
      <c r="BW846" s="115">
        <v>0</v>
      </c>
      <c r="BX846" s="115">
        <v>28.607600000000001</v>
      </c>
      <c r="BY846" s="115">
        <v>1020.5993</v>
      </c>
      <c r="BZ846" s="115">
        <v>600</v>
      </c>
      <c r="CA846" s="115">
        <v>0</v>
      </c>
      <c r="CB846" s="115">
        <v>0</v>
      </c>
      <c r="CC846" s="115">
        <v>0</v>
      </c>
      <c r="CD846" s="115">
        <v>0</v>
      </c>
      <c r="CE846" s="115">
        <v>28.607699999999994</v>
      </c>
      <c r="CF846" s="29" t="s">
        <v>135</v>
      </c>
      <c r="CG846" s="29" t="s">
        <v>136</v>
      </c>
      <c r="CH846" s="29" t="s">
        <v>253</v>
      </c>
      <c r="CI846" s="115">
        <v>0</v>
      </c>
      <c r="CJ846" s="115">
        <v>0</v>
      </c>
      <c r="CK846" s="115">
        <v>0</v>
      </c>
      <c r="CL846" s="115">
        <v>0</v>
      </c>
      <c r="CM846" s="115">
        <v>0</v>
      </c>
      <c r="CN846" s="115">
        <v>0</v>
      </c>
      <c r="CO846" s="112">
        <v>0</v>
      </c>
      <c r="CP846" s="29" t="s">
        <v>134</v>
      </c>
      <c r="CQ846" s="29" t="s">
        <v>115</v>
      </c>
      <c r="CR846" s="29" t="s">
        <v>134</v>
      </c>
      <c r="CS846" s="29" t="s">
        <v>115</v>
      </c>
      <c r="CT846" s="112">
        <v>0</v>
      </c>
      <c r="CU846" s="112">
        <v>1</v>
      </c>
      <c r="CV846" s="30" t="s">
        <v>2918</v>
      </c>
    </row>
    <row r="847" spans="2:100">
      <c r="B847" s="31">
        <v>843</v>
      </c>
      <c r="C847" s="32" t="s">
        <v>2936</v>
      </c>
      <c r="D847" s="128"/>
      <c r="E847" s="128"/>
      <c r="F847" s="32" t="s">
        <v>458</v>
      </c>
      <c r="G847" s="32" t="s">
        <v>2937</v>
      </c>
      <c r="H847" s="32" t="s">
        <v>394</v>
      </c>
      <c r="I847" s="32" t="s">
        <v>118</v>
      </c>
      <c r="J847" s="32" t="s">
        <v>115</v>
      </c>
      <c r="K847" s="32" t="s">
        <v>115</v>
      </c>
      <c r="L847" s="32" t="s">
        <v>1489</v>
      </c>
      <c r="M847" s="32" t="s">
        <v>1594</v>
      </c>
      <c r="N847" s="32" t="s">
        <v>1491</v>
      </c>
      <c r="O847" s="32" t="s">
        <v>115</v>
      </c>
      <c r="P847" s="110">
        <v>45932</v>
      </c>
      <c r="Q847" s="32" t="s">
        <v>115</v>
      </c>
      <c r="R847" s="32" t="s">
        <v>1492</v>
      </c>
      <c r="S847" s="32" t="s">
        <v>203</v>
      </c>
      <c r="T847" s="32" t="s">
        <v>203</v>
      </c>
      <c r="U847" s="32" t="s">
        <v>214</v>
      </c>
      <c r="V847" s="32" t="s">
        <v>122</v>
      </c>
      <c r="W847" s="32" t="s">
        <v>123</v>
      </c>
      <c r="X847" s="32" t="s">
        <v>278</v>
      </c>
      <c r="Y847" s="128"/>
      <c r="Z847" s="119" t="s">
        <v>115</v>
      </c>
      <c r="AA847" s="119">
        <v>77.661898590259</v>
      </c>
      <c r="AB847" s="32" t="s">
        <v>115</v>
      </c>
      <c r="AC847" s="32" t="s">
        <v>530</v>
      </c>
      <c r="AD847" s="32" t="s">
        <v>115</v>
      </c>
      <c r="AE847" s="32" t="s">
        <v>115</v>
      </c>
      <c r="AF847" s="32" t="s">
        <v>115</v>
      </c>
      <c r="AG847" s="32" t="s">
        <v>1513</v>
      </c>
      <c r="AH847" s="32" t="s">
        <v>422</v>
      </c>
      <c r="AI847" s="32">
        <v>5807128</v>
      </c>
      <c r="AJ847" s="32" t="s">
        <v>2938</v>
      </c>
      <c r="AK847" s="32" t="s">
        <v>2939</v>
      </c>
      <c r="AL847" s="32">
        <v>1</v>
      </c>
      <c r="AM847" s="32">
        <v>61</v>
      </c>
      <c r="AN847" s="32" t="s">
        <v>2940</v>
      </c>
      <c r="AO847" s="32" t="s">
        <v>129</v>
      </c>
      <c r="AP847" s="32" t="s">
        <v>203</v>
      </c>
      <c r="AQ847" s="32" t="s">
        <v>130</v>
      </c>
      <c r="AR847" s="32">
        <v>2023</v>
      </c>
      <c r="AS847" s="32" t="s">
        <v>115</v>
      </c>
      <c r="AT847" s="32" t="s">
        <v>123</v>
      </c>
      <c r="AU847" s="32" t="s">
        <v>115</v>
      </c>
      <c r="AV847" s="32" t="s">
        <v>115</v>
      </c>
      <c r="AW847" s="32" t="s">
        <v>115</v>
      </c>
      <c r="AX847" s="32" t="s">
        <v>123</v>
      </c>
      <c r="AY847" s="32" t="s">
        <v>203</v>
      </c>
      <c r="AZ847" s="110" t="s">
        <v>203</v>
      </c>
      <c r="BA847" s="32" t="s">
        <v>203</v>
      </c>
      <c r="BB847" s="32" t="s">
        <v>203</v>
      </c>
      <c r="BC847" s="32" t="s">
        <v>203</v>
      </c>
      <c r="BD847" s="32" t="s">
        <v>203</v>
      </c>
      <c r="BE847" s="32" t="s">
        <v>203</v>
      </c>
      <c r="BF847" s="110" t="s">
        <v>203</v>
      </c>
      <c r="BG847" s="32" t="s">
        <v>203</v>
      </c>
      <c r="BH847" s="32" t="s">
        <v>203</v>
      </c>
      <c r="BI847" s="32" t="s">
        <v>488</v>
      </c>
      <c r="BJ847" s="32">
        <v>4</v>
      </c>
      <c r="BK847" s="110">
        <v>46055</v>
      </c>
      <c r="BL847" s="110" t="s">
        <v>115</v>
      </c>
      <c r="BM847" s="110">
        <v>46387</v>
      </c>
      <c r="BN847" s="32" t="s">
        <v>115</v>
      </c>
      <c r="BO847" s="32" t="s">
        <v>115</v>
      </c>
      <c r="BP847" s="32" t="b">
        <v>1</v>
      </c>
      <c r="BQ847" s="116" t="s">
        <v>115</v>
      </c>
      <c r="BR847" s="32" t="s">
        <v>134</v>
      </c>
      <c r="BS847" s="116">
        <v>422.05739999999997</v>
      </c>
      <c r="BT847" s="116">
        <v>3151.7080999999998</v>
      </c>
      <c r="BU847" s="116">
        <v>0</v>
      </c>
      <c r="BV847" s="116">
        <v>0</v>
      </c>
      <c r="BW847" s="116">
        <v>0</v>
      </c>
      <c r="BX847" s="116">
        <v>116.3642</v>
      </c>
      <c r="BY847" s="116">
        <v>380.52909999999997</v>
      </c>
      <c r="BZ847" s="116">
        <v>2595.6552999999999</v>
      </c>
      <c r="CA847" s="116">
        <v>5.3920000000000003</v>
      </c>
      <c r="CB847" s="116">
        <v>0</v>
      </c>
      <c r="CC847" s="116">
        <v>0</v>
      </c>
      <c r="CD847" s="116">
        <v>0</v>
      </c>
      <c r="CE847" s="116">
        <v>116.36419999999998</v>
      </c>
      <c r="CF847" s="32" t="s">
        <v>135</v>
      </c>
      <c r="CG847" s="32" t="s">
        <v>136</v>
      </c>
      <c r="CH847" s="32" t="s">
        <v>655</v>
      </c>
      <c r="CI847" s="116">
        <v>0</v>
      </c>
      <c r="CJ847" s="116">
        <v>0</v>
      </c>
      <c r="CK847" s="116">
        <v>0</v>
      </c>
      <c r="CL847" s="116">
        <v>0</v>
      </c>
      <c r="CM847" s="116">
        <v>0</v>
      </c>
      <c r="CN847" s="116">
        <v>0</v>
      </c>
      <c r="CO847" s="113">
        <v>0</v>
      </c>
      <c r="CP847" s="32" t="s">
        <v>134</v>
      </c>
      <c r="CQ847" s="32" t="s">
        <v>115</v>
      </c>
      <c r="CR847" s="32" t="s">
        <v>134</v>
      </c>
      <c r="CS847" s="32" t="s">
        <v>115</v>
      </c>
      <c r="CT847" s="113">
        <v>1</v>
      </c>
      <c r="CU847" s="113">
        <v>0</v>
      </c>
      <c r="CV847" s="33" t="s">
        <v>2918</v>
      </c>
    </row>
    <row r="848" spans="2:100">
      <c r="B848" s="31">
        <v>844</v>
      </c>
      <c r="C848" s="32" t="s">
        <v>2941</v>
      </c>
      <c r="D848" s="128"/>
      <c r="E848" s="128"/>
      <c r="F848" s="32" t="s">
        <v>458</v>
      </c>
      <c r="G848" s="32" t="s">
        <v>2942</v>
      </c>
      <c r="H848" s="32" t="s">
        <v>394</v>
      </c>
      <c r="I848" s="32" t="s">
        <v>118</v>
      </c>
      <c r="J848" s="32" t="s">
        <v>115</v>
      </c>
      <c r="K848" s="32" t="s">
        <v>2943</v>
      </c>
      <c r="L848" s="32" t="s">
        <v>1489</v>
      </c>
      <c r="M848" s="32" t="s">
        <v>1594</v>
      </c>
      <c r="N848" s="32" t="s">
        <v>1491</v>
      </c>
      <c r="O848" s="32" t="s">
        <v>115</v>
      </c>
      <c r="P848" s="110">
        <v>45903</v>
      </c>
      <c r="Q848" s="32" t="s">
        <v>115</v>
      </c>
      <c r="R848" s="32" t="s">
        <v>1492</v>
      </c>
      <c r="S848" s="32" t="s">
        <v>203</v>
      </c>
      <c r="T848" s="32" t="s">
        <v>203</v>
      </c>
      <c r="U848" s="32" t="s">
        <v>214</v>
      </c>
      <c r="V848" s="32" t="s">
        <v>122</v>
      </c>
      <c r="W848" s="32" t="s">
        <v>123</v>
      </c>
      <c r="X848" s="32" t="s">
        <v>278</v>
      </c>
      <c r="Y848" s="128"/>
      <c r="Z848" s="119" t="s">
        <v>115</v>
      </c>
      <c r="AA848" s="119">
        <v>16.2493640005939</v>
      </c>
      <c r="AB848" s="32" t="s">
        <v>115</v>
      </c>
      <c r="AC848" s="32" t="s">
        <v>534</v>
      </c>
      <c r="AD848" s="32" t="s">
        <v>115</v>
      </c>
      <c r="AE848" s="32" t="s">
        <v>115</v>
      </c>
      <c r="AF848" s="32" t="s">
        <v>115</v>
      </c>
      <c r="AG848" s="32" t="s">
        <v>1513</v>
      </c>
      <c r="AH848" s="32" t="s">
        <v>422</v>
      </c>
      <c r="AI848" s="32">
        <v>5807127</v>
      </c>
      <c r="AJ848" s="32" t="s">
        <v>2944</v>
      </c>
      <c r="AK848" s="32" t="s">
        <v>2945</v>
      </c>
      <c r="AL848" s="32">
        <v>1</v>
      </c>
      <c r="AM848" s="32">
        <v>61</v>
      </c>
      <c r="AN848" s="32" t="s">
        <v>2946</v>
      </c>
      <c r="AO848" s="32" t="s">
        <v>129</v>
      </c>
      <c r="AP848" s="32" t="s">
        <v>203</v>
      </c>
      <c r="AQ848" s="32" t="s">
        <v>130</v>
      </c>
      <c r="AR848" s="32">
        <v>2020</v>
      </c>
      <c r="AS848" s="32" t="s">
        <v>115</v>
      </c>
      <c r="AT848" s="32" t="s">
        <v>123</v>
      </c>
      <c r="AU848" s="32" t="s">
        <v>115</v>
      </c>
      <c r="AV848" s="32" t="s">
        <v>115</v>
      </c>
      <c r="AW848" s="32" t="s">
        <v>115</v>
      </c>
      <c r="AX848" s="32" t="s">
        <v>123</v>
      </c>
      <c r="AY848" s="32" t="s">
        <v>203</v>
      </c>
      <c r="AZ848" s="110" t="s">
        <v>203</v>
      </c>
      <c r="BA848" s="32" t="s">
        <v>203</v>
      </c>
      <c r="BB848" s="32" t="s">
        <v>203</v>
      </c>
      <c r="BC848" s="32" t="s">
        <v>203</v>
      </c>
      <c r="BD848" s="32" t="s">
        <v>203</v>
      </c>
      <c r="BE848" s="32" t="s">
        <v>203</v>
      </c>
      <c r="BF848" s="110" t="s">
        <v>203</v>
      </c>
      <c r="BG848" s="32" t="s">
        <v>203</v>
      </c>
      <c r="BH848" s="32" t="s">
        <v>203</v>
      </c>
      <c r="BI848" s="32" t="s">
        <v>488</v>
      </c>
      <c r="BJ848" s="32">
        <v>4</v>
      </c>
      <c r="BK848" s="110">
        <v>46134</v>
      </c>
      <c r="BL848" s="110" t="s">
        <v>115</v>
      </c>
      <c r="BM848" s="110">
        <v>46387</v>
      </c>
      <c r="BN848" s="32" t="s">
        <v>115</v>
      </c>
      <c r="BO848" s="32" t="s">
        <v>115</v>
      </c>
      <c r="BP848" s="32" t="b">
        <v>1</v>
      </c>
      <c r="BQ848" s="116" t="s">
        <v>115</v>
      </c>
      <c r="BR848" s="32" t="s">
        <v>134</v>
      </c>
      <c r="BS848" s="116">
        <v>417.4545</v>
      </c>
      <c r="BT848" s="116">
        <v>3215.1136999999999</v>
      </c>
      <c r="BU848" s="116">
        <v>0</v>
      </c>
      <c r="BV848" s="116">
        <v>0</v>
      </c>
      <c r="BW848" s="116">
        <v>0</v>
      </c>
      <c r="BX848" s="116">
        <v>158.24250000000001</v>
      </c>
      <c r="BY848" s="116">
        <v>311.70699999999999</v>
      </c>
      <c r="BZ848" s="116">
        <v>2670.5286000000001</v>
      </c>
      <c r="CA848" s="116">
        <v>21.999999999999996</v>
      </c>
      <c r="CB848" s="116">
        <v>0</v>
      </c>
      <c r="CC848" s="116">
        <v>0</v>
      </c>
      <c r="CD848" s="116">
        <v>0</v>
      </c>
      <c r="CE848" s="116">
        <v>158.24239999999998</v>
      </c>
      <c r="CF848" s="32" t="s">
        <v>135</v>
      </c>
      <c r="CG848" s="32" t="s">
        <v>136</v>
      </c>
      <c r="CH848" s="32" t="s">
        <v>655</v>
      </c>
      <c r="CI848" s="116">
        <v>0</v>
      </c>
      <c r="CJ848" s="116">
        <v>0</v>
      </c>
      <c r="CK848" s="116">
        <v>0</v>
      </c>
      <c r="CL848" s="116">
        <v>0</v>
      </c>
      <c r="CM848" s="116">
        <v>0</v>
      </c>
      <c r="CN848" s="116">
        <v>0</v>
      </c>
      <c r="CO848" s="113">
        <v>0</v>
      </c>
      <c r="CP848" s="32" t="s">
        <v>134</v>
      </c>
      <c r="CQ848" s="32" t="s">
        <v>115</v>
      </c>
      <c r="CR848" s="32" t="s">
        <v>134</v>
      </c>
      <c r="CS848" s="32" t="s">
        <v>115</v>
      </c>
      <c r="CT848" s="113">
        <v>0</v>
      </c>
      <c r="CU848" s="113">
        <v>1</v>
      </c>
      <c r="CV848" s="33" t="s">
        <v>2918</v>
      </c>
    </row>
    <row r="849" spans="2:100">
      <c r="B849" s="31">
        <v>845</v>
      </c>
      <c r="C849" s="32" t="s">
        <v>2947</v>
      </c>
      <c r="D849" s="128"/>
      <c r="E849" s="128"/>
      <c r="F849" s="32" t="s">
        <v>641</v>
      </c>
      <c r="G849" s="32" t="s">
        <v>2948</v>
      </c>
      <c r="H849" s="32" t="s">
        <v>394</v>
      </c>
      <c r="I849" s="32" t="s">
        <v>118</v>
      </c>
      <c r="J849" s="32" t="s">
        <v>115</v>
      </c>
      <c r="K849" s="32" t="s">
        <v>2949</v>
      </c>
      <c r="L849" s="32" t="s">
        <v>1489</v>
      </c>
      <c r="M849" s="32" t="s">
        <v>1594</v>
      </c>
      <c r="N849" s="32" t="s">
        <v>1491</v>
      </c>
      <c r="O849" s="32" t="s">
        <v>115</v>
      </c>
      <c r="P849" s="110">
        <v>45933</v>
      </c>
      <c r="Q849" s="32" t="s">
        <v>115</v>
      </c>
      <c r="R849" s="32" t="s">
        <v>1492</v>
      </c>
      <c r="S849" s="32" t="s">
        <v>203</v>
      </c>
      <c r="T849" s="32" t="s">
        <v>203</v>
      </c>
      <c r="U849" s="32" t="s">
        <v>214</v>
      </c>
      <c r="V849" s="32" t="s">
        <v>122</v>
      </c>
      <c r="W849" s="32" t="s">
        <v>123</v>
      </c>
      <c r="X849" s="32" t="s">
        <v>887</v>
      </c>
      <c r="Y849" s="128"/>
      <c r="Z849" s="119" t="s">
        <v>115</v>
      </c>
      <c r="AA849" s="119">
        <v>4.5689997021391404</v>
      </c>
      <c r="AB849" s="32" t="s">
        <v>115</v>
      </c>
      <c r="AC849" s="32" t="s">
        <v>534</v>
      </c>
      <c r="AD849" s="32" t="s">
        <v>115</v>
      </c>
      <c r="AE849" s="32" t="s">
        <v>115</v>
      </c>
      <c r="AF849" s="32" t="s">
        <v>115</v>
      </c>
      <c r="AG849" s="32" t="s">
        <v>1513</v>
      </c>
      <c r="AH849" s="32" t="s">
        <v>422</v>
      </c>
      <c r="AI849" s="32">
        <v>5807201</v>
      </c>
      <c r="AJ849" s="32" t="s">
        <v>2950</v>
      </c>
      <c r="AK849" s="32" t="s">
        <v>2951</v>
      </c>
      <c r="AL849" s="32">
        <v>1</v>
      </c>
      <c r="AM849" s="32">
        <v>61</v>
      </c>
      <c r="AN849" s="32" t="s">
        <v>2952</v>
      </c>
      <c r="AO849" s="32" t="s">
        <v>129</v>
      </c>
      <c r="AP849" s="32" t="s">
        <v>203</v>
      </c>
      <c r="AQ849" s="32" t="s">
        <v>130</v>
      </c>
      <c r="AR849" s="32">
        <v>2023</v>
      </c>
      <c r="AS849" s="32" t="s">
        <v>115</v>
      </c>
      <c r="AT849" s="32" t="s">
        <v>123</v>
      </c>
      <c r="AU849" s="32" t="s">
        <v>115</v>
      </c>
      <c r="AV849" s="32" t="s">
        <v>115</v>
      </c>
      <c r="AW849" s="32" t="s">
        <v>115</v>
      </c>
      <c r="AX849" s="32" t="s">
        <v>123</v>
      </c>
      <c r="AY849" s="32" t="s">
        <v>203</v>
      </c>
      <c r="AZ849" s="110" t="s">
        <v>203</v>
      </c>
      <c r="BA849" s="32" t="s">
        <v>203</v>
      </c>
      <c r="BB849" s="32" t="s">
        <v>203</v>
      </c>
      <c r="BC849" s="32" t="s">
        <v>203</v>
      </c>
      <c r="BD849" s="32" t="s">
        <v>203</v>
      </c>
      <c r="BE849" s="32" t="s">
        <v>203</v>
      </c>
      <c r="BF849" s="110" t="s">
        <v>203</v>
      </c>
      <c r="BG849" s="32" t="s">
        <v>203</v>
      </c>
      <c r="BH849" s="32" t="s">
        <v>203</v>
      </c>
      <c r="BI849" s="32" t="s">
        <v>488</v>
      </c>
      <c r="BJ849" s="32">
        <v>4</v>
      </c>
      <c r="BK849" s="110">
        <v>46463</v>
      </c>
      <c r="BL849" s="110" t="s">
        <v>115</v>
      </c>
      <c r="BM849" s="110">
        <v>46504</v>
      </c>
      <c r="BN849" s="32" t="s">
        <v>115</v>
      </c>
      <c r="BO849" s="32" t="s">
        <v>115</v>
      </c>
      <c r="BP849" s="32" t="b">
        <v>0</v>
      </c>
      <c r="BQ849" s="116" t="s">
        <v>115</v>
      </c>
      <c r="BR849" s="32" t="s">
        <v>134</v>
      </c>
      <c r="BS849" s="116">
        <v>192.2988</v>
      </c>
      <c r="BT849" s="116">
        <v>8274.7795999999998</v>
      </c>
      <c r="BU849" s="116">
        <v>0</v>
      </c>
      <c r="BV849" s="116">
        <v>0</v>
      </c>
      <c r="BW849" s="116">
        <v>0</v>
      </c>
      <c r="BX849" s="116">
        <v>121.93680000000001</v>
      </c>
      <c r="BY849" s="116">
        <v>152.84280000000001</v>
      </c>
      <c r="BZ849" s="116">
        <v>3000</v>
      </c>
      <c r="CA849" s="116">
        <v>5000</v>
      </c>
      <c r="CB849" s="116">
        <v>0</v>
      </c>
      <c r="CC849" s="116">
        <v>0</v>
      </c>
      <c r="CD849" s="116">
        <v>0</v>
      </c>
      <c r="CE849" s="116">
        <v>121.93680000000001</v>
      </c>
      <c r="CF849" s="32" t="s">
        <v>135</v>
      </c>
      <c r="CG849" s="32" t="s">
        <v>136</v>
      </c>
      <c r="CH849" s="32" t="s">
        <v>486</v>
      </c>
      <c r="CI849" s="116">
        <v>0</v>
      </c>
      <c r="CJ849" s="116">
        <v>0</v>
      </c>
      <c r="CK849" s="116">
        <v>0</v>
      </c>
      <c r="CL849" s="116">
        <v>0</v>
      </c>
      <c r="CM849" s="116">
        <v>0</v>
      </c>
      <c r="CN849" s="116">
        <v>0</v>
      </c>
      <c r="CO849" s="113">
        <v>0</v>
      </c>
      <c r="CP849" s="32" t="s">
        <v>134</v>
      </c>
      <c r="CQ849" s="32" t="s">
        <v>115</v>
      </c>
      <c r="CR849" s="32" t="s">
        <v>279</v>
      </c>
      <c r="CS849" s="32" t="s">
        <v>115</v>
      </c>
      <c r="CT849" s="113">
        <v>0</v>
      </c>
      <c r="CU849" s="113">
        <v>1</v>
      </c>
      <c r="CV849" s="33" t="s">
        <v>2918</v>
      </c>
    </row>
    <row r="850" spans="2:100">
      <c r="B850" s="31">
        <v>846</v>
      </c>
      <c r="C850" s="32" t="s">
        <v>2953</v>
      </c>
      <c r="D850" s="128"/>
      <c r="E850" s="128"/>
      <c r="F850" s="32" t="s">
        <v>816</v>
      </c>
      <c r="G850" s="32" t="s">
        <v>2954</v>
      </c>
      <c r="H850" s="32" t="s">
        <v>394</v>
      </c>
      <c r="I850" s="32" t="s">
        <v>118</v>
      </c>
      <c r="J850" s="32" t="s">
        <v>115</v>
      </c>
      <c r="K850" s="32" t="s">
        <v>115</v>
      </c>
      <c r="L850" s="32" t="s">
        <v>1489</v>
      </c>
      <c r="M850" s="32" t="s">
        <v>1594</v>
      </c>
      <c r="N850" s="32" t="s">
        <v>1491</v>
      </c>
      <c r="O850" s="32" t="s">
        <v>115</v>
      </c>
      <c r="P850" s="110">
        <v>45902</v>
      </c>
      <c r="Q850" s="32" t="s">
        <v>115</v>
      </c>
      <c r="R850" s="32" t="s">
        <v>1492</v>
      </c>
      <c r="S850" s="32" t="s">
        <v>203</v>
      </c>
      <c r="T850" s="32" t="s">
        <v>203</v>
      </c>
      <c r="U850" s="32" t="s">
        <v>214</v>
      </c>
      <c r="V850" s="32" t="s">
        <v>122</v>
      </c>
      <c r="W850" s="32" t="s">
        <v>123</v>
      </c>
      <c r="X850" s="32" t="s">
        <v>887</v>
      </c>
      <c r="Y850" s="128"/>
      <c r="Z850" s="119" t="s">
        <v>115</v>
      </c>
      <c r="AA850" s="119">
        <v>14.702107026353501</v>
      </c>
      <c r="AB850" s="32" t="s">
        <v>115</v>
      </c>
      <c r="AC850" s="32" t="s">
        <v>530</v>
      </c>
      <c r="AD850" s="32" t="s">
        <v>115</v>
      </c>
      <c r="AE850" s="32" t="s">
        <v>115</v>
      </c>
      <c r="AF850" s="32" t="s">
        <v>115</v>
      </c>
      <c r="AG850" s="32" t="s">
        <v>1513</v>
      </c>
      <c r="AH850" s="32" t="s">
        <v>422</v>
      </c>
      <c r="AI850" s="32">
        <v>5807202</v>
      </c>
      <c r="AJ850" s="32" t="s">
        <v>2955</v>
      </c>
      <c r="AK850" s="32" t="s">
        <v>2956</v>
      </c>
      <c r="AL850" s="32">
        <v>1</v>
      </c>
      <c r="AM850" s="32">
        <v>61</v>
      </c>
      <c r="AN850" s="32" t="s">
        <v>2957</v>
      </c>
      <c r="AO850" s="32" t="s">
        <v>129</v>
      </c>
      <c r="AP850" s="32" t="s">
        <v>203</v>
      </c>
      <c r="AQ850" s="32" t="s">
        <v>130</v>
      </c>
      <c r="AR850" s="32">
        <v>2023</v>
      </c>
      <c r="AS850" s="32" t="s">
        <v>115</v>
      </c>
      <c r="AT850" s="32" t="s">
        <v>123</v>
      </c>
      <c r="AU850" s="32" t="s">
        <v>115</v>
      </c>
      <c r="AV850" s="32" t="s">
        <v>115</v>
      </c>
      <c r="AW850" s="32" t="s">
        <v>115</v>
      </c>
      <c r="AX850" s="32" t="s">
        <v>123</v>
      </c>
      <c r="AY850" s="32" t="s">
        <v>203</v>
      </c>
      <c r="AZ850" s="110" t="s">
        <v>203</v>
      </c>
      <c r="BA850" s="32" t="s">
        <v>203</v>
      </c>
      <c r="BB850" s="32" t="s">
        <v>203</v>
      </c>
      <c r="BC850" s="32" t="s">
        <v>203</v>
      </c>
      <c r="BD850" s="32" t="s">
        <v>203</v>
      </c>
      <c r="BE850" s="32" t="s">
        <v>203</v>
      </c>
      <c r="BF850" s="110" t="s">
        <v>203</v>
      </c>
      <c r="BG850" s="32" t="s">
        <v>203</v>
      </c>
      <c r="BH850" s="32" t="s">
        <v>203</v>
      </c>
      <c r="BI850" s="32" t="s">
        <v>488</v>
      </c>
      <c r="BJ850" s="32">
        <v>4</v>
      </c>
      <c r="BK850" s="110">
        <v>46258</v>
      </c>
      <c r="BL850" s="110" t="s">
        <v>115</v>
      </c>
      <c r="BM850" s="110">
        <v>47220</v>
      </c>
      <c r="BN850" s="32" t="s">
        <v>115</v>
      </c>
      <c r="BO850" s="32" t="s">
        <v>115</v>
      </c>
      <c r="BP850" s="32" t="b">
        <v>0</v>
      </c>
      <c r="BQ850" s="116" t="s">
        <v>115</v>
      </c>
      <c r="BR850" s="32" t="s">
        <v>134</v>
      </c>
      <c r="BS850" s="116">
        <v>226.5684</v>
      </c>
      <c r="BT850" s="116">
        <v>5838.5736999999999</v>
      </c>
      <c r="BU850" s="116">
        <v>0</v>
      </c>
      <c r="BV850" s="116">
        <v>0</v>
      </c>
      <c r="BW850" s="116">
        <v>0</v>
      </c>
      <c r="BX850" s="116">
        <v>113.2555</v>
      </c>
      <c r="BY850" s="116">
        <v>237.86099999999999</v>
      </c>
      <c r="BZ850" s="116">
        <v>4448.0434000000014</v>
      </c>
      <c r="CA850" s="116">
        <v>0</v>
      </c>
      <c r="CB850" s="116">
        <v>0</v>
      </c>
      <c r="CC850" s="116">
        <v>0</v>
      </c>
      <c r="CD850" s="116">
        <v>0</v>
      </c>
      <c r="CE850" s="116">
        <v>113.2556</v>
      </c>
      <c r="CF850" s="32" t="s">
        <v>135</v>
      </c>
      <c r="CG850" s="32" t="s">
        <v>136</v>
      </c>
      <c r="CH850" s="32" t="s">
        <v>469</v>
      </c>
      <c r="CI850" s="116">
        <v>0</v>
      </c>
      <c r="CJ850" s="116">
        <v>0</v>
      </c>
      <c r="CK850" s="116">
        <v>0</v>
      </c>
      <c r="CL850" s="116">
        <v>0</v>
      </c>
      <c r="CM850" s="116">
        <v>0</v>
      </c>
      <c r="CN850" s="116">
        <v>0</v>
      </c>
      <c r="CO850" s="113">
        <v>0</v>
      </c>
      <c r="CP850" s="32" t="s">
        <v>134</v>
      </c>
      <c r="CQ850" s="32" t="s">
        <v>115</v>
      </c>
      <c r="CR850" s="32" t="s">
        <v>279</v>
      </c>
      <c r="CS850" s="32" t="s">
        <v>115</v>
      </c>
      <c r="CT850" s="113">
        <v>1</v>
      </c>
      <c r="CU850" s="113">
        <v>0</v>
      </c>
      <c r="CV850" s="33" t="s">
        <v>2918</v>
      </c>
    </row>
    <row r="851" spans="2:100">
      <c r="B851" s="31">
        <v>847</v>
      </c>
      <c r="C851" s="32" t="s">
        <v>2958</v>
      </c>
      <c r="D851" s="128"/>
      <c r="E851" s="128"/>
      <c r="F851" s="32" t="s">
        <v>2959</v>
      </c>
      <c r="G851" s="32" t="s">
        <v>2960</v>
      </c>
      <c r="H851" s="32" t="s">
        <v>394</v>
      </c>
      <c r="I851" s="32" t="s">
        <v>118</v>
      </c>
      <c r="J851" s="32" t="s">
        <v>115</v>
      </c>
      <c r="K851" s="32" t="s">
        <v>2961</v>
      </c>
      <c r="L851" s="32" t="s">
        <v>1489</v>
      </c>
      <c r="M851" s="32" t="s">
        <v>1594</v>
      </c>
      <c r="N851" s="32" t="s">
        <v>1491</v>
      </c>
      <c r="O851" s="32" t="s">
        <v>115</v>
      </c>
      <c r="P851" s="110">
        <v>45903</v>
      </c>
      <c r="Q851" s="32" t="s">
        <v>115</v>
      </c>
      <c r="R851" s="32" t="s">
        <v>1492</v>
      </c>
      <c r="S851" s="32" t="s">
        <v>203</v>
      </c>
      <c r="T851" s="32" t="s">
        <v>203</v>
      </c>
      <c r="U851" s="32" t="s">
        <v>214</v>
      </c>
      <c r="V851" s="32" t="s">
        <v>122</v>
      </c>
      <c r="W851" s="32" t="s">
        <v>123</v>
      </c>
      <c r="X851" s="32" t="s">
        <v>2450</v>
      </c>
      <c r="Y851" s="128"/>
      <c r="Z851" s="119" t="s">
        <v>115</v>
      </c>
      <c r="AA851" s="119">
        <v>10.541403095221201</v>
      </c>
      <c r="AB851" s="32" t="s">
        <v>115</v>
      </c>
      <c r="AC851" s="32" t="s">
        <v>530</v>
      </c>
      <c r="AD851" s="32" t="s">
        <v>115</v>
      </c>
      <c r="AE851" s="32" t="s">
        <v>115</v>
      </c>
      <c r="AF851" s="32" t="s">
        <v>115</v>
      </c>
      <c r="AG851" s="32" t="s">
        <v>1513</v>
      </c>
      <c r="AH851" s="32" t="s">
        <v>422</v>
      </c>
      <c r="AI851" s="32">
        <v>5807203</v>
      </c>
      <c r="AJ851" s="32" t="s">
        <v>2962</v>
      </c>
      <c r="AK851" s="32" t="s">
        <v>2958</v>
      </c>
      <c r="AL851" s="32">
        <v>1</v>
      </c>
      <c r="AM851" s="32">
        <v>61</v>
      </c>
      <c r="AN851" s="32" t="s">
        <v>2963</v>
      </c>
      <c r="AO851" s="32" t="s">
        <v>129</v>
      </c>
      <c r="AP851" s="32" t="s">
        <v>203</v>
      </c>
      <c r="AQ851" s="32" t="s">
        <v>130</v>
      </c>
      <c r="AR851" s="32">
        <v>2023</v>
      </c>
      <c r="AS851" s="32" t="s">
        <v>115</v>
      </c>
      <c r="AT851" s="32" t="s">
        <v>123</v>
      </c>
      <c r="AU851" s="32" t="s">
        <v>115</v>
      </c>
      <c r="AV851" s="32" t="s">
        <v>115</v>
      </c>
      <c r="AW851" s="32" t="s">
        <v>115</v>
      </c>
      <c r="AX851" s="32" t="s">
        <v>123</v>
      </c>
      <c r="AY851" s="32" t="s">
        <v>203</v>
      </c>
      <c r="AZ851" s="110" t="s">
        <v>203</v>
      </c>
      <c r="BA851" s="32" t="s">
        <v>203</v>
      </c>
      <c r="BB851" s="32" t="s">
        <v>203</v>
      </c>
      <c r="BC851" s="32" t="s">
        <v>203</v>
      </c>
      <c r="BD851" s="32" t="s">
        <v>203</v>
      </c>
      <c r="BE851" s="32" t="s">
        <v>203</v>
      </c>
      <c r="BF851" s="110" t="s">
        <v>203</v>
      </c>
      <c r="BG851" s="32" t="s">
        <v>203</v>
      </c>
      <c r="BH851" s="32" t="s">
        <v>203</v>
      </c>
      <c r="BI851" s="32" t="s">
        <v>488</v>
      </c>
      <c r="BJ851" s="32">
        <v>4</v>
      </c>
      <c r="BK851" s="110">
        <v>46118</v>
      </c>
      <c r="BL851" s="110" t="s">
        <v>115</v>
      </c>
      <c r="BM851" s="110">
        <v>46289</v>
      </c>
      <c r="BN851" s="32" t="s">
        <v>115</v>
      </c>
      <c r="BO851" s="32" t="s">
        <v>115</v>
      </c>
      <c r="BP851" s="32" t="b">
        <v>1</v>
      </c>
      <c r="BQ851" s="116" t="s">
        <v>115</v>
      </c>
      <c r="BR851" s="32" t="s">
        <v>134</v>
      </c>
      <c r="BS851" s="116">
        <v>438.99579999999997</v>
      </c>
      <c r="BT851" s="116">
        <v>5281.4709999999995</v>
      </c>
      <c r="BU851" s="116">
        <v>0</v>
      </c>
      <c r="BV851" s="116">
        <v>0</v>
      </c>
      <c r="BW851" s="116">
        <v>0</v>
      </c>
      <c r="BX851" s="116">
        <v>121.9931</v>
      </c>
      <c r="BY851" s="116">
        <v>859.47789999999998</v>
      </c>
      <c r="BZ851" s="116">
        <v>799.86919999999998</v>
      </c>
      <c r="CA851" s="116">
        <v>300</v>
      </c>
      <c r="CB851" s="116">
        <v>0</v>
      </c>
      <c r="CC851" s="116">
        <v>0</v>
      </c>
      <c r="CD851" s="116">
        <v>0</v>
      </c>
      <c r="CE851" s="116">
        <v>121.99309999999997</v>
      </c>
      <c r="CF851" s="32" t="s">
        <v>135</v>
      </c>
      <c r="CG851" s="32" t="s">
        <v>136</v>
      </c>
      <c r="CH851" s="32" t="s">
        <v>489</v>
      </c>
      <c r="CI851" s="116">
        <v>0</v>
      </c>
      <c r="CJ851" s="116">
        <v>0</v>
      </c>
      <c r="CK851" s="116">
        <v>0</v>
      </c>
      <c r="CL851" s="116">
        <v>0</v>
      </c>
      <c r="CM851" s="116">
        <v>0</v>
      </c>
      <c r="CN851" s="116">
        <v>0</v>
      </c>
      <c r="CO851" s="113">
        <v>0</v>
      </c>
      <c r="CP851" s="32" t="s">
        <v>134</v>
      </c>
      <c r="CQ851" s="32" t="s">
        <v>115</v>
      </c>
      <c r="CR851" s="32" t="s">
        <v>134</v>
      </c>
      <c r="CS851" s="32" t="s">
        <v>115</v>
      </c>
      <c r="CT851" s="113">
        <v>1</v>
      </c>
      <c r="CU851" s="113">
        <v>0</v>
      </c>
      <c r="CV851" s="33" t="s">
        <v>2918</v>
      </c>
    </row>
    <row r="852" spans="2:100">
      <c r="B852" s="123">
        <v>848</v>
      </c>
      <c r="C852" s="124" t="s">
        <v>2964</v>
      </c>
      <c r="D852" s="128"/>
      <c r="E852" s="128"/>
      <c r="F852" s="32" t="s">
        <v>641</v>
      </c>
      <c r="G852" s="32" t="s">
        <v>2965</v>
      </c>
      <c r="H852" s="32" t="s">
        <v>219</v>
      </c>
      <c r="I852" s="32" t="s">
        <v>118</v>
      </c>
      <c r="J852" s="32" t="s">
        <v>115</v>
      </c>
      <c r="K852" s="32" t="s">
        <v>2966</v>
      </c>
      <c r="L852" s="32" t="s">
        <v>1489</v>
      </c>
      <c r="M852" s="32" t="s">
        <v>1594</v>
      </c>
      <c r="N852" s="32" t="s">
        <v>903</v>
      </c>
      <c r="O852" s="32" t="s">
        <v>115</v>
      </c>
      <c r="P852" s="110">
        <v>45933</v>
      </c>
      <c r="Q852" s="32">
        <v>20</v>
      </c>
      <c r="R852" s="32" t="s">
        <v>1492</v>
      </c>
      <c r="S852" s="32" t="s">
        <v>203</v>
      </c>
      <c r="T852" s="32" t="s">
        <v>203</v>
      </c>
      <c r="U852" s="32" t="s">
        <v>214</v>
      </c>
      <c r="V852" s="32" t="s">
        <v>122</v>
      </c>
      <c r="W852" s="32" t="b">
        <v>0</v>
      </c>
      <c r="X852" s="32" t="s">
        <v>887</v>
      </c>
      <c r="Y852" s="128"/>
      <c r="Z852" s="119" t="s">
        <v>115</v>
      </c>
      <c r="AA852" s="119">
        <v>4.5689997021391404</v>
      </c>
      <c r="AB852" s="32" t="s">
        <v>115</v>
      </c>
      <c r="AC852" s="32" t="s">
        <v>115</v>
      </c>
      <c r="AD852" s="32" t="s">
        <v>115</v>
      </c>
      <c r="AE852" s="32" t="s">
        <v>115</v>
      </c>
      <c r="AF852" s="32" t="s">
        <v>115</v>
      </c>
      <c r="AG852" s="32" t="s">
        <v>1513</v>
      </c>
      <c r="AH852" s="32" t="s">
        <v>422</v>
      </c>
      <c r="AI852" s="32">
        <v>5796183</v>
      </c>
      <c r="AJ852" s="32" t="s">
        <v>2967</v>
      </c>
      <c r="AK852" s="32" t="s">
        <v>2964</v>
      </c>
      <c r="AL852" s="32">
        <v>1</v>
      </c>
      <c r="AM852" s="32">
        <v>61</v>
      </c>
      <c r="AN852" s="32" t="s">
        <v>128</v>
      </c>
      <c r="AO852" s="32" t="b">
        <v>1</v>
      </c>
      <c r="AP852" s="32" t="s">
        <v>203</v>
      </c>
      <c r="AQ852" s="32" t="s">
        <v>130</v>
      </c>
      <c r="AR852" s="32">
        <v>2025</v>
      </c>
      <c r="AS852" s="32" t="s">
        <v>115</v>
      </c>
      <c r="AT852" s="32" t="b">
        <v>0</v>
      </c>
      <c r="AU852" s="32" t="s">
        <v>115</v>
      </c>
      <c r="AV852" s="32" t="s">
        <v>115</v>
      </c>
      <c r="AW852" s="32" t="s">
        <v>115</v>
      </c>
      <c r="AX852" s="32" t="b">
        <v>0</v>
      </c>
      <c r="AY852" s="32" t="s">
        <v>203</v>
      </c>
      <c r="AZ852" s="110" t="s">
        <v>203</v>
      </c>
      <c r="BA852" s="32" t="s">
        <v>203</v>
      </c>
      <c r="BB852" s="32" t="s">
        <v>203</v>
      </c>
      <c r="BC852" s="32" t="s">
        <v>203</v>
      </c>
      <c r="BD852" s="32" t="s">
        <v>203</v>
      </c>
      <c r="BE852" s="32" t="s">
        <v>203</v>
      </c>
      <c r="BF852" s="110" t="s">
        <v>203</v>
      </c>
      <c r="BG852" s="32" t="s">
        <v>203</v>
      </c>
      <c r="BH852" s="32" t="s">
        <v>203</v>
      </c>
      <c r="BI852" s="32" t="s">
        <v>162</v>
      </c>
      <c r="BJ852" s="32">
        <v>5</v>
      </c>
      <c r="BK852" s="110">
        <v>46177</v>
      </c>
      <c r="BL852" s="110" t="s">
        <v>115</v>
      </c>
      <c r="BM852" s="110">
        <v>46350</v>
      </c>
      <c r="BN852" s="32" t="s">
        <v>115</v>
      </c>
      <c r="BO852" s="32" t="s">
        <v>115</v>
      </c>
      <c r="BP852" s="32" t="b">
        <v>1</v>
      </c>
      <c r="BQ852" s="116" t="s">
        <v>115</v>
      </c>
      <c r="BR852" s="32" t="s">
        <v>134</v>
      </c>
      <c r="BS852" s="116">
        <v>57.991599999999998</v>
      </c>
      <c r="BT852" s="116">
        <v>1078.5649000000001</v>
      </c>
      <c r="BU852" s="116">
        <v>0</v>
      </c>
      <c r="BV852" s="116">
        <v>0</v>
      </c>
      <c r="BW852" s="116">
        <v>0</v>
      </c>
      <c r="BX852" s="116">
        <v>39.546300000000002</v>
      </c>
      <c r="BY852" s="116">
        <v>39.018599999999999</v>
      </c>
      <c r="BZ852" s="116">
        <v>508.07690000000002</v>
      </c>
      <c r="CA852" s="116">
        <v>200</v>
      </c>
      <c r="CB852" s="116">
        <v>0</v>
      </c>
      <c r="CC852" s="116">
        <v>0</v>
      </c>
      <c r="CD852" s="116">
        <v>0</v>
      </c>
      <c r="CE852" s="116">
        <v>39.546300000000002</v>
      </c>
      <c r="CF852" s="32" t="s">
        <v>135</v>
      </c>
      <c r="CG852" s="32" t="s">
        <v>136</v>
      </c>
      <c r="CH852" s="32" t="s">
        <v>655</v>
      </c>
      <c r="CI852" s="116">
        <v>0</v>
      </c>
      <c r="CJ852" s="116">
        <v>0</v>
      </c>
      <c r="CK852" s="116">
        <v>0</v>
      </c>
      <c r="CL852" s="116">
        <v>0</v>
      </c>
      <c r="CM852" s="116">
        <v>0</v>
      </c>
      <c r="CN852" s="116">
        <v>0</v>
      </c>
      <c r="CO852" s="113">
        <v>0</v>
      </c>
      <c r="CP852" s="32" t="s">
        <v>134</v>
      </c>
      <c r="CQ852" s="32" t="s">
        <v>115</v>
      </c>
      <c r="CR852" s="32" t="s">
        <v>134</v>
      </c>
      <c r="CS852" s="32" t="s">
        <v>115</v>
      </c>
      <c r="CT852" s="113">
        <v>0.3427</v>
      </c>
      <c r="CU852" s="113">
        <v>0.6573</v>
      </c>
      <c r="CV852" s="33" t="s">
        <v>2968</v>
      </c>
    </row>
    <row r="853" spans="2:100">
      <c r="B853" s="123">
        <v>849</v>
      </c>
      <c r="C853" s="124" t="s">
        <v>2969</v>
      </c>
      <c r="D853" s="128"/>
      <c r="E853" s="128"/>
      <c r="F853" s="32" t="s">
        <v>2970</v>
      </c>
      <c r="G853" s="32" t="s">
        <v>2971</v>
      </c>
      <c r="H853" s="32" t="s">
        <v>394</v>
      </c>
      <c r="I853" s="32" t="s">
        <v>166</v>
      </c>
      <c r="J853" s="32" t="s">
        <v>115</v>
      </c>
      <c r="K853" s="32" t="s">
        <v>1680</v>
      </c>
      <c r="L853" s="32" t="s">
        <v>1489</v>
      </c>
      <c r="M853" s="32" t="s">
        <v>529</v>
      </c>
      <c r="N853" s="32" t="s">
        <v>1491</v>
      </c>
      <c r="O853" s="32" t="s">
        <v>115</v>
      </c>
      <c r="P853" s="110">
        <v>45903</v>
      </c>
      <c r="Q853" s="32">
        <v>34</v>
      </c>
      <c r="R853" s="32" t="s">
        <v>1492</v>
      </c>
      <c r="S853" s="32" t="s">
        <v>203</v>
      </c>
      <c r="T853" s="32" t="s">
        <v>203</v>
      </c>
      <c r="U853" s="32" t="s">
        <v>214</v>
      </c>
      <c r="V853" s="32" t="s">
        <v>288</v>
      </c>
      <c r="W853" s="32" t="s">
        <v>123</v>
      </c>
      <c r="X853" s="32" t="s">
        <v>278</v>
      </c>
      <c r="Y853" s="128"/>
      <c r="Z853" s="119" t="s">
        <v>115</v>
      </c>
      <c r="AA853" s="119">
        <v>12.614000000000001</v>
      </c>
      <c r="AB853" s="32" t="s">
        <v>115</v>
      </c>
      <c r="AC853" s="32" t="s">
        <v>530</v>
      </c>
      <c r="AD853" s="32" t="s">
        <v>115</v>
      </c>
      <c r="AE853" s="32" t="s">
        <v>115</v>
      </c>
      <c r="AF853" s="32" t="s">
        <v>115</v>
      </c>
      <c r="AG853" s="32" t="s">
        <v>1513</v>
      </c>
      <c r="AH853" s="32" t="s">
        <v>422</v>
      </c>
      <c r="AI853" s="32">
        <v>5813218</v>
      </c>
      <c r="AJ853" s="32" t="s">
        <v>2639</v>
      </c>
      <c r="AK853" s="32" t="s">
        <v>2972</v>
      </c>
      <c r="AL853" s="32">
        <v>1</v>
      </c>
      <c r="AM853" s="32">
        <v>61</v>
      </c>
      <c r="AN853" s="32" t="s">
        <v>2973</v>
      </c>
      <c r="AO853" s="32" t="s">
        <v>129</v>
      </c>
      <c r="AP853" s="32" t="s">
        <v>203</v>
      </c>
      <c r="AQ853" s="32" t="s">
        <v>130</v>
      </c>
      <c r="AR853" s="32">
        <v>2025</v>
      </c>
      <c r="AS853" s="32" t="s">
        <v>115</v>
      </c>
      <c r="AT853" s="32" t="s">
        <v>123</v>
      </c>
      <c r="AU853" s="32" t="s">
        <v>115</v>
      </c>
      <c r="AV853" s="32" t="s">
        <v>115</v>
      </c>
      <c r="AW853" s="32" t="s">
        <v>115</v>
      </c>
      <c r="AX853" s="32" t="s">
        <v>123</v>
      </c>
      <c r="AY853" s="32" t="s">
        <v>115</v>
      </c>
      <c r="AZ853" s="110" t="s">
        <v>115</v>
      </c>
      <c r="BA853" s="32" t="s">
        <v>115</v>
      </c>
      <c r="BB853" s="32" t="s">
        <v>115</v>
      </c>
      <c r="BC853" s="32" t="s">
        <v>115</v>
      </c>
      <c r="BD853" s="32" t="s">
        <v>115</v>
      </c>
      <c r="BE853" s="32" t="s">
        <v>115</v>
      </c>
      <c r="BF853" s="110" t="s">
        <v>115</v>
      </c>
      <c r="BG853" s="32" t="s">
        <v>131</v>
      </c>
      <c r="BH853" s="32" t="s">
        <v>115</v>
      </c>
      <c r="BI853" s="32" t="s">
        <v>162</v>
      </c>
      <c r="BJ853" s="32">
        <v>5</v>
      </c>
      <c r="BK853" s="110">
        <v>46821</v>
      </c>
      <c r="BL853" s="110" t="s">
        <v>115</v>
      </c>
      <c r="BM853" s="110">
        <v>46958</v>
      </c>
      <c r="BN853" s="32" t="s">
        <v>115</v>
      </c>
      <c r="BO853" s="32" t="s">
        <v>115</v>
      </c>
      <c r="BP853" s="32" t="b">
        <v>0</v>
      </c>
      <c r="BQ853" s="116" t="s">
        <v>115</v>
      </c>
      <c r="BR853" s="32" t="s">
        <v>134</v>
      </c>
      <c r="BS853" s="116">
        <v>0</v>
      </c>
      <c r="BT853" s="116">
        <v>7030.6376</v>
      </c>
      <c r="BU853" s="116">
        <v>0</v>
      </c>
      <c r="BV853" s="116">
        <v>0</v>
      </c>
      <c r="BW853" s="116">
        <v>0</v>
      </c>
      <c r="BX853" s="116">
        <v>0</v>
      </c>
      <c r="BY853" s="116">
        <v>30.637599999999999</v>
      </c>
      <c r="BZ853" s="116">
        <v>5000</v>
      </c>
      <c r="CA853" s="116">
        <v>2000</v>
      </c>
      <c r="CB853" s="116">
        <v>0</v>
      </c>
      <c r="CC853" s="116">
        <v>0</v>
      </c>
      <c r="CD853" s="116">
        <v>0</v>
      </c>
      <c r="CE853" s="116">
        <v>0</v>
      </c>
      <c r="CF853" s="32" t="s">
        <v>135</v>
      </c>
      <c r="CG853" s="32" t="s">
        <v>136</v>
      </c>
      <c r="CH853" s="32" t="s">
        <v>738</v>
      </c>
      <c r="CI853" s="116">
        <v>0</v>
      </c>
      <c r="CJ853" s="116">
        <v>0</v>
      </c>
      <c r="CK853" s="116">
        <v>0</v>
      </c>
      <c r="CL853" s="116">
        <v>0</v>
      </c>
      <c r="CM853" s="116">
        <v>0</v>
      </c>
      <c r="CN853" s="116">
        <v>0</v>
      </c>
      <c r="CO853" s="113">
        <v>0</v>
      </c>
      <c r="CP853" s="32" t="s">
        <v>134</v>
      </c>
      <c r="CQ853" s="32" t="s">
        <v>115</v>
      </c>
      <c r="CR853" s="32" t="s">
        <v>279</v>
      </c>
      <c r="CS853" s="32" t="s">
        <v>115</v>
      </c>
      <c r="CT853" s="113">
        <v>1</v>
      </c>
      <c r="CU853" s="113">
        <v>0</v>
      </c>
      <c r="CV853" s="33" t="s">
        <v>1591</v>
      </c>
    </row>
    <row r="854" spans="2:100">
      <c r="B854" s="31">
        <v>850</v>
      </c>
      <c r="C854" s="32" t="s">
        <v>2974</v>
      </c>
      <c r="D854" s="128"/>
      <c r="E854" s="128"/>
      <c r="F854" s="32" t="s">
        <v>816</v>
      </c>
      <c r="G854" s="32" t="s">
        <v>2975</v>
      </c>
      <c r="H854" s="32" t="s">
        <v>394</v>
      </c>
      <c r="I854" s="32" t="s">
        <v>118</v>
      </c>
      <c r="J854" s="32" t="s">
        <v>115</v>
      </c>
      <c r="K854" s="32" t="s">
        <v>2976</v>
      </c>
      <c r="L854" s="32" t="s">
        <v>1489</v>
      </c>
      <c r="M854" s="32" t="s">
        <v>1594</v>
      </c>
      <c r="N854" s="32" t="s">
        <v>1491</v>
      </c>
      <c r="O854" s="32" t="s">
        <v>115</v>
      </c>
      <c r="P854" s="110">
        <v>45908</v>
      </c>
      <c r="Q854" s="32" t="s">
        <v>115</v>
      </c>
      <c r="R854" s="32" t="s">
        <v>1492</v>
      </c>
      <c r="S854" s="32" t="s">
        <v>203</v>
      </c>
      <c r="T854" s="32" t="s">
        <v>203</v>
      </c>
      <c r="U854" s="32" t="s">
        <v>518</v>
      </c>
      <c r="V854" s="32" t="s">
        <v>122</v>
      </c>
      <c r="W854" s="32" t="b">
        <v>0</v>
      </c>
      <c r="X854" s="32" t="s">
        <v>887</v>
      </c>
      <c r="Y854" s="128"/>
      <c r="Z854" s="119" t="s">
        <v>115</v>
      </c>
      <c r="AA854" s="119">
        <v>2.8266344685267701</v>
      </c>
      <c r="AB854" s="32" t="s">
        <v>115</v>
      </c>
      <c r="AC854" s="32" t="s">
        <v>534</v>
      </c>
      <c r="AD854" s="32" t="s">
        <v>115</v>
      </c>
      <c r="AE854" s="32" t="s">
        <v>115</v>
      </c>
      <c r="AF854" s="32" t="s">
        <v>115</v>
      </c>
      <c r="AG854" s="32">
        <v>5.1000500000000004</v>
      </c>
      <c r="AH854" s="32" t="s">
        <v>422</v>
      </c>
      <c r="AI854" s="32" t="s">
        <v>2977</v>
      </c>
      <c r="AJ854" s="32" t="s">
        <v>203</v>
      </c>
      <c r="AK854" s="32" t="s">
        <v>203</v>
      </c>
      <c r="AL854" s="32" t="s">
        <v>203</v>
      </c>
      <c r="AM854" s="32">
        <v>61</v>
      </c>
      <c r="AN854" s="32" t="s">
        <v>128</v>
      </c>
      <c r="AO854" s="32" t="b">
        <v>1</v>
      </c>
      <c r="AP854" s="32" t="s">
        <v>203</v>
      </c>
      <c r="AQ854" s="32" t="s">
        <v>130</v>
      </c>
      <c r="AR854" s="32">
        <v>2024</v>
      </c>
      <c r="AS854" s="32" t="s">
        <v>115</v>
      </c>
      <c r="AT854" s="32" t="b">
        <v>0</v>
      </c>
      <c r="AU854" s="32" t="s">
        <v>115</v>
      </c>
      <c r="AV854" s="32" t="s">
        <v>115</v>
      </c>
      <c r="AW854" s="32" t="s">
        <v>115</v>
      </c>
      <c r="AX854" s="32" t="b">
        <v>0</v>
      </c>
      <c r="AY854" s="32" t="s">
        <v>203</v>
      </c>
      <c r="AZ854" s="110" t="s">
        <v>203</v>
      </c>
      <c r="BA854" s="32" t="s">
        <v>203</v>
      </c>
      <c r="BB854" s="32" t="s">
        <v>203</v>
      </c>
      <c r="BC854" s="32" t="s">
        <v>203</v>
      </c>
      <c r="BD854" s="32" t="s">
        <v>203</v>
      </c>
      <c r="BE854" s="32" t="s">
        <v>203</v>
      </c>
      <c r="BF854" s="110" t="s">
        <v>203</v>
      </c>
      <c r="BG854" s="32" t="s">
        <v>203</v>
      </c>
      <c r="BH854" s="32" t="s">
        <v>203</v>
      </c>
      <c r="BI854" s="32" t="s">
        <v>162</v>
      </c>
      <c r="BJ854" s="32">
        <v>5</v>
      </c>
      <c r="BK854" s="110">
        <v>47088</v>
      </c>
      <c r="BL854" s="110" t="s">
        <v>115</v>
      </c>
      <c r="BM854" s="110">
        <v>47818</v>
      </c>
      <c r="BN854" s="32" t="s">
        <v>115</v>
      </c>
      <c r="BO854" s="32" t="s">
        <v>115</v>
      </c>
      <c r="BP854" s="32" t="b">
        <v>0</v>
      </c>
      <c r="BQ854" s="116" t="s">
        <v>115</v>
      </c>
      <c r="BR854" s="32" t="s">
        <v>134</v>
      </c>
      <c r="BS854" s="116">
        <v>0</v>
      </c>
      <c r="BT854" s="116">
        <v>7000</v>
      </c>
      <c r="BU854" s="116">
        <v>0</v>
      </c>
      <c r="BV854" s="116">
        <v>0</v>
      </c>
      <c r="BW854" s="116">
        <v>0</v>
      </c>
      <c r="BX854" s="116">
        <v>0</v>
      </c>
      <c r="BY854" s="116">
        <v>0</v>
      </c>
      <c r="BZ854" s="116">
        <v>0</v>
      </c>
      <c r="CA854" s="116">
        <v>500</v>
      </c>
      <c r="CB854" s="116">
        <v>1500</v>
      </c>
      <c r="CC854" s="116">
        <v>3000</v>
      </c>
      <c r="CD854" s="116">
        <v>2000</v>
      </c>
      <c r="CE854" s="116">
        <v>0</v>
      </c>
      <c r="CF854" s="32" t="s">
        <v>135</v>
      </c>
      <c r="CG854" s="32" t="s">
        <v>136</v>
      </c>
      <c r="CH854" s="32" t="s">
        <v>115</v>
      </c>
      <c r="CI854" s="116">
        <v>0</v>
      </c>
      <c r="CJ854" s="116">
        <v>0</v>
      </c>
      <c r="CK854" s="116">
        <v>0</v>
      </c>
      <c r="CL854" s="116">
        <v>0</v>
      </c>
      <c r="CM854" s="116">
        <v>0</v>
      </c>
      <c r="CN854" s="116">
        <v>0</v>
      </c>
      <c r="CO854" s="113">
        <v>0</v>
      </c>
      <c r="CP854" s="32" t="s">
        <v>134</v>
      </c>
      <c r="CQ854" s="32" t="s">
        <v>115</v>
      </c>
      <c r="CR854" s="32" t="s">
        <v>279</v>
      </c>
      <c r="CS854" s="32" t="s">
        <v>115</v>
      </c>
      <c r="CT854" s="113">
        <v>0</v>
      </c>
      <c r="CU854" s="113">
        <v>1</v>
      </c>
      <c r="CV854" s="33" t="s">
        <v>2918</v>
      </c>
    </row>
    <row r="855" spans="2:100">
      <c r="B855" s="121">
        <v>851</v>
      </c>
      <c r="C855" s="122" t="s">
        <v>2978</v>
      </c>
      <c r="D855" s="129"/>
      <c r="E855" s="129"/>
      <c r="F855" s="29" t="s">
        <v>392</v>
      </c>
      <c r="G855" s="29" t="s">
        <v>2979</v>
      </c>
      <c r="H855" s="29" t="s">
        <v>219</v>
      </c>
      <c r="I855" s="29" t="s">
        <v>118</v>
      </c>
      <c r="J855" s="29" t="s">
        <v>115</v>
      </c>
      <c r="K855" s="29" t="s">
        <v>115</v>
      </c>
      <c r="L855" s="29" t="s">
        <v>1489</v>
      </c>
      <c r="M855" s="29" t="s">
        <v>1589</v>
      </c>
      <c r="N855" s="29" t="s">
        <v>1491</v>
      </c>
      <c r="O855" s="29" t="s">
        <v>115</v>
      </c>
      <c r="P855" s="109">
        <v>45931</v>
      </c>
      <c r="Q855" s="29">
        <v>20</v>
      </c>
      <c r="R855" s="29" t="s">
        <v>1492</v>
      </c>
      <c r="S855" s="29" t="s">
        <v>203</v>
      </c>
      <c r="T855" s="29" t="s">
        <v>203</v>
      </c>
      <c r="U855" s="29" t="s">
        <v>214</v>
      </c>
      <c r="V855" s="29" t="s">
        <v>122</v>
      </c>
      <c r="W855" s="29" t="b">
        <v>0</v>
      </c>
      <c r="X855" s="29" t="s">
        <v>278</v>
      </c>
      <c r="Y855" s="129"/>
      <c r="Z855" s="118" t="s">
        <v>115</v>
      </c>
      <c r="AA855" s="118">
        <v>14.7512636762659</v>
      </c>
      <c r="AB855" s="29" t="s">
        <v>115</v>
      </c>
      <c r="AC855" s="29" t="s">
        <v>115</v>
      </c>
      <c r="AD855" s="29" t="s">
        <v>115</v>
      </c>
      <c r="AE855" s="29" t="s">
        <v>115</v>
      </c>
      <c r="AF855" s="29" t="s">
        <v>115</v>
      </c>
      <c r="AG855" s="29" t="s">
        <v>1513</v>
      </c>
      <c r="AH855" s="29" t="s">
        <v>422</v>
      </c>
      <c r="AI855" s="29">
        <v>5812359</v>
      </c>
      <c r="AJ855" s="29" t="s">
        <v>203</v>
      </c>
      <c r="AK855" s="29" t="s">
        <v>203</v>
      </c>
      <c r="AL855" s="29" t="s">
        <v>203</v>
      </c>
      <c r="AM855" s="29">
        <v>61</v>
      </c>
      <c r="AN855" s="29" t="s">
        <v>128</v>
      </c>
      <c r="AO855" s="29" t="b">
        <v>1</v>
      </c>
      <c r="AP855" s="29" t="s">
        <v>203</v>
      </c>
      <c r="AQ855" s="29" t="s">
        <v>130</v>
      </c>
      <c r="AR855" s="29">
        <v>2025</v>
      </c>
      <c r="AS855" s="29" t="s">
        <v>115</v>
      </c>
      <c r="AT855" s="29" t="b">
        <v>0</v>
      </c>
      <c r="AU855" s="29" t="s">
        <v>115</v>
      </c>
      <c r="AV855" s="29" t="s">
        <v>115</v>
      </c>
      <c r="AW855" s="29" t="s">
        <v>115</v>
      </c>
      <c r="AX855" s="29" t="b">
        <v>0</v>
      </c>
      <c r="AY855" s="29" t="s">
        <v>203</v>
      </c>
      <c r="AZ855" s="109" t="s">
        <v>203</v>
      </c>
      <c r="BA855" s="29" t="s">
        <v>203</v>
      </c>
      <c r="BB855" s="29" t="s">
        <v>203</v>
      </c>
      <c r="BC855" s="29" t="s">
        <v>203</v>
      </c>
      <c r="BD855" s="29" t="s">
        <v>203</v>
      </c>
      <c r="BE855" s="29" t="s">
        <v>203</v>
      </c>
      <c r="BF855" s="109" t="s">
        <v>203</v>
      </c>
      <c r="BG855" s="29" t="s">
        <v>203</v>
      </c>
      <c r="BH855" s="29" t="s">
        <v>203</v>
      </c>
      <c r="BI855" s="29" t="s">
        <v>162</v>
      </c>
      <c r="BJ855" s="29">
        <v>5</v>
      </c>
      <c r="BK855" s="109">
        <v>46661</v>
      </c>
      <c r="BL855" s="109" t="s">
        <v>115</v>
      </c>
      <c r="BM855" s="109">
        <v>46722</v>
      </c>
      <c r="BN855" s="29" t="s">
        <v>115</v>
      </c>
      <c r="BO855" s="29" t="s">
        <v>115</v>
      </c>
      <c r="BP855" s="29" t="b">
        <v>0</v>
      </c>
      <c r="BQ855" s="115" t="s">
        <v>115</v>
      </c>
      <c r="BR855" s="29" t="s">
        <v>134</v>
      </c>
      <c r="BS855" s="115">
        <v>0</v>
      </c>
      <c r="BT855" s="115">
        <v>1100</v>
      </c>
      <c r="BU855" s="115">
        <v>0</v>
      </c>
      <c r="BV855" s="115">
        <v>0</v>
      </c>
      <c r="BW855" s="115">
        <v>0</v>
      </c>
      <c r="BX855" s="115">
        <v>0</v>
      </c>
      <c r="BY855" s="115">
        <v>0</v>
      </c>
      <c r="BZ855" s="115">
        <v>0</v>
      </c>
      <c r="CA855" s="115">
        <v>1000</v>
      </c>
      <c r="CB855" s="115">
        <v>100.00000000000001</v>
      </c>
      <c r="CC855" s="115">
        <v>0</v>
      </c>
      <c r="CD855" s="115">
        <v>0</v>
      </c>
      <c r="CE855" s="115">
        <v>0</v>
      </c>
      <c r="CF855" s="29" t="s">
        <v>135</v>
      </c>
      <c r="CG855" s="29" t="s">
        <v>136</v>
      </c>
      <c r="CH855" s="29" t="s">
        <v>115</v>
      </c>
      <c r="CI855" s="115">
        <v>0</v>
      </c>
      <c r="CJ855" s="115">
        <v>0</v>
      </c>
      <c r="CK855" s="115">
        <v>0</v>
      </c>
      <c r="CL855" s="115">
        <v>0</v>
      </c>
      <c r="CM855" s="115">
        <v>0</v>
      </c>
      <c r="CN855" s="115">
        <v>0</v>
      </c>
      <c r="CO855" s="112">
        <v>0</v>
      </c>
      <c r="CP855" s="29" t="s">
        <v>134</v>
      </c>
      <c r="CQ855" s="29" t="s">
        <v>115</v>
      </c>
      <c r="CR855" s="29" t="s">
        <v>279</v>
      </c>
      <c r="CS855" s="29" t="s">
        <v>115</v>
      </c>
      <c r="CT855" s="112">
        <v>0.3427</v>
      </c>
      <c r="CU855" s="112">
        <v>0.6573</v>
      </c>
      <c r="CV855" s="30" t="s">
        <v>2918</v>
      </c>
    </row>
    <row r="856" spans="2:100">
      <c r="B856" s="123">
        <v>852</v>
      </c>
      <c r="C856" s="124" t="s">
        <v>2980</v>
      </c>
      <c r="D856" s="128"/>
      <c r="E856" s="128"/>
      <c r="F856" s="32" t="s">
        <v>2981</v>
      </c>
      <c r="G856" s="32" t="s">
        <v>1832</v>
      </c>
      <c r="H856" s="32" t="s">
        <v>1633</v>
      </c>
      <c r="I856" s="32" t="s">
        <v>166</v>
      </c>
      <c r="J856" s="32" t="s">
        <v>115</v>
      </c>
      <c r="K856" s="32" t="s">
        <v>115</v>
      </c>
      <c r="L856" s="32" t="s">
        <v>1499</v>
      </c>
      <c r="M856" s="32" t="s">
        <v>1634</v>
      </c>
      <c r="N856" s="32" t="s">
        <v>1491</v>
      </c>
      <c r="O856" s="32" t="s">
        <v>115</v>
      </c>
      <c r="P856" s="110">
        <v>45908</v>
      </c>
      <c r="Q856" s="32">
        <v>123</v>
      </c>
      <c r="R856" s="32" t="s">
        <v>1492</v>
      </c>
      <c r="S856" s="32" t="s">
        <v>548</v>
      </c>
      <c r="T856" s="32" t="s">
        <v>1833</v>
      </c>
      <c r="U856" s="32" t="s">
        <v>214</v>
      </c>
      <c r="V856" s="32" t="s">
        <v>288</v>
      </c>
      <c r="W856" s="32" t="s">
        <v>123</v>
      </c>
      <c r="X856" s="32" t="s">
        <v>278</v>
      </c>
      <c r="Y856" s="128"/>
      <c r="Z856" s="119" t="s">
        <v>115</v>
      </c>
      <c r="AA856" s="119">
        <v>1.7115276933938199</v>
      </c>
      <c r="AB856" s="32" t="s">
        <v>115</v>
      </c>
      <c r="AC856" s="32" t="s">
        <v>534</v>
      </c>
      <c r="AD856" s="32" t="s">
        <v>115</v>
      </c>
      <c r="AE856" s="32" t="s">
        <v>115</v>
      </c>
      <c r="AF856" s="32" t="s">
        <v>115</v>
      </c>
      <c r="AG856" s="32" t="s">
        <v>1513</v>
      </c>
      <c r="AH856" s="32" t="s">
        <v>422</v>
      </c>
      <c r="AI856" s="32">
        <v>5560573</v>
      </c>
      <c r="AJ856" s="32" t="s">
        <v>1835</v>
      </c>
      <c r="AK856" s="32" t="s">
        <v>1836</v>
      </c>
      <c r="AL856" s="32">
        <v>8</v>
      </c>
      <c r="AM856" s="32">
        <v>61</v>
      </c>
      <c r="AN856" s="32" t="s">
        <v>128</v>
      </c>
      <c r="AO856" s="32" t="s">
        <v>123</v>
      </c>
      <c r="AP856" s="32">
        <v>2024</v>
      </c>
      <c r="AQ856" s="32" t="s">
        <v>130</v>
      </c>
      <c r="AR856" s="32">
        <v>2025</v>
      </c>
      <c r="AS856" s="32" t="s">
        <v>1772</v>
      </c>
      <c r="AT856" s="32" t="s">
        <v>123</v>
      </c>
      <c r="AU856" s="32" t="s">
        <v>1772</v>
      </c>
      <c r="AV856" s="32" t="s">
        <v>115</v>
      </c>
      <c r="AW856" s="32" t="s">
        <v>1773</v>
      </c>
      <c r="AX856" s="32" t="s">
        <v>123</v>
      </c>
      <c r="AY856" s="32" t="s">
        <v>115</v>
      </c>
      <c r="AZ856" s="110" t="s">
        <v>115</v>
      </c>
      <c r="BA856" s="32" t="s">
        <v>115</v>
      </c>
      <c r="BB856" s="32" t="s">
        <v>115</v>
      </c>
      <c r="BC856" s="32" t="s">
        <v>115</v>
      </c>
      <c r="BD856" s="32" t="s">
        <v>115</v>
      </c>
      <c r="BE856" s="32" t="s">
        <v>1838</v>
      </c>
      <c r="BF856" s="110">
        <v>45728</v>
      </c>
      <c r="BG856" s="32" t="s">
        <v>306</v>
      </c>
      <c r="BH856" s="32" t="s">
        <v>156</v>
      </c>
      <c r="BI856" s="32" t="s">
        <v>488</v>
      </c>
      <c r="BJ856" s="32">
        <v>4</v>
      </c>
      <c r="BK856" s="110">
        <v>45964</v>
      </c>
      <c r="BL856" s="110">
        <v>45261</v>
      </c>
      <c r="BM856" s="110">
        <v>46010</v>
      </c>
      <c r="BN856" s="32" t="s">
        <v>431</v>
      </c>
      <c r="BO856" s="32" t="s">
        <v>485</v>
      </c>
      <c r="BP856" s="32" t="b">
        <v>1</v>
      </c>
      <c r="BQ856" s="116" t="s">
        <v>1839</v>
      </c>
      <c r="BR856" s="32" t="s">
        <v>134</v>
      </c>
      <c r="BS856" s="116">
        <v>16.8062</v>
      </c>
      <c r="BT856" s="116">
        <v>105.3429</v>
      </c>
      <c r="BU856" s="116">
        <v>0</v>
      </c>
      <c r="BV856" s="116">
        <v>0</v>
      </c>
      <c r="BW856" s="116">
        <v>0</v>
      </c>
      <c r="BX856" s="116">
        <v>0</v>
      </c>
      <c r="BY856" s="116">
        <v>60.715999999999994</v>
      </c>
      <c r="BZ856" s="116">
        <v>44.626899999999999</v>
      </c>
      <c r="CA856" s="116">
        <v>0</v>
      </c>
      <c r="CB856" s="116">
        <v>0</v>
      </c>
      <c r="CC856" s="116">
        <v>0</v>
      </c>
      <c r="CD856" s="116">
        <v>0</v>
      </c>
      <c r="CE856" s="116">
        <v>0</v>
      </c>
      <c r="CF856" s="32" t="s">
        <v>135</v>
      </c>
      <c r="CG856" s="32" t="s">
        <v>136</v>
      </c>
      <c r="CH856" s="32" t="s">
        <v>235</v>
      </c>
      <c r="CI856" s="116">
        <v>0</v>
      </c>
      <c r="CJ856" s="116">
        <v>0</v>
      </c>
      <c r="CK856" s="116">
        <v>0</v>
      </c>
      <c r="CL856" s="116">
        <v>0</v>
      </c>
      <c r="CM856" s="116">
        <v>0</v>
      </c>
      <c r="CN856" s="116">
        <v>19.996919999999999</v>
      </c>
      <c r="CO856" s="113">
        <v>0</v>
      </c>
      <c r="CP856" s="32" t="s">
        <v>134</v>
      </c>
      <c r="CQ856" s="32" t="s">
        <v>115</v>
      </c>
      <c r="CR856" s="32" t="s">
        <v>134</v>
      </c>
      <c r="CS856" s="32" t="s">
        <v>115</v>
      </c>
      <c r="CT856" s="113">
        <v>1</v>
      </c>
      <c r="CU856" s="113">
        <v>0</v>
      </c>
      <c r="CV856" s="33" t="s">
        <v>1781</v>
      </c>
    </row>
    <row r="857" spans="2:100">
      <c r="B857" s="123">
        <v>853</v>
      </c>
      <c r="C857" s="124" t="s">
        <v>2982</v>
      </c>
      <c r="D857" s="128"/>
      <c r="E857" s="128"/>
      <c r="F857" s="32" t="s">
        <v>2983</v>
      </c>
      <c r="G857" s="32" t="s">
        <v>1832</v>
      </c>
      <c r="H857" s="32" t="s">
        <v>1633</v>
      </c>
      <c r="I857" s="32" t="s">
        <v>166</v>
      </c>
      <c r="J857" s="32" t="s">
        <v>115</v>
      </c>
      <c r="K857" s="32" t="s">
        <v>115</v>
      </c>
      <c r="L857" s="32" t="s">
        <v>1499</v>
      </c>
      <c r="M857" s="32" t="s">
        <v>1634</v>
      </c>
      <c r="N857" s="32" t="s">
        <v>1491</v>
      </c>
      <c r="O857" s="32" t="s">
        <v>115</v>
      </c>
      <c r="P857" s="110">
        <v>45904</v>
      </c>
      <c r="Q857" s="32">
        <v>123</v>
      </c>
      <c r="R857" s="32" t="s">
        <v>1492</v>
      </c>
      <c r="S857" s="32" t="s">
        <v>548</v>
      </c>
      <c r="T857" s="32" t="s">
        <v>1833</v>
      </c>
      <c r="U857" s="32" t="s">
        <v>214</v>
      </c>
      <c r="V857" s="32" t="s">
        <v>288</v>
      </c>
      <c r="W857" s="32" t="s">
        <v>123</v>
      </c>
      <c r="X857" s="32" t="s">
        <v>278</v>
      </c>
      <c r="Y857" s="128"/>
      <c r="Z857" s="119" t="s">
        <v>115</v>
      </c>
      <c r="AA857" s="119">
        <v>1.8385614844836999</v>
      </c>
      <c r="AB857" s="32" t="s">
        <v>115</v>
      </c>
      <c r="AC857" s="32" t="s">
        <v>534</v>
      </c>
      <c r="AD857" s="32" t="s">
        <v>115</v>
      </c>
      <c r="AE857" s="32" t="s">
        <v>115</v>
      </c>
      <c r="AF857" s="32" t="s">
        <v>115</v>
      </c>
      <c r="AG857" s="32" t="s">
        <v>1513</v>
      </c>
      <c r="AH857" s="32" t="s">
        <v>422</v>
      </c>
      <c r="AI857" s="32">
        <v>5560779</v>
      </c>
      <c r="AJ857" s="32" t="s">
        <v>1835</v>
      </c>
      <c r="AK857" s="32" t="s">
        <v>1836</v>
      </c>
      <c r="AL857" s="32">
        <v>8</v>
      </c>
      <c r="AM857" s="32">
        <v>61</v>
      </c>
      <c r="AN857" s="32" t="s">
        <v>128</v>
      </c>
      <c r="AO857" s="32" t="s">
        <v>123</v>
      </c>
      <c r="AP857" s="32">
        <v>2024</v>
      </c>
      <c r="AQ857" s="32" t="s">
        <v>130</v>
      </c>
      <c r="AR857" s="32">
        <v>2025</v>
      </c>
      <c r="AS857" s="32" t="s">
        <v>1772</v>
      </c>
      <c r="AT857" s="32" t="s">
        <v>123</v>
      </c>
      <c r="AU857" s="32" t="s">
        <v>1772</v>
      </c>
      <c r="AV857" s="32" t="s">
        <v>115</v>
      </c>
      <c r="AW857" s="32" t="s">
        <v>1773</v>
      </c>
      <c r="AX857" s="32" t="s">
        <v>123</v>
      </c>
      <c r="AY857" s="32" t="s">
        <v>115</v>
      </c>
      <c r="AZ857" s="110" t="s">
        <v>115</v>
      </c>
      <c r="BA857" s="32" t="s">
        <v>115</v>
      </c>
      <c r="BB857" s="32" t="s">
        <v>115</v>
      </c>
      <c r="BC857" s="32" t="s">
        <v>115</v>
      </c>
      <c r="BD857" s="32" t="s">
        <v>115</v>
      </c>
      <c r="BE857" s="32" t="s">
        <v>1838</v>
      </c>
      <c r="BF857" s="110">
        <v>45728</v>
      </c>
      <c r="BG857" s="32" t="s">
        <v>306</v>
      </c>
      <c r="BH857" s="32" t="s">
        <v>156</v>
      </c>
      <c r="BI857" s="32" t="s">
        <v>488</v>
      </c>
      <c r="BJ857" s="32">
        <v>4</v>
      </c>
      <c r="BK857" s="110">
        <v>45964</v>
      </c>
      <c r="BL857" s="110">
        <v>45261</v>
      </c>
      <c r="BM857" s="110">
        <v>46010</v>
      </c>
      <c r="BN857" s="32" t="s">
        <v>431</v>
      </c>
      <c r="BO857" s="32" t="s">
        <v>485</v>
      </c>
      <c r="BP857" s="32" t="b">
        <v>1</v>
      </c>
      <c r="BQ857" s="116" t="s">
        <v>1839</v>
      </c>
      <c r="BR857" s="32" t="s">
        <v>134</v>
      </c>
      <c r="BS857" s="116">
        <v>18.994900000000001</v>
      </c>
      <c r="BT857" s="116">
        <v>107.5316</v>
      </c>
      <c r="BU857" s="116">
        <v>0</v>
      </c>
      <c r="BV857" s="116">
        <v>0</v>
      </c>
      <c r="BW857" s="116">
        <v>0</v>
      </c>
      <c r="BX857" s="116">
        <v>0</v>
      </c>
      <c r="BY857" s="116">
        <v>62.904699999999998</v>
      </c>
      <c r="BZ857" s="116">
        <v>44.626899999999999</v>
      </c>
      <c r="CA857" s="116">
        <v>0</v>
      </c>
      <c r="CB857" s="116">
        <v>0</v>
      </c>
      <c r="CC857" s="116">
        <v>0</v>
      </c>
      <c r="CD857" s="116">
        <v>0</v>
      </c>
      <c r="CE857" s="116">
        <v>0</v>
      </c>
      <c r="CF857" s="32" t="s">
        <v>135</v>
      </c>
      <c r="CG857" s="32" t="s">
        <v>136</v>
      </c>
      <c r="CH857" s="32" t="s">
        <v>235</v>
      </c>
      <c r="CI857" s="116">
        <v>0</v>
      </c>
      <c r="CJ857" s="116">
        <v>0</v>
      </c>
      <c r="CK857" s="116">
        <v>0</v>
      </c>
      <c r="CL857" s="116">
        <v>0</v>
      </c>
      <c r="CM857" s="116">
        <v>0</v>
      </c>
      <c r="CN857" s="116">
        <v>22.296440000000004</v>
      </c>
      <c r="CO857" s="113">
        <v>0</v>
      </c>
      <c r="CP857" s="32" t="s">
        <v>134</v>
      </c>
      <c r="CQ857" s="32" t="s">
        <v>115</v>
      </c>
      <c r="CR857" s="32" t="s">
        <v>134</v>
      </c>
      <c r="CS857" s="32" t="s">
        <v>115</v>
      </c>
      <c r="CT857" s="113">
        <v>1</v>
      </c>
      <c r="CU857" s="113">
        <v>0</v>
      </c>
      <c r="CV857" s="33" t="s">
        <v>1781</v>
      </c>
    </row>
    <row r="858" spans="2:100">
      <c r="B858" s="31">
        <v>854</v>
      </c>
      <c r="C858" s="32" t="s">
        <v>2984</v>
      </c>
      <c r="D858" s="128"/>
      <c r="E858" s="128"/>
      <c r="F858" s="32" t="s">
        <v>740</v>
      </c>
      <c r="G858" s="32" t="s">
        <v>1832</v>
      </c>
      <c r="H858" s="32" t="s">
        <v>1669</v>
      </c>
      <c r="I858" s="32" t="s">
        <v>118</v>
      </c>
      <c r="J858" s="32" t="s">
        <v>115</v>
      </c>
      <c r="K858" s="32" t="s">
        <v>115</v>
      </c>
      <c r="L858" s="32" t="s">
        <v>1499</v>
      </c>
      <c r="M858" s="32" t="s">
        <v>1670</v>
      </c>
      <c r="N858" s="32" t="s">
        <v>1491</v>
      </c>
      <c r="O858" s="32" t="s">
        <v>115</v>
      </c>
      <c r="P858" s="110">
        <v>45919</v>
      </c>
      <c r="Q858" s="32" t="s">
        <v>115</v>
      </c>
      <c r="R858" s="32" t="s">
        <v>1492</v>
      </c>
      <c r="S858" s="32" t="s">
        <v>548</v>
      </c>
      <c r="T858" s="32" t="s">
        <v>1833</v>
      </c>
      <c r="U858" s="32" t="s">
        <v>214</v>
      </c>
      <c r="V858" s="32" t="s">
        <v>122</v>
      </c>
      <c r="W858" s="32" t="s">
        <v>123</v>
      </c>
      <c r="X858" s="32" t="s">
        <v>278</v>
      </c>
      <c r="Y858" s="128"/>
      <c r="Z858" s="119" t="s">
        <v>115</v>
      </c>
      <c r="AA858" s="119">
        <v>42.107625737040301</v>
      </c>
      <c r="AB858" s="32" t="s">
        <v>115</v>
      </c>
      <c r="AC858" s="32" t="s">
        <v>397</v>
      </c>
      <c r="AD858" s="32" t="s">
        <v>1834</v>
      </c>
      <c r="AE858" s="32" t="s">
        <v>1679</v>
      </c>
      <c r="AF858" s="32" t="s">
        <v>2985</v>
      </c>
      <c r="AG858" s="32" t="s">
        <v>1513</v>
      </c>
      <c r="AH858" s="32" t="s">
        <v>422</v>
      </c>
      <c r="AI858" s="32">
        <v>5766696</v>
      </c>
      <c r="AJ858" s="32" t="s">
        <v>1835</v>
      </c>
      <c r="AK858" s="32" t="s">
        <v>1836</v>
      </c>
      <c r="AL858" s="32">
        <v>8</v>
      </c>
      <c r="AM858" s="32">
        <v>61</v>
      </c>
      <c r="AN858" s="32" t="s">
        <v>2986</v>
      </c>
      <c r="AO858" s="32" t="s">
        <v>123</v>
      </c>
      <c r="AP858" s="32">
        <v>2024</v>
      </c>
      <c r="AQ858" s="32" t="s">
        <v>130</v>
      </c>
      <c r="AR858" s="32">
        <v>2017</v>
      </c>
      <c r="AS858" s="32" t="s">
        <v>1772</v>
      </c>
      <c r="AT858" s="32" t="s">
        <v>123</v>
      </c>
      <c r="AU858" s="32" t="s">
        <v>1772</v>
      </c>
      <c r="AV858" s="32" t="s">
        <v>115</v>
      </c>
      <c r="AW858" s="32" t="s">
        <v>1773</v>
      </c>
      <c r="AX858" s="32" t="s">
        <v>123</v>
      </c>
      <c r="AY858" s="32" t="s">
        <v>1747</v>
      </c>
      <c r="AZ858" s="110">
        <v>45490</v>
      </c>
      <c r="BA858" s="32" t="s">
        <v>1686</v>
      </c>
      <c r="BB858" s="32" t="s">
        <v>115</v>
      </c>
      <c r="BC858" s="32" t="s">
        <v>1687</v>
      </c>
      <c r="BD858" s="32" t="s">
        <v>115</v>
      </c>
      <c r="BE858" s="32" t="s">
        <v>1843</v>
      </c>
      <c r="BF858" s="110">
        <v>45471</v>
      </c>
      <c r="BG858" s="32" t="s">
        <v>1824</v>
      </c>
      <c r="BH858" s="32" t="s">
        <v>203</v>
      </c>
      <c r="BI858" s="32" t="s">
        <v>488</v>
      </c>
      <c r="BJ858" s="32">
        <v>4</v>
      </c>
      <c r="BK858" s="110">
        <v>46162</v>
      </c>
      <c r="BL858" s="110">
        <v>45261</v>
      </c>
      <c r="BM858" s="110">
        <v>46507</v>
      </c>
      <c r="BN858" s="32" t="s">
        <v>308</v>
      </c>
      <c r="BO858" s="32" t="s">
        <v>115</v>
      </c>
      <c r="BP858" s="32" t="b">
        <v>0</v>
      </c>
      <c r="BQ858" s="116" t="s">
        <v>1839</v>
      </c>
      <c r="BR858" s="32" t="s">
        <v>134</v>
      </c>
      <c r="BS858" s="116">
        <v>4355.027</v>
      </c>
      <c r="BT858" s="116">
        <v>29408.8024</v>
      </c>
      <c r="BU858" s="116">
        <v>136.6514</v>
      </c>
      <c r="BV858" s="116">
        <v>386.11430000000001</v>
      </c>
      <c r="BW858" s="116">
        <v>941.88250000000005</v>
      </c>
      <c r="BX858" s="116">
        <v>1090.3737000000001</v>
      </c>
      <c r="BY858" s="116">
        <v>4653.5613999999996</v>
      </c>
      <c r="BZ858" s="116">
        <v>15291.176199999998</v>
      </c>
      <c r="CA858" s="116">
        <v>3746.2530999999999</v>
      </c>
      <c r="CB858" s="116">
        <v>9.7594000000000012</v>
      </c>
      <c r="CC858" s="116">
        <v>0</v>
      </c>
      <c r="CD858" s="116">
        <v>0</v>
      </c>
      <c r="CE858" s="116">
        <v>2940.7636000000002</v>
      </c>
      <c r="CF858" s="32" t="s">
        <v>135</v>
      </c>
      <c r="CG858" s="32" t="s">
        <v>136</v>
      </c>
      <c r="CH858" s="32" t="s">
        <v>723</v>
      </c>
      <c r="CI858" s="116">
        <v>0</v>
      </c>
      <c r="CJ858" s="116">
        <v>0</v>
      </c>
      <c r="CK858" s="116">
        <v>0</v>
      </c>
      <c r="CL858" s="116">
        <v>0</v>
      </c>
      <c r="CM858" s="116">
        <v>0</v>
      </c>
      <c r="CN858" s="116">
        <v>0</v>
      </c>
      <c r="CO858" s="113">
        <v>0</v>
      </c>
      <c r="CP858" s="32" t="s">
        <v>134</v>
      </c>
      <c r="CQ858" s="32" t="s">
        <v>115</v>
      </c>
      <c r="CR858" s="32" t="s">
        <v>279</v>
      </c>
      <c r="CS858" s="32" t="s">
        <v>115</v>
      </c>
      <c r="CT858" s="113">
        <v>0</v>
      </c>
      <c r="CU858" s="113">
        <v>1</v>
      </c>
      <c r="CV858" s="33" t="s">
        <v>1781</v>
      </c>
    </row>
    <row r="859" spans="2:100">
      <c r="B859" s="31">
        <v>855</v>
      </c>
      <c r="C859" s="32" t="s">
        <v>2987</v>
      </c>
      <c r="D859" s="128"/>
      <c r="E859" s="128"/>
      <c r="F859" s="32" t="s">
        <v>785</v>
      </c>
      <c r="G859" s="32" t="s">
        <v>2988</v>
      </c>
      <c r="H859" s="32" t="s">
        <v>219</v>
      </c>
      <c r="I859" s="32" t="s">
        <v>118</v>
      </c>
      <c r="J859" s="32" t="s">
        <v>115</v>
      </c>
      <c r="K859" s="32" t="s">
        <v>115</v>
      </c>
      <c r="L859" s="32" t="s">
        <v>1499</v>
      </c>
      <c r="M859" s="32" t="s">
        <v>1589</v>
      </c>
      <c r="N859" s="32" t="s">
        <v>1491</v>
      </c>
      <c r="O859" s="32" t="s">
        <v>115</v>
      </c>
      <c r="P859" s="110">
        <v>45876</v>
      </c>
      <c r="Q859" s="32" t="s">
        <v>115</v>
      </c>
      <c r="R859" s="32" t="s">
        <v>1492</v>
      </c>
      <c r="S859" s="32" t="s">
        <v>203</v>
      </c>
      <c r="T859" s="32" t="s">
        <v>203</v>
      </c>
      <c r="U859" s="32" t="s">
        <v>214</v>
      </c>
      <c r="V859" s="32" t="s">
        <v>122</v>
      </c>
      <c r="W859" s="32" t="s">
        <v>123</v>
      </c>
      <c r="X859" s="32" t="s">
        <v>278</v>
      </c>
      <c r="Y859" s="128"/>
      <c r="Z859" s="119" t="s">
        <v>115</v>
      </c>
      <c r="AA859" s="119">
        <v>1.56763148679818</v>
      </c>
      <c r="AB859" s="32" t="s">
        <v>115</v>
      </c>
      <c r="AC859" s="32" t="s">
        <v>534</v>
      </c>
      <c r="AD859" s="32" t="s">
        <v>1715</v>
      </c>
      <c r="AE859" s="32" t="s">
        <v>1679</v>
      </c>
      <c r="AF859" s="32" t="s">
        <v>2989</v>
      </c>
      <c r="AG859" s="32" t="s">
        <v>1513</v>
      </c>
      <c r="AH859" s="32" t="s">
        <v>422</v>
      </c>
      <c r="AI859" s="32">
        <v>5746692</v>
      </c>
      <c r="AJ859" s="32" t="s">
        <v>2990</v>
      </c>
      <c r="AK859" s="32" t="s">
        <v>2991</v>
      </c>
      <c r="AL859" s="32">
        <v>1</v>
      </c>
      <c r="AM859" s="32">
        <v>61</v>
      </c>
      <c r="AN859" s="32" t="s">
        <v>128</v>
      </c>
      <c r="AO859" s="32" t="s">
        <v>129</v>
      </c>
      <c r="AP859" s="32" t="s">
        <v>203</v>
      </c>
      <c r="AQ859" s="32" t="s">
        <v>130</v>
      </c>
      <c r="AR859" s="32">
        <v>2014</v>
      </c>
      <c r="AS859" s="32" t="s">
        <v>115</v>
      </c>
      <c r="AT859" s="32" t="s">
        <v>123</v>
      </c>
      <c r="AU859" s="32" t="s">
        <v>115</v>
      </c>
      <c r="AV859" s="32" t="s">
        <v>115</v>
      </c>
      <c r="AW859" s="32" t="s">
        <v>115</v>
      </c>
      <c r="AX859" s="32" t="s">
        <v>123</v>
      </c>
      <c r="AY859" s="32" t="s">
        <v>115</v>
      </c>
      <c r="AZ859" s="110" t="s">
        <v>115</v>
      </c>
      <c r="BA859" s="32" t="s">
        <v>115</v>
      </c>
      <c r="BB859" s="32" t="s">
        <v>115</v>
      </c>
      <c r="BC859" s="32" t="s">
        <v>115</v>
      </c>
      <c r="BD859" s="32" t="s">
        <v>115</v>
      </c>
      <c r="BE859" s="32" t="s">
        <v>115</v>
      </c>
      <c r="BF859" s="110" t="s">
        <v>115</v>
      </c>
      <c r="BG859" s="32" t="s">
        <v>131</v>
      </c>
      <c r="BH859" s="32" t="s">
        <v>115</v>
      </c>
      <c r="BI859" s="32" t="s">
        <v>488</v>
      </c>
      <c r="BJ859" s="32">
        <v>4</v>
      </c>
      <c r="BK859" s="110">
        <v>47925</v>
      </c>
      <c r="BL859" s="110" t="s">
        <v>115</v>
      </c>
      <c r="BM859" s="110">
        <v>48274</v>
      </c>
      <c r="BN859" s="32" t="s">
        <v>115</v>
      </c>
      <c r="BO859" s="32" t="s">
        <v>115</v>
      </c>
      <c r="BP859" s="32" t="b">
        <v>0</v>
      </c>
      <c r="BQ859" s="116" t="s">
        <v>115</v>
      </c>
      <c r="BR859" s="32" t="s">
        <v>134</v>
      </c>
      <c r="BS859" s="116">
        <v>729.99639999999999</v>
      </c>
      <c r="BT859" s="116">
        <v>17282.204900000001</v>
      </c>
      <c r="BU859" s="116">
        <v>41.910299999999999</v>
      </c>
      <c r="BV859" s="116">
        <v>45.386400000000002</v>
      </c>
      <c r="BW859" s="116">
        <v>0</v>
      </c>
      <c r="BX859" s="116">
        <v>21.137699999999999</v>
      </c>
      <c r="BY859" s="116">
        <v>56.958999999999996</v>
      </c>
      <c r="BZ859" s="116">
        <v>500</v>
      </c>
      <c r="CA859" s="116">
        <v>500</v>
      </c>
      <c r="CB859" s="116">
        <v>1000.0000000000001</v>
      </c>
      <c r="CC859" s="116">
        <v>2000</v>
      </c>
      <c r="CD859" s="116">
        <v>0</v>
      </c>
      <c r="CE859" s="116">
        <v>690.44960000000003</v>
      </c>
      <c r="CF859" s="32" t="s">
        <v>135</v>
      </c>
      <c r="CG859" s="32" t="s">
        <v>136</v>
      </c>
      <c r="CH859" s="32" t="s">
        <v>115</v>
      </c>
      <c r="CI859" s="116">
        <v>0</v>
      </c>
      <c r="CJ859" s="116">
        <v>0</v>
      </c>
      <c r="CK859" s="116">
        <v>0</v>
      </c>
      <c r="CL859" s="116">
        <v>0</v>
      </c>
      <c r="CM859" s="116">
        <v>0</v>
      </c>
      <c r="CN859" s="116">
        <v>0</v>
      </c>
      <c r="CO859" s="113">
        <v>0</v>
      </c>
      <c r="CP859" s="32" t="s">
        <v>134</v>
      </c>
      <c r="CQ859" s="32" t="s">
        <v>115</v>
      </c>
      <c r="CR859" s="32" t="s">
        <v>279</v>
      </c>
      <c r="CS859" s="32" t="s">
        <v>115</v>
      </c>
      <c r="CT859" s="113">
        <v>0</v>
      </c>
      <c r="CU859" s="113">
        <v>1</v>
      </c>
      <c r="CV859" s="33" t="s">
        <v>1591</v>
      </c>
    </row>
    <row r="860" spans="2:100">
      <c r="B860" s="31">
        <v>856</v>
      </c>
      <c r="C860" s="32" t="s">
        <v>2992</v>
      </c>
      <c r="D860" s="128"/>
      <c r="E860" s="128"/>
      <c r="F860" s="32" t="s">
        <v>816</v>
      </c>
      <c r="G860" s="32" t="s">
        <v>2006</v>
      </c>
      <c r="H860" s="32" t="s">
        <v>1633</v>
      </c>
      <c r="I860" s="32" t="s">
        <v>166</v>
      </c>
      <c r="J860" s="32" t="s">
        <v>115</v>
      </c>
      <c r="K860" s="32" t="s">
        <v>115</v>
      </c>
      <c r="L860" s="32" t="s">
        <v>1499</v>
      </c>
      <c r="M860" s="32" t="s">
        <v>1634</v>
      </c>
      <c r="N860" s="32" t="s">
        <v>1491</v>
      </c>
      <c r="O860" s="32" t="s">
        <v>115</v>
      </c>
      <c r="P860" s="110">
        <v>45874</v>
      </c>
      <c r="Q860" s="32">
        <v>51</v>
      </c>
      <c r="R860" s="32" t="s">
        <v>1492</v>
      </c>
      <c r="S860" s="32" t="s">
        <v>1808</v>
      </c>
      <c r="T860" s="32" t="s">
        <v>1833</v>
      </c>
      <c r="U860" s="32" t="s">
        <v>214</v>
      </c>
      <c r="V860" s="32" t="s">
        <v>122</v>
      </c>
      <c r="W860" s="32" t="s">
        <v>123</v>
      </c>
      <c r="X860" s="32" t="s">
        <v>887</v>
      </c>
      <c r="Y860" s="128"/>
      <c r="Z860" s="119" t="s">
        <v>115</v>
      </c>
      <c r="AA860" s="119">
        <v>0.53125453548470603</v>
      </c>
      <c r="AB860" s="32" t="s">
        <v>115</v>
      </c>
      <c r="AC860" s="32" t="s">
        <v>397</v>
      </c>
      <c r="AD860" s="32" t="s">
        <v>115</v>
      </c>
      <c r="AE860" s="32" t="s">
        <v>115</v>
      </c>
      <c r="AF860" s="32" t="s">
        <v>115</v>
      </c>
      <c r="AG860" s="32" t="s">
        <v>115</v>
      </c>
      <c r="AH860" s="32" t="s">
        <v>115</v>
      </c>
      <c r="AI860" s="32">
        <v>5795387</v>
      </c>
      <c r="AJ860" s="32" t="s">
        <v>2007</v>
      </c>
      <c r="AK860" s="32" t="s">
        <v>2008</v>
      </c>
      <c r="AL860" s="32">
        <v>5</v>
      </c>
      <c r="AM860" s="32">
        <v>61</v>
      </c>
      <c r="AN860" s="32" t="s">
        <v>128</v>
      </c>
      <c r="AO860" s="32" t="s">
        <v>123</v>
      </c>
      <c r="AP860" s="32">
        <v>2015</v>
      </c>
      <c r="AQ860" s="32" t="s">
        <v>130</v>
      </c>
      <c r="AR860" s="32">
        <v>2021</v>
      </c>
      <c r="AS860" s="32" t="s">
        <v>2009</v>
      </c>
      <c r="AT860" s="32" t="s">
        <v>123</v>
      </c>
      <c r="AU860" s="32" t="s">
        <v>2009</v>
      </c>
      <c r="AV860" s="32" t="s">
        <v>115</v>
      </c>
      <c r="AW860" s="32" t="s">
        <v>1773</v>
      </c>
      <c r="AX860" s="32" t="s">
        <v>123</v>
      </c>
      <c r="AY860" s="32" t="s">
        <v>1747</v>
      </c>
      <c r="AZ860" s="110">
        <v>43019</v>
      </c>
      <c r="BA860" s="32" t="s">
        <v>1869</v>
      </c>
      <c r="BB860" s="32" t="s">
        <v>115</v>
      </c>
      <c r="BC860" s="32" t="s">
        <v>1687</v>
      </c>
      <c r="BD860" s="32" t="s">
        <v>115</v>
      </c>
      <c r="BE860" s="32" t="s">
        <v>2010</v>
      </c>
      <c r="BF860" s="110">
        <v>42341</v>
      </c>
      <c r="BG860" s="32" t="s">
        <v>306</v>
      </c>
      <c r="BH860" s="32" t="s">
        <v>2011</v>
      </c>
      <c r="BI860" s="32" t="s">
        <v>195</v>
      </c>
      <c r="BJ860" s="32">
        <v>2</v>
      </c>
      <c r="BK860" s="110">
        <v>44400</v>
      </c>
      <c r="BL860" s="110">
        <v>41395</v>
      </c>
      <c r="BM860" s="110">
        <v>44454</v>
      </c>
      <c r="BN860" s="32" t="s">
        <v>308</v>
      </c>
      <c r="BO860" s="32" t="s">
        <v>115</v>
      </c>
      <c r="BP860" s="32" t="b">
        <v>0</v>
      </c>
      <c r="BQ860" s="116">
        <v>5000</v>
      </c>
      <c r="BR860" s="32" t="s">
        <v>134</v>
      </c>
      <c r="BS860" s="116">
        <v>34.225900000000003</v>
      </c>
      <c r="BT860" s="116">
        <v>34.225900000000003</v>
      </c>
      <c r="BU860" s="116">
        <v>33.8536</v>
      </c>
      <c r="BV860" s="116">
        <v>0.37230000000000002</v>
      </c>
      <c r="BW860" s="116">
        <v>0</v>
      </c>
      <c r="BX860" s="116">
        <v>0</v>
      </c>
      <c r="BY860" s="116">
        <v>0</v>
      </c>
      <c r="BZ860" s="116">
        <v>0</v>
      </c>
      <c r="CA860" s="116">
        <v>0</v>
      </c>
      <c r="CB860" s="116">
        <v>0</v>
      </c>
      <c r="CC860" s="116">
        <v>0</v>
      </c>
      <c r="CD860" s="116">
        <v>0</v>
      </c>
      <c r="CE860" s="116">
        <v>34.225900000000003</v>
      </c>
      <c r="CF860" s="32" t="s">
        <v>135</v>
      </c>
      <c r="CG860" s="32" t="s">
        <v>136</v>
      </c>
      <c r="CH860" s="32" t="s">
        <v>246</v>
      </c>
      <c r="CI860" s="116">
        <v>0</v>
      </c>
      <c r="CJ860" s="116">
        <v>30.77252</v>
      </c>
      <c r="CK860" s="116">
        <v>0.33794000000000002</v>
      </c>
      <c r="CL860" s="116">
        <v>0</v>
      </c>
      <c r="CM860" s="116">
        <v>0</v>
      </c>
      <c r="CN860" s="116">
        <v>0</v>
      </c>
      <c r="CO860" s="113">
        <v>0</v>
      </c>
      <c r="CP860" s="32" t="s">
        <v>134</v>
      </c>
      <c r="CQ860" s="32" t="s">
        <v>115</v>
      </c>
      <c r="CR860" s="32" t="s">
        <v>134</v>
      </c>
      <c r="CS860" s="32" t="s">
        <v>115</v>
      </c>
      <c r="CT860" s="113">
        <v>0</v>
      </c>
      <c r="CU860" s="113">
        <v>1</v>
      </c>
      <c r="CV860" s="33" t="s">
        <v>1781</v>
      </c>
    </row>
    <row r="861" spans="2:100">
      <c r="B861" s="31">
        <v>857</v>
      </c>
      <c r="C861" s="32" t="s">
        <v>2993</v>
      </c>
      <c r="D861" s="128"/>
      <c r="E861" s="128"/>
      <c r="F861" s="32" t="s">
        <v>392</v>
      </c>
      <c r="G861" s="32" t="s">
        <v>2015</v>
      </c>
      <c r="H861" s="32" t="s">
        <v>1633</v>
      </c>
      <c r="I861" s="32" t="s">
        <v>166</v>
      </c>
      <c r="J861" s="32" t="s">
        <v>115</v>
      </c>
      <c r="K861" s="32" t="s">
        <v>115</v>
      </c>
      <c r="L861" s="32" t="s">
        <v>1551</v>
      </c>
      <c r="M861" s="32" t="s">
        <v>1634</v>
      </c>
      <c r="N861" s="32" t="s">
        <v>1491</v>
      </c>
      <c r="O861" s="32" t="s">
        <v>115</v>
      </c>
      <c r="P861" s="110">
        <v>45931</v>
      </c>
      <c r="Q861" s="32">
        <v>93</v>
      </c>
      <c r="R861" s="32" t="s">
        <v>1492</v>
      </c>
      <c r="S861" s="32" t="s">
        <v>2016</v>
      </c>
      <c r="T861" s="32" t="s">
        <v>1796</v>
      </c>
      <c r="U861" s="32" t="s">
        <v>214</v>
      </c>
      <c r="V861" s="32" t="s">
        <v>122</v>
      </c>
      <c r="W861" s="32" t="s">
        <v>123</v>
      </c>
      <c r="X861" s="32" t="s">
        <v>278</v>
      </c>
      <c r="Y861" s="128"/>
      <c r="Z861" s="119" t="s">
        <v>115</v>
      </c>
      <c r="AA861" s="119">
        <v>14.7512636762659</v>
      </c>
      <c r="AB861" s="32" t="s">
        <v>115</v>
      </c>
      <c r="AC861" s="32" t="s">
        <v>530</v>
      </c>
      <c r="AD861" s="32" t="s">
        <v>1758</v>
      </c>
      <c r="AE861" s="32" t="s">
        <v>1679</v>
      </c>
      <c r="AF861" s="32" t="s">
        <v>115</v>
      </c>
      <c r="AG861" s="32" t="s">
        <v>1513</v>
      </c>
      <c r="AH861" s="32" t="s">
        <v>422</v>
      </c>
      <c r="AI861" s="32">
        <v>5756037</v>
      </c>
      <c r="AJ861" s="32" t="s">
        <v>2018</v>
      </c>
      <c r="AK861" s="32" t="s">
        <v>2019</v>
      </c>
      <c r="AL861" s="32">
        <v>8</v>
      </c>
      <c r="AM861" s="32">
        <v>61</v>
      </c>
      <c r="AN861" s="32" t="s">
        <v>128</v>
      </c>
      <c r="AO861" s="32" t="s">
        <v>123</v>
      </c>
      <c r="AP861" s="32">
        <v>2020</v>
      </c>
      <c r="AQ861" s="32" t="s">
        <v>130</v>
      </c>
      <c r="AR861" s="32">
        <v>2014</v>
      </c>
      <c r="AS861" s="32" t="s">
        <v>1881</v>
      </c>
      <c r="AT861" s="32" t="s">
        <v>123</v>
      </c>
      <c r="AU861" s="32" t="s">
        <v>1881</v>
      </c>
      <c r="AV861" s="32" t="s">
        <v>115</v>
      </c>
      <c r="AW861" s="32" t="s">
        <v>1882</v>
      </c>
      <c r="AX861" s="32" t="s">
        <v>123</v>
      </c>
      <c r="AY861" s="32" t="s">
        <v>115</v>
      </c>
      <c r="AZ861" s="110" t="s">
        <v>115</v>
      </c>
      <c r="BA861" s="32" t="s">
        <v>115</v>
      </c>
      <c r="BB861" s="32" t="s">
        <v>115</v>
      </c>
      <c r="BC861" s="32" t="s">
        <v>115</v>
      </c>
      <c r="BD861" s="32" t="s">
        <v>115</v>
      </c>
      <c r="BE861" s="32" t="s">
        <v>2020</v>
      </c>
      <c r="BF861" s="110">
        <v>44202</v>
      </c>
      <c r="BG861" s="32" t="s">
        <v>306</v>
      </c>
      <c r="BH861" s="32" t="s">
        <v>1871</v>
      </c>
      <c r="BI861" s="32" t="s">
        <v>195</v>
      </c>
      <c r="BJ861" s="32">
        <v>2</v>
      </c>
      <c r="BK861" s="110">
        <v>44936</v>
      </c>
      <c r="BL861" s="110">
        <v>45657</v>
      </c>
      <c r="BM861" s="110">
        <v>45044</v>
      </c>
      <c r="BN861" s="32" t="s">
        <v>115</v>
      </c>
      <c r="BO861" s="32" t="s">
        <v>115</v>
      </c>
      <c r="BP861" s="32" t="b">
        <v>0</v>
      </c>
      <c r="BQ861" s="116">
        <v>28000</v>
      </c>
      <c r="BR861" s="32" t="s">
        <v>134</v>
      </c>
      <c r="BS861" s="116">
        <v>1876.9192</v>
      </c>
      <c r="BT861" s="116">
        <v>1876.9192</v>
      </c>
      <c r="BU861" s="116">
        <v>159.11959999999999</v>
      </c>
      <c r="BV861" s="116">
        <v>557.25649999999996</v>
      </c>
      <c r="BW861" s="116">
        <v>931.84500000000003</v>
      </c>
      <c r="BX861" s="116">
        <v>25.6478</v>
      </c>
      <c r="BY861" s="116">
        <v>0.13100000000000001</v>
      </c>
      <c r="BZ861" s="116">
        <v>0</v>
      </c>
      <c r="CA861" s="116">
        <v>0</v>
      </c>
      <c r="CB861" s="116">
        <v>0</v>
      </c>
      <c r="CC861" s="116">
        <v>0</v>
      </c>
      <c r="CD861" s="116">
        <v>0</v>
      </c>
      <c r="CE861" s="116">
        <v>1876.7882</v>
      </c>
      <c r="CF861" s="32" t="s">
        <v>135</v>
      </c>
      <c r="CG861" s="32" t="s">
        <v>136</v>
      </c>
      <c r="CH861" s="32" t="s">
        <v>258</v>
      </c>
      <c r="CI861" s="116">
        <v>0</v>
      </c>
      <c r="CJ861" s="116">
        <v>0</v>
      </c>
      <c r="CK861" s="116">
        <v>0</v>
      </c>
      <c r="CL861" s="116">
        <v>1604.3074100000001</v>
      </c>
      <c r="CM861" s="116">
        <v>22.020880000000002</v>
      </c>
      <c r="CN861" s="116">
        <v>0.11252000000000001</v>
      </c>
      <c r="CO861" s="113">
        <v>0</v>
      </c>
      <c r="CP861" s="32" t="s">
        <v>134</v>
      </c>
      <c r="CQ861" s="32" t="s">
        <v>115</v>
      </c>
      <c r="CR861" s="32" t="s">
        <v>134</v>
      </c>
      <c r="CS861" s="32" t="s">
        <v>115</v>
      </c>
      <c r="CT861" s="113">
        <v>1</v>
      </c>
      <c r="CU861" s="113">
        <v>0</v>
      </c>
      <c r="CV861" s="33" t="s">
        <v>2021</v>
      </c>
    </row>
    <row r="862" spans="2:100">
      <c r="B862" s="31">
        <v>858</v>
      </c>
      <c r="C862" s="32" t="s">
        <v>2994</v>
      </c>
      <c r="D862" s="128"/>
      <c r="E862" s="128"/>
      <c r="F862" s="32" t="s">
        <v>392</v>
      </c>
      <c r="G862" s="32" t="s">
        <v>2015</v>
      </c>
      <c r="H862" s="32" t="s">
        <v>1633</v>
      </c>
      <c r="I862" s="32" t="s">
        <v>166</v>
      </c>
      <c r="J862" s="32" t="s">
        <v>115</v>
      </c>
      <c r="K862" s="32" t="s">
        <v>115</v>
      </c>
      <c r="L862" s="32" t="s">
        <v>1551</v>
      </c>
      <c r="M862" s="32" t="s">
        <v>1634</v>
      </c>
      <c r="N862" s="32" t="s">
        <v>1491</v>
      </c>
      <c r="O862" s="32" t="s">
        <v>115</v>
      </c>
      <c r="P862" s="110">
        <v>45931</v>
      </c>
      <c r="Q862" s="32" t="s">
        <v>115</v>
      </c>
      <c r="R862" s="32" t="s">
        <v>1492</v>
      </c>
      <c r="S862" s="32" t="s">
        <v>2016</v>
      </c>
      <c r="T862" s="32" t="s">
        <v>1796</v>
      </c>
      <c r="U862" s="32" t="s">
        <v>214</v>
      </c>
      <c r="V862" s="32" t="s">
        <v>122</v>
      </c>
      <c r="W862" s="32" t="s">
        <v>123</v>
      </c>
      <c r="X862" s="32" t="s">
        <v>278</v>
      </c>
      <c r="Y862" s="128"/>
      <c r="Z862" s="119" t="s">
        <v>115</v>
      </c>
      <c r="AA862" s="119">
        <v>14.7512636762659</v>
      </c>
      <c r="AB862" s="32" t="s">
        <v>115</v>
      </c>
      <c r="AC862" s="32" t="s">
        <v>530</v>
      </c>
      <c r="AD862" s="32" t="s">
        <v>1758</v>
      </c>
      <c r="AE862" s="32" t="s">
        <v>1679</v>
      </c>
      <c r="AF862" s="32" t="s">
        <v>115</v>
      </c>
      <c r="AG862" s="32" t="s">
        <v>1513</v>
      </c>
      <c r="AH862" s="32" t="s">
        <v>422</v>
      </c>
      <c r="AI862" s="32">
        <v>5783639</v>
      </c>
      <c r="AJ862" s="32" t="s">
        <v>2018</v>
      </c>
      <c r="AK862" s="32" t="s">
        <v>2019</v>
      </c>
      <c r="AL862" s="32">
        <v>8</v>
      </c>
      <c r="AM862" s="32">
        <v>61</v>
      </c>
      <c r="AN862" s="32" t="s">
        <v>128</v>
      </c>
      <c r="AO862" s="32" t="s">
        <v>123</v>
      </c>
      <c r="AP862" s="32">
        <v>2020</v>
      </c>
      <c r="AQ862" s="32" t="s">
        <v>130</v>
      </c>
      <c r="AR862" s="32">
        <v>2019</v>
      </c>
      <c r="AS862" s="32" t="s">
        <v>1881</v>
      </c>
      <c r="AT862" s="32" t="s">
        <v>123</v>
      </c>
      <c r="AU862" s="32" t="s">
        <v>1881</v>
      </c>
      <c r="AV862" s="32" t="s">
        <v>115</v>
      </c>
      <c r="AW862" s="32" t="s">
        <v>1882</v>
      </c>
      <c r="AX862" s="32" t="s">
        <v>123</v>
      </c>
      <c r="AY862" s="32" t="s">
        <v>115</v>
      </c>
      <c r="AZ862" s="110" t="s">
        <v>115</v>
      </c>
      <c r="BA862" s="32" t="s">
        <v>115</v>
      </c>
      <c r="BB862" s="32" t="s">
        <v>115</v>
      </c>
      <c r="BC862" s="32" t="s">
        <v>115</v>
      </c>
      <c r="BD862" s="32" t="s">
        <v>115</v>
      </c>
      <c r="BE862" s="32" t="s">
        <v>2020</v>
      </c>
      <c r="BF862" s="110">
        <v>44202</v>
      </c>
      <c r="BG862" s="32" t="s">
        <v>306</v>
      </c>
      <c r="BH862" s="32" t="s">
        <v>1871</v>
      </c>
      <c r="BI862" s="32" t="s">
        <v>195</v>
      </c>
      <c r="BJ862" s="32">
        <v>2</v>
      </c>
      <c r="BK862" s="110">
        <v>44973</v>
      </c>
      <c r="BL862" s="110">
        <v>45778</v>
      </c>
      <c r="BM862" s="110">
        <v>45044</v>
      </c>
      <c r="BN862" s="32" t="s">
        <v>115</v>
      </c>
      <c r="BO862" s="32" t="s">
        <v>115</v>
      </c>
      <c r="BP862" s="32" t="b">
        <v>0</v>
      </c>
      <c r="BQ862" s="116">
        <v>28000</v>
      </c>
      <c r="BR862" s="32" t="s">
        <v>134</v>
      </c>
      <c r="BS862" s="116">
        <v>-154.7226</v>
      </c>
      <c r="BT862" s="116">
        <v>-154.7226</v>
      </c>
      <c r="BU862" s="116">
        <v>170.267</v>
      </c>
      <c r="BV862" s="116">
        <v>584.34280000000001</v>
      </c>
      <c r="BW862" s="116">
        <v>-1042.8704</v>
      </c>
      <c r="BX862" s="116">
        <v>18.2363</v>
      </c>
      <c r="BY862" s="116">
        <v>0.1482</v>
      </c>
      <c r="BZ862" s="116">
        <v>0</v>
      </c>
      <c r="CA862" s="116">
        <v>0</v>
      </c>
      <c r="CB862" s="116">
        <v>0</v>
      </c>
      <c r="CC862" s="116">
        <v>0</v>
      </c>
      <c r="CD862" s="116">
        <v>0</v>
      </c>
      <c r="CE862" s="116">
        <v>-154.8708</v>
      </c>
      <c r="CF862" s="32" t="s">
        <v>135</v>
      </c>
      <c r="CG862" s="32" t="s">
        <v>136</v>
      </c>
      <c r="CH862" s="32" t="s">
        <v>258</v>
      </c>
      <c r="CI862" s="116">
        <v>0</v>
      </c>
      <c r="CJ862" s="116">
        <v>0</v>
      </c>
      <c r="CK862" s="116">
        <v>0</v>
      </c>
      <c r="CL862" s="116">
        <v>-173.10714000000013</v>
      </c>
      <c r="CM862" s="116">
        <v>18.236279999999997</v>
      </c>
      <c r="CN862" s="116">
        <v>0.14823000000000003</v>
      </c>
      <c r="CO862" s="113">
        <v>0</v>
      </c>
      <c r="CP862" s="32" t="s">
        <v>134</v>
      </c>
      <c r="CQ862" s="32" t="s">
        <v>115</v>
      </c>
      <c r="CR862" s="32" t="s">
        <v>134</v>
      </c>
      <c r="CS862" s="32" t="s">
        <v>115</v>
      </c>
      <c r="CT862" s="113">
        <v>1</v>
      </c>
      <c r="CU862" s="113">
        <v>0</v>
      </c>
      <c r="CV862" s="33" t="s">
        <v>2021</v>
      </c>
    </row>
    <row r="863" spans="2:100">
      <c r="B863" s="31">
        <v>859</v>
      </c>
      <c r="C863" s="32" t="s">
        <v>2995</v>
      </c>
      <c r="D863" s="128"/>
      <c r="E863" s="128"/>
      <c r="F863" s="32" t="s">
        <v>1145</v>
      </c>
      <c r="G863" s="32" t="s">
        <v>2015</v>
      </c>
      <c r="H863" s="32" t="s">
        <v>1633</v>
      </c>
      <c r="I863" s="32" t="s">
        <v>166</v>
      </c>
      <c r="J863" s="32" t="s">
        <v>115</v>
      </c>
      <c r="K863" s="32" t="s">
        <v>115</v>
      </c>
      <c r="L863" s="32" t="s">
        <v>1551</v>
      </c>
      <c r="M863" s="32" t="s">
        <v>1634</v>
      </c>
      <c r="N863" s="32" t="s">
        <v>1491</v>
      </c>
      <c r="O863" s="32" t="s">
        <v>115</v>
      </c>
      <c r="P863" s="110">
        <v>45933</v>
      </c>
      <c r="Q863" s="32">
        <v>11</v>
      </c>
      <c r="R863" s="32" t="s">
        <v>1492</v>
      </c>
      <c r="S863" s="32" t="s">
        <v>2016</v>
      </c>
      <c r="T863" s="32" t="s">
        <v>1796</v>
      </c>
      <c r="U863" s="32" t="s">
        <v>214</v>
      </c>
      <c r="V863" s="32" t="s">
        <v>122</v>
      </c>
      <c r="W863" s="32" t="s">
        <v>123</v>
      </c>
      <c r="X863" s="32" t="s">
        <v>278</v>
      </c>
      <c r="Y863" s="128"/>
      <c r="Z863" s="119" t="s">
        <v>115</v>
      </c>
      <c r="AA863" s="119">
        <v>3.1</v>
      </c>
      <c r="AB863" s="32" t="s">
        <v>115</v>
      </c>
      <c r="AC863" s="32" t="s">
        <v>534</v>
      </c>
      <c r="AD863" s="32" t="s">
        <v>1758</v>
      </c>
      <c r="AE863" s="32" t="s">
        <v>1679</v>
      </c>
      <c r="AF863" s="32" t="s">
        <v>115</v>
      </c>
      <c r="AG863" s="32" t="s">
        <v>1513</v>
      </c>
      <c r="AH863" s="32" t="s">
        <v>422</v>
      </c>
      <c r="AI863" s="32">
        <v>5786047</v>
      </c>
      <c r="AJ863" s="32" t="s">
        <v>2018</v>
      </c>
      <c r="AK863" s="32" t="s">
        <v>2019</v>
      </c>
      <c r="AL863" s="32">
        <v>8</v>
      </c>
      <c r="AM863" s="32">
        <v>61</v>
      </c>
      <c r="AN863" s="32" t="s">
        <v>128</v>
      </c>
      <c r="AO863" s="32" t="s">
        <v>123</v>
      </c>
      <c r="AP863" s="32">
        <v>2020</v>
      </c>
      <c r="AQ863" s="32" t="s">
        <v>130</v>
      </c>
      <c r="AR863" s="32">
        <v>2020</v>
      </c>
      <c r="AS863" s="32" t="s">
        <v>1881</v>
      </c>
      <c r="AT863" s="32" t="s">
        <v>123</v>
      </c>
      <c r="AU863" s="32" t="s">
        <v>1881</v>
      </c>
      <c r="AV863" s="32" t="s">
        <v>115</v>
      </c>
      <c r="AW863" s="32" t="s">
        <v>1882</v>
      </c>
      <c r="AX863" s="32" t="s">
        <v>123</v>
      </c>
      <c r="AY863" s="32" t="s">
        <v>115</v>
      </c>
      <c r="AZ863" s="110" t="s">
        <v>115</v>
      </c>
      <c r="BA863" s="32" t="s">
        <v>115</v>
      </c>
      <c r="BB863" s="32" t="s">
        <v>115</v>
      </c>
      <c r="BC863" s="32" t="s">
        <v>115</v>
      </c>
      <c r="BD863" s="32" t="s">
        <v>115</v>
      </c>
      <c r="BE863" s="32" t="s">
        <v>2020</v>
      </c>
      <c r="BF863" s="110">
        <v>44202</v>
      </c>
      <c r="BG863" s="32" t="s">
        <v>306</v>
      </c>
      <c r="BH863" s="32" t="s">
        <v>1871</v>
      </c>
      <c r="BI863" s="32" t="s">
        <v>195</v>
      </c>
      <c r="BJ863" s="32">
        <v>2</v>
      </c>
      <c r="BK863" s="110">
        <v>45229</v>
      </c>
      <c r="BL863" s="110">
        <v>45778</v>
      </c>
      <c r="BM863" s="110">
        <v>45382</v>
      </c>
      <c r="BN863" s="32" t="s">
        <v>115</v>
      </c>
      <c r="BO863" s="32" t="s">
        <v>115</v>
      </c>
      <c r="BP863" s="32" t="b">
        <v>1</v>
      </c>
      <c r="BQ863" s="116">
        <v>28000</v>
      </c>
      <c r="BR863" s="32" t="s">
        <v>134</v>
      </c>
      <c r="BS863" s="116">
        <v>242.45959999999999</v>
      </c>
      <c r="BT863" s="116">
        <v>242.45959999999999</v>
      </c>
      <c r="BU863" s="116">
        <v>48.132800000000003</v>
      </c>
      <c r="BV863" s="116">
        <v>19.409199999999998</v>
      </c>
      <c r="BW863" s="116">
        <v>105.6335</v>
      </c>
      <c r="BX863" s="116">
        <v>25.1433</v>
      </c>
      <c r="BY863" s="116">
        <v>0.24210000000000001</v>
      </c>
      <c r="BZ863" s="116">
        <v>0</v>
      </c>
      <c r="CA863" s="116">
        <v>0</v>
      </c>
      <c r="CB863" s="116">
        <v>0</v>
      </c>
      <c r="CC863" s="116">
        <v>0</v>
      </c>
      <c r="CD863" s="116">
        <v>0</v>
      </c>
      <c r="CE863" s="116">
        <v>242.2175</v>
      </c>
      <c r="CF863" s="32" t="s">
        <v>135</v>
      </c>
      <c r="CG863" s="32" t="s">
        <v>136</v>
      </c>
      <c r="CH863" s="32" t="s">
        <v>263</v>
      </c>
      <c r="CI863" s="116">
        <v>0</v>
      </c>
      <c r="CJ863" s="116">
        <v>0</v>
      </c>
      <c r="CK863" s="116">
        <v>0</v>
      </c>
      <c r="CL863" s="116">
        <v>0</v>
      </c>
      <c r="CM863" s="116">
        <v>238.78063</v>
      </c>
      <c r="CN863" s="116">
        <v>0.23820999999999998</v>
      </c>
      <c r="CO863" s="113">
        <v>0</v>
      </c>
      <c r="CP863" s="32" t="s">
        <v>134</v>
      </c>
      <c r="CQ863" s="32" t="s">
        <v>115</v>
      </c>
      <c r="CR863" s="32" t="s">
        <v>134</v>
      </c>
      <c r="CS863" s="32" t="s">
        <v>115</v>
      </c>
      <c r="CT863" s="113">
        <v>1</v>
      </c>
      <c r="CU863" s="113">
        <v>0</v>
      </c>
      <c r="CV863" s="33" t="s">
        <v>2021</v>
      </c>
    </row>
    <row r="864" spans="2:100">
      <c r="B864" s="31">
        <v>860</v>
      </c>
      <c r="C864" s="32" t="s">
        <v>2996</v>
      </c>
      <c r="D864" s="128"/>
      <c r="E864" s="128"/>
      <c r="F864" s="32" t="s">
        <v>300</v>
      </c>
      <c r="G864" s="32" t="s">
        <v>301</v>
      </c>
      <c r="H864" s="32" t="s">
        <v>1633</v>
      </c>
      <c r="I864" s="32" t="s">
        <v>166</v>
      </c>
      <c r="J864" s="32" t="s">
        <v>115</v>
      </c>
      <c r="K864" s="32" t="s">
        <v>115</v>
      </c>
      <c r="L864" s="32" t="s">
        <v>1499</v>
      </c>
      <c r="M864" s="32" t="s">
        <v>1634</v>
      </c>
      <c r="N864" s="32" t="s">
        <v>1491</v>
      </c>
      <c r="O864" s="32" t="s">
        <v>115</v>
      </c>
      <c r="P864" s="110">
        <v>45902</v>
      </c>
      <c r="Q864" s="32">
        <v>55</v>
      </c>
      <c r="R864" s="32" t="s">
        <v>1492</v>
      </c>
      <c r="S864" s="32" t="s">
        <v>221</v>
      </c>
      <c r="T864" s="32" t="s">
        <v>221</v>
      </c>
      <c r="U864" s="32" t="s">
        <v>214</v>
      </c>
      <c r="V864" s="32" t="s">
        <v>122</v>
      </c>
      <c r="W864" s="32" t="s">
        <v>123</v>
      </c>
      <c r="X864" s="32" t="s">
        <v>1601</v>
      </c>
      <c r="Y864" s="128"/>
      <c r="Z864" s="119" t="s">
        <v>115</v>
      </c>
      <c r="AA864" s="119">
        <v>1.6571871669818901</v>
      </c>
      <c r="AB864" s="32" t="s">
        <v>115</v>
      </c>
      <c r="AC864" s="32" t="s">
        <v>534</v>
      </c>
      <c r="AD864" s="32" t="s">
        <v>1906</v>
      </c>
      <c r="AE864" s="32" t="s">
        <v>1679</v>
      </c>
      <c r="AF864" s="32" t="s">
        <v>2047</v>
      </c>
      <c r="AG864" s="32" t="s">
        <v>115</v>
      </c>
      <c r="AH864" s="32" t="s">
        <v>115</v>
      </c>
      <c r="AI864" s="32">
        <v>5767558</v>
      </c>
      <c r="AJ864" s="32" t="s">
        <v>302</v>
      </c>
      <c r="AK864" s="32" t="s">
        <v>303</v>
      </c>
      <c r="AL864" s="32">
        <v>7</v>
      </c>
      <c r="AM864" s="32">
        <v>61</v>
      </c>
      <c r="AN864" s="32" t="s">
        <v>2997</v>
      </c>
      <c r="AO864" s="32" t="s">
        <v>123</v>
      </c>
      <c r="AP864" s="32">
        <v>2020</v>
      </c>
      <c r="AQ864" s="32" t="s">
        <v>130</v>
      </c>
      <c r="AR864" s="32">
        <v>2017</v>
      </c>
      <c r="AS864" s="32" t="s">
        <v>1850</v>
      </c>
      <c r="AT864" s="32" t="s">
        <v>123</v>
      </c>
      <c r="AU864" s="32" t="s">
        <v>1850</v>
      </c>
      <c r="AV864" s="32" t="s">
        <v>115</v>
      </c>
      <c r="AW864" s="32" t="s">
        <v>1773</v>
      </c>
      <c r="AX864" s="32" t="s">
        <v>123</v>
      </c>
      <c r="AY864" s="32" t="s">
        <v>115</v>
      </c>
      <c r="AZ864" s="110" t="s">
        <v>115</v>
      </c>
      <c r="BA864" s="32" t="s">
        <v>115</v>
      </c>
      <c r="BB864" s="32" t="s">
        <v>115</v>
      </c>
      <c r="BC864" s="32" t="s">
        <v>115</v>
      </c>
      <c r="BD864" s="32" t="s">
        <v>115</v>
      </c>
      <c r="BE864" s="32" t="s">
        <v>304</v>
      </c>
      <c r="BF864" s="110" t="s">
        <v>305</v>
      </c>
      <c r="BG864" s="32" t="s">
        <v>306</v>
      </c>
      <c r="BH864" s="32" t="s">
        <v>307</v>
      </c>
      <c r="BI864" s="32" t="s">
        <v>195</v>
      </c>
      <c r="BJ864" s="32">
        <v>2</v>
      </c>
      <c r="BK864" s="110">
        <v>44466</v>
      </c>
      <c r="BL864" s="110">
        <v>42064</v>
      </c>
      <c r="BM864" s="110">
        <v>45183</v>
      </c>
      <c r="BN864" s="32" t="s">
        <v>308</v>
      </c>
      <c r="BO864" s="32" t="s">
        <v>115</v>
      </c>
      <c r="BP864" s="32" t="b">
        <v>0</v>
      </c>
      <c r="BQ864" s="116" t="s">
        <v>309</v>
      </c>
      <c r="BR864" s="32" t="s">
        <v>134</v>
      </c>
      <c r="BS864" s="116">
        <v>5282.0587999999998</v>
      </c>
      <c r="BT864" s="116">
        <v>5282.0587999999998</v>
      </c>
      <c r="BU864" s="116">
        <v>1710.2882999999999</v>
      </c>
      <c r="BV864" s="116">
        <v>2272.3859000000002</v>
      </c>
      <c r="BW864" s="116">
        <v>758.55079999999998</v>
      </c>
      <c r="BX864" s="116">
        <v>0.54659999999999997</v>
      </c>
      <c r="BY864" s="116">
        <v>0</v>
      </c>
      <c r="BZ864" s="116">
        <v>0</v>
      </c>
      <c r="CA864" s="116">
        <v>0</v>
      </c>
      <c r="CB864" s="116">
        <v>0</v>
      </c>
      <c r="CC864" s="116">
        <v>0</v>
      </c>
      <c r="CD864" s="116">
        <v>0</v>
      </c>
      <c r="CE864" s="116">
        <v>5282.0587999999998</v>
      </c>
      <c r="CF864" s="32" t="s">
        <v>135</v>
      </c>
      <c r="CG864" s="32" t="s">
        <v>136</v>
      </c>
      <c r="CH864" s="32" t="s">
        <v>258</v>
      </c>
      <c r="CI864" s="116">
        <v>0</v>
      </c>
      <c r="CJ864" s="116">
        <v>0</v>
      </c>
      <c r="CK864" s="116">
        <v>0</v>
      </c>
      <c r="CL864" s="116">
        <v>4952.3489900000004</v>
      </c>
      <c r="CM864" s="116">
        <v>0.50760000000000038</v>
      </c>
      <c r="CN864" s="116">
        <v>-2.0000000000000002E-5</v>
      </c>
      <c r="CO864" s="113">
        <v>0</v>
      </c>
      <c r="CP864" s="32" t="s">
        <v>134</v>
      </c>
      <c r="CQ864" s="32" t="s">
        <v>115</v>
      </c>
      <c r="CR864" s="32" t="s">
        <v>134</v>
      </c>
      <c r="CS864" s="32" t="s">
        <v>115</v>
      </c>
      <c r="CT864" s="113">
        <v>0</v>
      </c>
      <c r="CU864" s="113">
        <v>1</v>
      </c>
      <c r="CV864" s="33" t="s">
        <v>2050</v>
      </c>
    </row>
    <row r="865" spans="2:100">
      <c r="B865" s="31">
        <v>861</v>
      </c>
      <c r="C865" s="32" t="s">
        <v>2998</v>
      </c>
      <c r="D865" s="128"/>
      <c r="E865" s="128"/>
      <c r="F865" s="32" t="s">
        <v>581</v>
      </c>
      <c r="G865" s="32" t="s">
        <v>301</v>
      </c>
      <c r="H865" s="32" t="s">
        <v>1633</v>
      </c>
      <c r="I865" s="32" t="s">
        <v>166</v>
      </c>
      <c r="J865" s="32" t="s">
        <v>115</v>
      </c>
      <c r="K865" s="32" t="s">
        <v>115</v>
      </c>
      <c r="L865" s="32" t="s">
        <v>1499</v>
      </c>
      <c r="M865" s="32" t="s">
        <v>1634</v>
      </c>
      <c r="N865" s="32" t="s">
        <v>1491</v>
      </c>
      <c r="O865" s="32" t="s">
        <v>115</v>
      </c>
      <c r="P865" s="110">
        <v>45936</v>
      </c>
      <c r="Q865" s="32">
        <v>13</v>
      </c>
      <c r="R865" s="32" t="s">
        <v>1492</v>
      </c>
      <c r="S865" s="32" t="s">
        <v>221</v>
      </c>
      <c r="T865" s="32" t="s">
        <v>221</v>
      </c>
      <c r="U865" s="32" t="s">
        <v>214</v>
      </c>
      <c r="V865" s="32" t="s">
        <v>122</v>
      </c>
      <c r="W865" s="32" t="s">
        <v>123</v>
      </c>
      <c r="X865" s="32" t="s">
        <v>887</v>
      </c>
      <c r="Y865" s="128"/>
      <c r="Z865" s="119" t="s">
        <v>115</v>
      </c>
      <c r="AA865" s="119">
        <v>9.9849213151599905</v>
      </c>
      <c r="AB865" s="32" t="s">
        <v>115</v>
      </c>
      <c r="AC865" s="32" t="s">
        <v>534</v>
      </c>
      <c r="AD865" s="32" t="s">
        <v>1906</v>
      </c>
      <c r="AE865" s="32" t="s">
        <v>1679</v>
      </c>
      <c r="AF865" s="32" t="s">
        <v>2047</v>
      </c>
      <c r="AG865" s="32" t="s">
        <v>115</v>
      </c>
      <c r="AH865" s="32" t="s">
        <v>115</v>
      </c>
      <c r="AI865" s="32">
        <v>5769866</v>
      </c>
      <c r="AJ865" s="32" t="s">
        <v>302</v>
      </c>
      <c r="AK865" s="32" t="s">
        <v>303</v>
      </c>
      <c r="AL865" s="32">
        <v>7</v>
      </c>
      <c r="AM865" s="32">
        <v>61</v>
      </c>
      <c r="AN865" s="32" t="s">
        <v>128</v>
      </c>
      <c r="AO865" s="32" t="s">
        <v>123</v>
      </c>
      <c r="AP865" s="32">
        <v>2020</v>
      </c>
      <c r="AQ865" s="32" t="s">
        <v>130</v>
      </c>
      <c r="AR865" s="32">
        <v>2019</v>
      </c>
      <c r="AS865" s="32" t="s">
        <v>1850</v>
      </c>
      <c r="AT865" s="32" t="s">
        <v>123</v>
      </c>
      <c r="AU865" s="32" t="s">
        <v>1850</v>
      </c>
      <c r="AV865" s="32" t="s">
        <v>115</v>
      </c>
      <c r="AW865" s="32" t="s">
        <v>1773</v>
      </c>
      <c r="AX865" s="32" t="s">
        <v>123</v>
      </c>
      <c r="AY865" s="32" t="s">
        <v>115</v>
      </c>
      <c r="AZ865" s="110" t="s">
        <v>115</v>
      </c>
      <c r="BA865" s="32" t="s">
        <v>115</v>
      </c>
      <c r="BB865" s="32" t="s">
        <v>115</v>
      </c>
      <c r="BC865" s="32" t="s">
        <v>115</v>
      </c>
      <c r="BD865" s="32" t="s">
        <v>115</v>
      </c>
      <c r="BE865" s="32" t="s">
        <v>304</v>
      </c>
      <c r="BF865" s="110" t="s">
        <v>305</v>
      </c>
      <c r="BG865" s="32" t="s">
        <v>306</v>
      </c>
      <c r="BH865" s="32" t="s">
        <v>307</v>
      </c>
      <c r="BI865" s="32" t="s">
        <v>195</v>
      </c>
      <c r="BJ865" s="32">
        <v>2</v>
      </c>
      <c r="BK865" s="110">
        <v>44501</v>
      </c>
      <c r="BL865" s="110">
        <v>42064</v>
      </c>
      <c r="BM865" s="110">
        <v>45148</v>
      </c>
      <c r="BN865" s="32" t="s">
        <v>308</v>
      </c>
      <c r="BO865" s="32" t="s">
        <v>115</v>
      </c>
      <c r="BP865" s="32" t="b">
        <v>0</v>
      </c>
      <c r="BQ865" s="116" t="s">
        <v>309</v>
      </c>
      <c r="BR865" s="32" t="s">
        <v>134</v>
      </c>
      <c r="BS865" s="116">
        <v>1935.7121999999999</v>
      </c>
      <c r="BT865" s="116">
        <v>1935.7121999999999</v>
      </c>
      <c r="BU865" s="116">
        <v>741.05060000000003</v>
      </c>
      <c r="BV865" s="116">
        <v>761.87009999999998</v>
      </c>
      <c r="BW865" s="116">
        <v>248.51329999999999</v>
      </c>
      <c r="BX865" s="116">
        <v>0.1613</v>
      </c>
      <c r="BY865" s="116">
        <v>0</v>
      </c>
      <c r="BZ865" s="116">
        <v>0</v>
      </c>
      <c r="CA865" s="116">
        <v>0</v>
      </c>
      <c r="CB865" s="116">
        <v>0</v>
      </c>
      <c r="CC865" s="116">
        <v>0</v>
      </c>
      <c r="CD865" s="116">
        <v>0</v>
      </c>
      <c r="CE865" s="116">
        <v>1935.7121999999999</v>
      </c>
      <c r="CF865" s="32" t="s">
        <v>135</v>
      </c>
      <c r="CG865" s="32" t="s">
        <v>136</v>
      </c>
      <c r="CH865" s="32" t="s">
        <v>258</v>
      </c>
      <c r="CI865" s="116">
        <v>0</v>
      </c>
      <c r="CJ865" s="116">
        <v>0</v>
      </c>
      <c r="CK865" s="116">
        <v>0</v>
      </c>
      <c r="CL865" s="116">
        <v>1785.6567700000003</v>
      </c>
      <c r="CM865" s="116">
        <v>0.14709999999999998</v>
      </c>
      <c r="CN865" s="116">
        <v>0</v>
      </c>
      <c r="CO865" s="113">
        <v>0</v>
      </c>
      <c r="CP865" s="32" t="s">
        <v>134</v>
      </c>
      <c r="CQ865" s="32" t="s">
        <v>115</v>
      </c>
      <c r="CR865" s="32" t="s">
        <v>134</v>
      </c>
      <c r="CS865" s="32" t="s">
        <v>115</v>
      </c>
      <c r="CT865" s="113">
        <v>0</v>
      </c>
      <c r="CU865" s="113">
        <v>1</v>
      </c>
      <c r="CV865" s="33" t="s">
        <v>2050</v>
      </c>
    </row>
    <row r="866" spans="2:100">
      <c r="B866" s="31">
        <v>862</v>
      </c>
      <c r="C866" s="32" t="s">
        <v>2999</v>
      </c>
      <c r="D866" s="128"/>
      <c r="E866" s="128"/>
      <c r="F866" s="32" t="s">
        <v>390</v>
      </c>
      <c r="G866" s="32" t="s">
        <v>301</v>
      </c>
      <c r="H866" s="32" t="s">
        <v>1633</v>
      </c>
      <c r="I866" s="32" t="s">
        <v>166</v>
      </c>
      <c r="J866" s="32" t="s">
        <v>115</v>
      </c>
      <c r="K866" s="32" t="s">
        <v>1922</v>
      </c>
      <c r="L866" s="32" t="s">
        <v>1499</v>
      </c>
      <c r="M866" s="32" t="s">
        <v>1634</v>
      </c>
      <c r="N866" s="32" t="s">
        <v>1491</v>
      </c>
      <c r="O866" s="32" t="s">
        <v>115</v>
      </c>
      <c r="P866" s="110">
        <v>45936</v>
      </c>
      <c r="Q866" s="32">
        <v>19</v>
      </c>
      <c r="R866" s="32" t="s">
        <v>1492</v>
      </c>
      <c r="S866" s="32" t="s">
        <v>221</v>
      </c>
      <c r="T866" s="32" t="s">
        <v>221</v>
      </c>
      <c r="U866" s="32" t="s">
        <v>214</v>
      </c>
      <c r="V866" s="32" t="s">
        <v>122</v>
      </c>
      <c r="W866" s="32" t="s">
        <v>123</v>
      </c>
      <c r="X866" s="32" t="s">
        <v>1601</v>
      </c>
      <c r="Y866" s="128"/>
      <c r="Z866" s="119" t="s">
        <v>115</v>
      </c>
      <c r="AA866" s="119">
        <v>2.4009340755670401</v>
      </c>
      <c r="AB866" s="32" t="s">
        <v>115</v>
      </c>
      <c r="AC866" s="32" t="s">
        <v>534</v>
      </c>
      <c r="AD866" s="32" t="s">
        <v>1906</v>
      </c>
      <c r="AE866" s="32" t="s">
        <v>1679</v>
      </c>
      <c r="AF866" s="32" t="s">
        <v>2047</v>
      </c>
      <c r="AG866" s="32" t="s">
        <v>1513</v>
      </c>
      <c r="AH866" s="32" t="s">
        <v>422</v>
      </c>
      <c r="AI866" s="32">
        <v>5778946</v>
      </c>
      <c r="AJ866" s="32" t="s">
        <v>302</v>
      </c>
      <c r="AK866" s="32" t="s">
        <v>303</v>
      </c>
      <c r="AL866" s="32">
        <v>7</v>
      </c>
      <c r="AM866" s="32">
        <v>61</v>
      </c>
      <c r="AN866" s="32" t="s">
        <v>128</v>
      </c>
      <c r="AO866" s="32" t="s">
        <v>123</v>
      </c>
      <c r="AP866" s="32">
        <v>2020</v>
      </c>
      <c r="AQ866" s="32" t="s">
        <v>130</v>
      </c>
      <c r="AR866" s="32">
        <v>2019</v>
      </c>
      <c r="AS866" s="32" t="s">
        <v>1850</v>
      </c>
      <c r="AT866" s="32" t="s">
        <v>123</v>
      </c>
      <c r="AU866" s="32" t="s">
        <v>1850</v>
      </c>
      <c r="AV866" s="32" t="s">
        <v>115</v>
      </c>
      <c r="AW866" s="32" t="s">
        <v>1773</v>
      </c>
      <c r="AX866" s="32" t="s">
        <v>123</v>
      </c>
      <c r="AY866" s="32" t="s">
        <v>115</v>
      </c>
      <c r="AZ866" s="110" t="s">
        <v>115</v>
      </c>
      <c r="BA866" s="32" t="s">
        <v>115</v>
      </c>
      <c r="BB866" s="32" t="s">
        <v>115</v>
      </c>
      <c r="BC866" s="32" t="s">
        <v>115</v>
      </c>
      <c r="BD866" s="32" t="s">
        <v>115</v>
      </c>
      <c r="BE866" s="32" t="s">
        <v>304</v>
      </c>
      <c r="BF866" s="110" t="s">
        <v>305</v>
      </c>
      <c r="BG866" s="32" t="s">
        <v>306</v>
      </c>
      <c r="BH866" s="32" t="s">
        <v>307</v>
      </c>
      <c r="BI866" s="32" t="s">
        <v>829</v>
      </c>
      <c r="BJ866" s="32">
        <v>3</v>
      </c>
      <c r="BK866" s="110">
        <v>44501</v>
      </c>
      <c r="BL866" s="110">
        <v>42064</v>
      </c>
      <c r="BM866" s="110">
        <v>46017</v>
      </c>
      <c r="BN866" s="32" t="s">
        <v>245</v>
      </c>
      <c r="BO866" s="32" t="s">
        <v>115</v>
      </c>
      <c r="BP866" s="32" t="b">
        <v>1</v>
      </c>
      <c r="BQ866" s="116" t="s">
        <v>309</v>
      </c>
      <c r="BR866" s="32" t="s">
        <v>134</v>
      </c>
      <c r="BS866" s="116">
        <v>11485.179099999999</v>
      </c>
      <c r="BT866" s="116">
        <v>12644.507900000001</v>
      </c>
      <c r="BU866" s="116">
        <v>3307.1916999999999</v>
      </c>
      <c r="BV866" s="116">
        <v>3364.9645</v>
      </c>
      <c r="BW866" s="116">
        <v>2281.3533000000002</v>
      </c>
      <c r="BX866" s="116">
        <v>641.11680000000001</v>
      </c>
      <c r="BY866" s="116">
        <v>1735.4162999999999</v>
      </c>
      <c r="BZ866" s="116">
        <v>178.43190000000001</v>
      </c>
      <c r="CA866" s="116">
        <v>0</v>
      </c>
      <c r="CB866" s="116">
        <v>0</v>
      </c>
      <c r="CC866" s="116">
        <v>0</v>
      </c>
      <c r="CD866" s="116">
        <v>0</v>
      </c>
      <c r="CE866" s="116">
        <v>10730.6597</v>
      </c>
      <c r="CF866" s="32" t="s">
        <v>135</v>
      </c>
      <c r="CG866" s="32" t="s">
        <v>136</v>
      </c>
      <c r="CH866" s="32" t="s">
        <v>235</v>
      </c>
      <c r="CI866" s="116">
        <v>0</v>
      </c>
      <c r="CJ866" s="116">
        <v>0</v>
      </c>
      <c r="CK866" s="116">
        <v>0</v>
      </c>
      <c r="CL866" s="116">
        <v>0</v>
      </c>
      <c r="CM866" s="116">
        <v>0</v>
      </c>
      <c r="CN866" s="116">
        <v>0</v>
      </c>
      <c r="CO866" s="113">
        <v>0</v>
      </c>
      <c r="CP866" s="32" t="s">
        <v>134</v>
      </c>
      <c r="CQ866" s="32" t="s">
        <v>115</v>
      </c>
      <c r="CR866" s="32" t="s">
        <v>134</v>
      </c>
      <c r="CS866" s="32" t="s">
        <v>115</v>
      </c>
      <c r="CT866" s="113">
        <v>0</v>
      </c>
      <c r="CU866" s="113">
        <v>1</v>
      </c>
      <c r="CV866" s="33" t="s">
        <v>2050</v>
      </c>
    </row>
    <row r="867" spans="2:100">
      <c r="B867" s="31">
        <v>863</v>
      </c>
      <c r="C867" s="32" t="s">
        <v>3000</v>
      </c>
      <c r="D867" s="128"/>
      <c r="E867" s="128"/>
      <c r="F867" s="32" t="s">
        <v>300</v>
      </c>
      <c r="G867" s="32" t="s">
        <v>301</v>
      </c>
      <c r="H867" s="32" t="s">
        <v>1633</v>
      </c>
      <c r="I867" s="32" t="s">
        <v>166</v>
      </c>
      <c r="J867" s="32" t="s">
        <v>115</v>
      </c>
      <c r="K867" s="32" t="s">
        <v>115</v>
      </c>
      <c r="L867" s="32" t="s">
        <v>1499</v>
      </c>
      <c r="M867" s="32" t="s">
        <v>1634</v>
      </c>
      <c r="N867" s="32" t="s">
        <v>1491</v>
      </c>
      <c r="O867" s="32" t="s">
        <v>115</v>
      </c>
      <c r="P867" s="110">
        <v>45902</v>
      </c>
      <c r="Q867" s="32">
        <v>23</v>
      </c>
      <c r="R867" s="32" t="s">
        <v>1492</v>
      </c>
      <c r="S867" s="32" t="s">
        <v>221</v>
      </c>
      <c r="T867" s="32" t="s">
        <v>221</v>
      </c>
      <c r="U867" s="32" t="s">
        <v>214</v>
      </c>
      <c r="V867" s="32" t="s">
        <v>122</v>
      </c>
      <c r="W867" s="32" t="s">
        <v>123</v>
      </c>
      <c r="X867" s="32" t="s">
        <v>1601</v>
      </c>
      <c r="Y867" s="128"/>
      <c r="Z867" s="119" t="s">
        <v>115</v>
      </c>
      <c r="AA867" s="119">
        <v>1.6571871669818901</v>
      </c>
      <c r="AB867" s="32" t="s">
        <v>115</v>
      </c>
      <c r="AC867" s="32" t="s">
        <v>534</v>
      </c>
      <c r="AD867" s="32" t="s">
        <v>1906</v>
      </c>
      <c r="AE867" s="32" t="s">
        <v>1679</v>
      </c>
      <c r="AF867" s="32" t="s">
        <v>2047</v>
      </c>
      <c r="AG867" s="32" t="s">
        <v>1513</v>
      </c>
      <c r="AH867" s="32" t="s">
        <v>422</v>
      </c>
      <c r="AI867" s="32">
        <v>5778947</v>
      </c>
      <c r="AJ867" s="32" t="s">
        <v>302</v>
      </c>
      <c r="AK867" s="32" t="s">
        <v>303</v>
      </c>
      <c r="AL867" s="32">
        <v>7</v>
      </c>
      <c r="AM867" s="32">
        <v>61</v>
      </c>
      <c r="AN867" s="32" t="s">
        <v>128</v>
      </c>
      <c r="AO867" s="32" t="s">
        <v>123</v>
      </c>
      <c r="AP867" s="32">
        <v>2020</v>
      </c>
      <c r="AQ867" s="32" t="s">
        <v>130</v>
      </c>
      <c r="AR867" s="32">
        <v>2019</v>
      </c>
      <c r="AS867" s="32" t="s">
        <v>1850</v>
      </c>
      <c r="AT867" s="32" t="s">
        <v>123</v>
      </c>
      <c r="AU867" s="32" t="s">
        <v>1850</v>
      </c>
      <c r="AV867" s="32" t="s">
        <v>115</v>
      </c>
      <c r="AW867" s="32" t="s">
        <v>1773</v>
      </c>
      <c r="AX867" s="32" t="s">
        <v>123</v>
      </c>
      <c r="AY867" s="32" t="s">
        <v>115</v>
      </c>
      <c r="AZ867" s="110" t="s">
        <v>115</v>
      </c>
      <c r="BA867" s="32" t="s">
        <v>115</v>
      </c>
      <c r="BB867" s="32" t="s">
        <v>115</v>
      </c>
      <c r="BC867" s="32" t="s">
        <v>115</v>
      </c>
      <c r="BD867" s="32" t="s">
        <v>115</v>
      </c>
      <c r="BE867" s="32" t="s">
        <v>304</v>
      </c>
      <c r="BF867" s="110" t="s">
        <v>305</v>
      </c>
      <c r="BG867" s="32" t="s">
        <v>306</v>
      </c>
      <c r="BH867" s="32" t="s">
        <v>307</v>
      </c>
      <c r="BI867" s="32" t="s">
        <v>195</v>
      </c>
      <c r="BJ867" s="32">
        <v>2</v>
      </c>
      <c r="BK867" s="110">
        <v>44455</v>
      </c>
      <c r="BL867" s="110">
        <v>42064</v>
      </c>
      <c r="BM867" s="110">
        <v>45230</v>
      </c>
      <c r="BN867" s="32" t="s">
        <v>245</v>
      </c>
      <c r="BO867" s="32" t="s">
        <v>115</v>
      </c>
      <c r="BP867" s="32" t="b">
        <v>0</v>
      </c>
      <c r="BQ867" s="116" t="s">
        <v>309</v>
      </c>
      <c r="BR867" s="32" t="s">
        <v>134</v>
      </c>
      <c r="BS867" s="116">
        <v>3986.9747000000002</v>
      </c>
      <c r="BT867" s="116">
        <v>3989.3591000000001</v>
      </c>
      <c r="BU867" s="116">
        <v>1947.9742000000001</v>
      </c>
      <c r="BV867" s="116">
        <v>565.00009999999997</v>
      </c>
      <c r="BW867" s="116">
        <v>935.70420000000001</v>
      </c>
      <c r="BX867" s="116">
        <v>88.579300000000003</v>
      </c>
      <c r="BY867" s="116">
        <v>44.947000000000003</v>
      </c>
      <c r="BZ867" s="116">
        <v>0</v>
      </c>
      <c r="CA867" s="116">
        <v>0</v>
      </c>
      <c r="CB867" s="116">
        <v>0</v>
      </c>
      <c r="CC867" s="116">
        <v>0</v>
      </c>
      <c r="CD867" s="116">
        <v>0</v>
      </c>
      <c r="CE867" s="116">
        <v>3944.4122000000002</v>
      </c>
      <c r="CF867" s="32" t="s">
        <v>135</v>
      </c>
      <c r="CG867" s="32" t="s">
        <v>136</v>
      </c>
      <c r="CH867" s="32" t="s">
        <v>258</v>
      </c>
      <c r="CI867" s="116">
        <v>0</v>
      </c>
      <c r="CJ867" s="116">
        <v>0</v>
      </c>
      <c r="CK867" s="116">
        <v>0</v>
      </c>
      <c r="CL867" s="116">
        <v>3855.8328499999998</v>
      </c>
      <c r="CM867" s="116">
        <v>88.579329999999999</v>
      </c>
      <c r="CN867" s="116">
        <v>42.5625</v>
      </c>
      <c r="CO867" s="113">
        <v>0</v>
      </c>
      <c r="CP867" s="32" t="s">
        <v>134</v>
      </c>
      <c r="CQ867" s="32" t="s">
        <v>115</v>
      </c>
      <c r="CR867" s="32" t="s">
        <v>134</v>
      </c>
      <c r="CS867" s="32" t="s">
        <v>115</v>
      </c>
      <c r="CT867" s="113">
        <v>0</v>
      </c>
      <c r="CU867" s="113">
        <v>1</v>
      </c>
      <c r="CV867" s="33" t="s">
        <v>2050</v>
      </c>
    </row>
    <row r="868" spans="2:100">
      <c r="B868" s="31">
        <v>864</v>
      </c>
      <c r="C868" s="32" t="s">
        <v>3001</v>
      </c>
      <c r="D868" s="128"/>
      <c r="E868" s="128"/>
      <c r="F868" s="32" t="s">
        <v>589</v>
      </c>
      <c r="G868" s="32" t="s">
        <v>2727</v>
      </c>
      <c r="H868" s="32" t="s">
        <v>1633</v>
      </c>
      <c r="I868" s="32" t="s">
        <v>166</v>
      </c>
      <c r="J868" s="32" t="s">
        <v>115</v>
      </c>
      <c r="K868" s="32" t="s">
        <v>115</v>
      </c>
      <c r="L868" s="32" t="s">
        <v>1499</v>
      </c>
      <c r="M868" s="32" t="s">
        <v>2308</v>
      </c>
      <c r="N868" s="32" t="s">
        <v>1491</v>
      </c>
      <c r="O868" s="32" t="s">
        <v>115</v>
      </c>
      <c r="P868" s="110">
        <v>45932</v>
      </c>
      <c r="Q868" s="32">
        <v>52</v>
      </c>
      <c r="R868" s="32" t="s">
        <v>1492</v>
      </c>
      <c r="S868" s="32" t="s">
        <v>221</v>
      </c>
      <c r="T868" s="32" t="s">
        <v>221</v>
      </c>
      <c r="U868" s="32" t="s">
        <v>214</v>
      </c>
      <c r="V868" s="32" t="s">
        <v>122</v>
      </c>
      <c r="W868" s="32" t="s">
        <v>123</v>
      </c>
      <c r="X868" s="32" t="s">
        <v>224</v>
      </c>
      <c r="Y868" s="128"/>
      <c r="Z868" s="119" t="s">
        <v>115</v>
      </c>
      <c r="AA868" s="119">
        <v>2.2701282055466301</v>
      </c>
      <c r="AB868" s="32" t="s">
        <v>115</v>
      </c>
      <c r="AC868" s="32" t="s">
        <v>534</v>
      </c>
      <c r="AD868" s="32" t="s">
        <v>1906</v>
      </c>
      <c r="AE868" s="32" t="s">
        <v>1679</v>
      </c>
      <c r="AF868" s="32" t="s">
        <v>115</v>
      </c>
      <c r="AG868" s="32" t="s">
        <v>115</v>
      </c>
      <c r="AH868" s="32" t="s">
        <v>115</v>
      </c>
      <c r="AI868" s="32">
        <v>5777099</v>
      </c>
      <c r="AJ868" s="32" t="s">
        <v>2729</v>
      </c>
      <c r="AK868" s="32" t="s">
        <v>2730</v>
      </c>
      <c r="AL868" s="32">
        <v>4</v>
      </c>
      <c r="AM868" s="32">
        <v>61</v>
      </c>
      <c r="AN868" s="32" t="s">
        <v>128</v>
      </c>
      <c r="AO868" s="32" t="s">
        <v>123</v>
      </c>
      <c r="AP868" s="32">
        <v>2017</v>
      </c>
      <c r="AQ868" s="32" t="s">
        <v>130</v>
      </c>
      <c r="AR868" s="32">
        <v>2019</v>
      </c>
      <c r="AS868" s="32" t="s">
        <v>1850</v>
      </c>
      <c r="AT868" s="32" t="s">
        <v>123</v>
      </c>
      <c r="AU868" s="32" t="s">
        <v>1850</v>
      </c>
      <c r="AV868" s="32" t="s">
        <v>115</v>
      </c>
      <c r="AW868" s="32" t="s">
        <v>1773</v>
      </c>
      <c r="AX868" s="32" t="s">
        <v>123</v>
      </c>
      <c r="AY868" s="32" t="s">
        <v>115</v>
      </c>
      <c r="AZ868" s="110" t="s">
        <v>115</v>
      </c>
      <c r="BA868" s="32" t="s">
        <v>115</v>
      </c>
      <c r="BB868" s="32" t="s">
        <v>115</v>
      </c>
      <c r="BC868" s="32" t="s">
        <v>115</v>
      </c>
      <c r="BD868" s="32" t="s">
        <v>115</v>
      </c>
      <c r="BE868" s="32" t="s">
        <v>115</v>
      </c>
      <c r="BF868" s="110" t="s">
        <v>115</v>
      </c>
      <c r="BG868" s="32" t="s">
        <v>131</v>
      </c>
      <c r="BH868" s="32" t="s">
        <v>115</v>
      </c>
      <c r="BI868" s="32" t="s">
        <v>195</v>
      </c>
      <c r="BJ868" s="32">
        <v>2</v>
      </c>
      <c r="BK868" s="110">
        <v>43405</v>
      </c>
      <c r="BL868" s="110">
        <v>42705</v>
      </c>
      <c r="BM868" s="110">
        <v>44193</v>
      </c>
      <c r="BN868" s="32" t="s">
        <v>485</v>
      </c>
      <c r="BO868" s="32" t="s">
        <v>115</v>
      </c>
      <c r="BP868" s="32" t="b">
        <v>0</v>
      </c>
      <c r="BQ868" s="116" t="s">
        <v>2732</v>
      </c>
      <c r="BR868" s="32" t="s">
        <v>134</v>
      </c>
      <c r="BS868" s="116">
        <v>239.42859999999999</v>
      </c>
      <c r="BT868" s="116">
        <v>239.42859999999999</v>
      </c>
      <c r="BU868" s="116">
        <v>37.684699999999999</v>
      </c>
      <c r="BV868" s="116">
        <v>3.0831</v>
      </c>
      <c r="BW868" s="116">
        <v>0</v>
      </c>
      <c r="BX868" s="116">
        <v>0</v>
      </c>
      <c r="BY868" s="116">
        <v>0</v>
      </c>
      <c r="BZ868" s="116">
        <v>0</v>
      </c>
      <c r="CA868" s="116">
        <v>0</v>
      </c>
      <c r="CB868" s="116">
        <v>0</v>
      </c>
      <c r="CC868" s="116">
        <v>0</v>
      </c>
      <c r="CD868" s="116">
        <v>0</v>
      </c>
      <c r="CE868" s="116">
        <v>239.42859999999999</v>
      </c>
      <c r="CF868" s="32" t="s">
        <v>135</v>
      </c>
      <c r="CG868" s="32" t="s">
        <v>136</v>
      </c>
      <c r="CH868" s="32" t="s">
        <v>456</v>
      </c>
      <c r="CI868" s="116">
        <v>176.23123000000001</v>
      </c>
      <c r="CJ868" s="116">
        <v>31.036390000000008</v>
      </c>
      <c r="CK868" s="116">
        <v>2.5388299999999999</v>
      </c>
      <c r="CL868" s="116">
        <v>0</v>
      </c>
      <c r="CM868" s="116">
        <v>0</v>
      </c>
      <c r="CN868" s="116">
        <v>0</v>
      </c>
      <c r="CO868" s="113">
        <v>0</v>
      </c>
      <c r="CP868" s="32" t="s">
        <v>134</v>
      </c>
      <c r="CQ868" s="32" t="s">
        <v>115</v>
      </c>
      <c r="CR868" s="32" t="s">
        <v>134</v>
      </c>
      <c r="CS868" s="32" t="s">
        <v>115</v>
      </c>
      <c r="CT868" s="113">
        <v>0</v>
      </c>
      <c r="CU868" s="113">
        <v>1</v>
      </c>
      <c r="CV868" s="33" t="s">
        <v>2733</v>
      </c>
    </row>
    <row r="869" spans="2:100">
      <c r="B869" s="31">
        <v>865</v>
      </c>
      <c r="C869" s="32" t="s">
        <v>3002</v>
      </c>
      <c r="D869" s="128"/>
      <c r="E869" s="128"/>
      <c r="F869" s="32" t="s">
        <v>1695</v>
      </c>
      <c r="G869" s="32" t="s">
        <v>1675</v>
      </c>
      <c r="H869" s="32" t="s">
        <v>1633</v>
      </c>
      <c r="I869" s="32" t="s">
        <v>118</v>
      </c>
      <c r="J869" s="32" t="s">
        <v>166</v>
      </c>
      <c r="K869" s="32" t="s">
        <v>115</v>
      </c>
      <c r="L869" s="32" t="s">
        <v>1499</v>
      </c>
      <c r="M869" s="32" t="s">
        <v>1522</v>
      </c>
      <c r="N869" s="32" t="s">
        <v>1491</v>
      </c>
      <c r="O869" s="32" t="s">
        <v>115</v>
      </c>
      <c r="P869" s="110">
        <v>45932</v>
      </c>
      <c r="Q869" s="32">
        <v>53</v>
      </c>
      <c r="R869" s="32" t="s">
        <v>1492</v>
      </c>
      <c r="S869" s="32" t="s">
        <v>541</v>
      </c>
      <c r="T869" s="32" t="s">
        <v>1676</v>
      </c>
      <c r="U869" s="32" t="s">
        <v>214</v>
      </c>
      <c r="V869" s="32" t="s">
        <v>122</v>
      </c>
      <c r="W869" s="32" t="s">
        <v>123</v>
      </c>
      <c r="X869" s="32" t="s">
        <v>115</v>
      </c>
      <c r="Y869" s="128"/>
      <c r="Z869" s="119" t="s">
        <v>115</v>
      </c>
      <c r="AA869" s="119">
        <v>1.62717242456321</v>
      </c>
      <c r="AB869" s="32" t="s">
        <v>115</v>
      </c>
      <c r="AC869" s="32" t="s">
        <v>701</v>
      </c>
      <c r="AD869" s="32" t="s">
        <v>115</v>
      </c>
      <c r="AE869" s="32" t="s">
        <v>115</v>
      </c>
      <c r="AF869" s="32" t="s">
        <v>115</v>
      </c>
      <c r="AG869" s="32" t="s">
        <v>1513</v>
      </c>
      <c r="AH869" s="32" t="s">
        <v>422</v>
      </c>
      <c r="AI869" s="32">
        <v>5805506</v>
      </c>
      <c r="AJ869" s="32" t="s">
        <v>1680</v>
      </c>
      <c r="AK869" s="32" t="s">
        <v>1681</v>
      </c>
      <c r="AL869" s="32">
        <v>20</v>
      </c>
      <c r="AM869" s="32">
        <v>61</v>
      </c>
      <c r="AN869" s="32" t="s">
        <v>128</v>
      </c>
      <c r="AO869" s="32" t="s">
        <v>123</v>
      </c>
      <c r="AP869" s="32">
        <v>2015</v>
      </c>
      <c r="AQ869" s="32" t="s">
        <v>130</v>
      </c>
      <c r="AR869" s="32">
        <v>2023</v>
      </c>
      <c r="AS869" s="32" t="s">
        <v>1683</v>
      </c>
      <c r="AT869" s="32" t="s">
        <v>129</v>
      </c>
      <c r="AU869" s="32" t="s">
        <v>1683</v>
      </c>
      <c r="AV869" s="32" t="s">
        <v>115</v>
      </c>
      <c r="AW869" s="32" t="s">
        <v>1684</v>
      </c>
      <c r="AX869" s="32" t="s">
        <v>123</v>
      </c>
      <c r="AY869" s="32" t="s">
        <v>1685</v>
      </c>
      <c r="AZ869" s="110">
        <v>45016</v>
      </c>
      <c r="BA869" s="32" t="s">
        <v>1686</v>
      </c>
      <c r="BB869" s="32" t="s">
        <v>115</v>
      </c>
      <c r="BC869" s="32" t="s">
        <v>1687</v>
      </c>
      <c r="BD869" s="32" t="s">
        <v>115</v>
      </c>
      <c r="BE869" s="32" t="s">
        <v>1688</v>
      </c>
      <c r="BF869" s="110">
        <v>42760</v>
      </c>
      <c r="BG869" s="32" t="s">
        <v>306</v>
      </c>
      <c r="BH869" s="32" t="s">
        <v>1689</v>
      </c>
      <c r="BI869" s="32" t="s">
        <v>488</v>
      </c>
      <c r="BJ869" s="32">
        <v>4</v>
      </c>
      <c r="BK869" s="110">
        <v>45993</v>
      </c>
      <c r="BL869" s="110">
        <v>43586</v>
      </c>
      <c r="BM869" s="110">
        <v>46084</v>
      </c>
      <c r="BN869" s="32" t="s">
        <v>308</v>
      </c>
      <c r="BO869" s="32" t="s">
        <v>115</v>
      </c>
      <c r="BP869" s="32" t="b">
        <v>1</v>
      </c>
      <c r="BQ869" s="116" t="s">
        <v>1690</v>
      </c>
      <c r="BR869" s="32" t="s">
        <v>134</v>
      </c>
      <c r="BS869" s="116">
        <v>190.78</v>
      </c>
      <c r="BT869" s="116">
        <v>842.697</v>
      </c>
      <c r="BU869" s="116">
        <v>0</v>
      </c>
      <c r="BV869" s="116">
        <v>0</v>
      </c>
      <c r="BW869" s="116">
        <v>25.990100000000002</v>
      </c>
      <c r="BX869" s="116">
        <v>9.8752999999999993</v>
      </c>
      <c r="BY869" s="116">
        <v>356.22980000000001</v>
      </c>
      <c r="BZ869" s="116">
        <v>450.60169999999999</v>
      </c>
      <c r="CA869" s="116">
        <v>0</v>
      </c>
      <c r="CB869" s="116">
        <v>0</v>
      </c>
      <c r="CC869" s="116">
        <v>0</v>
      </c>
      <c r="CD869" s="116">
        <v>0</v>
      </c>
      <c r="CE869" s="116">
        <v>35.865499999999997</v>
      </c>
      <c r="CF869" s="32" t="s">
        <v>135</v>
      </c>
      <c r="CG869" s="32" t="s">
        <v>136</v>
      </c>
      <c r="CH869" s="32" t="s">
        <v>253</v>
      </c>
      <c r="CI869" s="116">
        <v>0</v>
      </c>
      <c r="CJ869" s="116">
        <v>0</v>
      </c>
      <c r="CK869" s="116">
        <v>0</v>
      </c>
      <c r="CL869" s="116">
        <v>0</v>
      </c>
      <c r="CM869" s="116">
        <v>0</v>
      </c>
      <c r="CN869" s="116">
        <v>0</v>
      </c>
      <c r="CO869" s="113" t="s">
        <v>1691</v>
      </c>
      <c r="CP869" s="32" t="s">
        <v>134</v>
      </c>
      <c r="CQ869" s="32" t="s">
        <v>115</v>
      </c>
      <c r="CR869" s="32" t="s">
        <v>134</v>
      </c>
      <c r="CS869" s="32" t="s">
        <v>1692</v>
      </c>
      <c r="CT869" s="113">
        <v>0</v>
      </c>
      <c r="CU869" s="113">
        <v>1</v>
      </c>
      <c r="CV869" s="33" t="s">
        <v>1697</v>
      </c>
    </row>
    <row r="870" spans="2:100">
      <c r="B870" s="31">
        <v>866</v>
      </c>
      <c r="C870" s="32" t="s">
        <v>3003</v>
      </c>
      <c r="D870" s="128"/>
      <c r="E870" s="128"/>
      <c r="F870" s="32" t="s">
        <v>3004</v>
      </c>
      <c r="G870" s="32" t="s">
        <v>2075</v>
      </c>
      <c r="H870" s="32" t="s">
        <v>1633</v>
      </c>
      <c r="I870" s="32" t="s">
        <v>166</v>
      </c>
      <c r="J870" s="32" t="s">
        <v>115</v>
      </c>
      <c r="K870" s="32" t="s">
        <v>115</v>
      </c>
      <c r="L870" s="32" t="s">
        <v>1499</v>
      </c>
      <c r="M870" s="32" t="s">
        <v>1634</v>
      </c>
      <c r="N870" s="32" t="s">
        <v>1491</v>
      </c>
      <c r="O870" s="32" t="s">
        <v>115</v>
      </c>
      <c r="P870" s="110">
        <v>45931</v>
      </c>
      <c r="Q870" s="32">
        <v>40</v>
      </c>
      <c r="R870" s="32" t="s">
        <v>1492</v>
      </c>
      <c r="S870" s="32" t="s">
        <v>1819</v>
      </c>
      <c r="T870" s="32" t="s">
        <v>1939</v>
      </c>
      <c r="U870" s="32" t="s">
        <v>214</v>
      </c>
      <c r="V870" s="32" t="s">
        <v>122</v>
      </c>
      <c r="W870" s="32" t="s">
        <v>123</v>
      </c>
      <c r="X870" s="32" t="s">
        <v>278</v>
      </c>
      <c r="Y870" s="128"/>
      <c r="Z870" s="119" t="s">
        <v>115</v>
      </c>
      <c r="AA870" s="119">
        <v>2.7007090376570702</v>
      </c>
      <c r="AB870" s="32" t="s">
        <v>115</v>
      </c>
      <c r="AC870" s="32" t="s">
        <v>701</v>
      </c>
      <c r="AD870" s="32" t="s">
        <v>1678</v>
      </c>
      <c r="AE870" s="32" t="s">
        <v>1679</v>
      </c>
      <c r="AF870" s="32" t="s">
        <v>115</v>
      </c>
      <c r="AG870" s="32" t="s">
        <v>1513</v>
      </c>
      <c r="AH870" s="32" t="s">
        <v>422</v>
      </c>
      <c r="AI870" s="32">
        <v>5767200</v>
      </c>
      <c r="AJ870" s="32" t="s">
        <v>758</v>
      </c>
      <c r="AK870" s="32" t="s">
        <v>2078</v>
      </c>
      <c r="AL870" s="32">
        <v>7</v>
      </c>
      <c r="AM870" s="32">
        <v>61</v>
      </c>
      <c r="AN870" s="32" t="s">
        <v>3005</v>
      </c>
      <c r="AO870" s="32" t="s">
        <v>123</v>
      </c>
      <c r="AP870" s="32">
        <v>2025</v>
      </c>
      <c r="AQ870" s="32" t="s">
        <v>130</v>
      </c>
      <c r="AR870" s="32">
        <v>2017</v>
      </c>
      <c r="AS870" s="32" t="s">
        <v>1772</v>
      </c>
      <c r="AT870" s="32" t="s">
        <v>123</v>
      </c>
      <c r="AU870" s="32" t="s">
        <v>1772</v>
      </c>
      <c r="AV870" s="32" t="s">
        <v>115</v>
      </c>
      <c r="AW870" s="32" t="s">
        <v>1773</v>
      </c>
      <c r="AX870" s="32" t="s">
        <v>123</v>
      </c>
      <c r="AY870" s="32" t="s">
        <v>115</v>
      </c>
      <c r="AZ870" s="110" t="s">
        <v>115</v>
      </c>
      <c r="BA870" s="32" t="s">
        <v>115</v>
      </c>
      <c r="BB870" s="32" t="s">
        <v>115</v>
      </c>
      <c r="BC870" s="32" t="s">
        <v>115</v>
      </c>
      <c r="BD870" s="32" t="s">
        <v>115</v>
      </c>
      <c r="BE870" s="32" t="s">
        <v>1910</v>
      </c>
      <c r="BF870" s="110" t="s">
        <v>203</v>
      </c>
      <c r="BG870" s="32" t="s">
        <v>203</v>
      </c>
      <c r="BH870" s="32" t="s">
        <v>203</v>
      </c>
      <c r="BI870" s="32" t="s">
        <v>488</v>
      </c>
      <c r="BJ870" s="32">
        <v>4</v>
      </c>
      <c r="BK870" s="110">
        <v>46706</v>
      </c>
      <c r="BL870" s="110">
        <v>42125</v>
      </c>
      <c r="BM870" s="110">
        <v>46785</v>
      </c>
      <c r="BN870" s="32" t="s">
        <v>308</v>
      </c>
      <c r="BO870" s="32" t="s">
        <v>115</v>
      </c>
      <c r="BP870" s="32" t="b">
        <v>0</v>
      </c>
      <c r="BQ870" s="116" t="s">
        <v>1690</v>
      </c>
      <c r="BR870" s="32" t="s">
        <v>134</v>
      </c>
      <c r="BS870" s="116">
        <v>72.229600000000005</v>
      </c>
      <c r="BT870" s="116">
        <v>2002.6943000000001</v>
      </c>
      <c r="BU870" s="116">
        <v>0</v>
      </c>
      <c r="BV870" s="116">
        <v>0</v>
      </c>
      <c r="BW870" s="116">
        <v>0</v>
      </c>
      <c r="BX870" s="116">
        <v>0</v>
      </c>
      <c r="BY870" s="116">
        <v>35.506100000000004</v>
      </c>
      <c r="BZ870" s="116">
        <v>402.81519999999989</v>
      </c>
      <c r="CA870" s="116">
        <v>500</v>
      </c>
      <c r="CB870" s="116">
        <v>1000.0000000000001</v>
      </c>
      <c r="CC870" s="116">
        <v>0</v>
      </c>
      <c r="CD870" s="116">
        <v>0</v>
      </c>
      <c r="CE870" s="116">
        <v>64.373000000000005</v>
      </c>
      <c r="CF870" s="32" t="s">
        <v>135</v>
      </c>
      <c r="CG870" s="32" t="s">
        <v>136</v>
      </c>
      <c r="CH870" s="32" t="s">
        <v>878</v>
      </c>
      <c r="CI870" s="116">
        <v>0</v>
      </c>
      <c r="CJ870" s="116">
        <v>0</v>
      </c>
      <c r="CK870" s="116">
        <v>0</v>
      </c>
      <c r="CL870" s="116">
        <v>0</v>
      </c>
      <c r="CM870" s="116">
        <v>0</v>
      </c>
      <c r="CN870" s="116">
        <v>0</v>
      </c>
      <c r="CO870" s="113">
        <v>0</v>
      </c>
      <c r="CP870" s="32" t="s">
        <v>134</v>
      </c>
      <c r="CQ870" s="32" t="s">
        <v>115</v>
      </c>
      <c r="CR870" s="32" t="s">
        <v>279</v>
      </c>
      <c r="CS870" s="32" t="s">
        <v>115</v>
      </c>
      <c r="CT870" s="113">
        <v>0.3427</v>
      </c>
      <c r="CU870" s="113">
        <v>0.6573</v>
      </c>
      <c r="CV870" s="33" t="s">
        <v>1781</v>
      </c>
    </row>
    <row r="871" spans="2:100">
      <c r="B871" s="31">
        <v>867</v>
      </c>
      <c r="C871" s="32" t="s">
        <v>3006</v>
      </c>
      <c r="D871" s="128"/>
      <c r="E871" s="128"/>
      <c r="F871" s="32" t="s">
        <v>458</v>
      </c>
      <c r="G871" s="32" t="s">
        <v>2075</v>
      </c>
      <c r="H871" s="32" t="s">
        <v>1633</v>
      </c>
      <c r="I871" s="32" t="s">
        <v>166</v>
      </c>
      <c r="J871" s="32" t="s">
        <v>115</v>
      </c>
      <c r="K871" s="32" t="s">
        <v>115</v>
      </c>
      <c r="L871" s="32" t="s">
        <v>1499</v>
      </c>
      <c r="M871" s="32" t="s">
        <v>1634</v>
      </c>
      <c r="N871" s="32" t="s">
        <v>1491</v>
      </c>
      <c r="O871" s="32" t="s">
        <v>115</v>
      </c>
      <c r="P871" s="110">
        <v>45876</v>
      </c>
      <c r="Q871" s="32">
        <v>72</v>
      </c>
      <c r="R871" s="32" t="s">
        <v>1492</v>
      </c>
      <c r="S871" s="32" t="s">
        <v>1819</v>
      </c>
      <c r="T871" s="32" t="s">
        <v>1939</v>
      </c>
      <c r="U871" s="32" t="s">
        <v>214</v>
      </c>
      <c r="V871" s="32" t="s">
        <v>122</v>
      </c>
      <c r="W871" s="32" t="s">
        <v>123</v>
      </c>
      <c r="X871" s="32" t="s">
        <v>2076</v>
      </c>
      <c r="Y871" s="128"/>
      <c r="Z871" s="119" t="s">
        <v>115</v>
      </c>
      <c r="AA871" s="119">
        <v>3.8636641248310601</v>
      </c>
      <c r="AB871" s="32" t="s">
        <v>115</v>
      </c>
      <c r="AC871" s="32" t="s">
        <v>701</v>
      </c>
      <c r="AD871" s="32" t="s">
        <v>1678</v>
      </c>
      <c r="AE871" s="32" t="s">
        <v>1679</v>
      </c>
      <c r="AF871" s="32" t="s">
        <v>115</v>
      </c>
      <c r="AG871" s="32" t="s">
        <v>1513</v>
      </c>
      <c r="AH871" s="32" t="s">
        <v>422</v>
      </c>
      <c r="AI871" s="32">
        <v>5777179</v>
      </c>
      <c r="AJ871" s="32" t="s">
        <v>758</v>
      </c>
      <c r="AK871" s="32" t="s">
        <v>2078</v>
      </c>
      <c r="AL871" s="32">
        <v>7</v>
      </c>
      <c r="AM871" s="32">
        <v>61</v>
      </c>
      <c r="AN871" s="32" t="s">
        <v>128</v>
      </c>
      <c r="AO871" s="32" t="s">
        <v>123</v>
      </c>
      <c r="AP871" s="32">
        <v>2025</v>
      </c>
      <c r="AQ871" s="32" t="s">
        <v>130</v>
      </c>
      <c r="AR871" s="32">
        <v>2019</v>
      </c>
      <c r="AS871" s="32" t="s">
        <v>1772</v>
      </c>
      <c r="AT871" s="32" t="s">
        <v>123</v>
      </c>
      <c r="AU871" s="32" t="s">
        <v>1772</v>
      </c>
      <c r="AV871" s="32" t="s">
        <v>115</v>
      </c>
      <c r="AW871" s="32" t="s">
        <v>1773</v>
      </c>
      <c r="AX871" s="32" t="s">
        <v>123</v>
      </c>
      <c r="AY871" s="32" t="s">
        <v>115</v>
      </c>
      <c r="AZ871" s="110" t="s">
        <v>115</v>
      </c>
      <c r="BA871" s="32" t="s">
        <v>115</v>
      </c>
      <c r="BB871" s="32" t="s">
        <v>115</v>
      </c>
      <c r="BC871" s="32" t="s">
        <v>115</v>
      </c>
      <c r="BD871" s="32" t="s">
        <v>115</v>
      </c>
      <c r="BE871" s="32" t="s">
        <v>1910</v>
      </c>
      <c r="BF871" s="110" t="s">
        <v>203</v>
      </c>
      <c r="BG871" s="32" t="s">
        <v>203</v>
      </c>
      <c r="BH871" s="32" t="s">
        <v>203</v>
      </c>
      <c r="BI871" s="32" t="s">
        <v>488</v>
      </c>
      <c r="BJ871" s="32">
        <v>4</v>
      </c>
      <c r="BK871" s="110">
        <v>46854</v>
      </c>
      <c r="BL871" s="110">
        <v>42125</v>
      </c>
      <c r="BM871" s="110">
        <v>46884</v>
      </c>
      <c r="BN871" s="32" t="s">
        <v>308</v>
      </c>
      <c r="BO871" s="32" t="s">
        <v>115</v>
      </c>
      <c r="BP871" s="32" t="b">
        <v>0</v>
      </c>
      <c r="BQ871" s="116" t="s">
        <v>1690</v>
      </c>
      <c r="BR871" s="32" t="s">
        <v>134</v>
      </c>
      <c r="BS871" s="116">
        <v>2644.8011000000001</v>
      </c>
      <c r="BT871" s="116">
        <v>4761.1095999999998</v>
      </c>
      <c r="BU871" s="116">
        <v>1595.3007</v>
      </c>
      <c r="BV871" s="116">
        <v>14.5047</v>
      </c>
      <c r="BW871" s="116">
        <v>0</v>
      </c>
      <c r="BX871" s="116">
        <v>16.7943</v>
      </c>
      <c r="BY871" s="116">
        <v>193.9949</v>
      </c>
      <c r="BZ871" s="116">
        <v>285.0209000000001</v>
      </c>
      <c r="CA871" s="116">
        <v>1300</v>
      </c>
      <c r="CB871" s="116">
        <v>200</v>
      </c>
      <c r="CC871" s="116">
        <v>0</v>
      </c>
      <c r="CD871" s="116">
        <v>0</v>
      </c>
      <c r="CE871" s="116">
        <v>2514.2814000000003</v>
      </c>
      <c r="CF871" s="32" t="s">
        <v>135</v>
      </c>
      <c r="CG871" s="32" t="s">
        <v>136</v>
      </c>
      <c r="CH871" s="32" t="s">
        <v>878</v>
      </c>
      <c r="CI871" s="116">
        <v>0</v>
      </c>
      <c r="CJ871" s="116">
        <v>0</v>
      </c>
      <c r="CK871" s="116">
        <v>0</v>
      </c>
      <c r="CL871" s="116">
        <v>0</v>
      </c>
      <c r="CM871" s="116">
        <v>0</v>
      </c>
      <c r="CN871" s="116">
        <v>0</v>
      </c>
      <c r="CO871" s="113">
        <v>0</v>
      </c>
      <c r="CP871" s="32" t="s">
        <v>134</v>
      </c>
      <c r="CQ871" s="32" t="s">
        <v>115</v>
      </c>
      <c r="CR871" s="32" t="s">
        <v>279</v>
      </c>
      <c r="CS871" s="32" t="s">
        <v>115</v>
      </c>
      <c r="CT871" s="113">
        <v>0</v>
      </c>
      <c r="CU871" s="113">
        <v>1</v>
      </c>
      <c r="CV871" s="33" t="s">
        <v>1781</v>
      </c>
    </row>
    <row r="872" spans="2:100">
      <c r="B872" s="31">
        <v>868</v>
      </c>
      <c r="C872" s="32" t="s">
        <v>3007</v>
      </c>
      <c r="D872" s="128"/>
      <c r="E872" s="128"/>
      <c r="F872" s="32" t="s">
        <v>681</v>
      </c>
      <c r="G872" s="32" t="s">
        <v>3008</v>
      </c>
      <c r="H872" s="32" t="s">
        <v>3009</v>
      </c>
      <c r="I872" s="32" t="s">
        <v>166</v>
      </c>
      <c r="J872" s="32" t="s">
        <v>115</v>
      </c>
      <c r="K872" s="32" t="s">
        <v>115</v>
      </c>
      <c r="L872" s="32" t="s">
        <v>1499</v>
      </c>
      <c r="M872" s="32" t="s">
        <v>2308</v>
      </c>
      <c r="N872" s="32" t="s">
        <v>1491</v>
      </c>
      <c r="O872" s="32" t="s">
        <v>115</v>
      </c>
      <c r="P872" s="110">
        <v>45933</v>
      </c>
      <c r="Q872" s="32">
        <v>58</v>
      </c>
      <c r="R872" s="32" t="s">
        <v>1492</v>
      </c>
      <c r="S872" s="32" t="s">
        <v>1819</v>
      </c>
      <c r="T872" s="32" t="s">
        <v>3010</v>
      </c>
      <c r="U872" s="32" t="s">
        <v>214</v>
      </c>
      <c r="V872" s="32" t="s">
        <v>122</v>
      </c>
      <c r="W872" s="32" t="s">
        <v>123</v>
      </c>
      <c r="X872" s="32" t="s">
        <v>1920</v>
      </c>
      <c r="Y872" s="128"/>
      <c r="Z872" s="119" t="s">
        <v>115</v>
      </c>
      <c r="AA872" s="119">
        <v>13.3414266469418</v>
      </c>
      <c r="AB872" s="32" t="s">
        <v>115</v>
      </c>
      <c r="AC872" s="32" t="s">
        <v>530</v>
      </c>
      <c r="AD872" s="32" t="s">
        <v>1715</v>
      </c>
      <c r="AE872" s="32" t="s">
        <v>1679</v>
      </c>
      <c r="AF872" s="32" t="s">
        <v>115</v>
      </c>
      <c r="AG872" s="32" t="s">
        <v>115</v>
      </c>
      <c r="AH872" s="32" t="s">
        <v>115</v>
      </c>
      <c r="AI872" s="32">
        <v>5756014</v>
      </c>
      <c r="AJ872" s="32" t="s">
        <v>3011</v>
      </c>
      <c r="AK872" s="32" t="s">
        <v>3012</v>
      </c>
      <c r="AL872" s="32">
        <v>1</v>
      </c>
      <c r="AM872" s="32">
        <v>61</v>
      </c>
      <c r="AN872" s="32" t="s">
        <v>3013</v>
      </c>
      <c r="AO872" s="32" t="s">
        <v>123</v>
      </c>
      <c r="AP872" s="32">
        <v>2017</v>
      </c>
      <c r="AQ872" s="32" t="s">
        <v>130</v>
      </c>
      <c r="AR872" s="32">
        <v>2014</v>
      </c>
      <c r="AS872" s="32" t="s">
        <v>1881</v>
      </c>
      <c r="AT872" s="32" t="s">
        <v>123</v>
      </c>
      <c r="AU872" s="32" t="s">
        <v>1881</v>
      </c>
      <c r="AV872" s="32" t="s">
        <v>115</v>
      </c>
      <c r="AW872" s="32" t="s">
        <v>1882</v>
      </c>
      <c r="AX872" s="32" t="s">
        <v>123</v>
      </c>
      <c r="AY872" s="32" t="s">
        <v>115</v>
      </c>
      <c r="AZ872" s="110" t="s">
        <v>115</v>
      </c>
      <c r="BA872" s="32" t="s">
        <v>115</v>
      </c>
      <c r="BB872" s="32" t="s">
        <v>115</v>
      </c>
      <c r="BC872" s="32" t="s">
        <v>115</v>
      </c>
      <c r="BD872" s="32" t="s">
        <v>115</v>
      </c>
      <c r="BE872" s="32" t="s">
        <v>115</v>
      </c>
      <c r="BF872" s="110" t="s">
        <v>115</v>
      </c>
      <c r="BG872" s="32" t="s">
        <v>131</v>
      </c>
      <c r="BH872" s="32" t="s">
        <v>115</v>
      </c>
      <c r="BI872" s="32" t="s">
        <v>195</v>
      </c>
      <c r="BJ872" s="32">
        <v>2</v>
      </c>
      <c r="BK872" s="110">
        <v>43759</v>
      </c>
      <c r="BL872" s="110">
        <v>42155</v>
      </c>
      <c r="BM872" s="110">
        <v>43854</v>
      </c>
      <c r="BN872" s="32" t="s">
        <v>245</v>
      </c>
      <c r="BO872" s="32" t="s">
        <v>115</v>
      </c>
      <c r="BP872" s="32" t="b">
        <v>0</v>
      </c>
      <c r="BQ872" s="116" t="s">
        <v>3014</v>
      </c>
      <c r="BR872" s="32" t="s">
        <v>134</v>
      </c>
      <c r="BS872" s="116">
        <v>1258.6063999999999</v>
      </c>
      <c r="BT872" s="116">
        <v>1258.6063999999999</v>
      </c>
      <c r="BU872" s="116">
        <v>133.8655</v>
      </c>
      <c r="BV872" s="116">
        <v>-6.194</v>
      </c>
      <c r="BW872" s="116">
        <v>0</v>
      </c>
      <c r="BX872" s="116">
        <v>0</v>
      </c>
      <c r="BY872" s="116">
        <v>0</v>
      </c>
      <c r="BZ872" s="116">
        <v>0</v>
      </c>
      <c r="CA872" s="116">
        <v>0</v>
      </c>
      <c r="CB872" s="116">
        <v>0</v>
      </c>
      <c r="CC872" s="116">
        <v>0</v>
      </c>
      <c r="CD872" s="116">
        <v>0</v>
      </c>
      <c r="CE872" s="116">
        <v>1258.6063999999999</v>
      </c>
      <c r="CF872" s="32" t="s">
        <v>135</v>
      </c>
      <c r="CG872" s="32" t="s">
        <v>136</v>
      </c>
      <c r="CH872" s="32" t="s">
        <v>456</v>
      </c>
      <c r="CI872" s="116">
        <v>1054.8011100000003</v>
      </c>
      <c r="CJ872" s="116">
        <v>124.06731000000001</v>
      </c>
      <c r="CK872" s="116">
        <v>-5.7406300000000003</v>
      </c>
      <c r="CL872" s="116">
        <v>0</v>
      </c>
      <c r="CM872" s="116">
        <v>0</v>
      </c>
      <c r="CN872" s="116">
        <v>0</v>
      </c>
      <c r="CO872" s="113">
        <v>0</v>
      </c>
      <c r="CP872" s="32" t="s">
        <v>134</v>
      </c>
      <c r="CQ872" s="32" t="s">
        <v>115</v>
      </c>
      <c r="CR872" s="32" t="s">
        <v>134</v>
      </c>
      <c r="CS872" s="32" t="s">
        <v>115</v>
      </c>
      <c r="CT872" s="113">
        <v>1</v>
      </c>
      <c r="CU872" s="113">
        <v>0</v>
      </c>
      <c r="CV872" s="33" t="s">
        <v>2761</v>
      </c>
    </row>
    <row r="873" spans="2:100">
      <c r="B873" s="34">
        <v>869</v>
      </c>
      <c r="C873" s="35" t="s">
        <v>3015</v>
      </c>
      <c r="D873" s="130"/>
      <c r="E873" s="130"/>
      <c r="F873" s="35" t="s">
        <v>725</v>
      </c>
      <c r="G873" s="35" t="s">
        <v>2110</v>
      </c>
      <c r="H873" s="35" t="s">
        <v>1633</v>
      </c>
      <c r="I873" s="35" t="s">
        <v>166</v>
      </c>
      <c r="J873" s="35" t="s">
        <v>115</v>
      </c>
      <c r="K873" s="35" t="s">
        <v>115</v>
      </c>
      <c r="L873" s="35" t="s">
        <v>1499</v>
      </c>
      <c r="M873" s="35" t="s">
        <v>1634</v>
      </c>
      <c r="N873" s="35" t="s">
        <v>1491</v>
      </c>
      <c r="O873" s="35" t="s">
        <v>115</v>
      </c>
      <c r="P873" s="111">
        <v>45908</v>
      </c>
      <c r="Q873" s="35" t="s">
        <v>115</v>
      </c>
      <c r="R873" s="35" t="s">
        <v>1492</v>
      </c>
      <c r="S873" s="35" t="s">
        <v>1819</v>
      </c>
      <c r="T873" s="35" t="s">
        <v>1714</v>
      </c>
      <c r="U873" s="35" t="s">
        <v>214</v>
      </c>
      <c r="V873" s="35" t="s">
        <v>122</v>
      </c>
      <c r="W873" s="35" t="s">
        <v>123</v>
      </c>
      <c r="X873" s="35" t="s">
        <v>278</v>
      </c>
      <c r="Y873" s="130"/>
      <c r="Z873" s="120" t="s">
        <v>115</v>
      </c>
      <c r="AA873" s="120">
        <v>8.04642607287734</v>
      </c>
      <c r="AB873" s="35" t="s">
        <v>115</v>
      </c>
      <c r="AC873" s="35" t="s">
        <v>534</v>
      </c>
      <c r="AD873" s="35" t="s">
        <v>1906</v>
      </c>
      <c r="AE873" s="35" t="s">
        <v>115</v>
      </c>
      <c r="AF873" s="35" t="s">
        <v>115</v>
      </c>
      <c r="AG873" s="35" t="s">
        <v>115</v>
      </c>
      <c r="AH873" s="35" t="s">
        <v>115</v>
      </c>
      <c r="AI873" s="35">
        <v>5767550</v>
      </c>
      <c r="AJ873" s="35" t="s">
        <v>2111</v>
      </c>
      <c r="AK873" s="35" t="s">
        <v>2112</v>
      </c>
      <c r="AL873" s="35">
        <v>11</v>
      </c>
      <c r="AM873" s="35">
        <v>61</v>
      </c>
      <c r="AN873" s="35" t="s">
        <v>3016</v>
      </c>
      <c r="AO873" s="35" t="s">
        <v>123</v>
      </c>
      <c r="AP873" s="35">
        <v>2016</v>
      </c>
      <c r="AQ873" s="35" t="s">
        <v>130</v>
      </c>
      <c r="AR873" s="35">
        <v>2017</v>
      </c>
      <c r="AS873" s="35" t="s">
        <v>1772</v>
      </c>
      <c r="AT873" s="35" t="s">
        <v>123</v>
      </c>
      <c r="AU873" s="35" t="s">
        <v>1772</v>
      </c>
      <c r="AV873" s="35" t="s">
        <v>115</v>
      </c>
      <c r="AW873" s="35" t="s">
        <v>1773</v>
      </c>
      <c r="AX873" s="35" t="s">
        <v>123</v>
      </c>
      <c r="AY873" s="35" t="s">
        <v>115</v>
      </c>
      <c r="AZ873" s="111" t="s">
        <v>115</v>
      </c>
      <c r="BA873" s="35" t="s">
        <v>115</v>
      </c>
      <c r="BB873" s="35" t="s">
        <v>115</v>
      </c>
      <c r="BC873" s="35" t="s">
        <v>115</v>
      </c>
      <c r="BD873" s="35" t="s">
        <v>115</v>
      </c>
      <c r="BE873" s="35" t="s">
        <v>115</v>
      </c>
      <c r="BF873" s="111" t="s">
        <v>115</v>
      </c>
      <c r="BG873" s="35" t="s">
        <v>131</v>
      </c>
      <c r="BH873" s="35" t="s">
        <v>115</v>
      </c>
      <c r="BI873" s="35" t="s">
        <v>195</v>
      </c>
      <c r="BJ873" s="35">
        <v>2</v>
      </c>
      <c r="BK873" s="111">
        <v>43405</v>
      </c>
      <c r="BL873" s="111">
        <v>41760</v>
      </c>
      <c r="BM873" s="111">
        <v>43580</v>
      </c>
      <c r="BN873" s="35" t="s">
        <v>308</v>
      </c>
      <c r="BO873" s="35" t="s">
        <v>115</v>
      </c>
      <c r="BP873" s="35" t="b">
        <v>0</v>
      </c>
      <c r="BQ873" s="117" t="s">
        <v>2115</v>
      </c>
      <c r="BR873" s="35" t="s">
        <v>134</v>
      </c>
      <c r="BS873" s="117">
        <v>1817.9</v>
      </c>
      <c r="BT873" s="117">
        <v>1817.9</v>
      </c>
      <c r="BU873" s="117">
        <v>5.0049000000000001</v>
      </c>
      <c r="BV873" s="117">
        <v>0</v>
      </c>
      <c r="BW873" s="117">
        <v>0</v>
      </c>
      <c r="BX873" s="117">
        <v>0</v>
      </c>
      <c r="BY873" s="117">
        <v>0</v>
      </c>
      <c r="BZ873" s="117">
        <v>0</v>
      </c>
      <c r="CA873" s="117">
        <v>0</v>
      </c>
      <c r="CB873" s="117">
        <v>0</v>
      </c>
      <c r="CC873" s="117">
        <v>0</v>
      </c>
      <c r="CD873" s="117">
        <v>0</v>
      </c>
      <c r="CE873" s="117">
        <v>1817.9</v>
      </c>
      <c r="CF873" s="35" t="s">
        <v>135</v>
      </c>
      <c r="CG873" s="35" t="s">
        <v>136</v>
      </c>
      <c r="CH873" s="35" t="s">
        <v>152</v>
      </c>
      <c r="CI873" s="117">
        <v>143.12719000000001</v>
      </c>
      <c r="CJ873" s="117">
        <v>5.0049099999999997</v>
      </c>
      <c r="CK873" s="117">
        <v>0</v>
      </c>
      <c r="CL873" s="117">
        <v>0</v>
      </c>
      <c r="CM873" s="117">
        <v>0</v>
      </c>
      <c r="CN873" s="117">
        <v>0</v>
      </c>
      <c r="CO873" s="114">
        <v>0</v>
      </c>
      <c r="CP873" s="35" t="s">
        <v>134</v>
      </c>
      <c r="CQ873" s="35" t="s">
        <v>115</v>
      </c>
      <c r="CR873" s="35" t="s">
        <v>134</v>
      </c>
      <c r="CS873" s="35" t="s">
        <v>115</v>
      </c>
      <c r="CT873" s="114">
        <v>0</v>
      </c>
      <c r="CU873" s="114">
        <v>1</v>
      </c>
      <c r="CV873" s="36" t="s">
        <v>2155</v>
      </c>
    </row>
    <row r="874" spans="2:100">
      <c r="B874" s="28">
        <v>870</v>
      </c>
      <c r="C874" s="29" t="s">
        <v>3017</v>
      </c>
      <c r="D874" s="129"/>
      <c r="E874" s="129"/>
      <c r="F874" s="29" t="s">
        <v>1332</v>
      </c>
      <c r="G874" s="29" t="s">
        <v>2110</v>
      </c>
      <c r="H874" s="29" t="s">
        <v>1633</v>
      </c>
      <c r="I874" s="29" t="s">
        <v>166</v>
      </c>
      <c r="J874" s="29" t="s">
        <v>115</v>
      </c>
      <c r="K874" s="29" t="s">
        <v>115</v>
      </c>
      <c r="L874" s="29" t="s">
        <v>1499</v>
      </c>
      <c r="M874" s="29" t="s">
        <v>1634</v>
      </c>
      <c r="N874" s="29" t="s">
        <v>1491</v>
      </c>
      <c r="O874" s="29" t="s">
        <v>115</v>
      </c>
      <c r="P874" s="109">
        <v>45936</v>
      </c>
      <c r="Q874" s="29" t="s">
        <v>115</v>
      </c>
      <c r="R874" s="29" t="s">
        <v>1492</v>
      </c>
      <c r="S874" s="29" t="s">
        <v>1819</v>
      </c>
      <c r="T874" s="29" t="s">
        <v>1714</v>
      </c>
      <c r="U874" s="29" t="s">
        <v>214</v>
      </c>
      <c r="V874" s="29" t="s">
        <v>122</v>
      </c>
      <c r="W874" s="29" t="s">
        <v>123</v>
      </c>
      <c r="X874" s="29" t="s">
        <v>224</v>
      </c>
      <c r="Y874" s="129"/>
      <c r="Z874" s="118" t="s">
        <v>115</v>
      </c>
      <c r="AA874" s="118">
        <v>1.78226695766869</v>
      </c>
      <c r="AB874" s="29" t="s">
        <v>115</v>
      </c>
      <c r="AC874" s="29" t="s">
        <v>534</v>
      </c>
      <c r="AD874" s="29" t="s">
        <v>1906</v>
      </c>
      <c r="AE874" s="29" t="s">
        <v>115</v>
      </c>
      <c r="AF874" s="29" t="s">
        <v>115</v>
      </c>
      <c r="AG874" s="29" t="s">
        <v>115</v>
      </c>
      <c r="AH874" s="29" t="s">
        <v>115</v>
      </c>
      <c r="AI874" s="29">
        <v>5767552</v>
      </c>
      <c r="AJ874" s="29" t="s">
        <v>2111</v>
      </c>
      <c r="AK874" s="29" t="s">
        <v>2112</v>
      </c>
      <c r="AL874" s="29">
        <v>11</v>
      </c>
      <c r="AM874" s="29">
        <v>61</v>
      </c>
      <c r="AN874" s="29" t="s">
        <v>3016</v>
      </c>
      <c r="AO874" s="29" t="s">
        <v>123</v>
      </c>
      <c r="AP874" s="29">
        <v>2016</v>
      </c>
      <c r="AQ874" s="29" t="s">
        <v>130</v>
      </c>
      <c r="AR874" s="29">
        <v>2017</v>
      </c>
      <c r="AS874" s="29" t="s">
        <v>1772</v>
      </c>
      <c r="AT874" s="29" t="s">
        <v>123</v>
      </c>
      <c r="AU874" s="29" t="s">
        <v>1772</v>
      </c>
      <c r="AV874" s="29" t="s">
        <v>115</v>
      </c>
      <c r="AW874" s="29" t="s">
        <v>1773</v>
      </c>
      <c r="AX874" s="29" t="s">
        <v>123</v>
      </c>
      <c r="AY874" s="29" t="s">
        <v>115</v>
      </c>
      <c r="AZ874" s="109" t="s">
        <v>115</v>
      </c>
      <c r="BA874" s="29" t="s">
        <v>115</v>
      </c>
      <c r="BB874" s="29" t="s">
        <v>115</v>
      </c>
      <c r="BC874" s="29" t="s">
        <v>115</v>
      </c>
      <c r="BD874" s="29" t="s">
        <v>115</v>
      </c>
      <c r="BE874" s="29" t="s">
        <v>115</v>
      </c>
      <c r="BF874" s="109" t="s">
        <v>115</v>
      </c>
      <c r="BG874" s="29" t="s">
        <v>131</v>
      </c>
      <c r="BH874" s="29" t="s">
        <v>115</v>
      </c>
      <c r="BI874" s="29" t="s">
        <v>195</v>
      </c>
      <c r="BJ874" s="29">
        <v>2</v>
      </c>
      <c r="BK874" s="109">
        <v>43405</v>
      </c>
      <c r="BL874" s="109">
        <v>41760</v>
      </c>
      <c r="BM874" s="109">
        <v>43503</v>
      </c>
      <c r="BN874" s="29" t="s">
        <v>308</v>
      </c>
      <c r="BO874" s="29" t="s">
        <v>115</v>
      </c>
      <c r="BP874" s="29" t="b">
        <v>0</v>
      </c>
      <c r="BQ874" s="115" t="s">
        <v>2115</v>
      </c>
      <c r="BR874" s="29" t="s">
        <v>134</v>
      </c>
      <c r="BS874" s="115">
        <v>1633.7791999999999</v>
      </c>
      <c r="BT874" s="115">
        <v>1633.7791999999999</v>
      </c>
      <c r="BU874" s="115">
        <v>4.1010999999999997</v>
      </c>
      <c r="BV874" s="115">
        <v>0</v>
      </c>
      <c r="BW874" s="115">
        <v>0</v>
      </c>
      <c r="BX874" s="115">
        <v>0</v>
      </c>
      <c r="BY874" s="115">
        <v>0</v>
      </c>
      <c r="BZ874" s="115">
        <v>0</v>
      </c>
      <c r="CA874" s="115">
        <v>0</v>
      </c>
      <c r="CB874" s="115">
        <v>0</v>
      </c>
      <c r="CC874" s="115">
        <v>0</v>
      </c>
      <c r="CD874" s="115">
        <v>0</v>
      </c>
      <c r="CE874" s="115">
        <v>1633.7791999999999</v>
      </c>
      <c r="CF874" s="29" t="s">
        <v>135</v>
      </c>
      <c r="CG874" s="29" t="s">
        <v>136</v>
      </c>
      <c r="CH874" s="29" t="s">
        <v>152</v>
      </c>
      <c r="CI874" s="115">
        <v>18.699759999999998</v>
      </c>
      <c r="CJ874" s="115">
        <v>2.3416700000000001</v>
      </c>
      <c r="CK874" s="115">
        <v>0</v>
      </c>
      <c r="CL874" s="115">
        <v>0</v>
      </c>
      <c r="CM874" s="115">
        <v>0</v>
      </c>
      <c r="CN874" s="115">
        <v>0</v>
      </c>
      <c r="CO874" s="112">
        <v>0</v>
      </c>
      <c r="CP874" s="29" t="s">
        <v>134</v>
      </c>
      <c r="CQ874" s="29" t="s">
        <v>115</v>
      </c>
      <c r="CR874" s="29" t="s">
        <v>134</v>
      </c>
      <c r="CS874" s="29" t="s">
        <v>115</v>
      </c>
      <c r="CT874" s="112">
        <v>0</v>
      </c>
      <c r="CU874" s="112">
        <v>1</v>
      </c>
      <c r="CV874" s="30" t="s">
        <v>2155</v>
      </c>
    </row>
    <row r="875" spans="2:100">
      <c r="B875" s="31">
        <v>871</v>
      </c>
      <c r="C875" s="32" t="s">
        <v>3018</v>
      </c>
      <c r="D875" s="128"/>
      <c r="E875" s="128"/>
      <c r="F875" s="32" t="s">
        <v>939</v>
      </c>
      <c r="G875" s="32" t="s">
        <v>3019</v>
      </c>
      <c r="H875" s="32" t="s">
        <v>1633</v>
      </c>
      <c r="I875" s="32" t="s">
        <v>166</v>
      </c>
      <c r="J875" s="32" t="s">
        <v>115</v>
      </c>
      <c r="K875" s="32" t="s">
        <v>3020</v>
      </c>
      <c r="L875" s="32" t="s">
        <v>1499</v>
      </c>
      <c r="M875" s="32" t="s">
        <v>1634</v>
      </c>
      <c r="N875" s="32" t="s">
        <v>115</v>
      </c>
      <c r="O875" s="32" t="s">
        <v>115</v>
      </c>
      <c r="P875" s="110">
        <v>45905</v>
      </c>
      <c r="Q875" s="32">
        <v>75</v>
      </c>
      <c r="R875" s="32" t="s">
        <v>1492</v>
      </c>
      <c r="S875" s="32" t="s">
        <v>1713</v>
      </c>
      <c r="T875" s="32" t="s">
        <v>2203</v>
      </c>
      <c r="U875" s="32" t="s">
        <v>214</v>
      </c>
      <c r="V875" s="32" t="s">
        <v>122</v>
      </c>
      <c r="W875" s="32" t="s">
        <v>123</v>
      </c>
      <c r="X875" s="32" t="s">
        <v>2450</v>
      </c>
      <c r="Y875" s="128"/>
      <c r="Z875" s="119" t="s">
        <v>115</v>
      </c>
      <c r="AA875" s="119">
        <v>5.6469537365294</v>
      </c>
      <c r="AB875" s="32" t="s">
        <v>115</v>
      </c>
      <c r="AC875" s="32" t="s">
        <v>534</v>
      </c>
      <c r="AD875" s="32" t="s">
        <v>115</v>
      </c>
      <c r="AE875" s="32" t="s">
        <v>115</v>
      </c>
      <c r="AF875" s="32" t="s">
        <v>115</v>
      </c>
      <c r="AG875" s="32" t="s">
        <v>577</v>
      </c>
      <c r="AH875" s="32" t="s">
        <v>422</v>
      </c>
      <c r="AI875" s="32">
        <v>5798619</v>
      </c>
      <c r="AJ875" s="32" t="s">
        <v>3021</v>
      </c>
      <c r="AK875" s="32" t="s">
        <v>3022</v>
      </c>
      <c r="AL875" s="32">
        <v>9</v>
      </c>
      <c r="AM875" s="32">
        <v>61</v>
      </c>
      <c r="AN875" s="32" t="s">
        <v>128</v>
      </c>
      <c r="AO875" s="32" t="s">
        <v>129</v>
      </c>
      <c r="AP875" s="32">
        <v>2021</v>
      </c>
      <c r="AQ875" s="32" t="s">
        <v>130</v>
      </c>
      <c r="AR875" s="32">
        <v>2022</v>
      </c>
      <c r="AS875" s="32" t="s">
        <v>115</v>
      </c>
      <c r="AT875" s="32" t="s">
        <v>123</v>
      </c>
      <c r="AU875" s="32" t="s">
        <v>115</v>
      </c>
      <c r="AV875" s="32" t="s">
        <v>115</v>
      </c>
      <c r="AW875" s="32" t="s">
        <v>115</v>
      </c>
      <c r="AX875" s="32" t="s">
        <v>123</v>
      </c>
      <c r="AY875" s="32" t="s">
        <v>115</v>
      </c>
      <c r="AZ875" s="110" t="s">
        <v>115</v>
      </c>
      <c r="BA875" s="32" t="s">
        <v>115</v>
      </c>
      <c r="BB875" s="32" t="s">
        <v>115</v>
      </c>
      <c r="BC875" s="32" t="s">
        <v>115</v>
      </c>
      <c r="BD875" s="32" t="s">
        <v>115</v>
      </c>
      <c r="BE875" s="32" t="s">
        <v>1910</v>
      </c>
      <c r="BF875" s="110" t="s">
        <v>203</v>
      </c>
      <c r="BG875" s="32" t="s">
        <v>203</v>
      </c>
      <c r="BH875" s="32" t="s">
        <v>203</v>
      </c>
      <c r="BI875" s="32" t="s">
        <v>468</v>
      </c>
      <c r="BJ875" s="32">
        <v>4</v>
      </c>
      <c r="BK875" s="110">
        <v>49061</v>
      </c>
      <c r="BL875" s="110">
        <v>45828</v>
      </c>
      <c r="BM875" s="110">
        <v>49184</v>
      </c>
      <c r="BN875" s="32" t="s">
        <v>308</v>
      </c>
      <c r="BO875" s="32" t="s">
        <v>115</v>
      </c>
      <c r="BP875" s="32" t="b">
        <v>0</v>
      </c>
      <c r="BQ875" s="116">
        <v>191100</v>
      </c>
      <c r="BR875" s="32" t="s">
        <v>134</v>
      </c>
      <c r="BS875" s="116">
        <v>50.073700000000002</v>
      </c>
      <c r="BT875" s="116">
        <v>2541.2026999999998</v>
      </c>
      <c r="BU875" s="116">
        <v>0.70799999999999996</v>
      </c>
      <c r="BV875" s="116">
        <v>39.814900000000002</v>
      </c>
      <c r="BW875" s="116">
        <v>7.9863999999999997</v>
      </c>
      <c r="BX875" s="116">
        <v>1.5644</v>
      </c>
      <c r="BY875" s="116">
        <v>0</v>
      </c>
      <c r="BZ875" s="116">
        <v>0</v>
      </c>
      <c r="CA875" s="116">
        <v>0</v>
      </c>
      <c r="CB875" s="116">
        <v>0</v>
      </c>
      <c r="CC875" s="116">
        <v>0</v>
      </c>
      <c r="CD875" s="116">
        <v>0</v>
      </c>
      <c r="CE875" s="116">
        <v>50.073700000000002</v>
      </c>
      <c r="CF875" s="32" t="s">
        <v>135</v>
      </c>
      <c r="CG875" s="32" t="s">
        <v>136</v>
      </c>
      <c r="CH875" s="32" t="s">
        <v>115</v>
      </c>
      <c r="CI875" s="116">
        <v>0</v>
      </c>
      <c r="CJ875" s="116">
        <v>0</v>
      </c>
      <c r="CK875" s="116">
        <v>0</v>
      </c>
      <c r="CL875" s="116">
        <v>0</v>
      </c>
      <c r="CM875" s="116">
        <v>0</v>
      </c>
      <c r="CN875" s="116">
        <v>0</v>
      </c>
      <c r="CO875" s="113">
        <v>0</v>
      </c>
      <c r="CP875" s="32" t="s">
        <v>134</v>
      </c>
      <c r="CQ875" s="32" t="s">
        <v>115</v>
      </c>
      <c r="CR875" s="32" t="s">
        <v>279</v>
      </c>
      <c r="CS875" s="32" t="s">
        <v>115</v>
      </c>
      <c r="CT875" s="113">
        <v>0</v>
      </c>
      <c r="CU875" s="113">
        <v>1</v>
      </c>
      <c r="CV875" s="33" t="s">
        <v>3023</v>
      </c>
    </row>
    <row r="876" spans="2:100">
      <c r="B876" s="31">
        <v>872</v>
      </c>
      <c r="C876" s="32" t="s">
        <v>3024</v>
      </c>
      <c r="D876" s="128"/>
      <c r="E876" s="128"/>
      <c r="F876" s="32" t="s">
        <v>939</v>
      </c>
      <c r="G876" s="32" t="s">
        <v>3019</v>
      </c>
      <c r="H876" s="32" t="s">
        <v>1633</v>
      </c>
      <c r="I876" s="32" t="s">
        <v>166</v>
      </c>
      <c r="J876" s="32" t="s">
        <v>115</v>
      </c>
      <c r="K876" s="32" t="s">
        <v>3020</v>
      </c>
      <c r="L876" s="32" t="s">
        <v>1499</v>
      </c>
      <c r="M876" s="32" t="s">
        <v>1634</v>
      </c>
      <c r="N876" s="32" t="s">
        <v>115</v>
      </c>
      <c r="O876" s="32" t="s">
        <v>115</v>
      </c>
      <c r="P876" s="110">
        <v>45879</v>
      </c>
      <c r="Q876" s="32">
        <v>75</v>
      </c>
      <c r="R876" s="32" t="s">
        <v>1492</v>
      </c>
      <c r="S876" s="32" t="s">
        <v>1713</v>
      </c>
      <c r="T876" s="32" t="s">
        <v>2203</v>
      </c>
      <c r="U876" s="32" t="s">
        <v>214</v>
      </c>
      <c r="V876" s="32" t="s">
        <v>122</v>
      </c>
      <c r="W876" s="32" t="s">
        <v>123</v>
      </c>
      <c r="X876" s="32" t="s">
        <v>2450</v>
      </c>
      <c r="Y876" s="128"/>
      <c r="Z876" s="119" t="s">
        <v>115</v>
      </c>
      <c r="AA876" s="119">
        <v>0.83366325341546799</v>
      </c>
      <c r="AB876" s="32" t="s">
        <v>115</v>
      </c>
      <c r="AC876" s="32" t="s">
        <v>534</v>
      </c>
      <c r="AD876" s="32" t="s">
        <v>115</v>
      </c>
      <c r="AE876" s="32" t="s">
        <v>115</v>
      </c>
      <c r="AF876" s="32" t="s">
        <v>115</v>
      </c>
      <c r="AG876" s="32" t="s">
        <v>577</v>
      </c>
      <c r="AH876" s="32" t="s">
        <v>422</v>
      </c>
      <c r="AI876" s="32">
        <v>5798620</v>
      </c>
      <c r="AJ876" s="32" t="s">
        <v>3021</v>
      </c>
      <c r="AK876" s="32" t="s">
        <v>3022</v>
      </c>
      <c r="AL876" s="32">
        <v>9</v>
      </c>
      <c r="AM876" s="32">
        <v>61</v>
      </c>
      <c r="AN876" s="32" t="s">
        <v>128</v>
      </c>
      <c r="AO876" s="32" t="s">
        <v>129</v>
      </c>
      <c r="AP876" s="32">
        <v>2021</v>
      </c>
      <c r="AQ876" s="32" t="s">
        <v>130</v>
      </c>
      <c r="AR876" s="32">
        <v>2022</v>
      </c>
      <c r="AS876" s="32" t="s">
        <v>115</v>
      </c>
      <c r="AT876" s="32" t="s">
        <v>123</v>
      </c>
      <c r="AU876" s="32" t="s">
        <v>115</v>
      </c>
      <c r="AV876" s="32" t="s">
        <v>115</v>
      </c>
      <c r="AW876" s="32" t="s">
        <v>115</v>
      </c>
      <c r="AX876" s="32" t="s">
        <v>123</v>
      </c>
      <c r="AY876" s="32" t="s">
        <v>115</v>
      </c>
      <c r="AZ876" s="110" t="s">
        <v>115</v>
      </c>
      <c r="BA876" s="32" t="s">
        <v>115</v>
      </c>
      <c r="BB876" s="32" t="s">
        <v>115</v>
      </c>
      <c r="BC876" s="32" t="s">
        <v>115</v>
      </c>
      <c r="BD876" s="32" t="s">
        <v>115</v>
      </c>
      <c r="BE876" s="32" t="s">
        <v>1910</v>
      </c>
      <c r="BF876" s="110" t="s">
        <v>203</v>
      </c>
      <c r="BG876" s="32" t="s">
        <v>203</v>
      </c>
      <c r="BH876" s="32" t="s">
        <v>203</v>
      </c>
      <c r="BI876" s="32" t="s">
        <v>468</v>
      </c>
      <c r="BJ876" s="32">
        <v>4</v>
      </c>
      <c r="BK876" s="110">
        <v>49061</v>
      </c>
      <c r="BL876" s="110">
        <v>45828</v>
      </c>
      <c r="BM876" s="110">
        <v>49184</v>
      </c>
      <c r="BN876" s="32" t="s">
        <v>308</v>
      </c>
      <c r="BO876" s="32" t="s">
        <v>115</v>
      </c>
      <c r="BP876" s="32" t="b">
        <v>0</v>
      </c>
      <c r="BQ876" s="116">
        <v>191100</v>
      </c>
      <c r="BR876" s="32" t="s">
        <v>134</v>
      </c>
      <c r="BS876" s="116">
        <v>26.494</v>
      </c>
      <c r="BT876" s="116">
        <v>2521.4483</v>
      </c>
      <c r="BU876" s="116">
        <v>0.70799999999999996</v>
      </c>
      <c r="BV876" s="116">
        <v>21.285599999999999</v>
      </c>
      <c r="BW876" s="116">
        <v>3.5920999999999998</v>
      </c>
      <c r="BX876" s="116">
        <v>0.9083</v>
      </c>
      <c r="BY876" s="116">
        <v>0</v>
      </c>
      <c r="BZ876" s="116">
        <v>0</v>
      </c>
      <c r="CA876" s="116">
        <v>0</v>
      </c>
      <c r="CB876" s="116">
        <v>0</v>
      </c>
      <c r="CC876" s="116">
        <v>0</v>
      </c>
      <c r="CD876" s="116">
        <v>0</v>
      </c>
      <c r="CE876" s="116">
        <v>26.494</v>
      </c>
      <c r="CF876" s="32" t="s">
        <v>135</v>
      </c>
      <c r="CG876" s="32" t="s">
        <v>136</v>
      </c>
      <c r="CH876" s="32" t="s">
        <v>115</v>
      </c>
      <c r="CI876" s="116">
        <v>0</v>
      </c>
      <c r="CJ876" s="116">
        <v>0</v>
      </c>
      <c r="CK876" s="116">
        <v>0</v>
      </c>
      <c r="CL876" s="116">
        <v>0</v>
      </c>
      <c r="CM876" s="116">
        <v>0</v>
      </c>
      <c r="CN876" s="116">
        <v>0</v>
      </c>
      <c r="CO876" s="113">
        <v>0</v>
      </c>
      <c r="CP876" s="32" t="s">
        <v>134</v>
      </c>
      <c r="CQ876" s="32" t="s">
        <v>115</v>
      </c>
      <c r="CR876" s="32" t="s">
        <v>279</v>
      </c>
      <c r="CS876" s="32" t="s">
        <v>115</v>
      </c>
      <c r="CT876" s="113">
        <v>0</v>
      </c>
      <c r="CU876" s="113">
        <v>1</v>
      </c>
      <c r="CV876" s="33" t="s">
        <v>3023</v>
      </c>
    </row>
    <row r="877" spans="2:100">
      <c r="B877" s="31">
        <v>873</v>
      </c>
      <c r="C877" s="32" t="s">
        <v>3025</v>
      </c>
      <c r="D877" s="128"/>
      <c r="E877" s="128"/>
      <c r="F877" s="32" t="s">
        <v>939</v>
      </c>
      <c r="G877" s="32" t="s">
        <v>3019</v>
      </c>
      <c r="H877" s="32" t="s">
        <v>1633</v>
      </c>
      <c r="I877" s="32" t="s">
        <v>166</v>
      </c>
      <c r="J877" s="32" t="s">
        <v>115</v>
      </c>
      <c r="K877" s="32" t="s">
        <v>3020</v>
      </c>
      <c r="L877" s="32" t="s">
        <v>1499</v>
      </c>
      <c r="M877" s="32" t="s">
        <v>1634</v>
      </c>
      <c r="N877" s="32" t="s">
        <v>115</v>
      </c>
      <c r="O877" s="32" t="s">
        <v>115</v>
      </c>
      <c r="P877" s="110">
        <v>45874</v>
      </c>
      <c r="Q877" s="32">
        <v>55</v>
      </c>
      <c r="R877" s="32" t="s">
        <v>1492</v>
      </c>
      <c r="S877" s="32" t="s">
        <v>1713</v>
      </c>
      <c r="T877" s="32" t="s">
        <v>2203</v>
      </c>
      <c r="U877" s="32" t="s">
        <v>214</v>
      </c>
      <c r="V877" s="32" t="s">
        <v>122</v>
      </c>
      <c r="W877" s="32" t="s">
        <v>123</v>
      </c>
      <c r="X877" s="32" t="s">
        <v>2450</v>
      </c>
      <c r="Y877" s="128"/>
      <c r="Z877" s="119" t="s">
        <v>115</v>
      </c>
      <c r="AA877" s="119">
        <v>1.04784427290767</v>
      </c>
      <c r="AB877" s="32" t="s">
        <v>115</v>
      </c>
      <c r="AC877" s="32" t="s">
        <v>534</v>
      </c>
      <c r="AD877" s="32" t="s">
        <v>115</v>
      </c>
      <c r="AE877" s="32" t="s">
        <v>115</v>
      </c>
      <c r="AF877" s="32" t="s">
        <v>115</v>
      </c>
      <c r="AG877" s="32" t="s">
        <v>577</v>
      </c>
      <c r="AH877" s="32" t="s">
        <v>422</v>
      </c>
      <c r="AI877" s="32">
        <v>5798621</v>
      </c>
      <c r="AJ877" s="32" t="s">
        <v>3021</v>
      </c>
      <c r="AK877" s="32" t="s">
        <v>3022</v>
      </c>
      <c r="AL877" s="32">
        <v>9</v>
      </c>
      <c r="AM877" s="32">
        <v>61</v>
      </c>
      <c r="AN877" s="32" t="s">
        <v>128</v>
      </c>
      <c r="AO877" s="32" t="s">
        <v>129</v>
      </c>
      <c r="AP877" s="32">
        <v>2021</v>
      </c>
      <c r="AQ877" s="32" t="s">
        <v>130</v>
      </c>
      <c r="AR877" s="32">
        <v>2022</v>
      </c>
      <c r="AS877" s="32" t="s">
        <v>115</v>
      </c>
      <c r="AT877" s="32" t="s">
        <v>123</v>
      </c>
      <c r="AU877" s="32" t="s">
        <v>115</v>
      </c>
      <c r="AV877" s="32" t="s">
        <v>115</v>
      </c>
      <c r="AW877" s="32" t="s">
        <v>115</v>
      </c>
      <c r="AX877" s="32" t="s">
        <v>123</v>
      </c>
      <c r="AY877" s="32" t="s">
        <v>115</v>
      </c>
      <c r="AZ877" s="110" t="s">
        <v>115</v>
      </c>
      <c r="BA877" s="32" t="s">
        <v>115</v>
      </c>
      <c r="BB877" s="32" t="s">
        <v>115</v>
      </c>
      <c r="BC877" s="32" t="s">
        <v>115</v>
      </c>
      <c r="BD877" s="32" t="s">
        <v>115</v>
      </c>
      <c r="BE877" s="32" t="s">
        <v>1910</v>
      </c>
      <c r="BF877" s="110" t="s">
        <v>203</v>
      </c>
      <c r="BG877" s="32" t="s">
        <v>203</v>
      </c>
      <c r="BH877" s="32" t="s">
        <v>203</v>
      </c>
      <c r="BI877" s="32" t="s">
        <v>468</v>
      </c>
      <c r="BJ877" s="32">
        <v>4</v>
      </c>
      <c r="BK877" s="110">
        <v>49843</v>
      </c>
      <c r="BL877" s="110">
        <v>45828</v>
      </c>
      <c r="BM877" s="110">
        <v>49962</v>
      </c>
      <c r="BN877" s="32" t="s">
        <v>308</v>
      </c>
      <c r="BO877" s="32" t="s">
        <v>115</v>
      </c>
      <c r="BP877" s="32" t="b">
        <v>0</v>
      </c>
      <c r="BQ877" s="116">
        <v>191100</v>
      </c>
      <c r="BR877" s="32" t="s">
        <v>134</v>
      </c>
      <c r="BS877" s="116">
        <v>27.787700000000001</v>
      </c>
      <c r="BT877" s="116">
        <v>2772.9470999999999</v>
      </c>
      <c r="BU877" s="116">
        <v>1.4266000000000001</v>
      </c>
      <c r="BV877" s="116">
        <v>21.926100000000002</v>
      </c>
      <c r="BW877" s="116">
        <v>3.4823</v>
      </c>
      <c r="BX877" s="116">
        <v>0.95269999999999999</v>
      </c>
      <c r="BY877" s="116">
        <v>0</v>
      </c>
      <c r="BZ877" s="116">
        <v>0</v>
      </c>
      <c r="CA877" s="116">
        <v>0</v>
      </c>
      <c r="CB877" s="116">
        <v>0</v>
      </c>
      <c r="CC877" s="116">
        <v>0</v>
      </c>
      <c r="CD877" s="116">
        <v>0</v>
      </c>
      <c r="CE877" s="116">
        <v>27.787700000000001</v>
      </c>
      <c r="CF877" s="32" t="s">
        <v>135</v>
      </c>
      <c r="CG877" s="32" t="s">
        <v>136</v>
      </c>
      <c r="CH877" s="32" t="s">
        <v>115</v>
      </c>
      <c r="CI877" s="116">
        <v>0</v>
      </c>
      <c r="CJ877" s="116">
        <v>0</v>
      </c>
      <c r="CK877" s="116">
        <v>0</v>
      </c>
      <c r="CL877" s="116">
        <v>0</v>
      </c>
      <c r="CM877" s="116">
        <v>0</v>
      </c>
      <c r="CN877" s="116">
        <v>0</v>
      </c>
      <c r="CO877" s="113">
        <v>0</v>
      </c>
      <c r="CP877" s="32" t="s">
        <v>134</v>
      </c>
      <c r="CQ877" s="32" t="s">
        <v>115</v>
      </c>
      <c r="CR877" s="32" t="s">
        <v>279</v>
      </c>
      <c r="CS877" s="32" t="s">
        <v>115</v>
      </c>
      <c r="CT877" s="113">
        <v>0</v>
      </c>
      <c r="CU877" s="113">
        <v>1</v>
      </c>
      <c r="CV877" s="33" t="s">
        <v>3023</v>
      </c>
    </row>
    <row r="878" spans="2:100">
      <c r="B878" s="31">
        <v>874</v>
      </c>
      <c r="C878" s="32" t="s">
        <v>3026</v>
      </c>
      <c r="D878" s="128"/>
      <c r="E878" s="128"/>
      <c r="F878" s="32" t="s">
        <v>939</v>
      </c>
      <c r="G878" s="32" t="s">
        <v>3019</v>
      </c>
      <c r="H878" s="32" t="s">
        <v>1633</v>
      </c>
      <c r="I878" s="32" t="s">
        <v>166</v>
      </c>
      <c r="J878" s="32" t="s">
        <v>115</v>
      </c>
      <c r="K878" s="32" t="s">
        <v>3020</v>
      </c>
      <c r="L878" s="32" t="s">
        <v>1499</v>
      </c>
      <c r="M878" s="32" t="s">
        <v>1634</v>
      </c>
      <c r="N878" s="32" t="s">
        <v>115</v>
      </c>
      <c r="O878" s="32" t="s">
        <v>115</v>
      </c>
      <c r="P878" s="110">
        <v>45905</v>
      </c>
      <c r="Q878" s="32">
        <v>55</v>
      </c>
      <c r="R878" s="32" t="s">
        <v>1492</v>
      </c>
      <c r="S878" s="32" t="s">
        <v>1713</v>
      </c>
      <c r="T878" s="32" t="s">
        <v>2203</v>
      </c>
      <c r="U878" s="32" t="s">
        <v>214</v>
      </c>
      <c r="V878" s="32" t="s">
        <v>122</v>
      </c>
      <c r="W878" s="32" t="s">
        <v>123</v>
      </c>
      <c r="X878" s="32" t="s">
        <v>2450</v>
      </c>
      <c r="Y878" s="128"/>
      <c r="Z878" s="119" t="s">
        <v>115</v>
      </c>
      <c r="AA878" s="119">
        <v>5.6469537365294</v>
      </c>
      <c r="AB878" s="32" t="s">
        <v>115</v>
      </c>
      <c r="AC878" s="32" t="s">
        <v>534</v>
      </c>
      <c r="AD878" s="32" t="s">
        <v>115</v>
      </c>
      <c r="AE878" s="32" t="s">
        <v>115</v>
      </c>
      <c r="AF878" s="32" t="s">
        <v>115</v>
      </c>
      <c r="AG878" s="32" t="s">
        <v>577</v>
      </c>
      <c r="AH878" s="32" t="s">
        <v>422</v>
      </c>
      <c r="AI878" s="32">
        <v>5801471</v>
      </c>
      <c r="AJ878" s="32" t="s">
        <v>3021</v>
      </c>
      <c r="AK878" s="32" t="s">
        <v>3022</v>
      </c>
      <c r="AL878" s="32">
        <v>9</v>
      </c>
      <c r="AM878" s="32">
        <v>61</v>
      </c>
      <c r="AN878" s="32" t="s">
        <v>128</v>
      </c>
      <c r="AO878" s="32" t="s">
        <v>129</v>
      </c>
      <c r="AP878" s="32">
        <v>2021</v>
      </c>
      <c r="AQ878" s="32" t="s">
        <v>130</v>
      </c>
      <c r="AR878" s="32">
        <v>2022</v>
      </c>
      <c r="AS878" s="32" t="s">
        <v>115</v>
      </c>
      <c r="AT878" s="32" t="s">
        <v>123</v>
      </c>
      <c r="AU878" s="32" t="s">
        <v>115</v>
      </c>
      <c r="AV878" s="32" t="s">
        <v>115</v>
      </c>
      <c r="AW878" s="32" t="s">
        <v>115</v>
      </c>
      <c r="AX878" s="32" t="s">
        <v>123</v>
      </c>
      <c r="AY878" s="32" t="s">
        <v>115</v>
      </c>
      <c r="AZ878" s="110" t="s">
        <v>115</v>
      </c>
      <c r="BA878" s="32" t="s">
        <v>115</v>
      </c>
      <c r="BB878" s="32" t="s">
        <v>115</v>
      </c>
      <c r="BC878" s="32" t="s">
        <v>115</v>
      </c>
      <c r="BD878" s="32" t="s">
        <v>115</v>
      </c>
      <c r="BE878" s="32" t="s">
        <v>1910</v>
      </c>
      <c r="BF878" s="110" t="s">
        <v>203</v>
      </c>
      <c r="BG878" s="32" t="s">
        <v>203</v>
      </c>
      <c r="BH878" s="32" t="s">
        <v>203</v>
      </c>
      <c r="BI878" s="32" t="s">
        <v>468</v>
      </c>
      <c r="BJ878" s="32">
        <v>4</v>
      </c>
      <c r="BK878" s="110">
        <v>49843</v>
      </c>
      <c r="BL878" s="110">
        <v>45828</v>
      </c>
      <c r="BM878" s="110">
        <v>49962</v>
      </c>
      <c r="BN878" s="32" t="s">
        <v>308</v>
      </c>
      <c r="BO878" s="32" t="s">
        <v>115</v>
      </c>
      <c r="BP878" s="32" t="b">
        <v>0</v>
      </c>
      <c r="BQ878" s="116">
        <v>191100</v>
      </c>
      <c r="BR878" s="32" t="s">
        <v>134</v>
      </c>
      <c r="BS878" s="116">
        <v>69.560100000000006</v>
      </c>
      <c r="BT878" s="116">
        <v>2814.7195000000002</v>
      </c>
      <c r="BU878" s="116">
        <v>0</v>
      </c>
      <c r="BV878" s="116">
        <v>8.9741999999999997</v>
      </c>
      <c r="BW878" s="116">
        <v>58.195099999999996</v>
      </c>
      <c r="BX878" s="116">
        <v>2.3906999999999998</v>
      </c>
      <c r="BY878" s="116">
        <v>0</v>
      </c>
      <c r="BZ878" s="116">
        <v>0</v>
      </c>
      <c r="CA878" s="116">
        <v>0</v>
      </c>
      <c r="CB878" s="116">
        <v>0</v>
      </c>
      <c r="CC878" s="116">
        <v>0</v>
      </c>
      <c r="CD878" s="116">
        <v>0</v>
      </c>
      <c r="CE878" s="116">
        <v>69.560100000000006</v>
      </c>
      <c r="CF878" s="32" t="s">
        <v>135</v>
      </c>
      <c r="CG878" s="32" t="s">
        <v>136</v>
      </c>
      <c r="CH878" s="32" t="s">
        <v>115</v>
      </c>
      <c r="CI878" s="116">
        <v>0</v>
      </c>
      <c r="CJ878" s="116">
        <v>0</v>
      </c>
      <c r="CK878" s="116">
        <v>0</v>
      </c>
      <c r="CL878" s="116">
        <v>0</v>
      </c>
      <c r="CM878" s="116">
        <v>0</v>
      </c>
      <c r="CN878" s="116">
        <v>0</v>
      </c>
      <c r="CO878" s="113">
        <v>0</v>
      </c>
      <c r="CP878" s="32" t="s">
        <v>134</v>
      </c>
      <c r="CQ878" s="32" t="s">
        <v>115</v>
      </c>
      <c r="CR878" s="32" t="s">
        <v>279</v>
      </c>
      <c r="CS878" s="32" t="s">
        <v>115</v>
      </c>
      <c r="CT878" s="113">
        <v>0</v>
      </c>
      <c r="CU878" s="113">
        <v>1</v>
      </c>
      <c r="CV878" s="33" t="s">
        <v>3023</v>
      </c>
    </row>
    <row r="879" spans="2:100">
      <c r="B879" s="31">
        <v>875</v>
      </c>
      <c r="C879" s="32" t="s">
        <v>3027</v>
      </c>
      <c r="D879" s="128"/>
      <c r="E879" s="128"/>
      <c r="F879" s="32" t="s">
        <v>939</v>
      </c>
      <c r="G879" s="32" t="s">
        <v>3019</v>
      </c>
      <c r="H879" s="32" t="s">
        <v>1633</v>
      </c>
      <c r="I879" s="32" t="s">
        <v>166</v>
      </c>
      <c r="J879" s="32" t="s">
        <v>115</v>
      </c>
      <c r="K879" s="32" t="s">
        <v>3020</v>
      </c>
      <c r="L879" s="32" t="s">
        <v>1499</v>
      </c>
      <c r="M879" s="32" t="s">
        <v>1634</v>
      </c>
      <c r="N879" s="32" t="s">
        <v>115</v>
      </c>
      <c r="O879" s="32" t="s">
        <v>115</v>
      </c>
      <c r="P879" s="110">
        <v>45879</v>
      </c>
      <c r="Q879" s="32">
        <v>75</v>
      </c>
      <c r="R879" s="32" t="s">
        <v>1492</v>
      </c>
      <c r="S879" s="32" t="s">
        <v>1713</v>
      </c>
      <c r="T879" s="32" t="s">
        <v>2203</v>
      </c>
      <c r="U879" s="32" t="s">
        <v>214</v>
      </c>
      <c r="V879" s="32" t="s">
        <v>122</v>
      </c>
      <c r="W879" s="32" t="s">
        <v>123</v>
      </c>
      <c r="X879" s="32" t="s">
        <v>2450</v>
      </c>
      <c r="Y879" s="128"/>
      <c r="Z879" s="119" t="s">
        <v>115</v>
      </c>
      <c r="AA879" s="119">
        <v>0.83366325341547198</v>
      </c>
      <c r="AB879" s="32" t="s">
        <v>115</v>
      </c>
      <c r="AC879" s="32" t="s">
        <v>534</v>
      </c>
      <c r="AD879" s="32" t="s">
        <v>115</v>
      </c>
      <c r="AE879" s="32" t="s">
        <v>115</v>
      </c>
      <c r="AF879" s="32" t="s">
        <v>115</v>
      </c>
      <c r="AG879" s="32" t="s">
        <v>577</v>
      </c>
      <c r="AH879" s="32" t="s">
        <v>422</v>
      </c>
      <c r="AI879" s="32">
        <v>5801472</v>
      </c>
      <c r="AJ879" s="32" t="s">
        <v>3021</v>
      </c>
      <c r="AK879" s="32" t="s">
        <v>3022</v>
      </c>
      <c r="AL879" s="32">
        <v>9</v>
      </c>
      <c r="AM879" s="32">
        <v>61</v>
      </c>
      <c r="AN879" s="32" t="s">
        <v>128</v>
      </c>
      <c r="AO879" s="32" t="s">
        <v>129</v>
      </c>
      <c r="AP879" s="32">
        <v>2021</v>
      </c>
      <c r="AQ879" s="32" t="s">
        <v>130</v>
      </c>
      <c r="AR879" s="32">
        <v>2022</v>
      </c>
      <c r="AS879" s="32" t="s">
        <v>115</v>
      </c>
      <c r="AT879" s="32" t="s">
        <v>123</v>
      </c>
      <c r="AU879" s="32" t="s">
        <v>115</v>
      </c>
      <c r="AV879" s="32" t="s">
        <v>115</v>
      </c>
      <c r="AW879" s="32" t="s">
        <v>115</v>
      </c>
      <c r="AX879" s="32" t="s">
        <v>123</v>
      </c>
      <c r="AY879" s="32" t="s">
        <v>115</v>
      </c>
      <c r="AZ879" s="110" t="s">
        <v>115</v>
      </c>
      <c r="BA879" s="32" t="s">
        <v>115</v>
      </c>
      <c r="BB879" s="32" t="s">
        <v>115</v>
      </c>
      <c r="BC879" s="32" t="s">
        <v>115</v>
      </c>
      <c r="BD879" s="32" t="s">
        <v>115</v>
      </c>
      <c r="BE879" s="32" t="s">
        <v>1910</v>
      </c>
      <c r="BF879" s="110" t="s">
        <v>203</v>
      </c>
      <c r="BG879" s="32" t="s">
        <v>203</v>
      </c>
      <c r="BH879" s="32" t="s">
        <v>203</v>
      </c>
      <c r="BI879" s="32" t="s">
        <v>468</v>
      </c>
      <c r="BJ879" s="32">
        <v>4</v>
      </c>
      <c r="BK879" s="110">
        <v>49489</v>
      </c>
      <c r="BL879" s="110">
        <v>45828</v>
      </c>
      <c r="BM879" s="110">
        <v>49608</v>
      </c>
      <c r="BN879" s="32" t="s">
        <v>308</v>
      </c>
      <c r="BO879" s="32" t="s">
        <v>115</v>
      </c>
      <c r="BP879" s="32" t="b">
        <v>0</v>
      </c>
      <c r="BQ879" s="116">
        <v>191100</v>
      </c>
      <c r="BR879" s="32" t="s">
        <v>134</v>
      </c>
      <c r="BS879" s="116">
        <v>7.7030000000000003</v>
      </c>
      <c r="BT879" s="116">
        <v>2636.6873999999998</v>
      </c>
      <c r="BU879" s="116">
        <v>0</v>
      </c>
      <c r="BV879" s="116">
        <v>6.6395</v>
      </c>
      <c r="BW879" s="116">
        <v>0.79869999999999997</v>
      </c>
      <c r="BX879" s="116">
        <v>0.26469999999999999</v>
      </c>
      <c r="BY879" s="116">
        <v>0</v>
      </c>
      <c r="BZ879" s="116">
        <v>0</v>
      </c>
      <c r="CA879" s="116">
        <v>0</v>
      </c>
      <c r="CB879" s="116">
        <v>0</v>
      </c>
      <c r="CC879" s="116">
        <v>0</v>
      </c>
      <c r="CD879" s="116">
        <v>0</v>
      </c>
      <c r="CE879" s="116">
        <v>7.7030000000000003</v>
      </c>
      <c r="CF879" s="32" t="s">
        <v>135</v>
      </c>
      <c r="CG879" s="32" t="s">
        <v>136</v>
      </c>
      <c r="CH879" s="32" t="s">
        <v>115</v>
      </c>
      <c r="CI879" s="116">
        <v>0</v>
      </c>
      <c r="CJ879" s="116">
        <v>0</v>
      </c>
      <c r="CK879" s="116">
        <v>0</v>
      </c>
      <c r="CL879" s="116">
        <v>0</v>
      </c>
      <c r="CM879" s="116">
        <v>0</v>
      </c>
      <c r="CN879" s="116">
        <v>0</v>
      </c>
      <c r="CO879" s="113">
        <v>0</v>
      </c>
      <c r="CP879" s="32" t="s">
        <v>134</v>
      </c>
      <c r="CQ879" s="32" t="s">
        <v>115</v>
      </c>
      <c r="CR879" s="32" t="s">
        <v>279</v>
      </c>
      <c r="CS879" s="32" t="s">
        <v>115</v>
      </c>
      <c r="CT879" s="113">
        <v>0</v>
      </c>
      <c r="CU879" s="113">
        <v>1</v>
      </c>
      <c r="CV879" s="33" t="s">
        <v>3023</v>
      </c>
    </row>
    <row r="880" spans="2:100">
      <c r="B880" s="31">
        <v>876</v>
      </c>
      <c r="C880" s="32" t="s">
        <v>3028</v>
      </c>
      <c r="D880" s="128"/>
      <c r="E880" s="128"/>
      <c r="F880" s="32" t="s">
        <v>939</v>
      </c>
      <c r="G880" s="32" t="s">
        <v>3019</v>
      </c>
      <c r="H880" s="32" t="s">
        <v>1633</v>
      </c>
      <c r="I880" s="32" t="s">
        <v>166</v>
      </c>
      <c r="J880" s="32" t="s">
        <v>115</v>
      </c>
      <c r="K880" s="32" t="s">
        <v>3020</v>
      </c>
      <c r="L880" s="32" t="s">
        <v>1499</v>
      </c>
      <c r="M880" s="32" t="s">
        <v>1634</v>
      </c>
      <c r="N880" s="32" t="s">
        <v>115</v>
      </c>
      <c r="O880" s="32" t="s">
        <v>115</v>
      </c>
      <c r="P880" s="110">
        <v>45874</v>
      </c>
      <c r="Q880" s="32">
        <v>75</v>
      </c>
      <c r="R880" s="32" t="s">
        <v>1492</v>
      </c>
      <c r="S880" s="32" t="s">
        <v>1713</v>
      </c>
      <c r="T880" s="32" t="s">
        <v>2203</v>
      </c>
      <c r="U880" s="32" t="s">
        <v>214</v>
      </c>
      <c r="V880" s="32" t="s">
        <v>122</v>
      </c>
      <c r="W880" s="32" t="s">
        <v>123</v>
      </c>
      <c r="X880" s="32" t="s">
        <v>2450</v>
      </c>
      <c r="Y880" s="128"/>
      <c r="Z880" s="119" t="s">
        <v>115</v>
      </c>
      <c r="AA880" s="119">
        <v>1.04784427290767</v>
      </c>
      <c r="AB880" s="32" t="s">
        <v>115</v>
      </c>
      <c r="AC880" s="32" t="s">
        <v>534</v>
      </c>
      <c r="AD880" s="32" t="s">
        <v>115</v>
      </c>
      <c r="AE880" s="32" t="s">
        <v>115</v>
      </c>
      <c r="AF880" s="32" t="s">
        <v>115</v>
      </c>
      <c r="AG880" s="32" t="s">
        <v>577</v>
      </c>
      <c r="AH880" s="32" t="s">
        <v>422</v>
      </c>
      <c r="AI880" s="32">
        <v>5801473</v>
      </c>
      <c r="AJ880" s="32" t="s">
        <v>3021</v>
      </c>
      <c r="AK880" s="32" t="s">
        <v>3022</v>
      </c>
      <c r="AL880" s="32">
        <v>9</v>
      </c>
      <c r="AM880" s="32">
        <v>61</v>
      </c>
      <c r="AN880" s="32" t="s">
        <v>128</v>
      </c>
      <c r="AO880" s="32" t="s">
        <v>129</v>
      </c>
      <c r="AP880" s="32">
        <v>2021</v>
      </c>
      <c r="AQ880" s="32" t="s">
        <v>130</v>
      </c>
      <c r="AR880" s="32">
        <v>2022</v>
      </c>
      <c r="AS880" s="32" t="s">
        <v>115</v>
      </c>
      <c r="AT880" s="32" t="s">
        <v>123</v>
      </c>
      <c r="AU880" s="32" t="s">
        <v>115</v>
      </c>
      <c r="AV880" s="32" t="s">
        <v>115</v>
      </c>
      <c r="AW880" s="32" t="s">
        <v>115</v>
      </c>
      <c r="AX880" s="32" t="s">
        <v>123</v>
      </c>
      <c r="AY880" s="32" t="s">
        <v>115</v>
      </c>
      <c r="AZ880" s="110" t="s">
        <v>115</v>
      </c>
      <c r="BA880" s="32" t="s">
        <v>115</v>
      </c>
      <c r="BB880" s="32" t="s">
        <v>115</v>
      </c>
      <c r="BC880" s="32" t="s">
        <v>115</v>
      </c>
      <c r="BD880" s="32" t="s">
        <v>115</v>
      </c>
      <c r="BE880" s="32" t="s">
        <v>1910</v>
      </c>
      <c r="BF880" s="110" t="s">
        <v>203</v>
      </c>
      <c r="BG880" s="32" t="s">
        <v>203</v>
      </c>
      <c r="BH880" s="32" t="s">
        <v>203</v>
      </c>
      <c r="BI880" s="32" t="s">
        <v>468</v>
      </c>
      <c r="BJ880" s="32">
        <v>4</v>
      </c>
      <c r="BK880" s="110">
        <v>49489</v>
      </c>
      <c r="BL880" s="110">
        <v>45828</v>
      </c>
      <c r="BM880" s="110">
        <v>49608</v>
      </c>
      <c r="BN880" s="32" t="s">
        <v>308</v>
      </c>
      <c r="BO880" s="32" t="s">
        <v>115</v>
      </c>
      <c r="BP880" s="32" t="b">
        <v>0</v>
      </c>
      <c r="BQ880" s="116">
        <v>191100</v>
      </c>
      <c r="BR880" s="32" t="s">
        <v>134</v>
      </c>
      <c r="BS880" s="116">
        <v>24.643000000000001</v>
      </c>
      <c r="BT880" s="116">
        <v>2653.6273000000001</v>
      </c>
      <c r="BU880" s="116">
        <v>0</v>
      </c>
      <c r="BV880" s="116">
        <v>6.0016999999999996</v>
      </c>
      <c r="BW880" s="116">
        <v>17.7943</v>
      </c>
      <c r="BX880" s="116">
        <v>0.84689999999999999</v>
      </c>
      <c r="BY880" s="116">
        <v>0</v>
      </c>
      <c r="BZ880" s="116">
        <v>0</v>
      </c>
      <c r="CA880" s="116">
        <v>0</v>
      </c>
      <c r="CB880" s="116">
        <v>0</v>
      </c>
      <c r="CC880" s="116">
        <v>0</v>
      </c>
      <c r="CD880" s="116">
        <v>0</v>
      </c>
      <c r="CE880" s="116">
        <v>24.643000000000001</v>
      </c>
      <c r="CF880" s="32" t="s">
        <v>135</v>
      </c>
      <c r="CG880" s="32" t="s">
        <v>136</v>
      </c>
      <c r="CH880" s="32" t="s">
        <v>115</v>
      </c>
      <c r="CI880" s="116">
        <v>0</v>
      </c>
      <c r="CJ880" s="116">
        <v>0</v>
      </c>
      <c r="CK880" s="116">
        <v>0</v>
      </c>
      <c r="CL880" s="116">
        <v>0</v>
      </c>
      <c r="CM880" s="116">
        <v>0</v>
      </c>
      <c r="CN880" s="116">
        <v>0</v>
      </c>
      <c r="CO880" s="113">
        <v>0</v>
      </c>
      <c r="CP880" s="32" t="s">
        <v>134</v>
      </c>
      <c r="CQ880" s="32" t="s">
        <v>115</v>
      </c>
      <c r="CR880" s="32" t="s">
        <v>279</v>
      </c>
      <c r="CS880" s="32" t="s">
        <v>115</v>
      </c>
      <c r="CT880" s="113">
        <v>0</v>
      </c>
      <c r="CU880" s="113">
        <v>1</v>
      </c>
      <c r="CV880" s="33" t="s">
        <v>3023</v>
      </c>
    </row>
    <row r="881" spans="2:100">
      <c r="B881" s="31">
        <v>877</v>
      </c>
      <c r="C881" s="32" t="s">
        <v>3029</v>
      </c>
      <c r="D881" s="128"/>
      <c r="E881" s="128"/>
      <c r="F881" s="32" t="s">
        <v>719</v>
      </c>
      <c r="G881" s="32" t="s">
        <v>1905</v>
      </c>
      <c r="H881" s="32" t="s">
        <v>1613</v>
      </c>
      <c r="I881" s="32" t="s">
        <v>166</v>
      </c>
      <c r="J881" s="32" t="s">
        <v>115</v>
      </c>
      <c r="K881" s="32" t="s">
        <v>115</v>
      </c>
      <c r="L881" s="32" t="s">
        <v>1499</v>
      </c>
      <c r="M881" s="32" t="s">
        <v>2308</v>
      </c>
      <c r="N881" s="32" t="s">
        <v>1491</v>
      </c>
      <c r="O881" s="32" t="s">
        <v>115</v>
      </c>
      <c r="P881" s="110">
        <v>45877</v>
      </c>
      <c r="Q881" s="32">
        <v>31</v>
      </c>
      <c r="R881" s="32" t="s">
        <v>1492</v>
      </c>
      <c r="S881" s="32" t="s">
        <v>203</v>
      </c>
      <c r="T881" s="32" t="s">
        <v>203</v>
      </c>
      <c r="U881" s="32" t="s">
        <v>214</v>
      </c>
      <c r="V881" s="32" t="s">
        <v>122</v>
      </c>
      <c r="W881" s="32" t="s">
        <v>123</v>
      </c>
      <c r="X881" s="32" t="s">
        <v>1846</v>
      </c>
      <c r="Y881" s="128"/>
      <c r="Z881" s="119" t="s">
        <v>115</v>
      </c>
      <c r="AA881" s="119">
        <v>15.2256074491806</v>
      </c>
      <c r="AB881" s="32" t="s">
        <v>115</v>
      </c>
      <c r="AC881" s="32" t="s">
        <v>534</v>
      </c>
      <c r="AD881" s="32" t="s">
        <v>1906</v>
      </c>
      <c r="AE881" s="32" t="s">
        <v>1679</v>
      </c>
      <c r="AF881" s="32" t="s">
        <v>115</v>
      </c>
      <c r="AG881" s="32" t="s">
        <v>1513</v>
      </c>
      <c r="AH881" s="32" t="s">
        <v>422</v>
      </c>
      <c r="AI881" s="32">
        <v>5784620</v>
      </c>
      <c r="AJ881" s="32" t="s">
        <v>1908</v>
      </c>
      <c r="AK881" s="32" t="s">
        <v>1909</v>
      </c>
      <c r="AL881" s="32">
        <v>8</v>
      </c>
      <c r="AM881" s="32">
        <v>61</v>
      </c>
      <c r="AN881" s="32" t="s">
        <v>128</v>
      </c>
      <c r="AO881" s="32" t="s">
        <v>123</v>
      </c>
      <c r="AP881" s="32" t="s">
        <v>203</v>
      </c>
      <c r="AQ881" s="32" t="s">
        <v>130</v>
      </c>
      <c r="AR881" s="32">
        <v>2019</v>
      </c>
      <c r="AS881" s="32" t="s">
        <v>1850</v>
      </c>
      <c r="AT881" s="32" t="s">
        <v>123</v>
      </c>
      <c r="AU881" s="32" t="s">
        <v>1850</v>
      </c>
      <c r="AV881" s="32" t="s">
        <v>115</v>
      </c>
      <c r="AW881" s="32" t="s">
        <v>1773</v>
      </c>
      <c r="AX881" s="32" t="s">
        <v>123</v>
      </c>
      <c r="AY881" s="32" t="s">
        <v>203</v>
      </c>
      <c r="AZ881" s="110" t="s">
        <v>203</v>
      </c>
      <c r="BA881" s="32" t="s">
        <v>203</v>
      </c>
      <c r="BB881" s="32" t="s">
        <v>203</v>
      </c>
      <c r="BC881" s="32" t="s">
        <v>115</v>
      </c>
      <c r="BD881" s="32" t="s">
        <v>203</v>
      </c>
      <c r="BE881" s="32" t="s">
        <v>1910</v>
      </c>
      <c r="BF881" s="110" t="s">
        <v>203</v>
      </c>
      <c r="BG881" s="32" t="s">
        <v>203</v>
      </c>
      <c r="BH881" s="32" t="s">
        <v>203</v>
      </c>
      <c r="BI881" s="32" t="s">
        <v>960</v>
      </c>
      <c r="BJ881" s="32">
        <v>5</v>
      </c>
      <c r="BK881" s="110">
        <v>47038</v>
      </c>
      <c r="BL881" s="110">
        <v>42430</v>
      </c>
      <c r="BM881" s="110">
        <v>47340</v>
      </c>
      <c r="BN881" s="32" t="s">
        <v>308</v>
      </c>
      <c r="BO881" s="32" t="s">
        <v>115</v>
      </c>
      <c r="BP881" s="32" t="b">
        <v>0</v>
      </c>
      <c r="BQ881" s="116" t="s">
        <v>1911</v>
      </c>
      <c r="BR881" s="32" t="s">
        <v>134</v>
      </c>
      <c r="BS881" s="116">
        <v>59.276000000000003</v>
      </c>
      <c r="BT881" s="116">
        <v>1509.2760000000001</v>
      </c>
      <c r="BU881" s="116">
        <v>0</v>
      </c>
      <c r="BV881" s="116">
        <v>0</v>
      </c>
      <c r="BW881" s="116">
        <v>0</v>
      </c>
      <c r="BX881" s="116">
        <v>0</v>
      </c>
      <c r="BY881" s="116">
        <v>0</v>
      </c>
      <c r="BZ881" s="116">
        <v>300</v>
      </c>
      <c r="CA881" s="116">
        <v>1000</v>
      </c>
      <c r="CB881" s="116">
        <v>100</v>
      </c>
      <c r="CC881" s="116">
        <v>49.999999999999993</v>
      </c>
      <c r="CD881" s="116">
        <v>0</v>
      </c>
      <c r="CE881" s="116">
        <v>59.276000000000003</v>
      </c>
      <c r="CF881" s="32" t="s">
        <v>135</v>
      </c>
      <c r="CG881" s="32" t="s">
        <v>136</v>
      </c>
      <c r="CH881" s="32" t="s">
        <v>1700</v>
      </c>
      <c r="CI881" s="116">
        <v>0</v>
      </c>
      <c r="CJ881" s="116">
        <v>0</v>
      </c>
      <c r="CK881" s="116">
        <v>0</v>
      </c>
      <c r="CL881" s="116">
        <v>0</v>
      </c>
      <c r="CM881" s="116">
        <v>0</v>
      </c>
      <c r="CN881" s="116">
        <v>0</v>
      </c>
      <c r="CO881" s="113">
        <v>0</v>
      </c>
      <c r="CP881" s="32" t="s">
        <v>134</v>
      </c>
      <c r="CQ881" s="32" t="s">
        <v>115</v>
      </c>
      <c r="CR881" s="32" t="s">
        <v>279</v>
      </c>
      <c r="CS881" s="32" t="s">
        <v>115</v>
      </c>
      <c r="CT881" s="113">
        <v>0</v>
      </c>
      <c r="CU881" s="113">
        <v>1</v>
      </c>
      <c r="CV881" s="33" t="s">
        <v>2174</v>
      </c>
    </row>
    <row r="882" spans="2:100">
      <c r="B882" s="31">
        <v>878</v>
      </c>
      <c r="C882" s="32" t="s">
        <v>3030</v>
      </c>
      <c r="D882" s="128"/>
      <c r="E882" s="128"/>
      <c r="F882" s="32" t="s">
        <v>425</v>
      </c>
      <c r="G882" s="32" t="s">
        <v>2186</v>
      </c>
      <c r="H882" s="32" t="s">
        <v>1633</v>
      </c>
      <c r="I882" s="32" t="s">
        <v>166</v>
      </c>
      <c r="J882" s="32" t="s">
        <v>115</v>
      </c>
      <c r="K882" s="32" t="s">
        <v>2187</v>
      </c>
      <c r="L882" s="32" t="s">
        <v>1499</v>
      </c>
      <c r="M882" s="32" t="s">
        <v>1634</v>
      </c>
      <c r="N882" s="32" t="s">
        <v>1491</v>
      </c>
      <c r="O882" s="32" t="s">
        <v>115</v>
      </c>
      <c r="P882" s="110">
        <v>45905</v>
      </c>
      <c r="Q882" s="32">
        <v>43</v>
      </c>
      <c r="R882" s="32" t="s">
        <v>1492</v>
      </c>
      <c r="S882" s="32" t="s">
        <v>221</v>
      </c>
      <c r="T882" s="32" t="s">
        <v>221</v>
      </c>
      <c r="U882" s="32" t="s">
        <v>214</v>
      </c>
      <c r="V882" s="32" t="s">
        <v>122</v>
      </c>
      <c r="W882" s="32" t="s">
        <v>123</v>
      </c>
      <c r="X882" s="32" t="s">
        <v>224</v>
      </c>
      <c r="Y882" s="128"/>
      <c r="Z882" s="119" t="s">
        <v>115</v>
      </c>
      <c r="AA882" s="119">
        <v>4.6195351319381501</v>
      </c>
      <c r="AB882" s="32" t="s">
        <v>115</v>
      </c>
      <c r="AC882" s="32" t="s">
        <v>530</v>
      </c>
      <c r="AD882" s="32" t="s">
        <v>1906</v>
      </c>
      <c r="AE882" s="32" t="s">
        <v>1679</v>
      </c>
      <c r="AF882" s="32" t="s">
        <v>115</v>
      </c>
      <c r="AG882" s="32" t="s">
        <v>2090</v>
      </c>
      <c r="AH882" s="32" t="s">
        <v>422</v>
      </c>
      <c r="AI882" s="32">
        <v>5767357</v>
      </c>
      <c r="AJ882" s="32" t="s">
        <v>2188</v>
      </c>
      <c r="AK882" s="32" t="s">
        <v>2189</v>
      </c>
      <c r="AL882" s="32">
        <v>4</v>
      </c>
      <c r="AM882" s="32">
        <v>61</v>
      </c>
      <c r="AN882" s="32" t="s">
        <v>128</v>
      </c>
      <c r="AO882" s="32" t="s">
        <v>123</v>
      </c>
      <c r="AP882" s="32">
        <v>2019</v>
      </c>
      <c r="AQ882" s="32" t="s">
        <v>130</v>
      </c>
      <c r="AR882" s="32">
        <v>2017</v>
      </c>
      <c r="AS882" s="32" t="s">
        <v>1683</v>
      </c>
      <c r="AT882" s="32" t="s">
        <v>123</v>
      </c>
      <c r="AU882" s="32" t="s">
        <v>1683</v>
      </c>
      <c r="AV882" s="32" t="s">
        <v>115</v>
      </c>
      <c r="AW882" s="32" t="s">
        <v>1684</v>
      </c>
      <c r="AX882" s="32" t="s">
        <v>123</v>
      </c>
      <c r="AY882" s="32" t="s">
        <v>115</v>
      </c>
      <c r="AZ882" s="110" t="s">
        <v>115</v>
      </c>
      <c r="BA882" s="32" t="s">
        <v>115</v>
      </c>
      <c r="BB882" s="32" t="s">
        <v>115</v>
      </c>
      <c r="BC882" s="32" t="s">
        <v>115</v>
      </c>
      <c r="BD882" s="32" t="s">
        <v>115</v>
      </c>
      <c r="BE882" s="32" t="s">
        <v>2191</v>
      </c>
      <c r="BF882" s="110">
        <v>44062</v>
      </c>
      <c r="BG882" s="32" t="s">
        <v>306</v>
      </c>
      <c r="BH882" s="32" t="s">
        <v>1749</v>
      </c>
      <c r="BI882" s="32" t="s">
        <v>488</v>
      </c>
      <c r="BJ882" s="32">
        <v>4</v>
      </c>
      <c r="BK882" s="110">
        <v>46447</v>
      </c>
      <c r="BL882" s="110">
        <v>43586</v>
      </c>
      <c r="BM882" s="110">
        <v>46834</v>
      </c>
      <c r="BN882" s="32" t="s">
        <v>308</v>
      </c>
      <c r="BO882" s="32" t="s">
        <v>115</v>
      </c>
      <c r="BP882" s="32" t="b">
        <v>0</v>
      </c>
      <c r="BQ882" s="116" t="s">
        <v>2094</v>
      </c>
      <c r="BR882" s="32" t="s">
        <v>134</v>
      </c>
      <c r="BS882" s="116">
        <v>976.40430000000003</v>
      </c>
      <c r="BT882" s="116">
        <v>7992.5999000000002</v>
      </c>
      <c r="BU882" s="116">
        <v>0.38790000000000002</v>
      </c>
      <c r="BV882" s="116">
        <v>0</v>
      </c>
      <c r="BW882" s="116">
        <v>0</v>
      </c>
      <c r="BX882" s="116">
        <v>202.46270000000001</v>
      </c>
      <c r="BY882" s="116">
        <v>83.188400000000001</v>
      </c>
      <c r="BZ882" s="116">
        <v>1000</v>
      </c>
      <c r="CA882" s="116">
        <v>4247.6670000000004</v>
      </c>
      <c r="CB882" s="116">
        <v>1735.24</v>
      </c>
      <c r="CC882" s="116">
        <v>0</v>
      </c>
      <c r="CD882" s="116">
        <v>0</v>
      </c>
      <c r="CE882" s="116">
        <v>926.50450000000001</v>
      </c>
      <c r="CF882" s="32" t="s">
        <v>135</v>
      </c>
      <c r="CG882" s="32" t="s">
        <v>136</v>
      </c>
      <c r="CH882" s="32" t="s">
        <v>878</v>
      </c>
      <c r="CI882" s="116">
        <v>0</v>
      </c>
      <c r="CJ882" s="116">
        <v>0</v>
      </c>
      <c r="CK882" s="116">
        <v>0</v>
      </c>
      <c r="CL882" s="116">
        <v>0</v>
      </c>
      <c r="CM882" s="116">
        <v>0</v>
      </c>
      <c r="CN882" s="116">
        <v>0</v>
      </c>
      <c r="CO882" s="113">
        <v>0</v>
      </c>
      <c r="CP882" s="32" t="s">
        <v>134</v>
      </c>
      <c r="CQ882" s="32" t="s">
        <v>115</v>
      </c>
      <c r="CR882" s="32" t="s">
        <v>279</v>
      </c>
      <c r="CS882" s="32" t="s">
        <v>115</v>
      </c>
      <c r="CT882" s="113">
        <v>1</v>
      </c>
      <c r="CU882" s="113">
        <v>0</v>
      </c>
      <c r="CV882" s="33" t="s">
        <v>2192</v>
      </c>
    </row>
    <row r="883" spans="2:100">
      <c r="B883" s="28">
        <v>879</v>
      </c>
      <c r="C883" s="29" t="s">
        <v>3031</v>
      </c>
      <c r="D883" s="129"/>
      <c r="E883" s="129"/>
      <c r="F883" s="29" t="s">
        <v>1178</v>
      </c>
      <c r="G883" s="29" t="s">
        <v>2186</v>
      </c>
      <c r="H883" s="29" t="s">
        <v>1633</v>
      </c>
      <c r="I883" s="29" t="s">
        <v>166</v>
      </c>
      <c r="J883" s="29" t="s">
        <v>115</v>
      </c>
      <c r="K883" s="29" t="s">
        <v>2187</v>
      </c>
      <c r="L883" s="29" t="s">
        <v>1499</v>
      </c>
      <c r="M883" s="29" t="s">
        <v>1634</v>
      </c>
      <c r="N883" s="29" t="s">
        <v>1491</v>
      </c>
      <c r="O883" s="29" t="s">
        <v>115</v>
      </c>
      <c r="P883" s="109">
        <v>45905</v>
      </c>
      <c r="Q883" s="29" t="s">
        <v>115</v>
      </c>
      <c r="R883" s="29" t="s">
        <v>1492</v>
      </c>
      <c r="S883" s="29" t="s">
        <v>221</v>
      </c>
      <c r="T883" s="29" t="s">
        <v>221</v>
      </c>
      <c r="U883" s="29" t="s">
        <v>214</v>
      </c>
      <c r="V883" s="29" t="s">
        <v>122</v>
      </c>
      <c r="W883" s="29" t="s">
        <v>123</v>
      </c>
      <c r="X883" s="29" t="s">
        <v>224</v>
      </c>
      <c r="Y883" s="129"/>
      <c r="Z883" s="118" t="s">
        <v>115</v>
      </c>
      <c r="AA883" s="118">
        <v>4.61953999999999</v>
      </c>
      <c r="AB883" s="29" t="s">
        <v>115</v>
      </c>
      <c r="AC883" s="29" t="s">
        <v>530</v>
      </c>
      <c r="AD883" s="29" t="s">
        <v>115</v>
      </c>
      <c r="AE883" s="29" t="s">
        <v>115</v>
      </c>
      <c r="AF883" s="29" t="s">
        <v>115</v>
      </c>
      <c r="AG883" s="29" t="s">
        <v>1513</v>
      </c>
      <c r="AH883" s="29" t="s">
        <v>422</v>
      </c>
      <c r="AI883" s="29">
        <v>5809170</v>
      </c>
      <c r="AJ883" s="29" t="s">
        <v>2188</v>
      </c>
      <c r="AK883" s="29" t="s">
        <v>2189</v>
      </c>
      <c r="AL883" s="29">
        <v>4</v>
      </c>
      <c r="AM883" s="29">
        <v>61</v>
      </c>
      <c r="AN883" s="29" t="s">
        <v>128</v>
      </c>
      <c r="AO883" s="29" t="s">
        <v>123</v>
      </c>
      <c r="AP883" s="29">
        <v>2019</v>
      </c>
      <c r="AQ883" s="29" t="s">
        <v>130</v>
      </c>
      <c r="AR883" s="29">
        <v>2024</v>
      </c>
      <c r="AS883" s="29" t="s">
        <v>1683</v>
      </c>
      <c r="AT883" s="29" t="s">
        <v>123</v>
      </c>
      <c r="AU883" s="29" t="s">
        <v>1683</v>
      </c>
      <c r="AV883" s="29" t="s">
        <v>115</v>
      </c>
      <c r="AW883" s="29" t="s">
        <v>1684</v>
      </c>
      <c r="AX883" s="29" t="s">
        <v>123</v>
      </c>
      <c r="AY883" s="29" t="s">
        <v>115</v>
      </c>
      <c r="AZ883" s="109" t="s">
        <v>115</v>
      </c>
      <c r="BA883" s="29" t="s">
        <v>115</v>
      </c>
      <c r="BB883" s="29" t="s">
        <v>115</v>
      </c>
      <c r="BC883" s="29" t="s">
        <v>115</v>
      </c>
      <c r="BD883" s="29" t="s">
        <v>115</v>
      </c>
      <c r="BE883" s="29" t="s">
        <v>2191</v>
      </c>
      <c r="BF883" s="109">
        <v>44062</v>
      </c>
      <c r="BG883" s="29" t="s">
        <v>306</v>
      </c>
      <c r="BH883" s="29" t="s">
        <v>1749</v>
      </c>
      <c r="BI883" s="29" t="s">
        <v>488</v>
      </c>
      <c r="BJ883" s="29">
        <v>4</v>
      </c>
      <c r="BK883" s="109">
        <v>46505</v>
      </c>
      <c r="BL883" s="109">
        <v>43586</v>
      </c>
      <c r="BM883" s="109">
        <v>47079</v>
      </c>
      <c r="BN883" s="29" t="s">
        <v>308</v>
      </c>
      <c r="BO883" s="29" t="s">
        <v>245</v>
      </c>
      <c r="BP883" s="29" t="b">
        <v>0</v>
      </c>
      <c r="BQ883" s="115" t="s">
        <v>2094</v>
      </c>
      <c r="BR883" s="29" t="s">
        <v>134</v>
      </c>
      <c r="BS883" s="115">
        <v>1.1771</v>
      </c>
      <c r="BT883" s="115">
        <v>639.75300000000004</v>
      </c>
      <c r="BU883" s="115">
        <v>0</v>
      </c>
      <c r="BV883" s="115">
        <v>0</v>
      </c>
      <c r="BW883" s="115">
        <v>0</v>
      </c>
      <c r="BX883" s="115">
        <v>1.1700999999999999</v>
      </c>
      <c r="BY883" s="115">
        <v>3.5900000000000001E-2</v>
      </c>
      <c r="BZ883" s="115">
        <v>0</v>
      </c>
      <c r="CA883" s="115">
        <v>0</v>
      </c>
      <c r="CB883" s="115">
        <v>0</v>
      </c>
      <c r="CC883" s="115">
        <v>0</v>
      </c>
      <c r="CD883" s="115">
        <v>0</v>
      </c>
      <c r="CE883" s="115">
        <v>1.1701000000000001</v>
      </c>
      <c r="CF883" s="29" t="s">
        <v>135</v>
      </c>
      <c r="CG883" s="29" t="s">
        <v>136</v>
      </c>
      <c r="CH883" s="29" t="s">
        <v>878</v>
      </c>
      <c r="CI883" s="115">
        <v>0</v>
      </c>
      <c r="CJ883" s="115">
        <v>0</v>
      </c>
      <c r="CK883" s="115">
        <v>0</v>
      </c>
      <c r="CL883" s="115">
        <v>0</v>
      </c>
      <c r="CM883" s="115">
        <v>0</v>
      </c>
      <c r="CN883" s="115">
        <v>0</v>
      </c>
      <c r="CO883" s="112">
        <v>0</v>
      </c>
      <c r="CP883" s="29" t="s">
        <v>134</v>
      </c>
      <c r="CQ883" s="29" t="s">
        <v>115</v>
      </c>
      <c r="CR883" s="29" t="s">
        <v>279</v>
      </c>
      <c r="CS883" s="29" t="s">
        <v>115</v>
      </c>
      <c r="CT883" s="112">
        <v>1</v>
      </c>
      <c r="CU883" s="112">
        <v>0</v>
      </c>
      <c r="CV883" s="30" t="s">
        <v>3032</v>
      </c>
    </row>
    <row r="884" spans="2:100">
      <c r="B884" s="31">
        <v>880</v>
      </c>
      <c r="C884" s="32" t="s">
        <v>3033</v>
      </c>
      <c r="D884" s="128"/>
      <c r="E884" s="128"/>
      <c r="F884" s="32" t="s">
        <v>532</v>
      </c>
      <c r="G884" s="32" t="s">
        <v>3034</v>
      </c>
      <c r="H884" s="32" t="s">
        <v>1633</v>
      </c>
      <c r="I884" s="32" t="s">
        <v>166</v>
      </c>
      <c r="J884" s="32" t="s">
        <v>115</v>
      </c>
      <c r="K884" s="32" t="s">
        <v>3035</v>
      </c>
      <c r="L884" s="32" t="s">
        <v>2232</v>
      </c>
      <c r="M884" s="32" t="s">
        <v>1634</v>
      </c>
      <c r="N884" s="32" t="s">
        <v>1491</v>
      </c>
      <c r="O884" s="32" t="s">
        <v>115</v>
      </c>
      <c r="P884" s="110">
        <v>45874</v>
      </c>
      <c r="Q884" s="32" t="s">
        <v>115</v>
      </c>
      <c r="R884" s="32" t="s">
        <v>1492</v>
      </c>
      <c r="S884" s="32" t="s">
        <v>121</v>
      </c>
      <c r="T884" s="32" t="s">
        <v>115</v>
      </c>
      <c r="U884" s="32" t="s">
        <v>214</v>
      </c>
      <c r="V884" s="32" t="s">
        <v>122</v>
      </c>
      <c r="W884" s="32" t="s">
        <v>123</v>
      </c>
      <c r="X884" s="32" t="s">
        <v>887</v>
      </c>
      <c r="Y884" s="128"/>
      <c r="Z884" s="119" t="s">
        <v>115</v>
      </c>
      <c r="AA884" s="119">
        <v>2.1016904530393901</v>
      </c>
      <c r="AB884" s="32" t="s">
        <v>115</v>
      </c>
      <c r="AC884" s="32" t="s">
        <v>534</v>
      </c>
      <c r="AD884" s="32" t="s">
        <v>1906</v>
      </c>
      <c r="AE884" s="32" t="s">
        <v>1679</v>
      </c>
      <c r="AF884" s="32" t="s">
        <v>115</v>
      </c>
      <c r="AG884" s="32" t="s">
        <v>115</v>
      </c>
      <c r="AH884" s="32" t="s">
        <v>115</v>
      </c>
      <c r="AI884" s="32">
        <v>5779598</v>
      </c>
      <c r="AJ884" s="32" t="s">
        <v>3036</v>
      </c>
      <c r="AK884" s="32" t="s">
        <v>3037</v>
      </c>
      <c r="AL884" s="32">
        <v>2</v>
      </c>
      <c r="AM884" s="32">
        <v>61</v>
      </c>
      <c r="AN884" s="32" t="s">
        <v>128</v>
      </c>
      <c r="AO884" s="32" t="s">
        <v>123</v>
      </c>
      <c r="AP884" s="32">
        <v>2018</v>
      </c>
      <c r="AQ884" s="32" t="s">
        <v>130</v>
      </c>
      <c r="AR884" s="32">
        <v>2018</v>
      </c>
      <c r="AS884" s="32" t="s">
        <v>1929</v>
      </c>
      <c r="AT884" s="32" t="s">
        <v>123</v>
      </c>
      <c r="AU884" s="32" t="s">
        <v>1929</v>
      </c>
      <c r="AV884" s="32" t="s">
        <v>115</v>
      </c>
      <c r="AW884" s="32" t="s">
        <v>1577</v>
      </c>
      <c r="AX884" s="32" t="s">
        <v>123</v>
      </c>
      <c r="AY884" s="32" t="s">
        <v>115</v>
      </c>
      <c r="AZ884" s="110" t="s">
        <v>115</v>
      </c>
      <c r="BA884" s="32" t="s">
        <v>115</v>
      </c>
      <c r="BB884" s="32" t="s">
        <v>115</v>
      </c>
      <c r="BC884" s="32" t="s">
        <v>115</v>
      </c>
      <c r="BD884" s="32" t="s">
        <v>115</v>
      </c>
      <c r="BE884" s="32" t="s">
        <v>115</v>
      </c>
      <c r="BF884" s="110" t="s">
        <v>115</v>
      </c>
      <c r="BG884" s="32" t="s">
        <v>131</v>
      </c>
      <c r="BH884" s="32" t="s">
        <v>115</v>
      </c>
      <c r="BI884" s="32" t="s">
        <v>195</v>
      </c>
      <c r="BJ884" s="32">
        <v>2</v>
      </c>
      <c r="BK884" s="110">
        <v>43389</v>
      </c>
      <c r="BL884" s="110">
        <v>43221</v>
      </c>
      <c r="BM884" s="110">
        <v>43521</v>
      </c>
      <c r="BN884" s="32" t="s">
        <v>308</v>
      </c>
      <c r="BO884" s="32" t="s">
        <v>115</v>
      </c>
      <c r="BP884" s="32" t="b">
        <v>0</v>
      </c>
      <c r="BQ884" s="116">
        <v>250</v>
      </c>
      <c r="BR884" s="32" t="s">
        <v>134</v>
      </c>
      <c r="BS884" s="116">
        <v>2647.422</v>
      </c>
      <c r="BT884" s="116">
        <v>2647.422</v>
      </c>
      <c r="BU884" s="116">
        <v>457.34559999999999</v>
      </c>
      <c r="BV884" s="116">
        <v>1.3915</v>
      </c>
      <c r="BW884" s="116">
        <v>0</v>
      </c>
      <c r="BX884" s="116">
        <v>0</v>
      </c>
      <c r="BY884" s="116">
        <v>0</v>
      </c>
      <c r="BZ884" s="116">
        <v>0</v>
      </c>
      <c r="CA884" s="116">
        <v>0</v>
      </c>
      <c r="CB884" s="116">
        <v>0</v>
      </c>
      <c r="CC884" s="116">
        <v>0</v>
      </c>
      <c r="CD884" s="116">
        <v>0</v>
      </c>
      <c r="CE884" s="116">
        <v>2647.422</v>
      </c>
      <c r="CF884" s="32" t="s">
        <v>135</v>
      </c>
      <c r="CG884" s="32" t="s">
        <v>136</v>
      </c>
      <c r="CH884" s="32" t="s">
        <v>456</v>
      </c>
      <c r="CI884" s="116">
        <v>70.840909999999994</v>
      </c>
      <c r="CJ884" s="116">
        <v>391.25599</v>
      </c>
      <c r="CK884" s="116">
        <v>1.1904600000000001</v>
      </c>
      <c r="CL884" s="116">
        <v>0</v>
      </c>
      <c r="CM884" s="116">
        <v>0</v>
      </c>
      <c r="CN884" s="116">
        <v>0</v>
      </c>
      <c r="CO884" s="113">
        <v>0</v>
      </c>
      <c r="CP884" s="32" t="s">
        <v>134</v>
      </c>
      <c r="CQ884" s="32" t="s">
        <v>115</v>
      </c>
      <c r="CR884" s="32" t="s">
        <v>134</v>
      </c>
      <c r="CS884" s="32" t="s">
        <v>115</v>
      </c>
      <c r="CT884" s="113">
        <v>0</v>
      </c>
      <c r="CU884" s="113">
        <v>1</v>
      </c>
      <c r="CV884" s="33" t="s">
        <v>2683</v>
      </c>
    </row>
    <row r="885" spans="2:100">
      <c r="B885" s="31">
        <v>881</v>
      </c>
      <c r="C885" s="32" t="s">
        <v>3038</v>
      </c>
      <c r="D885" s="128"/>
      <c r="E885" s="128"/>
      <c r="F885" s="32" t="s">
        <v>773</v>
      </c>
      <c r="G885" s="32" t="s">
        <v>2578</v>
      </c>
      <c r="H885" s="32" t="s">
        <v>1613</v>
      </c>
      <c r="I885" s="32" t="s">
        <v>118</v>
      </c>
      <c r="J885" s="32" t="s">
        <v>115</v>
      </c>
      <c r="K885" s="32" t="s">
        <v>115</v>
      </c>
      <c r="L885" s="32" t="s">
        <v>1499</v>
      </c>
      <c r="M885" s="32" t="s">
        <v>1634</v>
      </c>
      <c r="N885" s="32" t="s">
        <v>1491</v>
      </c>
      <c r="O885" s="32" t="s">
        <v>115</v>
      </c>
      <c r="P885" s="110">
        <v>45875</v>
      </c>
      <c r="Q885" s="32" t="s">
        <v>115</v>
      </c>
      <c r="R885" s="32" t="s">
        <v>1492</v>
      </c>
      <c r="S885" s="32" t="s">
        <v>121</v>
      </c>
      <c r="T885" s="32" t="s">
        <v>115</v>
      </c>
      <c r="U885" s="32" t="s">
        <v>214</v>
      </c>
      <c r="V885" s="32" t="s">
        <v>122</v>
      </c>
      <c r="W885" s="32" t="s">
        <v>123</v>
      </c>
      <c r="X885" s="32" t="s">
        <v>887</v>
      </c>
      <c r="Y885" s="128"/>
      <c r="Z885" s="119" t="s">
        <v>115</v>
      </c>
      <c r="AA885" s="119">
        <v>2.88137910474128</v>
      </c>
      <c r="AB885" s="32" t="s">
        <v>115</v>
      </c>
      <c r="AC885" s="32" t="s">
        <v>534</v>
      </c>
      <c r="AD885" s="32" t="s">
        <v>1834</v>
      </c>
      <c r="AE885" s="32" t="s">
        <v>115</v>
      </c>
      <c r="AF885" s="32" t="s">
        <v>115</v>
      </c>
      <c r="AG885" s="32" t="s">
        <v>1513</v>
      </c>
      <c r="AH885" s="32" t="s">
        <v>422</v>
      </c>
      <c r="AI885" s="32">
        <v>5781026</v>
      </c>
      <c r="AJ885" s="32" t="s">
        <v>2580</v>
      </c>
      <c r="AK885" s="32" t="s">
        <v>2581</v>
      </c>
      <c r="AL885" s="32">
        <v>3</v>
      </c>
      <c r="AM885" s="32">
        <v>61</v>
      </c>
      <c r="AN885" s="32" t="s">
        <v>128</v>
      </c>
      <c r="AO885" s="32" t="s">
        <v>123</v>
      </c>
      <c r="AP885" s="32">
        <v>2018</v>
      </c>
      <c r="AQ885" s="32" t="s">
        <v>130</v>
      </c>
      <c r="AR885" s="32">
        <v>2019</v>
      </c>
      <c r="AS885" s="32" t="s">
        <v>1892</v>
      </c>
      <c r="AT885" s="32" t="s">
        <v>123</v>
      </c>
      <c r="AU885" s="32" t="s">
        <v>1892</v>
      </c>
      <c r="AV885" s="32" t="s">
        <v>115</v>
      </c>
      <c r="AW885" s="32" t="s">
        <v>1773</v>
      </c>
      <c r="AX885" s="32" t="s">
        <v>123</v>
      </c>
      <c r="AY885" s="32" t="s">
        <v>115</v>
      </c>
      <c r="AZ885" s="110" t="s">
        <v>115</v>
      </c>
      <c r="BA885" s="32" t="s">
        <v>115</v>
      </c>
      <c r="BB885" s="32" t="s">
        <v>115</v>
      </c>
      <c r="BC885" s="32" t="s">
        <v>115</v>
      </c>
      <c r="BD885" s="32" t="s">
        <v>115</v>
      </c>
      <c r="BE885" s="32" t="s">
        <v>115</v>
      </c>
      <c r="BF885" s="110" t="s">
        <v>115</v>
      </c>
      <c r="BG885" s="32" t="s">
        <v>131</v>
      </c>
      <c r="BH885" s="32" t="s">
        <v>115</v>
      </c>
      <c r="BI885" s="32" t="s">
        <v>195</v>
      </c>
      <c r="BJ885" s="32">
        <v>2</v>
      </c>
      <c r="BK885" s="110">
        <v>43515</v>
      </c>
      <c r="BL885" s="110">
        <v>43616</v>
      </c>
      <c r="BM885" s="110">
        <v>43584</v>
      </c>
      <c r="BN885" s="32" t="s">
        <v>115</v>
      </c>
      <c r="BO885" s="32" t="s">
        <v>115</v>
      </c>
      <c r="BP885" s="32" t="b">
        <v>0</v>
      </c>
      <c r="BQ885" s="116">
        <v>14100</v>
      </c>
      <c r="BR885" s="32" t="s">
        <v>134</v>
      </c>
      <c r="BS885" s="116">
        <v>1833.8505</v>
      </c>
      <c r="BT885" s="116">
        <v>1865.2074</v>
      </c>
      <c r="BU885" s="116">
        <v>127.0634</v>
      </c>
      <c r="BV885" s="116">
        <v>54.823399999999999</v>
      </c>
      <c r="BW885" s="116">
        <v>11.3285</v>
      </c>
      <c r="BX885" s="116">
        <v>25.741800000000001</v>
      </c>
      <c r="BY885" s="116">
        <v>45.482399999999998</v>
      </c>
      <c r="BZ885" s="116">
        <v>8.8200000000000001E-2</v>
      </c>
      <c r="CA885" s="116">
        <v>0</v>
      </c>
      <c r="CB885" s="116">
        <v>0</v>
      </c>
      <c r="CC885" s="116">
        <v>0</v>
      </c>
      <c r="CD885" s="116">
        <v>0</v>
      </c>
      <c r="CE885" s="116">
        <v>1819.6368</v>
      </c>
      <c r="CF885" s="32" t="s">
        <v>135</v>
      </c>
      <c r="CG885" s="32" t="s">
        <v>136</v>
      </c>
      <c r="CH885" s="32" t="s">
        <v>323</v>
      </c>
      <c r="CI885" s="116">
        <v>198.36279999999996</v>
      </c>
      <c r="CJ885" s="116">
        <v>124.07461000000002</v>
      </c>
      <c r="CK885" s="116">
        <v>53.533749999999998</v>
      </c>
      <c r="CL885" s="116">
        <v>11.0618</v>
      </c>
      <c r="CM885" s="116">
        <v>25.13625</v>
      </c>
      <c r="CN885" s="116">
        <v>14.396790000000001</v>
      </c>
      <c r="CO885" s="113">
        <v>0</v>
      </c>
      <c r="CP885" s="32" t="s">
        <v>134</v>
      </c>
      <c r="CQ885" s="32" t="s">
        <v>115</v>
      </c>
      <c r="CR885" s="32" t="s">
        <v>134</v>
      </c>
      <c r="CS885" s="32" t="s">
        <v>115</v>
      </c>
      <c r="CT885" s="113">
        <v>0</v>
      </c>
      <c r="CU885" s="113">
        <v>1</v>
      </c>
      <c r="CV885" s="33" t="s">
        <v>2155</v>
      </c>
    </row>
    <row r="886" spans="2:100">
      <c r="B886" s="31">
        <v>882</v>
      </c>
      <c r="C886" s="32" t="s">
        <v>3039</v>
      </c>
      <c r="D886" s="128"/>
      <c r="E886" s="128"/>
      <c r="F886" s="32" t="s">
        <v>773</v>
      </c>
      <c r="G886" s="32" t="s">
        <v>2578</v>
      </c>
      <c r="H886" s="32" t="s">
        <v>1613</v>
      </c>
      <c r="I886" s="32" t="s">
        <v>118</v>
      </c>
      <c r="J886" s="32" t="s">
        <v>115</v>
      </c>
      <c r="K886" s="32" t="s">
        <v>115</v>
      </c>
      <c r="L886" s="32" t="s">
        <v>1499</v>
      </c>
      <c r="M886" s="32" t="s">
        <v>1634</v>
      </c>
      <c r="N886" s="32" t="s">
        <v>1491</v>
      </c>
      <c r="O886" s="32" t="s">
        <v>115</v>
      </c>
      <c r="P886" s="110">
        <v>45875</v>
      </c>
      <c r="Q886" s="32" t="s">
        <v>115</v>
      </c>
      <c r="R886" s="32" t="s">
        <v>1492</v>
      </c>
      <c r="S886" s="32" t="s">
        <v>121</v>
      </c>
      <c r="T886" s="32" t="s">
        <v>115</v>
      </c>
      <c r="U886" s="32" t="s">
        <v>214</v>
      </c>
      <c r="V886" s="32" t="s">
        <v>122</v>
      </c>
      <c r="W886" s="32" t="s">
        <v>123</v>
      </c>
      <c r="X886" s="32" t="s">
        <v>887</v>
      </c>
      <c r="Y886" s="128"/>
      <c r="Z886" s="119" t="s">
        <v>115</v>
      </c>
      <c r="AA886" s="119">
        <v>2.88137910474128</v>
      </c>
      <c r="AB886" s="32" t="s">
        <v>115</v>
      </c>
      <c r="AC886" s="32" t="s">
        <v>534</v>
      </c>
      <c r="AD886" s="32" t="s">
        <v>1834</v>
      </c>
      <c r="AE886" s="32" t="s">
        <v>115</v>
      </c>
      <c r="AF886" s="32" t="s">
        <v>115</v>
      </c>
      <c r="AG886" s="32" t="s">
        <v>115</v>
      </c>
      <c r="AH886" s="32" t="s">
        <v>115</v>
      </c>
      <c r="AI886" s="32">
        <v>5781027</v>
      </c>
      <c r="AJ886" s="32" t="s">
        <v>2580</v>
      </c>
      <c r="AK886" s="32" t="s">
        <v>2581</v>
      </c>
      <c r="AL886" s="32">
        <v>3</v>
      </c>
      <c r="AM886" s="32">
        <v>61</v>
      </c>
      <c r="AN886" s="32" t="s">
        <v>128</v>
      </c>
      <c r="AO886" s="32" t="s">
        <v>123</v>
      </c>
      <c r="AP886" s="32">
        <v>2018</v>
      </c>
      <c r="AQ886" s="32" t="s">
        <v>130</v>
      </c>
      <c r="AR886" s="32">
        <v>2019</v>
      </c>
      <c r="AS886" s="32" t="s">
        <v>1892</v>
      </c>
      <c r="AT886" s="32" t="s">
        <v>123</v>
      </c>
      <c r="AU886" s="32" t="s">
        <v>1892</v>
      </c>
      <c r="AV886" s="32" t="s">
        <v>115</v>
      </c>
      <c r="AW886" s="32" t="s">
        <v>1773</v>
      </c>
      <c r="AX886" s="32" t="s">
        <v>123</v>
      </c>
      <c r="AY886" s="32" t="s">
        <v>115</v>
      </c>
      <c r="AZ886" s="110" t="s">
        <v>115</v>
      </c>
      <c r="BA886" s="32" t="s">
        <v>115</v>
      </c>
      <c r="BB886" s="32" t="s">
        <v>115</v>
      </c>
      <c r="BC886" s="32" t="s">
        <v>115</v>
      </c>
      <c r="BD886" s="32" t="s">
        <v>115</v>
      </c>
      <c r="BE886" s="32" t="s">
        <v>115</v>
      </c>
      <c r="BF886" s="110" t="s">
        <v>115</v>
      </c>
      <c r="BG886" s="32" t="s">
        <v>131</v>
      </c>
      <c r="BH886" s="32" t="s">
        <v>115</v>
      </c>
      <c r="BI886" s="32" t="s">
        <v>195</v>
      </c>
      <c r="BJ886" s="32">
        <v>2</v>
      </c>
      <c r="BK886" s="110">
        <v>43584</v>
      </c>
      <c r="BL886" s="110">
        <v>43616</v>
      </c>
      <c r="BM886" s="110">
        <v>43640</v>
      </c>
      <c r="BN886" s="32" t="s">
        <v>115</v>
      </c>
      <c r="BO886" s="32" t="s">
        <v>115</v>
      </c>
      <c r="BP886" s="32" t="b">
        <v>0</v>
      </c>
      <c r="BQ886" s="116">
        <v>14100</v>
      </c>
      <c r="BR886" s="32" t="s">
        <v>134</v>
      </c>
      <c r="BS886" s="116">
        <v>1195.5181</v>
      </c>
      <c r="BT886" s="116">
        <v>1195.5181</v>
      </c>
      <c r="BU886" s="116">
        <v>4.9561999999999999</v>
      </c>
      <c r="BV886" s="116">
        <v>10.8232</v>
      </c>
      <c r="BW886" s="116">
        <v>0</v>
      </c>
      <c r="BX886" s="116">
        <v>0</v>
      </c>
      <c r="BY886" s="116">
        <v>0</v>
      </c>
      <c r="BZ886" s="116">
        <v>0</v>
      </c>
      <c r="CA886" s="116">
        <v>0</v>
      </c>
      <c r="CB886" s="116">
        <v>0</v>
      </c>
      <c r="CC886" s="116">
        <v>0</v>
      </c>
      <c r="CD886" s="116">
        <v>0</v>
      </c>
      <c r="CE886" s="116">
        <v>1195.5181</v>
      </c>
      <c r="CF886" s="32" t="s">
        <v>135</v>
      </c>
      <c r="CG886" s="32" t="s">
        <v>136</v>
      </c>
      <c r="CH886" s="32" t="s">
        <v>456</v>
      </c>
      <c r="CI886" s="116">
        <v>37.925199999999997</v>
      </c>
      <c r="CJ886" s="116">
        <v>4.8427400000000009</v>
      </c>
      <c r="CK886" s="116">
        <v>10.575410000000002</v>
      </c>
      <c r="CL886" s="116">
        <v>0</v>
      </c>
      <c r="CM886" s="116">
        <v>0</v>
      </c>
      <c r="CN886" s="116">
        <v>0</v>
      </c>
      <c r="CO886" s="113">
        <v>0</v>
      </c>
      <c r="CP886" s="32" t="s">
        <v>134</v>
      </c>
      <c r="CQ886" s="32" t="s">
        <v>115</v>
      </c>
      <c r="CR886" s="32" t="s">
        <v>134</v>
      </c>
      <c r="CS886" s="32" t="s">
        <v>115</v>
      </c>
      <c r="CT886" s="113">
        <v>0</v>
      </c>
      <c r="CU886" s="113">
        <v>1</v>
      </c>
      <c r="CV886" s="33" t="s">
        <v>2155</v>
      </c>
    </row>
    <row r="887" spans="2:100">
      <c r="B887" s="31">
        <v>883</v>
      </c>
      <c r="C887" s="32" t="s">
        <v>3040</v>
      </c>
      <c r="D887" s="128"/>
      <c r="E887" s="128"/>
      <c r="F887" s="32" t="s">
        <v>562</v>
      </c>
      <c r="G887" s="32" t="s">
        <v>3041</v>
      </c>
      <c r="H887" s="32" t="s">
        <v>2825</v>
      </c>
      <c r="I887" s="32" t="s">
        <v>166</v>
      </c>
      <c r="J887" s="32" t="s">
        <v>115</v>
      </c>
      <c r="K887" s="32" t="s">
        <v>115</v>
      </c>
      <c r="L887" s="32" t="s">
        <v>404</v>
      </c>
      <c r="M887" s="32" t="s">
        <v>1634</v>
      </c>
      <c r="N887" s="32" t="s">
        <v>115</v>
      </c>
      <c r="O887" s="32" t="s">
        <v>115</v>
      </c>
      <c r="P887" s="110">
        <v>45910</v>
      </c>
      <c r="Q887" s="32">
        <v>62</v>
      </c>
      <c r="R887" s="32" t="s">
        <v>115</v>
      </c>
      <c r="S887" s="32" t="s">
        <v>121</v>
      </c>
      <c r="T887" s="32" t="s">
        <v>115</v>
      </c>
      <c r="U887" s="32" t="s">
        <v>214</v>
      </c>
      <c r="V887" s="32" t="s">
        <v>122</v>
      </c>
      <c r="W887" s="32" t="s">
        <v>123</v>
      </c>
      <c r="X887" s="32" t="s">
        <v>887</v>
      </c>
      <c r="Y887" s="128"/>
      <c r="Z887" s="119" t="s">
        <v>115</v>
      </c>
      <c r="AA887" s="119">
        <v>11.347203081256501</v>
      </c>
      <c r="AB887" s="32" t="s">
        <v>115</v>
      </c>
      <c r="AC887" s="32" t="s">
        <v>530</v>
      </c>
      <c r="AD887" s="32" t="s">
        <v>3042</v>
      </c>
      <c r="AE887" s="32" t="s">
        <v>1679</v>
      </c>
      <c r="AF887" s="32" t="s">
        <v>2652</v>
      </c>
      <c r="AG887" s="32" t="s">
        <v>115</v>
      </c>
      <c r="AH887" s="32" t="s">
        <v>115</v>
      </c>
      <c r="AI887" s="32">
        <v>5782143</v>
      </c>
      <c r="AJ887" s="32" t="s">
        <v>3043</v>
      </c>
      <c r="AK887" s="32" t="s">
        <v>3044</v>
      </c>
      <c r="AL887" s="32">
        <v>1</v>
      </c>
      <c r="AM887" s="32">
        <v>61</v>
      </c>
      <c r="AN887" s="32" t="s">
        <v>128</v>
      </c>
      <c r="AO887" s="32" t="s">
        <v>129</v>
      </c>
      <c r="AP887" s="32">
        <v>2019</v>
      </c>
      <c r="AQ887" s="32" t="s">
        <v>130</v>
      </c>
      <c r="AR887" s="32">
        <v>2018</v>
      </c>
      <c r="AS887" s="32" t="s">
        <v>115</v>
      </c>
      <c r="AT887" s="32" t="s">
        <v>123</v>
      </c>
      <c r="AU887" s="32" t="s">
        <v>115</v>
      </c>
      <c r="AV887" s="32" t="s">
        <v>115</v>
      </c>
      <c r="AW887" s="32" t="s">
        <v>115</v>
      </c>
      <c r="AX887" s="32" t="s">
        <v>123</v>
      </c>
      <c r="AY887" s="32" t="s">
        <v>115</v>
      </c>
      <c r="AZ887" s="110" t="s">
        <v>115</v>
      </c>
      <c r="BA887" s="32" t="s">
        <v>115</v>
      </c>
      <c r="BB887" s="32" t="s">
        <v>115</v>
      </c>
      <c r="BC887" s="32" t="s">
        <v>115</v>
      </c>
      <c r="BD887" s="32" t="s">
        <v>115</v>
      </c>
      <c r="BE887" s="32" t="s">
        <v>115</v>
      </c>
      <c r="BF887" s="110" t="s">
        <v>115</v>
      </c>
      <c r="BG887" s="32" t="s">
        <v>131</v>
      </c>
      <c r="BH887" s="32" t="s">
        <v>115</v>
      </c>
      <c r="BI887" s="32" t="s">
        <v>195</v>
      </c>
      <c r="BJ887" s="32">
        <v>2</v>
      </c>
      <c r="BK887" s="110">
        <v>44502</v>
      </c>
      <c r="BL887" s="110">
        <v>44004</v>
      </c>
      <c r="BM887" s="110">
        <v>44517</v>
      </c>
      <c r="BN887" s="32" t="s">
        <v>308</v>
      </c>
      <c r="BO887" s="32" t="s">
        <v>115</v>
      </c>
      <c r="BP887" s="32" t="b">
        <v>0</v>
      </c>
      <c r="BQ887" s="116">
        <v>2300</v>
      </c>
      <c r="BR887" s="32" t="s">
        <v>134</v>
      </c>
      <c r="BS887" s="116">
        <v>2191.7260000000001</v>
      </c>
      <c r="BT887" s="116">
        <v>2191.7260000000001</v>
      </c>
      <c r="BU887" s="116">
        <v>727.96130000000005</v>
      </c>
      <c r="BV887" s="116">
        <v>134.7235</v>
      </c>
      <c r="BW887" s="116">
        <v>0</v>
      </c>
      <c r="BX887" s="116">
        <v>0</v>
      </c>
      <c r="BY887" s="116">
        <v>0</v>
      </c>
      <c r="BZ887" s="116">
        <v>0</v>
      </c>
      <c r="CA887" s="116">
        <v>0</v>
      </c>
      <c r="CB887" s="116">
        <v>0</v>
      </c>
      <c r="CC887" s="116">
        <v>0</v>
      </c>
      <c r="CD887" s="116">
        <v>0</v>
      </c>
      <c r="CE887" s="116">
        <v>2191.7260000000001</v>
      </c>
      <c r="CF887" s="32" t="s">
        <v>135</v>
      </c>
      <c r="CG887" s="32" t="s">
        <v>136</v>
      </c>
      <c r="CH887" s="32" t="s">
        <v>246</v>
      </c>
      <c r="CI887" s="116">
        <v>0</v>
      </c>
      <c r="CJ887" s="116">
        <v>1825.2845600000001</v>
      </c>
      <c r="CK887" s="116">
        <v>118.21584000000003</v>
      </c>
      <c r="CL887" s="116">
        <v>0</v>
      </c>
      <c r="CM887" s="116">
        <v>0</v>
      </c>
      <c r="CN887" s="116">
        <v>0</v>
      </c>
      <c r="CO887" s="113">
        <v>0</v>
      </c>
      <c r="CP887" s="32" t="s">
        <v>134</v>
      </c>
      <c r="CQ887" s="32" t="s">
        <v>115</v>
      </c>
      <c r="CR887" s="32" t="s">
        <v>134</v>
      </c>
      <c r="CS887" s="32" t="s">
        <v>115</v>
      </c>
      <c r="CT887" s="113">
        <v>0</v>
      </c>
      <c r="CU887" s="113">
        <v>1</v>
      </c>
      <c r="CV887" s="33" t="s">
        <v>1077</v>
      </c>
    </row>
    <row r="888" spans="2:100">
      <c r="B888" s="31">
        <v>884</v>
      </c>
      <c r="C888" s="32" t="s">
        <v>3045</v>
      </c>
      <c r="D888" s="128"/>
      <c r="E888" s="128"/>
      <c r="F888" s="32" t="s">
        <v>681</v>
      </c>
      <c r="G888" s="32" t="s">
        <v>2216</v>
      </c>
      <c r="H888" s="32" t="s">
        <v>1633</v>
      </c>
      <c r="I888" s="32" t="s">
        <v>166</v>
      </c>
      <c r="J888" s="32" t="s">
        <v>115</v>
      </c>
      <c r="K888" s="32" t="s">
        <v>2217</v>
      </c>
      <c r="L888" s="32" t="s">
        <v>1499</v>
      </c>
      <c r="M888" s="32" t="s">
        <v>1634</v>
      </c>
      <c r="N888" s="32" t="s">
        <v>1491</v>
      </c>
      <c r="O888" s="32" t="s">
        <v>115</v>
      </c>
      <c r="P888" s="110">
        <v>45933</v>
      </c>
      <c r="Q888" s="32">
        <v>17</v>
      </c>
      <c r="R888" s="32" t="s">
        <v>1492</v>
      </c>
      <c r="S888" s="32" t="s">
        <v>203</v>
      </c>
      <c r="T888" s="32" t="s">
        <v>203</v>
      </c>
      <c r="U888" s="32" t="s">
        <v>214</v>
      </c>
      <c r="V888" s="32" t="s">
        <v>122</v>
      </c>
      <c r="W888" s="32" t="s">
        <v>123</v>
      </c>
      <c r="X888" s="32" t="s">
        <v>278</v>
      </c>
      <c r="Y888" s="128"/>
      <c r="Z888" s="119" t="s">
        <v>115</v>
      </c>
      <c r="AA888" s="119">
        <v>2.2566388246125602</v>
      </c>
      <c r="AB888" s="32" t="s">
        <v>115</v>
      </c>
      <c r="AC888" s="32" t="s">
        <v>534</v>
      </c>
      <c r="AD888" s="32" t="s">
        <v>2218</v>
      </c>
      <c r="AE888" s="32" t="s">
        <v>1679</v>
      </c>
      <c r="AF888" s="32" t="s">
        <v>115</v>
      </c>
      <c r="AG888" s="32" t="s">
        <v>1513</v>
      </c>
      <c r="AH888" s="32" t="s">
        <v>422</v>
      </c>
      <c r="AI888" s="32">
        <v>5787498</v>
      </c>
      <c r="AJ888" s="32" t="s">
        <v>2220</v>
      </c>
      <c r="AK888" s="32" t="s">
        <v>2215</v>
      </c>
      <c r="AL888" s="32">
        <v>3</v>
      </c>
      <c r="AM888" s="32">
        <v>61</v>
      </c>
      <c r="AN888" s="32" t="s">
        <v>128</v>
      </c>
      <c r="AO888" s="32" t="s">
        <v>123</v>
      </c>
      <c r="AP888" s="32" t="s">
        <v>203</v>
      </c>
      <c r="AQ888" s="32" t="s">
        <v>130</v>
      </c>
      <c r="AR888" s="32">
        <v>2020</v>
      </c>
      <c r="AS888" s="32" t="s">
        <v>1929</v>
      </c>
      <c r="AT888" s="32" t="s">
        <v>123</v>
      </c>
      <c r="AU888" s="32" t="s">
        <v>1929</v>
      </c>
      <c r="AV888" s="32" t="s">
        <v>115</v>
      </c>
      <c r="AW888" s="32" t="s">
        <v>1577</v>
      </c>
      <c r="AX888" s="32" t="s">
        <v>123</v>
      </c>
      <c r="AY888" s="32" t="s">
        <v>203</v>
      </c>
      <c r="AZ888" s="110" t="s">
        <v>203</v>
      </c>
      <c r="BA888" s="32" t="s">
        <v>203</v>
      </c>
      <c r="BB888" s="32" t="s">
        <v>203</v>
      </c>
      <c r="BC888" s="32" t="s">
        <v>203</v>
      </c>
      <c r="BD888" s="32" t="s">
        <v>203</v>
      </c>
      <c r="BE888" s="32" t="s">
        <v>1910</v>
      </c>
      <c r="BF888" s="110" t="s">
        <v>203</v>
      </c>
      <c r="BG888" s="32" t="s">
        <v>203</v>
      </c>
      <c r="BH888" s="32" t="s">
        <v>203</v>
      </c>
      <c r="BI888" s="32" t="s">
        <v>960</v>
      </c>
      <c r="BJ888" s="32">
        <v>5</v>
      </c>
      <c r="BK888" s="110">
        <v>46521</v>
      </c>
      <c r="BL888" s="110">
        <v>44197</v>
      </c>
      <c r="BM888" s="110">
        <v>46659</v>
      </c>
      <c r="BN888" s="32" t="s">
        <v>308</v>
      </c>
      <c r="BO888" s="32" t="s">
        <v>115</v>
      </c>
      <c r="BP888" s="32" t="b">
        <v>0</v>
      </c>
      <c r="BQ888" s="116" t="s">
        <v>2221</v>
      </c>
      <c r="BR888" s="32" t="s">
        <v>134</v>
      </c>
      <c r="BS888" s="116">
        <v>65.516499999999994</v>
      </c>
      <c r="BT888" s="116">
        <v>1141.5473</v>
      </c>
      <c r="BU888" s="116">
        <v>2.8016999999999999</v>
      </c>
      <c r="BV888" s="116">
        <v>3.0339</v>
      </c>
      <c r="BW888" s="116">
        <v>0</v>
      </c>
      <c r="BX888" s="116">
        <v>0</v>
      </c>
      <c r="BY888" s="116">
        <v>55.390599999999999</v>
      </c>
      <c r="BZ888" s="116">
        <v>1000</v>
      </c>
      <c r="CA888" s="116">
        <v>41.415899999999993</v>
      </c>
      <c r="CB888" s="116">
        <v>0</v>
      </c>
      <c r="CC888" s="116">
        <v>0</v>
      </c>
      <c r="CD888" s="116">
        <v>0</v>
      </c>
      <c r="CE888" s="116">
        <v>44.740799999999993</v>
      </c>
      <c r="CF888" s="32" t="s">
        <v>135</v>
      </c>
      <c r="CG888" s="32" t="s">
        <v>136</v>
      </c>
      <c r="CH888" s="32" t="s">
        <v>486</v>
      </c>
      <c r="CI888" s="116">
        <v>0</v>
      </c>
      <c r="CJ888" s="116">
        <v>0</v>
      </c>
      <c r="CK888" s="116">
        <v>0</v>
      </c>
      <c r="CL888" s="116">
        <v>0</v>
      </c>
      <c r="CM888" s="116">
        <v>0</v>
      </c>
      <c r="CN888" s="116">
        <v>0</v>
      </c>
      <c r="CO888" s="113">
        <v>0</v>
      </c>
      <c r="CP888" s="32" t="s">
        <v>134</v>
      </c>
      <c r="CQ888" s="32" t="s">
        <v>115</v>
      </c>
      <c r="CR888" s="32" t="s">
        <v>279</v>
      </c>
      <c r="CS888" s="32" t="s">
        <v>115</v>
      </c>
      <c r="CT888" s="113">
        <v>0</v>
      </c>
      <c r="CU888" s="113">
        <v>1</v>
      </c>
      <c r="CV888" s="33" t="s">
        <v>1578</v>
      </c>
    </row>
    <row r="889" spans="2:100">
      <c r="B889" s="31">
        <v>885</v>
      </c>
      <c r="C889" s="32" t="s">
        <v>3046</v>
      </c>
      <c r="D889" s="128"/>
      <c r="E889" s="128"/>
      <c r="F889" s="32" t="s">
        <v>681</v>
      </c>
      <c r="G889" s="32" t="s">
        <v>2216</v>
      </c>
      <c r="H889" s="32" t="s">
        <v>1633</v>
      </c>
      <c r="I889" s="32" t="s">
        <v>166</v>
      </c>
      <c r="J889" s="32" t="s">
        <v>115</v>
      </c>
      <c r="K889" s="32" t="s">
        <v>2217</v>
      </c>
      <c r="L889" s="32" t="s">
        <v>1499</v>
      </c>
      <c r="M889" s="32" t="s">
        <v>1634</v>
      </c>
      <c r="N889" s="32" t="s">
        <v>1491</v>
      </c>
      <c r="O889" s="32" t="s">
        <v>115</v>
      </c>
      <c r="P889" s="110">
        <v>45932</v>
      </c>
      <c r="Q889" s="32">
        <v>17</v>
      </c>
      <c r="R889" s="32" t="s">
        <v>1492</v>
      </c>
      <c r="S889" s="32" t="s">
        <v>203</v>
      </c>
      <c r="T889" s="32" t="s">
        <v>203</v>
      </c>
      <c r="U889" s="32" t="s">
        <v>214</v>
      </c>
      <c r="V889" s="32" t="s">
        <v>122</v>
      </c>
      <c r="W889" s="32" t="s">
        <v>123</v>
      </c>
      <c r="X889" s="32" t="s">
        <v>224</v>
      </c>
      <c r="Y889" s="128"/>
      <c r="Z889" s="119" t="s">
        <v>115</v>
      </c>
      <c r="AA889" s="119">
        <v>2.3629632065125201</v>
      </c>
      <c r="AB889" s="32" t="s">
        <v>115</v>
      </c>
      <c r="AC889" s="32" t="s">
        <v>534</v>
      </c>
      <c r="AD889" s="32" t="s">
        <v>2218</v>
      </c>
      <c r="AE889" s="32" t="s">
        <v>1679</v>
      </c>
      <c r="AF889" s="32" t="s">
        <v>115</v>
      </c>
      <c r="AG889" s="32" t="s">
        <v>1513</v>
      </c>
      <c r="AH889" s="32" t="s">
        <v>422</v>
      </c>
      <c r="AI889" s="32">
        <v>5787499</v>
      </c>
      <c r="AJ889" s="32" t="s">
        <v>2220</v>
      </c>
      <c r="AK889" s="32" t="s">
        <v>2215</v>
      </c>
      <c r="AL889" s="32">
        <v>3</v>
      </c>
      <c r="AM889" s="32">
        <v>61</v>
      </c>
      <c r="AN889" s="32" t="s">
        <v>128</v>
      </c>
      <c r="AO889" s="32" t="s">
        <v>123</v>
      </c>
      <c r="AP889" s="32" t="s">
        <v>203</v>
      </c>
      <c r="AQ889" s="32" t="s">
        <v>130</v>
      </c>
      <c r="AR889" s="32">
        <v>2020</v>
      </c>
      <c r="AS889" s="32" t="s">
        <v>1929</v>
      </c>
      <c r="AT889" s="32" t="s">
        <v>123</v>
      </c>
      <c r="AU889" s="32" t="s">
        <v>1929</v>
      </c>
      <c r="AV889" s="32" t="s">
        <v>115</v>
      </c>
      <c r="AW889" s="32" t="s">
        <v>1577</v>
      </c>
      <c r="AX889" s="32" t="s">
        <v>123</v>
      </c>
      <c r="AY889" s="32" t="s">
        <v>203</v>
      </c>
      <c r="AZ889" s="110" t="s">
        <v>203</v>
      </c>
      <c r="BA889" s="32" t="s">
        <v>203</v>
      </c>
      <c r="BB889" s="32" t="s">
        <v>203</v>
      </c>
      <c r="BC889" s="32" t="s">
        <v>203</v>
      </c>
      <c r="BD889" s="32" t="s">
        <v>203</v>
      </c>
      <c r="BE889" s="32" t="s">
        <v>1910</v>
      </c>
      <c r="BF889" s="110" t="s">
        <v>203</v>
      </c>
      <c r="BG889" s="32" t="s">
        <v>203</v>
      </c>
      <c r="BH889" s="32" t="s">
        <v>203</v>
      </c>
      <c r="BI889" s="32" t="s">
        <v>960</v>
      </c>
      <c r="BJ889" s="32">
        <v>5</v>
      </c>
      <c r="BK889" s="110">
        <v>46510</v>
      </c>
      <c r="BL889" s="110">
        <v>44197</v>
      </c>
      <c r="BM889" s="110">
        <v>46646</v>
      </c>
      <c r="BN889" s="32" t="s">
        <v>308</v>
      </c>
      <c r="BO889" s="32" t="s">
        <v>115</v>
      </c>
      <c r="BP889" s="32" t="b">
        <v>0</v>
      </c>
      <c r="BQ889" s="116" t="s">
        <v>2221</v>
      </c>
      <c r="BR889" s="32" t="s">
        <v>134</v>
      </c>
      <c r="BS889" s="116">
        <v>113.3158</v>
      </c>
      <c r="BT889" s="116">
        <v>1159.8241</v>
      </c>
      <c r="BU889" s="116">
        <v>5.5659000000000001</v>
      </c>
      <c r="BV889" s="116">
        <v>6.024</v>
      </c>
      <c r="BW889" s="116">
        <v>0</v>
      </c>
      <c r="BX889" s="116">
        <v>1.3643000000000001</v>
      </c>
      <c r="BY889" s="116">
        <v>54.930999999999997</v>
      </c>
      <c r="BZ889" s="116">
        <v>500</v>
      </c>
      <c r="CA889" s="116">
        <v>21.697399999999998</v>
      </c>
      <c r="CB889" s="116">
        <v>0</v>
      </c>
      <c r="CC889" s="116">
        <v>0</v>
      </c>
      <c r="CD889" s="116">
        <v>0</v>
      </c>
      <c r="CE889" s="116">
        <v>90.198799999999991</v>
      </c>
      <c r="CF889" s="32" t="s">
        <v>135</v>
      </c>
      <c r="CG889" s="32" t="s">
        <v>136</v>
      </c>
      <c r="CH889" s="32" t="s">
        <v>723</v>
      </c>
      <c r="CI889" s="116">
        <v>0</v>
      </c>
      <c r="CJ889" s="116">
        <v>0</v>
      </c>
      <c r="CK889" s="116">
        <v>0</v>
      </c>
      <c r="CL889" s="116">
        <v>0</v>
      </c>
      <c r="CM889" s="116">
        <v>0</v>
      </c>
      <c r="CN889" s="116">
        <v>0</v>
      </c>
      <c r="CO889" s="113">
        <v>0</v>
      </c>
      <c r="CP889" s="32" t="s">
        <v>134</v>
      </c>
      <c r="CQ889" s="32" t="s">
        <v>115</v>
      </c>
      <c r="CR889" s="32" t="s">
        <v>279</v>
      </c>
      <c r="CS889" s="32" t="s">
        <v>115</v>
      </c>
      <c r="CT889" s="113">
        <v>0</v>
      </c>
      <c r="CU889" s="113">
        <v>1</v>
      </c>
      <c r="CV889" s="33" t="s">
        <v>1578</v>
      </c>
    </row>
    <row r="890" spans="2:100">
      <c r="B890" s="31">
        <v>886</v>
      </c>
      <c r="C890" s="32" t="s">
        <v>3047</v>
      </c>
      <c r="D890" s="128"/>
      <c r="E890" s="128"/>
      <c r="F890" s="32" t="s">
        <v>962</v>
      </c>
      <c r="G890" s="32" t="s">
        <v>2685</v>
      </c>
      <c r="H890" s="32" t="s">
        <v>1633</v>
      </c>
      <c r="I890" s="32" t="s">
        <v>166</v>
      </c>
      <c r="J890" s="32" t="s">
        <v>115</v>
      </c>
      <c r="K890" s="32" t="s">
        <v>115</v>
      </c>
      <c r="L890" s="32" t="s">
        <v>1499</v>
      </c>
      <c r="M890" s="32" t="s">
        <v>1634</v>
      </c>
      <c r="N890" s="32" t="s">
        <v>1491</v>
      </c>
      <c r="O890" s="32" t="s">
        <v>115</v>
      </c>
      <c r="P890" s="110">
        <v>45903</v>
      </c>
      <c r="Q890" s="32">
        <v>72</v>
      </c>
      <c r="R890" s="32" t="s">
        <v>1492</v>
      </c>
      <c r="S890" s="32" t="s">
        <v>121</v>
      </c>
      <c r="T890" s="32" t="s">
        <v>115</v>
      </c>
      <c r="U890" s="32" t="s">
        <v>194</v>
      </c>
      <c r="V890" s="32" t="s">
        <v>122</v>
      </c>
      <c r="W890" s="32" t="s">
        <v>123</v>
      </c>
      <c r="X890" s="32" t="s">
        <v>1601</v>
      </c>
      <c r="Y890" s="128"/>
      <c r="Z890" s="119" t="s">
        <v>115</v>
      </c>
      <c r="AA890" s="119">
        <v>15.8713626990041</v>
      </c>
      <c r="AB890" s="32" t="s">
        <v>115</v>
      </c>
      <c r="AC890" s="32" t="s">
        <v>530</v>
      </c>
      <c r="AD890" s="32" t="s">
        <v>1906</v>
      </c>
      <c r="AE890" s="32" t="s">
        <v>1180</v>
      </c>
      <c r="AF890" s="32" t="s">
        <v>115</v>
      </c>
      <c r="AG890" s="32" t="s">
        <v>1513</v>
      </c>
      <c r="AH890" s="32" t="s">
        <v>422</v>
      </c>
      <c r="AI890" s="32">
        <v>5747775</v>
      </c>
      <c r="AJ890" s="32" t="s">
        <v>2686</v>
      </c>
      <c r="AK890" s="32" t="s">
        <v>2687</v>
      </c>
      <c r="AL890" s="32">
        <v>3</v>
      </c>
      <c r="AM890" s="32">
        <v>61</v>
      </c>
      <c r="AN890" s="32" t="s">
        <v>128</v>
      </c>
      <c r="AO890" s="32" t="s">
        <v>123</v>
      </c>
      <c r="AP890" s="32">
        <v>2024</v>
      </c>
      <c r="AQ890" s="32" t="s">
        <v>130</v>
      </c>
      <c r="AR890" s="32">
        <v>2014</v>
      </c>
      <c r="AS890" s="32" t="s">
        <v>1772</v>
      </c>
      <c r="AT890" s="32" t="s">
        <v>123</v>
      </c>
      <c r="AU890" s="32" t="s">
        <v>1772</v>
      </c>
      <c r="AV890" s="32" t="s">
        <v>115</v>
      </c>
      <c r="AW890" s="32" t="s">
        <v>1773</v>
      </c>
      <c r="AX890" s="32" t="s">
        <v>123</v>
      </c>
      <c r="AY890" s="32" t="s">
        <v>115</v>
      </c>
      <c r="AZ890" s="110" t="s">
        <v>115</v>
      </c>
      <c r="BA890" s="32" t="s">
        <v>115</v>
      </c>
      <c r="BB890" s="32" t="s">
        <v>115</v>
      </c>
      <c r="BC890" s="32" t="s">
        <v>115</v>
      </c>
      <c r="BD890" s="32" t="s">
        <v>115</v>
      </c>
      <c r="BE890" s="32" t="s">
        <v>115</v>
      </c>
      <c r="BF890" s="110" t="s">
        <v>115</v>
      </c>
      <c r="BG890" s="32" t="s">
        <v>131</v>
      </c>
      <c r="BH890" s="32" t="s">
        <v>115</v>
      </c>
      <c r="BI890" s="32" t="s">
        <v>195</v>
      </c>
      <c r="BJ890" s="32">
        <v>2</v>
      </c>
      <c r="BK890" s="110">
        <v>45531</v>
      </c>
      <c r="BL890" s="110">
        <v>41395</v>
      </c>
      <c r="BM890" s="110">
        <v>45742</v>
      </c>
      <c r="BN890" s="32" t="s">
        <v>308</v>
      </c>
      <c r="BO890" s="32" t="s">
        <v>115</v>
      </c>
      <c r="BP890" s="32" t="b">
        <v>1</v>
      </c>
      <c r="BQ890" s="116" t="s">
        <v>2688</v>
      </c>
      <c r="BR890" s="32" t="s">
        <v>134</v>
      </c>
      <c r="BS890" s="116">
        <v>1286.9883</v>
      </c>
      <c r="BT890" s="116">
        <v>1287.3371</v>
      </c>
      <c r="BU890" s="116">
        <v>14.5695</v>
      </c>
      <c r="BV890" s="116">
        <v>58.338299999999997</v>
      </c>
      <c r="BW890" s="116">
        <v>289.61599999999999</v>
      </c>
      <c r="BX890" s="116">
        <v>542.96820000000002</v>
      </c>
      <c r="BY890" s="116">
        <v>284.44309999999996</v>
      </c>
      <c r="BZ890" s="116">
        <v>0</v>
      </c>
      <c r="CA890" s="116">
        <v>0</v>
      </c>
      <c r="CB890" s="116">
        <v>0</v>
      </c>
      <c r="CC890" s="116">
        <v>0</v>
      </c>
      <c r="CD890" s="116">
        <v>0</v>
      </c>
      <c r="CE890" s="116">
        <v>1002.894</v>
      </c>
      <c r="CF890" s="32" t="s">
        <v>135</v>
      </c>
      <c r="CG890" s="32" t="s">
        <v>136</v>
      </c>
      <c r="CH890" s="32" t="s">
        <v>156</v>
      </c>
      <c r="CI890" s="116">
        <v>0</v>
      </c>
      <c r="CJ890" s="116">
        <v>0</v>
      </c>
      <c r="CK890" s="116">
        <v>0</v>
      </c>
      <c r="CL890" s="116">
        <v>0</v>
      </c>
      <c r="CM890" s="116">
        <v>0</v>
      </c>
      <c r="CN890" s="116">
        <v>1171.8704400000001</v>
      </c>
      <c r="CO890" s="113">
        <v>0</v>
      </c>
      <c r="CP890" s="32" t="s">
        <v>134</v>
      </c>
      <c r="CQ890" s="32" t="s">
        <v>115</v>
      </c>
      <c r="CR890" s="32" t="s">
        <v>134</v>
      </c>
      <c r="CS890" s="32" t="s">
        <v>115</v>
      </c>
      <c r="CT890" s="113">
        <v>1</v>
      </c>
      <c r="CU890" s="113">
        <v>0</v>
      </c>
      <c r="CV890" s="33" t="s">
        <v>2155</v>
      </c>
    </row>
    <row r="891" spans="2:100">
      <c r="B891" s="31">
        <v>887</v>
      </c>
      <c r="C891" s="32" t="s">
        <v>3048</v>
      </c>
      <c r="D891" s="128"/>
      <c r="E891" s="128"/>
      <c r="F891" s="32" t="s">
        <v>952</v>
      </c>
      <c r="G891" s="32" t="s">
        <v>2224</v>
      </c>
      <c r="H891" s="32" t="s">
        <v>1633</v>
      </c>
      <c r="I891" s="32" t="s">
        <v>166</v>
      </c>
      <c r="J891" s="32" t="s">
        <v>115</v>
      </c>
      <c r="K891" s="32" t="s">
        <v>115</v>
      </c>
      <c r="L891" s="32" t="s">
        <v>1499</v>
      </c>
      <c r="M891" s="32" t="s">
        <v>1634</v>
      </c>
      <c r="N891" s="32" t="s">
        <v>1491</v>
      </c>
      <c r="O891" s="32" t="s">
        <v>115</v>
      </c>
      <c r="P891" s="110">
        <v>45932</v>
      </c>
      <c r="Q891" s="32">
        <v>36</v>
      </c>
      <c r="R891" s="32" t="s">
        <v>1492</v>
      </c>
      <c r="S891" s="32" t="s">
        <v>203</v>
      </c>
      <c r="T891" s="32" t="s">
        <v>203</v>
      </c>
      <c r="U891" s="32" t="s">
        <v>194</v>
      </c>
      <c r="V891" s="32" t="s">
        <v>122</v>
      </c>
      <c r="W891" s="32" t="s">
        <v>123</v>
      </c>
      <c r="X891" s="32" t="s">
        <v>887</v>
      </c>
      <c r="Y891" s="128"/>
      <c r="Z891" s="119" t="s">
        <v>115</v>
      </c>
      <c r="AA891" s="119">
        <v>0.40906515365534102</v>
      </c>
      <c r="AB891" s="32" t="s">
        <v>115</v>
      </c>
      <c r="AC891" s="32" t="s">
        <v>534</v>
      </c>
      <c r="AD891" s="32" t="s">
        <v>115</v>
      </c>
      <c r="AE891" s="32" t="s">
        <v>115</v>
      </c>
      <c r="AF891" s="32" t="s">
        <v>115</v>
      </c>
      <c r="AG891" s="32" t="s">
        <v>1513</v>
      </c>
      <c r="AH891" s="32" t="s">
        <v>422</v>
      </c>
      <c r="AI891" s="32">
        <v>5792240</v>
      </c>
      <c r="AJ891" s="32" t="s">
        <v>2226</v>
      </c>
      <c r="AK891" s="32" t="s">
        <v>2227</v>
      </c>
      <c r="AL891" s="32">
        <v>5</v>
      </c>
      <c r="AM891" s="32">
        <v>61</v>
      </c>
      <c r="AN891" s="32" t="s">
        <v>128</v>
      </c>
      <c r="AO891" s="32" t="s">
        <v>123</v>
      </c>
      <c r="AP891" s="32" t="s">
        <v>203</v>
      </c>
      <c r="AQ891" s="32" t="s">
        <v>130</v>
      </c>
      <c r="AR891" s="32">
        <v>2020</v>
      </c>
      <c r="AS891" s="32" t="s">
        <v>2033</v>
      </c>
      <c r="AT891" s="32" t="s">
        <v>123</v>
      </c>
      <c r="AU891" s="32" t="s">
        <v>2033</v>
      </c>
      <c r="AV891" s="32" t="s">
        <v>115</v>
      </c>
      <c r="AW891" s="32" t="s">
        <v>1584</v>
      </c>
      <c r="AX891" s="32" t="s">
        <v>123</v>
      </c>
      <c r="AY891" s="32" t="s">
        <v>203</v>
      </c>
      <c r="AZ891" s="110" t="s">
        <v>203</v>
      </c>
      <c r="BA891" s="32" t="s">
        <v>203</v>
      </c>
      <c r="BB891" s="32" t="s">
        <v>203</v>
      </c>
      <c r="BC891" s="32" t="s">
        <v>203</v>
      </c>
      <c r="BD891" s="32" t="s">
        <v>203</v>
      </c>
      <c r="BE891" s="32" t="s">
        <v>203</v>
      </c>
      <c r="BF891" s="110" t="s">
        <v>203</v>
      </c>
      <c r="BG891" s="32" t="s">
        <v>203</v>
      </c>
      <c r="BH891" s="32" t="s">
        <v>203</v>
      </c>
      <c r="BI891" s="32" t="s">
        <v>162</v>
      </c>
      <c r="BJ891" s="32">
        <v>5</v>
      </c>
      <c r="BK891" s="110">
        <v>46776</v>
      </c>
      <c r="BL891" s="110">
        <v>45291</v>
      </c>
      <c r="BM891" s="110">
        <v>47163</v>
      </c>
      <c r="BN891" s="32" t="s">
        <v>308</v>
      </c>
      <c r="BO891" s="32" t="s">
        <v>115</v>
      </c>
      <c r="BP891" s="32" t="b">
        <v>0</v>
      </c>
      <c r="BQ891" s="116" t="s">
        <v>2228</v>
      </c>
      <c r="BR891" s="32" t="s">
        <v>134</v>
      </c>
      <c r="BS891" s="116">
        <v>70.972200000000001</v>
      </c>
      <c r="BT891" s="116">
        <v>8060.6691000000001</v>
      </c>
      <c r="BU891" s="116">
        <v>0.37940000000000002</v>
      </c>
      <c r="BV891" s="116">
        <v>0</v>
      </c>
      <c r="BW891" s="116">
        <v>0</v>
      </c>
      <c r="BX891" s="116">
        <v>0</v>
      </c>
      <c r="BY891" s="116">
        <v>2.5651000000000002</v>
      </c>
      <c r="BZ891" s="116">
        <v>0</v>
      </c>
      <c r="CA891" s="116">
        <v>866.64460000000008</v>
      </c>
      <c r="CB891" s="116">
        <v>6569.2524999999996</v>
      </c>
      <c r="CC891" s="116">
        <v>410.9563</v>
      </c>
      <c r="CD891" s="116">
        <v>0</v>
      </c>
      <c r="CE891" s="116">
        <v>68.4071</v>
      </c>
      <c r="CF891" s="32" t="s">
        <v>135</v>
      </c>
      <c r="CG891" s="32" t="s">
        <v>136</v>
      </c>
      <c r="CH891" s="32" t="s">
        <v>469</v>
      </c>
      <c r="CI891" s="116">
        <v>0</v>
      </c>
      <c r="CJ891" s="116">
        <v>0</v>
      </c>
      <c r="CK891" s="116">
        <v>0</v>
      </c>
      <c r="CL891" s="116">
        <v>0</v>
      </c>
      <c r="CM891" s="116">
        <v>0</v>
      </c>
      <c r="CN891" s="116">
        <v>0</v>
      </c>
      <c r="CO891" s="113">
        <v>0</v>
      </c>
      <c r="CP891" s="32" t="s">
        <v>134</v>
      </c>
      <c r="CQ891" s="32" t="s">
        <v>115</v>
      </c>
      <c r="CR891" s="32" t="s">
        <v>279</v>
      </c>
      <c r="CS891" s="32" t="s">
        <v>115</v>
      </c>
      <c r="CT891" s="113">
        <v>0</v>
      </c>
      <c r="CU891" s="113">
        <v>1</v>
      </c>
      <c r="CV891" s="33" t="s">
        <v>1585</v>
      </c>
    </row>
    <row r="892" spans="2:100">
      <c r="B892" s="31">
        <v>888</v>
      </c>
      <c r="C892" s="32" t="s">
        <v>3049</v>
      </c>
      <c r="D892" s="128"/>
      <c r="E892" s="128"/>
      <c r="F892" s="32" t="s">
        <v>952</v>
      </c>
      <c r="G892" s="32" t="s">
        <v>2224</v>
      </c>
      <c r="H892" s="32" t="s">
        <v>1633</v>
      </c>
      <c r="I892" s="32" t="s">
        <v>166</v>
      </c>
      <c r="J892" s="32" t="s">
        <v>115</v>
      </c>
      <c r="K892" s="32" t="s">
        <v>115</v>
      </c>
      <c r="L892" s="32" t="s">
        <v>1499</v>
      </c>
      <c r="M892" s="32" t="s">
        <v>1634</v>
      </c>
      <c r="N892" s="32" t="s">
        <v>1491</v>
      </c>
      <c r="O892" s="32" t="s">
        <v>115</v>
      </c>
      <c r="P892" s="110">
        <v>45870</v>
      </c>
      <c r="Q892" s="32">
        <v>36</v>
      </c>
      <c r="R892" s="32" t="s">
        <v>1492</v>
      </c>
      <c r="S892" s="32" t="s">
        <v>203</v>
      </c>
      <c r="T892" s="32" t="s">
        <v>203</v>
      </c>
      <c r="U892" s="32" t="s">
        <v>214</v>
      </c>
      <c r="V892" s="32" t="s">
        <v>122</v>
      </c>
      <c r="W892" s="32" t="s">
        <v>123</v>
      </c>
      <c r="X892" s="32" t="s">
        <v>887</v>
      </c>
      <c r="Y892" s="128"/>
      <c r="Z892" s="119" t="s">
        <v>115</v>
      </c>
      <c r="AA892" s="119">
        <v>3.9084169008952201</v>
      </c>
      <c r="AB892" s="32" t="s">
        <v>115</v>
      </c>
      <c r="AC892" s="32" t="s">
        <v>534</v>
      </c>
      <c r="AD892" s="32" t="s">
        <v>115</v>
      </c>
      <c r="AE892" s="32" t="s">
        <v>115</v>
      </c>
      <c r="AF892" s="32" t="s">
        <v>115</v>
      </c>
      <c r="AG892" s="32" t="s">
        <v>1513</v>
      </c>
      <c r="AH892" s="32" t="s">
        <v>422</v>
      </c>
      <c r="AI892" s="32">
        <v>5792241</v>
      </c>
      <c r="AJ892" s="32" t="s">
        <v>2226</v>
      </c>
      <c r="AK892" s="32" t="s">
        <v>2227</v>
      </c>
      <c r="AL892" s="32">
        <v>5</v>
      </c>
      <c r="AM892" s="32">
        <v>61</v>
      </c>
      <c r="AN892" s="32" t="s">
        <v>128</v>
      </c>
      <c r="AO892" s="32" t="s">
        <v>123</v>
      </c>
      <c r="AP892" s="32" t="s">
        <v>203</v>
      </c>
      <c r="AQ892" s="32" t="s">
        <v>130</v>
      </c>
      <c r="AR892" s="32">
        <v>2020</v>
      </c>
      <c r="AS892" s="32" t="s">
        <v>2033</v>
      </c>
      <c r="AT892" s="32" t="s">
        <v>123</v>
      </c>
      <c r="AU892" s="32" t="s">
        <v>2033</v>
      </c>
      <c r="AV892" s="32" t="s">
        <v>115</v>
      </c>
      <c r="AW892" s="32" t="s">
        <v>1584</v>
      </c>
      <c r="AX892" s="32" t="s">
        <v>123</v>
      </c>
      <c r="AY892" s="32" t="s">
        <v>203</v>
      </c>
      <c r="AZ892" s="110" t="s">
        <v>203</v>
      </c>
      <c r="BA892" s="32" t="s">
        <v>203</v>
      </c>
      <c r="BB892" s="32" t="s">
        <v>203</v>
      </c>
      <c r="BC892" s="32" t="s">
        <v>203</v>
      </c>
      <c r="BD892" s="32" t="s">
        <v>203</v>
      </c>
      <c r="BE892" s="32" t="s">
        <v>203</v>
      </c>
      <c r="BF892" s="110" t="s">
        <v>203</v>
      </c>
      <c r="BG892" s="32" t="s">
        <v>203</v>
      </c>
      <c r="BH892" s="32" t="s">
        <v>203</v>
      </c>
      <c r="BI892" s="32" t="s">
        <v>162</v>
      </c>
      <c r="BJ892" s="32">
        <v>5</v>
      </c>
      <c r="BK892" s="110">
        <v>46815</v>
      </c>
      <c r="BL892" s="110">
        <v>45291</v>
      </c>
      <c r="BM892" s="110">
        <v>46937</v>
      </c>
      <c r="BN892" s="32" t="s">
        <v>308</v>
      </c>
      <c r="BO892" s="32" t="s">
        <v>115</v>
      </c>
      <c r="BP892" s="32" t="b">
        <v>0</v>
      </c>
      <c r="BQ892" s="116" t="s">
        <v>2228</v>
      </c>
      <c r="BR892" s="32" t="s">
        <v>134</v>
      </c>
      <c r="BS892" s="116">
        <v>23.7775</v>
      </c>
      <c r="BT892" s="116">
        <v>1027.6577</v>
      </c>
      <c r="BU892" s="116">
        <v>1.0059</v>
      </c>
      <c r="BV892" s="116">
        <v>0</v>
      </c>
      <c r="BW892" s="116">
        <v>0</v>
      </c>
      <c r="BX892" s="116">
        <v>0</v>
      </c>
      <c r="BY892" s="116">
        <v>0.56520000000000004</v>
      </c>
      <c r="BZ892" s="116">
        <v>0</v>
      </c>
      <c r="CA892" s="116">
        <v>246.87079999999995</v>
      </c>
      <c r="CB892" s="116">
        <v>695.44849999999997</v>
      </c>
      <c r="CC892" s="116">
        <v>0</v>
      </c>
      <c r="CD892" s="116">
        <v>0</v>
      </c>
      <c r="CE892" s="116">
        <v>23.212299999999999</v>
      </c>
      <c r="CF892" s="32" t="s">
        <v>135</v>
      </c>
      <c r="CG892" s="32" t="s">
        <v>136</v>
      </c>
      <c r="CH892" s="32" t="s">
        <v>878</v>
      </c>
      <c r="CI892" s="116">
        <v>0</v>
      </c>
      <c r="CJ892" s="116">
        <v>0</v>
      </c>
      <c r="CK892" s="116">
        <v>0</v>
      </c>
      <c r="CL892" s="116">
        <v>0</v>
      </c>
      <c r="CM892" s="116">
        <v>0</v>
      </c>
      <c r="CN892" s="116">
        <v>0</v>
      </c>
      <c r="CO892" s="113">
        <v>0</v>
      </c>
      <c r="CP892" s="32" t="s">
        <v>134</v>
      </c>
      <c r="CQ892" s="32" t="s">
        <v>115</v>
      </c>
      <c r="CR892" s="32" t="s">
        <v>279</v>
      </c>
      <c r="CS892" s="32" t="s">
        <v>115</v>
      </c>
      <c r="CT892" s="113">
        <v>0</v>
      </c>
      <c r="CU892" s="113">
        <v>1</v>
      </c>
      <c r="CV892" s="33" t="s">
        <v>1585</v>
      </c>
    </row>
    <row r="893" spans="2:100">
      <c r="B893" s="123">
        <v>889</v>
      </c>
      <c r="C893" s="124" t="s">
        <v>3050</v>
      </c>
      <c r="D893" s="128"/>
      <c r="E893" s="128"/>
      <c r="F893" s="32" t="s">
        <v>921</v>
      </c>
      <c r="G893" s="32" t="s">
        <v>1933</v>
      </c>
      <c r="H893" s="32" t="s">
        <v>1498</v>
      </c>
      <c r="I893" s="32" t="s">
        <v>118</v>
      </c>
      <c r="J893" s="32" t="s">
        <v>115</v>
      </c>
      <c r="K893" s="32" t="s">
        <v>115</v>
      </c>
      <c r="L893" s="32" t="s">
        <v>1914</v>
      </c>
      <c r="M893" s="32" t="s">
        <v>1634</v>
      </c>
      <c r="N893" s="32" t="s">
        <v>115</v>
      </c>
      <c r="O893" s="32" t="s">
        <v>115</v>
      </c>
      <c r="P893" s="110">
        <v>45934</v>
      </c>
      <c r="Q893" s="32" t="s">
        <v>115</v>
      </c>
      <c r="R893" s="32" t="s">
        <v>1492</v>
      </c>
      <c r="S893" s="32" t="s">
        <v>1915</v>
      </c>
      <c r="T893" s="32" t="s">
        <v>1833</v>
      </c>
      <c r="U893" s="32" t="s">
        <v>214</v>
      </c>
      <c r="V893" s="32" t="s">
        <v>288</v>
      </c>
      <c r="W893" s="32" t="s">
        <v>123</v>
      </c>
      <c r="X893" s="32" t="s">
        <v>115</v>
      </c>
      <c r="Y893" s="128"/>
      <c r="Z893" s="119" t="s">
        <v>115</v>
      </c>
      <c r="AA893" s="119">
        <v>0.72357800000000005</v>
      </c>
      <c r="AB893" s="32" t="s">
        <v>1728</v>
      </c>
      <c r="AC893" s="32" t="s">
        <v>115</v>
      </c>
      <c r="AD893" s="32" t="s">
        <v>115</v>
      </c>
      <c r="AE893" s="32" t="s">
        <v>115</v>
      </c>
      <c r="AF893" s="32" t="s">
        <v>115</v>
      </c>
      <c r="AG893" s="32" t="s">
        <v>1513</v>
      </c>
      <c r="AH893" s="32" t="s">
        <v>422</v>
      </c>
      <c r="AI893" s="32">
        <v>5815498</v>
      </c>
      <c r="AJ893" s="32" t="s">
        <v>1934</v>
      </c>
      <c r="AK893" s="32" t="s">
        <v>1935</v>
      </c>
      <c r="AL893" s="32">
        <v>8</v>
      </c>
      <c r="AM893" s="32">
        <v>61</v>
      </c>
      <c r="AN893" s="32" t="s">
        <v>128</v>
      </c>
      <c r="AO893" s="32" t="s">
        <v>129</v>
      </c>
      <c r="AP893" s="32">
        <v>2022</v>
      </c>
      <c r="AQ893" s="32" t="s">
        <v>130</v>
      </c>
      <c r="AR893" s="32">
        <v>2025</v>
      </c>
      <c r="AS893" s="32" t="s">
        <v>115</v>
      </c>
      <c r="AT893" s="32" t="s">
        <v>123</v>
      </c>
      <c r="AU893" s="32" t="s">
        <v>115</v>
      </c>
      <c r="AV893" s="32" t="s">
        <v>115</v>
      </c>
      <c r="AW893" s="32" t="s">
        <v>115</v>
      </c>
      <c r="AX893" s="32" t="s">
        <v>123</v>
      </c>
      <c r="AY893" s="32" t="s">
        <v>203</v>
      </c>
      <c r="AZ893" s="110" t="s">
        <v>203</v>
      </c>
      <c r="BA893" s="32" t="s">
        <v>203</v>
      </c>
      <c r="BB893" s="32" t="s">
        <v>203</v>
      </c>
      <c r="BC893" s="32" t="s">
        <v>203</v>
      </c>
      <c r="BD893" s="32" t="s">
        <v>203</v>
      </c>
      <c r="BE893" s="32" t="s">
        <v>203</v>
      </c>
      <c r="BF893" s="110" t="s">
        <v>203</v>
      </c>
      <c r="BG893" s="32" t="s">
        <v>203</v>
      </c>
      <c r="BH893" s="32" t="s">
        <v>203</v>
      </c>
      <c r="BI893" s="32" t="s">
        <v>488</v>
      </c>
      <c r="BJ893" s="32">
        <v>4</v>
      </c>
      <c r="BK893" s="110">
        <v>45979</v>
      </c>
      <c r="BL893" s="110">
        <v>45869</v>
      </c>
      <c r="BM893" s="110">
        <v>46006</v>
      </c>
      <c r="BN893" s="32" t="s">
        <v>115</v>
      </c>
      <c r="BO893" s="32" t="s">
        <v>115</v>
      </c>
      <c r="BP893" s="32" t="b">
        <v>0</v>
      </c>
      <c r="BQ893" s="116">
        <v>42500</v>
      </c>
      <c r="BR893" s="32" t="s">
        <v>134</v>
      </c>
      <c r="BS893" s="116">
        <v>27.8203</v>
      </c>
      <c r="BT893" s="116">
        <v>27.8203</v>
      </c>
      <c r="BU893" s="116">
        <v>0</v>
      </c>
      <c r="BV893" s="116">
        <v>0</v>
      </c>
      <c r="BW893" s="116">
        <v>0</v>
      </c>
      <c r="BX893" s="116">
        <v>0</v>
      </c>
      <c r="BY893" s="116">
        <v>27.8203</v>
      </c>
      <c r="BZ893" s="116">
        <v>0</v>
      </c>
      <c r="CA893" s="116">
        <v>0</v>
      </c>
      <c r="CB893" s="116">
        <v>0</v>
      </c>
      <c r="CC893" s="116">
        <v>0</v>
      </c>
      <c r="CD893" s="116">
        <v>0</v>
      </c>
      <c r="CE893" s="116">
        <v>0</v>
      </c>
      <c r="CF893" s="32" t="s">
        <v>135</v>
      </c>
      <c r="CG893" s="32" t="s">
        <v>136</v>
      </c>
      <c r="CH893" s="32" t="s">
        <v>115</v>
      </c>
      <c r="CI893" s="116">
        <v>0</v>
      </c>
      <c r="CJ893" s="116">
        <v>0</v>
      </c>
      <c r="CK893" s="116">
        <v>0</v>
      </c>
      <c r="CL893" s="116">
        <v>0</v>
      </c>
      <c r="CM893" s="116">
        <v>0</v>
      </c>
      <c r="CN893" s="116">
        <v>0</v>
      </c>
      <c r="CO893" s="113">
        <v>0</v>
      </c>
      <c r="CP893" s="32" t="s">
        <v>134</v>
      </c>
      <c r="CQ893" s="32" t="s">
        <v>115</v>
      </c>
      <c r="CR893" s="32" t="s">
        <v>134</v>
      </c>
      <c r="CS893" s="32" t="s">
        <v>115</v>
      </c>
      <c r="CT893" s="113">
        <v>1</v>
      </c>
      <c r="CU893" s="113">
        <v>0</v>
      </c>
      <c r="CV893" s="33" t="s">
        <v>1936</v>
      </c>
    </row>
    <row r="894" spans="2:100">
      <c r="B894" s="31">
        <v>890</v>
      </c>
      <c r="C894" s="32" t="s">
        <v>2248</v>
      </c>
      <c r="D894" s="128"/>
      <c r="E894" s="128"/>
      <c r="F894" s="32" t="s">
        <v>458</v>
      </c>
      <c r="G894" s="32" t="s">
        <v>2250</v>
      </c>
      <c r="H894" s="32" t="s">
        <v>1633</v>
      </c>
      <c r="I894" s="32" t="s">
        <v>166</v>
      </c>
      <c r="J894" s="32" t="s">
        <v>115</v>
      </c>
      <c r="K894" s="32" t="s">
        <v>115</v>
      </c>
      <c r="L894" s="32" t="s">
        <v>1499</v>
      </c>
      <c r="M894" s="32" t="s">
        <v>1634</v>
      </c>
      <c r="N894" s="32" t="s">
        <v>1491</v>
      </c>
      <c r="O894" s="32" t="s">
        <v>115</v>
      </c>
      <c r="P894" s="110">
        <v>45876</v>
      </c>
      <c r="Q894" s="32">
        <v>76</v>
      </c>
      <c r="R894" s="32" t="s">
        <v>1492</v>
      </c>
      <c r="S894" s="32" t="s">
        <v>203</v>
      </c>
      <c r="T894" s="32" t="s">
        <v>203</v>
      </c>
      <c r="U894" s="32" t="s">
        <v>214</v>
      </c>
      <c r="V894" s="32" t="s">
        <v>122</v>
      </c>
      <c r="W894" s="32" t="s">
        <v>123</v>
      </c>
      <c r="X894" s="32" t="s">
        <v>278</v>
      </c>
      <c r="Y894" s="128"/>
      <c r="Z894" s="119" t="s">
        <v>115</v>
      </c>
      <c r="AA894" s="119">
        <v>3.8636641248310601</v>
      </c>
      <c r="AB894" s="32" t="s">
        <v>115</v>
      </c>
      <c r="AC894" s="32" t="s">
        <v>534</v>
      </c>
      <c r="AD894" s="32" t="s">
        <v>115</v>
      </c>
      <c r="AE894" s="32" t="s">
        <v>115</v>
      </c>
      <c r="AF894" s="32" t="s">
        <v>115</v>
      </c>
      <c r="AG894" s="32" t="s">
        <v>1513</v>
      </c>
      <c r="AH894" s="32" t="s">
        <v>422</v>
      </c>
      <c r="AI894" s="32">
        <v>5791342</v>
      </c>
      <c r="AJ894" s="32" t="s">
        <v>2251</v>
      </c>
      <c r="AK894" s="32" t="s">
        <v>2248</v>
      </c>
      <c r="AL894" s="32">
        <v>2</v>
      </c>
      <c r="AM894" s="32">
        <v>61</v>
      </c>
      <c r="AN894" s="32" t="s">
        <v>128</v>
      </c>
      <c r="AO894" s="32" t="s">
        <v>123</v>
      </c>
      <c r="AP894" s="32" t="s">
        <v>203</v>
      </c>
      <c r="AQ894" s="32" t="s">
        <v>130</v>
      </c>
      <c r="AR894" s="32">
        <v>2022</v>
      </c>
      <c r="AS894" s="32" t="s">
        <v>1749</v>
      </c>
      <c r="AT894" s="32" t="s">
        <v>123</v>
      </c>
      <c r="AU894" s="32" t="s">
        <v>1749</v>
      </c>
      <c r="AV894" s="32" t="s">
        <v>115</v>
      </c>
      <c r="AW894" s="32" t="s">
        <v>2252</v>
      </c>
      <c r="AX894" s="32" t="s">
        <v>123</v>
      </c>
      <c r="AY894" s="32" t="s">
        <v>203</v>
      </c>
      <c r="AZ894" s="110" t="s">
        <v>203</v>
      </c>
      <c r="BA894" s="32" t="s">
        <v>203</v>
      </c>
      <c r="BB894" s="32" t="s">
        <v>203</v>
      </c>
      <c r="BC894" s="32" t="s">
        <v>203</v>
      </c>
      <c r="BD894" s="32" t="s">
        <v>203</v>
      </c>
      <c r="BE894" s="32" t="s">
        <v>203</v>
      </c>
      <c r="BF894" s="110" t="s">
        <v>203</v>
      </c>
      <c r="BG894" s="32" t="s">
        <v>203</v>
      </c>
      <c r="BH894" s="32" t="s">
        <v>203</v>
      </c>
      <c r="BI894" s="32" t="s">
        <v>960</v>
      </c>
      <c r="BJ894" s="32">
        <v>5</v>
      </c>
      <c r="BK894" s="110">
        <v>46478</v>
      </c>
      <c r="BL894" s="110">
        <v>46387</v>
      </c>
      <c r="BM894" s="110">
        <v>46608</v>
      </c>
      <c r="BN894" s="32" t="s">
        <v>245</v>
      </c>
      <c r="BO894" s="32"/>
      <c r="BP894" s="32" t="b">
        <v>0</v>
      </c>
      <c r="BQ894" s="116" t="s">
        <v>2253</v>
      </c>
      <c r="BR894" s="32" t="s">
        <v>134</v>
      </c>
      <c r="BS894" s="116">
        <v>4.0430999999999999</v>
      </c>
      <c r="BT894" s="116">
        <v>2314.8046999999997</v>
      </c>
      <c r="BU894" s="116">
        <v>0</v>
      </c>
      <c r="BV894" s="116">
        <v>0</v>
      </c>
      <c r="BW894" s="116">
        <v>0</v>
      </c>
      <c r="BX894" s="116">
        <v>0</v>
      </c>
      <c r="BY894" s="116">
        <v>14.8047</v>
      </c>
      <c r="BZ894" s="116">
        <v>1500</v>
      </c>
      <c r="CA894" s="116">
        <v>800</v>
      </c>
      <c r="CB894" s="116">
        <v>0</v>
      </c>
      <c r="CC894" s="116">
        <v>0</v>
      </c>
      <c r="CD894" s="116">
        <v>0</v>
      </c>
      <c r="CE894" s="116">
        <v>0</v>
      </c>
      <c r="CF894" s="32" t="s">
        <v>135</v>
      </c>
      <c r="CG894" s="32" t="s">
        <v>136</v>
      </c>
      <c r="CH894" s="32" t="s">
        <v>486</v>
      </c>
      <c r="CI894" s="116">
        <v>0</v>
      </c>
      <c r="CJ894" s="116">
        <v>0</v>
      </c>
      <c r="CK894" s="116">
        <v>0</v>
      </c>
      <c r="CL894" s="116">
        <v>0</v>
      </c>
      <c r="CM894" s="116">
        <v>0</v>
      </c>
      <c r="CN894" s="116">
        <v>0</v>
      </c>
      <c r="CO894" s="113">
        <v>0</v>
      </c>
      <c r="CP894" s="32" t="s">
        <v>134</v>
      </c>
      <c r="CQ894" s="32" t="s">
        <v>115</v>
      </c>
      <c r="CR894" s="32" t="s">
        <v>279</v>
      </c>
      <c r="CS894" s="32" t="s">
        <v>115</v>
      </c>
      <c r="CT894" s="113">
        <v>0</v>
      </c>
      <c r="CU894" s="113">
        <v>1</v>
      </c>
      <c r="CV894" s="33" t="s">
        <v>2254</v>
      </c>
    </row>
    <row r="895" spans="2:100">
      <c r="B895" s="31">
        <v>891</v>
      </c>
      <c r="C895" s="32" t="s">
        <v>3051</v>
      </c>
      <c r="D895" s="128"/>
      <c r="E895" s="128"/>
      <c r="F895" s="32" t="s">
        <v>581</v>
      </c>
      <c r="G895" s="32" t="s">
        <v>3052</v>
      </c>
      <c r="H895" s="32" t="s">
        <v>1532</v>
      </c>
      <c r="I895" s="32" t="s">
        <v>166</v>
      </c>
      <c r="J895" s="32" t="s">
        <v>115</v>
      </c>
      <c r="K895" s="32" t="s">
        <v>3053</v>
      </c>
      <c r="L895" s="32" t="s">
        <v>1499</v>
      </c>
      <c r="M895" s="32" t="s">
        <v>1511</v>
      </c>
      <c r="N895" s="32" t="s">
        <v>1491</v>
      </c>
      <c r="O895" s="32" t="s">
        <v>115</v>
      </c>
      <c r="P895" s="110">
        <v>45936</v>
      </c>
      <c r="Q895" s="32">
        <v>12</v>
      </c>
      <c r="R895" s="32" t="s">
        <v>1492</v>
      </c>
      <c r="S895" s="32" t="s">
        <v>203</v>
      </c>
      <c r="T895" s="32" t="s">
        <v>203</v>
      </c>
      <c r="U895" s="32" t="s">
        <v>214</v>
      </c>
      <c r="V895" s="32" t="s">
        <v>122</v>
      </c>
      <c r="W895" s="32" t="b">
        <v>0</v>
      </c>
      <c r="X895" s="32" t="s">
        <v>887</v>
      </c>
      <c r="Y895" s="128"/>
      <c r="Z895" s="119" t="s">
        <v>115</v>
      </c>
      <c r="AA895" s="119">
        <v>9.9849213151599905</v>
      </c>
      <c r="AB895" s="32" t="s">
        <v>115</v>
      </c>
      <c r="AC895" s="32" t="s">
        <v>530</v>
      </c>
      <c r="AD895" s="32" t="s">
        <v>115</v>
      </c>
      <c r="AE895" s="32" t="s">
        <v>115</v>
      </c>
      <c r="AF895" s="32" t="s">
        <v>115</v>
      </c>
      <c r="AG895" s="32">
        <v>5.1000500000000004</v>
      </c>
      <c r="AH895" s="32" t="s">
        <v>422</v>
      </c>
      <c r="AI895" s="32">
        <v>5791251</v>
      </c>
      <c r="AJ895" s="32" t="s">
        <v>3054</v>
      </c>
      <c r="AK895" s="32" t="s">
        <v>3055</v>
      </c>
      <c r="AL895" s="32">
        <v>1</v>
      </c>
      <c r="AM895" s="32">
        <v>61</v>
      </c>
      <c r="AN895" s="32" t="s">
        <v>128</v>
      </c>
      <c r="AO895" s="32" t="b">
        <v>0</v>
      </c>
      <c r="AP895" s="32" t="s">
        <v>203</v>
      </c>
      <c r="AQ895" s="32" t="s">
        <v>130</v>
      </c>
      <c r="AR895" s="32">
        <v>2022</v>
      </c>
      <c r="AS895" s="32">
        <v>2020</v>
      </c>
      <c r="AT895" s="32" t="b">
        <v>0</v>
      </c>
      <c r="AU895" s="32" t="s">
        <v>1749</v>
      </c>
      <c r="AV895" s="32" t="s">
        <v>115</v>
      </c>
      <c r="AW895" s="32" t="s">
        <v>2252</v>
      </c>
      <c r="AX895" s="32" t="b">
        <v>0</v>
      </c>
      <c r="AY895" s="32" t="s">
        <v>203</v>
      </c>
      <c r="AZ895" s="110" t="s">
        <v>203</v>
      </c>
      <c r="BA895" s="32" t="s">
        <v>203</v>
      </c>
      <c r="BB895" s="32" t="s">
        <v>203</v>
      </c>
      <c r="BC895" s="32" t="s">
        <v>203</v>
      </c>
      <c r="BD895" s="32" t="s">
        <v>203</v>
      </c>
      <c r="BE895" s="32" t="s">
        <v>203</v>
      </c>
      <c r="BF895" s="110" t="s">
        <v>203</v>
      </c>
      <c r="BG895" s="32" t="s">
        <v>203</v>
      </c>
      <c r="BH895" s="32" t="s">
        <v>203</v>
      </c>
      <c r="BI895" s="32" t="s">
        <v>960</v>
      </c>
      <c r="BJ895" s="32">
        <v>5</v>
      </c>
      <c r="BK895" s="110">
        <v>46514</v>
      </c>
      <c r="BL895" s="110">
        <v>45657</v>
      </c>
      <c r="BM895" s="110">
        <v>46603</v>
      </c>
      <c r="BN895" s="32" t="s">
        <v>308</v>
      </c>
      <c r="BO895" s="32" t="s">
        <v>115</v>
      </c>
      <c r="BP895" s="32" t="b">
        <v>0</v>
      </c>
      <c r="BQ895" s="116" t="s">
        <v>2043</v>
      </c>
      <c r="BR895" s="32" t="s">
        <v>134</v>
      </c>
      <c r="BS895" s="116">
        <v>154.06290000000001</v>
      </c>
      <c r="BT895" s="116">
        <v>4752.0628999999999</v>
      </c>
      <c r="BU895" s="116">
        <v>0</v>
      </c>
      <c r="BV895" s="116">
        <v>0</v>
      </c>
      <c r="BW895" s="116">
        <v>0</v>
      </c>
      <c r="BX895" s="116">
        <v>19.7455</v>
      </c>
      <c r="BY895" s="116">
        <v>134.3175</v>
      </c>
      <c r="BZ895" s="116">
        <v>287</v>
      </c>
      <c r="CA895" s="116">
        <v>4308</v>
      </c>
      <c r="CB895" s="116">
        <v>3</v>
      </c>
      <c r="CC895" s="116">
        <v>0</v>
      </c>
      <c r="CD895" s="116">
        <v>0</v>
      </c>
      <c r="CE895" s="116">
        <v>19.745400000000018</v>
      </c>
      <c r="CF895" s="32" t="s">
        <v>135</v>
      </c>
      <c r="CG895" s="32" t="s">
        <v>136</v>
      </c>
      <c r="CH895" s="32" t="s">
        <v>486</v>
      </c>
      <c r="CI895" s="116">
        <v>0</v>
      </c>
      <c r="CJ895" s="116">
        <v>0</v>
      </c>
      <c r="CK895" s="116">
        <v>0</v>
      </c>
      <c r="CL895" s="116">
        <v>0</v>
      </c>
      <c r="CM895" s="116">
        <v>0</v>
      </c>
      <c r="CN895" s="116">
        <v>0</v>
      </c>
      <c r="CO895" s="113">
        <v>0</v>
      </c>
      <c r="CP895" s="32" t="s">
        <v>134</v>
      </c>
      <c r="CQ895" s="32" t="s">
        <v>115</v>
      </c>
      <c r="CR895" s="32" t="s">
        <v>279</v>
      </c>
      <c r="CS895" s="32" t="s">
        <v>115</v>
      </c>
      <c r="CT895" s="113">
        <v>1</v>
      </c>
      <c r="CU895" s="113">
        <v>0</v>
      </c>
      <c r="CV895" s="33" t="s">
        <v>2254</v>
      </c>
    </row>
    <row r="896" spans="2:100">
      <c r="B896" s="31">
        <v>892</v>
      </c>
      <c r="C896" s="32" t="s">
        <v>3056</v>
      </c>
      <c r="D896" s="128"/>
      <c r="E896" s="128"/>
      <c r="F896" s="32" t="s">
        <v>602</v>
      </c>
      <c r="G896" s="32" t="s">
        <v>3057</v>
      </c>
      <c r="H896" s="32" t="s">
        <v>1538</v>
      </c>
      <c r="I896" s="32" t="s">
        <v>118</v>
      </c>
      <c r="J896" s="32" t="s">
        <v>115</v>
      </c>
      <c r="K896" s="32" t="s">
        <v>3058</v>
      </c>
      <c r="L896" s="32" t="s">
        <v>1499</v>
      </c>
      <c r="M896" s="32" t="s">
        <v>2308</v>
      </c>
      <c r="N896" s="32" t="s">
        <v>1491</v>
      </c>
      <c r="O896" s="32" t="s">
        <v>115</v>
      </c>
      <c r="P896" s="110">
        <v>45931</v>
      </c>
      <c r="Q896" s="32" t="s">
        <v>115</v>
      </c>
      <c r="R896" s="32" t="s">
        <v>1492</v>
      </c>
      <c r="S896" s="32" t="s">
        <v>203</v>
      </c>
      <c r="T896" s="32" t="s">
        <v>203</v>
      </c>
      <c r="U896" s="32" t="s">
        <v>214</v>
      </c>
      <c r="V896" s="32" t="s">
        <v>122</v>
      </c>
      <c r="W896" s="32" t="s">
        <v>123</v>
      </c>
      <c r="X896" s="32" t="s">
        <v>1785</v>
      </c>
      <c r="Y896" s="128"/>
      <c r="Z896" s="119" t="s">
        <v>115</v>
      </c>
      <c r="AA896" s="119">
        <v>27.7610708568434</v>
      </c>
      <c r="AB896" s="32" t="s">
        <v>115</v>
      </c>
      <c r="AC896" s="32" t="s">
        <v>667</v>
      </c>
      <c r="AD896" s="32" t="s">
        <v>115</v>
      </c>
      <c r="AE896" s="32" t="s">
        <v>115</v>
      </c>
      <c r="AF896" s="32" t="s">
        <v>115</v>
      </c>
      <c r="AG896" s="32" t="s">
        <v>1513</v>
      </c>
      <c r="AH896" s="32" t="s">
        <v>422</v>
      </c>
      <c r="AI896" s="32">
        <v>5791252</v>
      </c>
      <c r="AJ896" s="32" t="s">
        <v>3059</v>
      </c>
      <c r="AK896" s="32" t="s">
        <v>3060</v>
      </c>
      <c r="AL896" s="32">
        <v>1</v>
      </c>
      <c r="AM896" s="32">
        <v>61</v>
      </c>
      <c r="AN896" s="32" t="s">
        <v>3061</v>
      </c>
      <c r="AO896" s="32" t="s">
        <v>123</v>
      </c>
      <c r="AP896" s="32" t="s">
        <v>203</v>
      </c>
      <c r="AQ896" s="32" t="s">
        <v>130</v>
      </c>
      <c r="AR896" s="32">
        <v>2023</v>
      </c>
      <c r="AS896" s="32" t="s">
        <v>1749</v>
      </c>
      <c r="AT896" s="32" t="s">
        <v>123</v>
      </c>
      <c r="AU896" s="32" t="s">
        <v>1749</v>
      </c>
      <c r="AV896" s="32" t="s">
        <v>115</v>
      </c>
      <c r="AW896" s="32" t="s">
        <v>2252</v>
      </c>
      <c r="AX896" s="32" t="s">
        <v>123</v>
      </c>
      <c r="AY896" s="32" t="s">
        <v>203</v>
      </c>
      <c r="AZ896" s="110" t="s">
        <v>203</v>
      </c>
      <c r="BA896" s="32" t="s">
        <v>203</v>
      </c>
      <c r="BB896" s="32" t="s">
        <v>203</v>
      </c>
      <c r="BC896" s="32" t="s">
        <v>203</v>
      </c>
      <c r="BD896" s="32" t="s">
        <v>203</v>
      </c>
      <c r="BE896" s="32" t="s">
        <v>203</v>
      </c>
      <c r="BF896" s="110" t="s">
        <v>203</v>
      </c>
      <c r="BG896" s="32" t="s">
        <v>203</v>
      </c>
      <c r="BH896" s="32" t="s">
        <v>203</v>
      </c>
      <c r="BI896" s="32" t="s">
        <v>960</v>
      </c>
      <c r="BJ896" s="32">
        <v>5</v>
      </c>
      <c r="BK896" s="110">
        <v>46419</v>
      </c>
      <c r="BL896" s="110">
        <v>45657</v>
      </c>
      <c r="BM896" s="110">
        <v>46581</v>
      </c>
      <c r="BN896" s="32" t="s">
        <v>308</v>
      </c>
      <c r="BO896" s="32" t="s">
        <v>115</v>
      </c>
      <c r="BP896" s="32" t="b">
        <v>0</v>
      </c>
      <c r="BQ896" s="116" t="s">
        <v>3062</v>
      </c>
      <c r="BR896" s="32" t="s">
        <v>134</v>
      </c>
      <c r="BS896" s="116">
        <v>101.2077</v>
      </c>
      <c r="BT896" s="116">
        <v>1964.05</v>
      </c>
      <c r="BU896" s="116">
        <v>0</v>
      </c>
      <c r="BV896" s="116">
        <v>0</v>
      </c>
      <c r="BW896" s="116">
        <v>0</v>
      </c>
      <c r="BX896" s="116">
        <v>2.2501000000000002</v>
      </c>
      <c r="BY896" s="116">
        <v>163.79989999999998</v>
      </c>
      <c r="BZ896" s="116">
        <v>311</v>
      </c>
      <c r="CA896" s="116">
        <v>1452</v>
      </c>
      <c r="CB896" s="116">
        <v>35.000000000000007</v>
      </c>
      <c r="CC896" s="116">
        <v>0</v>
      </c>
      <c r="CD896" s="116">
        <v>0</v>
      </c>
      <c r="CE896" s="116">
        <v>2.2501000000000033</v>
      </c>
      <c r="CF896" s="32" t="s">
        <v>135</v>
      </c>
      <c r="CG896" s="32" t="s">
        <v>136</v>
      </c>
      <c r="CH896" s="32" t="s">
        <v>723</v>
      </c>
      <c r="CI896" s="116">
        <v>0</v>
      </c>
      <c r="CJ896" s="116">
        <v>0</v>
      </c>
      <c r="CK896" s="116">
        <v>0</v>
      </c>
      <c r="CL896" s="116">
        <v>0</v>
      </c>
      <c r="CM896" s="116">
        <v>0</v>
      </c>
      <c r="CN896" s="116">
        <v>0</v>
      </c>
      <c r="CO896" s="113">
        <v>0</v>
      </c>
      <c r="CP896" s="32" t="s">
        <v>134</v>
      </c>
      <c r="CQ896" s="32" t="s">
        <v>115</v>
      </c>
      <c r="CR896" s="32" t="s">
        <v>279</v>
      </c>
      <c r="CS896" s="32" t="s">
        <v>115</v>
      </c>
      <c r="CT896" s="113">
        <v>1</v>
      </c>
      <c r="CU896" s="113">
        <v>0</v>
      </c>
      <c r="CV896" s="33" t="s">
        <v>2254</v>
      </c>
    </row>
    <row r="897" spans="2:100">
      <c r="B897" s="31">
        <v>893</v>
      </c>
      <c r="C897" s="32" t="s">
        <v>3063</v>
      </c>
      <c r="D897" s="128"/>
      <c r="E897" s="128"/>
      <c r="F897" s="32" t="s">
        <v>623</v>
      </c>
      <c r="G897" s="32" t="s">
        <v>1960</v>
      </c>
      <c r="H897" s="32" t="s">
        <v>1633</v>
      </c>
      <c r="I897" s="32" t="s">
        <v>166</v>
      </c>
      <c r="J897" s="32" t="s">
        <v>115</v>
      </c>
      <c r="K897" s="32" t="s">
        <v>115</v>
      </c>
      <c r="L897" s="32" t="s">
        <v>1499</v>
      </c>
      <c r="M897" s="32" t="s">
        <v>1634</v>
      </c>
      <c r="N897" s="32" t="s">
        <v>1491</v>
      </c>
      <c r="O897" s="32" t="s">
        <v>115</v>
      </c>
      <c r="P897" s="110">
        <v>45932</v>
      </c>
      <c r="Q897" s="32" t="s">
        <v>115</v>
      </c>
      <c r="R897" s="32" t="s">
        <v>1492</v>
      </c>
      <c r="S897" s="32" t="s">
        <v>548</v>
      </c>
      <c r="T897" s="32" t="s">
        <v>1833</v>
      </c>
      <c r="U897" s="32" t="s">
        <v>214</v>
      </c>
      <c r="V897" s="32" t="s">
        <v>122</v>
      </c>
      <c r="W897" s="32" t="s">
        <v>123</v>
      </c>
      <c r="X897" s="32" t="s">
        <v>115</v>
      </c>
      <c r="Y897" s="128"/>
      <c r="Z897" s="119" t="s">
        <v>115</v>
      </c>
      <c r="AA897" s="119">
        <v>19.104161106811802</v>
      </c>
      <c r="AB897" s="32" t="s">
        <v>115</v>
      </c>
      <c r="AC897" s="32" t="s">
        <v>530</v>
      </c>
      <c r="AD897" s="32" t="s">
        <v>115</v>
      </c>
      <c r="AE897" s="32" t="s">
        <v>115</v>
      </c>
      <c r="AF897" s="32" t="s">
        <v>115</v>
      </c>
      <c r="AG897" s="32" t="s">
        <v>1513</v>
      </c>
      <c r="AH897" s="32" t="s">
        <v>422</v>
      </c>
      <c r="AI897" s="32">
        <v>5803600</v>
      </c>
      <c r="AJ897" s="32" t="s">
        <v>1962</v>
      </c>
      <c r="AK897" s="32" t="s">
        <v>1963</v>
      </c>
      <c r="AL897" s="32">
        <v>9</v>
      </c>
      <c r="AM897" s="32">
        <v>61</v>
      </c>
      <c r="AN897" s="32" t="s">
        <v>128</v>
      </c>
      <c r="AO897" s="32" t="s">
        <v>123</v>
      </c>
      <c r="AP897" s="32">
        <v>2023</v>
      </c>
      <c r="AQ897" s="32" t="s">
        <v>130</v>
      </c>
      <c r="AR897" s="32">
        <v>2023</v>
      </c>
      <c r="AS897" s="32" t="s">
        <v>1788</v>
      </c>
      <c r="AT897" s="32" t="s">
        <v>123</v>
      </c>
      <c r="AU897" s="32" t="s">
        <v>1788</v>
      </c>
      <c r="AV897" s="32" t="s">
        <v>115</v>
      </c>
      <c r="AW897" s="32" t="s">
        <v>1789</v>
      </c>
      <c r="AX897" s="32" t="s">
        <v>123</v>
      </c>
      <c r="AY897" s="32" t="s">
        <v>115</v>
      </c>
      <c r="AZ897" s="110" t="s">
        <v>115</v>
      </c>
      <c r="BA897" s="32" t="s">
        <v>115</v>
      </c>
      <c r="BB897" s="32" t="s">
        <v>115</v>
      </c>
      <c r="BC897" s="32" t="s">
        <v>115</v>
      </c>
      <c r="BD897" s="32" t="s">
        <v>115</v>
      </c>
      <c r="BE897" s="32" t="s">
        <v>115</v>
      </c>
      <c r="BF897" s="110" t="s">
        <v>115</v>
      </c>
      <c r="BG897" s="32" t="s">
        <v>131</v>
      </c>
      <c r="BH897" s="32" t="s">
        <v>115</v>
      </c>
      <c r="BI897" s="32" t="s">
        <v>864</v>
      </c>
      <c r="BJ897" s="32">
        <v>3</v>
      </c>
      <c r="BK897" s="110">
        <v>45817</v>
      </c>
      <c r="BL897" s="110">
        <v>45778</v>
      </c>
      <c r="BM897" s="110">
        <v>46073</v>
      </c>
      <c r="BN897" s="32" t="s">
        <v>485</v>
      </c>
      <c r="BO897" s="32" t="s">
        <v>234</v>
      </c>
      <c r="BP897" s="32" t="b">
        <v>1</v>
      </c>
      <c r="BQ897" s="116" t="s">
        <v>1780</v>
      </c>
      <c r="BR897" s="32" t="s">
        <v>134</v>
      </c>
      <c r="BS897" s="116">
        <v>3134.8087</v>
      </c>
      <c r="BT897" s="116">
        <v>9056.4014999999999</v>
      </c>
      <c r="BU897" s="116">
        <v>0</v>
      </c>
      <c r="BV897" s="116">
        <v>0</v>
      </c>
      <c r="BW897" s="116">
        <v>7.8746999999999998</v>
      </c>
      <c r="BX897" s="116">
        <v>416.6472</v>
      </c>
      <c r="BY897" s="116">
        <v>4850.8438999999998</v>
      </c>
      <c r="BZ897" s="116">
        <v>3781.0356999999999</v>
      </c>
      <c r="CA897" s="116">
        <v>0</v>
      </c>
      <c r="CB897" s="116">
        <v>0</v>
      </c>
      <c r="CC897" s="116">
        <v>0</v>
      </c>
      <c r="CD897" s="116">
        <v>0</v>
      </c>
      <c r="CE897" s="116">
        <v>424.52190000000019</v>
      </c>
      <c r="CF897" s="32" t="s">
        <v>135</v>
      </c>
      <c r="CG897" s="32" t="s">
        <v>136</v>
      </c>
      <c r="CH897" s="32" t="s">
        <v>253</v>
      </c>
      <c r="CI897" s="116">
        <v>0</v>
      </c>
      <c r="CJ897" s="116">
        <v>0</v>
      </c>
      <c r="CK897" s="116">
        <v>0</v>
      </c>
      <c r="CL897" s="116">
        <v>0</v>
      </c>
      <c r="CM897" s="116">
        <v>0</v>
      </c>
      <c r="CN897" s="116">
        <v>0</v>
      </c>
      <c r="CO897" s="113">
        <v>0</v>
      </c>
      <c r="CP897" s="32" t="s">
        <v>134</v>
      </c>
      <c r="CQ897" s="32" t="s">
        <v>115</v>
      </c>
      <c r="CR897" s="32" t="s">
        <v>134</v>
      </c>
      <c r="CS897" s="32" t="s">
        <v>115</v>
      </c>
      <c r="CT897" s="113">
        <v>1</v>
      </c>
      <c r="CU897" s="113">
        <v>0</v>
      </c>
      <c r="CV897" s="33" t="s">
        <v>2911</v>
      </c>
    </row>
    <row r="898" spans="2:100">
      <c r="B898" s="31">
        <v>894</v>
      </c>
      <c r="C898" s="32" t="s">
        <v>3064</v>
      </c>
      <c r="D898" s="128"/>
      <c r="E898" s="128"/>
      <c r="F898" s="32" t="s">
        <v>623</v>
      </c>
      <c r="G898" s="32" t="s">
        <v>1960</v>
      </c>
      <c r="H898" s="32" t="s">
        <v>1633</v>
      </c>
      <c r="I898" s="32" t="s">
        <v>166</v>
      </c>
      <c r="J898" s="32" t="s">
        <v>115</v>
      </c>
      <c r="K898" s="32" t="s">
        <v>115</v>
      </c>
      <c r="L898" s="32" t="s">
        <v>1499</v>
      </c>
      <c r="M898" s="32" t="s">
        <v>1634</v>
      </c>
      <c r="N898" s="32" t="s">
        <v>1491</v>
      </c>
      <c r="O898" s="32" t="s">
        <v>115</v>
      </c>
      <c r="P898" s="110">
        <v>45932</v>
      </c>
      <c r="Q898" s="32">
        <v>61</v>
      </c>
      <c r="R898" s="32" t="s">
        <v>1492</v>
      </c>
      <c r="S898" s="32" t="s">
        <v>548</v>
      </c>
      <c r="T898" s="32" t="s">
        <v>1833</v>
      </c>
      <c r="U898" s="32" t="s">
        <v>214</v>
      </c>
      <c r="V898" s="32" t="s">
        <v>122</v>
      </c>
      <c r="W898" s="32" t="s">
        <v>123</v>
      </c>
      <c r="X898" s="32" t="s">
        <v>1961</v>
      </c>
      <c r="Y898" s="128"/>
      <c r="Z898" s="119" t="s">
        <v>115</v>
      </c>
      <c r="AA898" s="119">
        <v>19.104161106811802</v>
      </c>
      <c r="AB898" s="32" t="s">
        <v>115</v>
      </c>
      <c r="AC898" s="32" t="s">
        <v>530</v>
      </c>
      <c r="AD898" s="32" t="s">
        <v>115</v>
      </c>
      <c r="AE898" s="32" t="s">
        <v>115</v>
      </c>
      <c r="AF898" s="32" t="s">
        <v>115</v>
      </c>
      <c r="AG898" s="32" t="s">
        <v>1513</v>
      </c>
      <c r="AH898" s="32" t="s">
        <v>422</v>
      </c>
      <c r="AI898" s="32">
        <v>5800033</v>
      </c>
      <c r="AJ898" s="32" t="s">
        <v>1962</v>
      </c>
      <c r="AK898" s="32" t="s">
        <v>1963</v>
      </c>
      <c r="AL898" s="32">
        <v>9</v>
      </c>
      <c r="AM898" s="32">
        <v>61</v>
      </c>
      <c r="AN898" s="32" t="s">
        <v>128</v>
      </c>
      <c r="AO898" s="32" t="s">
        <v>123</v>
      </c>
      <c r="AP898" s="32">
        <v>2023</v>
      </c>
      <c r="AQ898" s="32" t="s">
        <v>130</v>
      </c>
      <c r="AR898" s="32">
        <v>2022</v>
      </c>
      <c r="AS898" s="32" t="s">
        <v>1788</v>
      </c>
      <c r="AT898" s="32" t="s">
        <v>123</v>
      </c>
      <c r="AU898" s="32" t="s">
        <v>1788</v>
      </c>
      <c r="AV898" s="32" t="s">
        <v>115</v>
      </c>
      <c r="AW898" s="32" t="s">
        <v>1789</v>
      </c>
      <c r="AX898" s="32" t="s">
        <v>123</v>
      </c>
      <c r="AY898" s="32" t="s">
        <v>115</v>
      </c>
      <c r="AZ898" s="110" t="s">
        <v>115</v>
      </c>
      <c r="BA898" s="32" t="s">
        <v>115</v>
      </c>
      <c r="BB898" s="32" t="s">
        <v>115</v>
      </c>
      <c r="BC898" s="32" t="s">
        <v>115</v>
      </c>
      <c r="BD898" s="32" t="s">
        <v>115</v>
      </c>
      <c r="BE898" s="32" t="s">
        <v>115</v>
      </c>
      <c r="BF898" s="110" t="s">
        <v>115</v>
      </c>
      <c r="BG898" s="32" t="s">
        <v>131</v>
      </c>
      <c r="BH898" s="32" t="s">
        <v>115</v>
      </c>
      <c r="BI898" s="32" t="s">
        <v>195</v>
      </c>
      <c r="BJ898" s="32">
        <v>2</v>
      </c>
      <c r="BK898" s="110">
        <v>45632</v>
      </c>
      <c r="BL898" s="110">
        <v>45778</v>
      </c>
      <c r="BM898" s="110">
        <v>45807</v>
      </c>
      <c r="BN898" s="32" t="s">
        <v>115</v>
      </c>
      <c r="BO898" s="32" t="s">
        <v>115</v>
      </c>
      <c r="BP898" s="32" t="b">
        <v>1</v>
      </c>
      <c r="BQ898" s="116" t="s">
        <v>1780</v>
      </c>
      <c r="BR898" s="32" t="s">
        <v>134</v>
      </c>
      <c r="BS898" s="116">
        <v>23679.748500000002</v>
      </c>
      <c r="BT898" s="116">
        <v>24262.4457</v>
      </c>
      <c r="BU898" s="116">
        <v>0</v>
      </c>
      <c r="BV898" s="116">
        <v>201.321</v>
      </c>
      <c r="BW898" s="116">
        <v>2604.3292000000001</v>
      </c>
      <c r="BX898" s="116">
        <v>14966.222299999999</v>
      </c>
      <c r="BY898" s="116">
        <v>6374.4624000000003</v>
      </c>
      <c r="BZ898" s="116">
        <v>103.7567</v>
      </c>
      <c r="CA898" s="116">
        <v>0</v>
      </c>
      <c r="CB898" s="116">
        <v>0</v>
      </c>
      <c r="CC898" s="116">
        <v>0</v>
      </c>
      <c r="CD898" s="116">
        <v>0</v>
      </c>
      <c r="CE898" s="116">
        <v>17771.872500000001</v>
      </c>
      <c r="CF898" s="32" t="s">
        <v>135</v>
      </c>
      <c r="CG898" s="32" t="s">
        <v>136</v>
      </c>
      <c r="CH898" s="32" t="s">
        <v>235</v>
      </c>
      <c r="CI898" s="116">
        <v>0</v>
      </c>
      <c r="CJ898" s="116">
        <v>0</v>
      </c>
      <c r="CK898" s="116">
        <v>0</v>
      </c>
      <c r="CL898" s="116">
        <v>0</v>
      </c>
      <c r="CM898" s="116">
        <v>0</v>
      </c>
      <c r="CN898" s="116">
        <v>23269.287079999998</v>
      </c>
      <c r="CO898" s="113">
        <v>0</v>
      </c>
      <c r="CP898" s="32" t="s">
        <v>134</v>
      </c>
      <c r="CQ898" s="32" t="s">
        <v>115</v>
      </c>
      <c r="CR898" s="32" t="s">
        <v>134</v>
      </c>
      <c r="CS898" s="32" t="s">
        <v>115</v>
      </c>
      <c r="CT898" s="113">
        <v>1</v>
      </c>
      <c r="CU898" s="113">
        <v>0</v>
      </c>
      <c r="CV898" s="33" t="s">
        <v>2911</v>
      </c>
    </row>
    <row r="899" spans="2:100">
      <c r="B899" s="31">
        <v>895</v>
      </c>
      <c r="C899" s="32" t="s">
        <v>3065</v>
      </c>
      <c r="D899" s="128"/>
      <c r="E899" s="128"/>
      <c r="F899" s="32" t="s">
        <v>623</v>
      </c>
      <c r="G899" s="32" t="s">
        <v>1960</v>
      </c>
      <c r="H899" s="32" t="s">
        <v>213</v>
      </c>
      <c r="I899" s="32" t="s">
        <v>166</v>
      </c>
      <c r="J899" s="32" t="s">
        <v>115</v>
      </c>
      <c r="K899" s="32" t="s">
        <v>115</v>
      </c>
      <c r="L899" s="32" t="s">
        <v>1499</v>
      </c>
      <c r="M899" s="32" t="s">
        <v>2308</v>
      </c>
      <c r="N899" s="32" t="s">
        <v>1491</v>
      </c>
      <c r="O899" s="32" t="s">
        <v>115</v>
      </c>
      <c r="P899" s="110">
        <v>45932</v>
      </c>
      <c r="Q899" s="32" t="s">
        <v>115</v>
      </c>
      <c r="R899" s="32" t="s">
        <v>1492</v>
      </c>
      <c r="S899" s="32" t="s">
        <v>548</v>
      </c>
      <c r="T899" s="32" t="s">
        <v>1833</v>
      </c>
      <c r="U899" s="32" t="s">
        <v>214</v>
      </c>
      <c r="V899" s="32" t="s">
        <v>122</v>
      </c>
      <c r="W899" s="32" t="s">
        <v>123</v>
      </c>
      <c r="X899" s="32" t="s">
        <v>1961</v>
      </c>
      <c r="Y899" s="128"/>
      <c r="Z899" s="119" t="s">
        <v>115</v>
      </c>
      <c r="AA899" s="119">
        <v>19.104161106811802</v>
      </c>
      <c r="AB899" s="32" t="s">
        <v>115</v>
      </c>
      <c r="AC899" s="32" t="s">
        <v>530</v>
      </c>
      <c r="AD899" s="32" t="s">
        <v>115</v>
      </c>
      <c r="AE899" s="32" t="s">
        <v>115</v>
      </c>
      <c r="AF899" s="32" t="s">
        <v>115</v>
      </c>
      <c r="AG899" s="32" t="s">
        <v>1513</v>
      </c>
      <c r="AH899" s="32" t="s">
        <v>422</v>
      </c>
      <c r="AI899" s="32">
        <v>5551485</v>
      </c>
      <c r="AJ899" s="32" t="s">
        <v>1962</v>
      </c>
      <c r="AK899" s="32" t="s">
        <v>1963</v>
      </c>
      <c r="AL899" s="32">
        <v>9</v>
      </c>
      <c r="AM899" s="32">
        <v>61</v>
      </c>
      <c r="AN899" s="32" t="s">
        <v>128</v>
      </c>
      <c r="AO899" s="32" t="s">
        <v>123</v>
      </c>
      <c r="AP899" s="32">
        <v>2023</v>
      </c>
      <c r="AQ899" s="32" t="s">
        <v>130</v>
      </c>
      <c r="AR899" s="32">
        <v>2022</v>
      </c>
      <c r="AS899" s="32" t="s">
        <v>1788</v>
      </c>
      <c r="AT899" s="32" t="s">
        <v>123</v>
      </c>
      <c r="AU899" s="32" t="s">
        <v>1788</v>
      </c>
      <c r="AV899" s="32" t="s">
        <v>115</v>
      </c>
      <c r="AW899" s="32" t="s">
        <v>1789</v>
      </c>
      <c r="AX899" s="32" t="s">
        <v>123</v>
      </c>
      <c r="AY899" s="32" t="s">
        <v>115</v>
      </c>
      <c r="AZ899" s="110" t="s">
        <v>115</v>
      </c>
      <c r="BA899" s="32" t="s">
        <v>115</v>
      </c>
      <c r="BB899" s="32" t="s">
        <v>115</v>
      </c>
      <c r="BC899" s="32" t="s">
        <v>115</v>
      </c>
      <c r="BD899" s="32" t="s">
        <v>115</v>
      </c>
      <c r="BE899" s="32" t="s">
        <v>115</v>
      </c>
      <c r="BF899" s="110" t="s">
        <v>115</v>
      </c>
      <c r="BG899" s="32" t="s">
        <v>131</v>
      </c>
      <c r="BH899" s="32" t="s">
        <v>115</v>
      </c>
      <c r="BI899" s="32" t="s">
        <v>195</v>
      </c>
      <c r="BJ899" s="32">
        <v>2</v>
      </c>
      <c r="BK899" s="110">
        <v>45576</v>
      </c>
      <c r="BL899" s="110">
        <v>45778</v>
      </c>
      <c r="BM899" s="110">
        <v>45728</v>
      </c>
      <c r="BN899" s="32" t="s">
        <v>115</v>
      </c>
      <c r="BO899" s="32" t="s">
        <v>115</v>
      </c>
      <c r="BP899" s="32" t="b">
        <v>1</v>
      </c>
      <c r="BQ899" s="116" t="s">
        <v>1780</v>
      </c>
      <c r="BR899" s="32" t="s">
        <v>134</v>
      </c>
      <c r="BS899" s="116">
        <v>840.29759999999999</v>
      </c>
      <c r="BT899" s="116">
        <v>840.29759999999999</v>
      </c>
      <c r="BU899" s="116">
        <v>0</v>
      </c>
      <c r="BV899" s="116">
        <v>1.1957</v>
      </c>
      <c r="BW899" s="116">
        <v>391.6311</v>
      </c>
      <c r="BX899" s="116">
        <v>437.7946</v>
      </c>
      <c r="BY899" s="116">
        <v>9.6761999999999997</v>
      </c>
      <c r="BZ899" s="116">
        <v>0</v>
      </c>
      <c r="CA899" s="116">
        <v>0</v>
      </c>
      <c r="CB899" s="116">
        <v>0</v>
      </c>
      <c r="CC899" s="116">
        <v>0</v>
      </c>
      <c r="CD899" s="116">
        <v>0</v>
      </c>
      <c r="CE899" s="116">
        <v>830.62139999999999</v>
      </c>
      <c r="CF899" s="32" t="s">
        <v>135</v>
      </c>
      <c r="CG899" s="32" t="s">
        <v>136</v>
      </c>
      <c r="CH899" s="32" t="s">
        <v>258</v>
      </c>
      <c r="CI899" s="116">
        <v>0</v>
      </c>
      <c r="CJ899" s="116">
        <v>0</v>
      </c>
      <c r="CK899" s="116">
        <v>0</v>
      </c>
      <c r="CL899" s="116">
        <v>392.82677999999999</v>
      </c>
      <c r="CM899" s="116">
        <v>437.79461999999972</v>
      </c>
      <c r="CN899" s="116">
        <v>28.637030000000003</v>
      </c>
      <c r="CO899" s="113">
        <v>0</v>
      </c>
      <c r="CP899" s="32" t="s">
        <v>134</v>
      </c>
      <c r="CQ899" s="32" t="s">
        <v>115</v>
      </c>
      <c r="CR899" s="32" t="s">
        <v>134</v>
      </c>
      <c r="CS899" s="32" t="s">
        <v>115</v>
      </c>
      <c r="CT899" s="113">
        <v>1</v>
      </c>
      <c r="CU899" s="113">
        <v>0</v>
      </c>
      <c r="CV899" s="33" t="s">
        <v>2911</v>
      </c>
    </row>
    <row r="900" spans="2:100">
      <c r="B900" s="31">
        <v>896</v>
      </c>
      <c r="C900" s="32" t="s">
        <v>3066</v>
      </c>
      <c r="D900" s="128"/>
      <c r="E900" s="128"/>
      <c r="F900" s="32" t="s">
        <v>881</v>
      </c>
      <c r="G900" s="32" t="s">
        <v>2295</v>
      </c>
      <c r="H900" s="32" t="s">
        <v>1633</v>
      </c>
      <c r="I900" s="32" t="s">
        <v>166</v>
      </c>
      <c r="J900" s="32" t="s">
        <v>115</v>
      </c>
      <c r="K900" s="32" t="s">
        <v>115</v>
      </c>
      <c r="L900" s="32" t="s">
        <v>1499</v>
      </c>
      <c r="M900" s="32" t="s">
        <v>1634</v>
      </c>
      <c r="N900" s="32" t="s">
        <v>1491</v>
      </c>
      <c r="O900" s="32" t="s">
        <v>115</v>
      </c>
      <c r="P900" s="110">
        <v>45931</v>
      </c>
      <c r="Q900" s="32">
        <v>62</v>
      </c>
      <c r="R900" s="32" t="s">
        <v>1492</v>
      </c>
      <c r="S900" s="32" t="s">
        <v>1819</v>
      </c>
      <c r="T900" s="32" t="s">
        <v>1676</v>
      </c>
      <c r="U900" s="32" t="s">
        <v>214</v>
      </c>
      <c r="V900" s="32" t="s">
        <v>122</v>
      </c>
      <c r="W900" s="32" t="s">
        <v>123</v>
      </c>
      <c r="X900" s="32" t="s">
        <v>224</v>
      </c>
      <c r="Y900" s="128"/>
      <c r="Z900" s="119" t="s">
        <v>115</v>
      </c>
      <c r="AA900" s="119">
        <v>7.18743946040804</v>
      </c>
      <c r="AB900" s="32" t="s">
        <v>115</v>
      </c>
      <c r="AC900" s="32" t="s">
        <v>701</v>
      </c>
      <c r="AD900" s="32" t="s">
        <v>115</v>
      </c>
      <c r="AE900" s="32" t="s">
        <v>115</v>
      </c>
      <c r="AF900" s="32" t="s">
        <v>115</v>
      </c>
      <c r="AG900" s="32" t="s">
        <v>1513</v>
      </c>
      <c r="AH900" s="32" t="s">
        <v>422</v>
      </c>
      <c r="AI900" s="32">
        <v>5803380</v>
      </c>
      <c r="AJ900" s="32" t="s">
        <v>2296</v>
      </c>
      <c r="AK900" s="32" t="s">
        <v>2297</v>
      </c>
      <c r="AL900" s="32">
        <v>5</v>
      </c>
      <c r="AM900" s="32">
        <v>61</v>
      </c>
      <c r="AN900" s="32" t="s">
        <v>128</v>
      </c>
      <c r="AO900" s="32" t="s">
        <v>123</v>
      </c>
      <c r="AP900" s="32">
        <v>2025</v>
      </c>
      <c r="AQ900" s="32" t="s">
        <v>130</v>
      </c>
      <c r="AR900" s="32">
        <v>2023</v>
      </c>
      <c r="AS900" s="32" t="s">
        <v>1788</v>
      </c>
      <c r="AT900" s="32" t="s">
        <v>123</v>
      </c>
      <c r="AU900" s="32" t="s">
        <v>1788</v>
      </c>
      <c r="AV900" s="32" t="s">
        <v>115</v>
      </c>
      <c r="AW900" s="32" t="s">
        <v>1789</v>
      </c>
      <c r="AX900" s="32" t="s">
        <v>123</v>
      </c>
      <c r="AY900" s="32" t="s">
        <v>203</v>
      </c>
      <c r="AZ900" s="110" t="s">
        <v>203</v>
      </c>
      <c r="BA900" s="32" t="s">
        <v>203</v>
      </c>
      <c r="BB900" s="32" t="s">
        <v>203</v>
      </c>
      <c r="BC900" s="32" t="s">
        <v>203</v>
      </c>
      <c r="BD900" s="32" t="s">
        <v>203</v>
      </c>
      <c r="BE900" s="32" t="s">
        <v>203</v>
      </c>
      <c r="BF900" s="110" t="s">
        <v>203</v>
      </c>
      <c r="BG900" s="32" t="s">
        <v>203</v>
      </c>
      <c r="BH900" s="32" t="s">
        <v>203</v>
      </c>
      <c r="BI900" s="32" t="s">
        <v>960</v>
      </c>
      <c r="BJ900" s="32">
        <v>5</v>
      </c>
      <c r="BK900" s="110">
        <v>46391</v>
      </c>
      <c r="BL900" s="110">
        <v>46508</v>
      </c>
      <c r="BM900" s="110">
        <v>46504</v>
      </c>
      <c r="BN900" s="32" t="s">
        <v>115</v>
      </c>
      <c r="BO900" s="32" t="s">
        <v>115</v>
      </c>
      <c r="BP900" s="32" t="b">
        <v>0</v>
      </c>
      <c r="BQ900" s="116" t="s">
        <v>2299</v>
      </c>
      <c r="BR900" s="32" t="s">
        <v>134</v>
      </c>
      <c r="BS900" s="116">
        <v>83.229399999999998</v>
      </c>
      <c r="BT900" s="116">
        <v>2348.6026000000002</v>
      </c>
      <c r="BU900" s="116">
        <v>0</v>
      </c>
      <c r="BV900" s="116">
        <v>0</v>
      </c>
      <c r="BW900" s="116">
        <v>0</v>
      </c>
      <c r="BX900" s="116">
        <v>0</v>
      </c>
      <c r="BY900" s="116">
        <v>276.72479999999996</v>
      </c>
      <c r="BZ900" s="116">
        <v>1200</v>
      </c>
      <c r="CA900" s="116">
        <v>400</v>
      </c>
      <c r="CB900" s="116">
        <v>0</v>
      </c>
      <c r="CC900" s="116">
        <v>0</v>
      </c>
      <c r="CD900" s="116">
        <v>0</v>
      </c>
      <c r="CE900" s="116">
        <v>0</v>
      </c>
      <c r="CF900" s="32" t="s">
        <v>135</v>
      </c>
      <c r="CG900" s="32" t="s">
        <v>136</v>
      </c>
      <c r="CH900" s="32" t="s">
        <v>723</v>
      </c>
      <c r="CI900" s="116">
        <v>0</v>
      </c>
      <c r="CJ900" s="116">
        <v>0</v>
      </c>
      <c r="CK900" s="116">
        <v>0</v>
      </c>
      <c r="CL900" s="116">
        <v>0</v>
      </c>
      <c r="CM900" s="116">
        <v>0</v>
      </c>
      <c r="CN900" s="116">
        <v>0</v>
      </c>
      <c r="CO900" s="113">
        <v>0</v>
      </c>
      <c r="CP900" s="32" t="s">
        <v>134</v>
      </c>
      <c r="CQ900" s="32" t="s">
        <v>115</v>
      </c>
      <c r="CR900" s="32" t="s">
        <v>279</v>
      </c>
      <c r="CS900" s="32" t="s">
        <v>115</v>
      </c>
      <c r="CT900" s="113">
        <v>0</v>
      </c>
      <c r="CU900" s="113">
        <v>1</v>
      </c>
      <c r="CV900" s="33" t="s">
        <v>2276</v>
      </c>
    </row>
    <row r="901" spans="2:100">
      <c r="B901" s="125">
        <v>897</v>
      </c>
      <c r="C901" s="126" t="s">
        <v>3067</v>
      </c>
      <c r="D901" s="130"/>
      <c r="E901" s="130"/>
      <c r="F901" s="35" t="s">
        <v>881</v>
      </c>
      <c r="G901" s="35" t="s">
        <v>2295</v>
      </c>
      <c r="H901" s="35" t="s">
        <v>1633</v>
      </c>
      <c r="I901" s="35" t="s">
        <v>166</v>
      </c>
      <c r="J901" s="35" t="s">
        <v>115</v>
      </c>
      <c r="K901" s="35" t="s">
        <v>115</v>
      </c>
      <c r="L901" s="35" t="s">
        <v>1499</v>
      </c>
      <c r="M901" s="35" t="s">
        <v>1634</v>
      </c>
      <c r="N901" s="35" t="s">
        <v>1491</v>
      </c>
      <c r="O901" s="35" t="s">
        <v>115</v>
      </c>
      <c r="P901" s="111">
        <v>45931</v>
      </c>
      <c r="Q901" s="35">
        <v>62</v>
      </c>
      <c r="R901" s="35" t="s">
        <v>1492</v>
      </c>
      <c r="S901" s="35" t="s">
        <v>1819</v>
      </c>
      <c r="T901" s="35" t="s">
        <v>1676</v>
      </c>
      <c r="U901" s="35" t="s">
        <v>214</v>
      </c>
      <c r="V901" s="35" t="s">
        <v>288</v>
      </c>
      <c r="W901" s="35" t="s">
        <v>123</v>
      </c>
      <c r="X901" s="35" t="s">
        <v>115</v>
      </c>
      <c r="Y901" s="130"/>
      <c r="Z901" s="120" t="s">
        <v>115</v>
      </c>
      <c r="AA901" s="120">
        <v>7.1874399999999898</v>
      </c>
      <c r="AB901" s="35" t="s">
        <v>115</v>
      </c>
      <c r="AC901" s="35" t="s">
        <v>701</v>
      </c>
      <c r="AD901" s="35" t="s">
        <v>115</v>
      </c>
      <c r="AE901" s="35" t="s">
        <v>115</v>
      </c>
      <c r="AF901" s="35" t="s">
        <v>115</v>
      </c>
      <c r="AG901" s="35" t="s">
        <v>2090</v>
      </c>
      <c r="AH901" s="35" t="s">
        <v>409</v>
      </c>
      <c r="AI901" s="35">
        <v>5815738</v>
      </c>
      <c r="AJ901" s="35" t="s">
        <v>2296</v>
      </c>
      <c r="AK901" s="35" t="s">
        <v>2297</v>
      </c>
      <c r="AL901" s="35">
        <v>5</v>
      </c>
      <c r="AM901" s="35">
        <v>61</v>
      </c>
      <c r="AN901" s="35" t="s">
        <v>128</v>
      </c>
      <c r="AO901" s="35" t="s">
        <v>123</v>
      </c>
      <c r="AP901" s="35">
        <v>2025</v>
      </c>
      <c r="AQ901" s="35" t="s">
        <v>130</v>
      </c>
      <c r="AR901" s="35">
        <v>2025</v>
      </c>
      <c r="AS901" s="35" t="s">
        <v>1788</v>
      </c>
      <c r="AT901" s="35" t="s">
        <v>123</v>
      </c>
      <c r="AU901" s="35" t="s">
        <v>1788</v>
      </c>
      <c r="AV901" s="35" t="s">
        <v>115</v>
      </c>
      <c r="AW901" s="35" t="s">
        <v>1789</v>
      </c>
      <c r="AX901" s="35" t="s">
        <v>123</v>
      </c>
      <c r="AY901" s="35" t="s">
        <v>203</v>
      </c>
      <c r="AZ901" s="111" t="s">
        <v>203</v>
      </c>
      <c r="BA901" s="35" t="s">
        <v>203</v>
      </c>
      <c r="BB901" s="35" t="s">
        <v>203</v>
      </c>
      <c r="BC901" s="35" t="s">
        <v>203</v>
      </c>
      <c r="BD901" s="35" t="s">
        <v>203</v>
      </c>
      <c r="BE901" s="35" t="s">
        <v>203</v>
      </c>
      <c r="BF901" s="111" t="s">
        <v>203</v>
      </c>
      <c r="BG901" s="35" t="s">
        <v>203</v>
      </c>
      <c r="BH901" s="35" t="s">
        <v>203</v>
      </c>
      <c r="BI901" s="35" t="s">
        <v>960</v>
      </c>
      <c r="BJ901" s="35">
        <v>5</v>
      </c>
      <c r="BK901" s="111">
        <v>46391</v>
      </c>
      <c r="BL901" s="111">
        <v>46508</v>
      </c>
      <c r="BM901" s="111">
        <v>46504</v>
      </c>
      <c r="BN901" s="35" t="s">
        <v>115</v>
      </c>
      <c r="BO901" s="35" t="s">
        <v>115</v>
      </c>
      <c r="BP901" s="35" t="b">
        <v>0</v>
      </c>
      <c r="BQ901" s="117" t="s">
        <v>2299</v>
      </c>
      <c r="BR901" s="35" t="s">
        <v>134</v>
      </c>
      <c r="BS901" s="117">
        <v>2.3115000000000001</v>
      </c>
      <c r="BT901" s="117">
        <v>2291.9077000000002</v>
      </c>
      <c r="BU901" s="117">
        <v>0</v>
      </c>
      <c r="BV901" s="117">
        <v>0</v>
      </c>
      <c r="BW901" s="117">
        <v>0</v>
      </c>
      <c r="BX901" s="117">
        <v>0</v>
      </c>
      <c r="BY901" s="117">
        <v>194.1268</v>
      </c>
      <c r="BZ901" s="117">
        <v>0</v>
      </c>
      <c r="CA901" s="117">
        <v>0</v>
      </c>
      <c r="CB901" s="117">
        <v>0</v>
      </c>
      <c r="CC901" s="117">
        <v>0</v>
      </c>
      <c r="CD901" s="117">
        <v>0</v>
      </c>
      <c r="CE901" s="117">
        <v>0</v>
      </c>
      <c r="CF901" s="35" t="s">
        <v>135</v>
      </c>
      <c r="CG901" s="35" t="s">
        <v>136</v>
      </c>
      <c r="CH901" s="35" t="s">
        <v>723</v>
      </c>
      <c r="CI901" s="117">
        <v>0</v>
      </c>
      <c r="CJ901" s="117">
        <v>0</v>
      </c>
      <c r="CK901" s="117">
        <v>0</v>
      </c>
      <c r="CL901" s="117">
        <v>0</v>
      </c>
      <c r="CM901" s="117">
        <v>0</v>
      </c>
      <c r="CN901" s="117">
        <v>0</v>
      </c>
      <c r="CO901" s="114">
        <v>0</v>
      </c>
      <c r="CP901" s="35" t="s">
        <v>134</v>
      </c>
      <c r="CQ901" s="35" t="s">
        <v>115</v>
      </c>
      <c r="CR901" s="35" t="s">
        <v>279</v>
      </c>
      <c r="CS901" s="35" t="s">
        <v>115</v>
      </c>
      <c r="CT901" s="114">
        <v>1</v>
      </c>
      <c r="CU901" s="114">
        <v>0</v>
      </c>
      <c r="CV901" s="36" t="s">
        <v>2276</v>
      </c>
    </row>
    <row r="902" spans="2:100">
      <c r="B902" s="121">
        <v>898</v>
      </c>
      <c r="C902" s="122" t="s">
        <v>3068</v>
      </c>
      <c r="D902" s="129"/>
      <c r="E902" s="129"/>
      <c r="F902" s="29" t="s">
        <v>2294</v>
      </c>
      <c r="G902" s="29" t="s">
        <v>2295</v>
      </c>
      <c r="H902" s="29" t="s">
        <v>1633</v>
      </c>
      <c r="I902" s="29" t="s">
        <v>166</v>
      </c>
      <c r="J902" s="29" t="s">
        <v>115</v>
      </c>
      <c r="K902" s="29" t="s">
        <v>115</v>
      </c>
      <c r="L902" s="29" t="s">
        <v>1499</v>
      </c>
      <c r="M902" s="29" t="s">
        <v>1634</v>
      </c>
      <c r="N902" s="29" t="s">
        <v>1491</v>
      </c>
      <c r="O902" s="29" t="s">
        <v>115</v>
      </c>
      <c r="P902" s="109">
        <v>45912</v>
      </c>
      <c r="Q902" s="29">
        <v>62</v>
      </c>
      <c r="R902" s="29" t="s">
        <v>1492</v>
      </c>
      <c r="S902" s="29" t="s">
        <v>1819</v>
      </c>
      <c r="T902" s="29" t="s">
        <v>1676</v>
      </c>
      <c r="U902" s="29" t="s">
        <v>214</v>
      </c>
      <c r="V902" s="29" t="s">
        <v>288</v>
      </c>
      <c r="W902" s="29" t="s">
        <v>123</v>
      </c>
      <c r="X902" s="29" t="s">
        <v>115</v>
      </c>
      <c r="Y902" s="129"/>
      <c r="Z902" s="118" t="s">
        <v>115</v>
      </c>
      <c r="AA902" s="118" t="s">
        <v>115</v>
      </c>
      <c r="AB902" s="29" t="s">
        <v>115</v>
      </c>
      <c r="AC902" s="29" t="s">
        <v>701</v>
      </c>
      <c r="AD902" s="29" t="s">
        <v>115</v>
      </c>
      <c r="AE902" s="29" t="s">
        <v>115</v>
      </c>
      <c r="AF902" s="29" t="s">
        <v>115</v>
      </c>
      <c r="AG902" s="29" t="s">
        <v>126</v>
      </c>
      <c r="AH902" s="29" t="s">
        <v>422</v>
      </c>
      <c r="AI902" s="29">
        <v>5815045</v>
      </c>
      <c r="AJ902" s="29" t="s">
        <v>2296</v>
      </c>
      <c r="AK902" s="29" t="s">
        <v>2297</v>
      </c>
      <c r="AL902" s="29">
        <v>5</v>
      </c>
      <c r="AM902" s="29">
        <v>61</v>
      </c>
      <c r="AN902" s="29" t="s">
        <v>128</v>
      </c>
      <c r="AO902" s="29" t="s">
        <v>123</v>
      </c>
      <c r="AP902" s="29">
        <v>2025</v>
      </c>
      <c r="AQ902" s="29" t="s">
        <v>130</v>
      </c>
      <c r="AR902" s="29">
        <v>2025</v>
      </c>
      <c r="AS902" s="29" t="s">
        <v>1788</v>
      </c>
      <c r="AT902" s="29" t="s">
        <v>123</v>
      </c>
      <c r="AU902" s="29" t="s">
        <v>1788</v>
      </c>
      <c r="AV902" s="29" t="s">
        <v>115</v>
      </c>
      <c r="AW902" s="29" t="s">
        <v>1789</v>
      </c>
      <c r="AX902" s="29" t="s">
        <v>123</v>
      </c>
      <c r="AY902" s="29" t="s">
        <v>203</v>
      </c>
      <c r="AZ902" s="109" t="s">
        <v>203</v>
      </c>
      <c r="BA902" s="29" t="s">
        <v>203</v>
      </c>
      <c r="BB902" s="29" t="s">
        <v>203</v>
      </c>
      <c r="BC902" s="29" t="s">
        <v>203</v>
      </c>
      <c r="BD902" s="29" t="s">
        <v>203</v>
      </c>
      <c r="BE902" s="29" t="s">
        <v>203</v>
      </c>
      <c r="BF902" s="109" t="s">
        <v>203</v>
      </c>
      <c r="BG902" s="29" t="s">
        <v>203</v>
      </c>
      <c r="BH902" s="29" t="s">
        <v>203</v>
      </c>
      <c r="BI902" s="29" t="s">
        <v>960</v>
      </c>
      <c r="BJ902" s="29">
        <v>5</v>
      </c>
      <c r="BK902" s="109">
        <v>46391</v>
      </c>
      <c r="BL902" s="109">
        <v>46508</v>
      </c>
      <c r="BM902" s="109">
        <v>46504</v>
      </c>
      <c r="BN902" s="29" t="s">
        <v>115</v>
      </c>
      <c r="BO902" s="29" t="s">
        <v>115</v>
      </c>
      <c r="BP902" s="29" t="b">
        <v>0</v>
      </c>
      <c r="BQ902" s="115" t="s">
        <v>2299</v>
      </c>
      <c r="BR902" s="29" t="s">
        <v>134</v>
      </c>
      <c r="BS902" s="115">
        <v>9.7965999999999998</v>
      </c>
      <c r="BT902" s="115">
        <v>2301.2705999999998</v>
      </c>
      <c r="BU902" s="115">
        <v>0</v>
      </c>
      <c r="BV902" s="115">
        <v>0</v>
      </c>
      <c r="BW902" s="115">
        <v>0</v>
      </c>
      <c r="BX902" s="115">
        <v>0</v>
      </c>
      <c r="BY902" s="115">
        <v>200.60010000000003</v>
      </c>
      <c r="BZ902" s="115">
        <v>1200</v>
      </c>
      <c r="CA902" s="115">
        <v>400</v>
      </c>
      <c r="CB902" s="115">
        <v>0</v>
      </c>
      <c r="CC902" s="115">
        <v>0</v>
      </c>
      <c r="CD902" s="115">
        <v>0</v>
      </c>
      <c r="CE902" s="115">
        <v>0</v>
      </c>
      <c r="CF902" s="29" t="s">
        <v>135</v>
      </c>
      <c r="CG902" s="29" t="s">
        <v>136</v>
      </c>
      <c r="CH902" s="29" t="s">
        <v>723</v>
      </c>
      <c r="CI902" s="115">
        <v>0</v>
      </c>
      <c r="CJ902" s="115">
        <v>0</v>
      </c>
      <c r="CK902" s="115">
        <v>0</v>
      </c>
      <c r="CL902" s="115">
        <v>0</v>
      </c>
      <c r="CM902" s="115">
        <v>0</v>
      </c>
      <c r="CN902" s="115">
        <v>0</v>
      </c>
      <c r="CO902" s="112">
        <v>0</v>
      </c>
      <c r="CP902" s="29" t="s">
        <v>134</v>
      </c>
      <c r="CQ902" s="29" t="s">
        <v>115</v>
      </c>
      <c r="CR902" s="29" t="s">
        <v>279</v>
      </c>
      <c r="CS902" s="29" t="s">
        <v>115</v>
      </c>
      <c r="CT902" s="112">
        <v>1</v>
      </c>
      <c r="CU902" s="112">
        <v>0</v>
      </c>
      <c r="CV902" s="30" t="s">
        <v>2276</v>
      </c>
    </row>
    <row r="903" spans="2:100">
      <c r="B903" s="31">
        <v>899</v>
      </c>
      <c r="C903" s="32" t="s">
        <v>3069</v>
      </c>
      <c r="D903" s="128"/>
      <c r="E903" s="128"/>
      <c r="F903" s="32" t="s">
        <v>2301</v>
      </c>
      <c r="G903" s="32" t="s">
        <v>2302</v>
      </c>
      <c r="H903" s="32" t="s">
        <v>3009</v>
      </c>
      <c r="I903" s="32" t="s">
        <v>166</v>
      </c>
      <c r="J903" s="32" t="s">
        <v>115</v>
      </c>
      <c r="K903" s="32" t="s">
        <v>115</v>
      </c>
      <c r="L903" s="32" t="s">
        <v>1551</v>
      </c>
      <c r="M903" s="32" t="s">
        <v>1634</v>
      </c>
      <c r="N903" s="32" t="s">
        <v>1491</v>
      </c>
      <c r="O903" s="32" t="s">
        <v>115</v>
      </c>
      <c r="P903" s="110">
        <v>45903</v>
      </c>
      <c r="Q903" s="32">
        <v>12</v>
      </c>
      <c r="R903" s="32" t="s">
        <v>1492</v>
      </c>
      <c r="S903" s="32" t="s">
        <v>203</v>
      </c>
      <c r="T903" s="32" t="s">
        <v>203</v>
      </c>
      <c r="U903" s="32" t="s">
        <v>214</v>
      </c>
      <c r="V903" s="32" t="s">
        <v>122</v>
      </c>
      <c r="W903" s="32" t="s">
        <v>123</v>
      </c>
      <c r="X903" s="32" t="s">
        <v>887</v>
      </c>
      <c r="Y903" s="128"/>
      <c r="Z903" s="119" t="s">
        <v>115</v>
      </c>
      <c r="AA903" s="119">
        <v>6.7436400000000001</v>
      </c>
      <c r="AB903" s="32" t="s">
        <v>115</v>
      </c>
      <c r="AC903" s="32" t="s">
        <v>530</v>
      </c>
      <c r="AD903" s="32" t="s">
        <v>115</v>
      </c>
      <c r="AE903" s="32" t="s">
        <v>115</v>
      </c>
      <c r="AF903" s="32" t="s">
        <v>115</v>
      </c>
      <c r="AG903" s="32" t="s">
        <v>1513</v>
      </c>
      <c r="AH903" s="32" t="s">
        <v>422</v>
      </c>
      <c r="AI903" s="32">
        <v>5809984</v>
      </c>
      <c r="AJ903" s="32" t="s">
        <v>2303</v>
      </c>
      <c r="AK903" s="32" t="s">
        <v>2304</v>
      </c>
      <c r="AL903" s="32">
        <v>2</v>
      </c>
      <c r="AM903" s="32">
        <v>61</v>
      </c>
      <c r="AN903" s="32" t="s">
        <v>128</v>
      </c>
      <c r="AO903" s="32" t="s">
        <v>123</v>
      </c>
      <c r="AP903" s="32" t="s">
        <v>203</v>
      </c>
      <c r="AQ903" s="32" t="s">
        <v>130</v>
      </c>
      <c r="AR903" s="32">
        <v>2024</v>
      </c>
      <c r="AS903" s="32" t="s">
        <v>1788</v>
      </c>
      <c r="AT903" s="32" t="s">
        <v>123</v>
      </c>
      <c r="AU903" s="32" t="s">
        <v>1788</v>
      </c>
      <c r="AV903" s="32" t="s">
        <v>115</v>
      </c>
      <c r="AW903" s="32" t="s">
        <v>1789</v>
      </c>
      <c r="AX903" s="32" t="s">
        <v>123</v>
      </c>
      <c r="AY903" s="32" t="s">
        <v>203</v>
      </c>
      <c r="AZ903" s="110" t="s">
        <v>203</v>
      </c>
      <c r="BA903" s="32" t="s">
        <v>203</v>
      </c>
      <c r="BB903" s="32" t="s">
        <v>203</v>
      </c>
      <c r="BC903" s="32" t="s">
        <v>203</v>
      </c>
      <c r="BD903" s="32" t="s">
        <v>203</v>
      </c>
      <c r="BE903" s="32" t="s">
        <v>203</v>
      </c>
      <c r="BF903" s="110" t="s">
        <v>203</v>
      </c>
      <c r="BG903" s="32" t="s">
        <v>203</v>
      </c>
      <c r="BH903" s="32" t="s">
        <v>203</v>
      </c>
      <c r="BI903" s="32" t="s">
        <v>488</v>
      </c>
      <c r="BJ903" s="32">
        <v>4</v>
      </c>
      <c r="BK903" s="110">
        <v>46260</v>
      </c>
      <c r="BL903" s="110">
        <v>47088</v>
      </c>
      <c r="BM903" s="110">
        <v>46412</v>
      </c>
      <c r="BN903" s="32" t="s">
        <v>115</v>
      </c>
      <c r="BO903" s="32" t="s">
        <v>115</v>
      </c>
      <c r="BP903" s="32" t="b">
        <v>0</v>
      </c>
      <c r="BQ903" s="116" t="s">
        <v>2306</v>
      </c>
      <c r="BR903" s="32" t="s">
        <v>134</v>
      </c>
      <c r="BS903" s="116">
        <v>232.86709999999999</v>
      </c>
      <c r="BT903" s="116">
        <v>3020.6480999999999</v>
      </c>
      <c r="BU903" s="116">
        <v>0</v>
      </c>
      <c r="BV903" s="116">
        <v>0</v>
      </c>
      <c r="BW903" s="116">
        <v>0</v>
      </c>
      <c r="BX903" s="116">
        <v>45.948700000000002</v>
      </c>
      <c r="BY903" s="116">
        <v>206.5873</v>
      </c>
      <c r="BZ903" s="116">
        <v>0</v>
      </c>
      <c r="CA903" s="116">
        <v>0</v>
      </c>
      <c r="CB903" s="116">
        <v>0</v>
      </c>
      <c r="CC903" s="116">
        <v>0</v>
      </c>
      <c r="CD903" s="116">
        <v>0</v>
      </c>
      <c r="CE903" s="116">
        <v>45.948800000000006</v>
      </c>
      <c r="CF903" s="32" t="s">
        <v>135</v>
      </c>
      <c r="CG903" s="32" t="s">
        <v>136</v>
      </c>
      <c r="CH903" s="32" t="s">
        <v>723</v>
      </c>
      <c r="CI903" s="116">
        <v>0</v>
      </c>
      <c r="CJ903" s="116">
        <v>0</v>
      </c>
      <c r="CK903" s="116">
        <v>0</v>
      </c>
      <c r="CL903" s="116">
        <v>0</v>
      </c>
      <c r="CM903" s="116">
        <v>0</v>
      </c>
      <c r="CN903" s="116">
        <v>0</v>
      </c>
      <c r="CO903" s="113">
        <v>0</v>
      </c>
      <c r="CP903" s="32" t="s">
        <v>134</v>
      </c>
      <c r="CQ903" s="32" t="s">
        <v>115</v>
      </c>
      <c r="CR903" s="32" t="s">
        <v>279</v>
      </c>
      <c r="CS903" s="32" t="s">
        <v>115</v>
      </c>
      <c r="CT903" s="113">
        <v>1</v>
      </c>
      <c r="CU903" s="113">
        <v>0</v>
      </c>
      <c r="CV903" s="33" t="s">
        <v>2276</v>
      </c>
    </row>
    <row r="904" spans="2:100">
      <c r="B904" s="123">
        <v>900</v>
      </c>
      <c r="C904" s="124" t="s">
        <v>3070</v>
      </c>
      <c r="D904" s="128"/>
      <c r="E904" s="128"/>
      <c r="F904" s="32" t="s">
        <v>602</v>
      </c>
      <c r="G904" s="32" t="s">
        <v>2314</v>
      </c>
      <c r="H904" s="32" t="s">
        <v>1633</v>
      </c>
      <c r="I904" s="32" t="s">
        <v>166</v>
      </c>
      <c r="J904" s="32" t="s">
        <v>115</v>
      </c>
      <c r="K904" s="32" t="s">
        <v>2315</v>
      </c>
      <c r="L904" s="32" t="s">
        <v>1499</v>
      </c>
      <c r="M904" s="32" t="s">
        <v>1634</v>
      </c>
      <c r="N904" s="32" t="s">
        <v>1491</v>
      </c>
      <c r="O904" s="32" t="s">
        <v>115</v>
      </c>
      <c r="P904" s="110">
        <v>45931</v>
      </c>
      <c r="Q904" s="32">
        <v>29</v>
      </c>
      <c r="R904" s="32" t="s">
        <v>1492</v>
      </c>
      <c r="S904" s="32" t="s">
        <v>1713</v>
      </c>
      <c r="T904" s="32" t="s">
        <v>1939</v>
      </c>
      <c r="U904" s="32" t="s">
        <v>214</v>
      </c>
      <c r="V904" s="32" t="s">
        <v>122</v>
      </c>
      <c r="W904" s="32" t="b">
        <v>0</v>
      </c>
      <c r="X904" s="32" t="s">
        <v>278</v>
      </c>
      <c r="Y904" s="128"/>
      <c r="Z904" s="119" t="s">
        <v>115</v>
      </c>
      <c r="AA904" s="119">
        <v>0.799794</v>
      </c>
      <c r="AB904" s="32" t="s">
        <v>115</v>
      </c>
      <c r="AC904" s="32" t="s">
        <v>534</v>
      </c>
      <c r="AD904" s="32" t="s">
        <v>115</v>
      </c>
      <c r="AE904" s="32" t="s">
        <v>115</v>
      </c>
      <c r="AF904" s="32" t="s">
        <v>115</v>
      </c>
      <c r="AG904" s="32" t="s">
        <v>1513</v>
      </c>
      <c r="AH904" s="32" t="s">
        <v>422</v>
      </c>
      <c r="AI904" s="32">
        <v>5561379</v>
      </c>
      <c r="AJ904" s="32" t="s">
        <v>2316</v>
      </c>
      <c r="AK904" s="32" t="s">
        <v>2317</v>
      </c>
      <c r="AL904" s="32">
        <v>10</v>
      </c>
      <c r="AM904" s="32">
        <v>61</v>
      </c>
      <c r="AN904" s="32" t="s">
        <v>128</v>
      </c>
      <c r="AO904" s="32" t="b">
        <v>0</v>
      </c>
      <c r="AP904" s="32">
        <v>2025</v>
      </c>
      <c r="AQ904" s="32" t="s">
        <v>130</v>
      </c>
      <c r="AR904" s="32">
        <v>2025</v>
      </c>
      <c r="AS904" s="32" t="s">
        <v>2065</v>
      </c>
      <c r="AT904" s="32" t="s">
        <v>123</v>
      </c>
      <c r="AU904" s="32" t="s">
        <v>2065</v>
      </c>
      <c r="AV904" s="32" t="s">
        <v>115</v>
      </c>
      <c r="AW904" s="32" t="s">
        <v>1773</v>
      </c>
      <c r="AX904" s="32" t="b">
        <v>0</v>
      </c>
      <c r="AY904" s="32" t="s">
        <v>203</v>
      </c>
      <c r="AZ904" s="110" t="s">
        <v>203</v>
      </c>
      <c r="BA904" s="32" t="s">
        <v>203</v>
      </c>
      <c r="BB904" s="32" t="s">
        <v>203</v>
      </c>
      <c r="BC904" s="32" t="s">
        <v>203</v>
      </c>
      <c r="BD904" s="32" t="s">
        <v>203</v>
      </c>
      <c r="BE904" s="32" t="s">
        <v>1910</v>
      </c>
      <c r="BF904" s="110" t="s">
        <v>203</v>
      </c>
      <c r="BG904" s="32" t="s">
        <v>203</v>
      </c>
      <c r="BH904" s="32" t="s">
        <v>203</v>
      </c>
      <c r="BI904" s="32" t="s">
        <v>960</v>
      </c>
      <c r="BJ904" s="32">
        <v>5</v>
      </c>
      <c r="BK904" s="110">
        <v>46387</v>
      </c>
      <c r="BL904" s="110">
        <v>39813</v>
      </c>
      <c r="BM904" s="110">
        <v>47189</v>
      </c>
      <c r="BN904" s="32" t="s">
        <v>225</v>
      </c>
      <c r="BO904" s="32"/>
      <c r="BP904" s="32" t="b">
        <v>0</v>
      </c>
      <c r="BQ904" s="116" t="s">
        <v>1780</v>
      </c>
      <c r="BR904" s="32" t="s">
        <v>134</v>
      </c>
      <c r="BS904" s="116">
        <v>0</v>
      </c>
      <c r="BT904" s="116">
        <v>15763.394899999999</v>
      </c>
      <c r="BU904" s="116">
        <v>0</v>
      </c>
      <c r="BV904" s="116">
        <v>0</v>
      </c>
      <c r="BW904" s="116">
        <v>0</v>
      </c>
      <c r="BX904" s="116">
        <v>0</v>
      </c>
      <c r="BY904" s="116">
        <v>17.4254</v>
      </c>
      <c r="BZ904" s="116">
        <v>3031.8649999999998</v>
      </c>
      <c r="CA904" s="116">
        <v>0</v>
      </c>
      <c r="CB904" s="116">
        <v>0</v>
      </c>
      <c r="CC904" s="116">
        <v>0</v>
      </c>
      <c r="CD904" s="116">
        <v>0</v>
      </c>
      <c r="CE904" s="116">
        <v>0</v>
      </c>
      <c r="CF904" s="32" t="s">
        <v>135</v>
      </c>
      <c r="CG904" s="32" t="s">
        <v>136</v>
      </c>
      <c r="CH904" s="32" t="s">
        <v>469</v>
      </c>
      <c r="CI904" s="116">
        <v>0</v>
      </c>
      <c r="CJ904" s="116">
        <v>0</v>
      </c>
      <c r="CK904" s="116">
        <v>0</v>
      </c>
      <c r="CL904" s="116">
        <v>0</v>
      </c>
      <c r="CM904" s="116">
        <v>0</v>
      </c>
      <c r="CN904" s="116">
        <v>0</v>
      </c>
      <c r="CO904" s="113">
        <v>0</v>
      </c>
      <c r="CP904" s="32" t="s">
        <v>134</v>
      </c>
      <c r="CQ904" s="32" t="s">
        <v>115</v>
      </c>
      <c r="CR904" s="32" t="s">
        <v>279</v>
      </c>
      <c r="CS904" s="32" t="s">
        <v>115</v>
      </c>
      <c r="CT904" s="113">
        <v>0</v>
      </c>
      <c r="CU904" s="113">
        <v>1</v>
      </c>
      <c r="CV904" s="33" t="s">
        <v>1781</v>
      </c>
    </row>
    <row r="905" spans="2:100">
      <c r="B905" s="123">
        <v>901</v>
      </c>
      <c r="C905" s="124" t="s">
        <v>3071</v>
      </c>
      <c r="D905" s="128"/>
      <c r="E905" s="128"/>
      <c r="F905" s="32" t="s">
        <v>532</v>
      </c>
      <c r="G905" s="32" t="s">
        <v>2314</v>
      </c>
      <c r="H905" s="32" t="s">
        <v>1633</v>
      </c>
      <c r="I905" s="32" t="s">
        <v>166</v>
      </c>
      <c r="J905" s="32" t="s">
        <v>115</v>
      </c>
      <c r="K905" s="32" t="s">
        <v>2315</v>
      </c>
      <c r="L905" s="32" t="s">
        <v>1499</v>
      </c>
      <c r="M905" s="32" t="s">
        <v>1634</v>
      </c>
      <c r="N905" s="32" t="s">
        <v>1491</v>
      </c>
      <c r="O905" s="32" t="s">
        <v>115</v>
      </c>
      <c r="P905" s="110">
        <v>45873</v>
      </c>
      <c r="Q905" s="32">
        <v>29</v>
      </c>
      <c r="R905" s="32" t="s">
        <v>1492</v>
      </c>
      <c r="S905" s="32" t="s">
        <v>1713</v>
      </c>
      <c r="T905" s="32" t="s">
        <v>1939</v>
      </c>
      <c r="U905" s="32" t="s">
        <v>214</v>
      </c>
      <c r="V905" s="32" t="s">
        <v>122</v>
      </c>
      <c r="W905" s="32" t="b">
        <v>0</v>
      </c>
      <c r="X905" s="32" t="s">
        <v>278</v>
      </c>
      <c r="Y905" s="128"/>
      <c r="Z905" s="119" t="s">
        <v>115</v>
      </c>
      <c r="AA905" s="119">
        <v>1.76275</v>
      </c>
      <c r="AB905" s="32" t="s">
        <v>115</v>
      </c>
      <c r="AC905" s="32" t="s">
        <v>534</v>
      </c>
      <c r="AD905" s="32" t="s">
        <v>115</v>
      </c>
      <c r="AE905" s="32" t="s">
        <v>115</v>
      </c>
      <c r="AF905" s="32" t="s">
        <v>115</v>
      </c>
      <c r="AG905" s="32" t="s">
        <v>1513</v>
      </c>
      <c r="AH905" s="32" t="s">
        <v>422</v>
      </c>
      <c r="AI905" s="32">
        <v>5561358</v>
      </c>
      <c r="AJ905" s="32" t="s">
        <v>2316</v>
      </c>
      <c r="AK905" s="32" t="s">
        <v>2317</v>
      </c>
      <c r="AL905" s="32">
        <v>10</v>
      </c>
      <c r="AM905" s="32">
        <v>61</v>
      </c>
      <c r="AN905" s="32" t="s">
        <v>128</v>
      </c>
      <c r="AO905" s="32" t="b">
        <v>0</v>
      </c>
      <c r="AP905" s="32">
        <v>2025</v>
      </c>
      <c r="AQ905" s="32" t="s">
        <v>130</v>
      </c>
      <c r="AR905" s="32">
        <v>2025</v>
      </c>
      <c r="AS905" s="32" t="s">
        <v>2065</v>
      </c>
      <c r="AT905" s="32" t="s">
        <v>123</v>
      </c>
      <c r="AU905" s="32" t="s">
        <v>2065</v>
      </c>
      <c r="AV905" s="32" t="s">
        <v>115</v>
      </c>
      <c r="AW905" s="32" t="s">
        <v>1773</v>
      </c>
      <c r="AX905" s="32" t="b">
        <v>0</v>
      </c>
      <c r="AY905" s="32" t="s">
        <v>203</v>
      </c>
      <c r="AZ905" s="110" t="s">
        <v>203</v>
      </c>
      <c r="BA905" s="32" t="s">
        <v>203</v>
      </c>
      <c r="BB905" s="32" t="s">
        <v>203</v>
      </c>
      <c r="BC905" s="32" t="s">
        <v>203</v>
      </c>
      <c r="BD905" s="32" t="s">
        <v>203</v>
      </c>
      <c r="BE905" s="32" t="s">
        <v>1910</v>
      </c>
      <c r="BF905" s="110" t="s">
        <v>203</v>
      </c>
      <c r="BG905" s="32" t="s">
        <v>203</v>
      </c>
      <c r="BH905" s="32" t="s">
        <v>203</v>
      </c>
      <c r="BI905" s="32" t="s">
        <v>960</v>
      </c>
      <c r="BJ905" s="32">
        <v>5</v>
      </c>
      <c r="BK905" s="110">
        <v>46387</v>
      </c>
      <c r="BL905" s="110">
        <v>39813</v>
      </c>
      <c r="BM905" s="110">
        <v>47189</v>
      </c>
      <c r="BN905" s="32" t="s">
        <v>225</v>
      </c>
      <c r="BO905" s="32"/>
      <c r="BP905" s="32" t="b">
        <v>0</v>
      </c>
      <c r="BQ905" s="116" t="s">
        <v>1780</v>
      </c>
      <c r="BR905" s="32" t="s">
        <v>134</v>
      </c>
      <c r="BS905" s="116">
        <v>0</v>
      </c>
      <c r="BT905" s="116">
        <v>10337.265600000001</v>
      </c>
      <c r="BU905" s="116">
        <v>0</v>
      </c>
      <c r="BV905" s="116">
        <v>0</v>
      </c>
      <c r="BW905" s="116">
        <v>0</v>
      </c>
      <c r="BX905" s="116">
        <v>0</v>
      </c>
      <c r="BY905" s="116">
        <v>16.906400000000001</v>
      </c>
      <c r="BZ905" s="116">
        <v>1994.3096</v>
      </c>
      <c r="CA905" s="116">
        <v>0</v>
      </c>
      <c r="CB905" s="116">
        <v>0</v>
      </c>
      <c r="CC905" s="116">
        <v>0</v>
      </c>
      <c r="CD905" s="116">
        <v>0</v>
      </c>
      <c r="CE905" s="116">
        <v>0</v>
      </c>
      <c r="CF905" s="32" t="s">
        <v>135</v>
      </c>
      <c r="CG905" s="32" t="s">
        <v>136</v>
      </c>
      <c r="CH905" s="32" t="s">
        <v>469</v>
      </c>
      <c r="CI905" s="116">
        <v>0</v>
      </c>
      <c r="CJ905" s="116">
        <v>0</v>
      </c>
      <c r="CK905" s="116">
        <v>0</v>
      </c>
      <c r="CL905" s="116">
        <v>0</v>
      </c>
      <c r="CM905" s="116">
        <v>0</v>
      </c>
      <c r="CN905" s="116">
        <v>0</v>
      </c>
      <c r="CO905" s="113">
        <v>0</v>
      </c>
      <c r="CP905" s="32" t="s">
        <v>134</v>
      </c>
      <c r="CQ905" s="32" t="s">
        <v>115</v>
      </c>
      <c r="CR905" s="32" t="s">
        <v>279</v>
      </c>
      <c r="CS905" s="32" t="s">
        <v>115</v>
      </c>
      <c r="CT905" s="113">
        <v>0</v>
      </c>
      <c r="CU905" s="113">
        <v>1</v>
      </c>
      <c r="CV905" s="33" t="s">
        <v>1781</v>
      </c>
    </row>
    <row r="906" spans="2:100">
      <c r="B906" s="123">
        <v>902</v>
      </c>
      <c r="C906" s="124" t="s">
        <v>3072</v>
      </c>
      <c r="D906" s="128"/>
      <c r="E906" s="128"/>
      <c r="F906" s="32" t="s">
        <v>420</v>
      </c>
      <c r="G906" s="32" t="s">
        <v>2314</v>
      </c>
      <c r="H906" s="32" t="s">
        <v>1633</v>
      </c>
      <c r="I906" s="32" t="s">
        <v>166</v>
      </c>
      <c r="J906" s="32" t="s">
        <v>115</v>
      </c>
      <c r="K906" s="32" t="s">
        <v>2315</v>
      </c>
      <c r="L906" s="32" t="s">
        <v>1499</v>
      </c>
      <c r="M906" s="32" t="s">
        <v>1634</v>
      </c>
      <c r="N906" s="32" t="s">
        <v>1491</v>
      </c>
      <c r="O906" s="32" t="s">
        <v>115</v>
      </c>
      <c r="P906" s="110">
        <v>45904</v>
      </c>
      <c r="Q906" s="32">
        <v>29</v>
      </c>
      <c r="R906" s="32" t="s">
        <v>1492</v>
      </c>
      <c r="S906" s="32" t="s">
        <v>1713</v>
      </c>
      <c r="T906" s="32" t="s">
        <v>1939</v>
      </c>
      <c r="U906" s="32" t="s">
        <v>214</v>
      </c>
      <c r="V906" s="32" t="s">
        <v>122</v>
      </c>
      <c r="W906" s="32" t="b">
        <v>0</v>
      </c>
      <c r="X906" s="32" t="s">
        <v>278</v>
      </c>
      <c r="Y906" s="128"/>
      <c r="Z906" s="119" t="s">
        <v>115</v>
      </c>
      <c r="AA906" s="119">
        <v>37.881500000000003</v>
      </c>
      <c r="AB906" s="32" t="s">
        <v>115</v>
      </c>
      <c r="AC906" s="32" t="s">
        <v>534</v>
      </c>
      <c r="AD906" s="32" t="s">
        <v>115</v>
      </c>
      <c r="AE906" s="32" t="s">
        <v>115</v>
      </c>
      <c r="AF906" s="32" t="s">
        <v>115</v>
      </c>
      <c r="AG906" s="32" t="s">
        <v>1513</v>
      </c>
      <c r="AH906" s="32" t="s">
        <v>422</v>
      </c>
      <c r="AI906" s="32">
        <v>5561389</v>
      </c>
      <c r="AJ906" s="32" t="s">
        <v>2316</v>
      </c>
      <c r="AK906" s="32" t="s">
        <v>2317</v>
      </c>
      <c r="AL906" s="32">
        <v>10</v>
      </c>
      <c r="AM906" s="32">
        <v>61</v>
      </c>
      <c r="AN906" s="32" t="s">
        <v>128</v>
      </c>
      <c r="AO906" s="32" t="b">
        <v>0</v>
      </c>
      <c r="AP906" s="32">
        <v>2025</v>
      </c>
      <c r="AQ906" s="32" t="s">
        <v>130</v>
      </c>
      <c r="AR906" s="32">
        <v>2025</v>
      </c>
      <c r="AS906" s="32" t="s">
        <v>2065</v>
      </c>
      <c r="AT906" s="32" t="s">
        <v>123</v>
      </c>
      <c r="AU906" s="32" t="s">
        <v>2065</v>
      </c>
      <c r="AV906" s="32" t="s">
        <v>115</v>
      </c>
      <c r="AW906" s="32" t="s">
        <v>1773</v>
      </c>
      <c r="AX906" s="32" t="b">
        <v>0</v>
      </c>
      <c r="AY906" s="32" t="s">
        <v>203</v>
      </c>
      <c r="AZ906" s="110" t="s">
        <v>203</v>
      </c>
      <c r="BA906" s="32" t="s">
        <v>203</v>
      </c>
      <c r="BB906" s="32" t="s">
        <v>203</v>
      </c>
      <c r="BC906" s="32" t="s">
        <v>203</v>
      </c>
      <c r="BD906" s="32" t="s">
        <v>203</v>
      </c>
      <c r="BE906" s="32" t="s">
        <v>1910</v>
      </c>
      <c r="BF906" s="110" t="s">
        <v>203</v>
      </c>
      <c r="BG906" s="32" t="s">
        <v>203</v>
      </c>
      <c r="BH906" s="32" t="s">
        <v>203</v>
      </c>
      <c r="BI906" s="32" t="s">
        <v>960</v>
      </c>
      <c r="BJ906" s="32">
        <v>5</v>
      </c>
      <c r="BK906" s="110">
        <v>46309</v>
      </c>
      <c r="BL906" s="110">
        <v>39813</v>
      </c>
      <c r="BM906" s="110">
        <v>46722</v>
      </c>
      <c r="BN906" s="32" t="s">
        <v>225</v>
      </c>
      <c r="BO906" s="32"/>
      <c r="BP906" s="32" t="b">
        <v>0</v>
      </c>
      <c r="BQ906" s="116" t="s">
        <v>1780</v>
      </c>
      <c r="BR906" s="32" t="s">
        <v>134</v>
      </c>
      <c r="BS906" s="116">
        <v>0</v>
      </c>
      <c r="BT906" s="116">
        <v>1501.5869</v>
      </c>
      <c r="BU906" s="116">
        <v>0</v>
      </c>
      <c r="BV906" s="116">
        <v>0</v>
      </c>
      <c r="BW906" s="116">
        <v>0</v>
      </c>
      <c r="BX906" s="116">
        <v>0</v>
      </c>
      <c r="BY906" s="116">
        <v>17.040299999999998</v>
      </c>
      <c r="BZ906" s="116">
        <v>299.40949999999998</v>
      </c>
      <c r="CA906" s="116">
        <v>0</v>
      </c>
      <c r="CB906" s="116">
        <v>0</v>
      </c>
      <c r="CC906" s="116">
        <v>0</v>
      </c>
      <c r="CD906" s="116">
        <v>0</v>
      </c>
      <c r="CE906" s="116">
        <v>0</v>
      </c>
      <c r="CF906" s="32" t="s">
        <v>135</v>
      </c>
      <c r="CG906" s="32" t="s">
        <v>136</v>
      </c>
      <c r="CH906" s="32" t="s">
        <v>723</v>
      </c>
      <c r="CI906" s="116">
        <v>0</v>
      </c>
      <c r="CJ906" s="116">
        <v>0</v>
      </c>
      <c r="CK906" s="116">
        <v>0</v>
      </c>
      <c r="CL906" s="116">
        <v>0</v>
      </c>
      <c r="CM906" s="116">
        <v>0</v>
      </c>
      <c r="CN906" s="116">
        <v>0</v>
      </c>
      <c r="CO906" s="113">
        <v>0</v>
      </c>
      <c r="CP906" s="32" t="s">
        <v>134</v>
      </c>
      <c r="CQ906" s="32" t="s">
        <v>115</v>
      </c>
      <c r="CR906" s="32" t="s">
        <v>279</v>
      </c>
      <c r="CS906" s="32" t="s">
        <v>115</v>
      </c>
      <c r="CT906" s="113">
        <v>0</v>
      </c>
      <c r="CU906" s="113">
        <v>1</v>
      </c>
      <c r="CV906" s="33" t="s">
        <v>1781</v>
      </c>
    </row>
    <row r="907" spans="2:100">
      <c r="B907" s="123">
        <v>903</v>
      </c>
      <c r="C907" s="124" t="s">
        <v>3073</v>
      </c>
      <c r="D907" s="128"/>
      <c r="E907" s="128"/>
      <c r="F907" s="32" t="s">
        <v>602</v>
      </c>
      <c r="G907" s="32" t="s">
        <v>2314</v>
      </c>
      <c r="H907" s="32" t="s">
        <v>1633</v>
      </c>
      <c r="I907" s="32" t="s">
        <v>166</v>
      </c>
      <c r="J907" s="32" t="s">
        <v>115</v>
      </c>
      <c r="K907" s="32" t="s">
        <v>2315</v>
      </c>
      <c r="L907" s="32" t="s">
        <v>1499</v>
      </c>
      <c r="M907" s="32" t="s">
        <v>1634</v>
      </c>
      <c r="N907" s="32" t="s">
        <v>1491</v>
      </c>
      <c r="O907" s="32" t="s">
        <v>115</v>
      </c>
      <c r="P907" s="110">
        <v>45931</v>
      </c>
      <c r="Q907" s="32">
        <v>29</v>
      </c>
      <c r="R907" s="32" t="s">
        <v>1492</v>
      </c>
      <c r="S907" s="32" t="s">
        <v>1713</v>
      </c>
      <c r="T907" s="32" t="s">
        <v>1939</v>
      </c>
      <c r="U907" s="32" t="s">
        <v>214</v>
      </c>
      <c r="V907" s="32" t="s">
        <v>122</v>
      </c>
      <c r="W907" s="32" t="b">
        <v>0</v>
      </c>
      <c r="X907" s="32" t="s">
        <v>278</v>
      </c>
      <c r="Y907" s="128"/>
      <c r="Z907" s="119" t="s">
        <v>115</v>
      </c>
      <c r="AA907" s="119">
        <v>27.761099999999999</v>
      </c>
      <c r="AB907" s="32" t="s">
        <v>115</v>
      </c>
      <c r="AC907" s="32" t="s">
        <v>534</v>
      </c>
      <c r="AD907" s="32" t="s">
        <v>115</v>
      </c>
      <c r="AE907" s="32" t="s">
        <v>115</v>
      </c>
      <c r="AF907" s="32" t="s">
        <v>115</v>
      </c>
      <c r="AG907" s="32" t="s">
        <v>1513</v>
      </c>
      <c r="AH907" s="32" t="s">
        <v>422</v>
      </c>
      <c r="AI907" s="32">
        <v>5561380</v>
      </c>
      <c r="AJ907" s="32" t="s">
        <v>2316</v>
      </c>
      <c r="AK907" s="32" t="s">
        <v>2317</v>
      </c>
      <c r="AL907" s="32">
        <v>10</v>
      </c>
      <c r="AM907" s="32">
        <v>61</v>
      </c>
      <c r="AN907" s="32" t="s">
        <v>128</v>
      </c>
      <c r="AO907" s="32" t="b">
        <v>0</v>
      </c>
      <c r="AP907" s="32">
        <v>2025</v>
      </c>
      <c r="AQ907" s="32" t="s">
        <v>130</v>
      </c>
      <c r="AR907" s="32">
        <v>2025</v>
      </c>
      <c r="AS907" s="32" t="s">
        <v>2065</v>
      </c>
      <c r="AT907" s="32" t="s">
        <v>123</v>
      </c>
      <c r="AU907" s="32" t="s">
        <v>2065</v>
      </c>
      <c r="AV907" s="32" t="s">
        <v>115</v>
      </c>
      <c r="AW907" s="32" t="s">
        <v>1773</v>
      </c>
      <c r="AX907" s="32" t="b">
        <v>0</v>
      </c>
      <c r="AY907" s="32" t="s">
        <v>203</v>
      </c>
      <c r="AZ907" s="110" t="s">
        <v>203</v>
      </c>
      <c r="BA907" s="32" t="s">
        <v>203</v>
      </c>
      <c r="BB907" s="32" t="s">
        <v>203</v>
      </c>
      <c r="BC907" s="32" t="s">
        <v>203</v>
      </c>
      <c r="BD907" s="32" t="s">
        <v>203</v>
      </c>
      <c r="BE907" s="32" t="s">
        <v>1910</v>
      </c>
      <c r="BF907" s="110" t="s">
        <v>203</v>
      </c>
      <c r="BG907" s="32" t="s">
        <v>203</v>
      </c>
      <c r="BH907" s="32" t="s">
        <v>203</v>
      </c>
      <c r="BI907" s="32" t="s">
        <v>960</v>
      </c>
      <c r="BJ907" s="32">
        <v>5</v>
      </c>
      <c r="BK907" s="110">
        <v>46387</v>
      </c>
      <c r="BL907" s="110">
        <v>39813</v>
      </c>
      <c r="BM907" s="110">
        <v>46736</v>
      </c>
      <c r="BN907" s="32" t="s">
        <v>225</v>
      </c>
      <c r="BO907" s="32"/>
      <c r="BP907" s="32" t="b">
        <v>0</v>
      </c>
      <c r="BQ907" s="116" t="s">
        <v>1780</v>
      </c>
      <c r="BR907" s="32" t="s">
        <v>134</v>
      </c>
      <c r="BS907" s="116">
        <v>0</v>
      </c>
      <c r="BT907" s="116">
        <v>3764.1232</v>
      </c>
      <c r="BU907" s="116">
        <v>0</v>
      </c>
      <c r="BV907" s="116">
        <v>0</v>
      </c>
      <c r="BW907" s="116">
        <v>0</v>
      </c>
      <c r="BX907" s="116">
        <v>0</v>
      </c>
      <c r="BY907" s="116">
        <v>14.6661</v>
      </c>
      <c r="BZ907" s="116">
        <v>1011.2732999999999</v>
      </c>
      <c r="CA907" s="116">
        <v>0</v>
      </c>
      <c r="CB907" s="116">
        <v>0</v>
      </c>
      <c r="CC907" s="116">
        <v>0</v>
      </c>
      <c r="CD907" s="116">
        <v>0</v>
      </c>
      <c r="CE907" s="116">
        <v>0</v>
      </c>
      <c r="CF907" s="32" t="s">
        <v>135</v>
      </c>
      <c r="CG907" s="32" t="s">
        <v>136</v>
      </c>
      <c r="CH907" s="32" t="s">
        <v>723</v>
      </c>
      <c r="CI907" s="116">
        <v>0</v>
      </c>
      <c r="CJ907" s="116">
        <v>0</v>
      </c>
      <c r="CK907" s="116">
        <v>0</v>
      </c>
      <c r="CL907" s="116">
        <v>0</v>
      </c>
      <c r="CM907" s="116">
        <v>0</v>
      </c>
      <c r="CN907" s="116">
        <v>0</v>
      </c>
      <c r="CO907" s="113">
        <v>0</v>
      </c>
      <c r="CP907" s="32" t="s">
        <v>134</v>
      </c>
      <c r="CQ907" s="32" t="s">
        <v>115</v>
      </c>
      <c r="CR907" s="32" t="s">
        <v>279</v>
      </c>
      <c r="CS907" s="32" t="s">
        <v>115</v>
      </c>
      <c r="CT907" s="113">
        <v>0</v>
      </c>
      <c r="CU907" s="113">
        <v>1</v>
      </c>
      <c r="CV907" s="33" t="s">
        <v>1781</v>
      </c>
    </row>
    <row r="908" spans="2:100">
      <c r="B908" s="123">
        <v>904</v>
      </c>
      <c r="C908" s="124" t="s">
        <v>3074</v>
      </c>
      <c r="D908" s="128"/>
      <c r="E908" s="128"/>
      <c r="F908" s="32" t="s">
        <v>532</v>
      </c>
      <c r="G908" s="32" t="s">
        <v>2314</v>
      </c>
      <c r="H908" s="32" t="s">
        <v>1633</v>
      </c>
      <c r="I908" s="32" t="s">
        <v>166</v>
      </c>
      <c r="J908" s="32" t="s">
        <v>115</v>
      </c>
      <c r="K908" s="32" t="s">
        <v>2315</v>
      </c>
      <c r="L908" s="32" t="s">
        <v>1499</v>
      </c>
      <c r="M908" s="32" t="s">
        <v>1634</v>
      </c>
      <c r="N908" s="32" t="s">
        <v>1491</v>
      </c>
      <c r="O908" s="32" t="s">
        <v>115</v>
      </c>
      <c r="P908" s="110">
        <v>45875</v>
      </c>
      <c r="Q908" s="32">
        <v>29</v>
      </c>
      <c r="R908" s="32" t="s">
        <v>1492</v>
      </c>
      <c r="S908" s="32" t="s">
        <v>1713</v>
      </c>
      <c r="T908" s="32" t="s">
        <v>1939</v>
      </c>
      <c r="U908" s="32" t="s">
        <v>214</v>
      </c>
      <c r="V908" s="32" t="s">
        <v>122</v>
      </c>
      <c r="W908" s="32" t="b">
        <v>0</v>
      </c>
      <c r="X908" s="32" t="s">
        <v>278</v>
      </c>
      <c r="Y908" s="128"/>
      <c r="Z908" s="119" t="s">
        <v>115</v>
      </c>
      <c r="AA908" s="119">
        <v>1.3509199999999999</v>
      </c>
      <c r="AB908" s="32" t="s">
        <v>115</v>
      </c>
      <c r="AC908" s="32" t="s">
        <v>534</v>
      </c>
      <c r="AD908" s="32" t="s">
        <v>115</v>
      </c>
      <c r="AE908" s="32" t="s">
        <v>115</v>
      </c>
      <c r="AF908" s="32" t="s">
        <v>115</v>
      </c>
      <c r="AG908" s="32" t="s">
        <v>1513</v>
      </c>
      <c r="AH908" s="32" t="s">
        <v>422</v>
      </c>
      <c r="AI908" s="32">
        <v>5561388</v>
      </c>
      <c r="AJ908" s="32" t="s">
        <v>2316</v>
      </c>
      <c r="AK908" s="32" t="s">
        <v>2317</v>
      </c>
      <c r="AL908" s="32">
        <v>10</v>
      </c>
      <c r="AM908" s="32">
        <v>61</v>
      </c>
      <c r="AN908" s="32" t="s">
        <v>128</v>
      </c>
      <c r="AO908" s="32" t="b">
        <v>0</v>
      </c>
      <c r="AP908" s="32">
        <v>2025</v>
      </c>
      <c r="AQ908" s="32" t="s">
        <v>130</v>
      </c>
      <c r="AR908" s="32">
        <v>2025</v>
      </c>
      <c r="AS908" s="32" t="s">
        <v>2065</v>
      </c>
      <c r="AT908" s="32" t="s">
        <v>123</v>
      </c>
      <c r="AU908" s="32" t="s">
        <v>2065</v>
      </c>
      <c r="AV908" s="32" t="s">
        <v>115</v>
      </c>
      <c r="AW908" s="32" t="s">
        <v>1773</v>
      </c>
      <c r="AX908" s="32" t="b">
        <v>0</v>
      </c>
      <c r="AY908" s="32" t="s">
        <v>203</v>
      </c>
      <c r="AZ908" s="110" t="s">
        <v>203</v>
      </c>
      <c r="BA908" s="32" t="s">
        <v>203</v>
      </c>
      <c r="BB908" s="32" t="s">
        <v>203</v>
      </c>
      <c r="BC908" s="32" t="s">
        <v>203</v>
      </c>
      <c r="BD908" s="32" t="s">
        <v>203</v>
      </c>
      <c r="BE908" s="32" t="s">
        <v>1910</v>
      </c>
      <c r="BF908" s="110" t="s">
        <v>203</v>
      </c>
      <c r="BG908" s="32" t="s">
        <v>203</v>
      </c>
      <c r="BH908" s="32" t="s">
        <v>203</v>
      </c>
      <c r="BI908" s="32" t="s">
        <v>960</v>
      </c>
      <c r="BJ908" s="32">
        <v>5</v>
      </c>
      <c r="BK908" s="110">
        <v>46387</v>
      </c>
      <c r="BL908" s="110">
        <v>39813</v>
      </c>
      <c r="BM908" s="110">
        <v>47189</v>
      </c>
      <c r="BN908" s="32" t="s">
        <v>225</v>
      </c>
      <c r="BO908" s="32"/>
      <c r="BP908" s="32" t="b">
        <v>0</v>
      </c>
      <c r="BQ908" s="116" t="s">
        <v>1780</v>
      </c>
      <c r="BR908" s="32" t="s">
        <v>134</v>
      </c>
      <c r="BS908" s="116">
        <v>0</v>
      </c>
      <c r="BT908" s="116">
        <v>15253.1075</v>
      </c>
      <c r="BU908" s="116">
        <v>0</v>
      </c>
      <c r="BV908" s="116">
        <v>0</v>
      </c>
      <c r="BW908" s="116">
        <v>0</v>
      </c>
      <c r="BX908" s="116">
        <v>0</v>
      </c>
      <c r="BY908" s="116">
        <v>18.423400000000001</v>
      </c>
      <c r="BZ908" s="116">
        <v>3032.2314000000001</v>
      </c>
      <c r="CA908" s="116">
        <v>0</v>
      </c>
      <c r="CB908" s="116">
        <v>0</v>
      </c>
      <c r="CC908" s="116">
        <v>0</v>
      </c>
      <c r="CD908" s="116">
        <v>0</v>
      </c>
      <c r="CE908" s="116">
        <v>0</v>
      </c>
      <c r="CF908" s="32" t="s">
        <v>135</v>
      </c>
      <c r="CG908" s="32" t="s">
        <v>136</v>
      </c>
      <c r="CH908" s="32" t="s">
        <v>469</v>
      </c>
      <c r="CI908" s="116">
        <v>0</v>
      </c>
      <c r="CJ908" s="116">
        <v>0</v>
      </c>
      <c r="CK908" s="116">
        <v>0</v>
      </c>
      <c r="CL908" s="116">
        <v>0</v>
      </c>
      <c r="CM908" s="116">
        <v>0</v>
      </c>
      <c r="CN908" s="116">
        <v>0</v>
      </c>
      <c r="CO908" s="113">
        <v>0</v>
      </c>
      <c r="CP908" s="32" t="s">
        <v>134</v>
      </c>
      <c r="CQ908" s="32" t="s">
        <v>115</v>
      </c>
      <c r="CR908" s="32" t="s">
        <v>279</v>
      </c>
      <c r="CS908" s="32" t="s">
        <v>115</v>
      </c>
      <c r="CT908" s="113">
        <v>0</v>
      </c>
      <c r="CU908" s="113">
        <v>1</v>
      </c>
      <c r="CV908" s="33" t="s">
        <v>1781</v>
      </c>
    </row>
    <row r="909" spans="2:100">
      <c r="B909" s="123">
        <v>905</v>
      </c>
      <c r="C909" s="124" t="s">
        <v>3075</v>
      </c>
      <c r="D909" s="128"/>
      <c r="E909" s="128"/>
      <c r="F909" s="32" t="s">
        <v>532</v>
      </c>
      <c r="G909" s="32" t="s">
        <v>2314</v>
      </c>
      <c r="H909" s="32" t="s">
        <v>1633</v>
      </c>
      <c r="I909" s="32" t="s">
        <v>166</v>
      </c>
      <c r="J909" s="32" t="s">
        <v>115</v>
      </c>
      <c r="K909" s="32" t="s">
        <v>2315</v>
      </c>
      <c r="L909" s="32" t="s">
        <v>1499</v>
      </c>
      <c r="M909" s="32" t="s">
        <v>1634</v>
      </c>
      <c r="N909" s="32" t="s">
        <v>1491</v>
      </c>
      <c r="O909" s="32" t="s">
        <v>115</v>
      </c>
      <c r="P909" s="110">
        <v>45876</v>
      </c>
      <c r="Q909" s="32">
        <v>29</v>
      </c>
      <c r="R909" s="32" t="s">
        <v>1492</v>
      </c>
      <c r="S909" s="32" t="s">
        <v>1713</v>
      </c>
      <c r="T909" s="32" t="s">
        <v>1939</v>
      </c>
      <c r="U909" s="32" t="s">
        <v>214</v>
      </c>
      <c r="V909" s="32" t="s">
        <v>122</v>
      </c>
      <c r="W909" s="32" t="b">
        <v>0</v>
      </c>
      <c r="X909" s="32" t="s">
        <v>278</v>
      </c>
      <c r="Y909" s="128"/>
      <c r="Z909" s="119" t="s">
        <v>115</v>
      </c>
      <c r="AA909" s="119">
        <v>2.1012</v>
      </c>
      <c r="AB909" s="32" t="s">
        <v>115</v>
      </c>
      <c r="AC909" s="32" t="s">
        <v>534</v>
      </c>
      <c r="AD909" s="32" t="s">
        <v>115</v>
      </c>
      <c r="AE909" s="32" t="s">
        <v>115</v>
      </c>
      <c r="AF909" s="32" t="s">
        <v>115</v>
      </c>
      <c r="AG909" s="32" t="s">
        <v>1513</v>
      </c>
      <c r="AH909" s="32" t="s">
        <v>422</v>
      </c>
      <c r="AI909" s="32">
        <v>5561381</v>
      </c>
      <c r="AJ909" s="32" t="s">
        <v>2316</v>
      </c>
      <c r="AK909" s="32" t="s">
        <v>2317</v>
      </c>
      <c r="AL909" s="32">
        <v>10</v>
      </c>
      <c r="AM909" s="32">
        <v>61</v>
      </c>
      <c r="AN909" s="32" t="s">
        <v>128</v>
      </c>
      <c r="AO909" s="32" t="b">
        <v>0</v>
      </c>
      <c r="AP909" s="32">
        <v>2025</v>
      </c>
      <c r="AQ909" s="32" t="s">
        <v>130</v>
      </c>
      <c r="AR909" s="32">
        <v>2025</v>
      </c>
      <c r="AS909" s="32" t="s">
        <v>2065</v>
      </c>
      <c r="AT909" s="32" t="s">
        <v>123</v>
      </c>
      <c r="AU909" s="32" t="s">
        <v>2065</v>
      </c>
      <c r="AV909" s="32" t="s">
        <v>115</v>
      </c>
      <c r="AW909" s="32" t="s">
        <v>1773</v>
      </c>
      <c r="AX909" s="32" t="b">
        <v>0</v>
      </c>
      <c r="AY909" s="32" t="s">
        <v>203</v>
      </c>
      <c r="AZ909" s="110" t="s">
        <v>203</v>
      </c>
      <c r="BA909" s="32" t="s">
        <v>203</v>
      </c>
      <c r="BB909" s="32" t="s">
        <v>203</v>
      </c>
      <c r="BC909" s="32" t="s">
        <v>203</v>
      </c>
      <c r="BD909" s="32" t="s">
        <v>203</v>
      </c>
      <c r="BE909" s="32" t="s">
        <v>1910</v>
      </c>
      <c r="BF909" s="110" t="s">
        <v>203</v>
      </c>
      <c r="BG909" s="32" t="s">
        <v>203</v>
      </c>
      <c r="BH909" s="32" t="s">
        <v>203</v>
      </c>
      <c r="BI909" s="32" t="s">
        <v>960</v>
      </c>
      <c r="BJ909" s="32">
        <v>5</v>
      </c>
      <c r="BK909" s="110">
        <v>46387</v>
      </c>
      <c r="BL909" s="110">
        <v>39813</v>
      </c>
      <c r="BM909" s="110">
        <v>47189</v>
      </c>
      <c r="BN909" s="32" t="s">
        <v>225</v>
      </c>
      <c r="BO909" s="32"/>
      <c r="BP909" s="32" t="b">
        <v>0</v>
      </c>
      <c r="BQ909" s="116" t="s">
        <v>1780</v>
      </c>
      <c r="BR909" s="32" t="s">
        <v>134</v>
      </c>
      <c r="BS909" s="116">
        <v>0</v>
      </c>
      <c r="BT909" s="116">
        <v>11778.4022</v>
      </c>
      <c r="BU909" s="116">
        <v>0</v>
      </c>
      <c r="BV909" s="116">
        <v>0</v>
      </c>
      <c r="BW909" s="116">
        <v>0</v>
      </c>
      <c r="BX909" s="116">
        <v>0</v>
      </c>
      <c r="BY909" s="116">
        <v>18.423400000000001</v>
      </c>
      <c r="BZ909" s="116">
        <v>2005.8792000000001</v>
      </c>
      <c r="CA909" s="116">
        <v>0</v>
      </c>
      <c r="CB909" s="116">
        <v>0</v>
      </c>
      <c r="CC909" s="116">
        <v>0</v>
      </c>
      <c r="CD909" s="116">
        <v>0</v>
      </c>
      <c r="CE909" s="116">
        <v>0</v>
      </c>
      <c r="CF909" s="32" t="s">
        <v>135</v>
      </c>
      <c r="CG909" s="32" t="s">
        <v>136</v>
      </c>
      <c r="CH909" s="32" t="s">
        <v>469</v>
      </c>
      <c r="CI909" s="116">
        <v>0</v>
      </c>
      <c r="CJ909" s="116">
        <v>0</v>
      </c>
      <c r="CK909" s="116">
        <v>0</v>
      </c>
      <c r="CL909" s="116">
        <v>0</v>
      </c>
      <c r="CM909" s="116">
        <v>0</v>
      </c>
      <c r="CN909" s="116">
        <v>0</v>
      </c>
      <c r="CO909" s="113">
        <v>0</v>
      </c>
      <c r="CP909" s="32" t="s">
        <v>134</v>
      </c>
      <c r="CQ909" s="32" t="s">
        <v>115</v>
      </c>
      <c r="CR909" s="32" t="s">
        <v>279</v>
      </c>
      <c r="CS909" s="32" t="s">
        <v>115</v>
      </c>
      <c r="CT909" s="113">
        <v>0</v>
      </c>
      <c r="CU909" s="113">
        <v>1</v>
      </c>
      <c r="CV909" s="33" t="s">
        <v>1781</v>
      </c>
    </row>
    <row r="910" spans="2:100">
      <c r="B910" s="31">
        <v>906</v>
      </c>
      <c r="C910" s="32" t="s">
        <v>3076</v>
      </c>
      <c r="D910" s="128"/>
      <c r="E910" s="128"/>
      <c r="F910" s="32" t="s">
        <v>602</v>
      </c>
      <c r="G910" s="32" t="s">
        <v>3077</v>
      </c>
      <c r="H910" s="32" t="s">
        <v>1633</v>
      </c>
      <c r="I910" s="32" t="s">
        <v>166</v>
      </c>
      <c r="J910" s="32" t="s">
        <v>115</v>
      </c>
      <c r="K910" s="32" t="s">
        <v>115</v>
      </c>
      <c r="L910" s="32" t="s">
        <v>1499</v>
      </c>
      <c r="M910" s="32" t="s">
        <v>1634</v>
      </c>
      <c r="N910" s="32" t="s">
        <v>1491</v>
      </c>
      <c r="O910" s="32" t="s">
        <v>115</v>
      </c>
      <c r="P910" s="110">
        <v>45931</v>
      </c>
      <c r="Q910" s="32">
        <v>97</v>
      </c>
      <c r="R910" s="32" t="s">
        <v>1492</v>
      </c>
      <c r="S910" s="32" t="s">
        <v>203</v>
      </c>
      <c r="T910" s="32" t="s">
        <v>203</v>
      </c>
      <c r="U910" s="32" t="s">
        <v>214</v>
      </c>
      <c r="V910" s="32" t="s">
        <v>122</v>
      </c>
      <c r="W910" s="32" t="s">
        <v>123</v>
      </c>
      <c r="X910" s="32" t="s">
        <v>2450</v>
      </c>
      <c r="Y910" s="128"/>
      <c r="Z910" s="119" t="s">
        <v>115</v>
      </c>
      <c r="AA910" s="119">
        <v>27.7610999999999</v>
      </c>
      <c r="AB910" s="32" t="s">
        <v>115</v>
      </c>
      <c r="AC910" s="32" t="s">
        <v>534</v>
      </c>
      <c r="AD910" s="32" t="s">
        <v>115</v>
      </c>
      <c r="AE910" s="32" t="s">
        <v>115</v>
      </c>
      <c r="AF910" s="32" t="s">
        <v>115</v>
      </c>
      <c r="AG910" s="32" t="s">
        <v>1513</v>
      </c>
      <c r="AH910" s="32" t="s">
        <v>422</v>
      </c>
      <c r="AI910" s="32">
        <v>5554623</v>
      </c>
      <c r="AJ910" s="32" t="s">
        <v>3078</v>
      </c>
      <c r="AK910" s="32" t="s">
        <v>3076</v>
      </c>
      <c r="AL910" s="32">
        <v>2</v>
      </c>
      <c r="AM910" s="32">
        <v>61</v>
      </c>
      <c r="AN910" s="32" t="s">
        <v>3079</v>
      </c>
      <c r="AO910" s="32" t="s">
        <v>123</v>
      </c>
      <c r="AP910" s="32" t="s">
        <v>203</v>
      </c>
      <c r="AQ910" s="32" t="s">
        <v>130</v>
      </c>
      <c r="AR910" s="32">
        <v>2020</v>
      </c>
      <c r="AS910" s="32" t="s">
        <v>1929</v>
      </c>
      <c r="AT910" s="32" t="s">
        <v>123</v>
      </c>
      <c r="AU910" s="32" t="s">
        <v>1929</v>
      </c>
      <c r="AV910" s="32" t="s">
        <v>115</v>
      </c>
      <c r="AW910" s="32" t="s">
        <v>1577</v>
      </c>
      <c r="AX910" s="32" t="s">
        <v>123</v>
      </c>
      <c r="AY910" s="32" t="s">
        <v>203</v>
      </c>
      <c r="AZ910" s="110" t="s">
        <v>203</v>
      </c>
      <c r="BA910" s="32" t="s">
        <v>203</v>
      </c>
      <c r="BB910" s="32" t="s">
        <v>203</v>
      </c>
      <c r="BC910" s="32" t="s">
        <v>203</v>
      </c>
      <c r="BD910" s="32" t="s">
        <v>203</v>
      </c>
      <c r="BE910" s="32" t="s">
        <v>203</v>
      </c>
      <c r="BF910" s="110" t="s">
        <v>203</v>
      </c>
      <c r="BG910" s="32" t="s">
        <v>203</v>
      </c>
      <c r="BH910" s="32" t="s">
        <v>203</v>
      </c>
      <c r="BI910" s="32" t="s">
        <v>960</v>
      </c>
      <c r="BJ910" s="32">
        <v>5</v>
      </c>
      <c r="BK910" s="110">
        <v>46072</v>
      </c>
      <c r="BL910" s="110">
        <v>43617</v>
      </c>
      <c r="BM910" s="110">
        <v>46184</v>
      </c>
      <c r="BN910" s="32" t="s">
        <v>308</v>
      </c>
      <c r="BO910" s="32" t="s">
        <v>245</v>
      </c>
      <c r="BP910" s="32" t="b">
        <v>1</v>
      </c>
      <c r="BQ910" s="116" t="s">
        <v>3080</v>
      </c>
      <c r="BR910" s="32" t="s">
        <v>134</v>
      </c>
      <c r="BS910" s="116">
        <v>219.62049999999999</v>
      </c>
      <c r="BT910" s="116">
        <v>870.23350000000005</v>
      </c>
      <c r="BU910" s="116">
        <v>0</v>
      </c>
      <c r="BV910" s="116">
        <v>0</v>
      </c>
      <c r="BW910" s="116">
        <v>0</v>
      </c>
      <c r="BX910" s="116">
        <v>81.116500000000002</v>
      </c>
      <c r="BY910" s="116">
        <v>327.10249999999996</v>
      </c>
      <c r="BZ910" s="116">
        <v>0</v>
      </c>
      <c r="CA910" s="116">
        <v>0</v>
      </c>
      <c r="CB910" s="116">
        <v>0</v>
      </c>
      <c r="CC910" s="116">
        <v>0</v>
      </c>
      <c r="CD910" s="116">
        <v>0</v>
      </c>
      <c r="CE910" s="116">
        <v>81.116500000000002</v>
      </c>
      <c r="CF910" s="32" t="s">
        <v>135</v>
      </c>
      <c r="CG910" s="32" t="s">
        <v>136</v>
      </c>
      <c r="CH910" s="32" t="s">
        <v>250</v>
      </c>
      <c r="CI910" s="116">
        <v>0</v>
      </c>
      <c r="CJ910" s="116">
        <v>0</v>
      </c>
      <c r="CK910" s="116">
        <v>0</v>
      </c>
      <c r="CL910" s="116">
        <v>0</v>
      </c>
      <c r="CM910" s="116">
        <v>81.116529999999997</v>
      </c>
      <c r="CN910" s="116">
        <v>137.06786999999997</v>
      </c>
      <c r="CO910" s="113">
        <v>0</v>
      </c>
      <c r="CP910" s="32" t="s">
        <v>134</v>
      </c>
      <c r="CQ910" s="32" t="s">
        <v>115</v>
      </c>
      <c r="CR910" s="32" t="s">
        <v>134</v>
      </c>
      <c r="CS910" s="32" t="s">
        <v>115</v>
      </c>
      <c r="CT910" s="113">
        <v>0</v>
      </c>
      <c r="CU910" s="113">
        <v>1</v>
      </c>
      <c r="CV910" s="33" t="s">
        <v>1578</v>
      </c>
    </row>
    <row r="911" spans="2:100">
      <c r="B911" s="28">
        <v>907</v>
      </c>
      <c r="C911" s="29" t="s">
        <v>3081</v>
      </c>
      <c r="D911" s="129"/>
      <c r="E911" s="129"/>
      <c r="F911" s="29" t="s">
        <v>845</v>
      </c>
      <c r="G911" s="29" t="s">
        <v>3077</v>
      </c>
      <c r="H911" s="29" t="s">
        <v>1633</v>
      </c>
      <c r="I911" s="29" t="s">
        <v>166</v>
      </c>
      <c r="J911" s="29" t="s">
        <v>115</v>
      </c>
      <c r="K911" s="29" t="s">
        <v>115</v>
      </c>
      <c r="L911" s="29" t="s">
        <v>1499</v>
      </c>
      <c r="M911" s="29" t="s">
        <v>1634</v>
      </c>
      <c r="N911" s="29" t="s">
        <v>1491</v>
      </c>
      <c r="O911" s="29" t="s">
        <v>115</v>
      </c>
      <c r="P911" s="109">
        <v>45876</v>
      </c>
      <c r="Q911" s="29">
        <v>97</v>
      </c>
      <c r="R911" s="29" t="s">
        <v>1492</v>
      </c>
      <c r="S911" s="29" t="s">
        <v>203</v>
      </c>
      <c r="T911" s="29" t="s">
        <v>203</v>
      </c>
      <c r="U911" s="29" t="s">
        <v>214</v>
      </c>
      <c r="V911" s="29" t="s">
        <v>122</v>
      </c>
      <c r="W911" s="29" t="s">
        <v>123</v>
      </c>
      <c r="X911" s="29" t="s">
        <v>887</v>
      </c>
      <c r="Y911" s="129"/>
      <c r="Z911" s="118" t="s">
        <v>115</v>
      </c>
      <c r="AA911" s="118">
        <v>3.3451599999999901</v>
      </c>
      <c r="AB911" s="29" t="s">
        <v>115</v>
      </c>
      <c r="AC911" s="29" t="s">
        <v>534</v>
      </c>
      <c r="AD911" s="29" t="s">
        <v>115</v>
      </c>
      <c r="AE911" s="29" t="s">
        <v>115</v>
      </c>
      <c r="AF911" s="29" t="s">
        <v>115</v>
      </c>
      <c r="AG911" s="29" t="s">
        <v>1513</v>
      </c>
      <c r="AH911" s="29" t="s">
        <v>422</v>
      </c>
      <c r="AI911" s="29">
        <v>5558294</v>
      </c>
      <c r="AJ911" s="29" t="s">
        <v>3078</v>
      </c>
      <c r="AK911" s="29" t="s">
        <v>3076</v>
      </c>
      <c r="AL911" s="29">
        <v>2</v>
      </c>
      <c r="AM911" s="29">
        <v>61</v>
      </c>
      <c r="AN911" s="29" t="s">
        <v>128</v>
      </c>
      <c r="AO911" s="29" t="s">
        <v>123</v>
      </c>
      <c r="AP911" s="29" t="s">
        <v>203</v>
      </c>
      <c r="AQ911" s="29" t="s">
        <v>130</v>
      </c>
      <c r="AR911" s="29">
        <v>2025</v>
      </c>
      <c r="AS911" s="29" t="s">
        <v>1929</v>
      </c>
      <c r="AT911" s="29" t="s">
        <v>123</v>
      </c>
      <c r="AU911" s="29" t="s">
        <v>1929</v>
      </c>
      <c r="AV911" s="29" t="s">
        <v>115</v>
      </c>
      <c r="AW911" s="29" t="s">
        <v>1577</v>
      </c>
      <c r="AX911" s="29" t="s">
        <v>123</v>
      </c>
      <c r="AY911" s="29" t="s">
        <v>203</v>
      </c>
      <c r="AZ911" s="109" t="s">
        <v>203</v>
      </c>
      <c r="BA911" s="29" t="s">
        <v>203</v>
      </c>
      <c r="BB911" s="29" t="s">
        <v>203</v>
      </c>
      <c r="BC911" s="29" t="s">
        <v>203</v>
      </c>
      <c r="BD911" s="29" t="s">
        <v>203</v>
      </c>
      <c r="BE911" s="29" t="s">
        <v>203</v>
      </c>
      <c r="BF911" s="109" t="s">
        <v>203</v>
      </c>
      <c r="BG911" s="29" t="s">
        <v>203</v>
      </c>
      <c r="BH911" s="29" t="s">
        <v>203</v>
      </c>
      <c r="BI911" s="29" t="s">
        <v>488</v>
      </c>
      <c r="BJ911" s="29">
        <v>4</v>
      </c>
      <c r="BK911" s="109">
        <v>46223</v>
      </c>
      <c r="BL911" s="109">
        <v>43617</v>
      </c>
      <c r="BM911" s="109">
        <v>46279</v>
      </c>
      <c r="BN911" s="29" t="s">
        <v>308</v>
      </c>
      <c r="BO911" s="29" t="s">
        <v>245</v>
      </c>
      <c r="BP911" s="29" t="b">
        <v>1</v>
      </c>
      <c r="BQ911" s="115" t="s">
        <v>3080</v>
      </c>
      <c r="BR911" s="29" t="s">
        <v>134</v>
      </c>
      <c r="BS911" s="115">
        <v>56.278599999999997</v>
      </c>
      <c r="BT911" s="115">
        <v>1780.8919000000001</v>
      </c>
      <c r="BU911" s="115">
        <v>0</v>
      </c>
      <c r="BV911" s="115">
        <v>0</v>
      </c>
      <c r="BW911" s="115">
        <v>0</v>
      </c>
      <c r="BX911" s="115">
        <v>0</v>
      </c>
      <c r="BY911" s="115">
        <v>180.89189999999999</v>
      </c>
      <c r="BZ911" s="115">
        <v>1500</v>
      </c>
      <c r="CA911" s="115">
        <v>100.00000000000001</v>
      </c>
      <c r="CB911" s="115">
        <v>0</v>
      </c>
      <c r="CC911" s="115">
        <v>0</v>
      </c>
      <c r="CD911" s="115">
        <v>0</v>
      </c>
      <c r="CE911" s="115">
        <v>0</v>
      </c>
      <c r="CF911" s="29" t="s">
        <v>135</v>
      </c>
      <c r="CG911" s="29" t="s">
        <v>136</v>
      </c>
      <c r="CH911" s="29" t="s">
        <v>2553</v>
      </c>
      <c r="CI911" s="115">
        <v>0</v>
      </c>
      <c r="CJ911" s="115">
        <v>0</v>
      </c>
      <c r="CK911" s="115">
        <v>0</v>
      </c>
      <c r="CL911" s="115">
        <v>0</v>
      </c>
      <c r="CM911" s="115">
        <v>0</v>
      </c>
      <c r="CN911" s="115">
        <v>56.470239999999997</v>
      </c>
      <c r="CO911" s="112">
        <v>0</v>
      </c>
      <c r="CP911" s="29" t="s">
        <v>134</v>
      </c>
      <c r="CQ911" s="29" t="s">
        <v>115</v>
      </c>
      <c r="CR911" s="29" t="s">
        <v>134</v>
      </c>
      <c r="CS911" s="29" t="s">
        <v>115</v>
      </c>
      <c r="CT911" s="112">
        <v>0</v>
      </c>
      <c r="CU911" s="112">
        <v>1</v>
      </c>
      <c r="CV911" s="30" t="s">
        <v>1578</v>
      </c>
    </row>
    <row r="912" spans="2:100">
      <c r="B912" s="31">
        <v>908</v>
      </c>
      <c r="C912" s="32" t="s">
        <v>3082</v>
      </c>
      <c r="D912" s="128"/>
      <c r="E912" s="128"/>
      <c r="F912" s="32" t="s">
        <v>3083</v>
      </c>
      <c r="G912" s="32" t="s">
        <v>3084</v>
      </c>
      <c r="H912" s="32" t="s">
        <v>1613</v>
      </c>
      <c r="I912" s="32" t="s">
        <v>166</v>
      </c>
      <c r="J912" s="32" t="s">
        <v>115</v>
      </c>
      <c r="K912" s="32" t="s">
        <v>115</v>
      </c>
      <c r="L912" s="32" t="s">
        <v>1499</v>
      </c>
      <c r="M912" s="32" t="s">
        <v>2308</v>
      </c>
      <c r="N912" s="32" t="s">
        <v>1491</v>
      </c>
      <c r="O912" s="32" t="s">
        <v>115</v>
      </c>
      <c r="P912" s="110">
        <v>45909</v>
      </c>
      <c r="Q912" s="32">
        <v>12</v>
      </c>
      <c r="R912" s="32" t="s">
        <v>1492</v>
      </c>
      <c r="S912" s="32" t="s">
        <v>121</v>
      </c>
      <c r="T912" s="32" t="s">
        <v>115</v>
      </c>
      <c r="U912" s="32" t="s">
        <v>214</v>
      </c>
      <c r="V912" s="32" t="s">
        <v>122</v>
      </c>
      <c r="W912" s="32" t="b">
        <v>0</v>
      </c>
      <c r="X912" s="32" t="s">
        <v>887</v>
      </c>
      <c r="Y912" s="128"/>
      <c r="Z912" s="119" t="s">
        <v>115</v>
      </c>
      <c r="AA912" s="119">
        <v>3.1512303103508801</v>
      </c>
      <c r="AB912" s="32" t="s">
        <v>115</v>
      </c>
      <c r="AC912" s="32" t="s">
        <v>397</v>
      </c>
      <c r="AD912" s="32" t="s">
        <v>115</v>
      </c>
      <c r="AE912" s="32" t="s">
        <v>115</v>
      </c>
      <c r="AF912" s="32" t="s">
        <v>115</v>
      </c>
      <c r="AG912" s="32">
        <v>5.1000500000000004</v>
      </c>
      <c r="AH912" s="32" t="s">
        <v>422</v>
      </c>
      <c r="AI912" s="32">
        <v>5807125</v>
      </c>
      <c r="AJ912" s="32" t="s">
        <v>3085</v>
      </c>
      <c r="AK912" s="32" t="s">
        <v>3086</v>
      </c>
      <c r="AL912" s="32">
        <v>1</v>
      </c>
      <c r="AM912" s="32">
        <v>61</v>
      </c>
      <c r="AN912" s="32" t="s">
        <v>3087</v>
      </c>
      <c r="AO912" s="32" t="b">
        <v>0</v>
      </c>
      <c r="AP912" s="32">
        <v>2025</v>
      </c>
      <c r="AQ912" s="32" t="s">
        <v>130</v>
      </c>
      <c r="AR912" s="32">
        <v>2022</v>
      </c>
      <c r="AS912" s="32">
        <v>2022</v>
      </c>
      <c r="AT912" s="32" t="b">
        <v>0</v>
      </c>
      <c r="AU912" s="32" t="s">
        <v>1788</v>
      </c>
      <c r="AV912" s="32" t="s">
        <v>115</v>
      </c>
      <c r="AW912" s="32" t="s">
        <v>1789</v>
      </c>
      <c r="AX912" s="32" t="b">
        <v>0</v>
      </c>
      <c r="AY912" s="32" t="s">
        <v>115</v>
      </c>
      <c r="AZ912" s="110" t="s">
        <v>115</v>
      </c>
      <c r="BA912" s="32" t="s">
        <v>115</v>
      </c>
      <c r="BB912" s="32" t="s">
        <v>115</v>
      </c>
      <c r="BC912" s="32" t="s">
        <v>115</v>
      </c>
      <c r="BD912" s="32" t="s">
        <v>115</v>
      </c>
      <c r="BE912" s="32" t="s">
        <v>115</v>
      </c>
      <c r="BF912" s="110" t="s">
        <v>115</v>
      </c>
      <c r="BG912" s="32" t="s">
        <v>131</v>
      </c>
      <c r="BH912" s="32" t="s">
        <v>115</v>
      </c>
      <c r="BI912" s="32" t="s">
        <v>195</v>
      </c>
      <c r="BJ912" s="32">
        <v>2</v>
      </c>
      <c r="BK912" s="110">
        <v>45749</v>
      </c>
      <c r="BL912" s="110">
        <v>46023</v>
      </c>
      <c r="BM912" s="110">
        <v>45754</v>
      </c>
      <c r="BN912" s="32" t="s">
        <v>115</v>
      </c>
      <c r="BO912" s="32" t="s">
        <v>115</v>
      </c>
      <c r="BP912" s="32" t="b">
        <v>1</v>
      </c>
      <c r="BQ912" s="116" t="s">
        <v>3088</v>
      </c>
      <c r="BR912" s="32" t="s">
        <v>134</v>
      </c>
      <c r="BS912" s="116">
        <v>648.00419999999997</v>
      </c>
      <c r="BT912" s="116">
        <v>1148.5286000000001</v>
      </c>
      <c r="BU912" s="116">
        <v>0</v>
      </c>
      <c r="BV912" s="116">
        <v>0</v>
      </c>
      <c r="BW912" s="116">
        <v>0</v>
      </c>
      <c r="BX912" s="116">
        <v>103.02729999999997</v>
      </c>
      <c r="BY912" s="116">
        <v>695.50130000000001</v>
      </c>
      <c r="BZ912" s="116">
        <v>0</v>
      </c>
      <c r="CA912" s="116">
        <v>0</v>
      </c>
      <c r="CB912" s="116">
        <v>0</v>
      </c>
      <c r="CC912" s="116">
        <v>0</v>
      </c>
      <c r="CD912" s="116">
        <v>0</v>
      </c>
      <c r="CE912" s="116">
        <v>103.02729999999997</v>
      </c>
      <c r="CF912" s="32" t="s">
        <v>135</v>
      </c>
      <c r="CG912" s="32" t="s">
        <v>136</v>
      </c>
      <c r="CH912" s="32" t="s">
        <v>156</v>
      </c>
      <c r="CI912" s="116">
        <v>0</v>
      </c>
      <c r="CJ912" s="116">
        <v>0</v>
      </c>
      <c r="CK912" s="116">
        <v>0</v>
      </c>
      <c r="CL912" s="116">
        <v>0</v>
      </c>
      <c r="CM912" s="116">
        <v>0</v>
      </c>
      <c r="CN912" s="116">
        <v>639.32861000000003</v>
      </c>
      <c r="CO912" s="113">
        <v>0</v>
      </c>
      <c r="CP912" s="32" t="s">
        <v>134</v>
      </c>
      <c r="CQ912" s="32" t="s">
        <v>115</v>
      </c>
      <c r="CR912" s="32" t="s">
        <v>134</v>
      </c>
      <c r="CS912" s="32" t="s">
        <v>115</v>
      </c>
      <c r="CT912" s="113">
        <v>0</v>
      </c>
      <c r="CU912" s="113">
        <v>1</v>
      </c>
      <c r="CV912" s="33" t="s">
        <v>2911</v>
      </c>
    </row>
    <row r="913" spans="2:100">
      <c r="B913" s="31">
        <v>909</v>
      </c>
      <c r="C913" s="32" t="s">
        <v>3089</v>
      </c>
      <c r="D913" s="128"/>
      <c r="E913" s="128"/>
      <c r="F913" s="32" t="s">
        <v>420</v>
      </c>
      <c r="G913" s="32" t="s">
        <v>3090</v>
      </c>
      <c r="H913" s="32" t="s">
        <v>1633</v>
      </c>
      <c r="I913" s="32" t="s">
        <v>166</v>
      </c>
      <c r="J913" s="32" t="s">
        <v>115</v>
      </c>
      <c r="K913" s="32" t="s">
        <v>115</v>
      </c>
      <c r="L913" s="32" t="s">
        <v>1499</v>
      </c>
      <c r="M913" s="32" t="s">
        <v>2308</v>
      </c>
      <c r="N913" s="32" t="s">
        <v>1491</v>
      </c>
      <c r="O913" s="32" t="s">
        <v>115</v>
      </c>
      <c r="P913" s="110">
        <v>45904</v>
      </c>
      <c r="Q913" s="32">
        <v>52</v>
      </c>
      <c r="R913" s="32" t="s">
        <v>1492</v>
      </c>
      <c r="S913" s="32" t="s">
        <v>121</v>
      </c>
      <c r="T913" s="32" t="s">
        <v>115</v>
      </c>
      <c r="U913" s="32" t="s">
        <v>214</v>
      </c>
      <c r="V913" s="32" t="s">
        <v>122</v>
      </c>
      <c r="W913" s="32" t="s">
        <v>123</v>
      </c>
      <c r="X913" s="32" t="s">
        <v>1785</v>
      </c>
      <c r="Y913" s="128"/>
      <c r="Z913" s="119" t="s">
        <v>115</v>
      </c>
      <c r="AA913" s="119">
        <v>37.881457476690201</v>
      </c>
      <c r="AB913" s="32" t="s">
        <v>115</v>
      </c>
      <c r="AC913" s="32" t="s">
        <v>534</v>
      </c>
      <c r="AD913" s="32" t="s">
        <v>115</v>
      </c>
      <c r="AE913" s="32" t="s">
        <v>115</v>
      </c>
      <c r="AF913" s="32" t="s">
        <v>115</v>
      </c>
      <c r="AG913" s="32" t="s">
        <v>1513</v>
      </c>
      <c r="AH913" s="32" t="s">
        <v>115</v>
      </c>
      <c r="AI913" s="32">
        <v>5554627</v>
      </c>
      <c r="AJ913" s="32" t="s">
        <v>3091</v>
      </c>
      <c r="AK913" s="32" t="s">
        <v>3092</v>
      </c>
      <c r="AL913" s="32">
        <v>3</v>
      </c>
      <c r="AM913" s="32">
        <v>61</v>
      </c>
      <c r="AN913" s="32" t="s">
        <v>128</v>
      </c>
      <c r="AO913" s="32" t="s">
        <v>123</v>
      </c>
      <c r="AP913" s="32">
        <v>2024</v>
      </c>
      <c r="AQ913" s="32" t="s">
        <v>130</v>
      </c>
      <c r="AR913" s="32">
        <v>2024</v>
      </c>
      <c r="AS913" s="32" t="s">
        <v>1636</v>
      </c>
      <c r="AT913" s="32" t="s">
        <v>123</v>
      </c>
      <c r="AU913" s="32" t="s">
        <v>1636</v>
      </c>
      <c r="AV913" s="32" t="s">
        <v>115</v>
      </c>
      <c r="AW913" s="32" t="s">
        <v>1637</v>
      </c>
      <c r="AX913" s="32" t="s">
        <v>123</v>
      </c>
      <c r="AY913" s="32" t="s">
        <v>115</v>
      </c>
      <c r="AZ913" s="110" t="s">
        <v>115</v>
      </c>
      <c r="BA913" s="32" t="s">
        <v>115</v>
      </c>
      <c r="BB913" s="32" t="s">
        <v>115</v>
      </c>
      <c r="BC913" s="32" t="s">
        <v>115</v>
      </c>
      <c r="BD913" s="32" t="s">
        <v>115</v>
      </c>
      <c r="BE913" s="32" t="s">
        <v>115</v>
      </c>
      <c r="BF913" s="110" t="s">
        <v>115</v>
      </c>
      <c r="BG913" s="32" t="s">
        <v>131</v>
      </c>
      <c r="BH913" s="32" t="s">
        <v>115</v>
      </c>
      <c r="BI913" s="32" t="s">
        <v>195</v>
      </c>
      <c r="BJ913" s="32">
        <v>2</v>
      </c>
      <c r="BK913" s="110">
        <v>45444</v>
      </c>
      <c r="BL913" s="110">
        <v>46752</v>
      </c>
      <c r="BM913" s="110">
        <v>45447</v>
      </c>
      <c r="BN913" s="32" t="s">
        <v>115</v>
      </c>
      <c r="BO913" s="32" t="s">
        <v>115</v>
      </c>
      <c r="BP913" s="32" t="b">
        <v>1</v>
      </c>
      <c r="BQ913" s="116">
        <v>11000</v>
      </c>
      <c r="BR913" s="32" t="s">
        <v>134</v>
      </c>
      <c r="BS913" s="116">
        <v>348.30020000000002</v>
      </c>
      <c r="BT913" s="116">
        <v>348.30020000000002</v>
      </c>
      <c r="BU913" s="116">
        <v>0</v>
      </c>
      <c r="BV913" s="116">
        <v>0</v>
      </c>
      <c r="BW913" s="116">
        <v>0</v>
      </c>
      <c r="BX913" s="116">
        <v>348.30020000000002</v>
      </c>
      <c r="BY913" s="116">
        <v>0</v>
      </c>
      <c r="BZ913" s="116">
        <v>0</v>
      </c>
      <c r="CA913" s="116">
        <v>0</v>
      </c>
      <c r="CB913" s="116">
        <v>0</v>
      </c>
      <c r="CC913" s="116">
        <v>0</v>
      </c>
      <c r="CD913" s="116">
        <v>0</v>
      </c>
      <c r="CE913" s="116">
        <v>348.30020000000002</v>
      </c>
      <c r="CF913" s="32" t="s">
        <v>135</v>
      </c>
      <c r="CG913" s="32" t="s">
        <v>136</v>
      </c>
      <c r="CH913" s="32" t="s">
        <v>263</v>
      </c>
      <c r="CI913" s="116">
        <v>0</v>
      </c>
      <c r="CJ913" s="116">
        <v>0</v>
      </c>
      <c r="CK913" s="116">
        <v>0</v>
      </c>
      <c r="CL913" s="116">
        <v>0</v>
      </c>
      <c r="CM913" s="116">
        <v>348.30016999999998</v>
      </c>
      <c r="CN913" s="116">
        <v>0</v>
      </c>
      <c r="CO913" s="113">
        <v>0</v>
      </c>
      <c r="CP913" s="32" t="s">
        <v>134</v>
      </c>
      <c r="CQ913" s="32" t="s">
        <v>115</v>
      </c>
      <c r="CR913" s="32" t="s">
        <v>134</v>
      </c>
      <c r="CS913" s="32" t="s">
        <v>115</v>
      </c>
      <c r="CT913" s="113">
        <v>0</v>
      </c>
      <c r="CU913" s="113">
        <v>1</v>
      </c>
      <c r="CV913" s="33" t="s">
        <v>2822</v>
      </c>
    </row>
    <row r="914" spans="2:100">
      <c r="B914" s="31">
        <v>910</v>
      </c>
      <c r="C914" s="32" t="s">
        <v>3093</v>
      </c>
      <c r="D914" s="128"/>
      <c r="E914" s="128"/>
      <c r="F914" s="32" t="s">
        <v>3094</v>
      </c>
      <c r="G914" s="32" t="s">
        <v>3090</v>
      </c>
      <c r="H914" s="32" t="s">
        <v>1633</v>
      </c>
      <c r="I914" s="32" t="s">
        <v>166</v>
      </c>
      <c r="J914" s="32" t="s">
        <v>115</v>
      </c>
      <c r="K914" s="32" t="s">
        <v>2316</v>
      </c>
      <c r="L914" s="32" t="s">
        <v>1499</v>
      </c>
      <c r="M914" s="32" t="s">
        <v>2308</v>
      </c>
      <c r="N914" s="32" t="s">
        <v>1491</v>
      </c>
      <c r="O914" s="32" t="s">
        <v>115</v>
      </c>
      <c r="P914" s="110">
        <v>45932</v>
      </c>
      <c r="Q914" s="32">
        <v>53</v>
      </c>
      <c r="R914" s="32" t="s">
        <v>1492</v>
      </c>
      <c r="S914" s="32" t="s">
        <v>203</v>
      </c>
      <c r="T914" s="32" t="s">
        <v>203</v>
      </c>
      <c r="U914" s="32" t="s">
        <v>214</v>
      </c>
      <c r="V914" s="32" t="s">
        <v>122</v>
      </c>
      <c r="W914" s="32" t="s">
        <v>123</v>
      </c>
      <c r="X914" s="32" t="s">
        <v>1785</v>
      </c>
      <c r="Y914" s="128"/>
      <c r="Z914" s="119" t="s">
        <v>115</v>
      </c>
      <c r="AA914" s="119">
        <v>1.9821496996879799</v>
      </c>
      <c r="AB914" s="32" t="s">
        <v>115</v>
      </c>
      <c r="AC914" s="32" t="s">
        <v>534</v>
      </c>
      <c r="AD914" s="32" t="s">
        <v>115</v>
      </c>
      <c r="AE914" s="32" t="s">
        <v>115</v>
      </c>
      <c r="AF914" s="32" t="s">
        <v>115</v>
      </c>
      <c r="AG914" s="32" t="s">
        <v>1513</v>
      </c>
      <c r="AH914" s="32" t="s">
        <v>422</v>
      </c>
      <c r="AI914" s="32">
        <v>5554628</v>
      </c>
      <c r="AJ914" s="32" t="s">
        <v>3091</v>
      </c>
      <c r="AK914" s="32" t="s">
        <v>3092</v>
      </c>
      <c r="AL914" s="32">
        <v>3</v>
      </c>
      <c r="AM914" s="32">
        <v>61</v>
      </c>
      <c r="AN914" s="32" t="s">
        <v>128</v>
      </c>
      <c r="AO914" s="32" t="s">
        <v>123</v>
      </c>
      <c r="AP914" s="32" t="s">
        <v>203</v>
      </c>
      <c r="AQ914" s="32" t="s">
        <v>130</v>
      </c>
      <c r="AR914" s="32">
        <v>2024</v>
      </c>
      <c r="AS914" s="32" t="s">
        <v>1636</v>
      </c>
      <c r="AT914" s="32" t="s">
        <v>123</v>
      </c>
      <c r="AU914" s="32" t="s">
        <v>1636</v>
      </c>
      <c r="AV914" s="32" t="s">
        <v>115</v>
      </c>
      <c r="AW914" s="32" t="s">
        <v>1637</v>
      </c>
      <c r="AX914" s="32" t="s">
        <v>123</v>
      </c>
      <c r="AY914" s="32" t="s">
        <v>203</v>
      </c>
      <c r="AZ914" s="110" t="s">
        <v>203</v>
      </c>
      <c r="BA914" s="32" t="s">
        <v>203</v>
      </c>
      <c r="BB914" s="32" t="s">
        <v>203</v>
      </c>
      <c r="BC914" s="32" t="s">
        <v>203</v>
      </c>
      <c r="BD914" s="32" t="s">
        <v>203</v>
      </c>
      <c r="BE914" s="32" t="s">
        <v>203</v>
      </c>
      <c r="BF914" s="110" t="s">
        <v>203</v>
      </c>
      <c r="BG914" s="32" t="s">
        <v>203</v>
      </c>
      <c r="BH914" s="32" t="s">
        <v>203</v>
      </c>
      <c r="BI914" s="32" t="s">
        <v>960</v>
      </c>
      <c r="BJ914" s="32">
        <v>5</v>
      </c>
      <c r="BK914" s="110">
        <v>46223</v>
      </c>
      <c r="BL914" s="110">
        <v>46752</v>
      </c>
      <c r="BM914" s="110">
        <v>46245</v>
      </c>
      <c r="BN914" s="32" t="s">
        <v>115</v>
      </c>
      <c r="BO914" s="32" t="s">
        <v>115</v>
      </c>
      <c r="BP914" s="32" t="b">
        <v>1</v>
      </c>
      <c r="BQ914" s="116">
        <v>11000</v>
      </c>
      <c r="BR914" s="32" t="s">
        <v>134</v>
      </c>
      <c r="BS914" s="116">
        <v>136.30779999999999</v>
      </c>
      <c r="BT914" s="116">
        <v>1818.9327000000001</v>
      </c>
      <c r="BU914" s="116">
        <v>0</v>
      </c>
      <c r="BV914" s="116">
        <v>0</v>
      </c>
      <c r="BW914" s="116">
        <v>0</v>
      </c>
      <c r="BX914" s="116">
        <v>79.323499999999996</v>
      </c>
      <c r="BY914" s="116">
        <v>155.7595</v>
      </c>
      <c r="BZ914" s="116">
        <v>1000</v>
      </c>
      <c r="CA914" s="116">
        <v>0</v>
      </c>
      <c r="CB914" s="116">
        <v>0</v>
      </c>
      <c r="CC914" s="116">
        <v>0</v>
      </c>
      <c r="CD914" s="116">
        <v>0</v>
      </c>
      <c r="CE914" s="116">
        <v>79.323499999999996</v>
      </c>
      <c r="CF914" s="32" t="s">
        <v>135</v>
      </c>
      <c r="CG914" s="32" t="s">
        <v>136</v>
      </c>
      <c r="CH914" s="32" t="s">
        <v>1703</v>
      </c>
      <c r="CI914" s="116">
        <v>0</v>
      </c>
      <c r="CJ914" s="116">
        <v>0</v>
      </c>
      <c r="CK914" s="116">
        <v>0</v>
      </c>
      <c r="CL914" s="116">
        <v>0</v>
      </c>
      <c r="CM914" s="116">
        <v>79.323509999999999</v>
      </c>
      <c r="CN914" s="116">
        <v>171.12451000000001</v>
      </c>
      <c r="CO914" s="113">
        <v>0</v>
      </c>
      <c r="CP914" s="32" t="s">
        <v>134</v>
      </c>
      <c r="CQ914" s="32" t="s">
        <v>115</v>
      </c>
      <c r="CR914" s="32" t="s">
        <v>134</v>
      </c>
      <c r="CS914" s="32" t="s">
        <v>115</v>
      </c>
      <c r="CT914" s="113">
        <v>0</v>
      </c>
      <c r="CU914" s="113">
        <v>1</v>
      </c>
      <c r="CV914" s="33" t="s">
        <v>1638</v>
      </c>
    </row>
    <row r="915" spans="2:100">
      <c r="B915" s="31">
        <v>911</v>
      </c>
      <c r="C915" s="32" t="s">
        <v>3095</v>
      </c>
      <c r="D915" s="128"/>
      <c r="E915" s="128"/>
      <c r="F915" s="32" t="s">
        <v>1042</v>
      </c>
      <c r="G915" s="32" t="s">
        <v>2559</v>
      </c>
      <c r="H915" s="32" t="s">
        <v>198</v>
      </c>
      <c r="I915" s="32" t="s">
        <v>118</v>
      </c>
      <c r="J915" s="32" t="s">
        <v>115</v>
      </c>
      <c r="K915" s="32" t="s">
        <v>2272</v>
      </c>
      <c r="L915" s="32" t="s">
        <v>1914</v>
      </c>
      <c r="M915" s="32" t="s">
        <v>1634</v>
      </c>
      <c r="N915" s="32" t="s">
        <v>115</v>
      </c>
      <c r="O915" s="32" t="s">
        <v>115</v>
      </c>
      <c r="P915" s="110">
        <v>45902</v>
      </c>
      <c r="Q915" s="32" t="s">
        <v>115</v>
      </c>
      <c r="R915" s="32" t="s">
        <v>1492</v>
      </c>
      <c r="S915" s="32" t="s">
        <v>1954</v>
      </c>
      <c r="T915" s="32" t="s">
        <v>1939</v>
      </c>
      <c r="U915" s="32" t="s">
        <v>214</v>
      </c>
      <c r="V915" s="32" t="s">
        <v>122</v>
      </c>
      <c r="W915" s="32" t="s">
        <v>123</v>
      </c>
      <c r="X915" s="32" t="s">
        <v>278</v>
      </c>
      <c r="Y915" s="128"/>
      <c r="Z915" s="119" t="s">
        <v>115</v>
      </c>
      <c r="AA915" s="119">
        <v>9.3219371490453202</v>
      </c>
      <c r="AB915" s="32" t="s">
        <v>115</v>
      </c>
      <c r="AC915" s="32" t="s">
        <v>530</v>
      </c>
      <c r="AD915" s="32" t="s">
        <v>115</v>
      </c>
      <c r="AE915" s="32" t="s">
        <v>115</v>
      </c>
      <c r="AF915" s="32" t="s">
        <v>115</v>
      </c>
      <c r="AG915" s="32" t="s">
        <v>1513</v>
      </c>
      <c r="AH915" s="32" t="s">
        <v>422</v>
      </c>
      <c r="AI915" s="32">
        <v>5560143</v>
      </c>
      <c r="AJ915" s="32" t="s">
        <v>2271</v>
      </c>
      <c r="AK915" s="32" t="s">
        <v>2560</v>
      </c>
      <c r="AL915" s="32">
        <v>4</v>
      </c>
      <c r="AM915" s="32">
        <v>61</v>
      </c>
      <c r="AN915" s="32" t="s">
        <v>128</v>
      </c>
      <c r="AO915" s="32" t="s">
        <v>129</v>
      </c>
      <c r="AP915" s="32">
        <v>2025</v>
      </c>
      <c r="AQ915" s="32" t="s">
        <v>130</v>
      </c>
      <c r="AR915" s="32">
        <v>2025</v>
      </c>
      <c r="AS915" s="32" t="s">
        <v>115</v>
      </c>
      <c r="AT915" s="32" t="s">
        <v>123</v>
      </c>
      <c r="AU915" s="32" t="s">
        <v>115</v>
      </c>
      <c r="AV915" s="32" t="s">
        <v>115</v>
      </c>
      <c r="AW915" s="32" t="s">
        <v>115</v>
      </c>
      <c r="AX915" s="32" t="s">
        <v>123</v>
      </c>
      <c r="AY915" s="32" t="s">
        <v>115</v>
      </c>
      <c r="AZ915" s="110" t="s">
        <v>115</v>
      </c>
      <c r="BA915" s="32" t="s">
        <v>115</v>
      </c>
      <c r="BB915" s="32" t="s">
        <v>115</v>
      </c>
      <c r="BC915" s="32" t="s">
        <v>115</v>
      </c>
      <c r="BD915" s="32" t="s">
        <v>115</v>
      </c>
      <c r="BE915" s="32" t="s">
        <v>2561</v>
      </c>
      <c r="BF915" s="110">
        <v>45841</v>
      </c>
      <c r="BG915" s="32" t="s">
        <v>306</v>
      </c>
      <c r="BH915" s="32" t="s">
        <v>156</v>
      </c>
      <c r="BI915" s="32" t="s">
        <v>960</v>
      </c>
      <c r="BJ915" s="32">
        <v>5</v>
      </c>
      <c r="BK915" s="110">
        <v>46513</v>
      </c>
      <c r="BL915" s="110">
        <v>47116</v>
      </c>
      <c r="BM915" s="110">
        <v>46689</v>
      </c>
      <c r="BN915" s="32" t="s">
        <v>115</v>
      </c>
      <c r="BO915" s="32" t="s">
        <v>115</v>
      </c>
      <c r="BP915" s="32" t="b">
        <v>0</v>
      </c>
      <c r="BQ915" s="116">
        <v>26600</v>
      </c>
      <c r="BR915" s="32" t="s">
        <v>134</v>
      </c>
      <c r="BS915" s="116">
        <v>25.179300000000001</v>
      </c>
      <c r="BT915" s="116">
        <v>1306.0324000000001</v>
      </c>
      <c r="BU915" s="116">
        <v>0</v>
      </c>
      <c r="BV915" s="116">
        <v>0</v>
      </c>
      <c r="BW915" s="116">
        <v>0</v>
      </c>
      <c r="BX915" s="116">
        <v>0.1212</v>
      </c>
      <c r="BY915" s="116">
        <v>30.088699999999999</v>
      </c>
      <c r="BZ915" s="116">
        <v>528.94500000000005</v>
      </c>
      <c r="CA915" s="116">
        <v>650.85039999999992</v>
      </c>
      <c r="CB915" s="116">
        <v>4.8527100000000001</v>
      </c>
      <c r="CC915" s="116">
        <v>0</v>
      </c>
      <c r="CD915" s="116">
        <v>0</v>
      </c>
      <c r="CE915" s="116">
        <v>0.12120000000000175</v>
      </c>
      <c r="CF915" s="32" t="s">
        <v>135</v>
      </c>
      <c r="CG915" s="32" t="s">
        <v>136</v>
      </c>
      <c r="CH915" s="32" t="s">
        <v>723</v>
      </c>
      <c r="CI915" s="116">
        <v>0</v>
      </c>
      <c r="CJ915" s="116">
        <v>0</v>
      </c>
      <c r="CK915" s="116">
        <v>0</v>
      </c>
      <c r="CL915" s="116">
        <v>0</v>
      </c>
      <c r="CM915" s="116">
        <v>0</v>
      </c>
      <c r="CN915" s="116">
        <v>0</v>
      </c>
      <c r="CO915" s="113">
        <v>0</v>
      </c>
      <c r="CP915" s="32" t="s">
        <v>134</v>
      </c>
      <c r="CQ915" s="32" t="s">
        <v>115</v>
      </c>
      <c r="CR915" s="32" t="s">
        <v>279</v>
      </c>
      <c r="CS915" s="32" t="s">
        <v>115</v>
      </c>
      <c r="CT915" s="113">
        <v>1</v>
      </c>
      <c r="CU915" s="113">
        <v>0</v>
      </c>
      <c r="CV915" s="33" t="s">
        <v>1936</v>
      </c>
    </row>
    <row r="916" spans="2:100">
      <c r="B916" s="31">
        <v>912</v>
      </c>
      <c r="C916" s="32" t="s">
        <v>3096</v>
      </c>
      <c r="D916" s="128"/>
      <c r="E916" s="128"/>
      <c r="F916" s="32" t="s">
        <v>1367</v>
      </c>
      <c r="G916" s="32" t="s">
        <v>2559</v>
      </c>
      <c r="H916" s="32" t="s">
        <v>198</v>
      </c>
      <c r="I916" s="32" t="s">
        <v>118</v>
      </c>
      <c r="J916" s="32" t="s">
        <v>115</v>
      </c>
      <c r="K916" s="32" t="s">
        <v>2272</v>
      </c>
      <c r="L916" s="32" t="s">
        <v>1914</v>
      </c>
      <c r="M916" s="32" t="s">
        <v>1634</v>
      </c>
      <c r="N916" s="32" t="s">
        <v>115</v>
      </c>
      <c r="O916" s="32" t="s">
        <v>115</v>
      </c>
      <c r="P916" s="110">
        <v>45904</v>
      </c>
      <c r="Q916" s="32" t="s">
        <v>115</v>
      </c>
      <c r="R916" s="32" t="s">
        <v>1492</v>
      </c>
      <c r="S916" s="32" t="s">
        <v>1954</v>
      </c>
      <c r="T916" s="32" t="s">
        <v>1939</v>
      </c>
      <c r="U916" s="32" t="s">
        <v>214</v>
      </c>
      <c r="V916" s="32" t="s">
        <v>122</v>
      </c>
      <c r="W916" s="32" t="s">
        <v>123</v>
      </c>
      <c r="X916" s="32" t="s">
        <v>833</v>
      </c>
      <c r="Y916" s="128"/>
      <c r="Z916" s="119" t="s">
        <v>115</v>
      </c>
      <c r="AA916" s="119">
        <v>12.870200000000001</v>
      </c>
      <c r="AB916" s="32" t="s">
        <v>115</v>
      </c>
      <c r="AC916" s="32" t="s">
        <v>530</v>
      </c>
      <c r="AD916" s="32" t="s">
        <v>115</v>
      </c>
      <c r="AE916" s="32" t="s">
        <v>115</v>
      </c>
      <c r="AF916" s="32" t="s">
        <v>115</v>
      </c>
      <c r="AG916" s="32" t="s">
        <v>1513</v>
      </c>
      <c r="AH916" s="32" t="s">
        <v>422</v>
      </c>
      <c r="AI916" s="32">
        <v>5560144</v>
      </c>
      <c r="AJ916" s="32" t="s">
        <v>2271</v>
      </c>
      <c r="AK916" s="32" t="s">
        <v>2560</v>
      </c>
      <c r="AL916" s="32">
        <v>4</v>
      </c>
      <c r="AM916" s="32">
        <v>61</v>
      </c>
      <c r="AN916" s="32" t="s">
        <v>128</v>
      </c>
      <c r="AO916" s="32" t="s">
        <v>129</v>
      </c>
      <c r="AP916" s="32">
        <v>2025</v>
      </c>
      <c r="AQ916" s="32" t="s">
        <v>130</v>
      </c>
      <c r="AR916" s="32">
        <v>2025</v>
      </c>
      <c r="AS916" s="32" t="s">
        <v>115</v>
      </c>
      <c r="AT916" s="32" t="s">
        <v>123</v>
      </c>
      <c r="AU916" s="32" t="s">
        <v>115</v>
      </c>
      <c r="AV916" s="32" t="s">
        <v>115</v>
      </c>
      <c r="AW916" s="32" t="s">
        <v>115</v>
      </c>
      <c r="AX916" s="32" t="s">
        <v>123</v>
      </c>
      <c r="AY916" s="32" t="s">
        <v>115</v>
      </c>
      <c r="AZ916" s="110" t="s">
        <v>115</v>
      </c>
      <c r="BA916" s="32" t="s">
        <v>115</v>
      </c>
      <c r="BB916" s="32" t="s">
        <v>115</v>
      </c>
      <c r="BC916" s="32" t="s">
        <v>115</v>
      </c>
      <c r="BD916" s="32" t="s">
        <v>115</v>
      </c>
      <c r="BE916" s="32" t="s">
        <v>2561</v>
      </c>
      <c r="BF916" s="110">
        <v>45841</v>
      </c>
      <c r="BG916" s="32" t="s">
        <v>306</v>
      </c>
      <c r="BH916" s="32" t="s">
        <v>156</v>
      </c>
      <c r="BI916" s="32" t="s">
        <v>960</v>
      </c>
      <c r="BJ916" s="32">
        <v>5</v>
      </c>
      <c r="BK916" s="110">
        <v>46513</v>
      </c>
      <c r="BL916" s="110">
        <v>47116</v>
      </c>
      <c r="BM916" s="110">
        <v>46689</v>
      </c>
      <c r="BN916" s="32" t="s">
        <v>115</v>
      </c>
      <c r="BO916" s="32" t="s">
        <v>115</v>
      </c>
      <c r="BP916" s="32" t="b">
        <v>0</v>
      </c>
      <c r="BQ916" s="116">
        <v>26600</v>
      </c>
      <c r="BR916" s="32" t="s">
        <v>134</v>
      </c>
      <c r="BS916" s="116">
        <v>25.110499999999998</v>
      </c>
      <c r="BT916" s="116">
        <v>1305.711</v>
      </c>
      <c r="BU916" s="116">
        <v>0</v>
      </c>
      <c r="BV916" s="116">
        <v>0</v>
      </c>
      <c r="BW916" s="116">
        <v>0</v>
      </c>
      <c r="BX916" s="116">
        <v>0.1212</v>
      </c>
      <c r="BY916" s="116">
        <v>30.0198</v>
      </c>
      <c r="BZ916" s="116">
        <v>529.4248</v>
      </c>
      <c r="CA916" s="116">
        <v>647</v>
      </c>
      <c r="CB916" s="116">
        <v>6</v>
      </c>
      <c r="CC916" s="116">
        <v>0</v>
      </c>
      <c r="CD916" s="116">
        <v>0</v>
      </c>
      <c r="CE916" s="116">
        <v>0.12129999999999797</v>
      </c>
      <c r="CF916" s="32" t="s">
        <v>135</v>
      </c>
      <c r="CG916" s="32" t="s">
        <v>136</v>
      </c>
      <c r="CH916" s="32" t="s">
        <v>723</v>
      </c>
      <c r="CI916" s="116">
        <v>0</v>
      </c>
      <c r="CJ916" s="116">
        <v>0</v>
      </c>
      <c r="CK916" s="116">
        <v>0</v>
      </c>
      <c r="CL916" s="116">
        <v>0</v>
      </c>
      <c r="CM916" s="116">
        <v>0</v>
      </c>
      <c r="CN916" s="116">
        <v>0</v>
      </c>
      <c r="CO916" s="113">
        <v>0</v>
      </c>
      <c r="CP916" s="32" t="s">
        <v>134</v>
      </c>
      <c r="CQ916" s="32" t="s">
        <v>115</v>
      </c>
      <c r="CR916" s="32" t="s">
        <v>279</v>
      </c>
      <c r="CS916" s="32" t="s">
        <v>115</v>
      </c>
      <c r="CT916" s="113">
        <v>1</v>
      </c>
      <c r="CU916" s="113">
        <v>0</v>
      </c>
      <c r="CV916" s="33" t="s">
        <v>1936</v>
      </c>
    </row>
    <row r="917" spans="2:100">
      <c r="B917" s="31">
        <v>913</v>
      </c>
      <c r="C917" s="32" t="s">
        <v>3097</v>
      </c>
      <c r="D917" s="128"/>
      <c r="E917" s="128"/>
      <c r="F917" s="32" t="s">
        <v>450</v>
      </c>
      <c r="G917" s="32" t="s">
        <v>2563</v>
      </c>
      <c r="H917" s="32" t="s">
        <v>1538</v>
      </c>
      <c r="I917" s="32" t="s">
        <v>118</v>
      </c>
      <c r="J917" s="32" t="s">
        <v>115</v>
      </c>
      <c r="K917" s="32" t="s">
        <v>115</v>
      </c>
      <c r="L917" s="32" t="s">
        <v>1499</v>
      </c>
      <c r="M917" s="32" t="s">
        <v>1511</v>
      </c>
      <c r="N917" s="32" t="s">
        <v>1491</v>
      </c>
      <c r="O917" s="32" t="s">
        <v>115</v>
      </c>
      <c r="P917" s="110">
        <v>45933</v>
      </c>
      <c r="Q917" s="32" t="s">
        <v>115</v>
      </c>
      <c r="R917" s="32" t="s">
        <v>1492</v>
      </c>
      <c r="S917" s="32" t="s">
        <v>203</v>
      </c>
      <c r="T917" s="32" t="s">
        <v>203</v>
      </c>
      <c r="U917" s="32" t="s">
        <v>214</v>
      </c>
      <c r="V917" s="32" t="s">
        <v>122</v>
      </c>
      <c r="W917" s="32" t="s">
        <v>123</v>
      </c>
      <c r="X917" s="32" t="s">
        <v>2076</v>
      </c>
      <c r="Y917" s="128"/>
      <c r="Z917" s="119" t="s">
        <v>115</v>
      </c>
      <c r="AA917" s="119">
        <v>53.2802559781139</v>
      </c>
      <c r="AB917" s="32" t="s">
        <v>115</v>
      </c>
      <c r="AC917" s="32" t="s">
        <v>1652</v>
      </c>
      <c r="AD917" s="32" t="s">
        <v>115</v>
      </c>
      <c r="AE917" s="32" t="s">
        <v>115</v>
      </c>
      <c r="AF917" s="32" t="s">
        <v>115</v>
      </c>
      <c r="AG917" s="32" t="s">
        <v>1513</v>
      </c>
      <c r="AH917" s="32" t="s">
        <v>422</v>
      </c>
      <c r="AI917" s="32">
        <v>5807502</v>
      </c>
      <c r="AJ917" s="32" t="s">
        <v>2564</v>
      </c>
      <c r="AK917" s="32" t="s">
        <v>2565</v>
      </c>
      <c r="AL917" s="32">
        <v>3</v>
      </c>
      <c r="AM917" s="32">
        <v>61</v>
      </c>
      <c r="AN917" s="32" t="s">
        <v>3098</v>
      </c>
      <c r="AO917" s="32" t="s">
        <v>123</v>
      </c>
      <c r="AP917" s="32" t="s">
        <v>203</v>
      </c>
      <c r="AQ917" s="32" t="s">
        <v>130</v>
      </c>
      <c r="AR917" s="32">
        <v>2023</v>
      </c>
      <c r="AS917" s="32" t="s">
        <v>1636</v>
      </c>
      <c r="AT917" s="32" t="s">
        <v>123</v>
      </c>
      <c r="AU917" s="32" t="s">
        <v>1636</v>
      </c>
      <c r="AV917" s="32" t="s">
        <v>115</v>
      </c>
      <c r="AW917" s="32" t="s">
        <v>1637</v>
      </c>
      <c r="AX917" s="32" t="s">
        <v>123</v>
      </c>
      <c r="AY917" s="32" t="s">
        <v>203</v>
      </c>
      <c r="AZ917" s="110" t="s">
        <v>203</v>
      </c>
      <c r="BA917" s="32" t="s">
        <v>203</v>
      </c>
      <c r="BB917" s="32" t="s">
        <v>203</v>
      </c>
      <c r="BC917" s="32" t="s">
        <v>203</v>
      </c>
      <c r="BD917" s="32" t="s">
        <v>203</v>
      </c>
      <c r="BE917" s="32" t="s">
        <v>203</v>
      </c>
      <c r="BF917" s="110" t="s">
        <v>203</v>
      </c>
      <c r="BG917" s="32" t="s">
        <v>203</v>
      </c>
      <c r="BH917" s="32" t="s">
        <v>203</v>
      </c>
      <c r="BI917" s="32" t="s">
        <v>162</v>
      </c>
      <c r="BJ917" s="32">
        <v>5</v>
      </c>
      <c r="BK917" s="110">
        <v>47060</v>
      </c>
      <c r="BL917" s="110">
        <v>47483</v>
      </c>
      <c r="BM917" s="110">
        <v>47203</v>
      </c>
      <c r="BN917" s="32" t="s">
        <v>115</v>
      </c>
      <c r="BO917" s="32" t="s">
        <v>115</v>
      </c>
      <c r="BP917" s="32" t="b">
        <v>0</v>
      </c>
      <c r="BQ917" s="116">
        <v>60000</v>
      </c>
      <c r="BR917" s="32" t="s">
        <v>134</v>
      </c>
      <c r="BS917" s="116">
        <v>0</v>
      </c>
      <c r="BT917" s="116">
        <v>37000</v>
      </c>
      <c r="BU917" s="116">
        <v>0</v>
      </c>
      <c r="BV917" s="116">
        <v>0</v>
      </c>
      <c r="BW917" s="116">
        <v>0</v>
      </c>
      <c r="BX917" s="116">
        <v>0</v>
      </c>
      <c r="BY917" s="116">
        <v>0</v>
      </c>
      <c r="BZ917" s="116">
        <v>2500</v>
      </c>
      <c r="CA917" s="116">
        <v>2500</v>
      </c>
      <c r="CB917" s="116">
        <v>10000</v>
      </c>
      <c r="CC917" s="116">
        <v>20000</v>
      </c>
      <c r="CD917" s="116">
        <v>2000</v>
      </c>
      <c r="CE917" s="116">
        <v>0</v>
      </c>
      <c r="CF917" s="32" t="s">
        <v>135</v>
      </c>
      <c r="CG917" s="32" t="s">
        <v>136</v>
      </c>
      <c r="CH917" s="32" t="s">
        <v>469</v>
      </c>
      <c r="CI917" s="116">
        <v>0</v>
      </c>
      <c r="CJ917" s="116">
        <v>0</v>
      </c>
      <c r="CK917" s="116">
        <v>0</v>
      </c>
      <c r="CL917" s="116">
        <v>0</v>
      </c>
      <c r="CM917" s="116">
        <v>0</v>
      </c>
      <c r="CN917" s="116">
        <v>0</v>
      </c>
      <c r="CO917" s="113">
        <v>0</v>
      </c>
      <c r="CP917" s="32" t="s">
        <v>134</v>
      </c>
      <c r="CQ917" s="32" t="s">
        <v>115</v>
      </c>
      <c r="CR917" s="32" t="s">
        <v>279</v>
      </c>
      <c r="CS917" s="32" t="s">
        <v>115</v>
      </c>
      <c r="CT917" s="113">
        <v>0</v>
      </c>
      <c r="CU917" s="113">
        <v>1</v>
      </c>
      <c r="CV917" s="33" t="s">
        <v>1638</v>
      </c>
    </row>
    <row r="918" spans="2:100">
      <c r="B918" s="123">
        <v>914</v>
      </c>
      <c r="C918" s="124" t="s">
        <v>3099</v>
      </c>
      <c r="D918" s="128"/>
      <c r="E918" s="128"/>
      <c r="F918" s="32" t="s">
        <v>589</v>
      </c>
      <c r="G918" s="32" t="s">
        <v>2351</v>
      </c>
      <c r="H918" s="32" t="s">
        <v>1633</v>
      </c>
      <c r="I918" s="32" t="s">
        <v>166</v>
      </c>
      <c r="J918" s="32" t="s">
        <v>115</v>
      </c>
      <c r="K918" s="32" t="s">
        <v>115</v>
      </c>
      <c r="L918" s="32" t="s">
        <v>1499</v>
      </c>
      <c r="M918" s="32" t="s">
        <v>1634</v>
      </c>
      <c r="N918" s="32" t="s">
        <v>1491</v>
      </c>
      <c r="O918" s="32" t="s">
        <v>115</v>
      </c>
      <c r="P918" s="110">
        <v>45932</v>
      </c>
      <c r="Q918" s="32">
        <v>77</v>
      </c>
      <c r="R918" s="32" t="s">
        <v>1492</v>
      </c>
      <c r="S918" s="32" t="s">
        <v>203</v>
      </c>
      <c r="T918" s="32" t="s">
        <v>203</v>
      </c>
      <c r="U918" s="32" t="s">
        <v>214</v>
      </c>
      <c r="V918" s="32" t="s">
        <v>122</v>
      </c>
      <c r="W918" s="32" t="b">
        <v>0</v>
      </c>
      <c r="X918" s="32" t="s">
        <v>115</v>
      </c>
      <c r="Y918" s="128"/>
      <c r="Z918" s="119" t="s">
        <v>115</v>
      </c>
      <c r="AA918" s="119">
        <v>1.6401335892139599</v>
      </c>
      <c r="AB918" s="32" t="s">
        <v>115</v>
      </c>
      <c r="AC918" s="32" t="s">
        <v>534</v>
      </c>
      <c r="AD918" s="32" t="s">
        <v>115</v>
      </c>
      <c r="AE918" s="32" t="s">
        <v>115</v>
      </c>
      <c r="AF918" s="32" t="s">
        <v>115</v>
      </c>
      <c r="AG918" s="32" t="s">
        <v>1513</v>
      </c>
      <c r="AH918" s="32" t="s">
        <v>422</v>
      </c>
      <c r="AI918" s="32">
        <v>5814512</v>
      </c>
      <c r="AJ918" s="32" t="s">
        <v>2352</v>
      </c>
      <c r="AK918" s="32" t="s">
        <v>2350</v>
      </c>
      <c r="AL918" s="32">
        <v>7</v>
      </c>
      <c r="AM918" s="32">
        <v>61</v>
      </c>
      <c r="AN918" s="32" t="s">
        <v>128</v>
      </c>
      <c r="AO918" s="32" t="b">
        <v>0</v>
      </c>
      <c r="AP918" s="32" t="s">
        <v>203</v>
      </c>
      <c r="AQ918" s="32" t="s">
        <v>130</v>
      </c>
      <c r="AR918" s="32">
        <v>2025</v>
      </c>
      <c r="AS918" s="32" t="s">
        <v>1636</v>
      </c>
      <c r="AT918" s="32" t="s">
        <v>123</v>
      </c>
      <c r="AU918" s="32" t="s">
        <v>1636</v>
      </c>
      <c r="AV918" s="32" t="s">
        <v>115</v>
      </c>
      <c r="AW918" s="32" t="s">
        <v>1637</v>
      </c>
      <c r="AX918" s="32" t="b">
        <v>0</v>
      </c>
      <c r="AY918" s="32" t="s">
        <v>203</v>
      </c>
      <c r="AZ918" s="110" t="s">
        <v>203</v>
      </c>
      <c r="BA918" s="32" t="s">
        <v>203</v>
      </c>
      <c r="BB918" s="32" t="s">
        <v>203</v>
      </c>
      <c r="BC918" s="32" t="s">
        <v>203</v>
      </c>
      <c r="BD918" s="32" t="s">
        <v>203</v>
      </c>
      <c r="BE918" s="32" t="s">
        <v>1910</v>
      </c>
      <c r="BF918" s="110" t="s">
        <v>203</v>
      </c>
      <c r="BG918" s="32" t="s">
        <v>203</v>
      </c>
      <c r="BH918" s="32" t="s">
        <v>203</v>
      </c>
      <c r="BI918" s="32" t="s">
        <v>162</v>
      </c>
      <c r="BJ918" s="32">
        <v>5</v>
      </c>
      <c r="BK918" s="110">
        <v>46722</v>
      </c>
      <c r="BL918" s="110">
        <v>48579</v>
      </c>
      <c r="BM918" s="110">
        <v>46784</v>
      </c>
      <c r="BN918" s="32" t="s">
        <v>115</v>
      </c>
      <c r="BO918" s="32" t="s">
        <v>115</v>
      </c>
      <c r="BP918" s="32" t="b">
        <v>0</v>
      </c>
      <c r="BQ918" s="116">
        <v>256000</v>
      </c>
      <c r="BR918" s="32" t="s">
        <v>134</v>
      </c>
      <c r="BS918" s="116">
        <v>0</v>
      </c>
      <c r="BT918" s="116">
        <v>3200</v>
      </c>
      <c r="BU918" s="116">
        <v>0</v>
      </c>
      <c r="BV918" s="116">
        <v>0</v>
      </c>
      <c r="BW918" s="116">
        <v>0</v>
      </c>
      <c r="BX918" s="116">
        <v>0</v>
      </c>
      <c r="BY918" s="116">
        <v>0</v>
      </c>
      <c r="BZ918" s="116">
        <v>600</v>
      </c>
      <c r="CA918" s="116">
        <v>1500</v>
      </c>
      <c r="CB918" s="116">
        <v>1000.0000000000002</v>
      </c>
      <c r="CC918" s="116">
        <v>100</v>
      </c>
      <c r="CD918" s="116">
        <v>0</v>
      </c>
      <c r="CE918" s="116">
        <v>0</v>
      </c>
      <c r="CF918" s="32" t="s">
        <v>135</v>
      </c>
      <c r="CG918" s="32" t="s">
        <v>136</v>
      </c>
      <c r="CH918" s="32" t="s">
        <v>115</v>
      </c>
      <c r="CI918" s="116">
        <v>0</v>
      </c>
      <c r="CJ918" s="116">
        <v>0</v>
      </c>
      <c r="CK918" s="116">
        <v>0</v>
      </c>
      <c r="CL918" s="116">
        <v>0</v>
      </c>
      <c r="CM918" s="116">
        <v>0</v>
      </c>
      <c r="CN918" s="116">
        <v>0</v>
      </c>
      <c r="CO918" s="113">
        <v>0</v>
      </c>
      <c r="CP918" s="32" t="s">
        <v>134</v>
      </c>
      <c r="CQ918" s="32" t="s">
        <v>115</v>
      </c>
      <c r="CR918" s="32" t="s">
        <v>279</v>
      </c>
      <c r="CS918" s="32" t="s">
        <v>115</v>
      </c>
      <c r="CT918" s="113">
        <v>0</v>
      </c>
      <c r="CU918" s="113">
        <v>1</v>
      </c>
      <c r="CV918" s="33" t="s">
        <v>1638</v>
      </c>
    </row>
    <row r="919" spans="2:100">
      <c r="B919" s="31">
        <v>915</v>
      </c>
      <c r="C919" s="32" t="s">
        <v>3100</v>
      </c>
      <c r="D919" s="128"/>
      <c r="E919" s="128"/>
      <c r="F919" s="32" t="s">
        <v>2301</v>
      </c>
      <c r="G919" s="32" t="s">
        <v>2379</v>
      </c>
      <c r="H919" s="32" t="s">
        <v>1633</v>
      </c>
      <c r="I919" s="32" t="s">
        <v>166</v>
      </c>
      <c r="J919" s="32" t="s">
        <v>115</v>
      </c>
      <c r="K919" s="32" t="s">
        <v>115</v>
      </c>
      <c r="L919" s="32" t="s">
        <v>1499</v>
      </c>
      <c r="M919" s="32" t="s">
        <v>1634</v>
      </c>
      <c r="N919" s="32" t="s">
        <v>1491</v>
      </c>
      <c r="O919" s="32" t="s">
        <v>115</v>
      </c>
      <c r="P919" s="110">
        <v>45903</v>
      </c>
      <c r="Q919" s="32">
        <v>125</v>
      </c>
      <c r="R919" s="32" t="s">
        <v>1492</v>
      </c>
      <c r="S919" s="32" t="s">
        <v>203</v>
      </c>
      <c r="T919" s="32" t="s">
        <v>203</v>
      </c>
      <c r="U919" s="32" t="s">
        <v>214</v>
      </c>
      <c r="V919" s="32" t="s">
        <v>122</v>
      </c>
      <c r="W919" s="32" t="s">
        <v>123</v>
      </c>
      <c r="X919" s="32" t="s">
        <v>887</v>
      </c>
      <c r="Y919" s="128"/>
      <c r="Z919" s="119" t="s">
        <v>115</v>
      </c>
      <c r="AA919" s="119">
        <v>6.7436400000000001</v>
      </c>
      <c r="AB919" s="32" t="s">
        <v>115</v>
      </c>
      <c r="AC919" s="32" t="s">
        <v>397</v>
      </c>
      <c r="AD919" s="32" t="s">
        <v>115</v>
      </c>
      <c r="AE919" s="32" t="s">
        <v>115</v>
      </c>
      <c r="AF919" s="32" t="s">
        <v>115</v>
      </c>
      <c r="AG919" s="32" t="s">
        <v>1513</v>
      </c>
      <c r="AH919" s="32" t="s">
        <v>422</v>
      </c>
      <c r="AI919" s="32">
        <v>5811724</v>
      </c>
      <c r="AJ919" s="32" t="s">
        <v>2380</v>
      </c>
      <c r="AK919" s="32" t="s">
        <v>2381</v>
      </c>
      <c r="AL919" s="32">
        <v>4</v>
      </c>
      <c r="AM919" s="32">
        <v>61</v>
      </c>
      <c r="AN919" s="32" t="s">
        <v>128</v>
      </c>
      <c r="AO919" s="32" t="s">
        <v>123</v>
      </c>
      <c r="AP919" s="32" t="s">
        <v>203</v>
      </c>
      <c r="AQ919" s="32" t="s">
        <v>130</v>
      </c>
      <c r="AR919" s="32">
        <v>2024</v>
      </c>
      <c r="AS919" s="32" t="s">
        <v>1689</v>
      </c>
      <c r="AT919" s="32" t="s">
        <v>123</v>
      </c>
      <c r="AU919" s="32" t="s">
        <v>1689</v>
      </c>
      <c r="AV919" s="32" t="s">
        <v>115</v>
      </c>
      <c r="AW919" s="32" t="s">
        <v>1504</v>
      </c>
      <c r="AX919" s="32" t="s">
        <v>123</v>
      </c>
      <c r="AY919" s="32" t="s">
        <v>203</v>
      </c>
      <c r="AZ919" s="110" t="s">
        <v>203</v>
      </c>
      <c r="BA919" s="32" t="s">
        <v>203</v>
      </c>
      <c r="BB919" s="32" t="s">
        <v>203</v>
      </c>
      <c r="BC919" s="32" t="s">
        <v>203</v>
      </c>
      <c r="BD919" s="32" t="s">
        <v>203</v>
      </c>
      <c r="BE919" s="32" t="s">
        <v>1910</v>
      </c>
      <c r="BF919" s="110" t="s">
        <v>203</v>
      </c>
      <c r="BG919" s="32" t="s">
        <v>203</v>
      </c>
      <c r="BH919" s="32" t="s">
        <v>203</v>
      </c>
      <c r="BI919" s="32" t="s">
        <v>488</v>
      </c>
      <c r="BJ919" s="32">
        <v>4</v>
      </c>
      <c r="BK919" s="110">
        <v>46351</v>
      </c>
      <c r="BL919" s="110">
        <v>46905</v>
      </c>
      <c r="BM919" s="110">
        <v>46407</v>
      </c>
      <c r="BN919" s="32" t="s">
        <v>115</v>
      </c>
      <c r="BO919" s="32" t="s">
        <v>115</v>
      </c>
      <c r="BP919" s="32" t="b">
        <v>1</v>
      </c>
      <c r="BQ919" s="116" t="s">
        <v>2383</v>
      </c>
      <c r="BR919" s="32" t="s">
        <v>134</v>
      </c>
      <c r="BS919" s="116">
        <v>46.001899999999999</v>
      </c>
      <c r="BT919" s="116">
        <v>1573.3270000000002</v>
      </c>
      <c r="BU919" s="116">
        <v>0</v>
      </c>
      <c r="BV919" s="116">
        <v>0</v>
      </c>
      <c r="BW919" s="116">
        <v>0</v>
      </c>
      <c r="BX919" s="116">
        <v>4.2038000000000002</v>
      </c>
      <c r="BY919" s="116">
        <v>69.1233</v>
      </c>
      <c r="BZ919" s="116">
        <v>500</v>
      </c>
      <c r="CA919" s="116">
        <v>0</v>
      </c>
      <c r="CB919" s="116">
        <v>1000.0000000000002</v>
      </c>
      <c r="CC919" s="116">
        <v>0</v>
      </c>
      <c r="CD919" s="116">
        <v>0</v>
      </c>
      <c r="CE919" s="116">
        <v>4.2036999999999978</v>
      </c>
      <c r="CF919" s="32" t="s">
        <v>135</v>
      </c>
      <c r="CG919" s="32" t="s">
        <v>136</v>
      </c>
      <c r="CH919" s="32" t="s">
        <v>723</v>
      </c>
      <c r="CI919" s="116">
        <v>0</v>
      </c>
      <c r="CJ919" s="116">
        <v>0</v>
      </c>
      <c r="CK919" s="116">
        <v>0</v>
      </c>
      <c r="CL919" s="116">
        <v>0</v>
      </c>
      <c r="CM919" s="116">
        <v>0</v>
      </c>
      <c r="CN919" s="116">
        <v>0</v>
      </c>
      <c r="CO919" s="113">
        <v>0</v>
      </c>
      <c r="CP919" s="32" t="s">
        <v>134</v>
      </c>
      <c r="CQ919" s="32" t="s">
        <v>115</v>
      </c>
      <c r="CR919" s="32" t="s">
        <v>279</v>
      </c>
      <c r="CS919" s="32" t="s">
        <v>115</v>
      </c>
      <c r="CT919" s="113">
        <v>0</v>
      </c>
      <c r="CU919" s="113">
        <v>1</v>
      </c>
      <c r="CV919" s="33" t="s">
        <v>1506</v>
      </c>
    </row>
    <row r="920" spans="2:100">
      <c r="B920" s="31">
        <v>916</v>
      </c>
      <c r="C920" s="32" t="s">
        <v>2385</v>
      </c>
      <c r="D920" s="128"/>
      <c r="E920" s="128"/>
      <c r="F920" s="32" t="s">
        <v>2386</v>
      </c>
      <c r="G920" s="32" t="s">
        <v>2387</v>
      </c>
      <c r="H920" s="32" t="s">
        <v>1633</v>
      </c>
      <c r="I920" s="32" t="s">
        <v>166</v>
      </c>
      <c r="J920" s="32" t="s">
        <v>115</v>
      </c>
      <c r="K920" s="32" t="s">
        <v>115</v>
      </c>
      <c r="L920" s="32" t="s">
        <v>1551</v>
      </c>
      <c r="M920" s="32" t="s">
        <v>1634</v>
      </c>
      <c r="N920" s="32" t="s">
        <v>1491</v>
      </c>
      <c r="O920" s="32" t="s">
        <v>115</v>
      </c>
      <c r="P920" s="110">
        <v>45805</v>
      </c>
      <c r="Q920" s="32">
        <v>19</v>
      </c>
      <c r="R920" s="32" t="s">
        <v>1492</v>
      </c>
      <c r="S920" s="32" t="s">
        <v>203</v>
      </c>
      <c r="T920" s="32" t="s">
        <v>203</v>
      </c>
      <c r="U920" s="32" t="s">
        <v>214</v>
      </c>
      <c r="V920" s="32" t="s">
        <v>122</v>
      </c>
      <c r="W920" s="32" t="s">
        <v>123</v>
      </c>
      <c r="X920" s="32" t="s">
        <v>278</v>
      </c>
      <c r="Y920" s="128"/>
      <c r="Z920" s="119" t="s">
        <v>115</v>
      </c>
      <c r="AA920" s="119" t="s">
        <v>115</v>
      </c>
      <c r="AB920" s="32" t="s">
        <v>115</v>
      </c>
      <c r="AC920" s="32" t="s">
        <v>530</v>
      </c>
      <c r="AD920" s="32" t="s">
        <v>115</v>
      </c>
      <c r="AE920" s="32" t="s">
        <v>115</v>
      </c>
      <c r="AF920" s="32" t="s">
        <v>115</v>
      </c>
      <c r="AG920" s="32" t="s">
        <v>1513</v>
      </c>
      <c r="AH920" s="32" t="s">
        <v>422</v>
      </c>
      <c r="AI920" s="32">
        <v>5807524</v>
      </c>
      <c r="AJ920" s="32" t="s">
        <v>2388</v>
      </c>
      <c r="AK920" s="32" t="s">
        <v>2389</v>
      </c>
      <c r="AL920" s="32">
        <v>2</v>
      </c>
      <c r="AM920" s="32">
        <v>61</v>
      </c>
      <c r="AN920" s="32" t="s">
        <v>3101</v>
      </c>
      <c r="AO920" s="32" t="s">
        <v>123</v>
      </c>
      <c r="AP920" s="32" t="s">
        <v>203</v>
      </c>
      <c r="AQ920" s="32" t="s">
        <v>130</v>
      </c>
      <c r="AR920" s="32">
        <v>2023</v>
      </c>
      <c r="AS920" s="32" t="s">
        <v>1636</v>
      </c>
      <c r="AT920" s="32" t="s">
        <v>123</v>
      </c>
      <c r="AU920" s="32" t="s">
        <v>1636</v>
      </c>
      <c r="AV920" s="32" t="s">
        <v>115</v>
      </c>
      <c r="AW920" s="32" t="s">
        <v>1637</v>
      </c>
      <c r="AX920" s="32" t="s">
        <v>123</v>
      </c>
      <c r="AY920" s="32" t="s">
        <v>203</v>
      </c>
      <c r="AZ920" s="110" t="s">
        <v>203</v>
      </c>
      <c r="BA920" s="32" t="s">
        <v>203</v>
      </c>
      <c r="BB920" s="32" t="s">
        <v>203</v>
      </c>
      <c r="BC920" s="32" t="s">
        <v>203</v>
      </c>
      <c r="BD920" s="32" t="s">
        <v>203</v>
      </c>
      <c r="BE920" s="32" t="s">
        <v>203</v>
      </c>
      <c r="BF920" s="110" t="s">
        <v>203</v>
      </c>
      <c r="BG920" s="32" t="s">
        <v>203</v>
      </c>
      <c r="BH920" s="32" t="s">
        <v>203</v>
      </c>
      <c r="BI920" s="32" t="s">
        <v>162</v>
      </c>
      <c r="BJ920" s="32">
        <v>5</v>
      </c>
      <c r="BK920" s="110">
        <v>46818</v>
      </c>
      <c r="BL920" s="110">
        <v>48579</v>
      </c>
      <c r="BM920" s="110">
        <v>46857</v>
      </c>
      <c r="BN920" s="32" t="s">
        <v>115</v>
      </c>
      <c r="BO920" s="32" t="s">
        <v>115</v>
      </c>
      <c r="BP920" s="32" t="b">
        <v>0</v>
      </c>
      <c r="BQ920" s="116">
        <v>50000</v>
      </c>
      <c r="BR920" s="32" t="s">
        <v>134</v>
      </c>
      <c r="BS920" s="116">
        <v>0</v>
      </c>
      <c r="BT920" s="116">
        <v>852.25</v>
      </c>
      <c r="BU920" s="116">
        <v>0</v>
      </c>
      <c r="BV920" s="116">
        <v>0</v>
      </c>
      <c r="BW920" s="116">
        <v>0</v>
      </c>
      <c r="BX920" s="116">
        <v>0</v>
      </c>
      <c r="BY920" s="116">
        <v>152.25</v>
      </c>
      <c r="BZ920" s="116">
        <v>200</v>
      </c>
      <c r="CA920" s="116">
        <v>500</v>
      </c>
      <c r="CB920" s="116">
        <v>0</v>
      </c>
      <c r="CC920" s="116">
        <v>0</v>
      </c>
      <c r="CD920" s="116">
        <v>0</v>
      </c>
      <c r="CE920" s="116">
        <v>0</v>
      </c>
      <c r="CF920" s="32" t="s">
        <v>135</v>
      </c>
      <c r="CG920" s="32" t="s">
        <v>136</v>
      </c>
      <c r="CH920" s="32" t="s">
        <v>878</v>
      </c>
      <c r="CI920" s="116">
        <v>0</v>
      </c>
      <c r="CJ920" s="116">
        <v>0</v>
      </c>
      <c r="CK920" s="116">
        <v>0</v>
      </c>
      <c r="CL920" s="116">
        <v>0</v>
      </c>
      <c r="CM920" s="116">
        <v>0</v>
      </c>
      <c r="CN920" s="116">
        <v>0</v>
      </c>
      <c r="CO920" s="113">
        <v>0</v>
      </c>
      <c r="CP920" s="32" t="s">
        <v>134</v>
      </c>
      <c r="CQ920" s="32" t="s">
        <v>115</v>
      </c>
      <c r="CR920" s="32" t="s">
        <v>279</v>
      </c>
      <c r="CS920" s="32" t="s">
        <v>115</v>
      </c>
      <c r="CT920" s="113">
        <v>1</v>
      </c>
      <c r="CU920" s="113">
        <v>0</v>
      </c>
      <c r="CV920" s="33" t="s">
        <v>2391</v>
      </c>
    </row>
    <row r="921" spans="2:100">
      <c r="B921" s="123">
        <v>917</v>
      </c>
      <c r="C921" s="124" t="s">
        <v>3102</v>
      </c>
      <c r="D921" s="128"/>
      <c r="E921" s="128"/>
      <c r="F921" s="32" t="s">
        <v>651</v>
      </c>
      <c r="G921" s="32" t="s">
        <v>2394</v>
      </c>
      <c r="H921" s="32" t="s">
        <v>1633</v>
      </c>
      <c r="I921" s="32" t="s">
        <v>166</v>
      </c>
      <c r="J921" s="32" t="s">
        <v>115</v>
      </c>
      <c r="K921" s="32" t="s">
        <v>115</v>
      </c>
      <c r="L921" s="32" t="s">
        <v>1499</v>
      </c>
      <c r="M921" s="32" t="s">
        <v>1634</v>
      </c>
      <c r="N921" s="32" t="s">
        <v>1491</v>
      </c>
      <c r="O921" s="32" t="s">
        <v>115</v>
      </c>
      <c r="P921" s="110">
        <v>45910</v>
      </c>
      <c r="Q921" s="32">
        <v>64</v>
      </c>
      <c r="R921" s="32" t="s">
        <v>1492</v>
      </c>
      <c r="S921" s="32" t="s">
        <v>203</v>
      </c>
      <c r="T921" s="32" t="s">
        <v>203</v>
      </c>
      <c r="U921" s="32" t="s">
        <v>214</v>
      </c>
      <c r="V921" s="32" t="s">
        <v>288</v>
      </c>
      <c r="W921" s="32" t="s">
        <v>123</v>
      </c>
      <c r="X921" s="32" t="s">
        <v>115</v>
      </c>
      <c r="Y921" s="128"/>
      <c r="Z921" s="119" t="s">
        <v>115</v>
      </c>
      <c r="AA921" s="119">
        <v>1.2052400000000001</v>
      </c>
      <c r="AB921" s="32" t="s">
        <v>115</v>
      </c>
      <c r="AC921" s="32" t="s">
        <v>534</v>
      </c>
      <c r="AD921" s="32" t="s">
        <v>115</v>
      </c>
      <c r="AE921" s="32" t="s">
        <v>115</v>
      </c>
      <c r="AF921" s="32" t="s">
        <v>115</v>
      </c>
      <c r="AG921" s="32" t="s">
        <v>1513</v>
      </c>
      <c r="AH921" s="32" t="s">
        <v>422</v>
      </c>
      <c r="AI921" s="32">
        <v>5814487</v>
      </c>
      <c r="AJ921" s="32" t="s">
        <v>2395</v>
      </c>
      <c r="AK921" s="32" t="s">
        <v>2396</v>
      </c>
      <c r="AL921" s="32">
        <v>6</v>
      </c>
      <c r="AM921" s="32">
        <v>61</v>
      </c>
      <c r="AN921" s="32" t="s">
        <v>2397</v>
      </c>
      <c r="AO921" s="32" t="s">
        <v>123</v>
      </c>
      <c r="AP921" s="32" t="s">
        <v>203</v>
      </c>
      <c r="AQ921" s="32" t="s">
        <v>130</v>
      </c>
      <c r="AR921" s="32">
        <v>2025</v>
      </c>
      <c r="AS921" s="32" t="s">
        <v>2398</v>
      </c>
      <c r="AT921" s="32" t="s">
        <v>123</v>
      </c>
      <c r="AU921" s="32" t="s">
        <v>2398</v>
      </c>
      <c r="AV921" s="32" t="s">
        <v>115</v>
      </c>
      <c r="AW921" s="32" t="s">
        <v>1577</v>
      </c>
      <c r="AX921" s="32" t="s">
        <v>123</v>
      </c>
      <c r="AY921" s="32" t="s">
        <v>203</v>
      </c>
      <c r="AZ921" s="110" t="s">
        <v>203</v>
      </c>
      <c r="BA921" s="32" t="s">
        <v>203</v>
      </c>
      <c r="BB921" s="32" t="s">
        <v>203</v>
      </c>
      <c r="BC921" s="32" t="s">
        <v>203</v>
      </c>
      <c r="BD921" s="32" t="s">
        <v>203</v>
      </c>
      <c r="BE921" s="32" t="s">
        <v>203</v>
      </c>
      <c r="BF921" s="110" t="s">
        <v>203</v>
      </c>
      <c r="BG921" s="32" t="s">
        <v>203</v>
      </c>
      <c r="BH921" s="32" t="s">
        <v>203</v>
      </c>
      <c r="BI921" s="32" t="s">
        <v>960</v>
      </c>
      <c r="BJ921" s="32">
        <v>5</v>
      </c>
      <c r="BK921" s="110">
        <v>46527</v>
      </c>
      <c r="BL921" s="110">
        <v>45261</v>
      </c>
      <c r="BM921" s="110">
        <v>46665</v>
      </c>
      <c r="BN921" s="32" t="s">
        <v>308</v>
      </c>
      <c r="BO921" s="32" t="s">
        <v>115</v>
      </c>
      <c r="BP921" s="32" t="b">
        <v>0</v>
      </c>
      <c r="BQ921" s="116">
        <v>37000</v>
      </c>
      <c r="BR921" s="32" t="s">
        <v>134</v>
      </c>
      <c r="BS921" s="116">
        <v>47.803199999999997</v>
      </c>
      <c r="BT921" s="116">
        <v>45878.273699999998</v>
      </c>
      <c r="BU921" s="116">
        <v>0</v>
      </c>
      <c r="BV921" s="116">
        <v>0</v>
      </c>
      <c r="BW921" s="116">
        <v>0</v>
      </c>
      <c r="BX921" s="116">
        <v>0</v>
      </c>
      <c r="BY921" s="116">
        <v>122.2071</v>
      </c>
      <c r="BZ921" s="116">
        <v>274.72540000000009</v>
      </c>
      <c r="CA921" s="116">
        <v>11522.782100000002</v>
      </c>
      <c r="CB921" s="116">
        <v>12000</v>
      </c>
      <c r="CC921" s="116">
        <v>3500</v>
      </c>
      <c r="CD921" s="116">
        <v>500</v>
      </c>
      <c r="CE921" s="116">
        <v>0</v>
      </c>
      <c r="CF921" s="32" t="s">
        <v>135</v>
      </c>
      <c r="CG921" s="32" t="s">
        <v>136</v>
      </c>
      <c r="CH921" s="32" t="s">
        <v>723</v>
      </c>
      <c r="CI921" s="116">
        <v>0</v>
      </c>
      <c r="CJ921" s="116">
        <v>0</v>
      </c>
      <c r="CK921" s="116">
        <v>0</v>
      </c>
      <c r="CL921" s="116">
        <v>0</v>
      </c>
      <c r="CM921" s="116">
        <v>0</v>
      </c>
      <c r="CN921" s="116">
        <v>0</v>
      </c>
      <c r="CO921" s="113">
        <v>0</v>
      </c>
      <c r="CP921" s="32" t="s">
        <v>134</v>
      </c>
      <c r="CQ921" s="32" t="s">
        <v>115</v>
      </c>
      <c r="CR921" s="32" t="s">
        <v>279</v>
      </c>
      <c r="CS921" s="32" t="s">
        <v>115</v>
      </c>
      <c r="CT921" s="113">
        <v>0</v>
      </c>
      <c r="CU921" s="113">
        <v>1</v>
      </c>
      <c r="CV921" s="33" t="s">
        <v>1578</v>
      </c>
    </row>
    <row r="922" spans="2:100">
      <c r="B922" s="123">
        <v>918</v>
      </c>
      <c r="C922" s="124" t="s">
        <v>3103</v>
      </c>
      <c r="D922" s="128"/>
      <c r="E922" s="128"/>
      <c r="F922" s="32" t="s">
        <v>1345</v>
      </c>
      <c r="G922" s="32" t="s">
        <v>3104</v>
      </c>
      <c r="H922" s="32" t="s">
        <v>3009</v>
      </c>
      <c r="I922" s="32" t="s">
        <v>166</v>
      </c>
      <c r="J922" s="32" t="s">
        <v>115</v>
      </c>
      <c r="K922" s="32" t="s">
        <v>115</v>
      </c>
      <c r="L922" s="32" t="s">
        <v>1489</v>
      </c>
      <c r="M922" s="32" t="s">
        <v>1490</v>
      </c>
      <c r="N922" s="32" t="s">
        <v>1491</v>
      </c>
      <c r="O922" s="32" t="s">
        <v>115</v>
      </c>
      <c r="P922" s="110">
        <v>45937</v>
      </c>
      <c r="Q922" s="32">
        <v>75</v>
      </c>
      <c r="R922" s="32" t="s">
        <v>1492</v>
      </c>
      <c r="S922" s="32" t="s">
        <v>203</v>
      </c>
      <c r="T922" s="32" t="s">
        <v>203</v>
      </c>
      <c r="U922" s="32" t="s">
        <v>214</v>
      </c>
      <c r="V922" s="32" t="s">
        <v>288</v>
      </c>
      <c r="W922" s="32" t="s">
        <v>123</v>
      </c>
      <c r="X922" s="32" t="s">
        <v>278</v>
      </c>
      <c r="Y922" s="128"/>
      <c r="Z922" s="119" t="s">
        <v>115</v>
      </c>
      <c r="AA922" s="119">
        <v>9.85386732395291</v>
      </c>
      <c r="AB922" s="32" t="s">
        <v>115</v>
      </c>
      <c r="AC922" s="32" t="s">
        <v>534</v>
      </c>
      <c r="AD922" s="32" t="s">
        <v>115</v>
      </c>
      <c r="AE922" s="32" t="s">
        <v>115</v>
      </c>
      <c r="AF922" s="32" t="s">
        <v>115</v>
      </c>
      <c r="AG922" s="32" t="s">
        <v>577</v>
      </c>
      <c r="AH922" s="32" t="s">
        <v>422</v>
      </c>
      <c r="AI922" s="32">
        <v>5555289</v>
      </c>
      <c r="AJ922" s="32" t="s">
        <v>3105</v>
      </c>
      <c r="AK922" s="32" t="s">
        <v>3106</v>
      </c>
      <c r="AL922" s="32">
        <v>1</v>
      </c>
      <c r="AM922" s="32">
        <v>61</v>
      </c>
      <c r="AN922" s="32" t="s">
        <v>128</v>
      </c>
      <c r="AO922" s="32" t="s">
        <v>129</v>
      </c>
      <c r="AP922" s="32" t="s">
        <v>203</v>
      </c>
      <c r="AQ922" s="32" t="s">
        <v>130</v>
      </c>
      <c r="AR922" s="32">
        <v>2025</v>
      </c>
      <c r="AS922" s="32" t="s">
        <v>115</v>
      </c>
      <c r="AT922" s="32" t="s">
        <v>123</v>
      </c>
      <c r="AU922" s="32" t="s">
        <v>115</v>
      </c>
      <c r="AV922" s="32" t="s">
        <v>115</v>
      </c>
      <c r="AW922" s="32" t="s">
        <v>115</v>
      </c>
      <c r="AX922" s="32" t="s">
        <v>123</v>
      </c>
      <c r="AY922" s="32" t="s">
        <v>115</v>
      </c>
      <c r="AZ922" s="110" t="s">
        <v>115</v>
      </c>
      <c r="BA922" s="32" t="s">
        <v>115</v>
      </c>
      <c r="BB922" s="32" t="s">
        <v>115</v>
      </c>
      <c r="BC922" s="32" t="s">
        <v>115</v>
      </c>
      <c r="BD922" s="32" t="s">
        <v>115</v>
      </c>
      <c r="BE922" s="32" t="s">
        <v>115</v>
      </c>
      <c r="BF922" s="110" t="s">
        <v>115</v>
      </c>
      <c r="BG922" s="32" t="s">
        <v>131</v>
      </c>
      <c r="BH922" s="32" t="s">
        <v>115</v>
      </c>
      <c r="BI922" s="32" t="s">
        <v>488</v>
      </c>
      <c r="BJ922" s="32">
        <v>4</v>
      </c>
      <c r="BK922" s="110">
        <v>46059</v>
      </c>
      <c r="BL922" s="110" t="s">
        <v>115</v>
      </c>
      <c r="BM922" s="110">
        <v>46119</v>
      </c>
      <c r="BN922" s="32" t="s">
        <v>115</v>
      </c>
      <c r="BO922" s="32" t="s">
        <v>115</v>
      </c>
      <c r="BP922" s="32" t="b">
        <v>1</v>
      </c>
      <c r="BQ922" s="116" t="s">
        <v>115</v>
      </c>
      <c r="BR922" s="32" t="s">
        <v>134</v>
      </c>
      <c r="BS922" s="116">
        <v>113.02209999999999</v>
      </c>
      <c r="BT922" s="116">
        <v>6342.2605000000003</v>
      </c>
      <c r="BU922" s="116">
        <v>0</v>
      </c>
      <c r="BV922" s="116">
        <v>0</v>
      </c>
      <c r="BW922" s="116">
        <v>0</v>
      </c>
      <c r="BX922" s="116">
        <v>50.306199999999997</v>
      </c>
      <c r="BY922" s="116">
        <v>2791.9543000000003</v>
      </c>
      <c r="BZ922" s="116">
        <v>1467.8475000000001</v>
      </c>
      <c r="CA922" s="116">
        <v>1500</v>
      </c>
      <c r="CB922" s="116">
        <v>0</v>
      </c>
      <c r="CC922" s="116">
        <v>0</v>
      </c>
      <c r="CD922" s="116">
        <v>0</v>
      </c>
      <c r="CE922" s="116">
        <v>50.306199999999997</v>
      </c>
      <c r="CF922" s="32" t="s">
        <v>135</v>
      </c>
      <c r="CG922" s="32" t="s">
        <v>136</v>
      </c>
      <c r="CH922" s="32" t="s">
        <v>250</v>
      </c>
      <c r="CI922" s="116">
        <v>0</v>
      </c>
      <c r="CJ922" s="116">
        <v>0</v>
      </c>
      <c r="CK922" s="116">
        <v>0</v>
      </c>
      <c r="CL922" s="116">
        <v>0</v>
      </c>
      <c r="CM922" s="116">
        <v>45.275759999999998</v>
      </c>
      <c r="CN922" s="116">
        <v>60.255569999999999</v>
      </c>
      <c r="CO922" s="113">
        <v>0</v>
      </c>
      <c r="CP922" s="32" t="s">
        <v>134</v>
      </c>
      <c r="CQ922" s="32" t="s">
        <v>115</v>
      </c>
      <c r="CR922" s="32" t="s">
        <v>134</v>
      </c>
      <c r="CS922" s="32" t="s">
        <v>115</v>
      </c>
      <c r="CT922" s="113">
        <v>0</v>
      </c>
      <c r="CU922" s="113">
        <v>1</v>
      </c>
      <c r="CV922" s="33" t="s">
        <v>1591</v>
      </c>
    </row>
    <row r="923" spans="2:100">
      <c r="B923" s="123">
        <v>919</v>
      </c>
      <c r="C923" s="124" t="s">
        <v>3107</v>
      </c>
      <c r="D923" s="128"/>
      <c r="E923" s="128"/>
      <c r="F923" s="32" t="s">
        <v>988</v>
      </c>
      <c r="G923" s="32" t="s">
        <v>2435</v>
      </c>
      <c r="H923" s="32" t="s">
        <v>1633</v>
      </c>
      <c r="I923" s="32" t="s">
        <v>166</v>
      </c>
      <c r="J923" s="32" t="s">
        <v>115</v>
      </c>
      <c r="K923" s="32" t="s">
        <v>115</v>
      </c>
      <c r="L923" s="32" t="s">
        <v>1499</v>
      </c>
      <c r="M923" s="32" t="s">
        <v>1634</v>
      </c>
      <c r="N923" s="32" t="s">
        <v>1491</v>
      </c>
      <c r="O923" s="32" t="s">
        <v>115</v>
      </c>
      <c r="P923" s="110">
        <v>45932</v>
      </c>
      <c r="Q923" s="32">
        <v>77</v>
      </c>
      <c r="R923" s="32" t="s">
        <v>1492</v>
      </c>
      <c r="S923" s="32" t="s">
        <v>203</v>
      </c>
      <c r="T923" s="32" t="s">
        <v>203</v>
      </c>
      <c r="U923" s="32" t="s">
        <v>214</v>
      </c>
      <c r="V923" s="32" t="s">
        <v>288</v>
      </c>
      <c r="W923" s="32" t="s">
        <v>123</v>
      </c>
      <c r="X923" s="32" t="s">
        <v>115</v>
      </c>
      <c r="Y923" s="128"/>
      <c r="Z923" s="119" t="s">
        <v>115</v>
      </c>
      <c r="AA923" s="119">
        <v>0.60404183312399196</v>
      </c>
      <c r="AB923" s="32" t="s">
        <v>115</v>
      </c>
      <c r="AC923" s="32" t="s">
        <v>534</v>
      </c>
      <c r="AD923" s="32" t="s">
        <v>115</v>
      </c>
      <c r="AE923" s="32" t="s">
        <v>115</v>
      </c>
      <c r="AF923" s="32" t="s">
        <v>115</v>
      </c>
      <c r="AG923" s="32" t="s">
        <v>2090</v>
      </c>
      <c r="AH923" s="32" t="s">
        <v>409</v>
      </c>
      <c r="AI923" s="32">
        <v>5813639</v>
      </c>
      <c r="AJ923" s="32" t="s">
        <v>2436</v>
      </c>
      <c r="AK923" s="32" t="s">
        <v>2437</v>
      </c>
      <c r="AL923" s="32">
        <v>4</v>
      </c>
      <c r="AM923" s="32">
        <v>61</v>
      </c>
      <c r="AN923" s="32" t="s">
        <v>2438</v>
      </c>
      <c r="AO923" s="32" t="s">
        <v>123</v>
      </c>
      <c r="AP923" s="32" t="s">
        <v>203</v>
      </c>
      <c r="AQ923" s="32" t="s">
        <v>130</v>
      </c>
      <c r="AR923" s="32">
        <v>2025</v>
      </c>
      <c r="AS923" s="32" t="s">
        <v>2009</v>
      </c>
      <c r="AT923" s="32" t="s">
        <v>123</v>
      </c>
      <c r="AU923" s="32" t="s">
        <v>2009</v>
      </c>
      <c r="AV923" s="32" t="s">
        <v>115</v>
      </c>
      <c r="AW923" s="32" t="s">
        <v>1773</v>
      </c>
      <c r="AX923" s="32" t="s">
        <v>123</v>
      </c>
      <c r="AY923" s="32" t="s">
        <v>203</v>
      </c>
      <c r="AZ923" s="110" t="s">
        <v>203</v>
      </c>
      <c r="BA923" s="32" t="s">
        <v>203</v>
      </c>
      <c r="BB923" s="32" t="s">
        <v>203</v>
      </c>
      <c r="BC923" s="32" t="s">
        <v>203</v>
      </c>
      <c r="BD923" s="32" t="s">
        <v>203</v>
      </c>
      <c r="BE923" s="32" t="s">
        <v>203</v>
      </c>
      <c r="BF923" s="110" t="s">
        <v>203</v>
      </c>
      <c r="BG923" s="32" t="s">
        <v>203</v>
      </c>
      <c r="BH923" s="32" t="s">
        <v>203</v>
      </c>
      <c r="BI923" s="32" t="s">
        <v>960</v>
      </c>
      <c r="BJ923" s="32">
        <v>5</v>
      </c>
      <c r="BK923" s="110">
        <v>46667</v>
      </c>
      <c r="BL923" s="110">
        <v>41030</v>
      </c>
      <c r="BM923" s="110">
        <v>46808</v>
      </c>
      <c r="BN923" s="32" t="s">
        <v>308</v>
      </c>
      <c r="BO923" s="32" t="s">
        <v>115</v>
      </c>
      <c r="BP923" s="32" t="b">
        <v>0</v>
      </c>
      <c r="BQ923" s="116">
        <v>30000</v>
      </c>
      <c r="BR923" s="32" t="s">
        <v>134</v>
      </c>
      <c r="BS923" s="116">
        <v>0</v>
      </c>
      <c r="BT923" s="116">
        <v>1968.5360000000001</v>
      </c>
      <c r="BU923" s="116">
        <v>0</v>
      </c>
      <c r="BV923" s="116">
        <v>0</v>
      </c>
      <c r="BW923" s="116">
        <v>0</v>
      </c>
      <c r="BX923" s="116">
        <v>0</v>
      </c>
      <c r="BY923" s="116">
        <v>47.86</v>
      </c>
      <c r="BZ923" s="116">
        <v>0</v>
      </c>
      <c r="CA923" s="116">
        <v>0</v>
      </c>
      <c r="CB923" s="116">
        <v>0</v>
      </c>
      <c r="CC923" s="116">
        <v>0</v>
      </c>
      <c r="CD923" s="116">
        <v>0</v>
      </c>
      <c r="CE923" s="116">
        <v>0</v>
      </c>
      <c r="CF923" s="32" t="s">
        <v>135</v>
      </c>
      <c r="CG923" s="32" t="s">
        <v>136</v>
      </c>
      <c r="CH923" s="32" t="s">
        <v>878</v>
      </c>
      <c r="CI923" s="116">
        <v>0</v>
      </c>
      <c r="CJ923" s="116">
        <v>0</v>
      </c>
      <c r="CK923" s="116">
        <v>0</v>
      </c>
      <c r="CL923" s="116">
        <v>0</v>
      </c>
      <c r="CM923" s="116">
        <v>0</v>
      </c>
      <c r="CN923" s="116">
        <v>0</v>
      </c>
      <c r="CO923" s="113">
        <v>0</v>
      </c>
      <c r="CP923" s="32" t="s">
        <v>134</v>
      </c>
      <c r="CQ923" s="32" t="s">
        <v>115</v>
      </c>
      <c r="CR923" s="32" t="s">
        <v>279</v>
      </c>
      <c r="CS923" s="32" t="s">
        <v>115</v>
      </c>
      <c r="CT923" s="113">
        <v>1</v>
      </c>
      <c r="CU923" s="113">
        <v>0</v>
      </c>
      <c r="CV923" s="33" t="s">
        <v>1781</v>
      </c>
    </row>
    <row r="924" spans="2:100">
      <c r="B924" s="123">
        <v>920</v>
      </c>
      <c r="C924" s="124" t="s">
        <v>3108</v>
      </c>
      <c r="D924" s="128"/>
      <c r="E924" s="128"/>
      <c r="F924" s="32" t="s">
        <v>848</v>
      </c>
      <c r="G924" s="32" t="s">
        <v>2435</v>
      </c>
      <c r="H924" s="32" t="s">
        <v>1633</v>
      </c>
      <c r="I924" s="32" t="s">
        <v>166</v>
      </c>
      <c r="J924" s="32" t="s">
        <v>115</v>
      </c>
      <c r="K924" s="32" t="s">
        <v>115</v>
      </c>
      <c r="L924" s="32" t="s">
        <v>1499</v>
      </c>
      <c r="M924" s="32" t="s">
        <v>1634</v>
      </c>
      <c r="N924" s="32" t="s">
        <v>1491</v>
      </c>
      <c r="O924" s="32" t="s">
        <v>115</v>
      </c>
      <c r="P924" s="110">
        <v>45874</v>
      </c>
      <c r="Q924" s="32">
        <v>77</v>
      </c>
      <c r="R924" s="32" t="s">
        <v>1492</v>
      </c>
      <c r="S924" s="32" t="s">
        <v>203</v>
      </c>
      <c r="T924" s="32" t="s">
        <v>203</v>
      </c>
      <c r="U924" s="32" t="s">
        <v>214</v>
      </c>
      <c r="V924" s="32" t="s">
        <v>288</v>
      </c>
      <c r="W924" s="32" t="s">
        <v>123</v>
      </c>
      <c r="X924" s="32" t="s">
        <v>115</v>
      </c>
      <c r="Y924" s="128"/>
      <c r="Z924" s="119" t="s">
        <v>115</v>
      </c>
      <c r="AA924" s="119">
        <v>0.63376735994632205</v>
      </c>
      <c r="AB924" s="32" t="s">
        <v>115</v>
      </c>
      <c r="AC924" s="32" t="s">
        <v>534</v>
      </c>
      <c r="AD924" s="32" t="s">
        <v>115</v>
      </c>
      <c r="AE924" s="32" t="s">
        <v>115</v>
      </c>
      <c r="AF924" s="32" t="s">
        <v>115</v>
      </c>
      <c r="AG924" s="32" t="s">
        <v>2090</v>
      </c>
      <c r="AH924" s="32" t="s">
        <v>409</v>
      </c>
      <c r="AI924" s="32">
        <v>5814510</v>
      </c>
      <c r="AJ924" s="32" t="s">
        <v>2436</v>
      </c>
      <c r="AK924" s="32" t="s">
        <v>2437</v>
      </c>
      <c r="AL924" s="32">
        <v>4</v>
      </c>
      <c r="AM924" s="32">
        <v>61</v>
      </c>
      <c r="AN924" s="32" t="s">
        <v>2438</v>
      </c>
      <c r="AO924" s="32" t="s">
        <v>123</v>
      </c>
      <c r="AP924" s="32" t="s">
        <v>203</v>
      </c>
      <c r="AQ924" s="32" t="s">
        <v>130</v>
      </c>
      <c r="AR924" s="32">
        <v>2025</v>
      </c>
      <c r="AS924" s="32" t="s">
        <v>2009</v>
      </c>
      <c r="AT924" s="32" t="s">
        <v>123</v>
      </c>
      <c r="AU924" s="32" t="s">
        <v>2009</v>
      </c>
      <c r="AV924" s="32" t="s">
        <v>115</v>
      </c>
      <c r="AW924" s="32" t="s">
        <v>1773</v>
      </c>
      <c r="AX924" s="32" t="s">
        <v>123</v>
      </c>
      <c r="AY924" s="32" t="s">
        <v>203</v>
      </c>
      <c r="AZ924" s="110" t="s">
        <v>203</v>
      </c>
      <c r="BA924" s="32" t="s">
        <v>203</v>
      </c>
      <c r="BB924" s="32" t="s">
        <v>203</v>
      </c>
      <c r="BC924" s="32" t="s">
        <v>203</v>
      </c>
      <c r="BD924" s="32" t="s">
        <v>203</v>
      </c>
      <c r="BE924" s="32" t="s">
        <v>203</v>
      </c>
      <c r="BF924" s="110" t="s">
        <v>203</v>
      </c>
      <c r="BG924" s="32" t="s">
        <v>203</v>
      </c>
      <c r="BH924" s="32" t="s">
        <v>203</v>
      </c>
      <c r="BI924" s="32" t="s">
        <v>960</v>
      </c>
      <c r="BJ924" s="32">
        <v>5</v>
      </c>
      <c r="BK924" s="110">
        <v>46723</v>
      </c>
      <c r="BL924" s="110">
        <v>41030</v>
      </c>
      <c r="BM924" s="110">
        <v>46861</v>
      </c>
      <c r="BN924" s="32" t="s">
        <v>308</v>
      </c>
      <c r="BO924" s="32" t="s">
        <v>115</v>
      </c>
      <c r="BP924" s="32" t="b">
        <v>0</v>
      </c>
      <c r="BQ924" s="116">
        <v>30000</v>
      </c>
      <c r="BR924" s="32" t="s">
        <v>134</v>
      </c>
      <c r="BS924" s="116">
        <v>0</v>
      </c>
      <c r="BT924" s="116">
        <v>1881.3321000000001</v>
      </c>
      <c r="BU924" s="116">
        <v>0</v>
      </c>
      <c r="BV924" s="116">
        <v>0</v>
      </c>
      <c r="BW924" s="116">
        <v>0</v>
      </c>
      <c r="BX924" s="116">
        <v>0</v>
      </c>
      <c r="BY924" s="116">
        <v>48.853999999999999</v>
      </c>
      <c r="BZ924" s="116">
        <v>0</v>
      </c>
      <c r="CA924" s="116">
        <v>0</v>
      </c>
      <c r="CB924" s="116">
        <v>0</v>
      </c>
      <c r="CC924" s="116">
        <v>0</v>
      </c>
      <c r="CD924" s="116">
        <v>0</v>
      </c>
      <c r="CE924" s="116">
        <v>0</v>
      </c>
      <c r="CF924" s="32" t="s">
        <v>135</v>
      </c>
      <c r="CG924" s="32" t="s">
        <v>136</v>
      </c>
      <c r="CH924" s="32" t="s">
        <v>878</v>
      </c>
      <c r="CI924" s="116">
        <v>0</v>
      </c>
      <c r="CJ924" s="116">
        <v>0</v>
      </c>
      <c r="CK924" s="116">
        <v>0</v>
      </c>
      <c r="CL924" s="116">
        <v>0</v>
      </c>
      <c r="CM924" s="116">
        <v>0</v>
      </c>
      <c r="CN924" s="116">
        <v>0</v>
      </c>
      <c r="CO924" s="113">
        <v>0</v>
      </c>
      <c r="CP924" s="32" t="s">
        <v>134</v>
      </c>
      <c r="CQ924" s="32" t="s">
        <v>115</v>
      </c>
      <c r="CR924" s="32" t="s">
        <v>279</v>
      </c>
      <c r="CS924" s="32" t="s">
        <v>115</v>
      </c>
      <c r="CT924" s="113">
        <v>0</v>
      </c>
      <c r="CU924" s="113">
        <v>1</v>
      </c>
      <c r="CV924" s="33" t="s">
        <v>1781</v>
      </c>
    </row>
    <row r="925" spans="2:100">
      <c r="B925" s="123">
        <v>921</v>
      </c>
      <c r="C925" s="124" t="s">
        <v>3109</v>
      </c>
      <c r="D925" s="128"/>
      <c r="E925" s="128"/>
      <c r="F925" s="32" t="s">
        <v>988</v>
      </c>
      <c r="G925" s="32" t="s">
        <v>2435</v>
      </c>
      <c r="H925" s="32" t="s">
        <v>1633</v>
      </c>
      <c r="I925" s="32" t="s">
        <v>166</v>
      </c>
      <c r="J925" s="32" t="s">
        <v>115</v>
      </c>
      <c r="K925" s="32" t="s">
        <v>115</v>
      </c>
      <c r="L925" s="32" t="s">
        <v>1499</v>
      </c>
      <c r="M925" s="32" t="s">
        <v>1634</v>
      </c>
      <c r="N925" s="32" t="s">
        <v>1491</v>
      </c>
      <c r="O925" s="32" t="s">
        <v>115</v>
      </c>
      <c r="P925" s="110">
        <v>45932</v>
      </c>
      <c r="Q925" s="32">
        <v>55</v>
      </c>
      <c r="R925" s="32" t="s">
        <v>1492</v>
      </c>
      <c r="S925" s="32" t="s">
        <v>203</v>
      </c>
      <c r="T925" s="32" t="s">
        <v>203</v>
      </c>
      <c r="U925" s="32" t="s">
        <v>194</v>
      </c>
      <c r="V925" s="32" t="s">
        <v>288</v>
      </c>
      <c r="W925" s="32" t="s">
        <v>123</v>
      </c>
      <c r="X925" s="32" t="s">
        <v>115</v>
      </c>
      <c r="Y925" s="128"/>
      <c r="Z925" s="119" t="s">
        <v>115</v>
      </c>
      <c r="AA925" s="119">
        <v>0.77804399999999896</v>
      </c>
      <c r="AB925" s="32" t="s">
        <v>115</v>
      </c>
      <c r="AC925" s="32" t="s">
        <v>534</v>
      </c>
      <c r="AD925" s="32" t="s">
        <v>115</v>
      </c>
      <c r="AE925" s="32" t="s">
        <v>115</v>
      </c>
      <c r="AF925" s="32" t="s">
        <v>115</v>
      </c>
      <c r="AG925" s="32" t="s">
        <v>2090</v>
      </c>
      <c r="AH925" s="32" t="s">
        <v>409</v>
      </c>
      <c r="AI925" s="32">
        <v>5814511</v>
      </c>
      <c r="AJ925" s="32" t="s">
        <v>2436</v>
      </c>
      <c r="AK925" s="32" t="s">
        <v>2437</v>
      </c>
      <c r="AL925" s="32">
        <v>4</v>
      </c>
      <c r="AM925" s="32">
        <v>61</v>
      </c>
      <c r="AN925" s="32" t="s">
        <v>2438</v>
      </c>
      <c r="AO925" s="32" t="s">
        <v>123</v>
      </c>
      <c r="AP925" s="32" t="s">
        <v>203</v>
      </c>
      <c r="AQ925" s="32" t="s">
        <v>130</v>
      </c>
      <c r="AR925" s="32">
        <v>2025</v>
      </c>
      <c r="AS925" s="32" t="s">
        <v>2009</v>
      </c>
      <c r="AT925" s="32" t="s">
        <v>123</v>
      </c>
      <c r="AU925" s="32" t="s">
        <v>2009</v>
      </c>
      <c r="AV925" s="32" t="s">
        <v>115</v>
      </c>
      <c r="AW925" s="32" t="s">
        <v>1773</v>
      </c>
      <c r="AX925" s="32" t="s">
        <v>123</v>
      </c>
      <c r="AY925" s="32" t="s">
        <v>203</v>
      </c>
      <c r="AZ925" s="110" t="s">
        <v>203</v>
      </c>
      <c r="BA925" s="32" t="s">
        <v>203</v>
      </c>
      <c r="BB925" s="32" t="s">
        <v>203</v>
      </c>
      <c r="BC925" s="32" t="s">
        <v>203</v>
      </c>
      <c r="BD925" s="32" t="s">
        <v>203</v>
      </c>
      <c r="BE925" s="32" t="s">
        <v>203</v>
      </c>
      <c r="BF925" s="110" t="s">
        <v>203</v>
      </c>
      <c r="BG925" s="32" t="s">
        <v>203</v>
      </c>
      <c r="BH925" s="32" t="s">
        <v>203</v>
      </c>
      <c r="BI925" s="32" t="s">
        <v>960</v>
      </c>
      <c r="BJ925" s="32">
        <v>5</v>
      </c>
      <c r="BK925" s="110">
        <v>46667</v>
      </c>
      <c r="BL925" s="110">
        <v>41030</v>
      </c>
      <c r="BM925" s="110">
        <v>46800</v>
      </c>
      <c r="BN925" s="32" t="s">
        <v>308</v>
      </c>
      <c r="BO925" s="32" t="s">
        <v>115</v>
      </c>
      <c r="BP925" s="32" t="b">
        <v>0</v>
      </c>
      <c r="BQ925" s="116">
        <v>30000</v>
      </c>
      <c r="BR925" s="32" t="s">
        <v>134</v>
      </c>
      <c r="BS925" s="116">
        <v>0</v>
      </c>
      <c r="BT925" s="116">
        <v>1864.4194</v>
      </c>
      <c r="BU925" s="116">
        <v>0</v>
      </c>
      <c r="BV925" s="116">
        <v>0</v>
      </c>
      <c r="BW925" s="116">
        <v>0</v>
      </c>
      <c r="BX925" s="116">
        <v>0</v>
      </c>
      <c r="BY925" s="116">
        <v>50.224400000000003</v>
      </c>
      <c r="BZ925" s="116">
        <v>0</v>
      </c>
      <c r="CA925" s="116">
        <v>0</v>
      </c>
      <c r="CB925" s="116">
        <v>0</v>
      </c>
      <c r="CC925" s="116">
        <v>0</v>
      </c>
      <c r="CD925" s="116">
        <v>0</v>
      </c>
      <c r="CE925" s="116">
        <v>0</v>
      </c>
      <c r="CF925" s="32" t="s">
        <v>135</v>
      </c>
      <c r="CG925" s="32" t="s">
        <v>136</v>
      </c>
      <c r="CH925" s="32" t="s">
        <v>878</v>
      </c>
      <c r="CI925" s="116">
        <v>0</v>
      </c>
      <c r="CJ925" s="116">
        <v>0</v>
      </c>
      <c r="CK925" s="116">
        <v>0</v>
      </c>
      <c r="CL925" s="116">
        <v>0</v>
      </c>
      <c r="CM925" s="116">
        <v>0</v>
      </c>
      <c r="CN925" s="116">
        <v>0</v>
      </c>
      <c r="CO925" s="113">
        <v>0</v>
      </c>
      <c r="CP925" s="32" t="s">
        <v>134</v>
      </c>
      <c r="CQ925" s="32" t="s">
        <v>115</v>
      </c>
      <c r="CR925" s="32" t="s">
        <v>279</v>
      </c>
      <c r="CS925" s="32" t="s">
        <v>115</v>
      </c>
      <c r="CT925" s="113">
        <v>0</v>
      </c>
      <c r="CU925" s="113">
        <v>1</v>
      </c>
      <c r="CV925" s="33" t="s">
        <v>1781</v>
      </c>
    </row>
    <row r="926" spans="2:100">
      <c r="B926" s="123">
        <v>922</v>
      </c>
      <c r="C926" s="124" t="s">
        <v>3110</v>
      </c>
      <c r="D926" s="128"/>
      <c r="E926" s="128"/>
      <c r="F926" s="32" t="s">
        <v>2301</v>
      </c>
      <c r="G926" s="32" t="s">
        <v>2471</v>
      </c>
      <c r="H926" s="32" t="s">
        <v>1633</v>
      </c>
      <c r="I926" s="32" t="s">
        <v>166</v>
      </c>
      <c r="J926" s="32" t="s">
        <v>115</v>
      </c>
      <c r="K926" s="32" t="s">
        <v>115</v>
      </c>
      <c r="L926" s="32" t="s">
        <v>1499</v>
      </c>
      <c r="M926" s="32" t="s">
        <v>1634</v>
      </c>
      <c r="N926" s="32" t="s">
        <v>1491</v>
      </c>
      <c r="O926" s="32" t="s">
        <v>115</v>
      </c>
      <c r="P926" s="110">
        <v>45903</v>
      </c>
      <c r="Q926" s="32">
        <v>125</v>
      </c>
      <c r="R926" s="32" t="s">
        <v>1492</v>
      </c>
      <c r="S926" s="32" t="s">
        <v>203</v>
      </c>
      <c r="T926" s="32" t="s">
        <v>203</v>
      </c>
      <c r="U926" s="32" t="s">
        <v>214</v>
      </c>
      <c r="V926" s="32" t="s">
        <v>122</v>
      </c>
      <c r="W926" s="32" t="b">
        <v>0</v>
      </c>
      <c r="X926" s="32" t="s">
        <v>115</v>
      </c>
      <c r="Y926" s="128"/>
      <c r="Z926" s="119" t="s">
        <v>115</v>
      </c>
      <c r="AA926" s="119">
        <v>6.7436400000000001</v>
      </c>
      <c r="AB926" s="32" t="s">
        <v>115</v>
      </c>
      <c r="AC926" s="32" t="s">
        <v>397</v>
      </c>
      <c r="AD926" s="32" t="s">
        <v>115</v>
      </c>
      <c r="AE926" s="32" t="s">
        <v>115</v>
      </c>
      <c r="AF926" s="32" t="s">
        <v>115</v>
      </c>
      <c r="AG926" s="32" t="s">
        <v>1513</v>
      </c>
      <c r="AH926" s="32" t="s">
        <v>422</v>
      </c>
      <c r="AI926" s="32">
        <v>5815239</v>
      </c>
      <c r="AJ926" s="32" t="s">
        <v>2472</v>
      </c>
      <c r="AK926" s="32" t="s">
        <v>2469</v>
      </c>
      <c r="AL926" s="32">
        <v>3</v>
      </c>
      <c r="AM926" s="32">
        <v>61</v>
      </c>
      <c r="AN926" s="32" t="s">
        <v>128</v>
      </c>
      <c r="AO926" s="32" t="b">
        <v>0</v>
      </c>
      <c r="AP926" s="32" t="s">
        <v>203</v>
      </c>
      <c r="AQ926" s="32" t="s">
        <v>130</v>
      </c>
      <c r="AR926" s="32">
        <v>2025</v>
      </c>
      <c r="AS926" s="32">
        <v>2025</v>
      </c>
      <c r="AT926" s="32" t="b">
        <v>0</v>
      </c>
      <c r="AU926" s="32">
        <v>2025</v>
      </c>
      <c r="AV926" s="32" t="s">
        <v>115</v>
      </c>
      <c r="AW926" s="32" t="s">
        <v>1517</v>
      </c>
      <c r="AX926" s="32" t="b">
        <v>0</v>
      </c>
      <c r="AY926" s="32" t="s">
        <v>203</v>
      </c>
      <c r="AZ926" s="110" t="s">
        <v>203</v>
      </c>
      <c r="BA926" s="32" t="s">
        <v>203</v>
      </c>
      <c r="BB926" s="32" t="s">
        <v>203</v>
      </c>
      <c r="BC926" s="32" t="s">
        <v>203</v>
      </c>
      <c r="BD926" s="32" t="s">
        <v>203</v>
      </c>
      <c r="BE926" s="32" t="s">
        <v>203</v>
      </c>
      <c r="BF926" s="110" t="s">
        <v>203</v>
      </c>
      <c r="BG926" s="32" t="s">
        <v>203</v>
      </c>
      <c r="BH926" s="32" t="s">
        <v>203</v>
      </c>
      <c r="BI926" s="32" t="s">
        <v>162</v>
      </c>
      <c r="BJ926" s="32">
        <v>5</v>
      </c>
      <c r="BK926" s="110">
        <v>47121</v>
      </c>
      <c r="BL926" s="110">
        <v>47969</v>
      </c>
      <c r="BM926" s="110">
        <v>47294</v>
      </c>
      <c r="BN926" s="32" t="s">
        <v>115</v>
      </c>
      <c r="BO926" s="32" t="s">
        <v>115</v>
      </c>
      <c r="BP926" s="32" t="b">
        <v>0</v>
      </c>
      <c r="BQ926" s="116">
        <v>55500</v>
      </c>
      <c r="BR926" s="32" t="s">
        <v>134</v>
      </c>
      <c r="BS926" s="116">
        <v>0.34320000000000001</v>
      </c>
      <c r="BT926" s="116">
        <v>4674.6405000000004</v>
      </c>
      <c r="BU926" s="116">
        <v>0</v>
      </c>
      <c r="BV926" s="116">
        <v>0</v>
      </c>
      <c r="BW926" s="116">
        <v>0</v>
      </c>
      <c r="BX926" s="116">
        <v>0</v>
      </c>
      <c r="BY926" s="116">
        <v>0.35139999999999999</v>
      </c>
      <c r="BZ926" s="116">
        <v>0</v>
      </c>
      <c r="CA926" s="116">
        <v>0</v>
      </c>
      <c r="CB926" s="116">
        <v>0</v>
      </c>
      <c r="CC926" s="116">
        <v>0</v>
      </c>
      <c r="CD926" s="116">
        <v>0</v>
      </c>
      <c r="CE926" s="116">
        <v>0</v>
      </c>
      <c r="CF926" s="32" t="s">
        <v>135</v>
      </c>
      <c r="CG926" s="32" t="s">
        <v>136</v>
      </c>
      <c r="CH926" s="32" t="s">
        <v>469</v>
      </c>
      <c r="CI926" s="116">
        <v>0</v>
      </c>
      <c r="CJ926" s="116">
        <v>0</v>
      </c>
      <c r="CK926" s="116">
        <v>0</v>
      </c>
      <c r="CL926" s="116">
        <v>0</v>
      </c>
      <c r="CM926" s="116">
        <v>0</v>
      </c>
      <c r="CN926" s="116">
        <v>0</v>
      </c>
      <c r="CO926" s="113">
        <v>0</v>
      </c>
      <c r="CP926" s="32" t="s">
        <v>134</v>
      </c>
      <c r="CQ926" s="32" t="s">
        <v>115</v>
      </c>
      <c r="CR926" s="32" t="s">
        <v>279</v>
      </c>
      <c r="CS926" s="32" t="s">
        <v>115</v>
      </c>
      <c r="CT926" s="113">
        <v>1</v>
      </c>
      <c r="CU926" s="113">
        <v>0</v>
      </c>
      <c r="CV926" s="33" t="s">
        <v>1518</v>
      </c>
    </row>
    <row r="927" spans="2:100">
      <c r="B927" s="31">
        <v>923</v>
      </c>
      <c r="C927" s="32" t="s">
        <v>3111</v>
      </c>
      <c r="D927" s="128"/>
      <c r="E927" s="128"/>
      <c r="F927" s="32" t="s">
        <v>1178</v>
      </c>
      <c r="G927" s="32" t="s">
        <v>1845</v>
      </c>
      <c r="H927" s="32" t="s">
        <v>1633</v>
      </c>
      <c r="I927" s="32" t="s">
        <v>166</v>
      </c>
      <c r="J927" s="32" t="s">
        <v>115</v>
      </c>
      <c r="K927" s="32" t="s">
        <v>115</v>
      </c>
      <c r="L927" s="32" t="s">
        <v>1499</v>
      </c>
      <c r="M927" s="32" t="s">
        <v>1634</v>
      </c>
      <c r="N927" s="32" t="s">
        <v>1491</v>
      </c>
      <c r="O927" s="32" t="s">
        <v>115</v>
      </c>
      <c r="P927" s="110">
        <v>45905</v>
      </c>
      <c r="Q927" s="32" t="s">
        <v>115</v>
      </c>
      <c r="R927" s="32" t="s">
        <v>1492</v>
      </c>
      <c r="S927" s="32" t="s">
        <v>221</v>
      </c>
      <c r="T927" s="32" t="s">
        <v>221</v>
      </c>
      <c r="U927" s="32" t="s">
        <v>214</v>
      </c>
      <c r="V927" s="32" t="s">
        <v>122</v>
      </c>
      <c r="W927" s="32" t="s">
        <v>123</v>
      </c>
      <c r="X927" s="32" t="s">
        <v>224</v>
      </c>
      <c r="Y927" s="128"/>
      <c r="Z927" s="119" t="s">
        <v>115</v>
      </c>
      <c r="AA927" s="119">
        <v>4.6195351319381501</v>
      </c>
      <c r="AB927" s="32" t="s">
        <v>115</v>
      </c>
      <c r="AC927" s="32" t="s">
        <v>530</v>
      </c>
      <c r="AD927" s="32" t="s">
        <v>746</v>
      </c>
      <c r="AE927" s="32" t="s">
        <v>1679</v>
      </c>
      <c r="AF927" s="32" t="s">
        <v>115</v>
      </c>
      <c r="AG927" s="32" t="s">
        <v>115</v>
      </c>
      <c r="AH927" s="32" t="s">
        <v>115</v>
      </c>
      <c r="AI927" s="32">
        <v>5774239</v>
      </c>
      <c r="AJ927" s="32" t="s">
        <v>1847</v>
      </c>
      <c r="AK927" s="32" t="s">
        <v>1848</v>
      </c>
      <c r="AL927" s="32">
        <v>16</v>
      </c>
      <c r="AM927" s="32">
        <v>61</v>
      </c>
      <c r="AN927" s="32" t="s">
        <v>128</v>
      </c>
      <c r="AO927" s="32" t="s">
        <v>123</v>
      </c>
      <c r="AP927" s="32">
        <v>2017</v>
      </c>
      <c r="AQ927" s="32" t="s">
        <v>130</v>
      </c>
      <c r="AR927" s="32">
        <v>2017</v>
      </c>
      <c r="AS927" s="32" t="s">
        <v>1850</v>
      </c>
      <c r="AT927" s="32" t="s">
        <v>123</v>
      </c>
      <c r="AU927" s="32" t="s">
        <v>1850</v>
      </c>
      <c r="AV927" s="32" t="s">
        <v>115</v>
      </c>
      <c r="AW927" s="32" t="s">
        <v>1773</v>
      </c>
      <c r="AX927" s="32" t="s">
        <v>123</v>
      </c>
      <c r="AY927" s="32" t="s">
        <v>115</v>
      </c>
      <c r="AZ927" s="110" t="s">
        <v>115</v>
      </c>
      <c r="BA927" s="32" t="s">
        <v>115</v>
      </c>
      <c r="BB927" s="32" t="s">
        <v>115</v>
      </c>
      <c r="BC927" s="32" t="s">
        <v>115</v>
      </c>
      <c r="BD927" s="32" t="s">
        <v>115</v>
      </c>
      <c r="BE927" s="32" t="s">
        <v>115</v>
      </c>
      <c r="BF927" s="110" t="s">
        <v>115</v>
      </c>
      <c r="BG927" s="32" t="s">
        <v>131</v>
      </c>
      <c r="BH927" s="32" t="s">
        <v>115</v>
      </c>
      <c r="BI927" s="32" t="s">
        <v>195</v>
      </c>
      <c r="BJ927" s="32">
        <v>2</v>
      </c>
      <c r="BK927" s="110">
        <v>43739</v>
      </c>
      <c r="BL927" s="110">
        <v>41395</v>
      </c>
      <c r="BM927" s="110">
        <v>43868</v>
      </c>
      <c r="BN927" s="32" t="s">
        <v>308</v>
      </c>
      <c r="BO927" s="32" t="s">
        <v>115</v>
      </c>
      <c r="BP927" s="32" t="b">
        <v>0</v>
      </c>
      <c r="BQ927" s="116" t="s">
        <v>1851</v>
      </c>
      <c r="BR927" s="32" t="s">
        <v>134</v>
      </c>
      <c r="BS927" s="116">
        <v>2379.1395000000002</v>
      </c>
      <c r="BT927" s="116">
        <v>2379.1395000000002</v>
      </c>
      <c r="BU927" s="116">
        <v>14.3856</v>
      </c>
      <c r="BV927" s="116">
        <v>3.2364000000000002</v>
      </c>
      <c r="BW927" s="116">
        <v>0</v>
      </c>
      <c r="BX927" s="116">
        <v>0</v>
      </c>
      <c r="BY927" s="116">
        <v>0</v>
      </c>
      <c r="BZ927" s="116">
        <v>0</v>
      </c>
      <c r="CA927" s="116">
        <v>0</v>
      </c>
      <c r="CB927" s="116">
        <v>0</v>
      </c>
      <c r="CC927" s="116">
        <v>0</v>
      </c>
      <c r="CD927" s="116">
        <v>0</v>
      </c>
      <c r="CE927" s="116">
        <v>2379.1395000000002</v>
      </c>
      <c r="CF927" s="32" t="s">
        <v>135</v>
      </c>
      <c r="CG927" s="32" t="s">
        <v>136</v>
      </c>
      <c r="CH927" s="32" t="s">
        <v>456</v>
      </c>
      <c r="CI927" s="116">
        <v>549.49394000000007</v>
      </c>
      <c r="CJ927" s="116">
        <v>13.751340000000004</v>
      </c>
      <c r="CK927" s="116">
        <v>3.0937399999999999</v>
      </c>
      <c r="CL927" s="116">
        <v>0</v>
      </c>
      <c r="CM927" s="116">
        <v>0</v>
      </c>
      <c r="CN927" s="116">
        <v>0</v>
      </c>
      <c r="CO927" s="113">
        <v>0</v>
      </c>
      <c r="CP927" s="32" t="s">
        <v>134</v>
      </c>
      <c r="CQ927" s="32" t="s">
        <v>115</v>
      </c>
      <c r="CR927" s="32" t="s">
        <v>134</v>
      </c>
      <c r="CS927" s="32" t="s">
        <v>115</v>
      </c>
      <c r="CT927" s="113">
        <v>1</v>
      </c>
      <c r="CU927" s="113">
        <v>0</v>
      </c>
      <c r="CV927" s="33" t="s">
        <v>2737</v>
      </c>
    </row>
    <row r="928" spans="2:100">
      <c r="B928" s="31">
        <v>924</v>
      </c>
      <c r="C928" s="32" t="s">
        <v>3112</v>
      </c>
      <c r="D928" s="128"/>
      <c r="E928" s="128"/>
      <c r="F928" s="32" t="s">
        <v>1178</v>
      </c>
      <c r="G928" s="32" t="s">
        <v>1845</v>
      </c>
      <c r="H928" s="32" t="s">
        <v>1633</v>
      </c>
      <c r="I928" s="32" t="s">
        <v>166</v>
      </c>
      <c r="J928" s="32" t="s">
        <v>115</v>
      </c>
      <c r="K928" s="32" t="s">
        <v>115</v>
      </c>
      <c r="L928" s="32" t="s">
        <v>1499</v>
      </c>
      <c r="M928" s="32" t="s">
        <v>1634</v>
      </c>
      <c r="N928" s="32" t="s">
        <v>1491</v>
      </c>
      <c r="O928" s="32" t="s">
        <v>115</v>
      </c>
      <c r="P928" s="110">
        <v>45932</v>
      </c>
      <c r="Q928" s="32" t="s">
        <v>115</v>
      </c>
      <c r="R928" s="32" t="s">
        <v>1492</v>
      </c>
      <c r="S928" s="32" t="s">
        <v>541</v>
      </c>
      <c r="T928" s="32" t="s">
        <v>1939</v>
      </c>
      <c r="U928" s="32" t="s">
        <v>214</v>
      </c>
      <c r="V928" s="32" t="s">
        <v>122</v>
      </c>
      <c r="W928" s="32" t="s">
        <v>123</v>
      </c>
      <c r="X928" s="32" t="s">
        <v>224</v>
      </c>
      <c r="Y928" s="128"/>
      <c r="Z928" s="119" t="s">
        <v>115</v>
      </c>
      <c r="AA928" s="119">
        <v>4.3734500000000001</v>
      </c>
      <c r="AB928" s="32" t="s">
        <v>115</v>
      </c>
      <c r="AC928" s="32" t="s">
        <v>530</v>
      </c>
      <c r="AD928" s="32" t="s">
        <v>746</v>
      </c>
      <c r="AE928" s="32" t="s">
        <v>115</v>
      </c>
      <c r="AF928" s="32" t="s">
        <v>115</v>
      </c>
      <c r="AG928" s="32" t="s">
        <v>115</v>
      </c>
      <c r="AH928" s="32" t="s">
        <v>115</v>
      </c>
      <c r="AI928" s="32">
        <v>5774238</v>
      </c>
      <c r="AJ928" s="32" t="s">
        <v>1847</v>
      </c>
      <c r="AK928" s="32" t="s">
        <v>1848</v>
      </c>
      <c r="AL928" s="32">
        <v>16</v>
      </c>
      <c r="AM928" s="32">
        <v>61</v>
      </c>
      <c r="AN928" s="32" t="s">
        <v>128</v>
      </c>
      <c r="AO928" s="32" t="s">
        <v>123</v>
      </c>
      <c r="AP928" s="32">
        <v>2017</v>
      </c>
      <c r="AQ928" s="32" t="s">
        <v>130</v>
      </c>
      <c r="AR928" s="32">
        <v>2017</v>
      </c>
      <c r="AS928" s="32" t="s">
        <v>1850</v>
      </c>
      <c r="AT928" s="32" t="s">
        <v>123</v>
      </c>
      <c r="AU928" s="32" t="s">
        <v>1850</v>
      </c>
      <c r="AV928" s="32" t="s">
        <v>115</v>
      </c>
      <c r="AW928" s="32" t="s">
        <v>1773</v>
      </c>
      <c r="AX928" s="32" t="s">
        <v>123</v>
      </c>
      <c r="AY928" s="32" t="s">
        <v>115</v>
      </c>
      <c r="AZ928" s="110" t="s">
        <v>115</v>
      </c>
      <c r="BA928" s="32" t="s">
        <v>115</v>
      </c>
      <c r="BB928" s="32" t="s">
        <v>115</v>
      </c>
      <c r="BC928" s="32" t="s">
        <v>115</v>
      </c>
      <c r="BD928" s="32" t="s">
        <v>115</v>
      </c>
      <c r="BE928" s="32" t="s">
        <v>115</v>
      </c>
      <c r="BF928" s="110" t="s">
        <v>115</v>
      </c>
      <c r="BG928" s="32" t="s">
        <v>131</v>
      </c>
      <c r="BH928" s="32" t="s">
        <v>115</v>
      </c>
      <c r="BI928" s="32" t="s">
        <v>195</v>
      </c>
      <c r="BJ928" s="32">
        <v>2</v>
      </c>
      <c r="BK928" s="110">
        <v>43389</v>
      </c>
      <c r="BL928" s="110">
        <v>41395</v>
      </c>
      <c r="BM928" s="110">
        <v>43452</v>
      </c>
      <c r="BN928" s="32" t="s">
        <v>431</v>
      </c>
      <c r="BO928" s="32" t="s">
        <v>115</v>
      </c>
      <c r="BP928" s="32" t="b">
        <v>0</v>
      </c>
      <c r="BQ928" s="116" t="s">
        <v>1851</v>
      </c>
      <c r="BR928" s="32" t="s">
        <v>134</v>
      </c>
      <c r="BS928" s="116">
        <v>3397.1034</v>
      </c>
      <c r="BT928" s="116">
        <v>3397.1034</v>
      </c>
      <c r="BU928" s="116">
        <v>291.20119999999997</v>
      </c>
      <c r="BV928" s="116">
        <v>45.381700000000002</v>
      </c>
      <c r="BW928" s="116">
        <v>0.56540000000000001</v>
      </c>
      <c r="BX928" s="116">
        <v>0</v>
      </c>
      <c r="BY928" s="116">
        <v>0</v>
      </c>
      <c r="BZ928" s="116">
        <v>0</v>
      </c>
      <c r="CA928" s="116">
        <v>0</v>
      </c>
      <c r="CB928" s="116">
        <v>0</v>
      </c>
      <c r="CC928" s="116">
        <v>0</v>
      </c>
      <c r="CD928" s="116">
        <v>0</v>
      </c>
      <c r="CE928" s="116">
        <v>3397.1034</v>
      </c>
      <c r="CF928" s="32" t="s">
        <v>135</v>
      </c>
      <c r="CG928" s="32" t="s">
        <v>136</v>
      </c>
      <c r="CH928" s="32" t="s">
        <v>173</v>
      </c>
      <c r="CI928" s="116">
        <v>886.44919000000004</v>
      </c>
      <c r="CJ928" s="116">
        <v>281.69603000000001</v>
      </c>
      <c r="CK928" s="116">
        <v>43.900400000000005</v>
      </c>
      <c r="CL928" s="116">
        <v>0.54692999999999992</v>
      </c>
      <c r="CM928" s="116">
        <v>0</v>
      </c>
      <c r="CN928" s="116">
        <v>0</v>
      </c>
      <c r="CO928" s="113">
        <v>0</v>
      </c>
      <c r="CP928" s="32" t="s">
        <v>134</v>
      </c>
      <c r="CQ928" s="32" t="s">
        <v>115</v>
      </c>
      <c r="CR928" s="32" t="s">
        <v>134</v>
      </c>
      <c r="CS928" s="32" t="s">
        <v>115</v>
      </c>
      <c r="CT928" s="113">
        <v>1</v>
      </c>
      <c r="CU928" s="113">
        <v>0</v>
      </c>
      <c r="CV928" s="33" t="s">
        <v>2155</v>
      </c>
    </row>
    <row r="929" spans="2:100">
      <c r="B929" s="34">
        <v>925</v>
      </c>
      <c r="C929" s="35" t="s">
        <v>3113</v>
      </c>
      <c r="D929" s="130"/>
      <c r="E929" s="130"/>
      <c r="F929" s="35" t="s">
        <v>589</v>
      </c>
      <c r="G929" s="35" t="s">
        <v>3114</v>
      </c>
      <c r="H929" s="35" t="s">
        <v>1669</v>
      </c>
      <c r="I929" s="35" t="s">
        <v>166</v>
      </c>
      <c r="J929" s="35" t="s">
        <v>115</v>
      </c>
      <c r="K929" s="35" t="s">
        <v>115</v>
      </c>
      <c r="L929" s="35" t="s">
        <v>1499</v>
      </c>
      <c r="M929" s="35" t="s">
        <v>1670</v>
      </c>
      <c r="N929" s="35" t="s">
        <v>1491</v>
      </c>
      <c r="O929" s="35" t="s">
        <v>115</v>
      </c>
      <c r="P929" s="111">
        <v>45910</v>
      </c>
      <c r="Q929" s="35">
        <v>9</v>
      </c>
      <c r="R929" s="35" t="s">
        <v>1492</v>
      </c>
      <c r="S929" s="35" t="s">
        <v>1819</v>
      </c>
      <c r="T929" s="35" t="s">
        <v>1796</v>
      </c>
      <c r="U929" s="35" t="s">
        <v>214</v>
      </c>
      <c r="V929" s="35" t="s">
        <v>122</v>
      </c>
      <c r="W929" s="35" t="s">
        <v>123</v>
      </c>
      <c r="X929" s="35" t="s">
        <v>224</v>
      </c>
      <c r="Y929" s="130"/>
      <c r="Z929" s="120" t="s">
        <v>115</v>
      </c>
      <c r="AA929" s="120">
        <v>10.402966447857301</v>
      </c>
      <c r="AB929" s="35" t="s">
        <v>115</v>
      </c>
      <c r="AC929" s="35" t="s">
        <v>530</v>
      </c>
      <c r="AD929" s="35" t="s">
        <v>1834</v>
      </c>
      <c r="AE929" s="35" t="s">
        <v>1679</v>
      </c>
      <c r="AF929" s="35" t="s">
        <v>115</v>
      </c>
      <c r="AG929" s="35" t="s">
        <v>115</v>
      </c>
      <c r="AH929" s="35" t="s">
        <v>115</v>
      </c>
      <c r="AI929" s="35">
        <v>5767969</v>
      </c>
      <c r="AJ929" s="35" t="s">
        <v>3115</v>
      </c>
      <c r="AK929" s="35" t="s">
        <v>3116</v>
      </c>
      <c r="AL929" s="35">
        <v>3</v>
      </c>
      <c r="AM929" s="35">
        <v>61</v>
      </c>
      <c r="AN929" s="35" t="s">
        <v>128</v>
      </c>
      <c r="AO929" s="35" t="s">
        <v>123</v>
      </c>
      <c r="AP929" s="35">
        <v>2018</v>
      </c>
      <c r="AQ929" s="35" t="s">
        <v>130</v>
      </c>
      <c r="AR929" s="35">
        <v>2017</v>
      </c>
      <c r="AS929" s="35" t="s">
        <v>1850</v>
      </c>
      <c r="AT929" s="35" t="s">
        <v>123</v>
      </c>
      <c r="AU929" s="35" t="s">
        <v>1850</v>
      </c>
      <c r="AV929" s="35" t="s">
        <v>115</v>
      </c>
      <c r="AW929" s="35" t="s">
        <v>1773</v>
      </c>
      <c r="AX929" s="35" t="s">
        <v>123</v>
      </c>
      <c r="AY929" s="35" t="s">
        <v>115</v>
      </c>
      <c r="AZ929" s="111" t="s">
        <v>115</v>
      </c>
      <c r="BA929" s="35" t="s">
        <v>115</v>
      </c>
      <c r="BB929" s="35" t="s">
        <v>115</v>
      </c>
      <c r="BC929" s="35" t="s">
        <v>115</v>
      </c>
      <c r="BD929" s="35" t="s">
        <v>115</v>
      </c>
      <c r="BE929" s="35" t="s">
        <v>115</v>
      </c>
      <c r="BF929" s="111" t="s">
        <v>115</v>
      </c>
      <c r="BG929" s="35" t="s">
        <v>131</v>
      </c>
      <c r="BH929" s="35" t="s">
        <v>115</v>
      </c>
      <c r="BI929" s="35" t="s">
        <v>195</v>
      </c>
      <c r="BJ929" s="35">
        <v>2</v>
      </c>
      <c r="BK929" s="111">
        <v>43936</v>
      </c>
      <c r="BL929" s="111">
        <v>42705</v>
      </c>
      <c r="BM929" s="111">
        <v>44228</v>
      </c>
      <c r="BN929" s="35" t="s">
        <v>308</v>
      </c>
      <c r="BO929" s="35" t="s">
        <v>115</v>
      </c>
      <c r="BP929" s="35" t="b">
        <v>0</v>
      </c>
      <c r="BQ929" s="117" t="s">
        <v>3117</v>
      </c>
      <c r="BR929" s="35" t="s">
        <v>134</v>
      </c>
      <c r="BS929" s="117">
        <v>36547.926700000004</v>
      </c>
      <c r="BT929" s="117">
        <v>36547.926700000004</v>
      </c>
      <c r="BU929" s="117">
        <v>5707.5285000000003</v>
      </c>
      <c r="BV929" s="117">
        <v>64.764600000000002</v>
      </c>
      <c r="BW929" s="117">
        <v>14.9193</v>
      </c>
      <c r="BX929" s="117">
        <v>0</v>
      </c>
      <c r="BY929" s="117">
        <v>0</v>
      </c>
      <c r="BZ929" s="117">
        <v>0</v>
      </c>
      <c r="CA929" s="117">
        <v>0</v>
      </c>
      <c r="CB929" s="117">
        <v>0</v>
      </c>
      <c r="CC929" s="117">
        <v>0</v>
      </c>
      <c r="CD929" s="117">
        <v>0</v>
      </c>
      <c r="CE929" s="117">
        <v>36547.926700000004</v>
      </c>
      <c r="CF929" s="35" t="s">
        <v>135</v>
      </c>
      <c r="CG929" s="35" t="s">
        <v>136</v>
      </c>
      <c r="CH929" s="35" t="s">
        <v>241</v>
      </c>
      <c r="CI929" s="117">
        <v>0</v>
      </c>
      <c r="CJ929" s="117">
        <v>35822.488829999988</v>
      </c>
      <c r="CK929" s="117">
        <v>63.54543000000001</v>
      </c>
      <c r="CL929" s="117">
        <v>14.638539999999999</v>
      </c>
      <c r="CM929" s="117">
        <v>0</v>
      </c>
      <c r="CN929" s="117">
        <v>0</v>
      </c>
      <c r="CO929" s="114">
        <v>0</v>
      </c>
      <c r="CP929" s="35" t="s">
        <v>134</v>
      </c>
      <c r="CQ929" s="35" t="s">
        <v>115</v>
      </c>
      <c r="CR929" s="35" t="s">
        <v>134</v>
      </c>
      <c r="CS929" s="35" t="s">
        <v>115</v>
      </c>
      <c r="CT929" s="114">
        <v>1</v>
      </c>
      <c r="CU929" s="114">
        <v>0</v>
      </c>
      <c r="CV929" s="36" t="s">
        <v>2155</v>
      </c>
    </row>
    <row r="930" spans="2:100">
      <c r="B930" s="28">
        <v>926</v>
      </c>
      <c r="C930" s="29" t="s">
        <v>3118</v>
      </c>
      <c r="D930" s="129"/>
      <c r="E930" s="129"/>
      <c r="F930" s="29" t="s">
        <v>425</v>
      </c>
      <c r="G930" s="29" t="s">
        <v>3114</v>
      </c>
      <c r="H930" s="29" t="s">
        <v>394</v>
      </c>
      <c r="I930" s="29" t="s">
        <v>166</v>
      </c>
      <c r="J930" s="29" t="s">
        <v>115</v>
      </c>
      <c r="K930" s="29" t="s">
        <v>115</v>
      </c>
      <c r="L930" s="29" t="s">
        <v>1499</v>
      </c>
      <c r="M930" s="29" t="s">
        <v>1670</v>
      </c>
      <c r="N930" s="29" t="s">
        <v>1491</v>
      </c>
      <c r="O930" s="29" t="s">
        <v>115</v>
      </c>
      <c r="P930" s="109">
        <v>45932</v>
      </c>
      <c r="Q930" s="29" t="s">
        <v>115</v>
      </c>
      <c r="R930" s="29" t="s">
        <v>1492</v>
      </c>
      <c r="S930" s="29" t="s">
        <v>1819</v>
      </c>
      <c r="T930" s="29" t="s">
        <v>1796</v>
      </c>
      <c r="U930" s="29" t="s">
        <v>214</v>
      </c>
      <c r="V930" s="29" t="s">
        <v>122</v>
      </c>
      <c r="W930" s="29" t="s">
        <v>123</v>
      </c>
      <c r="X930" s="29" t="s">
        <v>224</v>
      </c>
      <c r="Y930" s="129"/>
      <c r="Z930" s="118" t="s">
        <v>115</v>
      </c>
      <c r="AA930" s="118">
        <v>94.5324210889207</v>
      </c>
      <c r="AB930" s="29" t="s">
        <v>115</v>
      </c>
      <c r="AC930" s="29" t="s">
        <v>530</v>
      </c>
      <c r="AD930" s="29" t="s">
        <v>1834</v>
      </c>
      <c r="AE930" s="29" t="s">
        <v>1679</v>
      </c>
      <c r="AF930" s="29" t="s">
        <v>115</v>
      </c>
      <c r="AG930" s="29" t="s">
        <v>115</v>
      </c>
      <c r="AH930" s="29" t="s">
        <v>115</v>
      </c>
      <c r="AI930" s="29">
        <v>5783316</v>
      </c>
      <c r="AJ930" s="29" t="s">
        <v>3115</v>
      </c>
      <c r="AK930" s="29" t="s">
        <v>3116</v>
      </c>
      <c r="AL930" s="29">
        <v>3</v>
      </c>
      <c r="AM930" s="29">
        <v>61</v>
      </c>
      <c r="AN930" s="29" t="s">
        <v>128</v>
      </c>
      <c r="AO930" s="29" t="s">
        <v>123</v>
      </c>
      <c r="AP930" s="29">
        <v>2018</v>
      </c>
      <c r="AQ930" s="29" t="s">
        <v>130</v>
      </c>
      <c r="AR930" s="29">
        <v>2019</v>
      </c>
      <c r="AS930" s="29" t="s">
        <v>1850</v>
      </c>
      <c r="AT930" s="29" t="s">
        <v>123</v>
      </c>
      <c r="AU930" s="29" t="s">
        <v>1850</v>
      </c>
      <c r="AV930" s="29" t="s">
        <v>115</v>
      </c>
      <c r="AW930" s="29" t="s">
        <v>1773</v>
      </c>
      <c r="AX930" s="29" t="s">
        <v>123</v>
      </c>
      <c r="AY930" s="29" t="s">
        <v>115</v>
      </c>
      <c r="AZ930" s="109" t="s">
        <v>115</v>
      </c>
      <c r="BA930" s="29" t="s">
        <v>115</v>
      </c>
      <c r="BB930" s="29" t="s">
        <v>115</v>
      </c>
      <c r="BC930" s="29" t="s">
        <v>115</v>
      </c>
      <c r="BD930" s="29" t="s">
        <v>115</v>
      </c>
      <c r="BE930" s="29" t="s">
        <v>115</v>
      </c>
      <c r="BF930" s="109" t="s">
        <v>115</v>
      </c>
      <c r="BG930" s="29" t="s">
        <v>131</v>
      </c>
      <c r="BH930" s="29" t="s">
        <v>115</v>
      </c>
      <c r="BI930" s="29" t="s">
        <v>195</v>
      </c>
      <c r="BJ930" s="29">
        <v>2</v>
      </c>
      <c r="BK930" s="109">
        <v>44200</v>
      </c>
      <c r="BL930" s="109">
        <v>42705</v>
      </c>
      <c r="BM930" s="109">
        <v>44228</v>
      </c>
      <c r="BN930" s="29" t="s">
        <v>308</v>
      </c>
      <c r="BO930" s="29" t="s">
        <v>115</v>
      </c>
      <c r="BP930" s="29" t="b">
        <v>0</v>
      </c>
      <c r="BQ930" s="115" t="s">
        <v>3117</v>
      </c>
      <c r="BR930" s="29" t="s">
        <v>134</v>
      </c>
      <c r="BS930" s="115">
        <v>332.16160000000002</v>
      </c>
      <c r="BT930" s="115">
        <v>332.16160000000002</v>
      </c>
      <c r="BU930" s="115">
        <v>212.65530000000001</v>
      </c>
      <c r="BV930" s="115">
        <v>0</v>
      </c>
      <c r="BW930" s="115">
        <v>0</v>
      </c>
      <c r="BX930" s="115">
        <v>0</v>
      </c>
      <c r="BY930" s="115">
        <v>0</v>
      </c>
      <c r="BZ930" s="115">
        <v>0</v>
      </c>
      <c r="CA930" s="115">
        <v>0</v>
      </c>
      <c r="CB930" s="115">
        <v>0</v>
      </c>
      <c r="CC930" s="115">
        <v>0</v>
      </c>
      <c r="CD930" s="115">
        <v>0</v>
      </c>
      <c r="CE930" s="115">
        <v>332.16160000000002</v>
      </c>
      <c r="CF930" s="29" t="s">
        <v>135</v>
      </c>
      <c r="CG930" s="29" t="s">
        <v>136</v>
      </c>
      <c r="CH930" s="29" t="s">
        <v>226</v>
      </c>
      <c r="CI930" s="115">
        <v>0</v>
      </c>
      <c r="CJ930" s="115">
        <v>324.47032999999982</v>
      </c>
      <c r="CK930" s="115">
        <v>0</v>
      </c>
      <c r="CL930" s="115">
        <v>0</v>
      </c>
      <c r="CM930" s="115">
        <v>0</v>
      </c>
      <c r="CN930" s="115">
        <v>0</v>
      </c>
      <c r="CO930" s="112">
        <v>0</v>
      </c>
      <c r="CP930" s="29" t="s">
        <v>134</v>
      </c>
      <c r="CQ930" s="29" t="s">
        <v>115</v>
      </c>
      <c r="CR930" s="29" t="s">
        <v>134</v>
      </c>
      <c r="CS930" s="29" t="s">
        <v>115</v>
      </c>
      <c r="CT930" s="112">
        <v>1</v>
      </c>
      <c r="CU930" s="112">
        <v>0</v>
      </c>
      <c r="CV930" s="30" t="s">
        <v>2155</v>
      </c>
    </row>
    <row r="931" spans="2:100">
      <c r="B931" s="31">
        <v>927</v>
      </c>
      <c r="C931" s="32" t="s">
        <v>3119</v>
      </c>
      <c r="D931" s="128"/>
      <c r="E931" s="128"/>
      <c r="F931" s="32" t="s">
        <v>589</v>
      </c>
      <c r="G931" s="32" t="s">
        <v>3114</v>
      </c>
      <c r="H931" s="32" t="s">
        <v>1669</v>
      </c>
      <c r="I931" s="32" t="s">
        <v>118</v>
      </c>
      <c r="J931" s="32" t="s">
        <v>115</v>
      </c>
      <c r="K931" s="32" t="s">
        <v>115</v>
      </c>
      <c r="L931" s="32" t="s">
        <v>1499</v>
      </c>
      <c r="M931" s="32" t="s">
        <v>1670</v>
      </c>
      <c r="N931" s="32" t="s">
        <v>1491</v>
      </c>
      <c r="O931" s="32" t="s">
        <v>115</v>
      </c>
      <c r="P931" s="110">
        <v>45910</v>
      </c>
      <c r="Q931" s="32" t="s">
        <v>115</v>
      </c>
      <c r="R931" s="32" t="s">
        <v>1492</v>
      </c>
      <c r="S931" s="32" t="s">
        <v>1819</v>
      </c>
      <c r="T931" s="32" t="s">
        <v>1796</v>
      </c>
      <c r="U931" s="32" t="s">
        <v>214</v>
      </c>
      <c r="V931" s="32" t="s">
        <v>122</v>
      </c>
      <c r="W931" s="32" t="s">
        <v>123</v>
      </c>
      <c r="X931" s="32" t="s">
        <v>278</v>
      </c>
      <c r="Y931" s="128"/>
      <c r="Z931" s="119" t="s">
        <v>115</v>
      </c>
      <c r="AA931" s="119">
        <v>10.402966447857301</v>
      </c>
      <c r="AB931" s="32" t="s">
        <v>115</v>
      </c>
      <c r="AC931" s="32" t="s">
        <v>530</v>
      </c>
      <c r="AD931" s="32" t="s">
        <v>1834</v>
      </c>
      <c r="AE931" s="32" t="s">
        <v>1679</v>
      </c>
      <c r="AF931" s="32" t="s">
        <v>115</v>
      </c>
      <c r="AG931" s="32" t="s">
        <v>115</v>
      </c>
      <c r="AH931" s="32" t="s">
        <v>115</v>
      </c>
      <c r="AI931" s="32">
        <v>5785918</v>
      </c>
      <c r="AJ931" s="32" t="s">
        <v>3115</v>
      </c>
      <c r="AK931" s="32" t="s">
        <v>3116</v>
      </c>
      <c r="AL931" s="32">
        <v>3</v>
      </c>
      <c r="AM931" s="32">
        <v>61</v>
      </c>
      <c r="AN931" s="32" t="s">
        <v>128</v>
      </c>
      <c r="AO931" s="32" t="s">
        <v>123</v>
      </c>
      <c r="AP931" s="32">
        <v>2018</v>
      </c>
      <c r="AQ931" s="32" t="s">
        <v>130</v>
      </c>
      <c r="AR931" s="32">
        <v>2020</v>
      </c>
      <c r="AS931" s="32" t="s">
        <v>1850</v>
      </c>
      <c r="AT931" s="32" t="s">
        <v>123</v>
      </c>
      <c r="AU931" s="32" t="s">
        <v>1850</v>
      </c>
      <c r="AV931" s="32" t="s">
        <v>115</v>
      </c>
      <c r="AW931" s="32" t="s">
        <v>1773</v>
      </c>
      <c r="AX931" s="32" t="s">
        <v>123</v>
      </c>
      <c r="AY931" s="32" t="s">
        <v>115</v>
      </c>
      <c r="AZ931" s="110" t="s">
        <v>115</v>
      </c>
      <c r="BA931" s="32" t="s">
        <v>115</v>
      </c>
      <c r="BB931" s="32" t="s">
        <v>115</v>
      </c>
      <c r="BC931" s="32" t="s">
        <v>115</v>
      </c>
      <c r="BD931" s="32" t="s">
        <v>115</v>
      </c>
      <c r="BE931" s="32" t="s">
        <v>115</v>
      </c>
      <c r="BF931" s="110" t="s">
        <v>115</v>
      </c>
      <c r="BG931" s="32" t="s">
        <v>131</v>
      </c>
      <c r="BH931" s="32" t="s">
        <v>115</v>
      </c>
      <c r="BI931" s="32" t="s">
        <v>195</v>
      </c>
      <c r="BJ931" s="32">
        <v>2</v>
      </c>
      <c r="BK931" s="110">
        <v>44319</v>
      </c>
      <c r="BL931" s="110">
        <v>42705</v>
      </c>
      <c r="BM931" s="110">
        <v>44379</v>
      </c>
      <c r="BN931" s="32" t="s">
        <v>308</v>
      </c>
      <c r="BO931" s="32" t="s">
        <v>115</v>
      </c>
      <c r="BP931" s="32" t="b">
        <v>0</v>
      </c>
      <c r="BQ931" s="116" t="s">
        <v>3117</v>
      </c>
      <c r="BR931" s="32" t="s">
        <v>134</v>
      </c>
      <c r="BS931" s="116">
        <v>2436.3076000000001</v>
      </c>
      <c r="BT931" s="116">
        <v>2436.3076000000001</v>
      </c>
      <c r="BU931" s="116">
        <v>2138.355</v>
      </c>
      <c r="BV931" s="116">
        <v>55.618400000000001</v>
      </c>
      <c r="BW931" s="116">
        <v>240.7467</v>
      </c>
      <c r="BX931" s="116">
        <v>0</v>
      </c>
      <c r="BY931" s="116">
        <v>0</v>
      </c>
      <c r="BZ931" s="116">
        <v>0</v>
      </c>
      <c r="CA931" s="116">
        <v>0</v>
      </c>
      <c r="CB931" s="116">
        <v>0</v>
      </c>
      <c r="CC931" s="116">
        <v>0</v>
      </c>
      <c r="CD931" s="116">
        <v>0</v>
      </c>
      <c r="CE931" s="116">
        <v>2436.3076000000001</v>
      </c>
      <c r="CF931" s="32" t="s">
        <v>135</v>
      </c>
      <c r="CG931" s="32" t="s">
        <v>136</v>
      </c>
      <c r="CH931" s="32" t="s">
        <v>241</v>
      </c>
      <c r="CI931" s="116">
        <v>0</v>
      </c>
      <c r="CJ931" s="116">
        <v>1886.2186400000003</v>
      </c>
      <c r="CK931" s="116">
        <v>48.986259999999994</v>
      </c>
      <c r="CL931" s="116">
        <v>212.03922</v>
      </c>
      <c r="CM931" s="116">
        <v>0</v>
      </c>
      <c r="CN931" s="116">
        <v>0</v>
      </c>
      <c r="CO931" s="113">
        <v>0</v>
      </c>
      <c r="CP931" s="32" t="s">
        <v>134</v>
      </c>
      <c r="CQ931" s="32" t="s">
        <v>115</v>
      </c>
      <c r="CR931" s="32" t="s">
        <v>134</v>
      </c>
      <c r="CS931" s="32" t="s">
        <v>115</v>
      </c>
      <c r="CT931" s="113">
        <v>1</v>
      </c>
      <c r="CU931" s="113">
        <v>0</v>
      </c>
      <c r="CV931" s="33" t="s">
        <v>2155</v>
      </c>
    </row>
    <row r="932" spans="2:100">
      <c r="B932" s="31">
        <v>928</v>
      </c>
      <c r="C932" s="32" t="s">
        <v>3120</v>
      </c>
      <c r="D932" s="128"/>
      <c r="E932" s="128"/>
      <c r="F932" s="32" t="s">
        <v>3121</v>
      </c>
      <c r="G932" s="32" t="s">
        <v>3122</v>
      </c>
      <c r="H932" s="32" t="s">
        <v>1532</v>
      </c>
      <c r="I932" s="32" t="s">
        <v>166</v>
      </c>
      <c r="J932" s="32" t="s">
        <v>115</v>
      </c>
      <c r="K932" s="32" t="s">
        <v>115</v>
      </c>
      <c r="L932" s="32" t="s">
        <v>1499</v>
      </c>
      <c r="M932" s="32" t="s">
        <v>1511</v>
      </c>
      <c r="N932" s="32" t="s">
        <v>115</v>
      </c>
      <c r="O932" s="32" t="s">
        <v>115</v>
      </c>
      <c r="P932" s="110">
        <v>45881</v>
      </c>
      <c r="Q932" s="32">
        <v>31</v>
      </c>
      <c r="R932" s="32" t="s">
        <v>1492</v>
      </c>
      <c r="S932" s="32" t="s">
        <v>121</v>
      </c>
      <c r="T932" s="32" t="s">
        <v>115</v>
      </c>
      <c r="U932" s="32" t="s">
        <v>214</v>
      </c>
      <c r="V932" s="32" t="s">
        <v>122</v>
      </c>
      <c r="W932" s="32" t="s">
        <v>123</v>
      </c>
      <c r="X932" s="32" t="s">
        <v>224</v>
      </c>
      <c r="Y932" s="128"/>
      <c r="Z932" s="119" t="s">
        <v>115</v>
      </c>
      <c r="AA932" s="119">
        <v>0.73781426966511698</v>
      </c>
      <c r="AB932" s="32" t="s">
        <v>115</v>
      </c>
      <c r="AC932" s="32" t="s">
        <v>397</v>
      </c>
      <c r="AD932" s="32" t="s">
        <v>1906</v>
      </c>
      <c r="AE932" s="32" t="s">
        <v>1679</v>
      </c>
      <c r="AF932" s="32" t="s">
        <v>115</v>
      </c>
      <c r="AG932" s="32" t="s">
        <v>115</v>
      </c>
      <c r="AH932" s="32" t="s">
        <v>115</v>
      </c>
      <c r="AI932" s="32">
        <v>5767818</v>
      </c>
      <c r="AJ932" s="32" t="s">
        <v>3123</v>
      </c>
      <c r="AK932" s="32" t="s">
        <v>3124</v>
      </c>
      <c r="AL932" s="32">
        <v>1</v>
      </c>
      <c r="AM932" s="32">
        <v>61</v>
      </c>
      <c r="AN932" s="32" t="s">
        <v>3125</v>
      </c>
      <c r="AO932" s="32" t="s">
        <v>129</v>
      </c>
      <c r="AP932" s="32">
        <v>2015</v>
      </c>
      <c r="AQ932" s="32" t="s">
        <v>130</v>
      </c>
      <c r="AR932" s="32">
        <v>2017</v>
      </c>
      <c r="AS932" s="32" t="s">
        <v>115</v>
      </c>
      <c r="AT932" s="32" t="s">
        <v>123</v>
      </c>
      <c r="AU932" s="32" t="s">
        <v>115</v>
      </c>
      <c r="AV932" s="32" t="s">
        <v>115</v>
      </c>
      <c r="AW932" s="32" t="s">
        <v>115</v>
      </c>
      <c r="AX932" s="32" t="s">
        <v>123</v>
      </c>
      <c r="AY932" s="32" t="s">
        <v>115</v>
      </c>
      <c r="AZ932" s="110" t="s">
        <v>115</v>
      </c>
      <c r="BA932" s="32" t="s">
        <v>115</v>
      </c>
      <c r="BB932" s="32" t="s">
        <v>115</v>
      </c>
      <c r="BC932" s="32" t="s">
        <v>115</v>
      </c>
      <c r="BD932" s="32" t="s">
        <v>115</v>
      </c>
      <c r="BE932" s="32" t="s">
        <v>115</v>
      </c>
      <c r="BF932" s="110" t="s">
        <v>115</v>
      </c>
      <c r="BG932" s="32" t="s">
        <v>131</v>
      </c>
      <c r="BH932" s="32" t="s">
        <v>115</v>
      </c>
      <c r="BI932" s="32" t="s">
        <v>195</v>
      </c>
      <c r="BJ932" s="32">
        <v>2</v>
      </c>
      <c r="BK932" s="110">
        <v>43313</v>
      </c>
      <c r="BL932" s="110">
        <v>43139</v>
      </c>
      <c r="BM932" s="110">
        <v>43950</v>
      </c>
      <c r="BN932" s="32" t="s">
        <v>234</v>
      </c>
      <c r="BO932" s="32" t="s">
        <v>115</v>
      </c>
      <c r="BP932" s="32" t="b">
        <v>0</v>
      </c>
      <c r="BQ932" s="116">
        <v>20340</v>
      </c>
      <c r="BR932" s="32" t="s">
        <v>134</v>
      </c>
      <c r="BS932" s="116">
        <v>21938.265200000002</v>
      </c>
      <c r="BT932" s="116">
        <v>21938.265200000002</v>
      </c>
      <c r="BU932" s="116">
        <v>241.18539999999999</v>
      </c>
      <c r="BV932" s="116">
        <v>0</v>
      </c>
      <c r="BW932" s="116">
        <v>0</v>
      </c>
      <c r="BX932" s="116">
        <v>0</v>
      </c>
      <c r="BY932" s="116">
        <v>0</v>
      </c>
      <c r="BZ932" s="116">
        <v>0</v>
      </c>
      <c r="CA932" s="116">
        <v>0</v>
      </c>
      <c r="CB932" s="116">
        <v>0</v>
      </c>
      <c r="CC932" s="116">
        <v>0</v>
      </c>
      <c r="CD932" s="116">
        <v>0</v>
      </c>
      <c r="CE932" s="116">
        <v>21938.265200000002</v>
      </c>
      <c r="CF932" s="32" t="s">
        <v>135</v>
      </c>
      <c r="CG932" s="32" t="s">
        <v>136</v>
      </c>
      <c r="CH932" s="32" t="s">
        <v>152</v>
      </c>
      <c r="CI932" s="116">
        <v>20772.220179999997</v>
      </c>
      <c r="CJ932" s="116">
        <v>286.79247999999995</v>
      </c>
      <c r="CK932" s="116">
        <v>0</v>
      </c>
      <c r="CL932" s="116">
        <v>0</v>
      </c>
      <c r="CM932" s="116">
        <v>0</v>
      </c>
      <c r="CN932" s="116">
        <v>0</v>
      </c>
      <c r="CO932" s="113">
        <v>0</v>
      </c>
      <c r="CP932" s="32" t="s">
        <v>134</v>
      </c>
      <c r="CQ932" s="32" t="s">
        <v>115</v>
      </c>
      <c r="CR932" s="32" t="s">
        <v>134</v>
      </c>
      <c r="CS932" s="32" t="s">
        <v>115</v>
      </c>
      <c r="CT932" s="113">
        <v>0</v>
      </c>
      <c r="CU932" s="113">
        <v>1</v>
      </c>
      <c r="CV932" s="33" t="s">
        <v>401</v>
      </c>
    </row>
    <row r="933" spans="2:100">
      <c r="B933" s="31">
        <v>929</v>
      </c>
      <c r="C933" s="32" t="s">
        <v>3126</v>
      </c>
      <c r="D933" s="128"/>
      <c r="E933" s="128"/>
      <c r="F933" s="32" t="s">
        <v>825</v>
      </c>
      <c r="G933" s="32" t="s">
        <v>2773</v>
      </c>
      <c r="H933" s="32" t="s">
        <v>1538</v>
      </c>
      <c r="I933" s="32" t="s">
        <v>166</v>
      </c>
      <c r="J933" s="32" t="s">
        <v>115</v>
      </c>
      <c r="K933" s="32" t="s">
        <v>827</v>
      </c>
      <c r="L933" s="32" t="s">
        <v>1499</v>
      </c>
      <c r="M933" s="32" t="s">
        <v>1539</v>
      </c>
      <c r="N933" s="32" t="s">
        <v>1491</v>
      </c>
      <c r="O933" s="32" t="s">
        <v>115</v>
      </c>
      <c r="P933" s="110">
        <v>45938</v>
      </c>
      <c r="Q933" s="32">
        <v>67</v>
      </c>
      <c r="R933" s="32" t="s">
        <v>1492</v>
      </c>
      <c r="S933" s="32" t="s">
        <v>2016</v>
      </c>
      <c r="T933" s="32" t="s">
        <v>1939</v>
      </c>
      <c r="U933" s="32" t="s">
        <v>214</v>
      </c>
      <c r="V933" s="32" t="s">
        <v>122</v>
      </c>
      <c r="W933" s="32" t="s">
        <v>123</v>
      </c>
      <c r="X933" s="32" t="s">
        <v>833</v>
      </c>
      <c r="Y933" s="128"/>
      <c r="Z933" s="119" t="s">
        <v>115</v>
      </c>
      <c r="AA933" s="119">
        <v>26.194495511281001</v>
      </c>
      <c r="AB933" s="32" t="s">
        <v>115</v>
      </c>
      <c r="AC933" s="32" t="s">
        <v>667</v>
      </c>
      <c r="AD933" s="32" t="s">
        <v>2774</v>
      </c>
      <c r="AE933" s="32" t="s">
        <v>1180</v>
      </c>
      <c r="AF933" s="32" t="s">
        <v>115</v>
      </c>
      <c r="AG933" s="32" t="s">
        <v>1513</v>
      </c>
      <c r="AH933" s="32" t="s">
        <v>422</v>
      </c>
      <c r="AI933" s="32">
        <v>5768471</v>
      </c>
      <c r="AJ933" s="32" t="s">
        <v>2775</v>
      </c>
      <c r="AK933" s="32" t="s">
        <v>2776</v>
      </c>
      <c r="AL933" s="32">
        <v>13</v>
      </c>
      <c r="AM933" s="32">
        <v>61</v>
      </c>
      <c r="AN933" s="32" t="s">
        <v>128</v>
      </c>
      <c r="AO933" s="32" t="s">
        <v>123</v>
      </c>
      <c r="AP933" s="32">
        <v>2023</v>
      </c>
      <c r="AQ933" s="32" t="s">
        <v>130</v>
      </c>
      <c r="AR933" s="32">
        <v>2018</v>
      </c>
      <c r="AS933" s="32" t="s">
        <v>1929</v>
      </c>
      <c r="AT933" s="32" t="s">
        <v>123</v>
      </c>
      <c r="AU933" s="32" t="s">
        <v>1929</v>
      </c>
      <c r="AV933" s="32" t="s">
        <v>115</v>
      </c>
      <c r="AW933" s="32" t="s">
        <v>1577</v>
      </c>
      <c r="AX933" s="32" t="s">
        <v>123</v>
      </c>
      <c r="AY933" s="32" t="s">
        <v>115</v>
      </c>
      <c r="AZ933" s="110" t="s">
        <v>115</v>
      </c>
      <c r="BA933" s="32" t="s">
        <v>115</v>
      </c>
      <c r="BB933" s="32" t="s">
        <v>115</v>
      </c>
      <c r="BC933" s="32" t="s">
        <v>115</v>
      </c>
      <c r="BD933" s="32" t="s">
        <v>115</v>
      </c>
      <c r="BE933" s="32" t="s">
        <v>115</v>
      </c>
      <c r="BF933" s="110" t="s">
        <v>115</v>
      </c>
      <c r="BG933" s="32" t="s">
        <v>131</v>
      </c>
      <c r="BH933" s="32" t="s">
        <v>115</v>
      </c>
      <c r="BI933" s="32" t="s">
        <v>488</v>
      </c>
      <c r="BJ933" s="32">
        <v>4</v>
      </c>
      <c r="BK933" s="110">
        <v>46239</v>
      </c>
      <c r="BL933" s="110">
        <v>44926</v>
      </c>
      <c r="BM933" s="110">
        <v>46946</v>
      </c>
      <c r="BN933" s="32" t="s">
        <v>308</v>
      </c>
      <c r="BO933" s="32" t="s">
        <v>115</v>
      </c>
      <c r="BP933" s="32" t="b">
        <v>0</v>
      </c>
      <c r="BQ933" s="116">
        <v>15000</v>
      </c>
      <c r="BR933" s="32" t="s">
        <v>134</v>
      </c>
      <c r="BS933" s="116">
        <v>1709.1531</v>
      </c>
      <c r="BT933" s="116">
        <v>36365.025600000001</v>
      </c>
      <c r="BU933" s="116">
        <v>104.73180000000001</v>
      </c>
      <c r="BV933" s="116">
        <v>62.703400000000002</v>
      </c>
      <c r="BW933" s="116">
        <v>137.8143</v>
      </c>
      <c r="BX933" s="116">
        <v>186.851</v>
      </c>
      <c r="BY933" s="116">
        <v>5310.7944000000007</v>
      </c>
      <c r="BZ933" s="116">
        <v>22560</v>
      </c>
      <c r="CA933" s="116">
        <v>5101</v>
      </c>
      <c r="CB933" s="116">
        <v>2254</v>
      </c>
      <c r="CC933" s="116">
        <v>0</v>
      </c>
      <c r="CD933" s="116">
        <v>0</v>
      </c>
      <c r="CE933" s="116">
        <v>1139.2311999999999</v>
      </c>
      <c r="CF933" s="32" t="s">
        <v>135</v>
      </c>
      <c r="CG933" s="32" t="s">
        <v>136</v>
      </c>
      <c r="CH933" s="32" t="s">
        <v>878</v>
      </c>
      <c r="CI933" s="116">
        <v>0</v>
      </c>
      <c r="CJ933" s="116">
        <v>0</v>
      </c>
      <c r="CK933" s="116">
        <v>0</v>
      </c>
      <c r="CL933" s="116">
        <v>0</v>
      </c>
      <c r="CM933" s="116">
        <v>0</v>
      </c>
      <c r="CN933" s="116">
        <v>0</v>
      </c>
      <c r="CO933" s="113">
        <v>0</v>
      </c>
      <c r="CP933" s="32" t="s">
        <v>134</v>
      </c>
      <c r="CQ933" s="32" t="s">
        <v>115</v>
      </c>
      <c r="CR933" s="32" t="s">
        <v>279</v>
      </c>
      <c r="CS933" s="32" t="s">
        <v>115</v>
      </c>
      <c r="CT933" s="113">
        <v>0</v>
      </c>
      <c r="CU933" s="113">
        <v>1</v>
      </c>
      <c r="CV933" s="33" t="s">
        <v>2683</v>
      </c>
    </row>
    <row r="934" spans="2:100">
      <c r="B934" s="31">
        <v>930</v>
      </c>
      <c r="C934" s="32" t="s">
        <v>3127</v>
      </c>
      <c r="D934" s="128"/>
      <c r="E934" s="128"/>
      <c r="F934" s="32" t="s">
        <v>532</v>
      </c>
      <c r="G934" s="32" t="s">
        <v>3128</v>
      </c>
      <c r="H934" s="32" t="s">
        <v>1669</v>
      </c>
      <c r="I934" s="32" t="s">
        <v>118</v>
      </c>
      <c r="J934" s="32" t="s">
        <v>115</v>
      </c>
      <c r="K934" s="32" t="s">
        <v>115</v>
      </c>
      <c r="L934" s="32" t="s">
        <v>1499</v>
      </c>
      <c r="M934" s="32" t="s">
        <v>1670</v>
      </c>
      <c r="N934" s="32" t="s">
        <v>1491</v>
      </c>
      <c r="O934" s="32" t="s">
        <v>115</v>
      </c>
      <c r="P934" s="110">
        <v>45911</v>
      </c>
      <c r="Q934" s="32" t="s">
        <v>115</v>
      </c>
      <c r="R934" s="32" t="s">
        <v>1492</v>
      </c>
      <c r="S934" s="32" t="s">
        <v>2016</v>
      </c>
      <c r="T934" s="32" t="s">
        <v>1833</v>
      </c>
      <c r="U934" s="32" t="s">
        <v>214</v>
      </c>
      <c r="V934" s="32" t="s">
        <v>122</v>
      </c>
      <c r="W934" s="32" t="s">
        <v>123</v>
      </c>
      <c r="X934" s="32" t="s">
        <v>887</v>
      </c>
      <c r="Y934" s="128"/>
      <c r="Z934" s="119" t="s">
        <v>115</v>
      </c>
      <c r="AA934" s="119">
        <v>13.1702732245378</v>
      </c>
      <c r="AB934" s="32" t="s">
        <v>115</v>
      </c>
      <c r="AC934" s="32" t="s">
        <v>530</v>
      </c>
      <c r="AD934" s="32" t="s">
        <v>3129</v>
      </c>
      <c r="AE934" s="32" t="s">
        <v>1679</v>
      </c>
      <c r="AF934" s="32" t="s">
        <v>115</v>
      </c>
      <c r="AG934" s="32" t="s">
        <v>115</v>
      </c>
      <c r="AH934" s="32" t="s">
        <v>115</v>
      </c>
      <c r="AI934" s="32">
        <v>5768542</v>
      </c>
      <c r="AJ934" s="32" t="s">
        <v>3130</v>
      </c>
      <c r="AK934" s="32" t="s">
        <v>3131</v>
      </c>
      <c r="AL934" s="32">
        <v>1</v>
      </c>
      <c r="AM934" s="32">
        <v>61</v>
      </c>
      <c r="AN934" s="32" t="s">
        <v>128</v>
      </c>
      <c r="AO934" s="32" t="s">
        <v>123</v>
      </c>
      <c r="AP934" s="32">
        <v>2019</v>
      </c>
      <c r="AQ934" s="32" t="s">
        <v>130</v>
      </c>
      <c r="AR934" s="32">
        <v>2018</v>
      </c>
      <c r="AS934" s="32" t="s">
        <v>1762</v>
      </c>
      <c r="AT934" s="32" t="s">
        <v>123</v>
      </c>
      <c r="AU934" s="32" t="s">
        <v>1762</v>
      </c>
      <c r="AV934" s="32" t="s">
        <v>115</v>
      </c>
      <c r="AW934" s="32" t="s">
        <v>1763</v>
      </c>
      <c r="AX934" s="32" t="s">
        <v>123</v>
      </c>
      <c r="AY934" s="32" t="s">
        <v>115</v>
      </c>
      <c r="AZ934" s="110" t="s">
        <v>115</v>
      </c>
      <c r="BA934" s="32" t="s">
        <v>115</v>
      </c>
      <c r="BB934" s="32" t="s">
        <v>115</v>
      </c>
      <c r="BC934" s="32" t="s">
        <v>115</v>
      </c>
      <c r="BD934" s="32" t="s">
        <v>115</v>
      </c>
      <c r="BE934" s="32" t="s">
        <v>115</v>
      </c>
      <c r="BF934" s="110" t="s">
        <v>115</v>
      </c>
      <c r="BG934" s="32" t="s">
        <v>131</v>
      </c>
      <c r="BH934" s="32" t="s">
        <v>115</v>
      </c>
      <c r="BI934" s="32" t="s">
        <v>195</v>
      </c>
      <c r="BJ934" s="32">
        <v>2</v>
      </c>
      <c r="BK934" s="110">
        <v>43801</v>
      </c>
      <c r="BL934" s="110">
        <v>43952</v>
      </c>
      <c r="BM934" s="110">
        <v>44273</v>
      </c>
      <c r="BN934" s="32" t="s">
        <v>308</v>
      </c>
      <c r="BO934" s="32" t="s">
        <v>115</v>
      </c>
      <c r="BP934" s="32" t="b">
        <v>0</v>
      </c>
      <c r="BQ934" s="116" t="s">
        <v>3132</v>
      </c>
      <c r="BR934" s="32" t="s">
        <v>134</v>
      </c>
      <c r="BS934" s="116">
        <v>18616.045699999999</v>
      </c>
      <c r="BT934" s="116">
        <v>18616.045699999999</v>
      </c>
      <c r="BU934" s="116">
        <v>1937.364</v>
      </c>
      <c r="BV934" s="116">
        <v>105.8186</v>
      </c>
      <c r="BW934" s="116">
        <v>0</v>
      </c>
      <c r="BX934" s="116">
        <v>0</v>
      </c>
      <c r="BY934" s="116">
        <v>0</v>
      </c>
      <c r="BZ934" s="116">
        <v>0</v>
      </c>
      <c r="CA934" s="116">
        <v>0</v>
      </c>
      <c r="CB934" s="116">
        <v>0</v>
      </c>
      <c r="CC934" s="116">
        <v>0</v>
      </c>
      <c r="CD934" s="116">
        <v>0</v>
      </c>
      <c r="CE934" s="116">
        <v>18616.045699999999</v>
      </c>
      <c r="CF934" s="32" t="s">
        <v>135</v>
      </c>
      <c r="CG934" s="32" t="s">
        <v>136</v>
      </c>
      <c r="CH934" s="32" t="s">
        <v>246</v>
      </c>
      <c r="CI934" s="116">
        <v>0</v>
      </c>
      <c r="CJ934" s="116">
        <v>18510.230599999999</v>
      </c>
      <c r="CK934" s="116">
        <v>105.81863</v>
      </c>
      <c r="CL934" s="116">
        <v>0</v>
      </c>
      <c r="CM934" s="116">
        <v>0</v>
      </c>
      <c r="CN934" s="116">
        <v>0</v>
      </c>
      <c r="CO934" s="113">
        <v>0</v>
      </c>
      <c r="CP934" s="32" t="s">
        <v>134</v>
      </c>
      <c r="CQ934" s="32" t="s">
        <v>115</v>
      </c>
      <c r="CR934" s="32" t="s">
        <v>134</v>
      </c>
      <c r="CS934" s="32" t="s">
        <v>115</v>
      </c>
      <c r="CT934" s="113">
        <v>1</v>
      </c>
      <c r="CU934" s="113">
        <v>0</v>
      </c>
      <c r="CV934" s="33" t="s">
        <v>3133</v>
      </c>
    </row>
    <row r="935" spans="2:100">
      <c r="B935" s="31">
        <v>931</v>
      </c>
      <c r="C935" s="32" t="s">
        <v>3134</v>
      </c>
      <c r="D935" s="128"/>
      <c r="E935" s="128"/>
      <c r="F935" s="32" t="s">
        <v>2800</v>
      </c>
      <c r="G935" s="32" t="s">
        <v>1757</v>
      </c>
      <c r="H935" s="32" t="s">
        <v>1669</v>
      </c>
      <c r="I935" s="32" t="s">
        <v>118</v>
      </c>
      <c r="J935" s="32" t="s">
        <v>115</v>
      </c>
      <c r="K935" s="32" t="s">
        <v>115</v>
      </c>
      <c r="L935" s="32" t="s">
        <v>1499</v>
      </c>
      <c r="M935" s="32" t="s">
        <v>1670</v>
      </c>
      <c r="N935" s="32" t="s">
        <v>1491</v>
      </c>
      <c r="O935" s="32" t="s">
        <v>115</v>
      </c>
      <c r="P935" s="110">
        <v>45932</v>
      </c>
      <c r="Q935" s="32" t="s">
        <v>115</v>
      </c>
      <c r="R935" s="32" t="s">
        <v>1492</v>
      </c>
      <c r="S935" s="32" t="s">
        <v>221</v>
      </c>
      <c r="T935" s="32" t="s">
        <v>221</v>
      </c>
      <c r="U935" s="32" t="s">
        <v>214</v>
      </c>
      <c r="V935" s="32" t="s">
        <v>122</v>
      </c>
      <c r="W935" s="32" t="s">
        <v>123</v>
      </c>
      <c r="X935" s="32" t="s">
        <v>224</v>
      </c>
      <c r="Y935" s="128"/>
      <c r="Z935" s="119" t="s">
        <v>115</v>
      </c>
      <c r="AA935" s="119">
        <v>22.815123522789701</v>
      </c>
      <c r="AB935" s="32" t="s">
        <v>115</v>
      </c>
      <c r="AC935" s="32" t="s">
        <v>534</v>
      </c>
      <c r="AD935" s="32" t="s">
        <v>1758</v>
      </c>
      <c r="AE935" s="32" t="s">
        <v>1679</v>
      </c>
      <c r="AF935" s="32" t="s">
        <v>1759</v>
      </c>
      <c r="AG935" s="32" t="s">
        <v>115</v>
      </c>
      <c r="AH935" s="32" t="s">
        <v>115</v>
      </c>
      <c r="AI935" s="32">
        <v>5768820</v>
      </c>
      <c r="AJ935" s="32" t="s">
        <v>1760</v>
      </c>
      <c r="AK935" s="32" t="s">
        <v>1761</v>
      </c>
      <c r="AL935" s="32">
        <v>2</v>
      </c>
      <c r="AM935" s="32">
        <v>61</v>
      </c>
      <c r="AN935" s="32" t="s">
        <v>128</v>
      </c>
      <c r="AO935" s="32" t="s">
        <v>123</v>
      </c>
      <c r="AP935" s="32">
        <v>2019</v>
      </c>
      <c r="AQ935" s="32" t="s">
        <v>130</v>
      </c>
      <c r="AR935" s="32">
        <v>2018</v>
      </c>
      <c r="AS935" s="32" t="s">
        <v>1762</v>
      </c>
      <c r="AT935" s="32" t="s">
        <v>123</v>
      </c>
      <c r="AU935" s="32" t="s">
        <v>1762</v>
      </c>
      <c r="AV935" s="32" t="s">
        <v>115</v>
      </c>
      <c r="AW935" s="32" t="s">
        <v>1763</v>
      </c>
      <c r="AX935" s="32" t="s">
        <v>123</v>
      </c>
      <c r="AY935" s="32" t="s">
        <v>115</v>
      </c>
      <c r="AZ935" s="110" t="s">
        <v>115</v>
      </c>
      <c r="BA935" s="32" t="s">
        <v>115</v>
      </c>
      <c r="BB935" s="32" t="s">
        <v>115</v>
      </c>
      <c r="BC935" s="32" t="s">
        <v>115</v>
      </c>
      <c r="BD935" s="32" t="s">
        <v>115</v>
      </c>
      <c r="BE935" s="32" t="s">
        <v>115</v>
      </c>
      <c r="BF935" s="110" t="s">
        <v>115</v>
      </c>
      <c r="BG935" s="32" t="s">
        <v>131</v>
      </c>
      <c r="BH935" s="32" t="s">
        <v>115</v>
      </c>
      <c r="BI935" s="32" t="s">
        <v>195</v>
      </c>
      <c r="BJ935" s="32">
        <v>2</v>
      </c>
      <c r="BK935" s="110">
        <v>44046</v>
      </c>
      <c r="BL935" s="110">
        <v>43952</v>
      </c>
      <c r="BM935" s="110">
        <v>44326</v>
      </c>
      <c r="BN935" s="32" t="s">
        <v>308</v>
      </c>
      <c r="BO935" s="32" t="s">
        <v>115</v>
      </c>
      <c r="BP935" s="32" t="b">
        <v>1</v>
      </c>
      <c r="BQ935" s="116" t="s">
        <v>1690</v>
      </c>
      <c r="BR935" s="32" t="s">
        <v>134</v>
      </c>
      <c r="BS935" s="116">
        <v>37248.451099999998</v>
      </c>
      <c r="BT935" s="116">
        <v>37248.451099999998</v>
      </c>
      <c r="BU935" s="116">
        <v>8434.6808000000001</v>
      </c>
      <c r="BV935" s="116">
        <v>652.25379999999996</v>
      </c>
      <c r="BW935" s="116">
        <v>56.517099999999999</v>
      </c>
      <c r="BX935" s="116">
        <v>-251.58770000000001</v>
      </c>
      <c r="BY935" s="116">
        <v>-123.42610000000001</v>
      </c>
      <c r="BZ935" s="116">
        <v>0</v>
      </c>
      <c r="CA935" s="116">
        <v>0</v>
      </c>
      <c r="CB935" s="116">
        <v>0</v>
      </c>
      <c r="CC935" s="116">
        <v>0</v>
      </c>
      <c r="CD935" s="116">
        <v>0</v>
      </c>
      <c r="CE935" s="116">
        <v>37371.877199999995</v>
      </c>
      <c r="CF935" s="32" t="s">
        <v>135</v>
      </c>
      <c r="CG935" s="32" t="s">
        <v>136</v>
      </c>
      <c r="CH935" s="32" t="s">
        <v>380</v>
      </c>
      <c r="CI935" s="116">
        <v>0</v>
      </c>
      <c r="CJ935" s="116">
        <v>35633.224780000004</v>
      </c>
      <c r="CK935" s="116">
        <v>628.12025000000017</v>
      </c>
      <c r="CL935" s="116">
        <v>54.425930000000008</v>
      </c>
      <c r="CM935" s="116">
        <v>-242.27903999999998</v>
      </c>
      <c r="CN935" s="116">
        <v>-118.85933</v>
      </c>
      <c r="CO935" s="113">
        <v>0</v>
      </c>
      <c r="CP935" s="32" t="s">
        <v>134</v>
      </c>
      <c r="CQ935" s="32" t="s">
        <v>115</v>
      </c>
      <c r="CR935" s="32" t="s">
        <v>134</v>
      </c>
      <c r="CS935" s="32" t="s">
        <v>115</v>
      </c>
      <c r="CT935" s="113">
        <v>1</v>
      </c>
      <c r="CU935" s="113">
        <v>0</v>
      </c>
      <c r="CV935" s="33" t="s">
        <v>3135</v>
      </c>
    </row>
    <row r="936" spans="2:100">
      <c r="B936" s="31">
        <v>932</v>
      </c>
      <c r="C936" s="32" t="s">
        <v>3136</v>
      </c>
      <c r="D936" s="128"/>
      <c r="E936" s="128"/>
      <c r="F936" s="32" t="s">
        <v>1042</v>
      </c>
      <c r="G936" s="32" t="s">
        <v>3137</v>
      </c>
      <c r="H936" s="32" t="s">
        <v>1669</v>
      </c>
      <c r="I936" s="32" t="s">
        <v>118</v>
      </c>
      <c r="J936" s="32" t="s">
        <v>115</v>
      </c>
      <c r="K936" s="32" t="s">
        <v>1890</v>
      </c>
      <c r="L936" s="32" t="s">
        <v>1499</v>
      </c>
      <c r="M936" s="32" t="s">
        <v>1670</v>
      </c>
      <c r="N936" s="32" t="s">
        <v>1491</v>
      </c>
      <c r="O936" s="32" t="s">
        <v>115</v>
      </c>
      <c r="P936" s="110">
        <v>45902</v>
      </c>
      <c r="Q936" s="32" t="s">
        <v>115</v>
      </c>
      <c r="R936" s="32" t="s">
        <v>1492</v>
      </c>
      <c r="S936" s="32" t="s">
        <v>1808</v>
      </c>
      <c r="T936" s="32" t="s">
        <v>1939</v>
      </c>
      <c r="U936" s="32" t="s">
        <v>214</v>
      </c>
      <c r="V936" s="32" t="s">
        <v>122</v>
      </c>
      <c r="W936" s="32" t="s">
        <v>123</v>
      </c>
      <c r="X936" s="32" t="s">
        <v>224</v>
      </c>
      <c r="Y936" s="128"/>
      <c r="Z936" s="119" t="s">
        <v>115</v>
      </c>
      <c r="AA936" s="119">
        <v>9.3219371490453202</v>
      </c>
      <c r="AB936" s="32" t="s">
        <v>115</v>
      </c>
      <c r="AC936" s="32" t="s">
        <v>530</v>
      </c>
      <c r="AD936" s="32" t="s">
        <v>2774</v>
      </c>
      <c r="AE936" s="32" t="s">
        <v>1679</v>
      </c>
      <c r="AF936" s="32" t="s">
        <v>115</v>
      </c>
      <c r="AG936" s="32" t="s">
        <v>1513</v>
      </c>
      <c r="AH936" s="32" t="s">
        <v>422</v>
      </c>
      <c r="AI936" s="32">
        <v>5770538</v>
      </c>
      <c r="AJ936" s="32" t="s">
        <v>3138</v>
      </c>
      <c r="AK936" s="32" t="s">
        <v>3139</v>
      </c>
      <c r="AL936" s="32">
        <v>1</v>
      </c>
      <c r="AM936" s="32">
        <v>61</v>
      </c>
      <c r="AN936" s="32" t="s">
        <v>3140</v>
      </c>
      <c r="AO936" s="32" t="s">
        <v>123</v>
      </c>
      <c r="AP936" s="32">
        <v>2019</v>
      </c>
      <c r="AQ936" s="32" t="s">
        <v>130</v>
      </c>
      <c r="AR936" s="32">
        <v>2018</v>
      </c>
      <c r="AS936" s="32" t="s">
        <v>1850</v>
      </c>
      <c r="AT936" s="32" t="s">
        <v>123</v>
      </c>
      <c r="AU936" s="32" t="s">
        <v>1850</v>
      </c>
      <c r="AV936" s="32" t="s">
        <v>115</v>
      </c>
      <c r="AW936" s="32" t="s">
        <v>1773</v>
      </c>
      <c r="AX936" s="32" t="s">
        <v>123</v>
      </c>
      <c r="AY936" s="32" t="s">
        <v>115</v>
      </c>
      <c r="AZ936" s="110" t="s">
        <v>115</v>
      </c>
      <c r="BA936" s="32" t="s">
        <v>115</v>
      </c>
      <c r="BB936" s="32" t="s">
        <v>115</v>
      </c>
      <c r="BC936" s="32" t="s">
        <v>115</v>
      </c>
      <c r="BD936" s="32" t="s">
        <v>115</v>
      </c>
      <c r="BE936" s="32" t="s">
        <v>115</v>
      </c>
      <c r="BF936" s="110" t="s">
        <v>115</v>
      </c>
      <c r="BG936" s="32" t="s">
        <v>131</v>
      </c>
      <c r="BH936" s="32" t="s">
        <v>115</v>
      </c>
      <c r="BI936" s="32" t="s">
        <v>488</v>
      </c>
      <c r="BJ936" s="32">
        <v>4</v>
      </c>
      <c r="BK936" s="110">
        <v>45995</v>
      </c>
      <c r="BL936" s="110">
        <v>42491</v>
      </c>
      <c r="BM936" s="110">
        <v>46310</v>
      </c>
      <c r="BN936" s="32" t="s">
        <v>234</v>
      </c>
      <c r="BO936" s="32" t="s">
        <v>115</v>
      </c>
      <c r="BP936" s="32" t="b">
        <v>1</v>
      </c>
      <c r="BQ936" s="116" t="s">
        <v>1690</v>
      </c>
      <c r="BR936" s="32" t="s">
        <v>134</v>
      </c>
      <c r="BS936" s="116">
        <v>43176.028100000003</v>
      </c>
      <c r="BT936" s="116">
        <v>58269.603300000002</v>
      </c>
      <c r="BU936" s="116">
        <v>3758.1703000000002</v>
      </c>
      <c r="BV936" s="116">
        <v>7006.1151</v>
      </c>
      <c r="BW936" s="116">
        <v>5190.1306999999997</v>
      </c>
      <c r="BX936" s="116">
        <v>22698.112799999999</v>
      </c>
      <c r="BY936" s="116">
        <v>3262.2228</v>
      </c>
      <c r="BZ936" s="116">
        <v>12974.046200000001</v>
      </c>
      <c r="CA936" s="116">
        <v>169.85050000000001</v>
      </c>
      <c r="CB936" s="116">
        <v>0</v>
      </c>
      <c r="CC936" s="116">
        <v>0</v>
      </c>
      <c r="CD936" s="116">
        <v>0</v>
      </c>
      <c r="CE936" s="116">
        <v>41135.155900000005</v>
      </c>
      <c r="CF936" s="32" t="s">
        <v>135</v>
      </c>
      <c r="CG936" s="32" t="s">
        <v>136</v>
      </c>
      <c r="CH936" s="32" t="s">
        <v>655</v>
      </c>
      <c r="CI936" s="116">
        <v>0</v>
      </c>
      <c r="CJ936" s="116">
        <v>0</v>
      </c>
      <c r="CK936" s="116">
        <v>0</v>
      </c>
      <c r="CL936" s="116">
        <v>0</v>
      </c>
      <c r="CM936" s="116">
        <v>0</v>
      </c>
      <c r="CN936" s="116">
        <v>0</v>
      </c>
      <c r="CO936" s="113">
        <v>0</v>
      </c>
      <c r="CP936" s="32" t="s">
        <v>134</v>
      </c>
      <c r="CQ936" s="32" t="s">
        <v>115</v>
      </c>
      <c r="CR936" s="32" t="s">
        <v>134</v>
      </c>
      <c r="CS936" s="32" t="s">
        <v>115</v>
      </c>
      <c r="CT936" s="113">
        <v>1</v>
      </c>
      <c r="CU936" s="113">
        <v>0</v>
      </c>
      <c r="CV936" s="33" t="s">
        <v>2155</v>
      </c>
    </row>
    <row r="937" spans="2:100">
      <c r="B937" s="31">
        <v>933</v>
      </c>
      <c r="C937" s="32" t="s">
        <v>3141</v>
      </c>
      <c r="D937" s="128"/>
      <c r="E937" s="128"/>
      <c r="F937" s="32" t="s">
        <v>2301</v>
      </c>
      <c r="G937" s="32" t="s">
        <v>3142</v>
      </c>
      <c r="H937" s="32" t="s">
        <v>1669</v>
      </c>
      <c r="I937" s="32" t="s">
        <v>118</v>
      </c>
      <c r="J937" s="32" t="s">
        <v>115</v>
      </c>
      <c r="K937" s="32" t="s">
        <v>115</v>
      </c>
      <c r="L937" s="32" t="s">
        <v>1499</v>
      </c>
      <c r="M937" s="32" t="s">
        <v>1670</v>
      </c>
      <c r="N937" s="32" t="s">
        <v>1491</v>
      </c>
      <c r="O937" s="32" t="s">
        <v>115</v>
      </c>
      <c r="P937" s="110">
        <v>45911</v>
      </c>
      <c r="Q937" s="32" t="s">
        <v>115</v>
      </c>
      <c r="R937" s="32" t="s">
        <v>1492</v>
      </c>
      <c r="S937" s="32" t="s">
        <v>2016</v>
      </c>
      <c r="T937" s="32" t="s">
        <v>549</v>
      </c>
      <c r="U937" s="32" t="s">
        <v>214</v>
      </c>
      <c r="V937" s="32" t="s">
        <v>122</v>
      </c>
      <c r="W937" s="32" t="s">
        <v>123</v>
      </c>
      <c r="X937" s="32" t="s">
        <v>278</v>
      </c>
      <c r="Y937" s="128"/>
      <c r="Z937" s="119" t="s">
        <v>115</v>
      </c>
      <c r="AA937" s="119">
        <v>9.76146152541207</v>
      </c>
      <c r="AB937" s="32" t="s">
        <v>115</v>
      </c>
      <c r="AC937" s="32" t="s">
        <v>530</v>
      </c>
      <c r="AD937" s="32" t="s">
        <v>2774</v>
      </c>
      <c r="AE937" s="32" t="s">
        <v>1679</v>
      </c>
      <c r="AF937" s="32" t="s">
        <v>3143</v>
      </c>
      <c r="AG937" s="32" t="s">
        <v>115</v>
      </c>
      <c r="AH937" s="32" t="s">
        <v>115</v>
      </c>
      <c r="AI937" s="32">
        <v>5771160</v>
      </c>
      <c r="AJ937" s="32" t="s">
        <v>3144</v>
      </c>
      <c r="AK937" s="32" t="s">
        <v>3145</v>
      </c>
      <c r="AL937" s="32">
        <v>1</v>
      </c>
      <c r="AM937" s="32">
        <v>61</v>
      </c>
      <c r="AN937" s="32" t="s">
        <v>3146</v>
      </c>
      <c r="AO937" s="32" t="s">
        <v>123</v>
      </c>
      <c r="AP937" s="32">
        <v>2019</v>
      </c>
      <c r="AQ937" s="32" t="s">
        <v>130</v>
      </c>
      <c r="AR937" s="32">
        <v>2018</v>
      </c>
      <c r="AS937" s="32" t="s">
        <v>1762</v>
      </c>
      <c r="AT937" s="32" t="s">
        <v>123</v>
      </c>
      <c r="AU937" s="32" t="s">
        <v>1762</v>
      </c>
      <c r="AV937" s="32" t="s">
        <v>115</v>
      </c>
      <c r="AW937" s="32" t="s">
        <v>1763</v>
      </c>
      <c r="AX937" s="32" t="s">
        <v>123</v>
      </c>
      <c r="AY937" s="32" t="s">
        <v>115</v>
      </c>
      <c r="AZ937" s="110" t="s">
        <v>115</v>
      </c>
      <c r="BA937" s="32" t="s">
        <v>115</v>
      </c>
      <c r="BB937" s="32" t="s">
        <v>115</v>
      </c>
      <c r="BC937" s="32" t="s">
        <v>115</v>
      </c>
      <c r="BD937" s="32" t="s">
        <v>115</v>
      </c>
      <c r="BE937" s="32" t="s">
        <v>115</v>
      </c>
      <c r="BF937" s="110" t="s">
        <v>115</v>
      </c>
      <c r="BG937" s="32" t="s">
        <v>131</v>
      </c>
      <c r="BH937" s="32" t="s">
        <v>115</v>
      </c>
      <c r="BI937" s="32" t="s">
        <v>195</v>
      </c>
      <c r="BJ937" s="32">
        <v>2</v>
      </c>
      <c r="BK937" s="110">
        <v>43857</v>
      </c>
      <c r="BL937" s="110">
        <v>43952</v>
      </c>
      <c r="BM937" s="110">
        <v>44112</v>
      </c>
      <c r="BN937" s="32" t="s">
        <v>115</v>
      </c>
      <c r="BO937" s="32" t="s">
        <v>115</v>
      </c>
      <c r="BP937" s="32" t="b">
        <v>0</v>
      </c>
      <c r="BQ937" s="116" t="s">
        <v>3147</v>
      </c>
      <c r="BR937" s="32" t="s">
        <v>134</v>
      </c>
      <c r="BS937" s="116">
        <v>16957.218700000001</v>
      </c>
      <c r="BT937" s="116">
        <v>16957.218700000001</v>
      </c>
      <c r="BU937" s="116">
        <v>124.57940000000001</v>
      </c>
      <c r="BV937" s="116">
        <v>37.681199999999997</v>
      </c>
      <c r="BW937" s="116">
        <v>0</v>
      </c>
      <c r="BX937" s="116">
        <v>0</v>
      </c>
      <c r="BY937" s="116">
        <v>0</v>
      </c>
      <c r="BZ937" s="116">
        <v>0</v>
      </c>
      <c r="CA937" s="116">
        <v>0</v>
      </c>
      <c r="CB937" s="116">
        <v>0</v>
      </c>
      <c r="CC937" s="116">
        <v>0</v>
      </c>
      <c r="CD937" s="116">
        <v>0</v>
      </c>
      <c r="CE937" s="116">
        <v>16957.218700000001</v>
      </c>
      <c r="CF937" s="32" t="s">
        <v>135</v>
      </c>
      <c r="CG937" s="32" t="s">
        <v>136</v>
      </c>
      <c r="CH937" s="32" t="s">
        <v>456</v>
      </c>
      <c r="CI937" s="116">
        <v>16789.584479999998</v>
      </c>
      <c r="CJ937" s="116">
        <v>124.53689</v>
      </c>
      <c r="CK937" s="116">
        <v>37.668349999999997</v>
      </c>
      <c r="CL937" s="116">
        <v>0</v>
      </c>
      <c r="CM937" s="116">
        <v>0</v>
      </c>
      <c r="CN937" s="116">
        <v>0</v>
      </c>
      <c r="CO937" s="113">
        <v>0</v>
      </c>
      <c r="CP937" s="32" t="s">
        <v>134</v>
      </c>
      <c r="CQ937" s="32" t="s">
        <v>115</v>
      </c>
      <c r="CR937" s="32" t="s">
        <v>134</v>
      </c>
      <c r="CS937" s="32" t="s">
        <v>115</v>
      </c>
      <c r="CT937" s="113">
        <v>1</v>
      </c>
      <c r="CU937" s="113">
        <v>0</v>
      </c>
      <c r="CV937" s="33" t="s">
        <v>3133</v>
      </c>
    </row>
    <row r="938" spans="2:100">
      <c r="B938" s="31">
        <v>934</v>
      </c>
      <c r="C938" s="32" t="s">
        <v>3148</v>
      </c>
      <c r="D938" s="128"/>
      <c r="E938" s="128"/>
      <c r="F938" s="32" t="s">
        <v>1164</v>
      </c>
      <c r="G938" s="32" t="s">
        <v>1905</v>
      </c>
      <c r="H938" s="32" t="s">
        <v>1633</v>
      </c>
      <c r="I938" s="32" t="s">
        <v>166</v>
      </c>
      <c r="J938" s="32" t="s">
        <v>115</v>
      </c>
      <c r="K938" s="32" t="s">
        <v>115</v>
      </c>
      <c r="L938" s="32" t="s">
        <v>1499</v>
      </c>
      <c r="M938" s="32" t="s">
        <v>1634</v>
      </c>
      <c r="N938" s="32" t="s">
        <v>1491</v>
      </c>
      <c r="O938" s="32" t="s">
        <v>115</v>
      </c>
      <c r="P938" s="110">
        <v>45931</v>
      </c>
      <c r="Q938" s="32">
        <v>63</v>
      </c>
      <c r="R938" s="32" t="s">
        <v>1492</v>
      </c>
      <c r="S938" s="32" t="s">
        <v>203</v>
      </c>
      <c r="T938" s="32" t="s">
        <v>203</v>
      </c>
      <c r="U938" s="32" t="s">
        <v>214</v>
      </c>
      <c r="V938" s="32" t="s">
        <v>122</v>
      </c>
      <c r="W938" s="32" t="s">
        <v>123</v>
      </c>
      <c r="X938" s="32" t="s">
        <v>833</v>
      </c>
      <c r="Y938" s="128"/>
      <c r="Z938" s="119" t="s">
        <v>115</v>
      </c>
      <c r="AA938" s="119">
        <v>0.39793095884586299</v>
      </c>
      <c r="AB938" s="32" t="s">
        <v>115</v>
      </c>
      <c r="AC938" s="32" t="s">
        <v>534</v>
      </c>
      <c r="AD938" s="32" t="s">
        <v>1906</v>
      </c>
      <c r="AE938" s="32" t="s">
        <v>1679</v>
      </c>
      <c r="AF938" s="32" t="s">
        <v>115</v>
      </c>
      <c r="AG938" s="32" t="s">
        <v>1513</v>
      </c>
      <c r="AH938" s="32" t="s">
        <v>422</v>
      </c>
      <c r="AI938" s="32">
        <v>5776125</v>
      </c>
      <c r="AJ938" s="32" t="s">
        <v>1908</v>
      </c>
      <c r="AK938" s="32" t="s">
        <v>1909</v>
      </c>
      <c r="AL938" s="32">
        <v>8</v>
      </c>
      <c r="AM938" s="32">
        <v>61</v>
      </c>
      <c r="AN938" s="32" t="s">
        <v>128</v>
      </c>
      <c r="AO938" s="32" t="s">
        <v>123</v>
      </c>
      <c r="AP938" s="32" t="s">
        <v>203</v>
      </c>
      <c r="AQ938" s="32" t="s">
        <v>130</v>
      </c>
      <c r="AR938" s="32">
        <v>2019</v>
      </c>
      <c r="AS938" s="32" t="s">
        <v>1850</v>
      </c>
      <c r="AT938" s="32" t="s">
        <v>123</v>
      </c>
      <c r="AU938" s="32" t="s">
        <v>1850</v>
      </c>
      <c r="AV938" s="32" t="s">
        <v>115</v>
      </c>
      <c r="AW938" s="32" t="s">
        <v>1773</v>
      </c>
      <c r="AX938" s="32" t="s">
        <v>123</v>
      </c>
      <c r="AY938" s="32" t="s">
        <v>203</v>
      </c>
      <c r="AZ938" s="110" t="s">
        <v>203</v>
      </c>
      <c r="BA938" s="32" t="s">
        <v>203</v>
      </c>
      <c r="BB938" s="32" t="s">
        <v>203</v>
      </c>
      <c r="BC938" s="32" t="s">
        <v>203</v>
      </c>
      <c r="BD938" s="32" t="s">
        <v>203</v>
      </c>
      <c r="BE938" s="32" t="s">
        <v>1910</v>
      </c>
      <c r="BF938" s="110" t="s">
        <v>203</v>
      </c>
      <c r="BG938" s="32" t="s">
        <v>203</v>
      </c>
      <c r="BH938" s="32" t="s">
        <v>203</v>
      </c>
      <c r="BI938" s="32" t="s">
        <v>960</v>
      </c>
      <c r="BJ938" s="32">
        <v>5</v>
      </c>
      <c r="BK938" s="110">
        <v>46395</v>
      </c>
      <c r="BL938" s="110">
        <v>42430</v>
      </c>
      <c r="BM938" s="110">
        <v>46477</v>
      </c>
      <c r="BN938" s="32" t="s">
        <v>308</v>
      </c>
      <c r="BO938" s="32" t="s">
        <v>115</v>
      </c>
      <c r="BP938" s="32" t="b">
        <v>0</v>
      </c>
      <c r="BQ938" s="116" t="s">
        <v>1911</v>
      </c>
      <c r="BR938" s="32" t="s">
        <v>134</v>
      </c>
      <c r="BS938" s="116">
        <v>33.636899999999997</v>
      </c>
      <c r="BT938" s="116">
        <v>3383.6369</v>
      </c>
      <c r="BU938" s="116">
        <v>0</v>
      </c>
      <c r="BV938" s="116">
        <v>0</v>
      </c>
      <c r="BW938" s="116">
        <v>0</v>
      </c>
      <c r="BX938" s="116">
        <v>0</v>
      </c>
      <c r="BY938" s="116">
        <v>0</v>
      </c>
      <c r="BZ938" s="116">
        <v>100</v>
      </c>
      <c r="CA938" s="116">
        <v>200</v>
      </c>
      <c r="CB938" s="116">
        <v>2000</v>
      </c>
      <c r="CC938" s="116">
        <v>1000</v>
      </c>
      <c r="CD938" s="116">
        <v>49.999999999999993</v>
      </c>
      <c r="CE938" s="116">
        <v>33.636899999999997</v>
      </c>
      <c r="CF938" s="32" t="s">
        <v>135</v>
      </c>
      <c r="CG938" s="32" t="s">
        <v>136</v>
      </c>
      <c r="CH938" s="32" t="s">
        <v>486</v>
      </c>
      <c r="CI938" s="116">
        <v>0</v>
      </c>
      <c r="CJ938" s="116">
        <v>0</v>
      </c>
      <c r="CK938" s="116">
        <v>0</v>
      </c>
      <c r="CL938" s="116">
        <v>0</v>
      </c>
      <c r="CM938" s="116">
        <v>0</v>
      </c>
      <c r="CN938" s="116">
        <v>0</v>
      </c>
      <c r="CO938" s="113">
        <v>0</v>
      </c>
      <c r="CP938" s="32" t="s">
        <v>134</v>
      </c>
      <c r="CQ938" s="32" t="s">
        <v>115</v>
      </c>
      <c r="CR938" s="32" t="s">
        <v>279</v>
      </c>
      <c r="CS938" s="32" t="s">
        <v>115</v>
      </c>
      <c r="CT938" s="113">
        <v>0</v>
      </c>
      <c r="CU938" s="113">
        <v>1</v>
      </c>
      <c r="CV938" s="33" t="s">
        <v>2174</v>
      </c>
    </row>
    <row r="939" spans="2:100">
      <c r="B939" s="28">
        <v>935</v>
      </c>
      <c r="C939" s="29" t="s">
        <v>3149</v>
      </c>
      <c r="D939" s="129"/>
      <c r="E939" s="129"/>
      <c r="F939" s="29" t="s">
        <v>858</v>
      </c>
      <c r="G939" s="29" t="s">
        <v>1905</v>
      </c>
      <c r="H939" s="29" t="s">
        <v>1633</v>
      </c>
      <c r="I939" s="29" t="s">
        <v>166</v>
      </c>
      <c r="J939" s="29" t="s">
        <v>115</v>
      </c>
      <c r="K939" s="29" t="s">
        <v>115</v>
      </c>
      <c r="L939" s="29" t="s">
        <v>1499</v>
      </c>
      <c r="M939" s="29" t="s">
        <v>1634</v>
      </c>
      <c r="N939" s="29" t="s">
        <v>1491</v>
      </c>
      <c r="O939" s="29" t="s">
        <v>115</v>
      </c>
      <c r="P939" s="109">
        <v>45903</v>
      </c>
      <c r="Q939" s="29">
        <v>63</v>
      </c>
      <c r="R939" s="29" t="s">
        <v>1492</v>
      </c>
      <c r="S939" s="29" t="s">
        <v>203</v>
      </c>
      <c r="T939" s="29" t="s">
        <v>203</v>
      </c>
      <c r="U939" s="29" t="s">
        <v>214</v>
      </c>
      <c r="V939" s="29" t="s">
        <v>122</v>
      </c>
      <c r="W939" s="29" t="s">
        <v>123</v>
      </c>
      <c r="X939" s="29" t="s">
        <v>278</v>
      </c>
      <c r="Y939" s="129"/>
      <c r="Z939" s="118" t="s">
        <v>115</v>
      </c>
      <c r="AA939" s="118">
        <v>4.2121961778757502</v>
      </c>
      <c r="AB939" s="29" t="s">
        <v>115</v>
      </c>
      <c r="AC939" s="29" t="s">
        <v>534</v>
      </c>
      <c r="AD939" s="29" t="s">
        <v>1906</v>
      </c>
      <c r="AE939" s="29" t="s">
        <v>1679</v>
      </c>
      <c r="AF939" s="29" t="s">
        <v>115</v>
      </c>
      <c r="AG939" s="29" t="s">
        <v>1513</v>
      </c>
      <c r="AH939" s="29" t="s">
        <v>422</v>
      </c>
      <c r="AI939" s="29">
        <v>5776126</v>
      </c>
      <c r="AJ939" s="29" t="s">
        <v>1908</v>
      </c>
      <c r="AK939" s="29" t="s">
        <v>1909</v>
      </c>
      <c r="AL939" s="29">
        <v>8</v>
      </c>
      <c r="AM939" s="29">
        <v>61</v>
      </c>
      <c r="AN939" s="29" t="s">
        <v>128</v>
      </c>
      <c r="AO939" s="29" t="s">
        <v>123</v>
      </c>
      <c r="AP939" s="29" t="s">
        <v>203</v>
      </c>
      <c r="AQ939" s="29" t="s">
        <v>130</v>
      </c>
      <c r="AR939" s="29">
        <v>2019</v>
      </c>
      <c r="AS939" s="29" t="s">
        <v>1850</v>
      </c>
      <c r="AT939" s="29" t="s">
        <v>123</v>
      </c>
      <c r="AU939" s="29" t="s">
        <v>1850</v>
      </c>
      <c r="AV939" s="29" t="s">
        <v>115</v>
      </c>
      <c r="AW939" s="29" t="s">
        <v>1773</v>
      </c>
      <c r="AX939" s="29" t="s">
        <v>123</v>
      </c>
      <c r="AY939" s="29" t="s">
        <v>203</v>
      </c>
      <c r="AZ939" s="109" t="s">
        <v>203</v>
      </c>
      <c r="BA939" s="29" t="s">
        <v>203</v>
      </c>
      <c r="BB939" s="29" t="s">
        <v>203</v>
      </c>
      <c r="BC939" s="29" t="s">
        <v>203</v>
      </c>
      <c r="BD939" s="29" t="s">
        <v>203</v>
      </c>
      <c r="BE939" s="29" t="s">
        <v>1910</v>
      </c>
      <c r="BF939" s="109" t="s">
        <v>203</v>
      </c>
      <c r="BG939" s="29" t="s">
        <v>203</v>
      </c>
      <c r="BH939" s="29" t="s">
        <v>203</v>
      </c>
      <c r="BI939" s="29" t="s">
        <v>960</v>
      </c>
      <c r="BJ939" s="29">
        <v>5</v>
      </c>
      <c r="BK939" s="109">
        <v>46395</v>
      </c>
      <c r="BL939" s="109">
        <v>42430</v>
      </c>
      <c r="BM939" s="109">
        <v>46477</v>
      </c>
      <c r="BN939" s="29" t="s">
        <v>308</v>
      </c>
      <c r="BO939" s="29" t="s">
        <v>115</v>
      </c>
      <c r="BP939" s="29" t="b">
        <v>0</v>
      </c>
      <c r="BQ939" s="115" t="s">
        <v>1911</v>
      </c>
      <c r="BR939" s="29" t="s">
        <v>134</v>
      </c>
      <c r="BS939" s="115">
        <v>51.390900000000002</v>
      </c>
      <c r="BT939" s="115">
        <v>5242.2975999999999</v>
      </c>
      <c r="BU939" s="115">
        <v>0</v>
      </c>
      <c r="BV939" s="115">
        <v>0</v>
      </c>
      <c r="BW939" s="115">
        <v>0</v>
      </c>
      <c r="BX939" s="115">
        <v>0</v>
      </c>
      <c r="BY939" s="115">
        <v>0</v>
      </c>
      <c r="BZ939" s="115">
        <v>100</v>
      </c>
      <c r="CA939" s="115">
        <v>200</v>
      </c>
      <c r="CB939" s="115">
        <v>1000</v>
      </c>
      <c r="CC939" s="115">
        <v>1000</v>
      </c>
      <c r="CD939" s="115">
        <v>49.999999999999993</v>
      </c>
      <c r="CE939" s="115">
        <v>51.390900000000002</v>
      </c>
      <c r="CF939" s="29" t="s">
        <v>135</v>
      </c>
      <c r="CG939" s="29" t="s">
        <v>136</v>
      </c>
      <c r="CH939" s="29" t="s">
        <v>486</v>
      </c>
      <c r="CI939" s="115">
        <v>0</v>
      </c>
      <c r="CJ939" s="115">
        <v>0</v>
      </c>
      <c r="CK939" s="115">
        <v>0</v>
      </c>
      <c r="CL939" s="115">
        <v>0</v>
      </c>
      <c r="CM939" s="115">
        <v>0</v>
      </c>
      <c r="CN939" s="115">
        <v>0</v>
      </c>
      <c r="CO939" s="112">
        <v>0</v>
      </c>
      <c r="CP939" s="29" t="s">
        <v>134</v>
      </c>
      <c r="CQ939" s="29" t="s">
        <v>115</v>
      </c>
      <c r="CR939" s="29" t="s">
        <v>279</v>
      </c>
      <c r="CS939" s="29" t="s">
        <v>115</v>
      </c>
      <c r="CT939" s="112">
        <v>0</v>
      </c>
      <c r="CU939" s="112">
        <v>1</v>
      </c>
      <c r="CV939" s="30" t="s">
        <v>2174</v>
      </c>
    </row>
    <row r="940" spans="2:100">
      <c r="B940" s="31">
        <v>936</v>
      </c>
      <c r="C940" s="32" t="s">
        <v>3150</v>
      </c>
      <c r="D940" s="128"/>
      <c r="E940" s="128"/>
      <c r="F940" s="32" t="s">
        <v>390</v>
      </c>
      <c r="G940" s="32" t="s">
        <v>3151</v>
      </c>
      <c r="H940" s="32" t="s">
        <v>1532</v>
      </c>
      <c r="I940" s="32" t="s">
        <v>166</v>
      </c>
      <c r="J940" s="32" t="s">
        <v>115</v>
      </c>
      <c r="K940" s="32" t="s">
        <v>115</v>
      </c>
      <c r="L940" s="32" t="s">
        <v>1499</v>
      </c>
      <c r="M940" s="32" t="s">
        <v>1511</v>
      </c>
      <c r="N940" s="32" t="s">
        <v>1491</v>
      </c>
      <c r="O940" s="32" t="s">
        <v>115</v>
      </c>
      <c r="P940" s="110">
        <v>45936</v>
      </c>
      <c r="Q940" s="32">
        <v>31</v>
      </c>
      <c r="R940" s="32" t="s">
        <v>1492</v>
      </c>
      <c r="S940" s="32" t="s">
        <v>221</v>
      </c>
      <c r="T940" s="32" t="s">
        <v>221</v>
      </c>
      <c r="U940" s="32" t="s">
        <v>214</v>
      </c>
      <c r="V940" s="32" t="s">
        <v>122</v>
      </c>
      <c r="W940" s="32" t="s">
        <v>123</v>
      </c>
      <c r="X940" s="32" t="s">
        <v>1601</v>
      </c>
      <c r="Y940" s="128"/>
      <c r="Z940" s="119" t="s">
        <v>115</v>
      </c>
      <c r="AA940" s="119">
        <v>1.1293639781402101</v>
      </c>
      <c r="AB940" s="32" t="s">
        <v>115</v>
      </c>
      <c r="AC940" s="32" t="s">
        <v>534</v>
      </c>
      <c r="AD940" s="32" t="s">
        <v>1906</v>
      </c>
      <c r="AE940" s="32" t="s">
        <v>1679</v>
      </c>
      <c r="AF940" s="32" t="s">
        <v>2989</v>
      </c>
      <c r="AG940" s="32" t="s">
        <v>115</v>
      </c>
      <c r="AH940" s="32" t="s">
        <v>115</v>
      </c>
      <c r="AI940" s="32">
        <v>5784219</v>
      </c>
      <c r="AJ940" s="32" t="s">
        <v>3152</v>
      </c>
      <c r="AK940" s="32" t="s">
        <v>3153</v>
      </c>
      <c r="AL940" s="32">
        <v>1</v>
      </c>
      <c r="AM940" s="32">
        <v>61</v>
      </c>
      <c r="AN940" s="32" t="s">
        <v>128</v>
      </c>
      <c r="AO940" s="32" t="s">
        <v>123</v>
      </c>
      <c r="AP940" s="32">
        <v>2021</v>
      </c>
      <c r="AQ940" s="32" t="s">
        <v>130</v>
      </c>
      <c r="AR940" s="32">
        <v>2020</v>
      </c>
      <c r="AS940" s="32" t="s">
        <v>1929</v>
      </c>
      <c r="AT940" s="32" t="s">
        <v>123</v>
      </c>
      <c r="AU940" s="32" t="s">
        <v>1929</v>
      </c>
      <c r="AV940" s="32" t="s">
        <v>115</v>
      </c>
      <c r="AW940" s="32" t="s">
        <v>1577</v>
      </c>
      <c r="AX940" s="32" t="s">
        <v>123</v>
      </c>
      <c r="AY940" s="32" t="s">
        <v>115</v>
      </c>
      <c r="AZ940" s="110" t="s">
        <v>115</v>
      </c>
      <c r="BA940" s="32" t="s">
        <v>115</v>
      </c>
      <c r="BB940" s="32" t="s">
        <v>115</v>
      </c>
      <c r="BC940" s="32" t="s">
        <v>115</v>
      </c>
      <c r="BD940" s="32" t="s">
        <v>115</v>
      </c>
      <c r="BE940" s="32" t="s">
        <v>115</v>
      </c>
      <c r="BF940" s="110" t="s">
        <v>115</v>
      </c>
      <c r="BG940" s="32" t="s">
        <v>131</v>
      </c>
      <c r="BH940" s="32" t="s">
        <v>115</v>
      </c>
      <c r="BI940" s="32" t="s">
        <v>195</v>
      </c>
      <c r="BJ940" s="32">
        <v>2</v>
      </c>
      <c r="BK940" s="110">
        <v>44411</v>
      </c>
      <c r="BL940" s="110">
        <v>44986</v>
      </c>
      <c r="BM940" s="110">
        <v>44736</v>
      </c>
      <c r="BN940" s="32" t="s">
        <v>115</v>
      </c>
      <c r="BO940" s="32" t="s">
        <v>115</v>
      </c>
      <c r="BP940" s="32" t="b">
        <v>0</v>
      </c>
      <c r="BQ940" s="116" t="s">
        <v>3154</v>
      </c>
      <c r="BR940" s="32" t="s">
        <v>134</v>
      </c>
      <c r="BS940" s="116">
        <v>7305.3813</v>
      </c>
      <c r="BT940" s="116">
        <v>7305.3813</v>
      </c>
      <c r="BU940" s="116">
        <v>3308.2184999999999</v>
      </c>
      <c r="BV940" s="116">
        <v>3340.2826</v>
      </c>
      <c r="BW940" s="116">
        <v>74.754000000000005</v>
      </c>
      <c r="BX940" s="116">
        <v>0</v>
      </c>
      <c r="BY940" s="116">
        <v>0</v>
      </c>
      <c r="BZ940" s="116">
        <v>0</v>
      </c>
      <c r="CA940" s="116">
        <v>0</v>
      </c>
      <c r="CB940" s="116">
        <v>0</v>
      </c>
      <c r="CC940" s="116">
        <v>0</v>
      </c>
      <c r="CD940" s="116">
        <v>0</v>
      </c>
      <c r="CE940" s="116">
        <v>7305.3813</v>
      </c>
      <c r="CF940" s="32" t="s">
        <v>135</v>
      </c>
      <c r="CG940" s="32" t="s">
        <v>136</v>
      </c>
      <c r="CH940" s="32" t="s">
        <v>272</v>
      </c>
      <c r="CI940" s="116">
        <v>0</v>
      </c>
      <c r="CJ940" s="116">
        <v>0</v>
      </c>
      <c r="CK940" s="116">
        <v>7023.5139400000007</v>
      </c>
      <c r="CL940" s="116">
        <v>72.516310000000004</v>
      </c>
      <c r="CM940" s="116">
        <v>0</v>
      </c>
      <c r="CN940" s="116">
        <v>0</v>
      </c>
      <c r="CO940" s="113">
        <v>0</v>
      </c>
      <c r="CP940" s="32" t="s">
        <v>134</v>
      </c>
      <c r="CQ940" s="32" t="s">
        <v>115</v>
      </c>
      <c r="CR940" s="32" t="s">
        <v>134</v>
      </c>
      <c r="CS940" s="32" t="s">
        <v>115</v>
      </c>
      <c r="CT940" s="113">
        <v>0</v>
      </c>
      <c r="CU940" s="113">
        <v>1</v>
      </c>
      <c r="CV940" s="33" t="s">
        <v>3155</v>
      </c>
    </row>
    <row r="941" spans="2:100">
      <c r="B941" s="31">
        <v>937</v>
      </c>
      <c r="C941" s="32" t="s">
        <v>3156</v>
      </c>
      <c r="D941" s="128"/>
      <c r="E941" s="128"/>
      <c r="F941" s="32" t="s">
        <v>962</v>
      </c>
      <c r="G941" s="32" t="s">
        <v>3157</v>
      </c>
      <c r="H941" s="32" t="s">
        <v>1532</v>
      </c>
      <c r="I941" s="32" t="s">
        <v>166</v>
      </c>
      <c r="J941" s="32" t="s">
        <v>115</v>
      </c>
      <c r="K941" s="32" t="s">
        <v>115</v>
      </c>
      <c r="L941" s="32" t="s">
        <v>1499</v>
      </c>
      <c r="M941" s="32" t="s">
        <v>1511</v>
      </c>
      <c r="N941" s="32" t="s">
        <v>1491</v>
      </c>
      <c r="O941" s="32" t="s">
        <v>115</v>
      </c>
      <c r="P941" s="110">
        <v>45903</v>
      </c>
      <c r="Q941" s="32">
        <v>62</v>
      </c>
      <c r="R941" s="32" t="s">
        <v>1492</v>
      </c>
      <c r="S941" s="32" t="s">
        <v>221</v>
      </c>
      <c r="T941" s="32" t="s">
        <v>221</v>
      </c>
      <c r="U941" s="32" t="s">
        <v>194</v>
      </c>
      <c r="V941" s="32" t="s">
        <v>122</v>
      </c>
      <c r="W941" s="32" t="s">
        <v>123</v>
      </c>
      <c r="X941" s="32" t="s">
        <v>1601</v>
      </c>
      <c r="Y941" s="128"/>
      <c r="Z941" s="119" t="s">
        <v>115</v>
      </c>
      <c r="AA941" s="119">
        <v>15.8713626990041</v>
      </c>
      <c r="AB941" s="32" t="s">
        <v>115</v>
      </c>
      <c r="AC941" s="32" t="s">
        <v>534</v>
      </c>
      <c r="AD941" s="32" t="s">
        <v>115</v>
      </c>
      <c r="AE941" s="32" t="s">
        <v>1679</v>
      </c>
      <c r="AF941" s="32" t="s">
        <v>2138</v>
      </c>
      <c r="AG941" s="32" t="s">
        <v>1513</v>
      </c>
      <c r="AH941" s="32" t="s">
        <v>422</v>
      </c>
      <c r="AI941" s="32">
        <v>5783340</v>
      </c>
      <c r="AJ941" s="32" t="s">
        <v>3158</v>
      </c>
      <c r="AK941" s="32" t="s">
        <v>3159</v>
      </c>
      <c r="AL941" s="32">
        <v>2</v>
      </c>
      <c r="AM941" s="32">
        <v>61</v>
      </c>
      <c r="AN941" s="32" t="s">
        <v>128</v>
      </c>
      <c r="AO941" s="32" t="s">
        <v>123</v>
      </c>
      <c r="AP941" s="32">
        <v>2021</v>
      </c>
      <c r="AQ941" s="32" t="s">
        <v>130</v>
      </c>
      <c r="AR941" s="32">
        <v>2020</v>
      </c>
      <c r="AS941" s="32" t="s">
        <v>1929</v>
      </c>
      <c r="AT941" s="32" t="s">
        <v>123</v>
      </c>
      <c r="AU941" s="32" t="s">
        <v>1929</v>
      </c>
      <c r="AV941" s="32" t="s">
        <v>115</v>
      </c>
      <c r="AW941" s="32" t="s">
        <v>1577</v>
      </c>
      <c r="AX941" s="32" t="s">
        <v>123</v>
      </c>
      <c r="AY941" s="32" t="s">
        <v>115</v>
      </c>
      <c r="AZ941" s="110" t="s">
        <v>115</v>
      </c>
      <c r="BA941" s="32" t="s">
        <v>115</v>
      </c>
      <c r="BB941" s="32" t="s">
        <v>115</v>
      </c>
      <c r="BC941" s="32" t="s">
        <v>115</v>
      </c>
      <c r="BD941" s="32" t="s">
        <v>115</v>
      </c>
      <c r="BE941" s="32" t="s">
        <v>115</v>
      </c>
      <c r="BF941" s="110" t="s">
        <v>115</v>
      </c>
      <c r="BG941" s="32" t="s">
        <v>131</v>
      </c>
      <c r="BH941" s="32" t="s">
        <v>115</v>
      </c>
      <c r="BI941" s="32" t="s">
        <v>195</v>
      </c>
      <c r="BJ941" s="32">
        <v>2</v>
      </c>
      <c r="BK941" s="110">
        <v>44516</v>
      </c>
      <c r="BL941" s="110">
        <v>44668</v>
      </c>
      <c r="BM941" s="110">
        <v>45836</v>
      </c>
      <c r="BN941" s="32" t="s">
        <v>245</v>
      </c>
      <c r="BO941" s="32" t="s">
        <v>3160</v>
      </c>
      <c r="BP941" s="32" t="b">
        <v>1</v>
      </c>
      <c r="BQ941" s="116" t="s">
        <v>3154</v>
      </c>
      <c r="BR941" s="32" t="s">
        <v>134</v>
      </c>
      <c r="BS941" s="116">
        <v>19959.6332</v>
      </c>
      <c r="BT941" s="116">
        <v>21210.7075</v>
      </c>
      <c r="BU941" s="116">
        <v>3341.7658999999999</v>
      </c>
      <c r="BV941" s="116">
        <v>5653.5159000000003</v>
      </c>
      <c r="BW941" s="116">
        <v>3720.9187999999999</v>
      </c>
      <c r="BX941" s="116">
        <v>3741.6034</v>
      </c>
      <c r="BY941" s="116">
        <v>4300.9110000000001</v>
      </c>
      <c r="BZ941" s="116">
        <v>282.6456</v>
      </c>
      <c r="CA941" s="116">
        <v>0</v>
      </c>
      <c r="CB941" s="116">
        <v>0</v>
      </c>
      <c r="CC941" s="116">
        <v>0</v>
      </c>
      <c r="CD941" s="116">
        <v>0</v>
      </c>
      <c r="CE941" s="116">
        <v>16627.150900000001</v>
      </c>
      <c r="CF941" s="32" t="s">
        <v>135</v>
      </c>
      <c r="CG941" s="32" t="s">
        <v>136</v>
      </c>
      <c r="CH941" s="32" t="s">
        <v>235</v>
      </c>
      <c r="CI941" s="116">
        <v>0</v>
      </c>
      <c r="CJ941" s="116">
        <v>0</v>
      </c>
      <c r="CK941" s="116">
        <v>0</v>
      </c>
      <c r="CL941" s="116">
        <v>0</v>
      </c>
      <c r="CM941" s="116">
        <v>0</v>
      </c>
      <c r="CN941" s="116">
        <v>19388.86652</v>
      </c>
      <c r="CO941" s="113">
        <v>0</v>
      </c>
      <c r="CP941" s="32" t="s">
        <v>134</v>
      </c>
      <c r="CQ941" s="32" t="s">
        <v>115</v>
      </c>
      <c r="CR941" s="32" t="s">
        <v>134</v>
      </c>
      <c r="CS941" s="32" t="s">
        <v>115</v>
      </c>
      <c r="CT941" s="113">
        <v>0</v>
      </c>
      <c r="CU941" s="113">
        <v>1</v>
      </c>
      <c r="CV941" s="33" t="s">
        <v>3155</v>
      </c>
    </row>
    <row r="942" spans="2:100">
      <c r="B942" s="31">
        <v>938</v>
      </c>
      <c r="C942" s="32" t="s">
        <v>3161</v>
      </c>
      <c r="D942" s="128"/>
      <c r="E942" s="128"/>
      <c r="F942" s="32" t="s">
        <v>962</v>
      </c>
      <c r="G942" s="32" t="s">
        <v>3162</v>
      </c>
      <c r="H942" s="32" t="s">
        <v>3009</v>
      </c>
      <c r="I942" s="32" t="s">
        <v>166</v>
      </c>
      <c r="J942" s="32" t="s">
        <v>115</v>
      </c>
      <c r="K942" s="32" t="s">
        <v>115</v>
      </c>
      <c r="L942" s="32" t="s">
        <v>1499</v>
      </c>
      <c r="M942" s="32" t="s">
        <v>2308</v>
      </c>
      <c r="N942" s="32" t="s">
        <v>1491</v>
      </c>
      <c r="O942" s="32" t="s">
        <v>115</v>
      </c>
      <c r="P942" s="110">
        <v>45903</v>
      </c>
      <c r="Q942" s="32">
        <v>60</v>
      </c>
      <c r="R942" s="32" t="s">
        <v>1492</v>
      </c>
      <c r="S942" s="32" t="s">
        <v>221</v>
      </c>
      <c r="T942" s="32" t="s">
        <v>221</v>
      </c>
      <c r="U942" s="32" t="s">
        <v>194</v>
      </c>
      <c r="V942" s="32" t="s">
        <v>122</v>
      </c>
      <c r="W942" s="32" t="s">
        <v>123</v>
      </c>
      <c r="X942" s="32" t="s">
        <v>1601</v>
      </c>
      <c r="Y942" s="128"/>
      <c r="Z942" s="119" t="s">
        <v>115</v>
      </c>
      <c r="AA942" s="119">
        <v>15.8713626990041</v>
      </c>
      <c r="AB942" s="32" t="s">
        <v>115</v>
      </c>
      <c r="AC942" s="32" t="s">
        <v>534</v>
      </c>
      <c r="AD942" s="32" t="s">
        <v>115</v>
      </c>
      <c r="AE942" s="32" t="s">
        <v>1679</v>
      </c>
      <c r="AF942" s="32" t="s">
        <v>2138</v>
      </c>
      <c r="AG942" s="32" t="s">
        <v>115</v>
      </c>
      <c r="AH942" s="32" t="s">
        <v>115</v>
      </c>
      <c r="AI942" s="32">
        <v>5789153</v>
      </c>
      <c r="AJ942" s="32" t="s">
        <v>3158</v>
      </c>
      <c r="AK942" s="32" t="s">
        <v>3159</v>
      </c>
      <c r="AL942" s="32">
        <v>2</v>
      </c>
      <c r="AM942" s="32">
        <v>61</v>
      </c>
      <c r="AN942" s="32" t="s">
        <v>128</v>
      </c>
      <c r="AO942" s="32" t="s">
        <v>123</v>
      </c>
      <c r="AP942" s="32">
        <v>2021</v>
      </c>
      <c r="AQ942" s="32" t="s">
        <v>130</v>
      </c>
      <c r="AR942" s="32">
        <v>2020</v>
      </c>
      <c r="AS942" s="32" t="s">
        <v>1929</v>
      </c>
      <c r="AT942" s="32" t="s">
        <v>123</v>
      </c>
      <c r="AU942" s="32" t="s">
        <v>1929</v>
      </c>
      <c r="AV942" s="32" t="s">
        <v>115</v>
      </c>
      <c r="AW942" s="32" t="s">
        <v>1577</v>
      </c>
      <c r="AX942" s="32" t="s">
        <v>123</v>
      </c>
      <c r="AY942" s="32" t="s">
        <v>115</v>
      </c>
      <c r="AZ942" s="110" t="s">
        <v>115</v>
      </c>
      <c r="BA942" s="32" t="s">
        <v>115</v>
      </c>
      <c r="BB942" s="32" t="s">
        <v>115</v>
      </c>
      <c r="BC942" s="32" t="s">
        <v>115</v>
      </c>
      <c r="BD942" s="32" t="s">
        <v>115</v>
      </c>
      <c r="BE942" s="32" t="s">
        <v>115</v>
      </c>
      <c r="BF942" s="110" t="s">
        <v>115</v>
      </c>
      <c r="BG942" s="32" t="s">
        <v>131</v>
      </c>
      <c r="BH942" s="32" t="s">
        <v>115</v>
      </c>
      <c r="BI942" s="32" t="s">
        <v>195</v>
      </c>
      <c r="BJ942" s="32">
        <v>2</v>
      </c>
      <c r="BK942" s="110">
        <v>44533</v>
      </c>
      <c r="BL942" s="110">
        <v>44668</v>
      </c>
      <c r="BM942" s="110">
        <v>44742</v>
      </c>
      <c r="BN942" s="32" t="s">
        <v>115</v>
      </c>
      <c r="BO942" s="32" t="s">
        <v>115</v>
      </c>
      <c r="BP942" s="32" t="b">
        <v>0</v>
      </c>
      <c r="BQ942" s="116" t="s">
        <v>3154</v>
      </c>
      <c r="BR942" s="32" t="s">
        <v>134</v>
      </c>
      <c r="BS942" s="116">
        <v>2211.8948999999998</v>
      </c>
      <c r="BT942" s="116">
        <v>2211.8948999999998</v>
      </c>
      <c r="BU942" s="116">
        <v>778.66129999999998</v>
      </c>
      <c r="BV942" s="116">
        <v>1383.4136000000001</v>
      </c>
      <c r="BW942" s="116">
        <v>13.132400000000001</v>
      </c>
      <c r="BX942" s="116">
        <v>0</v>
      </c>
      <c r="BY942" s="116">
        <v>0</v>
      </c>
      <c r="BZ942" s="116">
        <v>0</v>
      </c>
      <c r="CA942" s="116">
        <v>0</v>
      </c>
      <c r="CB942" s="116">
        <v>0</v>
      </c>
      <c r="CC942" s="116">
        <v>0</v>
      </c>
      <c r="CD942" s="116">
        <v>0</v>
      </c>
      <c r="CE942" s="116">
        <v>2211.8948999999998</v>
      </c>
      <c r="CF942" s="32" t="s">
        <v>135</v>
      </c>
      <c r="CG942" s="32" t="s">
        <v>136</v>
      </c>
      <c r="CH942" s="32" t="s">
        <v>272</v>
      </c>
      <c r="CI942" s="116">
        <v>0</v>
      </c>
      <c r="CJ942" s="116">
        <v>0</v>
      </c>
      <c r="CK942" s="116">
        <v>1951.8856300000004</v>
      </c>
      <c r="CL942" s="116">
        <v>11.6127</v>
      </c>
      <c r="CM942" s="116">
        <v>0</v>
      </c>
      <c r="CN942" s="116">
        <v>0</v>
      </c>
      <c r="CO942" s="113">
        <v>0</v>
      </c>
      <c r="CP942" s="32" t="s">
        <v>134</v>
      </c>
      <c r="CQ942" s="32" t="s">
        <v>115</v>
      </c>
      <c r="CR942" s="32" t="s">
        <v>134</v>
      </c>
      <c r="CS942" s="32" t="s">
        <v>115</v>
      </c>
      <c r="CT942" s="113">
        <v>1</v>
      </c>
      <c r="CU942" s="113">
        <v>0</v>
      </c>
      <c r="CV942" s="33" t="s">
        <v>3155</v>
      </c>
    </row>
    <row r="943" spans="2:100">
      <c r="B943" s="31">
        <v>939</v>
      </c>
      <c r="C943" s="32" t="s">
        <v>3163</v>
      </c>
      <c r="D943" s="128"/>
      <c r="E943" s="128"/>
      <c r="F943" s="32" t="s">
        <v>450</v>
      </c>
      <c r="G943" s="32" t="s">
        <v>2484</v>
      </c>
      <c r="H943" s="32" t="s">
        <v>213</v>
      </c>
      <c r="I943" s="32" t="s">
        <v>118</v>
      </c>
      <c r="J943" s="32" t="s">
        <v>115</v>
      </c>
      <c r="K943" s="32" t="s">
        <v>115</v>
      </c>
      <c r="L943" s="32" t="s">
        <v>1499</v>
      </c>
      <c r="M943" s="32" t="s">
        <v>1670</v>
      </c>
      <c r="N943" s="32" t="s">
        <v>1491</v>
      </c>
      <c r="O943" s="32" t="s">
        <v>115</v>
      </c>
      <c r="P943" s="110">
        <v>45932</v>
      </c>
      <c r="Q943" s="32" t="s">
        <v>115</v>
      </c>
      <c r="R943" s="32" t="s">
        <v>1492</v>
      </c>
      <c r="S943" s="32" t="s">
        <v>221</v>
      </c>
      <c r="T943" s="32" t="s">
        <v>221</v>
      </c>
      <c r="U943" s="32" t="s">
        <v>214</v>
      </c>
      <c r="V943" s="32" t="s">
        <v>122</v>
      </c>
      <c r="W943" s="32" t="s">
        <v>123</v>
      </c>
      <c r="X943" s="32" t="s">
        <v>224</v>
      </c>
      <c r="Y943" s="128"/>
      <c r="Z943" s="119" t="s">
        <v>115</v>
      </c>
      <c r="AA943" s="119">
        <v>77.661898590259</v>
      </c>
      <c r="AB943" s="32" t="s">
        <v>115</v>
      </c>
      <c r="AC943" s="32" t="s">
        <v>407</v>
      </c>
      <c r="AD943" s="32" t="s">
        <v>115</v>
      </c>
      <c r="AE943" s="32" t="s">
        <v>115</v>
      </c>
      <c r="AF943" s="32" t="s">
        <v>115</v>
      </c>
      <c r="AG943" s="32" t="s">
        <v>1513</v>
      </c>
      <c r="AH943" s="32" t="s">
        <v>422</v>
      </c>
      <c r="AI943" s="32">
        <v>5555267</v>
      </c>
      <c r="AJ943" s="32" t="s">
        <v>2485</v>
      </c>
      <c r="AK943" s="32" t="s">
        <v>2486</v>
      </c>
      <c r="AL943" s="32">
        <v>5</v>
      </c>
      <c r="AM943" s="32">
        <v>61</v>
      </c>
      <c r="AN943" s="32" t="s">
        <v>128</v>
      </c>
      <c r="AO943" s="32" t="s">
        <v>123</v>
      </c>
      <c r="AP943" s="32">
        <v>2022</v>
      </c>
      <c r="AQ943" s="32" t="s">
        <v>130</v>
      </c>
      <c r="AR943" s="32">
        <v>2024</v>
      </c>
      <c r="AS943" s="32" t="s">
        <v>2033</v>
      </c>
      <c r="AT943" s="32" t="s">
        <v>129</v>
      </c>
      <c r="AU943" s="32" t="s">
        <v>2033</v>
      </c>
      <c r="AV943" s="32" t="s">
        <v>115</v>
      </c>
      <c r="AW943" s="32" t="s">
        <v>1584</v>
      </c>
      <c r="AX943" s="32" t="s">
        <v>123</v>
      </c>
      <c r="AY943" s="32" t="s">
        <v>115</v>
      </c>
      <c r="AZ943" s="110" t="s">
        <v>115</v>
      </c>
      <c r="BA943" s="32" t="s">
        <v>115</v>
      </c>
      <c r="BB943" s="32" t="s">
        <v>115</v>
      </c>
      <c r="BC943" s="32" t="s">
        <v>115</v>
      </c>
      <c r="BD943" s="32" t="s">
        <v>115</v>
      </c>
      <c r="BE943" s="32" t="s">
        <v>115</v>
      </c>
      <c r="BF943" s="110" t="s">
        <v>115</v>
      </c>
      <c r="BG943" s="32" t="s">
        <v>131</v>
      </c>
      <c r="BH943" s="32" t="s">
        <v>115</v>
      </c>
      <c r="BI943" s="32" t="s">
        <v>195</v>
      </c>
      <c r="BJ943" s="32">
        <v>2</v>
      </c>
      <c r="BK943" s="110">
        <v>45525</v>
      </c>
      <c r="BL943" s="110">
        <v>45854</v>
      </c>
      <c r="BM943" s="110">
        <v>45540</v>
      </c>
      <c r="BN943" s="32" t="s">
        <v>115</v>
      </c>
      <c r="BO943" s="32" t="s">
        <v>115</v>
      </c>
      <c r="BP943" s="32" t="b">
        <v>1</v>
      </c>
      <c r="BQ943" s="116" t="s">
        <v>2487</v>
      </c>
      <c r="BR943" s="32" t="s">
        <v>134</v>
      </c>
      <c r="BS943" s="116">
        <v>202.16970000000001</v>
      </c>
      <c r="BT943" s="116">
        <v>202.70410000000001</v>
      </c>
      <c r="BU943" s="116">
        <v>0</v>
      </c>
      <c r="BV943" s="116">
        <v>0</v>
      </c>
      <c r="BW943" s="116">
        <v>0</v>
      </c>
      <c r="BX943" s="116">
        <v>189.2645</v>
      </c>
      <c r="BY943" s="116">
        <v>13.439599999999999</v>
      </c>
      <c r="BZ943" s="116">
        <v>0</v>
      </c>
      <c r="CA943" s="116">
        <v>0</v>
      </c>
      <c r="CB943" s="116">
        <v>0</v>
      </c>
      <c r="CC943" s="116">
        <v>0</v>
      </c>
      <c r="CD943" s="116">
        <v>0</v>
      </c>
      <c r="CE943" s="116">
        <v>189.2646</v>
      </c>
      <c r="CF943" s="32" t="s">
        <v>135</v>
      </c>
      <c r="CG943" s="32" t="s">
        <v>136</v>
      </c>
      <c r="CH943" s="32" t="s">
        <v>263</v>
      </c>
      <c r="CI943" s="116">
        <v>0</v>
      </c>
      <c r="CJ943" s="116">
        <v>0</v>
      </c>
      <c r="CK943" s="116">
        <v>0</v>
      </c>
      <c r="CL943" s="116">
        <v>0</v>
      </c>
      <c r="CM943" s="116">
        <v>173.08804000000001</v>
      </c>
      <c r="CN943" s="116">
        <v>11.802150000000001</v>
      </c>
      <c r="CO943" s="113" t="s">
        <v>2488</v>
      </c>
      <c r="CP943" s="32" t="s">
        <v>134</v>
      </c>
      <c r="CQ943" s="32" t="s">
        <v>115</v>
      </c>
      <c r="CR943" s="32" t="s">
        <v>134</v>
      </c>
      <c r="CS943" s="32" t="s">
        <v>1692</v>
      </c>
      <c r="CT943" s="113">
        <v>1</v>
      </c>
      <c r="CU943" s="113">
        <v>0</v>
      </c>
      <c r="CV943" s="33" t="s">
        <v>3164</v>
      </c>
    </row>
    <row r="944" spans="2:100">
      <c r="B944" s="31">
        <v>940</v>
      </c>
      <c r="C944" s="32" t="s">
        <v>3165</v>
      </c>
      <c r="D944" s="128"/>
      <c r="E944" s="128"/>
      <c r="F944" s="32" t="s">
        <v>450</v>
      </c>
      <c r="G944" s="32" t="s">
        <v>2484</v>
      </c>
      <c r="H944" s="32" t="s">
        <v>213</v>
      </c>
      <c r="I944" s="32" t="s">
        <v>118</v>
      </c>
      <c r="J944" s="32" t="s">
        <v>115</v>
      </c>
      <c r="K944" s="32" t="s">
        <v>115</v>
      </c>
      <c r="L944" s="32" t="s">
        <v>1499</v>
      </c>
      <c r="M944" s="32" t="s">
        <v>1670</v>
      </c>
      <c r="N944" s="32" t="s">
        <v>1491</v>
      </c>
      <c r="O944" s="32" t="s">
        <v>115</v>
      </c>
      <c r="P944" s="110">
        <v>45933</v>
      </c>
      <c r="Q944" s="32" t="s">
        <v>115</v>
      </c>
      <c r="R944" s="32" t="s">
        <v>1492</v>
      </c>
      <c r="S944" s="32" t="s">
        <v>221</v>
      </c>
      <c r="T944" s="32" t="s">
        <v>221</v>
      </c>
      <c r="U944" s="32" t="s">
        <v>214</v>
      </c>
      <c r="V944" s="32" t="s">
        <v>122</v>
      </c>
      <c r="W944" s="32" t="s">
        <v>123</v>
      </c>
      <c r="X944" s="32" t="s">
        <v>224</v>
      </c>
      <c r="Y944" s="128"/>
      <c r="Z944" s="119" t="s">
        <v>115</v>
      </c>
      <c r="AA944" s="119">
        <v>53.2802559781139</v>
      </c>
      <c r="AB944" s="32" t="s">
        <v>115</v>
      </c>
      <c r="AC944" s="32" t="s">
        <v>407</v>
      </c>
      <c r="AD944" s="32" t="s">
        <v>115</v>
      </c>
      <c r="AE944" s="32" t="s">
        <v>115</v>
      </c>
      <c r="AF944" s="32" t="s">
        <v>115</v>
      </c>
      <c r="AG944" s="32" t="s">
        <v>1513</v>
      </c>
      <c r="AH944" s="32" t="s">
        <v>422</v>
      </c>
      <c r="AI944" s="32">
        <v>5555282</v>
      </c>
      <c r="AJ944" s="32" t="s">
        <v>2485</v>
      </c>
      <c r="AK944" s="32" t="s">
        <v>2486</v>
      </c>
      <c r="AL944" s="32">
        <v>5</v>
      </c>
      <c r="AM944" s="32">
        <v>61</v>
      </c>
      <c r="AN944" s="32" t="s">
        <v>128</v>
      </c>
      <c r="AO944" s="32" t="s">
        <v>123</v>
      </c>
      <c r="AP944" s="32">
        <v>2022</v>
      </c>
      <c r="AQ944" s="32" t="s">
        <v>130</v>
      </c>
      <c r="AR944" s="32">
        <v>2024</v>
      </c>
      <c r="AS944" s="32" t="s">
        <v>2033</v>
      </c>
      <c r="AT944" s="32" t="s">
        <v>129</v>
      </c>
      <c r="AU944" s="32" t="s">
        <v>2033</v>
      </c>
      <c r="AV944" s="32" t="s">
        <v>115</v>
      </c>
      <c r="AW944" s="32" t="s">
        <v>1584</v>
      </c>
      <c r="AX944" s="32" t="s">
        <v>123</v>
      </c>
      <c r="AY944" s="32" t="s">
        <v>115</v>
      </c>
      <c r="AZ944" s="110" t="s">
        <v>115</v>
      </c>
      <c r="BA944" s="32" t="s">
        <v>115</v>
      </c>
      <c r="BB944" s="32" t="s">
        <v>115</v>
      </c>
      <c r="BC944" s="32" t="s">
        <v>115</v>
      </c>
      <c r="BD944" s="32" t="s">
        <v>115</v>
      </c>
      <c r="BE944" s="32" t="s">
        <v>115</v>
      </c>
      <c r="BF944" s="110" t="s">
        <v>115</v>
      </c>
      <c r="BG944" s="32" t="s">
        <v>131</v>
      </c>
      <c r="BH944" s="32" t="s">
        <v>115</v>
      </c>
      <c r="BI944" s="32" t="s">
        <v>195</v>
      </c>
      <c r="BJ944" s="32">
        <v>2</v>
      </c>
      <c r="BK944" s="110">
        <v>45525</v>
      </c>
      <c r="BL944" s="110">
        <v>45854</v>
      </c>
      <c r="BM944" s="110">
        <v>45540</v>
      </c>
      <c r="BN944" s="32" t="s">
        <v>115</v>
      </c>
      <c r="BO944" s="32" t="s">
        <v>115</v>
      </c>
      <c r="BP944" s="32" t="b">
        <v>1</v>
      </c>
      <c r="BQ944" s="116" t="s">
        <v>2487</v>
      </c>
      <c r="BR944" s="32" t="s">
        <v>134</v>
      </c>
      <c r="BS944" s="116">
        <v>312.86529999999999</v>
      </c>
      <c r="BT944" s="116">
        <v>313.64339999999999</v>
      </c>
      <c r="BU944" s="116">
        <v>0</v>
      </c>
      <c r="BV944" s="116">
        <v>0</v>
      </c>
      <c r="BW944" s="116">
        <v>0</v>
      </c>
      <c r="BX944" s="116">
        <v>270.92180000000002</v>
      </c>
      <c r="BY944" s="116">
        <v>42.721700000000006</v>
      </c>
      <c r="BZ944" s="116">
        <v>0</v>
      </c>
      <c r="CA944" s="116">
        <v>0</v>
      </c>
      <c r="CB944" s="116">
        <v>0</v>
      </c>
      <c r="CC944" s="116">
        <v>0</v>
      </c>
      <c r="CD944" s="116">
        <v>0</v>
      </c>
      <c r="CE944" s="116">
        <v>270.92169999999999</v>
      </c>
      <c r="CF944" s="32" t="s">
        <v>135</v>
      </c>
      <c r="CG944" s="32" t="s">
        <v>136</v>
      </c>
      <c r="CH944" s="32" t="s">
        <v>263</v>
      </c>
      <c r="CI944" s="116">
        <v>0</v>
      </c>
      <c r="CJ944" s="116">
        <v>0</v>
      </c>
      <c r="CK944" s="116">
        <v>0</v>
      </c>
      <c r="CL944" s="116">
        <v>0</v>
      </c>
      <c r="CM944" s="116">
        <v>244.18434999999999</v>
      </c>
      <c r="CN944" s="116">
        <v>40.164699999999996</v>
      </c>
      <c r="CO944" s="113" t="s">
        <v>2488</v>
      </c>
      <c r="CP944" s="32" t="s">
        <v>134</v>
      </c>
      <c r="CQ944" s="32" t="s">
        <v>115</v>
      </c>
      <c r="CR944" s="32" t="s">
        <v>134</v>
      </c>
      <c r="CS944" s="32" t="s">
        <v>1692</v>
      </c>
      <c r="CT944" s="113">
        <v>1</v>
      </c>
      <c r="CU944" s="113">
        <v>0</v>
      </c>
      <c r="CV944" s="33" t="s">
        <v>3164</v>
      </c>
    </row>
    <row r="945" spans="2:100">
      <c r="B945" s="31">
        <v>941</v>
      </c>
      <c r="C945" s="32" t="s">
        <v>3166</v>
      </c>
      <c r="D945" s="128"/>
      <c r="E945" s="128"/>
      <c r="F945" s="32" t="s">
        <v>458</v>
      </c>
      <c r="G945" s="32" t="s">
        <v>2484</v>
      </c>
      <c r="H945" s="32" t="s">
        <v>1669</v>
      </c>
      <c r="I945" s="32" t="s">
        <v>118</v>
      </c>
      <c r="J945" s="32" t="s">
        <v>115</v>
      </c>
      <c r="K945" s="32" t="s">
        <v>115</v>
      </c>
      <c r="L945" s="32" t="s">
        <v>1499</v>
      </c>
      <c r="M945" s="32" t="s">
        <v>1670</v>
      </c>
      <c r="N945" s="32" t="s">
        <v>1491</v>
      </c>
      <c r="O945" s="32" t="s">
        <v>115</v>
      </c>
      <c r="P945" s="110">
        <v>45932</v>
      </c>
      <c r="Q945" s="32" t="s">
        <v>115</v>
      </c>
      <c r="R945" s="32" t="s">
        <v>1492</v>
      </c>
      <c r="S945" s="32" t="s">
        <v>221</v>
      </c>
      <c r="T945" s="32" t="s">
        <v>221</v>
      </c>
      <c r="U945" s="32" t="s">
        <v>214</v>
      </c>
      <c r="V945" s="32" t="s">
        <v>122</v>
      </c>
      <c r="W945" s="32" t="s">
        <v>123</v>
      </c>
      <c r="X945" s="32" t="s">
        <v>224</v>
      </c>
      <c r="Y945" s="128"/>
      <c r="Z945" s="119" t="s">
        <v>115</v>
      </c>
      <c r="AA945" s="119">
        <v>77.661898590259</v>
      </c>
      <c r="AB945" s="32" t="s">
        <v>115</v>
      </c>
      <c r="AC945" s="32" t="s">
        <v>407</v>
      </c>
      <c r="AD945" s="32" t="s">
        <v>115</v>
      </c>
      <c r="AE945" s="32" t="s">
        <v>1679</v>
      </c>
      <c r="AF945" s="32" t="s">
        <v>115</v>
      </c>
      <c r="AG945" s="32" t="s">
        <v>1513</v>
      </c>
      <c r="AH945" s="32" t="s">
        <v>422</v>
      </c>
      <c r="AI945" s="32">
        <v>5784840</v>
      </c>
      <c r="AJ945" s="32" t="s">
        <v>2485</v>
      </c>
      <c r="AK945" s="32" t="s">
        <v>2486</v>
      </c>
      <c r="AL945" s="32">
        <v>5</v>
      </c>
      <c r="AM945" s="32">
        <v>61</v>
      </c>
      <c r="AN945" s="32" t="s">
        <v>128</v>
      </c>
      <c r="AO945" s="32" t="s">
        <v>123</v>
      </c>
      <c r="AP945" s="32">
        <v>2022</v>
      </c>
      <c r="AQ945" s="32" t="s">
        <v>130</v>
      </c>
      <c r="AR945" s="32">
        <v>2019</v>
      </c>
      <c r="AS945" s="32" t="s">
        <v>2033</v>
      </c>
      <c r="AT945" s="32" t="s">
        <v>129</v>
      </c>
      <c r="AU945" s="32" t="s">
        <v>2033</v>
      </c>
      <c r="AV945" s="32" t="s">
        <v>115</v>
      </c>
      <c r="AW945" s="32" t="s">
        <v>1584</v>
      </c>
      <c r="AX945" s="32" t="s">
        <v>123</v>
      </c>
      <c r="AY945" s="32" t="s">
        <v>115</v>
      </c>
      <c r="AZ945" s="110" t="s">
        <v>115</v>
      </c>
      <c r="BA945" s="32" t="s">
        <v>115</v>
      </c>
      <c r="BB945" s="32" t="s">
        <v>115</v>
      </c>
      <c r="BC945" s="32" t="s">
        <v>115</v>
      </c>
      <c r="BD945" s="32" t="s">
        <v>115</v>
      </c>
      <c r="BE945" s="32" t="s">
        <v>115</v>
      </c>
      <c r="BF945" s="110" t="s">
        <v>115</v>
      </c>
      <c r="BG945" s="32" t="s">
        <v>131</v>
      </c>
      <c r="BH945" s="32" t="s">
        <v>115</v>
      </c>
      <c r="BI945" s="32" t="s">
        <v>195</v>
      </c>
      <c r="BJ945" s="32">
        <v>2</v>
      </c>
      <c r="BK945" s="110">
        <v>45019</v>
      </c>
      <c r="BL945" s="110">
        <v>45854</v>
      </c>
      <c r="BM945" s="110">
        <v>45560</v>
      </c>
      <c r="BN945" s="32" t="s">
        <v>115</v>
      </c>
      <c r="BO945" s="32" t="s">
        <v>115</v>
      </c>
      <c r="BP945" s="32" t="b">
        <v>1</v>
      </c>
      <c r="BQ945" s="116" t="s">
        <v>2487</v>
      </c>
      <c r="BR945" s="32" t="s">
        <v>134</v>
      </c>
      <c r="BS945" s="116">
        <v>49452.878700000001</v>
      </c>
      <c r="BT945" s="116">
        <v>51204.755700000002</v>
      </c>
      <c r="BU945" s="116">
        <v>564.84490000000005</v>
      </c>
      <c r="BV945" s="116">
        <v>4474.5306</v>
      </c>
      <c r="BW945" s="116">
        <v>22504.2552</v>
      </c>
      <c r="BX945" s="116">
        <v>18895.784</v>
      </c>
      <c r="BY945" s="116">
        <v>4595.5331000000006</v>
      </c>
      <c r="BZ945" s="116">
        <v>13.016500000000001</v>
      </c>
      <c r="CA945" s="116">
        <v>0</v>
      </c>
      <c r="CB945" s="116">
        <v>0</v>
      </c>
      <c r="CC945" s="116">
        <v>0</v>
      </c>
      <c r="CD945" s="116">
        <v>0</v>
      </c>
      <c r="CE945" s="116">
        <v>46596.206200000001</v>
      </c>
      <c r="CF945" s="32" t="s">
        <v>135</v>
      </c>
      <c r="CG945" s="32" t="s">
        <v>136</v>
      </c>
      <c r="CH945" s="32" t="s">
        <v>250</v>
      </c>
      <c r="CI945" s="116">
        <v>0</v>
      </c>
      <c r="CJ945" s="116">
        <v>0</v>
      </c>
      <c r="CK945" s="116">
        <v>0</v>
      </c>
      <c r="CL945" s="116">
        <v>0</v>
      </c>
      <c r="CM945" s="116">
        <v>45156.597750000001</v>
      </c>
      <c r="CN945" s="116">
        <v>3274.7657400000003</v>
      </c>
      <c r="CO945" s="113" t="s">
        <v>2488</v>
      </c>
      <c r="CP945" s="32" t="s">
        <v>134</v>
      </c>
      <c r="CQ945" s="32" t="s">
        <v>115</v>
      </c>
      <c r="CR945" s="32" t="s">
        <v>134</v>
      </c>
      <c r="CS945" s="32" t="s">
        <v>1692</v>
      </c>
      <c r="CT945" s="113">
        <v>1</v>
      </c>
      <c r="CU945" s="113">
        <v>0</v>
      </c>
      <c r="CV945" s="33" t="s">
        <v>3164</v>
      </c>
    </row>
    <row r="946" spans="2:100">
      <c r="B946" s="31">
        <v>942</v>
      </c>
      <c r="C946" s="32" t="s">
        <v>3167</v>
      </c>
      <c r="D946" s="128"/>
      <c r="E946" s="128"/>
      <c r="F946" s="32" t="s">
        <v>635</v>
      </c>
      <c r="G946" s="32" t="s">
        <v>3168</v>
      </c>
      <c r="H946" s="32" t="s">
        <v>1669</v>
      </c>
      <c r="I946" s="32" t="s">
        <v>118</v>
      </c>
      <c r="J946" s="32" t="s">
        <v>115</v>
      </c>
      <c r="K946" s="32" t="s">
        <v>115</v>
      </c>
      <c r="L946" s="32" t="s">
        <v>1499</v>
      </c>
      <c r="M946" s="32" t="s">
        <v>1670</v>
      </c>
      <c r="N946" s="32" t="s">
        <v>1491</v>
      </c>
      <c r="O946" s="32" t="s">
        <v>115</v>
      </c>
      <c r="P946" s="110">
        <v>45933</v>
      </c>
      <c r="Q946" s="32" t="s">
        <v>115</v>
      </c>
      <c r="R946" s="32" t="s">
        <v>1492</v>
      </c>
      <c r="S946" s="32" t="s">
        <v>121</v>
      </c>
      <c r="T946" s="32" t="s">
        <v>115</v>
      </c>
      <c r="U946" s="32" t="s">
        <v>214</v>
      </c>
      <c r="V946" s="32" t="s">
        <v>122</v>
      </c>
      <c r="W946" s="32" t="s">
        <v>123</v>
      </c>
      <c r="X946" s="32" t="s">
        <v>278</v>
      </c>
      <c r="Y946" s="128"/>
      <c r="Z946" s="119" t="s">
        <v>115</v>
      </c>
      <c r="AA946" s="119">
        <v>69.382013145941798</v>
      </c>
      <c r="AB946" s="32" t="s">
        <v>115</v>
      </c>
      <c r="AC946" s="32" t="s">
        <v>530</v>
      </c>
      <c r="AD946" s="32" t="s">
        <v>115</v>
      </c>
      <c r="AE946" s="32" t="s">
        <v>1679</v>
      </c>
      <c r="AF946" s="32" t="s">
        <v>2794</v>
      </c>
      <c r="AG946" s="32" t="s">
        <v>115</v>
      </c>
      <c r="AH946" s="32" t="s">
        <v>115</v>
      </c>
      <c r="AI946" s="32">
        <v>5784841</v>
      </c>
      <c r="AJ946" s="32" t="s">
        <v>3169</v>
      </c>
      <c r="AK946" s="32" t="s">
        <v>3170</v>
      </c>
      <c r="AL946" s="32">
        <v>2</v>
      </c>
      <c r="AM946" s="32">
        <v>61</v>
      </c>
      <c r="AN946" s="32" t="s">
        <v>128</v>
      </c>
      <c r="AO946" s="32" t="s">
        <v>123</v>
      </c>
      <c r="AP946" s="32">
        <v>2022</v>
      </c>
      <c r="AQ946" s="32" t="s">
        <v>130</v>
      </c>
      <c r="AR946" s="32">
        <v>2020</v>
      </c>
      <c r="AS946" s="32" t="s">
        <v>2033</v>
      </c>
      <c r="AT946" s="32" t="s">
        <v>123</v>
      </c>
      <c r="AU946" s="32" t="s">
        <v>2033</v>
      </c>
      <c r="AV946" s="32" t="s">
        <v>115</v>
      </c>
      <c r="AW946" s="32" t="s">
        <v>1584</v>
      </c>
      <c r="AX946" s="32" t="s">
        <v>123</v>
      </c>
      <c r="AY946" s="32" t="s">
        <v>115</v>
      </c>
      <c r="AZ946" s="110" t="s">
        <v>115</v>
      </c>
      <c r="BA946" s="32" t="s">
        <v>115</v>
      </c>
      <c r="BB946" s="32" t="s">
        <v>115</v>
      </c>
      <c r="BC946" s="32" t="s">
        <v>115</v>
      </c>
      <c r="BD946" s="32" t="s">
        <v>115</v>
      </c>
      <c r="BE946" s="32" t="s">
        <v>115</v>
      </c>
      <c r="BF946" s="110" t="s">
        <v>115</v>
      </c>
      <c r="BG946" s="32" t="s">
        <v>131</v>
      </c>
      <c r="BH946" s="32" t="s">
        <v>115</v>
      </c>
      <c r="BI946" s="32" t="s">
        <v>195</v>
      </c>
      <c r="BJ946" s="32">
        <v>2</v>
      </c>
      <c r="BK946" s="110">
        <v>44670</v>
      </c>
      <c r="BL946" s="110">
        <v>45291</v>
      </c>
      <c r="BM946" s="110">
        <v>45091</v>
      </c>
      <c r="BN946" s="32" t="s">
        <v>115</v>
      </c>
      <c r="BO946" s="32" t="s">
        <v>115</v>
      </c>
      <c r="BP946" s="32" t="b">
        <v>1</v>
      </c>
      <c r="BQ946" s="116" t="s">
        <v>3171</v>
      </c>
      <c r="BR946" s="32" t="s">
        <v>134</v>
      </c>
      <c r="BS946" s="116">
        <v>16942.7732</v>
      </c>
      <c r="BT946" s="116">
        <v>16942.7732</v>
      </c>
      <c r="BU946" s="116">
        <v>1586.1892</v>
      </c>
      <c r="BV946" s="116">
        <v>9991.8688000000002</v>
      </c>
      <c r="BW946" s="116">
        <v>4955.7861000000003</v>
      </c>
      <c r="BX946" s="116">
        <v>139.5394</v>
      </c>
      <c r="BY946" s="116">
        <v>10.647500000000001</v>
      </c>
      <c r="BZ946" s="116">
        <v>0</v>
      </c>
      <c r="CA946" s="116">
        <v>0</v>
      </c>
      <c r="CB946" s="116">
        <v>0</v>
      </c>
      <c r="CC946" s="116">
        <v>0</v>
      </c>
      <c r="CD946" s="116">
        <v>0</v>
      </c>
      <c r="CE946" s="116">
        <v>16932.125700000001</v>
      </c>
      <c r="CF946" s="32" t="s">
        <v>135</v>
      </c>
      <c r="CG946" s="32" t="s">
        <v>136</v>
      </c>
      <c r="CH946" s="32" t="s">
        <v>258</v>
      </c>
      <c r="CI946" s="116">
        <v>0</v>
      </c>
      <c r="CJ946" s="116">
        <v>0</v>
      </c>
      <c r="CK946" s="116">
        <v>0</v>
      </c>
      <c r="CL946" s="116">
        <v>16023.151779999998</v>
      </c>
      <c r="CM946" s="116">
        <v>132.72769</v>
      </c>
      <c r="CN946" s="116">
        <v>10.127750000000001</v>
      </c>
      <c r="CO946" s="113">
        <v>0</v>
      </c>
      <c r="CP946" s="32" t="s">
        <v>134</v>
      </c>
      <c r="CQ946" s="32" t="s">
        <v>115</v>
      </c>
      <c r="CR946" s="32" t="s">
        <v>134</v>
      </c>
      <c r="CS946" s="32" t="s">
        <v>115</v>
      </c>
      <c r="CT946" s="113">
        <v>1</v>
      </c>
      <c r="CU946" s="113">
        <v>0</v>
      </c>
      <c r="CV946" s="33" t="s">
        <v>2778</v>
      </c>
    </row>
    <row r="947" spans="2:100">
      <c r="B947" s="31">
        <v>943</v>
      </c>
      <c r="C947" s="32" t="s">
        <v>3172</v>
      </c>
      <c r="D947" s="128"/>
      <c r="E947" s="128"/>
      <c r="F947" s="32" t="s">
        <v>635</v>
      </c>
      <c r="G947" s="32" t="s">
        <v>3168</v>
      </c>
      <c r="H947" s="32" t="s">
        <v>1669</v>
      </c>
      <c r="I947" s="32" t="s">
        <v>166</v>
      </c>
      <c r="J947" s="32" t="s">
        <v>115</v>
      </c>
      <c r="K947" s="32" t="s">
        <v>115</v>
      </c>
      <c r="L947" s="32" t="s">
        <v>1499</v>
      </c>
      <c r="M947" s="32" t="s">
        <v>1670</v>
      </c>
      <c r="N947" s="32" t="s">
        <v>1491</v>
      </c>
      <c r="O947" s="32" t="s">
        <v>115</v>
      </c>
      <c r="P947" s="110">
        <v>45933</v>
      </c>
      <c r="Q947" s="32">
        <v>57</v>
      </c>
      <c r="R947" s="32" t="s">
        <v>1492</v>
      </c>
      <c r="S947" s="32" t="s">
        <v>121</v>
      </c>
      <c r="T947" s="32" t="s">
        <v>115</v>
      </c>
      <c r="U947" s="32" t="s">
        <v>214</v>
      </c>
      <c r="V947" s="32" t="s">
        <v>122</v>
      </c>
      <c r="W947" s="32" t="s">
        <v>123</v>
      </c>
      <c r="X947" s="32" t="s">
        <v>278</v>
      </c>
      <c r="Y947" s="128"/>
      <c r="Z947" s="119" t="s">
        <v>115</v>
      </c>
      <c r="AA947" s="119">
        <v>69.382013145941798</v>
      </c>
      <c r="AB947" s="32" t="s">
        <v>115</v>
      </c>
      <c r="AC947" s="32" t="s">
        <v>530</v>
      </c>
      <c r="AD947" s="32" t="s">
        <v>115</v>
      </c>
      <c r="AE947" s="32" t="s">
        <v>115</v>
      </c>
      <c r="AF947" s="32" t="s">
        <v>115</v>
      </c>
      <c r="AG947" s="32" t="s">
        <v>1513</v>
      </c>
      <c r="AH947" s="32" t="s">
        <v>422</v>
      </c>
      <c r="AI947" s="32">
        <v>5793942</v>
      </c>
      <c r="AJ947" s="32" t="s">
        <v>3169</v>
      </c>
      <c r="AK947" s="32" t="s">
        <v>3170</v>
      </c>
      <c r="AL947" s="32">
        <v>2</v>
      </c>
      <c r="AM947" s="32">
        <v>61</v>
      </c>
      <c r="AN947" s="32" t="s">
        <v>128</v>
      </c>
      <c r="AO947" s="32" t="s">
        <v>123</v>
      </c>
      <c r="AP947" s="32">
        <v>2022</v>
      </c>
      <c r="AQ947" s="32" t="s">
        <v>130</v>
      </c>
      <c r="AR947" s="32">
        <v>2020</v>
      </c>
      <c r="AS947" s="32" t="s">
        <v>2033</v>
      </c>
      <c r="AT947" s="32" t="s">
        <v>123</v>
      </c>
      <c r="AU947" s="32" t="s">
        <v>2033</v>
      </c>
      <c r="AV947" s="32" t="s">
        <v>115</v>
      </c>
      <c r="AW947" s="32" t="s">
        <v>1584</v>
      </c>
      <c r="AX947" s="32" t="s">
        <v>123</v>
      </c>
      <c r="AY947" s="32" t="s">
        <v>115</v>
      </c>
      <c r="AZ947" s="110" t="s">
        <v>115</v>
      </c>
      <c r="BA947" s="32" t="s">
        <v>115</v>
      </c>
      <c r="BB947" s="32" t="s">
        <v>115</v>
      </c>
      <c r="BC947" s="32" t="s">
        <v>115</v>
      </c>
      <c r="BD947" s="32" t="s">
        <v>115</v>
      </c>
      <c r="BE947" s="32" t="s">
        <v>115</v>
      </c>
      <c r="BF947" s="110" t="s">
        <v>115</v>
      </c>
      <c r="BG947" s="32" t="s">
        <v>131</v>
      </c>
      <c r="BH947" s="32" t="s">
        <v>115</v>
      </c>
      <c r="BI947" s="32" t="s">
        <v>195</v>
      </c>
      <c r="BJ947" s="32">
        <v>2</v>
      </c>
      <c r="BK947" s="110">
        <v>45092</v>
      </c>
      <c r="BL947" s="110">
        <v>45291</v>
      </c>
      <c r="BM947" s="110">
        <v>45376</v>
      </c>
      <c r="BN947" s="32" t="s">
        <v>115</v>
      </c>
      <c r="BO947" s="32" t="s">
        <v>115</v>
      </c>
      <c r="BP947" s="32" t="b">
        <v>1</v>
      </c>
      <c r="BQ947" s="116" t="s">
        <v>3171</v>
      </c>
      <c r="BR947" s="32" t="s">
        <v>134</v>
      </c>
      <c r="BS947" s="116">
        <v>9508.3665999999994</v>
      </c>
      <c r="BT947" s="116">
        <v>9579.0799000000006</v>
      </c>
      <c r="BU947" s="116">
        <v>22.046800000000001</v>
      </c>
      <c r="BV947" s="116">
        <v>3746.2332999999999</v>
      </c>
      <c r="BW947" s="116">
        <v>3223.6406000000002</v>
      </c>
      <c r="BX947" s="116">
        <v>2313.2964000000002</v>
      </c>
      <c r="BY947" s="116">
        <v>251.27770000000001</v>
      </c>
      <c r="BZ947" s="116">
        <v>14.8742</v>
      </c>
      <c r="CA947" s="116">
        <v>0</v>
      </c>
      <c r="CB947" s="116">
        <v>0</v>
      </c>
      <c r="CC947" s="116">
        <v>0</v>
      </c>
      <c r="CD947" s="116">
        <v>0</v>
      </c>
      <c r="CE947" s="116">
        <v>9312.9279999999999</v>
      </c>
      <c r="CF947" s="32" t="s">
        <v>135</v>
      </c>
      <c r="CG947" s="32" t="s">
        <v>136</v>
      </c>
      <c r="CH947" s="32" t="s">
        <v>250</v>
      </c>
      <c r="CI947" s="116">
        <v>0</v>
      </c>
      <c r="CJ947" s="116">
        <v>0</v>
      </c>
      <c r="CK947" s="116">
        <v>0</v>
      </c>
      <c r="CL947" s="116">
        <v>0</v>
      </c>
      <c r="CM947" s="116">
        <v>8727.7437999999984</v>
      </c>
      <c r="CN947" s="116">
        <v>184.33973999999995</v>
      </c>
      <c r="CO947" s="113">
        <v>0</v>
      </c>
      <c r="CP947" s="32" t="s">
        <v>134</v>
      </c>
      <c r="CQ947" s="32" t="s">
        <v>115</v>
      </c>
      <c r="CR947" s="32" t="s">
        <v>134</v>
      </c>
      <c r="CS947" s="32" t="s">
        <v>115</v>
      </c>
      <c r="CT947" s="113">
        <v>1</v>
      </c>
      <c r="CU947" s="113">
        <v>0</v>
      </c>
      <c r="CV947" s="33" t="s">
        <v>2778</v>
      </c>
    </row>
    <row r="948" spans="2:100">
      <c r="B948" s="31">
        <v>944</v>
      </c>
      <c r="C948" s="32" t="s">
        <v>3173</v>
      </c>
      <c r="D948" s="128"/>
      <c r="E948" s="128"/>
      <c r="F948" s="32" t="s">
        <v>1042</v>
      </c>
      <c r="G948" s="32" t="s">
        <v>3174</v>
      </c>
      <c r="H948" s="32" t="s">
        <v>1669</v>
      </c>
      <c r="I948" s="32" t="s">
        <v>118</v>
      </c>
      <c r="J948" s="32" t="s">
        <v>115</v>
      </c>
      <c r="K948" s="32" t="s">
        <v>115</v>
      </c>
      <c r="L948" s="32" t="s">
        <v>2232</v>
      </c>
      <c r="M948" s="32" t="s">
        <v>1670</v>
      </c>
      <c r="N948" s="32" t="s">
        <v>1491</v>
      </c>
      <c r="O948" s="32" t="s">
        <v>115</v>
      </c>
      <c r="P948" s="110">
        <v>45881</v>
      </c>
      <c r="Q948" s="32" t="s">
        <v>115</v>
      </c>
      <c r="R948" s="32" t="s">
        <v>1492</v>
      </c>
      <c r="S948" s="32" t="s">
        <v>203</v>
      </c>
      <c r="T948" s="32" t="s">
        <v>203</v>
      </c>
      <c r="U948" s="32" t="s">
        <v>214</v>
      </c>
      <c r="V948" s="32" t="s">
        <v>122</v>
      </c>
      <c r="W948" s="32" t="s">
        <v>123</v>
      </c>
      <c r="X948" s="32" t="s">
        <v>833</v>
      </c>
      <c r="Y948" s="128"/>
      <c r="Z948" s="119" t="s">
        <v>115</v>
      </c>
      <c r="AA948" s="119">
        <v>4.6808756311817001</v>
      </c>
      <c r="AB948" s="32" t="s">
        <v>115</v>
      </c>
      <c r="AC948" s="32" t="s">
        <v>534</v>
      </c>
      <c r="AD948" s="32" t="s">
        <v>115</v>
      </c>
      <c r="AE948" s="32" t="s">
        <v>1679</v>
      </c>
      <c r="AF948" s="32" t="s">
        <v>2728</v>
      </c>
      <c r="AG948" s="32" t="s">
        <v>1513</v>
      </c>
      <c r="AH948" s="32" t="s">
        <v>422</v>
      </c>
      <c r="AI948" s="32">
        <v>5785382</v>
      </c>
      <c r="AJ948" s="32" t="s">
        <v>3175</v>
      </c>
      <c r="AK948" s="32" t="s">
        <v>3176</v>
      </c>
      <c r="AL948" s="32">
        <v>2</v>
      </c>
      <c r="AM948" s="32">
        <v>61</v>
      </c>
      <c r="AN948" s="32" t="s">
        <v>128</v>
      </c>
      <c r="AO948" s="32" t="s">
        <v>123</v>
      </c>
      <c r="AP948" s="32" t="s">
        <v>203</v>
      </c>
      <c r="AQ948" s="32" t="s">
        <v>130</v>
      </c>
      <c r="AR948" s="32">
        <v>2020</v>
      </c>
      <c r="AS948" s="32" t="s">
        <v>2033</v>
      </c>
      <c r="AT948" s="32" t="s">
        <v>123</v>
      </c>
      <c r="AU948" s="32" t="s">
        <v>2033</v>
      </c>
      <c r="AV948" s="32" t="s">
        <v>115</v>
      </c>
      <c r="AW948" s="32" t="s">
        <v>1584</v>
      </c>
      <c r="AX948" s="32" t="s">
        <v>123</v>
      </c>
      <c r="AY948" s="32" t="s">
        <v>115</v>
      </c>
      <c r="AZ948" s="110" t="s">
        <v>115</v>
      </c>
      <c r="BA948" s="32" t="s">
        <v>115</v>
      </c>
      <c r="BB948" s="32" t="s">
        <v>115</v>
      </c>
      <c r="BC948" s="32" t="s">
        <v>115</v>
      </c>
      <c r="BD948" s="32" t="s">
        <v>115</v>
      </c>
      <c r="BE948" s="32" t="s">
        <v>115</v>
      </c>
      <c r="BF948" s="110" t="s">
        <v>115</v>
      </c>
      <c r="BG948" s="32" t="s">
        <v>131</v>
      </c>
      <c r="BH948" s="32" t="s">
        <v>115</v>
      </c>
      <c r="BI948" s="32" t="s">
        <v>960</v>
      </c>
      <c r="BJ948" s="32">
        <v>5</v>
      </c>
      <c r="BK948" s="110">
        <v>46650</v>
      </c>
      <c r="BL948" s="110">
        <v>44926</v>
      </c>
      <c r="BM948" s="110">
        <v>47043</v>
      </c>
      <c r="BN948" s="32" t="s">
        <v>308</v>
      </c>
      <c r="BO948" s="32" t="s">
        <v>115</v>
      </c>
      <c r="BP948" s="32" t="b">
        <v>0</v>
      </c>
      <c r="BQ948" s="116" t="s">
        <v>3177</v>
      </c>
      <c r="BR948" s="32" t="s">
        <v>134</v>
      </c>
      <c r="BS948" s="116">
        <v>90.070300000000003</v>
      </c>
      <c r="BT948" s="116">
        <v>6150.6307000000006</v>
      </c>
      <c r="BU948" s="116">
        <v>-0.23499999999999999</v>
      </c>
      <c r="BV948" s="116">
        <v>4.6211000000000002</v>
      </c>
      <c r="BW948" s="116">
        <v>5.0819999999999999</v>
      </c>
      <c r="BX948" s="116">
        <v>2.5996000000000001</v>
      </c>
      <c r="BY948" s="116">
        <v>74.801699999999997</v>
      </c>
      <c r="BZ948" s="116">
        <v>1500</v>
      </c>
      <c r="CA948" s="116">
        <v>4000</v>
      </c>
      <c r="CB948" s="116">
        <v>500</v>
      </c>
      <c r="CC948" s="116">
        <v>0</v>
      </c>
      <c r="CD948" s="116">
        <v>0</v>
      </c>
      <c r="CE948" s="116">
        <v>75.829000000000008</v>
      </c>
      <c r="CF948" s="32" t="s">
        <v>135</v>
      </c>
      <c r="CG948" s="32" t="s">
        <v>136</v>
      </c>
      <c r="CH948" s="32" t="s">
        <v>738</v>
      </c>
      <c r="CI948" s="116">
        <v>0</v>
      </c>
      <c r="CJ948" s="116">
        <v>0</v>
      </c>
      <c r="CK948" s="116">
        <v>0</v>
      </c>
      <c r="CL948" s="116">
        <v>0</v>
      </c>
      <c r="CM948" s="116">
        <v>0</v>
      </c>
      <c r="CN948" s="116">
        <v>0</v>
      </c>
      <c r="CO948" s="113">
        <v>0</v>
      </c>
      <c r="CP948" s="32" t="s">
        <v>134</v>
      </c>
      <c r="CQ948" s="32" t="s">
        <v>115</v>
      </c>
      <c r="CR948" s="32" t="s">
        <v>279</v>
      </c>
      <c r="CS948" s="32" t="s">
        <v>115</v>
      </c>
      <c r="CT948" s="113">
        <v>0</v>
      </c>
      <c r="CU948" s="113">
        <v>1</v>
      </c>
      <c r="CV948" s="33" t="s">
        <v>2778</v>
      </c>
    </row>
    <row r="949" spans="2:100">
      <c r="B949" s="31">
        <v>945</v>
      </c>
      <c r="C949" s="32" t="s">
        <v>3178</v>
      </c>
      <c r="D949" s="128"/>
      <c r="E949" s="128"/>
      <c r="F949" s="32" t="s">
        <v>3179</v>
      </c>
      <c r="G949" s="32" t="s">
        <v>2224</v>
      </c>
      <c r="H949" s="32" t="s">
        <v>1669</v>
      </c>
      <c r="I949" s="32" t="s">
        <v>118</v>
      </c>
      <c r="J949" s="32" t="s">
        <v>115</v>
      </c>
      <c r="K949" s="32" t="s">
        <v>115</v>
      </c>
      <c r="L949" s="32" t="s">
        <v>1499</v>
      </c>
      <c r="M949" s="32" t="s">
        <v>1670</v>
      </c>
      <c r="N949" s="32" t="s">
        <v>1491</v>
      </c>
      <c r="O949" s="32" t="s">
        <v>115</v>
      </c>
      <c r="P949" s="110">
        <v>45931</v>
      </c>
      <c r="Q949" s="32" t="s">
        <v>115</v>
      </c>
      <c r="R949" s="32" t="s">
        <v>1492</v>
      </c>
      <c r="S949" s="32" t="s">
        <v>203</v>
      </c>
      <c r="T949" s="32" t="s">
        <v>203</v>
      </c>
      <c r="U949" s="32" t="s">
        <v>214</v>
      </c>
      <c r="V949" s="32" t="s">
        <v>122</v>
      </c>
      <c r="W949" s="32" t="s">
        <v>123</v>
      </c>
      <c r="X949" s="32" t="s">
        <v>887</v>
      </c>
      <c r="Y949" s="128"/>
      <c r="Z949" s="119" t="s">
        <v>115</v>
      </c>
      <c r="AA949" s="119">
        <v>2.30726252881384</v>
      </c>
      <c r="AB949" s="32" t="s">
        <v>115</v>
      </c>
      <c r="AC949" s="32" t="s">
        <v>534</v>
      </c>
      <c r="AD949" s="32" t="s">
        <v>1834</v>
      </c>
      <c r="AE949" s="32" t="s">
        <v>1679</v>
      </c>
      <c r="AF949" s="32" t="s">
        <v>2728</v>
      </c>
      <c r="AG949" s="32" t="s">
        <v>1513</v>
      </c>
      <c r="AH949" s="32" t="s">
        <v>422</v>
      </c>
      <c r="AI949" s="32">
        <v>5785938</v>
      </c>
      <c r="AJ949" s="32" t="s">
        <v>2226</v>
      </c>
      <c r="AK949" s="32" t="s">
        <v>2227</v>
      </c>
      <c r="AL949" s="32">
        <v>5</v>
      </c>
      <c r="AM949" s="32">
        <v>61</v>
      </c>
      <c r="AN949" s="32" t="s">
        <v>128</v>
      </c>
      <c r="AO949" s="32" t="s">
        <v>123</v>
      </c>
      <c r="AP949" s="32" t="s">
        <v>203</v>
      </c>
      <c r="AQ949" s="32" t="s">
        <v>130</v>
      </c>
      <c r="AR949" s="32">
        <v>2020</v>
      </c>
      <c r="AS949" s="32" t="s">
        <v>2033</v>
      </c>
      <c r="AT949" s="32" t="s">
        <v>123</v>
      </c>
      <c r="AU949" s="32" t="s">
        <v>2033</v>
      </c>
      <c r="AV949" s="32" t="s">
        <v>115</v>
      </c>
      <c r="AW949" s="32" t="s">
        <v>1584</v>
      </c>
      <c r="AX949" s="32" t="s">
        <v>123</v>
      </c>
      <c r="AY949" s="32" t="s">
        <v>203</v>
      </c>
      <c r="AZ949" s="110" t="s">
        <v>203</v>
      </c>
      <c r="BA949" s="32" t="s">
        <v>203</v>
      </c>
      <c r="BB949" s="32" t="s">
        <v>203</v>
      </c>
      <c r="BC949" s="32" t="s">
        <v>203</v>
      </c>
      <c r="BD949" s="32" t="s">
        <v>203</v>
      </c>
      <c r="BE949" s="32" t="s">
        <v>203</v>
      </c>
      <c r="BF949" s="110" t="s">
        <v>203</v>
      </c>
      <c r="BG949" s="32" t="s">
        <v>203</v>
      </c>
      <c r="BH949" s="32" t="s">
        <v>203</v>
      </c>
      <c r="BI949" s="32" t="s">
        <v>488</v>
      </c>
      <c r="BJ949" s="32">
        <v>4</v>
      </c>
      <c r="BK949" s="110">
        <v>47035</v>
      </c>
      <c r="BL949" s="110">
        <v>45291</v>
      </c>
      <c r="BM949" s="110">
        <v>47252</v>
      </c>
      <c r="BN949" s="32" t="s">
        <v>308</v>
      </c>
      <c r="BO949" s="32" t="s">
        <v>115</v>
      </c>
      <c r="BP949" s="32" t="b">
        <v>0</v>
      </c>
      <c r="BQ949" s="116" t="s">
        <v>2228</v>
      </c>
      <c r="BR949" s="32" t="s">
        <v>134</v>
      </c>
      <c r="BS949" s="116">
        <v>351.32839999999999</v>
      </c>
      <c r="BT949" s="116">
        <v>14910.4627</v>
      </c>
      <c r="BU949" s="116">
        <v>-0.3342</v>
      </c>
      <c r="BV949" s="116">
        <v>0</v>
      </c>
      <c r="BW949" s="116">
        <v>0</v>
      </c>
      <c r="BX949" s="116">
        <v>0</v>
      </c>
      <c r="BY949" s="116">
        <v>0</v>
      </c>
      <c r="BZ949" s="116">
        <v>0</v>
      </c>
      <c r="CA949" s="116">
        <v>1000</v>
      </c>
      <c r="CB949" s="116">
        <v>7506.5015999999987</v>
      </c>
      <c r="CC949" s="116">
        <v>5486.8054000000011</v>
      </c>
      <c r="CD949" s="116">
        <v>42.941300000000005</v>
      </c>
      <c r="CE949" s="116">
        <v>351.32839999999999</v>
      </c>
      <c r="CF949" s="32" t="s">
        <v>135</v>
      </c>
      <c r="CG949" s="32" t="s">
        <v>136</v>
      </c>
      <c r="CH949" s="32" t="s">
        <v>1700</v>
      </c>
      <c r="CI949" s="116">
        <v>0</v>
      </c>
      <c r="CJ949" s="116">
        <v>0</v>
      </c>
      <c r="CK949" s="116">
        <v>0</v>
      </c>
      <c r="CL949" s="116">
        <v>0</v>
      </c>
      <c r="CM949" s="116">
        <v>0</v>
      </c>
      <c r="CN949" s="116">
        <v>0</v>
      </c>
      <c r="CO949" s="113">
        <v>0</v>
      </c>
      <c r="CP949" s="32" t="s">
        <v>134</v>
      </c>
      <c r="CQ949" s="32" t="s">
        <v>115</v>
      </c>
      <c r="CR949" s="32" t="s">
        <v>279</v>
      </c>
      <c r="CS949" s="32" t="s">
        <v>115</v>
      </c>
      <c r="CT949" s="113">
        <v>0</v>
      </c>
      <c r="CU949" s="113">
        <v>1</v>
      </c>
      <c r="CV949" s="33" t="s">
        <v>2229</v>
      </c>
    </row>
    <row r="950" spans="2:100">
      <c r="B950" s="31">
        <v>946</v>
      </c>
      <c r="C950" s="32" t="s">
        <v>3180</v>
      </c>
      <c r="D950" s="128"/>
      <c r="E950" s="128"/>
      <c r="F950" s="32" t="s">
        <v>411</v>
      </c>
      <c r="G950" s="32" t="s">
        <v>1925</v>
      </c>
      <c r="H950" s="32" t="s">
        <v>1669</v>
      </c>
      <c r="I950" s="32" t="s">
        <v>118</v>
      </c>
      <c r="J950" s="32" t="s">
        <v>115</v>
      </c>
      <c r="K950" s="32" t="s">
        <v>115</v>
      </c>
      <c r="L950" s="32" t="s">
        <v>1499</v>
      </c>
      <c r="M950" s="32" t="s">
        <v>1670</v>
      </c>
      <c r="N950" s="32" t="s">
        <v>1491</v>
      </c>
      <c r="O950" s="32" t="s">
        <v>115</v>
      </c>
      <c r="P950" s="110">
        <v>45873</v>
      </c>
      <c r="Q950" s="32" t="s">
        <v>115</v>
      </c>
      <c r="R950" s="32" t="s">
        <v>1492</v>
      </c>
      <c r="S950" s="32" t="s">
        <v>203</v>
      </c>
      <c r="T950" s="32" t="s">
        <v>203</v>
      </c>
      <c r="U950" s="32" t="s">
        <v>214</v>
      </c>
      <c r="V950" s="32" t="s">
        <v>122</v>
      </c>
      <c r="W950" s="32" t="s">
        <v>123</v>
      </c>
      <c r="X950" s="32" t="s">
        <v>887</v>
      </c>
      <c r="Y950" s="128"/>
      <c r="Z950" s="119" t="s">
        <v>115</v>
      </c>
      <c r="AA950" s="119">
        <v>0.44363152085112001</v>
      </c>
      <c r="AB950" s="32" t="s">
        <v>115</v>
      </c>
      <c r="AC950" s="32" t="s">
        <v>397</v>
      </c>
      <c r="AD950" s="32" t="s">
        <v>1878</v>
      </c>
      <c r="AE950" s="32" t="s">
        <v>1180</v>
      </c>
      <c r="AF950" s="32" t="s">
        <v>3181</v>
      </c>
      <c r="AG950" s="32" t="s">
        <v>1513</v>
      </c>
      <c r="AH950" s="32" t="s">
        <v>422</v>
      </c>
      <c r="AI950" s="32">
        <v>5790100</v>
      </c>
      <c r="AJ950" s="32" t="s">
        <v>1927</v>
      </c>
      <c r="AK950" s="32" t="s">
        <v>1928</v>
      </c>
      <c r="AL950" s="32">
        <v>4</v>
      </c>
      <c r="AM950" s="32">
        <v>61</v>
      </c>
      <c r="AN950" s="32" t="s">
        <v>128</v>
      </c>
      <c r="AO950" s="32" t="s">
        <v>123</v>
      </c>
      <c r="AP950" s="32" t="s">
        <v>203</v>
      </c>
      <c r="AQ950" s="32" t="s">
        <v>130</v>
      </c>
      <c r="AR950" s="32">
        <v>2020</v>
      </c>
      <c r="AS950" s="32" t="s">
        <v>1929</v>
      </c>
      <c r="AT950" s="32" t="s">
        <v>123</v>
      </c>
      <c r="AU950" s="32" t="s">
        <v>1929</v>
      </c>
      <c r="AV950" s="32" t="s">
        <v>115</v>
      </c>
      <c r="AW950" s="32" t="s">
        <v>1577</v>
      </c>
      <c r="AX950" s="32" t="s">
        <v>123</v>
      </c>
      <c r="AY950" s="32" t="s">
        <v>203</v>
      </c>
      <c r="AZ950" s="110" t="s">
        <v>203</v>
      </c>
      <c r="BA950" s="32" t="s">
        <v>203</v>
      </c>
      <c r="BB950" s="32" t="s">
        <v>203</v>
      </c>
      <c r="BC950" s="32" t="s">
        <v>203</v>
      </c>
      <c r="BD950" s="32" t="s">
        <v>203</v>
      </c>
      <c r="BE950" s="32" t="s">
        <v>203</v>
      </c>
      <c r="BF950" s="110" t="s">
        <v>203</v>
      </c>
      <c r="BG950" s="32" t="s">
        <v>203</v>
      </c>
      <c r="BH950" s="32" t="s">
        <v>203</v>
      </c>
      <c r="BI950" s="32" t="s">
        <v>488</v>
      </c>
      <c r="BJ950" s="32">
        <v>4</v>
      </c>
      <c r="BK950" s="110">
        <v>47536</v>
      </c>
      <c r="BL950" s="110">
        <v>44682</v>
      </c>
      <c r="BM950" s="110">
        <v>48096</v>
      </c>
      <c r="BN950" s="32" t="s">
        <v>308</v>
      </c>
      <c r="BO950" s="32" t="s">
        <v>115</v>
      </c>
      <c r="BP950" s="32" t="b">
        <v>0</v>
      </c>
      <c r="BQ950" s="116" t="s">
        <v>1930</v>
      </c>
      <c r="BR950" s="32" t="s">
        <v>134</v>
      </c>
      <c r="BS950" s="116">
        <v>740.12800000000004</v>
      </c>
      <c r="BT950" s="116">
        <v>26258.104200000002</v>
      </c>
      <c r="BU950" s="116">
        <v>47.560299999999998</v>
      </c>
      <c r="BV950" s="116">
        <v>0</v>
      </c>
      <c r="BW950" s="116">
        <v>0</v>
      </c>
      <c r="BX950" s="116">
        <v>0</v>
      </c>
      <c r="BY950" s="116">
        <v>17.976199999999999</v>
      </c>
      <c r="BZ950" s="116">
        <v>500</v>
      </c>
      <c r="CA950" s="116">
        <v>1000</v>
      </c>
      <c r="CB950" s="116">
        <v>8000</v>
      </c>
      <c r="CC950" s="116">
        <v>15000</v>
      </c>
      <c r="CD950" s="116">
        <v>1000</v>
      </c>
      <c r="CE950" s="116">
        <v>740.12800000000004</v>
      </c>
      <c r="CF950" s="32" t="s">
        <v>135</v>
      </c>
      <c r="CG950" s="32" t="s">
        <v>136</v>
      </c>
      <c r="CH950" s="32" t="s">
        <v>115</v>
      </c>
      <c r="CI950" s="116">
        <v>0</v>
      </c>
      <c r="CJ950" s="116">
        <v>0</v>
      </c>
      <c r="CK950" s="116">
        <v>0</v>
      </c>
      <c r="CL950" s="116">
        <v>0</v>
      </c>
      <c r="CM950" s="116">
        <v>0</v>
      </c>
      <c r="CN950" s="116">
        <v>0</v>
      </c>
      <c r="CO950" s="113">
        <v>0</v>
      </c>
      <c r="CP950" s="32" t="s">
        <v>134</v>
      </c>
      <c r="CQ950" s="32" t="s">
        <v>115</v>
      </c>
      <c r="CR950" s="32" t="s">
        <v>279</v>
      </c>
      <c r="CS950" s="32" t="s">
        <v>115</v>
      </c>
      <c r="CT950" s="113">
        <v>0</v>
      </c>
      <c r="CU950" s="113">
        <v>1</v>
      </c>
      <c r="CV950" s="33" t="s">
        <v>1931</v>
      </c>
    </row>
    <row r="951" spans="2:100">
      <c r="B951" s="31">
        <v>947</v>
      </c>
      <c r="C951" s="32" t="s">
        <v>3182</v>
      </c>
      <c r="D951" s="128"/>
      <c r="E951" s="128"/>
      <c r="F951" s="32" t="s">
        <v>445</v>
      </c>
      <c r="G951" s="32" t="s">
        <v>2548</v>
      </c>
      <c r="H951" s="32" t="s">
        <v>1669</v>
      </c>
      <c r="I951" s="32" t="s">
        <v>166</v>
      </c>
      <c r="J951" s="32" t="s">
        <v>115</v>
      </c>
      <c r="K951" s="32" t="s">
        <v>115</v>
      </c>
      <c r="L951" s="32" t="s">
        <v>1499</v>
      </c>
      <c r="M951" s="32" t="s">
        <v>1670</v>
      </c>
      <c r="N951" s="32" t="s">
        <v>1491</v>
      </c>
      <c r="O951" s="32" t="s">
        <v>115</v>
      </c>
      <c r="P951" s="110">
        <v>45931</v>
      </c>
      <c r="Q951" s="32">
        <v>23</v>
      </c>
      <c r="R951" s="32" t="s">
        <v>1492</v>
      </c>
      <c r="S951" s="32" t="s">
        <v>221</v>
      </c>
      <c r="T951" s="32" t="s">
        <v>221</v>
      </c>
      <c r="U951" s="32" t="s">
        <v>214</v>
      </c>
      <c r="V951" s="32" t="s">
        <v>122</v>
      </c>
      <c r="W951" s="32" t="s">
        <v>123</v>
      </c>
      <c r="X951" s="32" t="s">
        <v>2450</v>
      </c>
      <c r="Y951" s="128"/>
      <c r="Z951" s="119" t="s">
        <v>115</v>
      </c>
      <c r="AA951" s="119">
        <v>47.516018143181</v>
      </c>
      <c r="AB951" s="32" t="s">
        <v>115</v>
      </c>
      <c r="AC951" s="32" t="s">
        <v>407</v>
      </c>
      <c r="AD951" s="32" t="s">
        <v>115</v>
      </c>
      <c r="AE951" s="32" t="s">
        <v>115</v>
      </c>
      <c r="AF951" s="32" t="s">
        <v>115</v>
      </c>
      <c r="AG951" s="32" t="s">
        <v>1513</v>
      </c>
      <c r="AH951" s="32" t="s">
        <v>422</v>
      </c>
      <c r="AI951" s="32">
        <v>5793953</v>
      </c>
      <c r="AJ951" s="32" t="s">
        <v>2549</v>
      </c>
      <c r="AK951" s="32" t="s">
        <v>2550</v>
      </c>
      <c r="AL951" s="32">
        <v>8</v>
      </c>
      <c r="AM951" s="32">
        <v>61</v>
      </c>
      <c r="AN951" s="32" t="s">
        <v>128</v>
      </c>
      <c r="AO951" s="32" t="s">
        <v>123</v>
      </c>
      <c r="AP951" s="32">
        <v>2022</v>
      </c>
      <c r="AQ951" s="32" t="s">
        <v>130</v>
      </c>
      <c r="AR951" s="32">
        <v>2020</v>
      </c>
      <c r="AS951" s="32" t="s">
        <v>2033</v>
      </c>
      <c r="AT951" s="32" t="s">
        <v>129</v>
      </c>
      <c r="AU951" s="32" t="s">
        <v>2033</v>
      </c>
      <c r="AV951" s="32" t="s">
        <v>115</v>
      </c>
      <c r="AW951" s="32" t="s">
        <v>1584</v>
      </c>
      <c r="AX951" s="32" t="s">
        <v>123</v>
      </c>
      <c r="AY951" s="32" t="s">
        <v>115</v>
      </c>
      <c r="AZ951" s="110" t="s">
        <v>115</v>
      </c>
      <c r="BA951" s="32" t="s">
        <v>115</v>
      </c>
      <c r="BB951" s="32" t="s">
        <v>115</v>
      </c>
      <c r="BC951" s="32" t="s">
        <v>115</v>
      </c>
      <c r="BD951" s="32" t="s">
        <v>115</v>
      </c>
      <c r="BE951" s="32" t="s">
        <v>115</v>
      </c>
      <c r="BF951" s="110" t="s">
        <v>115</v>
      </c>
      <c r="BG951" s="32" t="s">
        <v>131</v>
      </c>
      <c r="BH951" s="32" t="s">
        <v>115</v>
      </c>
      <c r="BI951" s="32" t="s">
        <v>436</v>
      </c>
      <c r="BJ951" s="32">
        <v>3</v>
      </c>
      <c r="BK951" s="110">
        <v>44972</v>
      </c>
      <c r="BL951" s="110">
        <v>45657</v>
      </c>
      <c r="BM951" s="110">
        <v>46312</v>
      </c>
      <c r="BN951" s="32" t="s">
        <v>2551</v>
      </c>
      <c r="BO951" s="32" t="s">
        <v>115</v>
      </c>
      <c r="BP951" s="32" t="b">
        <v>1</v>
      </c>
      <c r="BQ951" s="116" t="s">
        <v>2552</v>
      </c>
      <c r="BR951" s="32" t="s">
        <v>134</v>
      </c>
      <c r="BS951" s="116">
        <v>35445.5789</v>
      </c>
      <c r="BT951" s="116">
        <v>62049.648400000005</v>
      </c>
      <c r="BU951" s="116">
        <v>240.0967</v>
      </c>
      <c r="BV951" s="116">
        <v>13447.483399999999</v>
      </c>
      <c r="BW951" s="116">
        <v>21073.750899999999</v>
      </c>
      <c r="BX951" s="116">
        <v>29512.1512</v>
      </c>
      <c r="BY951" s="116">
        <v>-24348.798900000002</v>
      </c>
      <c r="BZ951" s="116">
        <v>9471.2731000000003</v>
      </c>
      <c r="CA951" s="116">
        <v>46.633899999999997</v>
      </c>
      <c r="CB951" s="116">
        <v>9.1731999999999996</v>
      </c>
      <c r="CC951" s="116">
        <v>0</v>
      </c>
      <c r="CD951" s="116">
        <v>0</v>
      </c>
      <c r="CE951" s="116">
        <v>64273.482199999999</v>
      </c>
      <c r="CF951" s="32" t="s">
        <v>135</v>
      </c>
      <c r="CG951" s="32" t="s">
        <v>136</v>
      </c>
      <c r="CH951" s="32" t="s">
        <v>489</v>
      </c>
      <c r="CI951" s="116">
        <v>0</v>
      </c>
      <c r="CJ951" s="116">
        <v>0</v>
      </c>
      <c r="CK951" s="116">
        <v>0</v>
      </c>
      <c r="CL951" s="116">
        <v>0</v>
      </c>
      <c r="CM951" s="116">
        <v>0</v>
      </c>
      <c r="CN951" s="116">
        <v>0</v>
      </c>
      <c r="CO951" s="113" t="s">
        <v>2554</v>
      </c>
      <c r="CP951" s="32" t="s">
        <v>134</v>
      </c>
      <c r="CQ951" s="32" t="s">
        <v>115</v>
      </c>
      <c r="CR951" s="32" t="s">
        <v>134</v>
      </c>
      <c r="CS951" s="32" t="s">
        <v>1692</v>
      </c>
      <c r="CT951" s="113">
        <v>1</v>
      </c>
      <c r="CU951" s="113">
        <v>0</v>
      </c>
      <c r="CV951" s="33" t="s">
        <v>2555</v>
      </c>
    </row>
    <row r="952" spans="2:100">
      <c r="B952" s="31">
        <v>948</v>
      </c>
      <c r="C952" s="32" t="s">
        <v>3183</v>
      </c>
      <c r="D952" s="128"/>
      <c r="E952" s="128"/>
      <c r="F952" s="32" t="s">
        <v>438</v>
      </c>
      <c r="G952" s="32" t="s">
        <v>2548</v>
      </c>
      <c r="H952" s="32" t="s">
        <v>1669</v>
      </c>
      <c r="I952" s="32" t="s">
        <v>166</v>
      </c>
      <c r="J952" s="32" t="s">
        <v>115</v>
      </c>
      <c r="K952" s="32" t="s">
        <v>115</v>
      </c>
      <c r="L952" s="32" t="s">
        <v>1499</v>
      </c>
      <c r="M952" s="32" t="s">
        <v>1670</v>
      </c>
      <c r="N952" s="32" t="s">
        <v>1491</v>
      </c>
      <c r="O952" s="32" t="s">
        <v>115</v>
      </c>
      <c r="P952" s="110">
        <v>45910</v>
      </c>
      <c r="Q952" s="32">
        <v>22</v>
      </c>
      <c r="R952" s="32" t="s">
        <v>1492</v>
      </c>
      <c r="S952" s="32" t="s">
        <v>221</v>
      </c>
      <c r="T952" s="32" t="s">
        <v>221</v>
      </c>
      <c r="U952" s="32" t="s">
        <v>194</v>
      </c>
      <c r="V952" s="32" t="s">
        <v>122</v>
      </c>
      <c r="W952" s="32" t="s">
        <v>123</v>
      </c>
      <c r="X952" s="32" t="s">
        <v>1608</v>
      </c>
      <c r="Y952" s="128"/>
      <c r="Z952" s="119" t="s">
        <v>115</v>
      </c>
      <c r="AA952" s="119">
        <v>29.1389443035571</v>
      </c>
      <c r="AB952" s="32" t="s">
        <v>115</v>
      </c>
      <c r="AC952" s="32" t="s">
        <v>407</v>
      </c>
      <c r="AD952" s="32" t="s">
        <v>115</v>
      </c>
      <c r="AE952" s="32" t="s">
        <v>115</v>
      </c>
      <c r="AF952" s="32" t="s">
        <v>115</v>
      </c>
      <c r="AG952" s="32" t="s">
        <v>1513</v>
      </c>
      <c r="AH952" s="32" t="s">
        <v>422</v>
      </c>
      <c r="AI952" s="32">
        <v>5793954</v>
      </c>
      <c r="AJ952" s="32" t="s">
        <v>2549</v>
      </c>
      <c r="AK952" s="32" t="s">
        <v>2550</v>
      </c>
      <c r="AL952" s="32">
        <v>8</v>
      </c>
      <c r="AM952" s="32">
        <v>61</v>
      </c>
      <c r="AN952" s="32" t="s">
        <v>128</v>
      </c>
      <c r="AO952" s="32" t="s">
        <v>123</v>
      </c>
      <c r="AP952" s="32">
        <v>2022</v>
      </c>
      <c r="AQ952" s="32" t="s">
        <v>130</v>
      </c>
      <c r="AR952" s="32">
        <v>2020</v>
      </c>
      <c r="AS952" s="32" t="s">
        <v>2033</v>
      </c>
      <c r="AT952" s="32" t="s">
        <v>129</v>
      </c>
      <c r="AU952" s="32" t="s">
        <v>2033</v>
      </c>
      <c r="AV952" s="32" t="s">
        <v>115</v>
      </c>
      <c r="AW952" s="32" t="s">
        <v>1584</v>
      </c>
      <c r="AX952" s="32" t="s">
        <v>123</v>
      </c>
      <c r="AY952" s="32" t="s">
        <v>115</v>
      </c>
      <c r="AZ952" s="110" t="s">
        <v>115</v>
      </c>
      <c r="BA952" s="32" t="s">
        <v>115</v>
      </c>
      <c r="BB952" s="32" t="s">
        <v>115</v>
      </c>
      <c r="BC952" s="32" t="s">
        <v>115</v>
      </c>
      <c r="BD952" s="32" t="s">
        <v>115</v>
      </c>
      <c r="BE952" s="32" t="s">
        <v>115</v>
      </c>
      <c r="BF952" s="110" t="s">
        <v>115</v>
      </c>
      <c r="BG952" s="32" t="s">
        <v>131</v>
      </c>
      <c r="BH952" s="32" t="s">
        <v>115</v>
      </c>
      <c r="BI952" s="32" t="s">
        <v>484</v>
      </c>
      <c r="BJ952" s="32">
        <v>3</v>
      </c>
      <c r="BK952" s="110">
        <v>45691</v>
      </c>
      <c r="BL952" s="110">
        <v>45657</v>
      </c>
      <c r="BM952" s="110">
        <v>46312</v>
      </c>
      <c r="BN952" s="32" t="s">
        <v>2551</v>
      </c>
      <c r="BO952" s="32" t="s">
        <v>115</v>
      </c>
      <c r="BP952" s="32" t="b">
        <v>1</v>
      </c>
      <c r="BQ952" s="116" t="s">
        <v>2552</v>
      </c>
      <c r="BR952" s="32" t="s">
        <v>134</v>
      </c>
      <c r="BS952" s="116">
        <v>8165.6086999999998</v>
      </c>
      <c r="BT952" s="116">
        <v>30007.7402</v>
      </c>
      <c r="BU952" s="116">
        <v>287.79989999999998</v>
      </c>
      <c r="BV952" s="116">
        <v>268.3997</v>
      </c>
      <c r="BW952" s="116">
        <v>8809.1949000000004</v>
      </c>
      <c r="BX952" s="116">
        <v>3909.7442999999998</v>
      </c>
      <c r="BY952" s="116">
        <v>-3417.3986</v>
      </c>
      <c r="BZ952" s="116">
        <v>11229.010200000001</v>
      </c>
      <c r="CA952" s="116">
        <v>436.80860000000001</v>
      </c>
      <c r="CB952" s="116">
        <v>0</v>
      </c>
      <c r="CC952" s="116">
        <v>0</v>
      </c>
      <c r="CD952" s="116">
        <v>0</v>
      </c>
      <c r="CE952" s="116">
        <v>13275.138800000001</v>
      </c>
      <c r="CF952" s="32" t="s">
        <v>135</v>
      </c>
      <c r="CG952" s="32" t="s">
        <v>136</v>
      </c>
      <c r="CH952" s="32" t="s">
        <v>655</v>
      </c>
      <c r="CI952" s="116">
        <v>0</v>
      </c>
      <c r="CJ952" s="116">
        <v>0</v>
      </c>
      <c r="CK952" s="116">
        <v>0</v>
      </c>
      <c r="CL952" s="116">
        <v>0</v>
      </c>
      <c r="CM952" s="116">
        <v>0</v>
      </c>
      <c r="CN952" s="116">
        <v>0</v>
      </c>
      <c r="CO952" s="113" t="s">
        <v>2554</v>
      </c>
      <c r="CP952" s="32" t="s">
        <v>134</v>
      </c>
      <c r="CQ952" s="32" t="s">
        <v>115</v>
      </c>
      <c r="CR952" s="32" t="s">
        <v>134</v>
      </c>
      <c r="CS952" s="32" t="s">
        <v>1692</v>
      </c>
      <c r="CT952" s="113">
        <v>1</v>
      </c>
      <c r="CU952" s="113">
        <v>0</v>
      </c>
      <c r="CV952" s="33" t="s">
        <v>2555</v>
      </c>
    </row>
    <row r="953" spans="2:100">
      <c r="B953" s="123">
        <v>949</v>
      </c>
      <c r="C953" s="124" t="s">
        <v>3184</v>
      </c>
      <c r="D953" s="128"/>
      <c r="E953" s="128"/>
      <c r="F953" s="32" t="s">
        <v>438</v>
      </c>
      <c r="G953" s="32" t="s">
        <v>2548</v>
      </c>
      <c r="H953" s="32" t="s">
        <v>1669</v>
      </c>
      <c r="I953" s="32" t="s">
        <v>166</v>
      </c>
      <c r="J953" s="32" t="s">
        <v>115</v>
      </c>
      <c r="K953" s="32" t="s">
        <v>115</v>
      </c>
      <c r="L953" s="32" t="s">
        <v>1499</v>
      </c>
      <c r="M953" s="32" t="s">
        <v>1670</v>
      </c>
      <c r="N953" s="32" t="s">
        <v>1491</v>
      </c>
      <c r="O953" s="32" t="s">
        <v>115</v>
      </c>
      <c r="P953" s="110">
        <v>45931</v>
      </c>
      <c r="Q953" s="32">
        <v>23</v>
      </c>
      <c r="R953" s="32" t="s">
        <v>1492</v>
      </c>
      <c r="S953" s="32" t="s">
        <v>221</v>
      </c>
      <c r="T953" s="32" t="s">
        <v>221</v>
      </c>
      <c r="U953" s="32" t="s">
        <v>194</v>
      </c>
      <c r="V953" s="32" t="s">
        <v>288</v>
      </c>
      <c r="W953" s="32" t="s">
        <v>123</v>
      </c>
      <c r="X953" s="32" t="s">
        <v>115</v>
      </c>
      <c r="Y953" s="128"/>
      <c r="Z953" s="119" t="s">
        <v>115</v>
      </c>
      <c r="AA953" s="119">
        <v>29.1389</v>
      </c>
      <c r="AB953" s="32" t="s">
        <v>115</v>
      </c>
      <c r="AC953" s="32" t="s">
        <v>407</v>
      </c>
      <c r="AD953" s="32" t="s">
        <v>115</v>
      </c>
      <c r="AE953" s="32" t="s">
        <v>115</v>
      </c>
      <c r="AF953" s="32" t="s">
        <v>115</v>
      </c>
      <c r="AG953" s="32" t="s">
        <v>1513</v>
      </c>
      <c r="AH953" s="32" t="s">
        <v>422</v>
      </c>
      <c r="AI953" s="32">
        <v>5816260</v>
      </c>
      <c r="AJ953" s="32" t="s">
        <v>2549</v>
      </c>
      <c r="AK953" s="32" t="s">
        <v>2550</v>
      </c>
      <c r="AL953" s="32">
        <v>8</v>
      </c>
      <c r="AM953" s="32">
        <v>61</v>
      </c>
      <c r="AN953" s="32" t="s">
        <v>128</v>
      </c>
      <c r="AO953" s="32" t="s">
        <v>123</v>
      </c>
      <c r="AP953" s="32">
        <v>2022</v>
      </c>
      <c r="AQ953" s="32" t="s">
        <v>130</v>
      </c>
      <c r="AR953" s="32">
        <v>2025</v>
      </c>
      <c r="AS953" s="32" t="s">
        <v>2033</v>
      </c>
      <c r="AT953" s="32" t="s">
        <v>129</v>
      </c>
      <c r="AU953" s="32" t="s">
        <v>2033</v>
      </c>
      <c r="AV953" s="32" t="s">
        <v>115</v>
      </c>
      <c r="AW953" s="32" t="s">
        <v>1584</v>
      </c>
      <c r="AX953" s="32" t="s">
        <v>123</v>
      </c>
      <c r="AY953" s="32" t="s">
        <v>115</v>
      </c>
      <c r="AZ953" s="110" t="s">
        <v>115</v>
      </c>
      <c r="BA953" s="32" t="s">
        <v>115</v>
      </c>
      <c r="BB953" s="32" t="s">
        <v>115</v>
      </c>
      <c r="BC953" s="32" t="s">
        <v>115</v>
      </c>
      <c r="BD953" s="32" t="s">
        <v>115</v>
      </c>
      <c r="BE953" s="32" t="s">
        <v>115</v>
      </c>
      <c r="BF953" s="110" t="s">
        <v>115</v>
      </c>
      <c r="BG953" s="32" t="s">
        <v>131</v>
      </c>
      <c r="BH953" s="32" t="s">
        <v>115</v>
      </c>
      <c r="BI953" s="32" t="s">
        <v>864</v>
      </c>
      <c r="BJ953" s="32">
        <v>3</v>
      </c>
      <c r="BK953" s="110">
        <v>45691</v>
      </c>
      <c r="BL953" s="110">
        <v>45657</v>
      </c>
      <c r="BM953" s="110">
        <v>46156</v>
      </c>
      <c r="BN953" s="32" t="s">
        <v>2551</v>
      </c>
      <c r="BO953" s="32" t="s">
        <v>115</v>
      </c>
      <c r="BP953" s="32" t="b">
        <v>1</v>
      </c>
      <c r="BQ953" s="116" t="s">
        <v>2552</v>
      </c>
      <c r="BR953" s="32" t="s">
        <v>134</v>
      </c>
      <c r="BS953" s="116">
        <v>7830.5208000000002</v>
      </c>
      <c r="BT953" s="116">
        <v>18289.475399999999</v>
      </c>
      <c r="BU953" s="116">
        <v>0</v>
      </c>
      <c r="BV953" s="116">
        <v>0</v>
      </c>
      <c r="BW953" s="116">
        <v>0</v>
      </c>
      <c r="BX953" s="116">
        <v>0</v>
      </c>
      <c r="BY953" s="116">
        <v>8652.3549999999996</v>
      </c>
      <c r="BZ953" s="116">
        <v>9620.8194999999996</v>
      </c>
      <c r="CA953" s="116">
        <v>16.300899999999999</v>
      </c>
      <c r="CB953" s="116">
        <v>0</v>
      </c>
      <c r="CC953" s="116">
        <v>0</v>
      </c>
      <c r="CD953" s="116">
        <v>0</v>
      </c>
      <c r="CE953" s="116">
        <v>0</v>
      </c>
      <c r="CF953" s="32" t="s">
        <v>135</v>
      </c>
      <c r="CG953" s="32" t="s">
        <v>136</v>
      </c>
      <c r="CH953" s="32" t="s">
        <v>655</v>
      </c>
      <c r="CI953" s="116">
        <v>0</v>
      </c>
      <c r="CJ953" s="116">
        <v>0</v>
      </c>
      <c r="CK953" s="116">
        <v>0</v>
      </c>
      <c r="CL953" s="116">
        <v>0</v>
      </c>
      <c r="CM953" s="116">
        <v>0</v>
      </c>
      <c r="CN953" s="116">
        <v>0</v>
      </c>
      <c r="CO953" s="113" t="s">
        <v>2554</v>
      </c>
      <c r="CP953" s="32" t="s">
        <v>134</v>
      </c>
      <c r="CQ953" s="32" t="s">
        <v>115</v>
      </c>
      <c r="CR953" s="32" t="s">
        <v>134</v>
      </c>
      <c r="CS953" s="32" t="s">
        <v>1692</v>
      </c>
      <c r="CT953" s="113">
        <v>1</v>
      </c>
      <c r="CU953" s="113">
        <v>0</v>
      </c>
      <c r="CV953" s="33" t="s">
        <v>2555</v>
      </c>
    </row>
    <row r="954" spans="2:100">
      <c r="B954" s="123">
        <v>950</v>
      </c>
      <c r="C954" s="124" t="s">
        <v>3185</v>
      </c>
      <c r="D954" s="128"/>
      <c r="E954" s="128"/>
      <c r="F954" s="32" t="s">
        <v>445</v>
      </c>
      <c r="G954" s="32" t="s">
        <v>2548</v>
      </c>
      <c r="H954" s="32" t="s">
        <v>1669</v>
      </c>
      <c r="I954" s="32" t="s">
        <v>166</v>
      </c>
      <c r="J954" s="32" t="s">
        <v>115</v>
      </c>
      <c r="K954" s="32" t="s">
        <v>115</v>
      </c>
      <c r="L954" s="32" t="s">
        <v>1499</v>
      </c>
      <c r="M954" s="32" t="s">
        <v>1670</v>
      </c>
      <c r="N954" s="32" t="s">
        <v>1491</v>
      </c>
      <c r="O954" s="32" t="s">
        <v>115</v>
      </c>
      <c r="P954" s="110">
        <v>45931</v>
      </c>
      <c r="Q954" s="32">
        <v>23</v>
      </c>
      <c r="R954" s="32" t="s">
        <v>1492</v>
      </c>
      <c r="S954" s="32" t="s">
        <v>221</v>
      </c>
      <c r="T954" s="32" t="s">
        <v>221</v>
      </c>
      <c r="U954" s="32" t="s">
        <v>214</v>
      </c>
      <c r="V954" s="32" t="s">
        <v>288</v>
      </c>
      <c r="W954" s="32" t="s">
        <v>123</v>
      </c>
      <c r="X954" s="32" t="s">
        <v>115</v>
      </c>
      <c r="Y954" s="128"/>
      <c r="Z954" s="119" t="s">
        <v>115</v>
      </c>
      <c r="AA954" s="119">
        <v>47.515999999999899</v>
      </c>
      <c r="AB954" s="32" t="s">
        <v>115</v>
      </c>
      <c r="AC954" s="32" t="s">
        <v>407</v>
      </c>
      <c r="AD954" s="32" t="s">
        <v>115</v>
      </c>
      <c r="AE954" s="32" t="s">
        <v>115</v>
      </c>
      <c r="AF954" s="32" t="s">
        <v>115</v>
      </c>
      <c r="AG954" s="32" t="s">
        <v>1513</v>
      </c>
      <c r="AH954" s="32" t="s">
        <v>422</v>
      </c>
      <c r="AI954" s="32">
        <v>5816259</v>
      </c>
      <c r="AJ954" s="32" t="s">
        <v>2549</v>
      </c>
      <c r="AK954" s="32" t="s">
        <v>2550</v>
      </c>
      <c r="AL954" s="32">
        <v>8</v>
      </c>
      <c r="AM954" s="32">
        <v>61</v>
      </c>
      <c r="AN954" s="32" t="s">
        <v>128</v>
      </c>
      <c r="AO954" s="32" t="s">
        <v>123</v>
      </c>
      <c r="AP954" s="32">
        <v>2022</v>
      </c>
      <c r="AQ954" s="32" t="s">
        <v>130</v>
      </c>
      <c r="AR954" s="32">
        <v>2025</v>
      </c>
      <c r="AS954" s="32" t="s">
        <v>2033</v>
      </c>
      <c r="AT954" s="32" t="s">
        <v>129</v>
      </c>
      <c r="AU954" s="32" t="s">
        <v>2033</v>
      </c>
      <c r="AV954" s="32" t="s">
        <v>115</v>
      </c>
      <c r="AW954" s="32" t="s">
        <v>1584</v>
      </c>
      <c r="AX954" s="32" t="s">
        <v>123</v>
      </c>
      <c r="AY954" s="32" t="s">
        <v>115</v>
      </c>
      <c r="AZ954" s="110" t="s">
        <v>115</v>
      </c>
      <c r="BA954" s="32" t="s">
        <v>115</v>
      </c>
      <c r="BB954" s="32" t="s">
        <v>115</v>
      </c>
      <c r="BC954" s="32" t="s">
        <v>115</v>
      </c>
      <c r="BD954" s="32" t="s">
        <v>115</v>
      </c>
      <c r="BE954" s="32" t="s">
        <v>115</v>
      </c>
      <c r="BF954" s="110" t="s">
        <v>115</v>
      </c>
      <c r="BG954" s="32" t="s">
        <v>131</v>
      </c>
      <c r="BH954" s="32" t="s">
        <v>115</v>
      </c>
      <c r="BI954" s="32" t="s">
        <v>872</v>
      </c>
      <c r="BJ954" s="32">
        <v>3</v>
      </c>
      <c r="BK954" s="110">
        <v>45929</v>
      </c>
      <c r="BL954" s="110">
        <v>45657</v>
      </c>
      <c r="BM954" s="110">
        <v>45987</v>
      </c>
      <c r="BN954" s="32" t="s">
        <v>2551</v>
      </c>
      <c r="BO954" s="32" t="s">
        <v>115</v>
      </c>
      <c r="BP954" s="32" t="b">
        <v>1</v>
      </c>
      <c r="BQ954" s="116" t="s">
        <v>2552</v>
      </c>
      <c r="BR954" s="32" t="s">
        <v>134</v>
      </c>
      <c r="BS954" s="116">
        <v>629.94269999999995</v>
      </c>
      <c r="BT954" s="116">
        <v>10356.928900000001</v>
      </c>
      <c r="BU954" s="116">
        <v>0</v>
      </c>
      <c r="BV954" s="116">
        <v>0</v>
      </c>
      <c r="BW954" s="116">
        <v>0</v>
      </c>
      <c r="BX954" s="116">
        <v>0</v>
      </c>
      <c r="BY954" s="116">
        <v>6356.6727999999994</v>
      </c>
      <c r="BZ954" s="116">
        <v>2019.2370000000001</v>
      </c>
      <c r="CA954" s="116">
        <v>17.404299999999999</v>
      </c>
      <c r="CB954" s="116">
        <v>1963.6147000000001</v>
      </c>
      <c r="CC954" s="116">
        <v>0</v>
      </c>
      <c r="CD954" s="116">
        <v>0</v>
      </c>
      <c r="CE954" s="116">
        <v>0</v>
      </c>
      <c r="CF954" s="32" t="s">
        <v>135</v>
      </c>
      <c r="CG954" s="32" t="s">
        <v>136</v>
      </c>
      <c r="CH954" s="32" t="s">
        <v>2787</v>
      </c>
      <c r="CI954" s="116">
        <v>0</v>
      </c>
      <c r="CJ954" s="116">
        <v>0</v>
      </c>
      <c r="CK954" s="116">
        <v>0</v>
      </c>
      <c r="CL954" s="116">
        <v>0</v>
      </c>
      <c r="CM954" s="116">
        <v>0</v>
      </c>
      <c r="CN954" s="116">
        <v>0</v>
      </c>
      <c r="CO954" s="113" t="s">
        <v>2554</v>
      </c>
      <c r="CP954" s="32" t="s">
        <v>134</v>
      </c>
      <c r="CQ954" s="32" t="s">
        <v>115</v>
      </c>
      <c r="CR954" s="32" t="s">
        <v>134</v>
      </c>
      <c r="CS954" s="32" t="s">
        <v>1692</v>
      </c>
      <c r="CT954" s="113">
        <v>1</v>
      </c>
      <c r="CU954" s="113">
        <v>0</v>
      </c>
      <c r="CV954" s="33" t="s">
        <v>2555</v>
      </c>
    </row>
    <row r="955" spans="2:100">
      <c r="B955" s="123">
        <v>951</v>
      </c>
      <c r="C955" s="124" t="s">
        <v>3186</v>
      </c>
      <c r="D955" s="128"/>
      <c r="E955" s="128"/>
      <c r="F955" s="32" t="s">
        <v>445</v>
      </c>
      <c r="G955" s="32" t="s">
        <v>2548</v>
      </c>
      <c r="H955" s="32" t="s">
        <v>1669</v>
      </c>
      <c r="I955" s="32" t="s">
        <v>166</v>
      </c>
      <c r="J955" s="32" t="s">
        <v>115</v>
      </c>
      <c r="K955" s="32" t="s">
        <v>115</v>
      </c>
      <c r="L955" s="32" t="s">
        <v>1499</v>
      </c>
      <c r="M955" s="32" t="s">
        <v>1670</v>
      </c>
      <c r="N955" s="32" t="s">
        <v>1491</v>
      </c>
      <c r="O955" s="32" t="s">
        <v>115</v>
      </c>
      <c r="P955" s="110">
        <v>45931</v>
      </c>
      <c r="Q955" s="32">
        <v>23</v>
      </c>
      <c r="R955" s="32" t="s">
        <v>1492</v>
      </c>
      <c r="S955" s="32" t="s">
        <v>221</v>
      </c>
      <c r="T955" s="32" t="s">
        <v>221</v>
      </c>
      <c r="U955" s="32" t="s">
        <v>214</v>
      </c>
      <c r="V955" s="32" t="s">
        <v>288</v>
      </c>
      <c r="W955" s="32" t="s">
        <v>123</v>
      </c>
      <c r="X955" s="32" t="s">
        <v>115</v>
      </c>
      <c r="Y955" s="128"/>
      <c r="Z955" s="119" t="s">
        <v>115</v>
      </c>
      <c r="AA955" s="119">
        <v>47.515999999999899</v>
      </c>
      <c r="AB955" s="32" t="s">
        <v>115</v>
      </c>
      <c r="AC955" s="32" t="s">
        <v>407</v>
      </c>
      <c r="AD955" s="32" t="s">
        <v>115</v>
      </c>
      <c r="AE955" s="32" t="s">
        <v>115</v>
      </c>
      <c r="AF955" s="32" t="s">
        <v>115</v>
      </c>
      <c r="AG955" s="32" t="s">
        <v>1513</v>
      </c>
      <c r="AH955" s="32" t="s">
        <v>422</v>
      </c>
      <c r="AI955" s="32">
        <v>5816258</v>
      </c>
      <c r="AJ955" s="32" t="s">
        <v>2549</v>
      </c>
      <c r="AK955" s="32" t="s">
        <v>2550</v>
      </c>
      <c r="AL955" s="32">
        <v>8</v>
      </c>
      <c r="AM955" s="32">
        <v>61</v>
      </c>
      <c r="AN955" s="32" t="s">
        <v>128</v>
      </c>
      <c r="AO955" s="32" t="s">
        <v>123</v>
      </c>
      <c r="AP955" s="32">
        <v>2022</v>
      </c>
      <c r="AQ955" s="32" t="s">
        <v>130</v>
      </c>
      <c r="AR955" s="32">
        <v>2025</v>
      </c>
      <c r="AS955" s="32" t="s">
        <v>2033</v>
      </c>
      <c r="AT955" s="32" t="s">
        <v>129</v>
      </c>
      <c r="AU955" s="32" t="s">
        <v>2033</v>
      </c>
      <c r="AV955" s="32" t="s">
        <v>115</v>
      </c>
      <c r="AW955" s="32" t="s">
        <v>1584</v>
      </c>
      <c r="AX955" s="32" t="s">
        <v>123</v>
      </c>
      <c r="AY955" s="32" t="s">
        <v>115</v>
      </c>
      <c r="AZ955" s="110" t="s">
        <v>115</v>
      </c>
      <c r="BA955" s="32" t="s">
        <v>115</v>
      </c>
      <c r="BB955" s="32" t="s">
        <v>115</v>
      </c>
      <c r="BC955" s="32" t="s">
        <v>115</v>
      </c>
      <c r="BD955" s="32" t="s">
        <v>115</v>
      </c>
      <c r="BE955" s="32" t="s">
        <v>115</v>
      </c>
      <c r="BF955" s="110" t="s">
        <v>115</v>
      </c>
      <c r="BG955" s="32" t="s">
        <v>131</v>
      </c>
      <c r="BH955" s="32" t="s">
        <v>115</v>
      </c>
      <c r="BI955" s="32" t="s">
        <v>829</v>
      </c>
      <c r="BJ955" s="32">
        <v>3</v>
      </c>
      <c r="BK955" s="110">
        <v>44972</v>
      </c>
      <c r="BL955" s="110">
        <v>45657</v>
      </c>
      <c r="BM955" s="110">
        <v>46156</v>
      </c>
      <c r="BN955" s="32" t="s">
        <v>2551</v>
      </c>
      <c r="BO955" s="32" t="s">
        <v>115</v>
      </c>
      <c r="BP955" s="32" t="b">
        <v>1</v>
      </c>
      <c r="BQ955" s="116" t="s">
        <v>2552</v>
      </c>
      <c r="BR955" s="32" t="s">
        <v>134</v>
      </c>
      <c r="BS955" s="116">
        <v>35142.7736</v>
      </c>
      <c r="BT955" s="116">
        <v>44560.709499999997</v>
      </c>
      <c r="BU955" s="116">
        <v>0</v>
      </c>
      <c r="BV955" s="116">
        <v>0</v>
      </c>
      <c r="BW955" s="116">
        <v>0</v>
      </c>
      <c r="BX955" s="116">
        <v>0</v>
      </c>
      <c r="BY955" s="116">
        <v>37786.936600000001</v>
      </c>
      <c r="BZ955" s="116">
        <v>6759.3815999999997</v>
      </c>
      <c r="CA955" s="116">
        <v>14.3912</v>
      </c>
      <c r="CB955" s="116">
        <v>0</v>
      </c>
      <c r="CC955" s="116">
        <v>0</v>
      </c>
      <c r="CD955" s="116">
        <v>0</v>
      </c>
      <c r="CE955" s="116">
        <v>0</v>
      </c>
      <c r="CF955" s="32" t="s">
        <v>135</v>
      </c>
      <c r="CG955" s="32" t="s">
        <v>136</v>
      </c>
      <c r="CH955" s="32" t="s">
        <v>655</v>
      </c>
      <c r="CI955" s="116">
        <v>0</v>
      </c>
      <c r="CJ955" s="116">
        <v>0</v>
      </c>
      <c r="CK955" s="116">
        <v>0</v>
      </c>
      <c r="CL955" s="116">
        <v>0</v>
      </c>
      <c r="CM955" s="116">
        <v>0</v>
      </c>
      <c r="CN955" s="116">
        <v>0</v>
      </c>
      <c r="CO955" s="113" t="s">
        <v>2554</v>
      </c>
      <c r="CP955" s="32" t="s">
        <v>134</v>
      </c>
      <c r="CQ955" s="32" t="s">
        <v>115</v>
      </c>
      <c r="CR955" s="32" t="s">
        <v>134</v>
      </c>
      <c r="CS955" s="32" t="s">
        <v>1692</v>
      </c>
      <c r="CT955" s="113">
        <v>1</v>
      </c>
      <c r="CU955" s="113">
        <v>0</v>
      </c>
      <c r="CV955" s="33" t="s">
        <v>2555</v>
      </c>
    </row>
    <row r="956" spans="2:100">
      <c r="B956" s="31">
        <v>952</v>
      </c>
      <c r="C956" s="32" t="s">
        <v>1971</v>
      </c>
      <c r="D956" s="128"/>
      <c r="E956" s="128"/>
      <c r="F956" s="32" t="s">
        <v>532</v>
      </c>
      <c r="G956" s="32" t="s">
        <v>1969</v>
      </c>
      <c r="H956" s="32" t="s">
        <v>1669</v>
      </c>
      <c r="I956" s="32" t="s">
        <v>118</v>
      </c>
      <c r="J956" s="32" t="s">
        <v>115</v>
      </c>
      <c r="K956" s="32" t="s">
        <v>115</v>
      </c>
      <c r="L956" s="32" t="s">
        <v>1499</v>
      </c>
      <c r="M956" s="32" t="s">
        <v>1670</v>
      </c>
      <c r="N956" s="32" t="s">
        <v>1491</v>
      </c>
      <c r="O956" s="32" t="s">
        <v>115</v>
      </c>
      <c r="P956" s="110">
        <v>45911</v>
      </c>
      <c r="Q956" s="32" t="s">
        <v>115</v>
      </c>
      <c r="R956" s="32" t="s">
        <v>1492</v>
      </c>
      <c r="S956" s="32" t="s">
        <v>203</v>
      </c>
      <c r="T956" s="32" t="s">
        <v>203</v>
      </c>
      <c r="U956" s="32" t="s">
        <v>214</v>
      </c>
      <c r="V956" s="32" t="s">
        <v>122</v>
      </c>
      <c r="W956" s="32" t="s">
        <v>123</v>
      </c>
      <c r="X956" s="32" t="s">
        <v>887</v>
      </c>
      <c r="Y956" s="128"/>
      <c r="Z956" s="119" t="s">
        <v>115</v>
      </c>
      <c r="AA956" s="119">
        <v>13.1702732245378</v>
      </c>
      <c r="AB956" s="32" t="s">
        <v>115</v>
      </c>
      <c r="AC956" s="32" t="s">
        <v>534</v>
      </c>
      <c r="AD956" s="32" t="s">
        <v>115</v>
      </c>
      <c r="AE956" s="32" t="s">
        <v>115</v>
      </c>
      <c r="AF956" s="32" t="s">
        <v>115</v>
      </c>
      <c r="AG956" s="32" t="s">
        <v>1513</v>
      </c>
      <c r="AH956" s="32" t="s">
        <v>422</v>
      </c>
      <c r="AI956" s="32">
        <v>5802781</v>
      </c>
      <c r="AJ956" s="32" t="s">
        <v>1970</v>
      </c>
      <c r="AK956" s="32" t="s">
        <v>1971</v>
      </c>
      <c r="AL956" s="32">
        <v>3</v>
      </c>
      <c r="AM956" s="32">
        <v>61</v>
      </c>
      <c r="AN956" s="32" t="s">
        <v>3187</v>
      </c>
      <c r="AO956" s="32" t="s">
        <v>123</v>
      </c>
      <c r="AP956" s="32" t="s">
        <v>203</v>
      </c>
      <c r="AQ956" s="32" t="s">
        <v>130</v>
      </c>
      <c r="AR956" s="32">
        <v>2023</v>
      </c>
      <c r="AS956" s="32" t="s">
        <v>1788</v>
      </c>
      <c r="AT956" s="32" t="s">
        <v>123</v>
      </c>
      <c r="AU956" s="32" t="s">
        <v>1788</v>
      </c>
      <c r="AV956" s="32" t="s">
        <v>115</v>
      </c>
      <c r="AW956" s="32" t="s">
        <v>1789</v>
      </c>
      <c r="AX956" s="32" t="s">
        <v>123</v>
      </c>
      <c r="AY956" s="32" t="s">
        <v>115</v>
      </c>
      <c r="AZ956" s="110" t="s">
        <v>115</v>
      </c>
      <c r="BA956" s="32" t="s">
        <v>115</v>
      </c>
      <c r="BB956" s="32" t="s">
        <v>115</v>
      </c>
      <c r="BC956" s="32" t="s">
        <v>115</v>
      </c>
      <c r="BD956" s="32" t="s">
        <v>115</v>
      </c>
      <c r="BE956" s="32" t="s">
        <v>115</v>
      </c>
      <c r="BF956" s="110" t="s">
        <v>115</v>
      </c>
      <c r="BG956" s="32" t="s">
        <v>131</v>
      </c>
      <c r="BH956" s="32" t="s">
        <v>115</v>
      </c>
      <c r="BI956" s="32" t="s">
        <v>488</v>
      </c>
      <c r="BJ956" s="32">
        <v>4</v>
      </c>
      <c r="BK956" s="110">
        <v>46006</v>
      </c>
      <c r="BL956" s="110">
        <v>45078</v>
      </c>
      <c r="BM956" s="110">
        <v>46112</v>
      </c>
      <c r="BN956" s="32" t="s">
        <v>308</v>
      </c>
      <c r="BO956" s="32" t="s">
        <v>115</v>
      </c>
      <c r="BP956" s="32" t="b">
        <v>1</v>
      </c>
      <c r="BQ956" s="116" t="s">
        <v>1872</v>
      </c>
      <c r="BR956" s="32" t="s">
        <v>134</v>
      </c>
      <c r="BS956" s="116">
        <v>10217.475399999999</v>
      </c>
      <c r="BT956" s="116">
        <v>20102.344499999999</v>
      </c>
      <c r="BU956" s="116">
        <v>0</v>
      </c>
      <c r="BV956" s="116">
        <v>0</v>
      </c>
      <c r="BW956" s="116">
        <v>172.3946</v>
      </c>
      <c r="BX956" s="116">
        <v>3275.0319</v>
      </c>
      <c r="BY956" s="116">
        <v>11634.551100000001</v>
      </c>
      <c r="BZ956" s="116">
        <v>5020.3669</v>
      </c>
      <c r="CA956" s="116">
        <v>0</v>
      </c>
      <c r="CB956" s="116">
        <v>0</v>
      </c>
      <c r="CC956" s="116">
        <v>0</v>
      </c>
      <c r="CD956" s="116">
        <v>0</v>
      </c>
      <c r="CE956" s="116">
        <v>3447.4264999999996</v>
      </c>
      <c r="CF956" s="32" t="s">
        <v>135</v>
      </c>
      <c r="CG956" s="32" t="s">
        <v>136</v>
      </c>
      <c r="CH956" s="32" t="s">
        <v>253</v>
      </c>
      <c r="CI956" s="116">
        <v>0</v>
      </c>
      <c r="CJ956" s="116">
        <v>0</v>
      </c>
      <c r="CK956" s="116">
        <v>0</v>
      </c>
      <c r="CL956" s="116">
        <v>0</v>
      </c>
      <c r="CM956" s="116">
        <v>0</v>
      </c>
      <c r="CN956" s="116">
        <v>0</v>
      </c>
      <c r="CO956" s="113">
        <v>0</v>
      </c>
      <c r="CP956" s="32" t="s">
        <v>134</v>
      </c>
      <c r="CQ956" s="32" t="s">
        <v>115</v>
      </c>
      <c r="CR956" s="32" t="s">
        <v>134</v>
      </c>
      <c r="CS956" s="32" t="s">
        <v>115</v>
      </c>
      <c r="CT956" s="113">
        <v>0</v>
      </c>
      <c r="CU956" s="113">
        <v>1</v>
      </c>
      <c r="CV956" s="33" t="s">
        <v>2911</v>
      </c>
    </row>
    <row r="957" spans="2:100">
      <c r="B957" s="34">
        <v>953</v>
      </c>
      <c r="C957" s="35" t="s">
        <v>3188</v>
      </c>
      <c r="D957" s="130"/>
      <c r="E957" s="130"/>
      <c r="F957" s="35" t="s">
        <v>532</v>
      </c>
      <c r="G957" s="35" t="s">
        <v>1969</v>
      </c>
      <c r="H957" s="35" t="s">
        <v>1669</v>
      </c>
      <c r="I957" s="35" t="s">
        <v>118</v>
      </c>
      <c r="J957" s="35" t="s">
        <v>115</v>
      </c>
      <c r="K957" s="35" t="s">
        <v>115</v>
      </c>
      <c r="L957" s="35" t="s">
        <v>1499</v>
      </c>
      <c r="M957" s="35" t="s">
        <v>1670</v>
      </c>
      <c r="N957" s="35" t="s">
        <v>1491</v>
      </c>
      <c r="O957" s="35" t="s">
        <v>115</v>
      </c>
      <c r="P957" s="111">
        <v>45877</v>
      </c>
      <c r="Q957" s="35" t="s">
        <v>115</v>
      </c>
      <c r="R957" s="35" t="s">
        <v>1492</v>
      </c>
      <c r="S957" s="35" t="s">
        <v>203</v>
      </c>
      <c r="T957" s="35" t="s">
        <v>203</v>
      </c>
      <c r="U957" s="35" t="s">
        <v>214</v>
      </c>
      <c r="V957" s="35" t="s">
        <v>122</v>
      </c>
      <c r="W957" s="35" t="s">
        <v>123</v>
      </c>
      <c r="X957" s="35" t="s">
        <v>887</v>
      </c>
      <c r="Y957" s="130"/>
      <c r="Z957" s="120" t="s">
        <v>115</v>
      </c>
      <c r="AA957" s="120">
        <v>1.64949684041012</v>
      </c>
      <c r="AB957" s="35" t="s">
        <v>115</v>
      </c>
      <c r="AC957" s="35" t="s">
        <v>534</v>
      </c>
      <c r="AD957" s="35" t="s">
        <v>115</v>
      </c>
      <c r="AE957" s="35" t="s">
        <v>115</v>
      </c>
      <c r="AF957" s="35" t="s">
        <v>115</v>
      </c>
      <c r="AG957" s="35" t="s">
        <v>1513</v>
      </c>
      <c r="AH957" s="35" t="s">
        <v>422</v>
      </c>
      <c r="AI957" s="35">
        <v>5808476</v>
      </c>
      <c r="AJ957" s="35" t="s">
        <v>1970</v>
      </c>
      <c r="AK957" s="35" t="s">
        <v>1971</v>
      </c>
      <c r="AL957" s="35">
        <v>3</v>
      </c>
      <c r="AM957" s="35">
        <v>61</v>
      </c>
      <c r="AN957" s="35" t="s">
        <v>128</v>
      </c>
      <c r="AO957" s="35" t="s">
        <v>123</v>
      </c>
      <c r="AP957" s="35" t="s">
        <v>203</v>
      </c>
      <c r="AQ957" s="35" t="s">
        <v>130</v>
      </c>
      <c r="AR957" s="35">
        <v>2024</v>
      </c>
      <c r="AS957" s="35" t="s">
        <v>1788</v>
      </c>
      <c r="AT957" s="35" t="s">
        <v>123</v>
      </c>
      <c r="AU957" s="35" t="s">
        <v>1788</v>
      </c>
      <c r="AV957" s="35" t="s">
        <v>115</v>
      </c>
      <c r="AW957" s="35" t="s">
        <v>1789</v>
      </c>
      <c r="AX957" s="35" t="s">
        <v>123</v>
      </c>
      <c r="AY957" s="35" t="s">
        <v>115</v>
      </c>
      <c r="AZ957" s="111" t="s">
        <v>115</v>
      </c>
      <c r="BA957" s="35" t="s">
        <v>115</v>
      </c>
      <c r="BB957" s="35" t="s">
        <v>115</v>
      </c>
      <c r="BC957" s="35" t="s">
        <v>115</v>
      </c>
      <c r="BD957" s="35" t="s">
        <v>115</v>
      </c>
      <c r="BE957" s="35" t="s">
        <v>115</v>
      </c>
      <c r="BF957" s="111" t="s">
        <v>115</v>
      </c>
      <c r="BG957" s="35" t="s">
        <v>131</v>
      </c>
      <c r="BH957" s="35" t="s">
        <v>115</v>
      </c>
      <c r="BI957" s="35" t="s">
        <v>488</v>
      </c>
      <c r="BJ957" s="35">
        <v>4</v>
      </c>
      <c r="BK957" s="111">
        <v>46006</v>
      </c>
      <c r="BL957" s="111">
        <v>45078</v>
      </c>
      <c r="BM957" s="111">
        <v>46112</v>
      </c>
      <c r="BN957" s="35" t="s">
        <v>308</v>
      </c>
      <c r="BO957" s="35" t="s">
        <v>115</v>
      </c>
      <c r="BP957" s="35" t="b">
        <v>1</v>
      </c>
      <c r="BQ957" s="117" t="s">
        <v>1872</v>
      </c>
      <c r="BR957" s="35" t="s">
        <v>134</v>
      </c>
      <c r="BS957" s="117">
        <v>367.61779999999999</v>
      </c>
      <c r="BT957" s="117">
        <v>2880.1439</v>
      </c>
      <c r="BU957" s="117">
        <v>0</v>
      </c>
      <c r="BV957" s="117">
        <v>0</v>
      </c>
      <c r="BW957" s="117">
        <v>0</v>
      </c>
      <c r="BX957" s="117">
        <v>112.312</v>
      </c>
      <c r="BY957" s="117">
        <v>1351.6673000000001</v>
      </c>
      <c r="BZ957" s="117">
        <v>1416.1646000000001</v>
      </c>
      <c r="CA957" s="117">
        <v>0</v>
      </c>
      <c r="CB957" s="117">
        <v>0</v>
      </c>
      <c r="CC957" s="117">
        <v>0</v>
      </c>
      <c r="CD957" s="117">
        <v>0</v>
      </c>
      <c r="CE957" s="117">
        <v>112.31199999999998</v>
      </c>
      <c r="CF957" s="35" t="s">
        <v>135</v>
      </c>
      <c r="CG957" s="35" t="s">
        <v>136</v>
      </c>
      <c r="CH957" s="35" t="s">
        <v>253</v>
      </c>
      <c r="CI957" s="117">
        <v>0</v>
      </c>
      <c r="CJ957" s="117">
        <v>0</v>
      </c>
      <c r="CK957" s="117">
        <v>0</v>
      </c>
      <c r="CL957" s="117">
        <v>0</v>
      </c>
      <c r="CM957" s="117">
        <v>0</v>
      </c>
      <c r="CN957" s="117">
        <v>0</v>
      </c>
      <c r="CO957" s="114">
        <v>0</v>
      </c>
      <c r="CP957" s="35" t="s">
        <v>134</v>
      </c>
      <c r="CQ957" s="35" t="s">
        <v>115</v>
      </c>
      <c r="CR957" s="35" t="s">
        <v>134</v>
      </c>
      <c r="CS957" s="35" t="s">
        <v>115</v>
      </c>
      <c r="CT957" s="114">
        <v>0</v>
      </c>
      <c r="CU957" s="114">
        <v>1</v>
      </c>
      <c r="CV957" s="36" t="s">
        <v>2911</v>
      </c>
    </row>
    <row r="958" spans="2:100">
      <c r="B958" s="28">
        <v>954</v>
      </c>
      <c r="C958" s="29" t="s">
        <v>3189</v>
      </c>
      <c r="D958" s="129"/>
      <c r="E958" s="129"/>
      <c r="F958" s="29" t="s">
        <v>458</v>
      </c>
      <c r="G958" s="29" t="s">
        <v>2295</v>
      </c>
      <c r="H958" s="29" t="s">
        <v>1669</v>
      </c>
      <c r="I958" s="29" t="s">
        <v>118</v>
      </c>
      <c r="J958" s="29" t="s">
        <v>115</v>
      </c>
      <c r="K958" s="29" t="s">
        <v>115</v>
      </c>
      <c r="L958" s="29" t="s">
        <v>1499</v>
      </c>
      <c r="M958" s="29" t="s">
        <v>1670</v>
      </c>
      <c r="N958" s="29" t="s">
        <v>1491</v>
      </c>
      <c r="O958" s="29" t="s">
        <v>115</v>
      </c>
      <c r="P958" s="109">
        <v>45870</v>
      </c>
      <c r="Q958" s="29" t="s">
        <v>115</v>
      </c>
      <c r="R958" s="29" t="s">
        <v>1492</v>
      </c>
      <c r="S958" s="29" t="s">
        <v>1819</v>
      </c>
      <c r="T958" s="29" t="s">
        <v>1676</v>
      </c>
      <c r="U958" s="29" t="s">
        <v>214</v>
      </c>
      <c r="V958" s="29" t="s">
        <v>122</v>
      </c>
      <c r="W958" s="29" t="s">
        <v>123</v>
      </c>
      <c r="X958" s="29" t="s">
        <v>224</v>
      </c>
      <c r="Y958" s="129"/>
      <c r="Z958" s="118" t="s">
        <v>115</v>
      </c>
      <c r="AA958" s="118">
        <v>1.0826646244870399</v>
      </c>
      <c r="AB958" s="29" t="s">
        <v>115</v>
      </c>
      <c r="AC958" s="29" t="s">
        <v>701</v>
      </c>
      <c r="AD958" s="29" t="s">
        <v>115</v>
      </c>
      <c r="AE958" s="29" t="s">
        <v>115</v>
      </c>
      <c r="AF958" s="29" t="s">
        <v>115</v>
      </c>
      <c r="AG958" s="29" t="s">
        <v>1513</v>
      </c>
      <c r="AH958" s="29" t="s">
        <v>422</v>
      </c>
      <c r="AI958" s="29">
        <v>5803381</v>
      </c>
      <c r="AJ958" s="29" t="s">
        <v>2296</v>
      </c>
      <c r="AK958" s="29" t="s">
        <v>2297</v>
      </c>
      <c r="AL958" s="29">
        <v>5</v>
      </c>
      <c r="AM958" s="29">
        <v>61</v>
      </c>
      <c r="AN958" s="29" t="s">
        <v>128</v>
      </c>
      <c r="AO958" s="29" t="s">
        <v>123</v>
      </c>
      <c r="AP958" s="29">
        <v>2025</v>
      </c>
      <c r="AQ958" s="29" t="s">
        <v>130</v>
      </c>
      <c r="AR958" s="29">
        <v>2023</v>
      </c>
      <c r="AS958" s="29" t="s">
        <v>1788</v>
      </c>
      <c r="AT958" s="29" t="s">
        <v>123</v>
      </c>
      <c r="AU958" s="29" t="s">
        <v>1788</v>
      </c>
      <c r="AV958" s="29" t="s">
        <v>115</v>
      </c>
      <c r="AW958" s="29" t="s">
        <v>1789</v>
      </c>
      <c r="AX958" s="29" t="s">
        <v>123</v>
      </c>
      <c r="AY958" s="29" t="s">
        <v>203</v>
      </c>
      <c r="AZ958" s="109" t="s">
        <v>203</v>
      </c>
      <c r="BA958" s="29" t="s">
        <v>203</v>
      </c>
      <c r="BB958" s="29" t="s">
        <v>203</v>
      </c>
      <c r="BC958" s="29" t="s">
        <v>203</v>
      </c>
      <c r="BD958" s="29" t="s">
        <v>203</v>
      </c>
      <c r="BE958" s="29" t="s">
        <v>203</v>
      </c>
      <c r="BF958" s="109" t="s">
        <v>203</v>
      </c>
      <c r="BG958" s="29" t="s">
        <v>203</v>
      </c>
      <c r="BH958" s="29" t="s">
        <v>203</v>
      </c>
      <c r="BI958" s="29" t="s">
        <v>960</v>
      </c>
      <c r="BJ958" s="29">
        <v>5</v>
      </c>
      <c r="BK958" s="109">
        <v>47372</v>
      </c>
      <c r="BL958" s="109">
        <v>46508</v>
      </c>
      <c r="BM958" s="109">
        <v>47578</v>
      </c>
      <c r="BN958" s="29" t="s">
        <v>1883</v>
      </c>
      <c r="BO958" s="29" t="s">
        <v>115</v>
      </c>
      <c r="BP958" s="29" t="b">
        <v>0</v>
      </c>
      <c r="BQ958" s="115" t="s">
        <v>2299</v>
      </c>
      <c r="BR958" s="29" t="s">
        <v>134</v>
      </c>
      <c r="BS958" s="115">
        <v>301.76060000000001</v>
      </c>
      <c r="BT958" s="115">
        <v>33042.603600000002</v>
      </c>
      <c r="BU958" s="115">
        <v>0</v>
      </c>
      <c r="BV958" s="115">
        <v>0</v>
      </c>
      <c r="BW958" s="115">
        <v>0</v>
      </c>
      <c r="BX958" s="115">
        <v>0</v>
      </c>
      <c r="BY958" s="115">
        <v>548.33230000000003</v>
      </c>
      <c r="BZ958" s="115">
        <v>7000</v>
      </c>
      <c r="CA958" s="115">
        <v>800</v>
      </c>
      <c r="CB958" s="115">
        <v>700.00000000000011</v>
      </c>
      <c r="CC958" s="115">
        <v>14100</v>
      </c>
      <c r="CD958" s="115">
        <v>3800</v>
      </c>
      <c r="CE958" s="115">
        <v>0</v>
      </c>
      <c r="CF958" s="29" t="s">
        <v>135</v>
      </c>
      <c r="CG958" s="29" t="s">
        <v>136</v>
      </c>
      <c r="CH958" s="29" t="s">
        <v>522</v>
      </c>
      <c r="CI958" s="115">
        <v>0</v>
      </c>
      <c r="CJ958" s="115">
        <v>0</v>
      </c>
      <c r="CK958" s="115">
        <v>0</v>
      </c>
      <c r="CL958" s="115">
        <v>0</v>
      </c>
      <c r="CM958" s="115">
        <v>0</v>
      </c>
      <c r="CN958" s="115">
        <v>0</v>
      </c>
      <c r="CO958" s="112">
        <v>0</v>
      </c>
      <c r="CP958" s="29" t="s">
        <v>134</v>
      </c>
      <c r="CQ958" s="29" t="s">
        <v>115</v>
      </c>
      <c r="CR958" s="29" t="s">
        <v>279</v>
      </c>
      <c r="CS958" s="29" t="s">
        <v>115</v>
      </c>
      <c r="CT958" s="112">
        <v>0</v>
      </c>
      <c r="CU958" s="112">
        <v>1</v>
      </c>
      <c r="CV958" s="30" t="s">
        <v>2276</v>
      </c>
    </row>
    <row r="959" spans="2:100">
      <c r="B959" s="31">
        <v>955</v>
      </c>
      <c r="C959" s="32" t="s">
        <v>3190</v>
      </c>
      <c r="D959" s="128"/>
      <c r="E959" s="128"/>
      <c r="F959" s="32" t="s">
        <v>1640</v>
      </c>
      <c r="G959" s="32" t="s">
        <v>3191</v>
      </c>
      <c r="H959" s="32" t="s">
        <v>1669</v>
      </c>
      <c r="I959" s="32" t="s">
        <v>118</v>
      </c>
      <c r="J959" s="32" t="s">
        <v>115</v>
      </c>
      <c r="K959" s="32" t="s">
        <v>115</v>
      </c>
      <c r="L959" s="32" t="s">
        <v>2232</v>
      </c>
      <c r="M959" s="32" t="s">
        <v>1670</v>
      </c>
      <c r="N959" s="32" t="s">
        <v>1491</v>
      </c>
      <c r="O959" s="32" t="s">
        <v>115</v>
      </c>
      <c r="P959" s="110">
        <v>45937</v>
      </c>
      <c r="Q959" s="32" t="s">
        <v>115</v>
      </c>
      <c r="R959" s="32" t="s">
        <v>1492</v>
      </c>
      <c r="S959" s="32" t="s">
        <v>203</v>
      </c>
      <c r="T959" s="32" t="s">
        <v>203</v>
      </c>
      <c r="U959" s="32" t="s">
        <v>214</v>
      </c>
      <c r="V959" s="32" t="s">
        <v>122</v>
      </c>
      <c r="W959" s="32" t="s">
        <v>123</v>
      </c>
      <c r="X959" s="32" t="s">
        <v>887</v>
      </c>
      <c r="Y959" s="128"/>
      <c r="Z959" s="119" t="s">
        <v>115</v>
      </c>
      <c r="AA959" s="119">
        <v>6.05335927455606</v>
      </c>
      <c r="AB959" s="32" t="s">
        <v>115</v>
      </c>
      <c r="AC959" s="32" t="s">
        <v>530</v>
      </c>
      <c r="AD959" s="32" t="s">
        <v>115</v>
      </c>
      <c r="AE959" s="32" t="s">
        <v>115</v>
      </c>
      <c r="AF959" s="32" t="s">
        <v>115</v>
      </c>
      <c r="AG959" s="32" t="s">
        <v>1513</v>
      </c>
      <c r="AH959" s="32" t="s">
        <v>422</v>
      </c>
      <c r="AI959" s="32">
        <v>5807121</v>
      </c>
      <c r="AJ959" s="32" t="s">
        <v>3192</v>
      </c>
      <c r="AK959" s="32" t="s">
        <v>3190</v>
      </c>
      <c r="AL959" s="32">
        <v>1</v>
      </c>
      <c r="AM959" s="32">
        <v>61</v>
      </c>
      <c r="AN959" s="32" t="s">
        <v>3193</v>
      </c>
      <c r="AO959" s="32" t="s">
        <v>123</v>
      </c>
      <c r="AP959" s="32" t="s">
        <v>203</v>
      </c>
      <c r="AQ959" s="32" t="s">
        <v>130</v>
      </c>
      <c r="AR959" s="32">
        <v>2022</v>
      </c>
      <c r="AS959" s="32" t="s">
        <v>1788</v>
      </c>
      <c r="AT959" s="32" t="s">
        <v>123</v>
      </c>
      <c r="AU959" s="32" t="s">
        <v>1788</v>
      </c>
      <c r="AV959" s="32" t="s">
        <v>115</v>
      </c>
      <c r="AW959" s="32" t="s">
        <v>1789</v>
      </c>
      <c r="AX959" s="32" t="s">
        <v>123</v>
      </c>
      <c r="AY959" s="32" t="s">
        <v>203</v>
      </c>
      <c r="AZ959" s="110" t="s">
        <v>203</v>
      </c>
      <c r="BA959" s="32" t="s">
        <v>203</v>
      </c>
      <c r="BB959" s="32" t="s">
        <v>203</v>
      </c>
      <c r="BC959" s="32" t="s">
        <v>203</v>
      </c>
      <c r="BD959" s="32" t="s">
        <v>203</v>
      </c>
      <c r="BE959" s="32" t="s">
        <v>203</v>
      </c>
      <c r="BF959" s="110" t="s">
        <v>203</v>
      </c>
      <c r="BG959" s="32" t="s">
        <v>203</v>
      </c>
      <c r="BH959" s="32" t="s">
        <v>203</v>
      </c>
      <c r="BI959" s="32" t="s">
        <v>488</v>
      </c>
      <c r="BJ959" s="32">
        <v>4</v>
      </c>
      <c r="BK959" s="110">
        <v>46274</v>
      </c>
      <c r="BL959" s="110">
        <v>46023</v>
      </c>
      <c r="BM959" s="110">
        <v>46408</v>
      </c>
      <c r="BN959" s="32" t="s">
        <v>308</v>
      </c>
      <c r="BO959" s="32" t="s">
        <v>115</v>
      </c>
      <c r="BP959" s="32" t="b">
        <v>0</v>
      </c>
      <c r="BQ959" s="116" t="s">
        <v>3194</v>
      </c>
      <c r="BR959" s="32" t="s">
        <v>134</v>
      </c>
      <c r="BS959" s="116">
        <v>241.11799999999999</v>
      </c>
      <c r="BT959" s="116">
        <v>17421.418099999999</v>
      </c>
      <c r="BU959" s="116">
        <v>0</v>
      </c>
      <c r="BV959" s="116">
        <v>0</v>
      </c>
      <c r="BW959" s="116">
        <v>0</v>
      </c>
      <c r="BX959" s="116">
        <v>22.790299999999998</v>
      </c>
      <c r="BY959" s="116">
        <v>398.62779999999998</v>
      </c>
      <c r="BZ959" s="116">
        <v>10000</v>
      </c>
      <c r="CA959" s="116">
        <v>7000</v>
      </c>
      <c r="CB959" s="116">
        <v>0</v>
      </c>
      <c r="CC959" s="116">
        <v>0</v>
      </c>
      <c r="CD959" s="116">
        <v>0</v>
      </c>
      <c r="CE959" s="116">
        <v>22.790300000000002</v>
      </c>
      <c r="CF959" s="32" t="s">
        <v>135</v>
      </c>
      <c r="CG959" s="32" t="s">
        <v>136</v>
      </c>
      <c r="CH959" s="32" t="s">
        <v>486</v>
      </c>
      <c r="CI959" s="116">
        <v>0</v>
      </c>
      <c r="CJ959" s="116">
        <v>0</v>
      </c>
      <c r="CK959" s="116">
        <v>0</v>
      </c>
      <c r="CL959" s="116">
        <v>0</v>
      </c>
      <c r="CM959" s="116">
        <v>0</v>
      </c>
      <c r="CN959" s="116">
        <v>0</v>
      </c>
      <c r="CO959" s="113">
        <v>0</v>
      </c>
      <c r="CP959" s="32" t="s">
        <v>134</v>
      </c>
      <c r="CQ959" s="32" t="s">
        <v>115</v>
      </c>
      <c r="CR959" s="32" t="s">
        <v>279</v>
      </c>
      <c r="CS959" s="32" t="s">
        <v>115</v>
      </c>
      <c r="CT959" s="113">
        <v>1</v>
      </c>
      <c r="CU959" s="113">
        <v>0</v>
      </c>
      <c r="CV959" s="33" t="s">
        <v>2276</v>
      </c>
    </row>
    <row r="960" spans="2:100">
      <c r="B960" s="31">
        <v>956</v>
      </c>
      <c r="C960" s="32" t="s">
        <v>3195</v>
      </c>
      <c r="D960" s="128"/>
      <c r="E960" s="128"/>
      <c r="F960" s="32" t="s">
        <v>1959</v>
      </c>
      <c r="G960" s="32" t="s">
        <v>3196</v>
      </c>
      <c r="H960" s="32" t="s">
        <v>1669</v>
      </c>
      <c r="I960" s="32" t="s">
        <v>118</v>
      </c>
      <c r="J960" s="32" t="s">
        <v>115</v>
      </c>
      <c r="K960" s="32" t="s">
        <v>115</v>
      </c>
      <c r="L960" s="32" t="s">
        <v>1499</v>
      </c>
      <c r="M960" s="32" t="s">
        <v>1670</v>
      </c>
      <c r="N960" s="32" t="s">
        <v>1491</v>
      </c>
      <c r="O960" s="32" t="s">
        <v>115</v>
      </c>
      <c r="P960" s="110">
        <v>45895</v>
      </c>
      <c r="Q960" s="32" t="s">
        <v>115</v>
      </c>
      <c r="R960" s="32" t="s">
        <v>1492</v>
      </c>
      <c r="S960" s="32" t="s">
        <v>203</v>
      </c>
      <c r="T960" s="32" t="s">
        <v>203</v>
      </c>
      <c r="U960" s="32" t="s">
        <v>502</v>
      </c>
      <c r="V960" s="32" t="s">
        <v>122</v>
      </c>
      <c r="W960" s="32" t="s">
        <v>123</v>
      </c>
      <c r="X960" s="32" t="s">
        <v>1785</v>
      </c>
      <c r="Y960" s="128"/>
      <c r="Z960" s="119" t="s">
        <v>115</v>
      </c>
      <c r="AA960" s="119" t="s">
        <v>115</v>
      </c>
      <c r="AB960" s="32" t="s">
        <v>115</v>
      </c>
      <c r="AC960" s="32" t="s">
        <v>530</v>
      </c>
      <c r="AD960" s="32" t="s">
        <v>115</v>
      </c>
      <c r="AE960" s="32" t="s">
        <v>115</v>
      </c>
      <c r="AF960" s="32" t="s">
        <v>115</v>
      </c>
      <c r="AG960" s="32" t="s">
        <v>1513</v>
      </c>
      <c r="AH960" s="32" t="s">
        <v>422</v>
      </c>
      <c r="AI960" s="32">
        <v>5807124</v>
      </c>
      <c r="AJ960" s="32" t="s">
        <v>3197</v>
      </c>
      <c r="AK960" s="32" t="s">
        <v>3198</v>
      </c>
      <c r="AL960" s="32">
        <v>1</v>
      </c>
      <c r="AM960" s="32">
        <v>61</v>
      </c>
      <c r="AN960" s="32" t="s">
        <v>3199</v>
      </c>
      <c r="AO960" s="32" t="s">
        <v>123</v>
      </c>
      <c r="AP960" s="32" t="s">
        <v>203</v>
      </c>
      <c r="AQ960" s="32" t="s">
        <v>130</v>
      </c>
      <c r="AR960" s="32">
        <v>2023</v>
      </c>
      <c r="AS960" s="32" t="s">
        <v>1636</v>
      </c>
      <c r="AT960" s="32" t="s">
        <v>123</v>
      </c>
      <c r="AU960" s="32" t="s">
        <v>1636</v>
      </c>
      <c r="AV960" s="32" t="s">
        <v>115</v>
      </c>
      <c r="AW960" s="32" t="s">
        <v>1637</v>
      </c>
      <c r="AX960" s="32" t="s">
        <v>123</v>
      </c>
      <c r="AY960" s="32" t="s">
        <v>203</v>
      </c>
      <c r="AZ960" s="110" t="s">
        <v>203</v>
      </c>
      <c r="BA960" s="32" t="s">
        <v>203</v>
      </c>
      <c r="BB960" s="32" t="s">
        <v>203</v>
      </c>
      <c r="BC960" s="32" t="s">
        <v>203</v>
      </c>
      <c r="BD960" s="32" t="s">
        <v>203</v>
      </c>
      <c r="BE960" s="32" t="s">
        <v>203</v>
      </c>
      <c r="BF960" s="110" t="s">
        <v>203</v>
      </c>
      <c r="BG960" s="32" t="s">
        <v>203</v>
      </c>
      <c r="BH960" s="32" t="s">
        <v>203</v>
      </c>
      <c r="BI960" s="32" t="s">
        <v>960</v>
      </c>
      <c r="BJ960" s="32">
        <v>5</v>
      </c>
      <c r="BK960" s="110">
        <v>46860</v>
      </c>
      <c r="BL960" s="110">
        <v>46752</v>
      </c>
      <c r="BM960" s="110">
        <v>46995</v>
      </c>
      <c r="BN960" s="32" t="s">
        <v>225</v>
      </c>
      <c r="BO960" s="32"/>
      <c r="BP960" s="32" t="b">
        <v>0</v>
      </c>
      <c r="BQ960" s="116">
        <v>25000</v>
      </c>
      <c r="BR960" s="32" t="s">
        <v>134</v>
      </c>
      <c r="BS960" s="116">
        <v>180.28890000000001</v>
      </c>
      <c r="BT960" s="116">
        <v>22960.303400000001</v>
      </c>
      <c r="BU960" s="116">
        <v>0</v>
      </c>
      <c r="BV960" s="116">
        <v>0</v>
      </c>
      <c r="BW960" s="116">
        <v>0</v>
      </c>
      <c r="BX960" s="116">
        <v>1.3965000000000001</v>
      </c>
      <c r="BY960" s="116">
        <v>241.98770000000002</v>
      </c>
      <c r="BZ960" s="116">
        <v>1000</v>
      </c>
      <c r="CA960" s="116">
        <v>7506.58</v>
      </c>
      <c r="CB960" s="116">
        <v>190.35</v>
      </c>
      <c r="CC960" s="116">
        <v>0</v>
      </c>
      <c r="CD960" s="116">
        <v>0</v>
      </c>
      <c r="CE960" s="116">
        <v>1.3965000000000032</v>
      </c>
      <c r="CF960" s="32" t="s">
        <v>135</v>
      </c>
      <c r="CG960" s="32" t="s">
        <v>136</v>
      </c>
      <c r="CH960" s="32" t="s">
        <v>738</v>
      </c>
      <c r="CI960" s="116">
        <v>0</v>
      </c>
      <c r="CJ960" s="116">
        <v>0</v>
      </c>
      <c r="CK960" s="116">
        <v>0</v>
      </c>
      <c r="CL960" s="116">
        <v>0</v>
      </c>
      <c r="CM960" s="116">
        <v>0</v>
      </c>
      <c r="CN960" s="116">
        <v>0</v>
      </c>
      <c r="CO960" s="113">
        <v>0</v>
      </c>
      <c r="CP960" s="32" t="s">
        <v>134</v>
      </c>
      <c r="CQ960" s="32" t="s">
        <v>115</v>
      </c>
      <c r="CR960" s="32" t="s">
        <v>279</v>
      </c>
      <c r="CS960" s="32" t="s">
        <v>115</v>
      </c>
      <c r="CT960" s="113">
        <v>1</v>
      </c>
      <c r="CU960" s="113">
        <v>0</v>
      </c>
      <c r="CV960" s="33" t="s">
        <v>1638</v>
      </c>
    </row>
    <row r="961" spans="2:100">
      <c r="B961" s="31">
        <v>957</v>
      </c>
      <c r="C961" s="32" t="s">
        <v>3200</v>
      </c>
      <c r="D961" s="128"/>
      <c r="E961" s="128"/>
      <c r="F961" s="32" t="s">
        <v>3201</v>
      </c>
      <c r="G961" s="32" t="s">
        <v>2394</v>
      </c>
      <c r="H961" s="32" t="s">
        <v>1669</v>
      </c>
      <c r="I961" s="32" t="s">
        <v>118</v>
      </c>
      <c r="J961" s="32" t="s">
        <v>115</v>
      </c>
      <c r="K961" s="32" t="s">
        <v>115</v>
      </c>
      <c r="L961" s="32" t="s">
        <v>1499</v>
      </c>
      <c r="M961" s="32" t="s">
        <v>1670</v>
      </c>
      <c r="N961" s="32" t="s">
        <v>1491</v>
      </c>
      <c r="O961" s="32" t="s">
        <v>115</v>
      </c>
      <c r="P961" s="110">
        <v>45875</v>
      </c>
      <c r="Q961" s="32" t="s">
        <v>115</v>
      </c>
      <c r="R961" s="32" t="s">
        <v>1492</v>
      </c>
      <c r="S961" s="32" t="s">
        <v>203</v>
      </c>
      <c r="T961" s="32" t="s">
        <v>203</v>
      </c>
      <c r="U961" s="32" t="s">
        <v>214</v>
      </c>
      <c r="V961" s="32" t="s">
        <v>122</v>
      </c>
      <c r="W961" s="32" t="s">
        <v>123</v>
      </c>
      <c r="X961" s="32" t="s">
        <v>887</v>
      </c>
      <c r="Y961" s="128"/>
      <c r="Z961" s="119" t="s">
        <v>115</v>
      </c>
      <c r="AA961" s="119">
        <v>1.0901088168216599</v>
      </c>
      <c r="AB961" s="32" t="s">
        <v>115</v>
      </c>
      <c r="AC961" s="32" t="s">
        <v>397</v>
      </c>
      <c r="AD961" s="32" t="s">
        <v>115</v>
      </c>
      <c r="AE961" s="32" t="s">
        <v>115</v>
      </c>
      <c r="AF961" s="32" t="s">
        <v>115</v>
      </c>
      <c r="AG961" s="32" t="s">
        <v>1513</v>
      </c>
      <c r="AH961" s="32" t="s">
        <v>422</v>
      </c>
      <c r="AI961" s="32">
        <v>5807462</v>
      </c>
      <c r="AJ961" s="32" t="s">
        <v>2395</v>
      </c>
      <c r="AK961" s="32" t="s">
        <v>2396</v>
      </c>
      <c r="AL961" s="32">
        <v>6</v>
      </c>
      <c r="AM961" s="32">
        <v>61</v>
      </c>
      <c r="AN961" s="32" t="s">
        <v>2397</v>
      </c>
      <c r="AO961" s="32" t="s">
        <v>123</v>
      </c>
      <c r="AP961" s="32" t="s">
        <v>203</v>
      </c>
      <c r="AQ961" s="32" t="s">
        <v>130</v>
      </c>
      <c r="AR961" s="32">
        <v>2024</v>
      </c>
      <c r="AS961" s="32" t="s">
        <v>2398</v>
      </c>
      <c r="AT961" s="32" t="s">
        <v>123</v>
      </c>
      <c r="AU961" s="32" t="s">
        <v>2398</v>
      </c>
      <c r="AV961" s="32" t="s">
        <v>115</v>
      </c>
      <c r="AW961" s="32" t="s">
        <v>1577</v>
      </c>
      <c r="AX961" s="32" t="s">
        <v>123</v>
      </c>
      <c r="AY961" s="32" t="s">
        <v>203</v>
      </c>
      <c r="AZ961" s="110" t="s">
        <v>203</v>
      </c>
      <c r="BA961" s="32" t="s">
        <v>203</v>
      </c>
      <c r="BB961" s="32" t="s">
        <v>203</v>
      </c>
      <c r="BC961" s="32" t="s">
        <v>203</v>
      </c>
      <c r="BD961" s="32" t="s">
        <v>203</v>
      </c>
      <c r="BE961" s="32" t="s">
        <v>203</v>
      </c>
      <c r="BF961" s="110" t="s">
        <v>203</v>
      </c>
      <c r="BG961" s="32" t="s">
        <v>203</v>
      </c>
      <c r="BH961" s="32" t="s">
        <v>203</v>
      </c>
      <c r="BI961" s="32" t="s">
        <v>960</v>
      </c>
      <c r="BJ961" s="32">
        <v>5</v>
      </c>
      <c r="BK961" s="110">
        <v>47079</v>
      </c>
      <c r="BL961" s="110">
        <v>45261</v>
      </c>
      <c r="BM961" s="110">
        <v>47175</v>
      </c>
      <c r="BN961" s="32" t="s">
        <v>308</v>
      </c>
      <c r="BO961" s="32" t="s">
        <v>115</v>
      </c>
      <c r="BP961" s="32" t="b">
        <v>0</v>
      </c>
      <c r="BQ961" s="116">
        <v>37000</v>
      </c>
      <c r="BR961" s="32" t="s">
        <v>134</v>
      </c>
      <c r="BS961" s="116">
        <v>205.30350000000001</v>
      </c>
      <c r="BT961" s="116">
        <v>30998.594300000001</v>
      </c>
      <c r="BU961" s="116">
        <v>0</v>
      </c>
      <c r="BV961" s="116">
        <v>0</v>
      </c>
      <c r="BW961" s="116">
        <v>0</v>
      </c>
      <c r="BX961" s="116">
        <v>44.926699999999997</v>
      </c>
      <c r="BY961" s="116">
        <v>339.5763</v>
      </c>
      <c r="BZ961" s="116">
        <v>148.40779999999998</v>
      </c>
      <c r="CA961" s="116">
        <v>144.3075</v>
      </c>
      <c r="CB961" s="116">
        <v>11000</v>
      </c>
      <c r="CC961" s="116">
        <v>3500</v>
      </c>
      <c r="CD961" s="116">
        <v>500</v>
      </c>
      <c r="CE961" s="116">
        <v>44.926700000000011</v>
      </c>
      <c r="CF961" s="32" t="s">
        <v>135</v>
      </c>
      <c r="CG961" s="32" t="s">
        <v>136</v>
      </c>
      <c r="CH961" s="32" t="s">
        <v>469</v>
      </c>
      <c r="CI961" s="116">
        <v>0</v>
      </c>
      <c r="CJ961" s="116">
        <v>0</v>
      </c>
      <c r="CK961" s="116">
        <v>0</v>
      </c>
      <c r="CL961" s="116">
        <v>0</v>
      </c>
      <c r="CM961" s="116">
        <v>0</v>
      </c>
      <c r="CN961" s="116">
        <v>0</v>
      </c>
      <c r="CO961" s="113">
        <v>0</v>
      </c>
      <c r="CP961" s="32" t="s">
        <v>134</v>
      </c>
      <c r="CQ961" s="32" t="s">
        <v>115</v>
      </c>
      <c r="CR961" s="32" t="s">
        <v>279</v>
      </c>
      <c r="CS961" s="32" t="s">
        <v>115</v>
      </c>
      <c r="CT961" s="113">
        <v>0</v>
      </c>
      <c r="CU961" s="113">
        <v>1</v>
      </c>
      <c r="CV961" s="33" t="s">
        <v>1578</v>
      </c>
    </row>
    <row r="962" spans="2:100">
      <c r="B962" s="31">
        <v>958</v>
      </c>
      <c r="C962" s="32" t="s">
        <v>3202</v>
      </c>
      <c r="D962" s="128"/>
      <c r="E962" s="128"/>
      <c r="F962" s="32" t="s">
        <v>2959</v>
      </c>
      <c r="G962" s="32" t="s">
        <v>3203</v>
      </c>
      <c r="H962" s="32" t="s">
        <v>2710</v>
      </c>
      <c r="I962" s="32" t="s">
        <v>118</v>
      </c>
      <c r="J962" s="32" t="s">
        <v>115</v>
      </c>
      <c r="K962" s="32" t="s">
        <v>115</v>
      </c>
      <c r="L962" s="32" t="s">
        <v>1499</v>
      </c>
      <c r="M962" s="32" t="s">
        <v>1670</v>
      </c>
      <c r="N962" s="32" t="s">
        <v>1491</v>
      </c>
      <c r="O962" s="32" t="s">
        <v>115</v>
      </c>
      <c r="P962" s="110">
        <v>45903</v>
      </c>
      <c r="Q962" s="32" t="s">
        <v>115</v>
      </c>
      <c r="R962" s="32" t="s">
        <v>1492</v>
      </c>
      <c r="S962" s="32" t="s">
        <v>121</v>
      </c>
      <c r="T962" s="32" t="s">
        <v>115</v>
      </c>
      <c r="U962" s="32" t="s">
        <v>214</v>
      </c>
      <c r="V962" s="32" t="s">
        <v>122</v>
      </c>
      <c r="W962" s="32" t="s">
        <v>123</v>
      </c>
      <c r="X962" s="32" t="s">
        <v>278</v>
      </c>
      <c r="Y962" s="128"/>
      <c r="Z962" s="119" t="s">
        <v>115</v>
      </c>
      <c r="AA962" s="119">
        <v>35.6227349072865</v>
      </c>
      <c r="AB962" s="32" t="s">
        <v>115</v>
      </c>
      <c r="AC962" s="32" t="s">
        <v>530</v>
      </c>
      <c r="AD962" s="32" t="s">
        <v>115</v>
      </c>
      <c r="AE962" s="32" t="s">
        <v>115</v>
      </c>
      <c r="AF962" s="32" t="s">
        <v>115</v>
      </c>
      <c r="AG962" s="32" t="s">
        <v>126</v>
      </c>
      <c r="AH962" s="32" t="s">
        <v>422</v>
      </c>
      <c r="AI962" s="32">
        <v>5811258</v>
      </c>
      <c r="AJ962" s="32" t="s">
        <v>3204</v>
      </c>
      <c r="AK962" s="32" t="s">
        <v>3202</v>
      </c>
      <c r="AL962" s="32">
        <v>1</v>
      </c>
      <c r="AM962" s="32">
        <v>61</v>
      </c>
      <c r="AN962" s="32" t="s">
        <v>3205</v>
      </c>
      <c r="AO962" s="32" t="s">
        <v>123</v>
      </c>
      <c r="AP962" s="32">
        <v>2025</v>
      </c>
      <c r="AQ962" s="32" t="s">
        <v>130</v>
      </c>
      <c r="AR962" s="32">
        <v>2024</v>
      </c>
      <c r="AS962" s="32" t="s">
        <v>1689</v>
      </c>
      <c r="AT962" s="32" t="s">
        <v>123</v>
      </c>
      <c r="AU962" s="32" t="s">
        <v>1689</v>
      </c>
      <c r="AV962" s="32" t="s">
        <v>115</v>
      </c>
      <c r="AW962" s="32" t="s">
        <v>1504</v>
      </c>
      <c r="AX962" s="32" t="s">
        <v>123</v>
      </c>
      <c r="AY962" s="32" t="s">
        <v>203</v>
      </c>
      <c r="AZ962" s="110" t="s">
        <v>203</v>
      </c>
      <c r="BA962" s="32" t="s">
        <v>203</v>
      </c>
      <c r="BB962" s="32" t="s">
        <v>203</v>
      </c>
      <c r="BC962" s="32" t="s">
        <v>203</v>
      </c>
      <c r="BD962" s="32" t="s">
        <v>203</v>
      </c>
      <c r="BE962" s="32" t="s">
        <v>203</v>
      </c>
      <c r="BF962" s="110" t="s">
        <v>203</v>
      </c>
      <c r="BG962" s="32" t="s">
        <v>203</v>
      </c>
      <c r="BH962" s="32" t="s">
        <v>203</v>
      </c>
      <c r="BI962" s="32" t="s">
        <v>488</v>
      </c>
      <c r="BJ962" s="32">
        <v>4</v>
      </c>
      <c r="BK962" s="110">
        <v>46314</v>
      </c>
      <c r="BL962" s="110">
        <v>46508</v>
      </c>
      <c r="BM962" s="110">
        <v>47042</v>
      </c>
      <c r="BN962" s="32" t="s">
        <v>308</v>
      </c>
      <c r="BO962" s="32" t="s">
        <v>115</v>
      </c>
      <c r="BP962" s="32" t="b">
        <v>0</v>
      </c>
      <c r="BQ962" s="116" t="s">
        <v>3206</v>
      </c>
      <c r="BR962" s="32" t="s">
        <v>134</v>
      </c>
      <c r="BS962" s="116">
        <v>345.8528</v>
      </c>
      <c r="BT962" s="116">
        <v>73694.166100000002</v>
      </c>
      <c r="BU962" s="116">
        <v>0</v>
      </c>
      <c r="BV962" s="116">
        <v>0</v>
      </c>
      <c r="BW962" s="116">
        <v>0</v>
      </c>
      <c r="BX962" s="116">
        <v>27.767099999999999</v>
      </c>
      <c r="BY962" s="116">
        <v>918.52800000000002</v>
      </c>
      <c r="BZ962" s="116">
        <v>7400</v>
      </c>
      <c r="CA962" s="116">
        <v>11600</v>
      </c>
      <c r="CB962" s="116">
        <v>37000</v>
      </c>
      <c r="CC962" s="116">
        <v>50</v>
      </c>
      <c r="CD962" s="116">
        <v>0</v>
      </c>
      <c r="CE962" s="116">
        <v>27.767100000000028</v>
      </c>
      <c r="CF962" s="32" t="s">
        <v>135</v>
      </c>
      <c r="CG962" s="32" t="s">
        <v>136</v>
      </c>
      <c r="CH962" s="32" t="s">
        <v>738</v>
      </c>
      <c r="CI962" s="116">
        <v>0</v>
      </c>
      <c r="CJ962" s="116">
        <v>0</v>
      </c>
      <c r="CK962" s="116">
        <v>0</v>
      </c>
      <c r="CL962" s="116">
        <v>0</v>
      </c>
      <c r="CM962" s="116">
        <v>0</v>
      </c>
      <c r="CN962" s="116">
        <v>0</v>
      </c>
      <c r="CO962" s="113">
        <v>0</v>
      </c>
      <c r="CP962" s="32" t="s">
        <v>134</v>
      </c>
      <c r="CQ962" s="32" t="s">
        <v>115</v>
      </c>
      <c r="CR962" s="32" t="s">
        <v>279</v>
      </c>
      <c r="CS962" s="32" t="s">
        <v>115</v>
      </c>
      <c r="CT962" s="113">
        <v>0</v>
      </c>
      <c r="CU962" s="113">
        <v>1</v>
      </c>
      <c r="CV962" s="33" t="s">
        <v>1506</v>
      </c>
    </row>
    <row r="963" spans="2:100">
      <c r="B963" s="31">
        <v>959</v>
      </c>
      <c r="C963" s="32" t="s">
        <v>3207</v>
      </c>
      <c r="D963" s="128"/>
      <c r="E963" s="128"/>
      <c r="F963" s="32" t="s">
        <v>1016</v>
      </c>
      <c r="G963" s="32" t="s">
        <v>2501</v>
      </c>
      <c r="H963" s="32" t="s">
        <v>1669</v>
      </c>
      <c r="I963" s="32" t="s">
        <v>166</v>
      </c>
      <c r="J963" s="32" t="s">
        <v>115</v>
      </c>
      <c r="K963" s="32" t="s">
        <v>115</v>
      </c>
      <c r="L963" s="32" t="s">
        <v>1499</v>
      </c>
      <c r="M963" s="32" t="s">
        <v>1539</v>
      </c>
      <c r="N963" s="32" t="s">
        <v>1491</v>
      </c>
      <c r="O963" s="32" t="s">
        <v>115</v>
      </c>
      <c r="P963" s="110">
        <v>45876</v>
      </c>
      <c r="Q963" s="32" t="s">
        <v>115</v>
      </c>
      <c r="R963" s="32" t="s">
        <v>1492</v>
      </c>
      <c r="S963" s="32" t="s">
        <v>203</v>
      </c>
      <c r="T963" s="32" t="s">
        <v>203</v>
      </c>
      <c r="U963" s="32" t="s">
        <v>214</v>
      </c>
      <c r="V963" s="32" t="s">
        <v>122</v>
      </c>
      <c r="W963" s="32" t="s">
        <v>123</v>
      </c>
      <c r="X963" s="32" t="s">
        <v>887</v>
      </c>
      <c r="Y963" s="128"/>
      <c r="Z963" s="119" t="s">
        <v>115</v>
      </c>
      <c r="AA963" s="119">
        <v>1.1110199999999799</v>
      </c>
      <c r="AB963" s="32" t="s">
        <v>115</v>
      </c>
      <c r="AC963" s="32" t="s">
        <v>397</v>
      </c>
      <c r="AD963" s="32" t="s">
        <v>115</v>
      </c>
      <c r="AE963" s="32" t="s">
        <v>115</v>
      </c>
      <c r="AF963" s="32" t="s">
        <v>115</v>
      </c>
      <c r="AG963" s="32" t="s">
        <v>126</v>
      </c>
      <c r="AH963" s="32" t="s">
        <v>422</v>
      </c>
      <c r="AI963" s="32">
        <v>5811922</v>
      </c>
      <c r="AJ963" s="32" t="s">
        <v>2503</v>
      </c>
      <c r="AK963" s="32" t="s">
        <v>2504</v>
      </c>
      <c r="AL963" s="32">
        <v>17</v>
      </c>
      <c r="AM963" s="32">
        <v>61</v>
      </c>
      <c r="AN963" s="32" t="s">
        <v>128</v>
      </c>
      <c r="AO963" s="32" t="s">
        <v>123</v>
      </c>
      <c r="AP963" s="32" t="s">
        <v>203</v>
      </c>
      <c r="AQ963" s="32" t="s">
        <v>130</v>
      </c>
      <c r="AR963" s="32">
        <v>2025</v>
      </c>
      <c r="AS963" s="32" t="s">
        <v>1689</v>
      </c>
      <c r="AT963" s="32" t="s">
        <v>123</v>
      </c>
      <c r="AU963" s="32" t="s">
        <v>1689</v>
      </c>
      <c r="AV963" s="32" t="s">
        <v>115</v>
      </c>
      <c r="AW963" s="32" t="s">
        <v>1504</v>
      </c>
      <c r="AX963" s="32" t="s">
        <v>123</v>
      </c>
      <c r="AY963" s="32" t="s">
        <v>203</v>
      </c>
      <c r="AZ963" s="110" t="s">
        <v>203</v>
      </c>
      <c r="BA963" s="32" t="s">
        <v>203</v>
      </c>
      <c r="BB963" s="32" t="s">
        <v>203</v>
      </c>
      <c r="BC963" s="32" t="s">
        <v>203</v>
      </c>
      <c r="BD963" s="32" t="s">
        <v>203</v>
      </c>
      <c r="BE963" s="32" t="s">
        <v>203</v>
      </c>
      <c r="BF963" s="110" t="s">
        <v>203</v>
      </c>
      <c r="BG963" s="32" t="s">
        <v>203</v>
      </c>
      <c r="BH963" s="32" t="s">
        <v>203</v>
      </c>
      <c r="BI963" s="32" t="s">
        <v>162</v>
      </c>
      <c r="BJ963" s="32">
        <v>5</v>
      </c>
      <c r="BK963" s="110">
        <v>46687</v>
      </c>
      <c r="BL963" s="110" t="s">
        <v>203</v>
      </c>
      <c r="BM963" s="110">
        <v>46828</v>
      </c>
      <c r="BN963" s="32" t="s">
        <v>115</v>
      </c>
      <c r="BO963" s="32" t="s">
        <v>115</v>
      </c>
      <c r="BP963" s="32" t="b">
        <v>0</v>
      </c>
      <c r="BQ963" s="116" t="s">
        <v>2505</v>
      </c>
      <c r="BR963" s="32" t="s">
        <v>134</v>
      </c>
      <c r="BS963" s="116">
        <v>23.9648</v>
      </c>
      <c r="BT963" s="116">
        <v>3155.9344000000001</v>
      </c>
      <c r="BU963" s="116">
        <v>0</v>
      </c>
      <c r="BV963" s="116">
        <v>0</v>
      </c>
      <c r="BW963" s="116">
        <v>0</v>
      </c>
      <c r="BX963" s="116">
        <v>0</v>
      </c>
      <c r="BY963" s="116">
        <v>55.934399999999997</v>
      </c>
      <c r="BZ963" s="116">
        <v>400</v>
      </c>
      <c r="CA963" s="116">
        <v>700</v>
      </c>
      <c r="CB963" s="116">
        <v>500</v>
      </c>
      <c r="CC963" s="116">
        <v>500</v>
      </c>
      <c r="CD963" s="116">
        <v>500</v>
      </c>
      <c r="CE963" s="116">
        <v>0</v>
      </c>
      <c r="CF963" s="32" t="s">
        <v>135</v>
      </c>
      <c r="CG963" s="32" t="s">
        <v>136</v>
      </c>
      <c r="CH963" s="32" t="s">
        <v>878</v>
      </c>
      <c r="CI963" s="116">
        <v>0</v>
      </c>
      <c r="CJ963" s="116">
        <v>0</v>
      </c>
      <c r="CK963" s="116">
        <v>0</v>
      </c>
      <c r="CL963" s="116">
        <v>0</v>
      </c>
      <c r="CM963" s="116">
        <v>0</v>
      </c>
      <c r="CN963" s="116">
        <v>0</v>
      </c>
      <c r="CO963" s="113">
        <v>0</v>
      </c>
      <c r="CP963" s="32" t="s">
        <v>134</v>
      </c>
      <c r="CQ963" s="32" t="s">
        <v>115</v>
      </c>
      <c r="CR963" s="32" t="s">
        <v>279</v>
      </c>
      <c r="CS963" s="32" t="s">
        <v>115</v>
      </c>
      <c r="CT963" s="113">
        <v>1</v>
      </c>
      <c r="CU963" s="113">
        <v>0</v>
      </c>
      <c r="CV963" s="33" t="s">
        <v>1506</v>
      </c>
    </row>
    <row r="964" spans="2:100">
      <c r="B964" s="31">
        <v>960</v>
      </c>
      <c r="C964" s="32" t="s">
        <v>3208</v>
      </c>
      <c r="D964" s="128"/>
      <c r="E964" s="128"/>
      <c r="F964" s="32" t="s">
        <v>1016</v>
      </c>
      <c r="G964" s="32" t="s">
        <v>2501</v>
      </c>
      <c r="H964" s="32" t="s">
        <v>1669</v>
      </c>
      <c r="I964" s="32" t="s">
        <v>166</v>
      </c>
      <c r="J964" s="32" t="s">
        <v>115</v>
      </c>
      <c r="K964" s="32" t="s">
        <v>115</v>
      </c>
      <c r="L964" s="32" t="s">
        <v>1499</v>
      </c>
      <c r="M964" s="32" t="s">
        <v>1539</v>
      </c>
      <c r="N964" s="32" t="s">
        <v>1491</v>
      </c>
      <c r="O964" s="32" t="s">
        <v>115</v>
      </c>
      <c r="P964" s="110">
        <v>45876</v>
      </c>
      <c r="Q964" s="32" t="s">
        <v>115</v>
      </c>
      <c r="R964" s="32" t="s">
        <v>1492</v>
      </c>
      <c r="S964" s="32" t="s">
        <v>203</v>
      </c>
      <c r="T964" s="32" t="s">
        <v>203</v>
      </c>
      <c r="U964" s="32" t="s">
        <v>214</v>
      </c>
      <c r="V964" s="32" t="s">
        <v>122</v>
      </c>
      <c r="W964" s="32" t="s">
        <v>123</v>
      </c>
      <c r="X964" s="32" t="s">
        <v>887</v>
      </c>
      <c r="Y964" s="128"/>
      <c r="Z964" s="119" t="s">
        <v>115</v>
      </c>
      <c r="AA964" s="119">
        <v>0.19612299999999799</v>
      </c>
      <c r="AB964" s="32" t="s">
        <v>115</v>
      </c>
      <c r="AC964" s="32" t="s">
        <v>397</v>
      </c>
      <c r="AD964" s="32" t="s">
        <v>115</v>
      </c>
      <c r="AE964" s="32" t="s">
        <v>115</v>
      </c>
      <c r="AF964" s="32" t="s">
        <v>115</v>
      </c>
      <c r="AG964" s="32" t="s">
        <v>126</v>
      </c>
      <c r="AH964" s="32" t="s">
        <v>422</v>
      </c>
      <c r="AI964" s="32">
        <v>5811923</v>
      </c>
      <c r="AJ964" s="32" t="s">
        <v>2503</v>
      </c>
      <c r="AK964" s="32" t="s">
        <v>2504</v>
      </c>
      <c r="AL964" s="32">
        <v>17</v>
      </c>
      <c r="AM964" s="32">
        <v>61</v>
      </c>
      <c r="AN964" s="32" t="s">
        <v>128</v>
      </c>
      <c r="AO964" s="32" t="s">
        <v>123</v>
      </c>
      <c r="AP964" s="32" t="s">
        <v>203</v>
      </c>
      <c r="AQ964" s="32" t="s">
        <v>130</v>
      </c>
      <c r="AR964" s="32">
        <v>2024</v>
      </c>
      <c r="AS964" s="32" t="s">
        <v>1689</v>
      </c>
      <c r="AT964" s="32" t="s">
        <v>123</v>
      </c>
      <c r="AU964" s="32" t="s">
        <v>1689</v>
      </c>
      <c r="AV964" s="32" t="s">
        <v>115</v>
      </c>
      <c r="AW964" s="32" t="s">
        <v>1504</v>
      </c>
      <c r="AX964" s="32" t="s">
        <v>123</v>
      </c>
      <c r="AY964" s="32" t="s">
        <v>203</v>
      </c>
      <c r="AZ964" s="110" t="s">
        <v>203</v>
      </c>
      <c r="BA964" s="32" t="s">
        <v>203</v>
      </c>
      <c r="BB964" s="32" t="s">
        <v>203</v>
      </c>
      <c r="BC964" s="32" t="s">
        <v>203</v>
      </c>
      <c r="BD964" s="32" t="s">
        <v>203</v>
      </c>
      <c r="BE964" s="32" t="s">
        <v>203</v>
      </c>
      <c r="BF964" s="110" t="s">
        <v>203</v>
      </c>
      <c r="BG964" s="32" t="s">
        <v>203</v>
      </c>
      <c r="BH964" s="32" t="s">
        <v>203</v>
      </c>
      <c r="BI964" s="32" t="s">
        <v>162</v>
      </c>
      <c r="BJ964" s="32">
        <v>5</v>
      </c>
      <c r="BK964" s="110">
        <v>46695</v>
      </c>
      <c r="BL964" s="110" t="s">
        <v>203</v>
      </c>
      <c r="BM964" s="110">
        <v>48579</v>
      </c>
      <c r="BN964" s="32" t="s">
        <v>115</v>
      </c>
      <c r="BO964" s="32" t="s">
        <v>115</v>
      </c>
      <c r="BP964" s="32" t="b">
        <v>0</v>
      </c>
      <c r="BQ964" s="116" t="s">
        <v>2505</v>
      </c>
      <c r="BR964" s="32" t="s">
        <v>134</v>
      </c>
      <c r="BS964" s="116">
        <v>6.1695000000000002</v>
      </c>
      <c r="BT964" s="116">
        <v>9703.7306000000008</v>
      </c>
      <c r="BU964" s="116">
        <v>0</v>
      </c>
      <c r="BV964" s="116">
        <v>0</v>
      </c>
      <c r="BW964" s="116">
        <v>0</v>
      </c>
      <c r="BX964" s="116">
        <v>0</v>
      </c>
      <c r="BY964" s="116">
        <v>53.730600000000003</v>
      </c>
      <c r="BZ964" s="116">
        <v>400</v>
      </c>
      <c r="CA964" s="116">
        <v>1250</v>
      </c>
      <c r="CB964" s="116">
        <v>5000</v>
      </c>
      <c r="CC964" s="116">
        <v>1000.0000000000002</v>
      </c>
      <c r="CD964" s="116">
        <v>1000</v>
      </c>
      <c r="CE964" s="116">
        <v>0</v>
      </c>
      <c r="CF964" s="32" t="s">
        <v>135</v>
      </c>
      <c r="CG964" s="32" t="s">
        <v>136</v>
      </c>
      <c r="CH964" s="32" t="s">
        <v>115</v>
      </c>
      <c r="CI964" s="116">
        <v>0</v>
      </c>
      <c r="CJ964" s="116">
        <v>0</v>
      </c>
      <c r="CK964" s="116">
        <v>0</v>
      </c>
      <c r="CL964" s="116">
        <v>0</v>
      </c>
      <c r="CM964" s="116">
        <v>0</v>
      </c>
      <c r="CN964" s="116">
        <v>0</v>
      </c>
      <c r="CO964" s="113">
        <v>0</v>
      </c>
      <c r="CP964" s="32" t="s">
        <v>134</v>
      </c>
      <c r="CQ964" s="32" t="s">
        <v>115</v>
      </c>
      <c r="CR964" s="32" t="s">
        <v>279</v>
      </c>
      <c r="CS964" s="32" t="s">
        <v>115</v>
      </c>
      <c r="CT964" s="113">
        <v>1</v>
      </c>
      <c r="CU964" s="113">
        <v>0</v>
      </c>
      <c r="CV964" s="33" t="s">
        <v>1506</v>
      </c>
    </row>
    <row r="965" spans="2:100">
      <c r="B965" s="31">
        <v>961</v>
      </c>
      <c r="C965" s="32" t="s">
        <v>3209</v>
      </c>
      <c r="D965" s="128"/>
      <c r="E965" s="128"/>
      <c r="F965" s="32" t="s">
        <v>411</v>
      </c>
      <c r="G965" s="32" t="s">
        <v>2501</v>
      </c>
      <c r="H965" s="32" t="s">
        <v>1669</v>
      </c>
      <c r="I965" s="32" t="s">
        <v>166</v>
      </c>
      <c r="J965" s="32" t="s">
        <v>115</v>
      </c>
      <c r="K965" s="32" t="s">
        <v>115</v>
      </c>
      <c r="L965" s="32" t="s">
        <v>1499</v>
      </c>
      <c r="M965" s="32" t="s">
        <v>1539</v>
      </c>
      <c r="N965" s="32" t="s">
        <v>1491</v>
      </c>
      <c r="O965" s="32" t="s">
        <v>115</v>
      </c>
      <c r="P965" s="110">
        <v>45932</v>
      </c>
      <c r="Q965" s="32" t="s">
        <v>115</v>
      </c>
      <c r="R965" s="32" t="s">
        <v>1492</v>
      </c>
      <c r="S965" s="32" t="s">
        <v>203</v>
      </c>
      <c r="T965" s="32" t="s">
        <v>203</v>
      </c>
      <c r="U965" s="32" t="s">
        <v>214</v>
      </c>
      <c r="V965" s="32" t="s">
        <v>122</v>
      </c>
      <c r="W965" s="32" t="s">
        <v>123</v>
      </c>
      <c r="X965" s="32" t="s">
        <v>887</v>
      </c>
      <c r="Y965" s="128"/>
      <c r="Z965" s="119" t="s">
        <v>115</v>
      </c>
      <c r="AA965" s="119">
        <v>0.146483</v>
      </c>
      <c r="AB965" s="32" t="s">
        <v>115</v>
      </c>
      <c r="AC965" s="32" t="s">
        <v>397</v>
      </c>
      <c r="AD965" s="32" t="s">
        <v>115</v>
      </c>
      <c r="AE965" s="32" t="s">
        <v>115</v>
      </c>
      <c r="AF965" s="32" t="s">
        <v>115</v>
      </c>
      <c r="AG965" s="32" t="s">
        <v>126</v>
      </c>
      <c r="AH965" s="32" t="s">
        <v>422</v>
      </c>
      <c r="AI965" s="32">
        <v>5811924</v>
      </c>
      <c r="AJ965" s="32" t="s">
        <v>2503</v>
      </c>
      <c r="AK965" s="32" t="s">
        <v>2504</v>
      </c>
      <c r="AL965" s="32">
        <v>17</v>
      </c>
      <c r="AM965" s="32">
        <v>61</v>
      </c>
      <c r="AN965" s="32" t="s">
        <v>128</v>
      </c>
      <c r="AO965" s="32" t="s">
        <v>123</v>
      </c>
      <c r="AP965" s="32" t="s">
        <v>203</v>
      </c>
      <c r="AQ965" s="32" t="s">
        <v>130</v>
      </c>
      <c r="AR965" s="32">
        <v>2025</v>
      </c>
      <c r="AS965" s="32" t="s">
        <v>1689</v>
      </c>
      <c r="AT965" s="32" t="s">
        <v>123</v>
      </c>
      <c r="AU965" s="32" t="s">
        <v>1689</v>
      </c>
      <c r="AV965" s="32" t="s">
        <v>115</v>
      </c>
      <c r="AW965" s="32" t="s">
        <v>1504</v>
      </c>
      <c r="AX965" s="32" t="s">
        <v>123</v>
      </c>
      <c r="AY965" s="32" t="s">
        <v>203</v>
      </c>
      <c r="AZ965" s="110" t="s">
        <v>203</v>
      </c>
      <c r="BA965" s="32" t="s">
        <v>203</v>
      </c>
      <c r="BB965" s="32" t="s">
        <v>203</v>
      </c>
      <c r="BC965" s="32" t="s">
        <v>203</v>
      </c>
      <c r="BD965" s="32" t="s">
        <v>203</v>
      </c>
      <c r="BE965" s="32" t="s">
        <v>203</v>
      </c>
      <c r="BF965" s="110" t="s">
        <v>203</v>
      </c>
      <c r="BG965" s="32" t="s">
        <v>203</v>
      </c>
      <c r="BH965" s="32" t="s">
        <v>203</v>
      </c>
      <c r="BI965" s="32" t="s">
        <v>162</v>
      </c>
      <c r="BJ965" s="32">
        <v>5</v>
      </c>
      <c r="BK965" s="110">
        <v>46695</v>
      </c>
      <c r="BL965" s="110" t="s">
        <v>203</v>
      </c>
      <c r="BM965" s="110">
        <v>48579</v>
      </c>
      <c r="BN965" s="32" t="s">
        <v>115</v>
      </c>
      <c r="BO965" s="32" t="s">
        <v>115</v>
      </c>
      <c r="BP965" s="32" t="b">
        <v>0</v>
      </c>
      <c r="BQ965" s="116" t="s">
        <v>2505</v>
      </c>
      <c r="BR965" s="32" t="s">
        <v>134</v>
      </c>
      <c r="BS965" s="116">
        <v>13.622</v>
      </c>
      <c r="BT965" s="116">
        <v>9717.1834999999992</v>
      </c>
      <c r="BU965" s="116">
        <v>0</v>
      </c>
      <c r="BV965" s="116">
        <v>0</v>
      </c>
      <c r="BW965" s="116">
        <v>0</v>
      </c>
      <c r="BX965" s="116">
        <v>0</v>
      </c>
      <c r="BY965" s="116">
        <v>67.183500000000009</v>
      </c>
      <c r="BZ965" s="116">
        <v>400</v>
      </c>
      <c r="CA965" s="116">
        <v>1250</v>
      </c>
      <c r="CB965" s="116">
        <v>5000</v>
      </c>
      <c r="CC965" s="116">
        <v>1000.0000000000002</v>
      </c>
      <c r="CD965" s="116">
        <v>1000</v>
      </c>
      <c r="CE965" s="116">
        <v>0</v>
      </c>
      <c r="CF965" s="32" t="s">
        <v>135</v>
      </c>
      <c r="CG965" s="32" t="s">
        <v>136</v>
      </c>
      <c r="CH965" s="32" t="s">
        <v>115</v>
      </c>
      <c r="CI965" s="116">
        <v>0</v>
      </c>
      <c r="CJ965" s="116">
        <v>0</v>
      </c>
      <c r="CK965" s="116">
        <v>0</v>
      </c>
      <c r="CL965" s="116">
        <v>0</v>
      </c>
      <c r="CM965" s="116">
        <v>0</v>
      </c>
      <c r="CN965" s="116">
        <v>0</v>
      </c>
      <c r="CO965" s="113">
        <v>0</v>
      </c>
      <c r="CP965" s="32" t="s">
        <v>134</v>
      </c>
      <c r="CQ965" s="32" t="s">
        <v>115</v>
      </c>
      <c r="CR965" s="32" t="s">
        <v>279</v>
      </c>
      <c r="CS965" s="32" t="s">
        <v>115</v>
      </c>
      <c r="CT965" s="113">
        <v>1</v>
      </c>
      <c r="CU965" s="113">
        <v>0</v>
      </c>
      <c r="CV965" s="33" t="s">
        <v>1506</v>
      </c>
    </row>
    <row r="966" spans="2:100">
      <c r="B966" s="123">
        <v>962</v>
      </c>
      <c r="C966" s="124" t="s">
        <v>3210</v>
      </c>
      <c r="D966" s="128"/>
      <c r="E966" s="128"/>
      <c r="F966" s="32" t="s">
        <v>458</v>
      </c>
      <c r="G966" s="32" t="s">
        <v>3211</v>
      </c>
      <c r="H966" s="32" t="s">
        <v>1669</v>
      </c>
      <c r="I966" s="32" t="s">
        <v>118</v>
      </c>
      <c r="J966" s="32" t="s">
        <v>115</v>
      </c>
      <c r="K966" s="32" t="s">
        <v>115</v>
      </c>
      <c r="L966" s="32" t="s">
        <v>1499</v>
      </c>
      <c r="M966" s="32" t="s">
        <v>1670</v>
      </c>
      <c r="N966" s="32" t="s">
        <v>1491</v>
      </c>
      <c r="O966" s="32" t="s">
        <v>115</v>
      </c>
      <c r="P966" s="110">
        <v>45876</v>
      </c>
      <c r="Q966" s="32" t="s">
        <v>115</v>
      </c>
      <c r="R966" s="32" t="s">
        <v>1492</v>
      </c>
      <c r="S966" s="32" t="s">
        <v>203</v>
      </c>
      <c r="T966" s="32" t="s">
        <v>203</v>
      </c>
      <c r="U966" s="32" t="s">
        <v>214</v>
      </c>
      <c r="V966" s="32" t="s">
        <v>122</v>
      </c>
      <c r="W966" s="32" t="b">
        <v>0</v>
      </c>
      <c r="X966" s="32" t="s">
        <v>278</v>
      </c>
      <c r="Y966" s="128"/>
      <c r="Z966" s="119" t="s">
        <v>115</v>
      </c>
      <c r="AA966" s="119">
        <v>1.20991</v>
      </c>
      <c r="AB966" s="32" t="s">
        <v>115</v>
      </c>
      <c r="AC966" s="32" t="s">
        <v>701</v>
      </c>
      <c r="AD966" s="32" t="s">
        <v>115</v>
      </c>
      <c r="AE966" s="32" t="s">
        <v>115</v>
      </c>
      <c r="AF966" s="32" t="s">
        <v>115</v>
      </c>
      <c r="AG966" s="32" t="s">
        <v>1513</v>
      </c>
      <c r="AH966" s="32" t="s">
        <v>422</v>
      </c>
      <c r="AI966" s="32">
        <v>5812915</v>
      </c>
      <c r="AJ966" s="32" t="s">
        <v>2466</v>
      </c>
      <c r="AK966" s="32" t="s">
        <v>2467</v>
      </c>
      <c r="AL966" s="32">
        <v>2</v>
      </c>
      <c r="AM966" s="32">
        <v>61</v>
      </c>
      <c r="AN966" s="32" t="s">
        <v>128</v>
      </c>
      <c r="AO966" s="32" t="b">
        <v>0</v>
      </c>
      <c r="AP966" s="32" t="s">
        <v>203</v>
      </c>
      <c r="AQ966" s="32" t="s">
        <v>130</v>
      </c>
      <c r="AR966" s="32">
        <v>2024</v>
      </c>
      <c r="AS966" s="32">
        <v>2024</v>
      </c>
      <c r="AT966" s="32" t="s">
        <v>123</v>
      </c>
      <c r="AU966" s="32" t="s">
        <v>1689</v>
      </c>
      <c r="AV966" s="32" t="s">
        <v>115</v>
      </c>
      <c r="AW966" s="32" t="s">
        <v>1504</v>
      </c>
      <c r="AX966" s="32" t="b">
        <v>0</v>
      </c>
      <c r="AY966" s="32" t="s">
        <v>203</v>
      </c>
      <c r="AZ966" s="110" t="s">
        <v>203</v>
      </c>
      <c r="BA966" s="32" t="s">
        <v>203</v>
      </c>
      <c r="BB966" s="32" t="s">
        <v>203</v>
      </c>
      <c r="BC966" s="32" t="s">
        <v>203</v>
      </c>
      <c r="BD966" s="32" t="s">
        <v>203</v>
      </c>
      <c r="BE966" s="32" t="s">
        <v>203</v>
      </c>
      <c r="BF966" s="110" t="s">
        <v>203</v>
      </c>
      <c r="BG966" s="32" t="s">
        <v>203</v>
      </c>
      <c r="BH966" s="32" t="s">
        <v>203</v>
      </c>
      <c r="BI966" s="32" t="s">
        <v>960</v>
      </c>
      <c r="BJ966" s="32">
        <v>5</v>
      </c>
      <c r="BK966" s="110">
        <v>47017</v>
      </c>
      <c r="BL966" s="110">
        <v>47818</v>
      </c>
      <c r="BM966" s="110">
        <v>47472</v>
      </c>
      <c r="BN966" s="32" t="s">
        <v>115</v>
      </c>
      <c r="BO966" s="32" t="s">
        <v>115</v>
      </c>
      <c r="BP966" s="32" t="b">
        <v>0</v>
      </c>
      <c r="BQ966" s="116" t="s">
        <v>2468</v>
      </c>
      <c r="BR966" s="32" t="s">
        <v>134</v>
      </c>
      <c r="BS966" s="116">
        <v>5.6291000000000002</v>
      </c>
      <c r="BT966" s="116">
        <v>1235.5549000000001</v>
      </c>
      <c r="BU966" s="116">
        <v>0</v>
      </c>
      <c r="BV966" s="116">
        <v>0</v>
      </c>
      <c r="BW966" s="116">
        <v>0</v>
      </c>
      <c r="BX966" s="116">
        <v>1.2608999999999999</v>
      </c>
      <c r="BY966" s="116">
        <v>116.0659</v>
      </c>
      <c r="BZ966" s="116">
        <v>0</v>
      </c>
      <c r="CA966" s="116">
        <v>0</v>
      </c>
      <c r="CB966" s="116">
        <v>0</v>
      </c>
      <c r="CC966" s="116">
        <v>0</v>
      </c>
      <c r="CD966" s="116">
        <v>0</v>
      </c>
      <c r="CE966" s="116">
        <v>1.2610000000000001</v>
      </c>
      <c r="CF966" s="32" t="s">
        <v>135</v>
      </c>
      <c r="CG966" s="32" t="s">
        <v>136</v>
      </c>
      <c r="CH966" s="32" t="s">
        <v>469</v>
      </c>
      <c r="CI966" s="116">
        <v>0</v>
      </c>
      <c r="CJ966" s="116">
        <v>0</v>
      </c>
      <c r="CK966" s="116">
        <v>0</v>
      </c>
      <c r="CL966" s="116">
        <v>0</v>
      </c>
      <c r="CM966" s="116">
        <v>0</v>
      </c>
      <c r="CN966" s="116">
        <v>0</v>
      </c>
      <c r="CO966" s="113">
        <v>0</v>
      </c>
      <c r="CP966" s="32" t="s">
        <v>134</v>
      </c>
      <c r="CQ966" s="32" t="s">
        <v>115</v>
      </c>
      <c r="CR966" s="32" t="s">
        <v>279</v>
      </c>
      <c r="CS966" s="32" t="s">
        <v>115</v>
      </c>
      <c r="CT966" s="113">
        <v>0</v>
      </c>
      <c r="CU966" s="113">
        <v>1</v>
      </c>
      <c r="CV966" s="33" t="s">
        <v>1506</v>
      </c>
    </row>
    <row r="967" spans="2:100">
      <c r="B967" s="28">
        <v>963</v>
      </c>
      <c r="C967" s="29" t="s">
        <v>3212</v>
      </c>
      <c r="D967" s="129"/>
      <c r="E967" s="129"/>
      <c r="F967" s="29" t="s">
        <v>1042</v>
      </c>
      <c r="G967" s="29" t="s">
        <v>1877</v>
      </c>
      <c r="H967" s="29" t="s">
        <v>1532</v>
      </c>
      <c r="I967" s="29" t="s">
        <v>166</v>
      </c>
      <c r="J967" s="29" t="s">
        <v>115</v>
      </c>
      <c r="K967" s="29" t="s">
        <v>115</v>
      </c>
      <c r="L967" s="29" t="s">
        <v>1499</v>
      </c>
      <c r="M967" s="29" t="s">
        <v>1511</v>
      </c>
      <c r="N967" s="29" t="s">
        <v>1491</v>
      </c>
      <c r="O967" s="29" t="s">
        <v>115</v>
      </c>
      <c r="P967" s="109">
        <v>45881</v>
      </c>
      <c r="Q967" s="29">
        <v>10</v>
      </c>
      <c r="R967" s="29" t="s">
        <v>1492</v>
      </c>
      <c r="S967" s="29" t="s">
        <v>221</v>
      </c>
      <c r="T967" s="29" t="s">
        <v>221</v>
      </c>
      <c r="U967" s="29" t="s">
        <v>214</v>
      </c>
      <c r="V967" s="29" t="s">
        <v>122</v>
      </c>
      <c r="W967" s="29" t="s">
        <v>123</v>
      </c>
      <c r="X967" s="29" t="s">
        <v>278</v>
      </c>
      <c r="Y967" s="129"/>
      <c r="Z967" s="118" t="s">
        <v>115</v>
      </c>
      <c r="AA967" s="118">
        <v>4.6808756311817001</v>
      </c>
      <c r="AB967" s="29" t="s">
        <v>115</v>
      </c>
      <c r="AC967" s="29" t="s">
        <v>534</v>
      </c>
      <c r="AD967" s="29" t="s">
        <v>1878</v>
      </c>
      <c r="AE967" s="29" t="s">
        <v>1679</v>
      </c>
      <c r="AF967" s="29" t="s">
        <v>2728</v>
      </c>
      <c r="AG967" s="29" t="s">
        <v>115</v>
      </c>
      <c r="AH967" s="29" t="s">
        <v>115</v>
      </c>
      <c r="AI967" s="29">
        <v>5768208</v>
      </c>
      <c r="AJ967" s="29" t="s">
        <v>1879</v>
      </c>
      <c r="AK967" s="29" t="s">
        <v>1880</v>
      </c>
      <c r="AL967" s="29">
        <v>3</v>
      </c>
      <c r="AM967" s="29">
        <v>61</v>
      </c>
      <c r="AN967" s="29" t="s">
        <v>128</v>
      </c>
      <c r="AO967" s="29" t="s">
        <v>123</v>
      </c>
      <c r="AP967" s="29">
        <v>2017</v>
      </c>
      <c r="AQ967" s="29" t="s">
        <v>130</v>
      </c>
      <c r="AR967" s="29">
        <v>2017</v>
      </c>
      <c r="AS967" s="29" t="s">
        <v>1881</v>
      </c>
      <c r="AT967" s="29" t="s">
        <v>123</v>
      </c>
      <c r="AU967" s="29" t="s">
        <v>1881</v>
      </c>
      <c r="AV967" s="29" t="s">
        <v>115</v>
      </c>
      <c r="AW967" s="29" t="s">
        <v>1882</v>
      </c>
      <c r="AX967" s="29" t="s">
        <v>123</v>
      </c>
      <c r="AY967" s="29" t="s">
        <v>115</v>
      </c>
      <c r="AZ967" s="109" t="s">
        <v>115</v>
      </c>
      <c r="BA967" s="29" t="s">
        <v>115</v>
      </c>
      <c r="BB967" s="29" t="s">
        <v>115</v>
      </c>
      <c r="BC967" s="29" t="s">
        <v>115</v>
      </c>
      <c r="BD967" s="29" t="s">
        <v>115</v>
      </c>
      <c r="BE967" s="29" t="s">
        <v>115</v>
      </c>
      <c r="BF967" s="109" t="s">
        <v>115</v>
      </c>
      <c r="BG967" s="29" t="s">
        <v>131</v>
      </c>
      <c r="BH967" s="29" t="s">
        <v>115</v>
      </c>
      <c r="BI967" s="29" t="s">
        <v>195</v>
      </c>
      <c r="BJ967" s="29">
        <v>2</v>
      </c>
      <c r="BK967" s="109">
        <v>43306</v>
      </c>
      <c r="BL967" s="109">
        <v>42521</v>
      </c>
      <c r="BM967" s="109">
        <v>44175</v>
      </c>
      <c r="BN967" s="29" t="s">
        <v>234</v>
      </c>
      <c r="BO967" s="29" t="s">
        <v>115</v>
      </c>
      <c r="BP967" s="29" t="b">
        <v>0</v>
      </c>
      <c r="BQ967" s="115" t="s">
        <v>1884</v>
      </c>
      <c r="BR967" s="29" t="s">
        <v>134</v>
      </c>
      <c r="BS967" s="115">
        <v>31602.6289</v>
      </c>
      <c r="BT967" s="115">
        <v>31602.6289</v>
      </c>
      <c r="BU967" s="115">
        <v>2322.6469999999999</v>
      </c>
      <c r="BV967" s="115">
        <v>1122.319</v>
      </c>
      <c r="BW967" s="115">
        <v>1995.9521999999999</v>
      </c>
      <c r="BX967" s="115">
        <v>377.4101</v>
      </c>
      <c r="BY967" s="115">
        <v>0</v>
      </c>
      <c r="BZ967" s="115">
        <v>0</v>
      </c>
      <c r="CA967" s="115">
        <v>0</v>
      </c>
      <c r="CB967" s="115">
        <v>0</v>
      </c>
      <c r="CC967" s="115">
        <v>0</v>
      </c>
      <c r="CD967" s="115">
        <v>0</v>
      </c>
      <c r="CE967" s="115">
        <v>31602.6289</v>
      </c>
      <c r="CF967" s="29" t="s">
        <v>135</v>
      </c>
      <c r="CG967" s="29" t="s">
        <v>136</v>
      </c>
      <c r="CH967" s="29" t="s">
        <v>137</v>
      </c>
      <c r="CI967" s="115">
        <v>24826.764440000003</v>
      </c>
      <c r="CJ967" s="115">
        <v>2184.7926200000002</v>
      </c>
      <c r="CK967" s="115">
        <v>1072.9739299999999</v>
      </c>
      <c r="CL967" s="115">
        <v>1908.1959099999999</v>
      </c>
      <c r="CM967" s="115">
        <v>360.81648000000007</v>
      </c>
      <c r="CN967" s="115">
        <v>0</v>
      </c>
      <c r="CO967" s="112">
        <v>0</v>
      </c>
      <c r="CP967" s="29" t="s">
        <v>134</v>
      </c>
      <c r="CQ967" s="29" t="s">
        <v>115</v>
      </c>
      <c r="CR967" s="29" t="s">
        <v>134</v>
      </c>
      <c r="CS967" s="29" t="s">
        <v>115</v>
      </c>
      <c r="CT967" s="112">
        <v>0</v>
      </c>
      <c r="CU967" s="112">
        <v>1</v>
      </c>
      <c r="CV967" s="30" t="s">
        <v>3213</v>
      </c>
    </row>
    <row r="968" spans="2:100">
      <c r="B968" s="31">
        <v>964</v>
      </c>
      <c r="C968" s="32" t="s">
        <v>3214</v>
      </c>
      <c r="D968" s="128"/>
      <c r="E968" s="128"/>
      <c r="F968" s="32" t="s">
        <v>1042</v>
      </c>
      <c r="G968" s="32" t="s">
        <v>1877</v>
      </c>
      <c r="H968" s="32" t="s">
        <v>1538</v>
      </c>
      <c r="I968" s="32" t="s">
        <v>118</v>
      </c>
      <c r="J968" s="32" t="s">
        <v>115</v>
      </c>
      <c r="K968" s="32" t="s">
        <v>115</v>
      </c>
      <c r="L968" s="32" t="s">
        <v>1499</v>
      </c>
      <c r="M968" s="32" t="s">
        <v>1539</v>
      </c>
      <c r="N968" s="32" t="s">
        <v>1491</v>
      </c>
      <c r="O968" s="32" t="s">
        <v>115</v>
      </c>
      <c r="P968" s="110">
        <v>45881</v>
      </c>
      <c r="Q968" s="32" t="s">
        <v>115</v>
      </c>
      <c r="R968" s="32" t="s">
        <v>1492</v>
      </c>
      <c r="S968" s="32" t="s">
        <v>221</v>
      </c>
      <c r="T968" s="32" t="s">
        <v>221</v>
      </c>
      <c r="U968" s="32" t="s">
        <v>214</v>
      </c>
      <c r="V968" s="32" t="s">
        <v>122</v>
      </c>
      <c r="W968" s="32" t="s">
        <v>123</v>
      </c>
      <c r="X968" s="32" t="s">
        <v>278</v>
      </c>
      <c r="Y968" s="128"/>
      <c r="Z968" s="119" t="s">
        <v>115</v>
      </c>
      <c r="AA968" s="119">
        <v>4.6808756311817001</v>
      </c>
      <c r="AB968" s="32" t="s">
        <v>115</v>
      </c>
      <c r="AC968" s="32" t="s">
        <v>519</v>
      </c>
      <c r="AD968" s="32" t="s">
        <v>1878</v>
      </c>
      <c r="AE968" s="32" t="s">
        <v>1679</v>
      </c>
      <c r="AF968" s="32" t="s">
        <v>2728</v>
      </c>
      <c r="AG968" s="32" t="s">
        <v>115</v>
      </c>
      <c r="AH968" s="32" t="s">
        <v>115</v>
      </c>
      <c r="AI968" s="32">
        <v>5756140</v>
      </c>
      <c r="AJ968" s="32" t="s">
        <v>1879</v>
      </c>
      <c r="AK968" s="32" t="s">
        <v>1880</v>
      </c>
      <c r="AL968" s="32">
        <v>3</v>
      </c>
      <c r="AM968" s="32">
        <v>61</v>
      </c>
      <c r="AN968" s="32" t="s">
        <v>128</v>
      </c>
      <c r="AO968" s="32" t="s">
        <v>123</v>
      </c>
      <c r="AP968" s="32">
        <v>2017</v>
      </c>
      <c r="AQ968" s="32" t="s">
        <v>130</v>
      </c>
      <c r="AR968" s="32">
        <v>2015</v>
      </c>
      <c r="AS968" s="32" t="s">
        <v>1881</v>
      </c>
      <c r="AT968" s="32" t="s">
        <v>123</v>
      </c>
      <c r="AU968" s="32" t="s">
        <v>1881</v>
      </c>
      <c r="AV968" s="32" t="s">
        <v>115</v>
      </c>
      <c r="AW968" s="32" t="s">
        <v>1882</v>
      </c>
      <c r="AX968" s="32" t="s">
        <v>123</v>
      </c>
      <c r="AY968" s="32" t="s">
        <v>115</v>
      </c>
      <c r="AZ968" s="110" t="s">
        <v>115</v>
      </c>
      <c r="BA968" s="32" t="s">
        <v>115</v>
      </c>
      <c r="BB968" s="32" t="s">
        <v>115</v>
      </c>
      <c r="BC968" s="32" t="s">
        <v>115</v>
      </c>
      <c r="BD968" s="32" t="s">
        <v>115</v>
      </c>
      <c r="BE968" s="32" t="s">
        <v>115</v>
      </c>
      <c r="BF968" s="110" t="s">
        <v>115</v>
      </c>
      <c r="BG968" s="32" t="s">
        <v>131</v>
      </c>
      <c r="BH968" s="32" t="s">
        <v>115</v>
      </c>
      <c r="BI968" s="32" t="s">
        <v>195</v>
      </c>
      <c r="BJ968" s="32">
        <v>2</v>
      </c>
      <c r="BK968" s="110">
        <v>43350</v>
      </c>
      <c r="BL968" s="110">
        <v>42521</v>
      </c>
      <c r="BM968" s="110">
        <v>44173</v>
      </c>
      <c r="BN968" s="32" t="s">
        <v>1883</v>
      </c>
      <c r="BO968" s="32" t="s">
        <v>115</v>
      </c>
      <c r="BP968" s="32" t="b">
        <v>0</v>
      </c>
      <c r="BQ968" s="116" t="s">
        <v>1884</v>
      </c>
      <c r="BR968" s="32" t="s">
        <v>134</v>
      </c>
      <c r="BS968" s="116">
        <v>12874.815399999999</v>
      </c>
      <c r="BT968" s="116">
        <v>12874.815399999999</v>
      </c>
      <c r="BU968" s="116">
        <v>885.5154</v>
      </c>
      <c r="BV968" s="116">
        <v>492.60640000000001</v>
      </c>
      <c r="BW968" s="116">
        <v>562.22929999999997</v>
      </c>
      <c r="BX968" s="116">
        <v>1.804</v>
      </c>
      <c r="BY968" s="116">
        <v>0</v>
      </c>
      <c r="BZ968" s="116">
        <v>0</v>
      </c>
      <c r="CA968" s="116">
        <v>0</v>
      </c>
      <c r="CB968" s="116">
        <v>0</v>
      </c>
      <c r="CC968" s="116">
        <v>0</v>
      </c>
      <c r="CD968" s="116">
        <v>0</v>
      </c>
      <c r="CE968" s="116">
        <v>12874.815399999999</v>
      </c>
      <c r="CF968" s="32" t="s">
        <v>135</v>
      </c>
      <c r="CG968" s="32" t="s">
        <v>136</v>
      </c>
      <c r="CH968" s="32" t="s">
        <v>137</v>
      </c>
      <c r="CI968" s="116">
        <v>10516.083269999999</v>
      </c>
      <c r="CJ968" s="116">
        <v>879.06811000000005</v>
      </c>
      <c r="CK968" s="116">
        <v>472.81023999999996</v>
      </c>
      <c r="CL968" s="116">
        <v>539.63541999999995</v>
      </c>
      <c r="CM968" s="116">
        <v>1.7315500000000001</v>
      </c>
      <c r="CN968" s="116">
        <v>0</v>
      </c>
      <c r="CO968" s="113">
        <v>0</v>
      </c>
      <c r="CP968" s="32" t="s">
        <v>134</v>
      </c>
      <c r="CQ968" s="32" t="s">
        <v>115</v>
      </c>
      <c r="CR968" s="32" t="s">
        <v>134</v>
      </c>
      <c r="CS968" s="32" t="s">
        <v>115</v>
      </c>
      <c r="CT968" s="113">
        <v>0</v>
      </c>
      <c r="CU968" s="113">
        <v>1</v>
      </c>
      <c r="CV968" s="33" t="s">
        <v>3213</v>
      </c>
    </row>
    <row r="969" spans="2:100">
      <c r="B969" s="31">
        <v>965</v>
      </c>
      <c r="C969" s="32" t="s">
        <v>3215</v>
      </c>
      <c r="D969" s="128"/>
      <c r="E969" s="128"/>
      <c r="F969" s="32" t="s">
        <v>1042</v>
      </c>
      <c r="G969" s="32" t="s">
        <v>1888</v>
      </c>
      <c r="H969" s="32" t="s">
        <v>1538</v>
      </c>
      <c r="I969" s="32" t="s">
        <v>166</v>
      </c>
      <c r="J969" s="32" t="s">
        <v>115</v>
      </c>
      <c r="K969" s="32" t="s">
        <v>115</v>
      </c>
      <c r="L969" s="32" t="s">
        <v>1499</v>
      </c>
      <c r="M969" s="32" t="s">
        <v>1539</v>
      </c>
      <c r="N969" s="32" t="s">
        <v>1491</v>
      </c>
      <c r="O969" s="32" t="s">
        <v>115</v>
      </c>
      <c r="P969" s="110">
        <v>45902</v>
      </c>
      <c r="Q969" s="32">
        <v>70</v>
      </c>
      <c r="R969" s="32" t="s">
        <v>1492</v>
      </c>
      <c r="S969" s="32" t="s">
        <v>221</v>
      </c>
      <c r="T969" s="32" t="s">
        <v>221</v>
      </c>
      <c r="U969" s="32" t="s">
        <v>214</v>
      </c>
      <c r="V969" s="32" t="s">
        <v>122</v>
      </c>
      <c r="W969" s="32" t="s">
        <v>123</v>
      </c>
      <c r="X969" s="32" t="s">
        <v>278</v>
      </c>
      <c r="Y969" s="128"/>
      <c r="Z969" s="119" t="s">
        <v>115</v>
      </c>
      <c r="AA969" s="119">
        <v>9.3219371490453202</v>
      </c>
      <c r="AB969" s="32" t="s">
        <v>115</v>
      </c>
      <c r="AC969" s="32" t="s">
        <v>667</v>
      </c>
      <c r="AD969" s="32" t="s">
        <v>1758</v>
      </c>
      <c r="AE969" s="32" t="s">
        <v>1679</v>
      </c>
      <c r="AF969" s="32" t="s">
        <v>115</v>
      </c>
      <c r="AG969" s="32" t="s">
        <v>1513</v>
      </c>
      <c r="AH969" s="32" t="s">
        <v>422</v>
      </c>
      <c r="AI969" s="32">
        <v>5726234</v>
      </c>
      <c r="AJ969" s="32" t="s">
        <v>1890</v>
      </c>
      <c r="AK969" s="32" t="s">
        <v>1891</v>
      </c>
      <c r="AL969" s="32">
        <v>12</v>
      </c>
      <c r="AM969" s="32">
        <v>61</v>
      </c>
      <c r="AN969" s="32" t="s">
        <v>128</v>
      </c>
      <c r="AO969" s="32" t="s">
        <v>123</v>
      </c>
      <c r="AP969" s="32">
        <v>2017</v>
      </c>
      <c r="AQ969" s="32" t="s">
        <v>130</v>
      </c>
      <c r="AR969" s="32">
        <v>2014</v>
      </c>
      <c r="AS969" s="32" t="s">
        <v>1892</v>
      </c>
      <c r="AT969" s="32" t="s">
        <v>123</v>
      </c>
      <c r="AU969" s="32" t="s">
        <v>1892</v>
      </c>
      <c r="AV969" s="32" t="s">
        <v>115</v>
      </c>
      <c r="AW969" s="32" t="s">
        <v>1773</v>
      </c>
      <c r="AX969" s="32" t="s">
        <v>123</v>
      </c>
      <c r="AY969" s="32" t="s">
        <v>115</v>
      </c>
      <c r="AZ969" s="110" t="s">
        <v>115</v>
      </c>
      <c r="BA969" s="32" t="s">
        <v>115</v>
      </c>
      <c r="BB969" s="32" t="s">
        <v>115</v>
      </c>
      <c r="BC969" s="32" t="s">
        <v>115</v>
      </c>
      <c r="BD969" s="32" t="s">
        <v>115</v>
      </c>
      <c r="BE969" s="32" t="s">
        <v>115</v>
      </c>
      <c r="BF969" s="110" t="s">
        <v>115</v>
      </c>
      <c r="BG969" s="32" t="s">
        <v>131</v>
      </c>
      <c r="BH969" s="32" t="s">
        <v>115</v>
      </c>
      <c r="BI969" s="32" t="s">
        <v>195</v>
      </c>
      <c r="BJ969" s="32">
        <v>2</v>
      </c>
      <c r="BK969" s="110">
        <v>44747</v>
      </c>
      <c r="BL969" s="110">
        <v>39934</v>
      </c>
      <c r="BM969" s="110">
        <v>45779</v>
      </c>
      <c r="BN969" s="32" t="s">
        <v>308</v>
      </c>
      <c r="BO969" s="32" t="s">
        <v>115</v>
      </c>
      <c r="BP969" s="32" t="b">
        <v>1</v>
      </c>
      <c r="BQ969" s="116" t="s">
        <v>1893</v>
      </c>
      <c r="BR969" s="32" t="s">
        <v>134</v>
      </c>
      <c r="BS969" s="116">
        <v>17021.858199999999</v>
      </c>
      <c r="BT969" s="116">
        <v>18654.976699999999</v>
      </c>
      <c r="BU969" s="116">
        <v>5866.8701000000001</v>
      </c>
      <c r="BV969" s="116">
        <v>-2159.2006000000001</v>
      </c>
      <c r="BW969" s="116">
        <v>2104.3251</v>
      </c>
      <c r="BX969" s="116">
        <v>2411.9902999999999</v>
      </c>
      <c r="BY969" s="116">
        <v>1452.2096999999999</v>
      </c>
      <c r="BZ969" s="116">
        <v>808.505</v>
      </c>
      <c r="CA969" s="116">
        <v>3.887</v>
      </c>
      <c r="CB969" s="116">
        <v>0</v>
      </c>
      <c r="CC969" s="116">
        <v>0</v>
      </c>
      <c r="CD969" s="116">
        <v>0</v>
      </c>
      <c r="CE969" s="116">
        <v>15809.945199999998</v>
      </c>
      <c r="CF969" s="32" t="s">
        <v>135</v>
      </c>
      <c r="CG969" s="32" t="s">
        <v>136</v>
      </c>
      <c r="CH969" s="32" t="s">
        <v>2553</v>
      </c>
      <c r="CI969" s="116">
        <v>0</v>
      </c>
      <c r="CJ969" s="116">
        <v>0</v>
      </c>
      <c r="CK969" s="116">
        <v>0</v>
      </c>
      <c r="CL969" s="116">
        <v>0</v>
      </c>
      <c r="CM969" s="116">
        <v>0</v>
      </c>
      <c r="CN969" s="116">
        <v>16601.645949999998</v>
      </c>
      <c r="CO969" s="113">
        <v>0</v>
      </c>
      <c r="CP969" s="32" t="s">
        <v>134</v>
      </c>
      <c r="CQ969" s="32" t="s">
        <v>115</v>
      </c>
      <c r="CR969" s="32" t="s">
        <v>134</v>
      </c>
      <c r="CS969" s="32" t="s">
        <v>115</v>
      </c>
      <c r="CT969" s="113">
        <v>0.3427</v>
      </c>
      <c r="CU969" s="113">
        <v>0.6573</v>
      </c>
      <c r="CV969" s="33" t="s">
        <v>3216</v>
      </c>
    </row>
    <row r="970" spans="2:100">
      <c r="B970" s="31">
        <v>966</v>
      </c>
      <c r="C970" s="32" t="s">
        <v>3217</v>
      </c>
      <c r="D970" s="128"/>
      <c r="E970" s="128"/>
      <c r="F970" s="32" t="s">
        <v>1006</v>
      </c>
      <c r="G970" s="32" t="s">
        <v>1896</v>
      </c>
      <c r="H970" s="32" t="s">
        <v>1538</v>
      </c>
      <c r="I970" s="32" t="s">
        <v>118</v>
      </c>
      <c r="J970" s="32" t="s">
        <v>115</v>
      </c>
      <c r="K970" s="32" t="s">
        <v>115</v>
      </c>
      <c r="L970" s="32" t="s">
        <v>1499</v>
      </c>
      <c r="M970" s="32" t="s">
        <v>1539</v>
      </c>
      <c r="N970" s="32" t="s">
        <v>1491</v>
      </c>
      <c r="O970" s="32" t="s">
        <v>115</v>
      </c>
      <c r="P970" s="110">
        <v>45888</v>
      </c>
      <c r="Q970" s="32">
        <v>23</v>
      </c>
      <c r="R970" s="32" t="s">
        <v>1492</v>
      </c>
      <c r="S970" s="32" t="s">
        <v>221</v>
      </c>
      <c r="T970" s="32" t="s">
        <v>221</v>
      </c>
      <c r="U970" s="32" t="s">
        <v>194</v>
      </c>
      <c r="V970" s="32" t="s">
        <v>122</v>
      </c>
      <c r="W970" s="32" t="s">
        <v>123</v>
      </c>
      <c r="X970" s="32" t="s">
        <v>278</v>
      </c>
      <c r="Y970" s="128"/>
      <c r="Z970" s="119" t="s">
        <v>115</v>
      </c>
      <c r="AA970" s="119">
        <v>2.1097750852912E-2</v>
      </c>
      <c r="AB970" s="32" t="s">
        <v>115</v>
      </c>
      <c r="AC970" s="32" t="s">
        <v>519</v>
      </c>
      <c r="AD970" s="32" t="s">
        <v>1769</v>
      </c>
      <c r="AE970" s="32" t="s">
        <v>1180</v>
      </c>
      <c r="AF970" s="32" t="s">
        <v>115</v>
      </c>
      <c r="AG970" s="32" t="s">
        <v>1513</v>
      </c>
      <c r="AH970" s="32" t="s">
        <v>422</v>
      </c>
      <c r="AI970" s="32">
        <v>5777641</v>
      </c>
      <c r="AJ970" s="32" t="s">
        <v>1897</v>
      </c>
      <c r="AK970" s="32" t="s">
        <v>1898</v>
      </c>
      <c r="AL970" s="32">
        <v>10</v>
      </c>
      <c r="AM970" s="32">
        <v>61</v>
      </c>
      <c r="AN970" s="32" t="s">
        <v>128</v>
      </c>
      <c r="AO970" s="32" t="s">
        <v>123</v>
      </c>
      <c r="AP970" s="32">
        <v>2018</v>
      </c>
      <c r="AQ970" s="32" t="s">
        <v>130</v>
      </c>
      <c r="AR970" s="32">
        <v>2019</v>
      </c>
      <c r="AS970" s="32" t="s">
        <v>1772</v>
      </c>
      <c r="AT970" s="32" t="s">
        <v>123</v>
      </c>
      <c r="AU970" s="32" t="s">
        <v>1772</v>
      </c>
      <c r="AV970" s="32" t="s">
        <v>115</v>
      </c>
      <c r="AW970" s="32" t="s">
        <v>1773</v>
      </c>
      <c r="AX970" s="32" t="s">
        <v>123</v>
      </c>
      <c r="AY970" s="32" t="s">
        <v>115</v>
      </c>
      <c r="AZ970" s="110" t="s">
        <v>115</v>
      </c>
      <c r="BA970" s="32" t="s">
        <v>115</v>
      </c>
      <c r="BB970" s="32" t="s">
        <v>115</v>
      </c>
      <c r="BC970" s="32" t="s">
        <v>115</v>
      </c>
      <c r="BD970" s="32" t="s">
        <v>115</v>
      </c>
      <c r="BE970" s="32" t="s">
        <v>115</v>
      </c>
      <c r="BF970" s="110" t="s">
        <v>115</v>
      </c>
      <c r="BG970" s="32" t="s">
        <v>131</v>
      </c>
      <c r="BH970" s="32" t="s">
        <v>115</v>
      </c>
      <c r="BI970" s="32" t="s">
        <v>195</v>
      </c>
      <c r="BJ970" s="32">
        <v>2</v>
      </c>
      <c r="BK970" s="110">
        <v>43655</v>
      </c>
      <c r="BL970" s="110">
        <v>41699</v>
      </c>
      <c r="BM970" s="110">
        <v>45680</v>
      </c>
      <c r="BN970" s="32" t="s">
        <v>308</v>
      </c>
      <c r="BO970" s="32" t="s">
        <v>485</v>
      </c>
      <c r="BP970" s="32" t="b">
        <v>1</v>
      </c>
      <c r="BQ970" s="116" t="s">
        <v>1899</v>
      </c>
      <c r="BR970" s="32" t="s">
        <v>134</v>
      </c>
      <c r="BS970" s="116">
        <v>20070.8583</v>
      </c>
      <c r="BT970" s="116">
        <v>21229.5916</v>
      </c>
      <c r="BU970" s="116">
        <v>4609.8332</v>
      </c>
      <c r="BV970" s="116">
        <v>1073.4839999999999</v>
      </c>
      <c r="BW970" s="116">
        <v>1173.9983</v>
      </c>
      <c r="BX970" s="116">
        <v>2748.9969999999998</v>
      </c>
      <c r="BY970" s="116">
        <v>3601.9196999999999</v>
      </c>
      <c r="BZ970" s="116">
        <v>573.36789999999996</v>
      </c>
      <c r="CA970" s="116">
        <v>0</v>
      </c>
      <c r="CB970" s="116">
        <v>0</v>
      </c>
      <c r="CC970" s="116">
        <v>0</v>
      </c>
      <c r="CD970" s="116">
        <v>0</v>
      </c>
      <c r="CE970" s="116">
        <v>17054.304</v>
      </c>
      <c r="CF970" s="32" t="s">
        <v>135</v>
      </c>
      <c r="CG970" s="32" t="s">
        <v>136</v>
      </c>
      <c r="CH970" s="32" t="s">
        <v>235</v>
      </c>
      <c r="CI970" s="116">
        <v>0</v>
      </c>
      <c r="CJ970" s="116">
        <v>0</v>
      </c>
      <c r="CK970" s="116">
        <v>0</v>
      </c>
      <c r="CL970" s="116">
        <v>0</v>
      </c>
      <c r="CM970" s="116">
        <v>0</v>
      </c>
      <c r="CN970" s="116">
        <v>20158.126979999997</v>
      </c>
      <c r="CO970" s="113">
        <v>0</v>
      </c>
      <c r="CP970" s="32" t="s">
        <v>134</v>
      </c>
      <c r="CQ970" s="32" t="s">
        <v>115</v>
      </c>
      <c r="CR970" s="32" t="s">
        <v>134</v>
      </c>
      <c r="CS970" s="32" t="s">
        <v>115</v>
      </c>
      <c r="CT970" s="113">
        <v>0</v>
      </c>
      <c r="CU970" s="113">
        <v>1</v>
      </c>
      <c r="CV970" s="33" t="s">
        <v>3218</v>
      </c>
    </row>
    <row r="971" spans="2:100">
      <c r="B971" s="31">
        <v>967</v>
      </c>
      <c r="C971" s="32" t="s">
        <v>3219</v>
      </c>
      <c r="D971" s="128"/>
      <c r="E971" s="128"/>
      <c r="F971" s="32" t="s">
        <v>1006</v>
      </c>
      <c r="G971" s="32" t="s">
        <v>1896</v>
      </c>
      <c r="H971" s="32" t="s">
        <v>1538</v>
      </c>
      <c r="I971" s="32" t="s">
        <v>118</v>
      </c>
      <c r="J971" s="32" t="s">
        <v>115</v>
      </c>
      <c r="K971" s="32" t="s">
        <v>115</v>
      </c>
      <c r="L971" s="32" t="s">
        <v>1499</v>
      </c>
      <c r="M971" s="32" t="s">
        <v>1539</v>
      </c>
      <c r="N971" s="32" t="s">
        <v>1491</v>
      </c>
      <c r="O971" s="32" t="s">
        <v>115</v>
      </c>
      <c r="P971" s="110">
        <v>45888</v>
      </c>
      <c r="Q971" s="32" t="s">
        <v>115</v>
      </c>
      <c r="R971" s="32" t="s">
        <v>1492</v>
      </c>
      <c r="S971" s="32" t="s">
        <v>221</v>
      </c>
      <c r="T971" s="32" t="s">
        <v>221</v>
      </c>
      <c r="U971" s="32" t="s">
        <v>194</v>
      </c>
      <c r="V971" s="32" t="s">
        <v>122</v>
      </c>
      <c r="W971" s="32" t="s">
        <v>123</v>
      </c>
      <c r="X971" s="32" t="s">
        <v>278</v>
      </c>
      <c r="Y971" s="128"/>
      <c r="Z971" s="119" t="s">
        <v>115</v>
      </c>
      <c r="AA971" s="119">
        <v>2.1097750852912E-2</v>
      </c>
      <c r="AB971" s="32" t="s">
        <v>115</v>
      </c>
      <c r="AC971" s="32" t="s">
        <v>519</v>
      </c>
      <c r="AD971" s="32" t="s">
        <v>1769</v>
      </c>
      <c r="AE971" s="32" t="s">
        <v>1180</v>
      </c>
      <c r="AF971" s="32" t="s">
        <v>115</v>
      </c>
      <c r="AG971" s="32" t="s">
        <v>1513</v>
      </c>
      <c r="AH971" s="32" t="s">
        <v>422</v>
      </c>
      <c r="AI971" s="32">
        <v>5777642</v>
      </c>
      <c r="AJ971" s="32" t="s">
        <v>1897</v>
      </c>
      <c r="AK971" s="32" t="s">
        <v>1898</v>
      </c>
      <c r="AL971" s="32">
        <v>10</v>
      </c>
      <c r="AM971" s="32">
        <v>61</v>
      </c>
      <c r="AN971" s="32" t="s">
        <v>128</v>
      </c>
      <c r="AO971" s="32" t="s">
        <v>123</v>
      </c>
      <c r="AP971" s="32">
        <v>2018</v>
      </c>
      <c r="AQ971" s="32" t="s">
        <v>130</v>
      </c>
      <c r="AR971" s="32">
        <v>2019</v>
      </c>
      <c r="AS971" s="32" t="s">
        <v>1772</v>
      </c>
      <c r="AT971" s="32" t="s">
        <v>123</v>
      </c>
      <c r="AU971" s="32" t="s">
        <v>1772</v>
      </c>
      <c r="AV971" s="32" t="s">
        <v>115</v>
      </c>
      <c r="AW971" s="32" t="s">
        <v>1773</v>
      </c>
      <c r="AX971" s="32" t="s">
        <v>123</v>
      </c>
      <c r="AY971" s="32" t="s">
        <v>115</v>
      </c>
      <c r="AZ971" s="110" t="s">
        <v>115</v>
      </c>
      <c r="BA971" s="32" t="s">
        <v>115</v>
      </c>
      <c r="BB971" s="32" t="s">
        <v>115</v>
      </c>
      <c r="BC971" s="32" t="s">
        <v>115</v>
      </c>
      <c r="BD971" s="32" t="s">
        <v>115</v>
      </c>
      <c r="BE971" s="32" t="s">
        <v>115</v>
      </c>
      <c r="BF971" s="110" t="s">
        <v>115</v>
      </c>
      <c r="BG971" s="32" t="s">
        <v>131</v>
      </c>
      <c r="BH971" s="32" t="s">
        <v>115</v>
      </c>
      <c r="BI971" s="32" t="s">
        <v>195</v>
      </c>
      <c r="BJ971" s="32">
        <v>2</v>
      </c>
      <c r="BK971" s="110">
        <v>44258</v>
      </c>
      <c r="BL971" s="110">
        <v>41699</v>
      </c>
      <c r="BM971" s="110">
        <v>45870</v>
      </c>
      <c r="BN971" s="32" t="s">
        <v>308</v>
      </c>
      <c r="BO971" s="32" t="s">
        <v>115</v>
      </c>
      <c r="BP971" s="32" t="b">
        <v>1</v>
      </c>
      <c r="BQ971" s="116" t="s">
        <v>1899</v>
      </c>
      <c r="BR971" s="32" t="s">
        <v>134</v>
      </c>
      <c r="BS971" s="116">
        <v>3524.8573000000001</v>
      </c>
      <c r="BT971" s="116">
        <v>4083.5866000000001</v>
      </c>
      <c r="BU971" s="116">
        <v>1236.1694</v>
      </c>
      <c r="BV971" s="116">
        <v>235.50489999999999</v>
      </c>
      <c r="BW971" s="116">
        <v>238.5812</v>
      </c>
      <c r="BX971" s="116">
        <v>260.29070000000002</v>
      </c>
      <c r="BY971" s="116">
        <v>1323.7545</v>
      </c>
      <c r="BZ971" s="116">
        <v>232.702</v>
      </c>
      <c r="CA971" s="116">
        <v>0</v>
      </c>
      <c r="CB971" s="116">
        <v>0</v>
      </c>
      <c r="CC971" s="116">
        <v>0</v>
      </c>
      <c r="CD971" s="116">
        <v>0</v>
      </c>
      <c r="CE971" s="116">
        <v>2527.1301000000003</v>
      </c>
      <c r="CF971" s="32" t="s">
        <v>135</v>
      </c>
      <c r="CG971" s="32" t="s">
        <v>136</v>
      </c>
      <c r="CH971" s="32" t="s">
        <v>235</v>
      </c>
      <c r="CI971" s="116">
        <v>0</v>
      </c>
      <c r="CJ971" s="116">
        <v>0</v>
      </c>
      <c r="CK971" s="116">
        <v>0</v>
      </c>
      <c r="CL971" s="116">
        <v>0</v>
      </c>
      <c r="CM971" s="116">
        <v>0</v>
      </c>
      <c r="CN971" s="116">
        <v>3458.0279500000001</v>
      </c>
      <c r="CO971" s="113">
        <v>0</v>
      </c>
      <c r="CP971" s="32" t="s">
        <v>134</v>
      </c>
      <c r="CQ971" s="32" t="s">
        <v>115</v>
      </c>
      <c r="CR971" s="32" t="s">
        <v>134</v>
      </c>
      <c r="CS971" s="32" t="s">
        <v>115</v>
      </c>
      <c r="CT971" s="113">
        <v>0</v>
      </c>
      <c r="CU971" s="113">
        <v>1</v>
      </c>
      <c r="CV971" s="33" t="s">
        <v>3218</v>
      </c>
    </row>
    <row r="972" spans="2:100">
      <c r="B972" s="31">
        <v>968</v>
      </c>
      <c r="C972" s="32" t="s">
        <v>3220</v>
      </c>
      <c r="D972" s="128"/>
      <c r="E972" s="128"/>
      <c r="F972" s="32" t="s">
        <v>1337</v>
      </c>
      <c r="G972" s="32" t="s">
        <v>3221</v>
      </c>
      <c r="H972" s="32" t="s">
        <v>1538</v>
      </c>
      <c r="I972" s="32" t="s">
        <v>166</v>
      </c>
      <c r="J972" s="32" t="s">
        <v>115</v>
      </c>
      <c r="K972" s="32" t="s">
        <v>115</v>
      </c>
      <c r="L972" s="32" t="s">
        <v>1499</v>
      </c>
      <c r="M972" s="32" t="s">
        <v>1539</v>
      </c>
      <c r="N972" s="32" t="s">
        <v>1491</v>
      </c>
      <c r="O972" s="32" t="s">
        <v>115</v>
      </c>
      <c r="P972" s="110">
        <v>45909</v>
      </c>
      <c r="Q972" s="32">
        <v>61</v>
      </c>
      <c r="R972" s="32" t="s">
        <v>1492</v>
      </c>
      <c r="S972" s="32" t="s">
        <v>548</v>
      </c>
      <c r="T972" s="32" t="s">
        <v>549</v>
      </c>
      <c r="U972" s="32" t="s">
        <v>214</v>
      </c>
      <c r="V972" s="32" t="s">
        <v>122</v>
      </c>
      <c r="W972" s="32" t="s">
        <v>123</v>
      </c>
      <c r="X972" s="32" t="s">
        <v>278</v>
      </c>
      <c r="Y972" s="128"/>
      <c r="Z972" s="119" t="s">
        <v>115</v>
      </c>
      <c r="AA972" s="119">
        <v>5.7151623496902602</v>
      </c>
      <c r="AB972" s="32" t="s">
        <v>115</v>
      </c>
      <c r="AC972" s="32" t="s">
        <v>525</v>
      </c>
      <c r="AD972" s="32" t="s">
        <v>2510</v>
      </c>
      <c r="AE972" s="32" t="s">
        <v>1679</v>
      </c>
      <c r="AF972" s="32" t="s">
        <v>115</v>
      </c>
      <c r="AG972" s="32" t="s">
        <v>1513</v>
      </c>
      <c r="AH972" s="32" t="s">
        <v>422</v>
      </c>
      <c r="AI972" s="32">
        <v>5757478</v>
      </c>
      <c r="AJ972" s="32" t="s">
        <v>3222</v>
      </c>
      <c r="AK972" s="32" t="s">
        <v>3223</v>
      </c>
      <c r="AL972" s="32">
        <v>2</v>
      </c>
      <c r="AM972" s="32">
        <v>61</v>
      </c>
      <c r="AN972" s="32" t="s">
        <v>128</v>
      </c>
      <c r="AO972" s="32" t="s">
        <v>123</v>
      </c>
      <c r="AP972" s="32">
        <v>2018</v>
      </c>
      <c r="AQ972" s="32" t="s">
        <v>130</v>
      </c>
      <c r="AR972" s="32">
        <v>2016</v>
      </c>
      <c r="AS972" s="32" t="s">
        <v>1683</v>
      </c>
      <c r="AT972" s="32" t="s">
        <v>123</v>
      </c>
      <c r="AU972" s="32" t="s">
        <v>1683</v>
      </c>
      <c r="AV972" s="32" t="s">
        <v>115</v>
      </c>
      <c r="AW972" s="32" t="s">
        <v>1684</v>
      </c>
      <c r="AX972" s="32" t="s">
        <v>123</v>
      </c>
      <c r="AY972" s="32" t="s">
        <v>115</v>
      </c>
      <c r="AZ972" s="110" t="s">
        <v>115</v>
      </c>
      <c r="BA972" s="32" t="s">
        <v>115</v>
      </c>
      <c r="BB972" s="32" t="s">
        <v>115</v>
      </c>
      <c r="BC972" s="32" t="s">
        <v>115</v>
      </c>
      <c r="BD972" s="32" t="s">
        <v>115</v>
      </c>
      <c r="BE972" s="32" t="s">
        <v>115</v>
      </c>
      <c r="BF972" s="110" t="s">
        <v>115</v>
      </c>
      <c r="BG972" s="32" t="s">
        <v>131</v>
      </c>
      <c r="BH972" s="32" t="s">
        <v>115</v>
      </c>
      <c r="BI972" s="32" t="s">
        <v>195</v>
      </c>
      <c r="BJ972" s="32">
        <v>2</v>
      </c>
      <c r="BK972" s="110">
        <v>43951</v>
      </c>
      <c r="BL972" s="110">
        <v>43160</v>
      </c>
      <c r="BM972" s="110">
        <v>45379</v>
      </c>
      <c r="BN972" s="32" t="s">
        <v>234</v>
      </c>
      <c r="BO972" s="32" t="s">
        <v>115</v>
      </c>
      <c r="BP972" s="32" t="b">
        <v>1</v>
      </c>
      <c r="BQ972" s="116" t="s">
        <v>1780</v>
      </c>
      <c r="BR972" s="32" t="s">
        <v>134</v>
      </c>
      <c r="BS972" s="116">
        <v>20118.881799999999</v>
      </c>
      <c r="BT972" s="116">
        <v>20193.1315</v>
      </c>
      <c r="BU972" s="116">
        <v>2151.6673999999998</v>
      </c>
      <c r="BV972" s="116">
        <v>745.34529999999995</v>
      </c>
      <c r="BW972" s="116">
        <v>1038.8603000000001</v>
      </c>
      <c r="BX972" s="116">
        <v>2380.8065999999999</v>
      </c>
      <c r="BY972" s="116">
        <v>783.28210000000001</v>
      </c>
      <c r="BZ972" s="116">
        <v>51.362200000000001</v>
      </c>
      <c r="CA972" s="116">
        <v>0</v>
      </c>
      <c r="CB972" s="116">
        <v>0</v>
      </c>
      <c r="CC972" s="116">
        <v>0</v>
      </c>
      <c r="CD972" s="116">
        <v>0</v>
      </c>
      <c r="CE972" s="116">
        <v>19358.487300000001</v>
      </c>
      <c r="CF972" s="32" t="s">
        <v>135</v>
      </c>
      <c r="CG972" s="32" t="s">
        <v>136</v>
      </c>
      <c r="CH972" s="32" t="s">
        <v>250</v>
      </c>
      <c r="CI972" s="116">
        <v>0</v>
      </c>
      <c r="CJ972" s="116">
        <v>0</v>
      </c>
      <c r="CK972" s="116">
        <v>0</v>
      </c>
      <c r="CL972" s="116">
        <v>0</v>
      </c>
      <c r="CM972" s="116">
        <v>18712.034899999995</v>
      </c>
      <c r="CN972" s="116">
        <v>748.41605000000015</v>
      </c>
      <c r="CO972" s="113">
        <v>0</v>
      </c>
      <c r="CP972" s="32" t="s">
        <v>134</v>
      </c>
      <c r="CQ972" s="32" t="s">
        <v>115</v>
      </c>
      <c r="CR972" s="32" t="s">
        <v>134</v>
      </c>
      <c r="CS972" s="32" t="s">
        <v>115</v>
      </c>
      <c r="CT972" s="113">
        <v>0.3427</v>
      </c>
      <c r="CU972" s="113">
        <v>0.6573</v>
      </c>
      <c r="CV972" s="33" t="s">
        <v>3224</v>
      </c>
    </row>
    <row r="973" spans="2:100">
      <c r="B973" s="31">
        <v>969</v>
      </c>
      <c r="C973" s="32" t="s">
        <v>2154</v>
      </c>
      <c r="D973" s="128"/>
      <c r="E973" s="128"/>
      <c r="F973" s="32" t="s">
        <v>921</v>
      </c>
      <c r="G973" s="32" t="s">
        <v>2152</v>
      </c>
      <c r="H973" s="32" t="s">
        <v>1538</v>
      </c>
      <c r="I973" s="32" t="s">
        <v>118</v>
      </c>
      <c r="J973" s="32" t="s">
        <v>115</v>
      </c>
      <c r="K973" s="32" t="s">
        <v>1807</v>
      </c>
      <c r="L973" s="32" t="s">
        <v>1499</v>
      </c>
      <c r="M973" s="32" t="s">
        <v>1539</v>
      </c>
      <c r="N973" s="32" t="s">
        <v>1491</v>
      </c>
      <c r="O973" s="32" t="s">
        <v>115</v>
      </c>
      <c r="P973" s="110">
        <v>45934</v>
      </c>
      <c r="Q973" s="32" t="s">
        <v>115</v>
      </c>
      <c r="R973" s="32" t="s">
        <v>1492</v>
      </c>
      <c r="S973" s="32" t="s">
        <v>121</v>
      </c>
      <c r="T973" s="32" t="s">
        <v>115</v>
      </c>
      <c r="U973" s="32" t="s">
        <v>214</v>
      </c>
      <c r="V973" s="32" t="s">
        <v>122</v>
      </c>
      <c r="W973" s="32" t="s">
        <v>123</v>
      </c>
      <c r="X973" s="32" t="s">
        <v>887</v>
      </c>
      <c r="Y973" s="128"/>
      <c r="Z973" s="119" t="s">
        <v>115</v>
      </c>
      <c r="AA973" s="119">
        <v>0.723578109954927</v>
      </c>
      <c r="AB973" s="32" t="s">
        <v>115</v>
      </c>
      <c r="AC973" s="32" t="s">
        <v>534</v>
      </c>
      <c r="AD973" s="32" t="s">
        <v>1834</v>
      </c>
      <c r="AE973" s="32" t="s">
        <v>1679</v>
      </c>
      <c r="AF973" s="32" t="s">
        <v>2728</v>
      </c>
      <c r="AG973" s="32" t="s">
        <v>1513</v>
      </c>
      <c r="AH973" s="32" t="s">
        <v>422</v>
      </c>
      <c r="AI973" s="32">
        <v>5768148</v>
      </c>
      <c r="AJ973" s="32" t="s">
        <v>2153</v>
      </c>
      <c r="AK973" s="32" t="s">
        <v>2154</v>
      </c>
      <c r="AL973" s="32">
        <v>4</v>
      </c>
      <c r="AM973" s="32">
        <v>61</v>
      </c>
      <c r="AN973" s="32" t="s">
        <v>3225</v>
      </c>
      <c r="AO973" s="32" t="s">
        <v>123</v>
      </c>
      <c r="AP973" s="32">
        <v>2025</v>
      </c>
      <c r="AQ973" s="32" t="s">
        <v>130</v>
      </c>
      <c r="AR973" s="32">
        <v>2019</v>
      </c>
      <c r="AS973" s="32" t="s">
        <v>1892</v>
      </c>
      <c r="AT973" s="32" t="s">
        <v>123</v>
      </c>
      <c r="AU973" s="32" t="s">
        <v>1892</v>
      </c>
      <c r="AV973" s="32" t="s">
        <v>115</v>
      </c>
      <c r="AW973" s="32" t="s">
        <v>1773</v>
      </c>
      <c r="AX973" s="32" t="s">
        <v>123</v>
      </c>
      <c r="AY973" s="32" t="s">
        <v>115</v>
      </c>
      <c r="AZ973" s="110" t="s">
        <v>115</v>
      </c>
      <c r="BA973" s="32" t="s">
        <v>115</v>
      </c>
      <c r="BB973" s="32" t="s">
        <v>115</v>
      </c>
      <c r="BC973" s="32" t="s">
        <v>115</v>
      </c>
      <c r="BD973" s="32" t="s">
        <v>115</v>
      </c>
      <c r="BE973" s="32" t="s">
        <v>115</v>
      </c>
      <c r="BF973" s="110" t="s">
        <v>115</v>
      </c>
      <c r="BG973" s="32" t="s">
        <v>131</v>
      </c>
      <c r="BH973" s="32" t="s">
        <v>115</v>
      </c>
      <c r="BI973" s="32" t="s">
        <v>488</v>
      </c>
      <c r="BJ973" s="32">
        <v>4</v>
      </c>
      <c r="BK973" s="110">
        <v>46727</v>
      </c>
      <c r="BL973" s="110">
        <v>40664</v>
      </c>
      <c r="BM973" s="110">
        <v>47045</v>
      </c>
      <c r="BN973" s="32" t="s">
        <v>308</v>
      </c>
      <c r="BO973" s="32" t="s">
        <v>115</v>
      </c>
      <c r="BP973" s="32" t="b">
        <v>0</v>
      </c>
      <c r="BQ973" s="116" t="s">
        <v>1893</v>
      </c>
      <c r="BR973" s="32" t="s">
        <v>134</v>
      </c>
      <c r="BS973" s="116">
        <v>3762.3193000000001</v>
      </c>
      <c r="BT973" s="116">
        <v>72852.615000000005</v>
      </c>
      <c r="BU973" s="116">
        <v>975.1644</v>
      </c>
      <c r="BV973" s="116">
        <v>223.7535</v>
      </c>
      <c r="BW973" s="116">
        <v>315.6961</v>
      </c>
      <c r="BX973" s="116">
        <v>282.51690000000002</v>
      </c>
      <c r="BY973" s="116">
        <v>217.3528</v>
      </c>
      <c r="BZ973" s="116">
        <v>7000</v>
      </c>
      <c r="CA973" s="116">
        <v>15000</v>
      </c>
      <c r="CB973" s="116">
        <v>30000</v>
      </c>
      <c r="CC973" s="116">
        <v>12000</v>
      </c>
      <c r="CD973" s="116">
        <v>5000</v>
      </c>
      <c r="CE973" s="116">
        <v>3635.2622000000001</v>
      </c>
      <c r="CF973" s="32" t="s">
        <v>135</v>
      </c>
      <c r="CG973" s="32" t="s">
        <v>136</v>
      </c>
      <c r="CH973" s="32" t="s">
        <v>2247</v>
      </c>
      <c r="CI973" s="116">
        <v>0</v>
      </c>
      <c r="CJ973" s="116">
        <v>0</v>
      </c>
      <c r="CK973" s="116">
        <v>0</v>
      </c>
      <c r="CL973" s="116">
        <v>0</v>
      </c>
      <c r="CM973" s="116">
        <v>0</v>
      </c>
      <c r="CN973" s="116">
        <v>3770.0386699999999</v>
      </c>
      <c r="CO973" s="113">
        <v>0</v>
      </c>
      <c r="CP973" s="32" t="s">
        <v>134</v>
      </c>
      <c r="CQ973" s="32" t="s">
        <v>115</v>
      </c>
      <c r="CR973" s="32" t="s">
        <v>279</v>
      </c>
      <c r="CS973" s="32" t="s">
        <v>115</v>
      </c>
      <c r="CT973" s="113">
        <v>0.3427</v>
      </c>
      <c r="CU973" s="113">
        <v>0.6573</v>
      </c>
      <c r="CV973" s="33" t="s">
        <v>2155</v>
      </c>
    </row>
    <row r="974" spans="2:100">
      <c r="B974" s="31">
        <v>970</v>
      </c>
      <c r="C974" s="32" t="s">
        <v>3226</v>
      </c>
      <c r="D974" s="128"/>
      <c r="E974" s="128"/>
      <c r="F974" s="32" t="s">
        <v>921</v>
      </c>
      <c r="G974" s="32" t="s">
        <v>2152</v>
      </c>
      <c r="H974" s="32" t="s">
        <v>1538</v>
      </c>
      <c r="I974" s="32" t="s">
        <v>118</v>
      </c>
      <c r="J974" s="32" t="s">
        <v>115</v>
      </c>
      <c r="K974" s="32" t="s">
        <v>1807</v>
      </c>
      <c r="L974" s="32" t="s">
        <v>1499</v>
      </c>
      <c r="M974" s="32" t="s">
        <v>1539</v>
      </c>
      <c r="N974" s="32" t="s">
        <v>1491</v>
      </c>
      <c r="O974" s="32" t="s">
        <v>115</v>
      </c>
      <c r="P974" s="110">
        <v>45934</v>
      </c>
      <c r="Q974" s="32" t="s">
        <v>115</v>
      </c>
      <c r="R974" s="32" t="s">
        <v>1492</v>
      </c>
      <c r="S974" s="32" t="s">
        <v>121</v>
      </c>
      <c r="T974" s="32" t="s">
        <v>115</v>
      </c>
      <c r="U974" s="32" t="s">
        <v>214</v>
      </c>
      <c r="V974" s="32" t="s">
        <v>122</v>
      </c>
      <c r="W974" s="32" t="s">
        <v>123</v>
      </c>
      <c r="X974" s="32" t="s">
        <v>887</v>
      </c>
      <c r="Y974" s="128"/>
      <c r="Z974" s="119" t="s">
        <v>115</v>
      </c>
      <c r="AA974" s="119">
        <v>0.72357800000000005</v>
      </c>
      <c r="AB974" s="32" t="s">
        <v>115</v>
      </c>
      <c r="AC974" s="32" t="s">
        <v>667</v>
      </c>
      <c r="AD974" s="32" t="s">
        <v>115</v>
      </c>
      <c r="AE974" s="32" t="s">
        <v>115</v>
      </c>
      <c r="AF974" s="32" t="s">
        <v>115</v>
      </c>
      <c r="AG974" s="32" t="s">
        <v>1513</v>
      </c>
      <c r="AH974" s="32" t="s">
        <v>422</v>
      </c>
      <c r="AI974" s="32">
        <v>5813447</v>
      </c>
      <c r="AJ974" s="32" t="s">
        <v>2153</v>
      </c>
      <c r="AK974" s="32" t="s">
        <v>2154</v>
      </c>
      <c r="AL974" s="32">
        <v>4</v>
      </c>
      <c r="AM974" s="32">
        <v>61</v>
      </c>
      <c r="AN974" s="32" t="s">
        <v>128</v>
      </c>
      <c r="AO974" s="32" t="s">
        <v>123</v>
      </c>
      <c r="AP974" s="32">
        <v>2025</v>
      </c>
      <c r="AQ974" s="32" t="s">
        <v>130</v>
      </c>
      <c r="AR974" s="32">
        <v>2024</v>
      </c>
      <c r="AS974" s="32" t="s">
        <v>1892</v>
      </c>
      <c r="AT974" s="32" t="s">
        <v>123</v>
      </c>
      <c r="AU974" s="32" t="s">
        <v>1892</v>
      </c>
      <c r="AV974" s="32" t="s">
        <v>115</v>
      </c>
      <c r="AW974" s="32" t="s">
        <v>1773</v>
      </c>
      <c r="AX974" s="32" t="s">
        <v>123</v>
      </c>
      <c r="AY974" s="32" t="s">
        <v>115</v>
      </c>
      <c r="AZ974" s="110" t="s">
        <v>115</v>
      </c>
      <c r="BA974" s="32" t="s">
        <v>115</v>
      </c>
      <c r="BB974" s="32" t="s">
        <v>115</v>
      </c>
      <c r="BC974" s="32" t="s">
        <v>115</v>
      </c>
      <c r="BD974" s="32" t="s">
        <v>115</v>
      </c>
      <c r="BE974" s="32" t="s">
        <v>115</v>
      </c>
      <c r="BF974" s="110" t="s">
        <v>115</v>
      </c>
      <c r="BG974" s="32" t="s">
        <v>131</v>
      </c>
      <c r="BH974" s="32" t="s">
        <v>115</v>
      </c>
      <c r="BI974" s="32" t="s">
        <v>488</v>
      </c>
      <c r="BJ974" s="32">
        <v>4</v>
      </c>
      <c r="BK974" s="110">
        <v>46776</v>
      </c>
      <c r="BL974" s="110">
        <v>40664</v>
      </c>
      <c r="BM974" s="110">
        <v>46982</v>
      </c>
      <c r="BN974" s="32" t="s">
        <v>308</v>
      </c>
      <c r="BO974" s="32" t="s">
        <v>115</v>
      </c>
      <c r="BP974" s="32" t="b">
        <v>0</v>
      </c>
      <c r="BQ974" s="116" t="s">
        <v>1893</v>
      </c>
      <c r="BR974" s="32" t="s">
        <v>134</v>
      </c>
      <c r="BS974" s="116">
        <v>546.80319999999995</v>
      </c>
      <c r="BT974" s="116">
        <v>19568.069500000001</v>
      </c>
      <c r="BU974" s="116">
        <v>0</v>
      </c>
      <c r="BV974" s="116">
        <v>0</v>
      </c>
      <c r="BW974" s="116">
        <v>0</v>
      </c>
      <c r="BX974" s="116">
        <v>189.97980000000001</v>
      </c>
      <c r="BY974" s="116">
        <v>749.27729999999997</v>
      </c>
      <c r="BZ974" s="116">
        <v>0</v>
      </c>
      <c r="CA974" s="116">
        <v>0</v>
      </c>
      <c r="CB974" s="116">
        <v>0</v>
      </c>
      <c r="CC974" s="116">
        <v>0</v>
      </c>
      <c r="CD974" s="116">
        <v>0</v>
      </c>
      <c r="CE974" s="116">
        <v>189.97979999999995</v>
      </c>
      <c r="CF974" s="32" t="s">
        <v>135</v>
      </c>
      <c r="CG974" s="32" t="s">
        <v>136</v>
      </c>
      <c r="CH974" s="32" t="s">
        <v>738</v>
      </c>
      <c r="CI974" s="116">
        <v>0</v>
      </c>
      <c r="CJ974" s="116">
        <v>0</v>
      </c>
      <c r="CK974" s="116">
        <v>0</v>
      </c>
      <c r="CL974" s="116">
        <v>0</v>
      </c>
      <c r="CM974" s="116">
        <v>0</v>
      </c>
      <c r="CN974" s="116">
        <v>0</v>
      </c>
      <c r="CO974" s="113">
        <v>0</v>
      </c>
      <c r="CP974" s="32" t="s">
        <v>134</v>
      </c>
      <c r="CQ974" s="32" t="s">
        <v>115</v>
      </c>
      <c r="CR974" s="32" t="s">
        <v>279</v>
      </c>
      <c r="CS974" s="32" t="s">
        <v>115</v>
      </c>
      <c r="CT974" s="113">
        <v>1</v>
      </c>
      <c r="CU974" s="113">
        <v>0</v>
      </c>
      <c r="CV974" s="33" t="s">
        <v>2155</v>
      </c>
    </row>
    <row r="975" spans="2:100">
      <c r="B975" s="31">
        <v>971</v>
      </c>
      <c r="C975" s="32" t="s">
        <v>3227</v>
      </c>
      <c r="D975" s="128"/>
      <c r="E975" s="128"/>
      <c r="F975" s="32" t="s">
        <v>921</v>
      </c>
      <c r="G975" s="32" t="s">
        <v>2152</v>
      </c>
      <c r="H975" s="32" t="s">
        <v>1538</v>
      </c>
      <c r="I975" s="32" t="s">
        <v>118</v>
      </c>
      <c r="J975" s="32" t="s">
        <v>115</v>
      </c>
      <c r="K975" s="32" t="s">
        <v>1807</v>
      </c>
      <c r="L975" s="32" t="s">
        <v>1499</v>
      </c>
      <c r="M975" s="32" t="s">
        <v>1539</v>
      </c>
      <c r="N975" s="32" t="s">
        <v>1491</v>
      </c>
      <c r="O975" s="32" t="s">
        <v>115</v>
      </c>
      <c r="P975" s="110">
        <v>45904</v>
      </c>
      <c r="Q975" s="32" t="s">
        <v>115</v>
      </c>
      <c r="R975" s="32" t="s">
        <v>1492</v>
      </c>
      <c r="S975" s="32" t="s">
        <v>121</v>
      </c>
      <c r="T975" s="32" t="s">
        <v>115</v>
      </c>
      <c r="U975" s="32" t="s">
        <v>214</v>
      </c>
      <c r="V975" s="32" t="s">
        <v>122</v>
      </c>
      <c r="W975" s="32" t="s">
        <v>123</v>
      </c>
      <c r="X975" s="32" t="s">
        <v>887</v>
      </c>
      <c r="Y975" s="128"/>
      <c r="Z975" s="119" t="s">
        <v>115</v>
      </c>
      <c r="AA975" s="119">
        <v>28.8511999999998</v>
      </c>
      <c r="AB975" s="32" t="s">
        <v>115</v>
      </c>
      <c r="AC975" s="32" t="s">
        <v>667</v>
      </c>
      <c r="AD975" s="32" t="s">
        <v>115</v>
      </c>
      <c r="AE975" s="32" t="s">
        <v>115</v>
      </c>
      <c r="AF975" s="32" t="s">
        <v>115</v>
      </c>
      <c r="AG975" s="32" t="s">
        <v>1513</v>
      </c>
      <c r="AH975" s="32" t="s">
        <v>422</v>
      </c>
      <c r="AI975" s="32">
        <v>5813499</v>
      </c>
      <c r="AJ975" s="32" t="s">
        <v>2153</v>
      </c>
      <c r="AK975" s="32" t="s">
        <v>2154</v>
      </c>
      <c r="AL975" s="32">
        <v>4</v>
      </c>
      <c r="AM975" s="32">
        <v>61</v>
      </c>
      <c r="AN975" s="32" t="s">
        <v>128</v>
      </c>
      <c r="AO975" s="32" t="s">
        <v>123</v>
      </c>
      <c r="AP975" s="32">
        <v>2025</v>
      </c>
      <c r="AQ975" s="32" t="s">
        <v>130</v>
      </c>
      <c r="AR975" s="32">
        <v>2025</v>
      </c>
      <c r="AS975" s="32" t="s">
        <v>1892</v>
      </c>
      <c r="AT975" s="32" t="s">
        <v>123</v>
      </c>
      <c r="AU975" s="32" t="s">
        <v>1892</v>
      </c>
      <c r="AV975" s="32" t="s">
        <v>115</v>
      </c>
      <c r="AW975" s="32" t="s">
        <v>1773</v>
      </c>
      <c r="AX975" s="32" t="s">
        <v>123</v>
      </c>
      <c r="AY975" s="32" t="s">
        <v>115</v>
      </c>
      <c r="AZ975" s="110" t="s">
        <v>115</v>
      </c>
      <c r="BA975" s="32" t="s">
        <v>115</v>
      </c>
      <c r="BB975" s="32" t="s">
        <v>115</v>
      </c>
      <c r="BC975" s="32" t="s">
        <v>115</v>
      </c>
      <c r="BD975" s="32" t="s">
        <v>115</v>
      </c>
      <c r="BE975" s="32" t="s">
        <v>115</v>
      </c>
      <c r="BF975" s="110" t="s">
        <v>115</v>
      </c>
      <c r="BG975" s="32" t="s">
        <v>131</v>
      </c>
      <c r="BH975" s="32" t="s">
        <v>115</v>
      </c>
      <c r="BI975" s="32" t="s">
        <v>960</v>
      </c>
      <c r="BJ975" s="32">
        <v>5</v>
      </c>
      <c r="BK975" s="110">
        <v>46784</v>
      </c>
      <c r="BL975" s="110">
        <v>40664</v>
      </c>
      <c r="BM975" s="110">
        <v>47141</v>
      </c>
      <c r="BN975" s="32" t="s">
        <v>308</v>
      </c>
      <c r="BO975" s="32" t="s">
        <v>115</v>
      </c>
      <c r="BP975" s="32" t="b">
        <v>0</v>
      </c>
      <c r="BQ975" s="116" t="s">
        <v>1893</v>
      </c>
      <c r="BR975" s="32" t="s">
        <v>134</v>
      </c>
      <c r="BS975" s="116">
        <v>25.0182</v>
      </c>
      <c r="BT975" s="116">
        <v>28926.7353</v>
      </c>
      <c r="BU975" s="116">
        <v>0</v>
      </c>
      <c r="BV975" s="116">
        <v>0</v>
      </c>
      <c r="BW975" s="116">
        <v>0</v>
      </c>
      <c r="BX975" s="116">
        <v>0</v>
      </c>
      <c r="BY975" s="116">
        <v>103.65710000000001</v>
      </c>
      <c r="BZ975" s="116">
        <v>0</v>
      </c>
      <c r="CA975" s="116">
        <v>0</v>
      </c>
      <c r="CB975" s="116">
        <v>0</v>
      </c>
      <c r="CC975" s="116">
        <v>0</v>
      </c>
      <c r="CD975" s="116">
        <v>0</v>
      </c>
      <c r="CE975" s="116">
        <v>0</v>
      </c>
      <c r="CF975" s="32" t="s">
        <v>135</v>
      </c>
      <c r="CG975" s="32" t="s">
        <v>136</v>
      </c>
      <c r="CH975" s="32" t="s">
        <v>1700</v>
      </c>
      <c r="CI975" s="116">
        <v>0</v>
      </c>
      <c r="CJ975" s="116">
        <v>0</v>
      </c>
      <c r="CK975" s="116">
        <v>0</v>
      </c>
      <c r="CL975" s="116">
        <v>0</v>
      </c>
      <c r="CM975" s="116">
        <v>0</v>
      </c>
      <c r="CN975" s="116">
        <v>0</v>
      </c>
      <c r="CO975" s="113">
        <v>0</v>
      </c>
      <c r="CP975" s="32" t="s">
        <v>134</v>
      </c>
      <c r="CQ975" s="32" t="s">
        <v>115</v>
      </c>
      <c r="CR975" s="32" t="s">
        <v>279</v>
      </c>
      <c r="CS975" s="32" t="s">
        <v>115</v>
      </c>
      <c r="CT975" s="113">
        <v>1</v>
      </c>
      <c r="CU975" s="113">
        <v>0</v>
      </c>
      <c r="CV975" s="33" t="s">
        <v>2155</v>
      </c>
    </row>
    <row r="976" spans="2:100">
      <c r="B976" s="31">
        <v>972</v>
      </c>
      <c r="C976" s="32" t="s">
        <v>3228</v>
      </c>
      <c r="D976" s="128"/>
      <c r="E976" s="128"/>
      <c r="F976" s="32" t="s">
        <v>458</v>
      </c>
      <c r="G976" s="32" t="s">
        <v>3229</v>
      </c>
      <c r="H976" s="32" t="s">
        <v>1538</v>
      </c>
      <c r="I976" s="32" t="s">
        <v>166</v>
      </c>
      <c r="J976" s="32" t="s">
        <v>115</v>
      </c>
      <c r="K976" s="32" t="s">
        <v>115</v>
      </c>
      <c r="L976" s="32" t="s">
        <v>1499</v>
      </c>
      <c r="M976" s="32" t="s">
        <v>1539</v>
      </c>
      <c r="N976" s="32" t="s">
        <v>1491</v>
      </c>
      <c r="O976" s="32" t="s">
        <v>115</v>
      </c>
      <c r="P976" s="110">
        <v>45932</v>
      </c>
      <c r="Q976" s="32">
        <v>71</v>
      </c>
      <c r="R976" s="32" t="s">
        <v>1492</v>
      </c>
      <c r="S976" s="32" t="s">
        <v>541</v>
      </c>
      <c r="T976" s="32" t="s">
        <v>1939</v>
      </c>
      <c r="U976" s="32" t="s">
        <v>214</v>
      </c>
      <c r="V976" s="32" t="s">
        <v>122</v>
      </c>
      <c r="W976" s="32" t="s">
        <v>123</v>
      </c>
      <c r="X976" s="32" t="s">
        <v>278</v>
      </c>
      <c r="Y976" s="128"/>
      <c r="Z976" s="119" t="s">
        <v>115</v>
      </c>
      <c r="AA976" s="119">
        <v>77.661900000000003</v>
      </c>
      <c r="AB976" s="32" t="s">
        <v>115</v>
      </c>
      <c r="AC976" s="32" t="s">
        <v>427</v>
      </c>
      <c r="AD976" s="32" t="s">
        <v>1758</v>
      </c>
      <c r="AE976" s="32" t="s">
        <v>115</v>
      </c>
      <c r="AF976" s="32" t="s">
        <v>115</v>
      </c>
      <c r="AG976" s="32" t="s">
        <v>115</v>
      </c>
      <c r="AH976" s="32" t="s">
        <v>115</v>
      </c>
      <c r="AI976" s="32">
        <v>5768213</v>
      </c>
      <c r="AJ976" s="32" t="s">
        <v>3230</v>
      </c>
      <c r="AK976" s="32" t="s">
        <v>3231</v>
      </c>
      <c r="AL976" s="32">
        <v>7</v>
      </c>
      <c r="AM976" s="32">
        <v>61</v>
      </c>
      <c r="AN976" s="32" t="s">
        <v>3232</v>
      </c>
      <c r="AO976" s="32" t="s">
        <v>123</v>
      </c>
      <c r="AP976" s="32">
        <v>2017</v>
      </c>
      <c r="AQ976" s="32" t="s">
        <v>130</v>
      </c>
      <c r="AR976" s="32">
        <v>2017</v>
      </c>
      <c r="AS976" s="32" t="s">
        <v>1881</v>
      </c>
      <c r="AT976" s="32" t="s">
        <v>123</v>
      </c>
      <c r="AU976" s="32" t="s">
        <v>1881</v>
      </c>
      <c r="AV976" s="32" t="s">
        <v>115</v>
      </c>
      <c r="AW976" s="32" t="s">
        <v>1882</v>
      </c>
      <c r="AX976" s="32" t="s">
        <v>123</v>
      </c>
      <c r="AY976" s="32" t="s">
        <v>115</v>
      </c>
      <c r="AZ976" s="110" t="s">
        <v>115</v>
      </c>
      <c r="BA976" s="32" t="s">
        <v>115</v>
      </c>
      <c r="BB976" s="32" t="s">
        <v>115</v>
      </c>
      <c r="BC976" s="32" t="s">
        <v>115</v>
      </c>
      <c r="BD976" s="32" t="s">
        <v>115</v>
      </c>
      <c r="BE976" s="32" t="s">
        <v>115</v>
      </c>
      <c r="BF976" s="110" t="s">
        <v>115</v>
      </c>
      <c r="BG976" s="32" t="s">
        <v>131</v>
      </c>
      <c r="BH976" s="32" t="s">
        <v>115</v>
      </c>
      <c r="BI976" s="32" t="s">
        <v>195</v>
      </c>
      <c r="BJ976" s="32">
        <v>2</v>
      </c>
      <c r="BK976" s="110">
        <v>43109</v>
      </c>
      <c r="BL976" s="110">
        <v>43585</v>
      </c>
      <c r="BM976" s="110">
        <v>43445</v>
      </c>
      <c r="BN976" s="32" t="s">
        <v>115</v>
      </c>
      <c r="BO976" s="32" t="s">
        <v>115</v>
      </c>
      <c r="BP976" s="32" t="b">
        <v>0</v>
      </c>
      <c r="BQ976" s="116">
        <v>70000</v>
      </c>
      <c r="BR976" s="32" t="s">
        <v>134</v>
      </c>
      <c r="BS976" s="116">
        <v>38690.840900000003</v>
      </c>
      <c r="BT976" s="116">
        <v>38690.840900000003</v>
      </c>
      <c r="BU976" s="116">
        <v>35.0623</v>
      </c>
      <c r="BV976" s="116">
        <v>0</v>
      </c>
      <c r="BW976" s="116">
        <v>0</v>
      </c>
      <c r="BX976" s="116">
        <v>0</v>
      </c>
      <c r="BY976" s="116">
        <v>0</v>
      </c>
      <c r="BZ976" s="116">
        <v>0</v>
      </c>
      <c r="CA976" s="116">
        <v>0</v>
      </c>
      <c r="CB976" s="116">
        <v>0</v>
      </c>
      <c r="CC976" s="116">
        <v>0</v>
      </c>
      <c r="CD976" s="116">
        <v>0</v>
      </c>
      <c r="CE976" s="116">
        <v>38690.840900000003</v>
      </c>
      <c r="CF976" s="32" t="s">
        <v>135</v>
      </c>
      <c r="CG976" s="32" t="s">
        <v>136</v>
      </c>
      <c r="CH976" s="32" t="s">
        <v>152</v>
      </c>
      <c r="CI976" s="116">
        <v>-375.6975000000001</v>
      </c>
      <c r="CJ976" s="116">
        <v>34.594670000000001</v>
      </c>
      <c r="CK976" s="116">
        <v>0</v>
      </c>
      <c r="CL976" s="116">
        <v>0</v>
      </c>
      <c r="CM976" s="116">
        <v>0</v>
      </c>
      <c r="CN976" s="116">
        <v>0</v>
      </c>
      <c r="CO976" s="113">
        <v>0</v>
      </c>
      <c r="CP976" s="32" t="s">
        <v>134</v>
      </c>
      <c r="CQ976" s="32" t="s">
        <v>115</v>
      </c>
      <c r="CR976" s="32" t="s">
        <v>134</v>
      </c>
      <c r="CS976" s="32" t="s">
        <v>115</v>
      </c>
      <c r="CT976" s="113">
        <v>1</v>
      </c>
      <c r="CU976" s="113">
        <v>0</v>
      </c>
      <c r="CV976" s="33" t="s">
        <v>2761</v>
      </c>
    </row>
    <row r="977" spans="2:100">
      <c r="B977" s="31">
        <v>973</v>
      </c>
      <c r="C977" s="32" t="s">
        <v>3233</v>
      </c>
      <c r="D977" s="128"/>
      <c r="E977" s="128"/>
      <c r="F977" s="32" t="s">
        <v>641</v>
      </c>
      <c r="G977" s="32" t="s">
        <v>2773</v>
      </c>
      <c r="H977" s="32" t="s">
        <v>394</v>
      </c>
      <c r="I977" s="32" t="s">
        <v>118</v>
      </c>
      <c r="J977" s="32" t="s">
        <v>115</v>
      </c>
      <c r="K977" s="32" t="s">
        <v>827</v>
      </c>
      <c r="L977" s="32" t="s">
        <v>1499</v>
      </c>
      <c r="M977" s="32" t="s">
        <v>2308</v>
      </c>
      <c r="N977" s="32" t="s">
        <v>1491</v>
      </c>
      <c r="O977" s="32" t="s">
        <v>115</v>
      </c>
      <c r="P977" s="110">
        <v>45875</v>
      </c>
      <c r="Q977" s="32" t="s">
        <v>115</v>
      </c>
      <c r="R977" s="32" t="s">
        <v>1492</v>
      </c>
      <c r="S977" s="32" t="s">
        <v>2016</v>
      </c>
      <c r="T977" s="32" t="s">
        <v>1939</v>
      </c>
      <c r="U977" s="32" t="s">
        <v>194</v>
      </c>
      <c r="V977" s="32" t="s">
        <v>122</v>
      </c>
      <c r="W977" s="32" t="s">
        <v>123</v>
      </c>
      <c r="X977" s="32" t="s">
        <v>833</v>
      </c>
      <c r="Y977" s="128"/>
      <c r="Z977" s="119" t="s">
        <v>115</v>
      </c>
      <c r="AA977" s="119">
        <v>1.11338049851309</v>
      </c>
      <c r="AB977" s="32" t="s">
        <v>115</v>
      </c>
      <c r="AC977" s="32" t="s">
        <v>534</v>
      </c>
      <c r="AD977" s="32" t="s">
        <v>115</v>
      </c>
      <c r="AE977" s="32" t="s">
        <v>115</v>
      </c>
      <c r="AF977" s="32" t="s">
        <v>115</v>
      </c>
      <c r="AG977" s="32" t="s">
        <v>1513</v>
      </c>
      <c r="AH977" s="32" t="s">
        <v>422</v>
      </c>
      <c r="AI977" s="32">
        <v>5788601</v>
      </c>
      <c r="AJ977" s="32" t="s">
        <v>2775</v>
      </c>
      <c r="AK977" s="32" t="s">
        <v>2776</v>
      </c>
      <c r="AL977" s="32">
        <v>13</v>
      </c>
      <c r="AM977" s="32">
        <v>61</v>
      </c>
      <c r="AN977" s="32" t="s">
        <v>128</v>
      </c>
      <c r="AO977" s="32" t="s">
        <v>123</v>
      </c>
      <c r="AP977" s="32">
        <v>2023</v>
      </c>
      <c r="AQ977" s="32" t="s">
        <v>130</v>
      </c>
      <c r="AR977" s="32">
        <v>2021</v>
      </c>
      <c r="AS977" s="32" t="s">
        <v>1929</v>
      </c>
      <c r="AT977" s="32" t="s">
        <v>123</v>
      </c>
      <c r="AU977" s="32" t="s">
        <v>1929</v>
      </c>
      <c r="AV977" s="32" t="s">
        <v>115</v>
      </c>
      <c r="AW977" s="32" t="s">
        <v>1577</v>
      </c>
      <c r="AX977" s="32" t="s">
        <v>123</v>
      </c>
      <c r="AY977" s="32" t="s">
        <v>115</v>
      </c>
      <c r="AZ977" s="110" t="s">
        <v>115</v>
      </c>
      <c r="BA977" s="32" t="s">
        <v>115</v>
      </c>
      <c r="BB977" s="32" t="s">
        <v>115</v>
      </c>
      <c r="BC977" s="32" t="s">
        <v>115</v>
      </c>
      <c r="BD977" s="32" t="s">
        <v>115</v>
      </c>
      <c r="BE977" s="32" t="s">
        <v>115</v>
      </c>
      <c r="BF977" s="110" t="s">
        <v>115</v>
      </c>
      <c r="BG977" s="32" t="s">
        <v>131</v>
      </c>
      <c r="BH977" s="32" t="s">
        <v>115</v>
      </c>
      <c r="BI977" s="32" t="s">
        <v>488</v>
      </c>
      <c r="BJ977" s="32">
        <v>4</v>
      </c>
      <c r="BK977" s="110">
        <v>46401</v>
      </c>
      <c r="BL977" s="110">
        <v>46873</v>
      </c>
      <c r="BM977" s="110">
        <v>46650</v>
      </c>
      <c r="BN977" s="32" t="s">
        <v>115</v>
      </c>
      <c r="BO977" s="32" t="s">
        <v>115</v>
      </c>
      <c r="BP977" s="32" t="b">
        <v>0</v>
      </c>
      <c r="BQ977" s="116">
        <v>51200</v>
      </c>
      <c r="BR977" s="32" t="s">
        <v>134</v>
      </c>
      <c r="BS977" s="116">
        <v>137.99709999999999</v>
      </c>
      <c r="BT977" s="116">
        <v>519.48779999999999</v>
      </c>
      <c r="BU977" s="116">
        <v>2.2138</v>
      </c>
      <c r="BV977" s="116">
        <v>0.73260000000000003</v>
      </c>
      <c r="BW977" s="116">
        <v>7.3608000000000002</v>
      </c>
      <c r="BX977" s="116">
        <v>25.4665</v>
      </c>
      <c r="BY977" s="116">
        <v>200.64359999999999</v>
      </c>
      <c r="BZ977" s="116">
        <v>0</v>
      </c>
      <c r="CA977" s="116">
        <v>0</v>
      </c>
      <c r="CB977" s="116">
        <v>0</v>
      </c>
      <c r="CC977" s="116">
        <v>0</v>
      </c>
      <c r="CD977" s="116">
        <v>0</v>
      </c>
      <c r="CE977" s="116">
        <v>35.773699999999991</v>
      </c>
      <c r="CF977" s="32" t="s">
        <v>135</v>
      </c>
      <c r="CG977" s="32" t="s">
        <v>136</v>
      </c>
      <c r="CH977" s="32" t="s">
        <v>486</v>
      </c>
      <c r="CI977" s="116">
        <v>0</v>
      </c>
      <c r="CJ977" s="116">
        <v>0</v>
      </c>
      <c r="CK977" s="116">
        <v>0</v>
      </c>
      <c r="CL977" s="116">
        <v>0</v>
      </c>
      <c r="CM977" s="116">
        <v>0</v>
      </c>
      <c r="CN977" s="116">
        <v>0</v>
      </c>
      <c r="CO977" s="113">
        <v>0</v>
      </c>
      <c r="CP977" s="32" t="s">
        <v>134</v>
      </c>
      <c r="CQ977" s="32" t="s">
        <v>115</v>
      </c>
      <c r="CR977" s="32" t="s">
        <v>279</v>
      </c>
      <c r="CS977" s="32" t="s">
        <v>115</v>
      </c>
      <c r="CT977" s="113">
        <v>1</v>
      </c>
      <c r="CU977" s="113">
        <v>0</v>
      </c>
      <c r="CV977" s="33" t="s">
        <v>2683</v>
      </c>
    </row>
    <row r="978" spans="2:100">
      <c r="B978" s="31">
        <v>974</v>
      </c>
      <c r="C978" s="32" t="s">
        <v>3234</v>
      </c>
      <c r="D978" s="128"/>
      <c r="E978" s="128"/>
      <c r="F978" s="32" t="s">
        <v>458</v>
      </c>
      <c r="G978" s="32" t="s">
        <v>3235</v>
      </c>
      <c r="H978" s="32" t="s">
        <v>1532</v>
      </c>
      <c r="I978" s="32" t="s">
        <v>118</v>
      </c>
      <c r="J978" s="32" t="s">
        <v>115</v>
      </c>
      <c r="K978" s="32" t="s">
        <v>115</v>
      </c>
      <c r="L978" s="32" t="s">
        <v>1499</v>
      </c>
      <c r="M978" s="32" t="s">
        <v>1539</v>
      </c>
      <c r="N978" s="32" t="s">
        <v>1491</v>
      </c>
      <c r="O978" s="32" t="s">
        <v>115</v>
      </c>
      <c r="P978" s="110">
        <v>45932</v>
      </c>
      <c r="Q978" s="32" t="s">
        <v>115</v>
      </c>
      <c r="R978" s="32" t="s">
        <v>1492</v>
      </c>
      <c r="S978" s="32" t="s">
        <v>221</v>
      </c>
      <c r="T978" s="32" t="s">
        <v>221</v>
      </c>
      <c r="U978" s="32" t="s">
        <v>214</v>
      </c>
      <c r="V978" s="32" t="s">
        <v>122</v>
      </c>
      <c r="W978" s="32" t="s">
        <v>123</v>
      </c>
      <c r="X978" s="32" t="s">
        <v>278</v>
      </c>
      <c r="Y978" s="128"/>
      <c r="Z978" s="119" t="s">
        <v>115</v>
      </c>
      <c r="AA978" s="119">
        <v>77.661898590259</v>
      </c>
      <c r="AB978" s="32" t="s">
        <v>115</v>
      </c>
      <c r="AC978" s="32" t="s">
        <v>427</v>
      </c>
      <c r="AD978" s="32" t="s">
        <v>1758</v>
      </c>
      <c r="AE978" s="32" t="s">
        <v>482</v>
      </c>
      <c r="AF978" s="32" t="s">
        <v>115</v>
      </c>
      <c r="AG978" s="32" t="s">
        <v>115</v>
      </c>
      <c r="AH978" s="32" t="s">
        <v>115</v>
      </c>
      <c r="AI978" s="32">
        <v>5768212</v>
      </c>
      <c r="AJ978" s="32" t="s">
        <v>3236</v>
      </c>
      <c r="AK978" s="32" t="s">
        <v>3237</v>
      </c>
      <c r="AL978" s="32">
        <v>3</v>
      </c>
      <c r="AM978" s="32">
        <v>61</v>
      </c>
      <c r="AN978" s="32" t="s">
        <v>3232</v>
      </c>
      <c r="AO978" s="32" t="s">
        <v>123</v>
      </c>
      <c r="AP978" s="32">
        <v>2018</v>
      </c>
      <c r="AQ978" s="32" t="s">
        <v>130</v>
      </c>
      <c r="AR978" s="32">
        <v>2017</v>
      </c>
      <c r="AS978" s="32" t="s">
        <v>1881</v>
      </c>
      <c r="AT978" s="32" t="s">
        <v>123</v>
      </c>
      <c r="AU978" s="32" t="s">
        <v>1881</v>
      </c>
      <c r="AV978" s="32" t="s">
        <v>115</v>
      </c>
      <c r="AW978" s="32" t="s">
        <v>1882</v>
      </c>
      <c r="AX978" s="32" t="s">
        <v>123</v>
      </c>
      <c r="AY978" s="32" t="s">
        <v>115</v>
      </c>
      <c r="AZ978" s="110" t="s">
        <v>115</v>
      </c>
      <c r="BA978" s="32" t="s">
        <v>115</v>
      </c>
      <c r="BB978" s="32" t="s">
        <v>115</v>
      </c>
      <c r="BC978" s="32" t="s">
        <v>115</v>
      </c>
      <c r="BD978" s="32" t="s">
        <v>115</v>
      </c>
      <c r="BE978" s="32" t="s">
        <v>115</v>
      </c>
      <c r="BF978" s="110" t="s">
        <v>115</v>
      </c>
      <c r="BG978" s="32" t="s">
        <v>131</v>
      </c>
      <c r="BH978" s="32" t="s">
        <v>115</v>
      </c>
      <c r="BI978" s="32" t="s">
        <v>195</v>
      </c>
      <c r="BJ978" s="32">
        <v>2</v>
      </c>
      <c r="BK978" s="110">
        <v>43496</v>
      </c>
      <c r="BL978" s="110">
        <v>42856</v>
      </c>
      <c r="BM978" s="110">
        <v>43782</v>
      </c>
      <c r="BN978" s="32" t="s">
        <v>308</v>
      </c>
      <c r="BO978" s="32" t="s">
        <v>115</v>
      </c>
      <c r="BP978" s="32" t="b">
        <v>0</v>
      </c>
      <c r="BQ978" s="116" t="s">
        <v>3238</v>
      </c>
      <c r="BR978" s="32" t="s">
        <v>134</v>
      </c>
      <c r="BS978" s="116">
        <v>4330.3387000000002</v>
      </c>
      <c r="BT978" s="116">
        <v>4330.3387000000002</v>
      </c>
      <c r="BU978" s="116">
        <v>388.21809999999999</v>
      </c>
      <c r="BV978" s="116">
        <v>0</v>
      </c>
      <c r="BW978" s="116">
        <v>0</v>
      </c>
      <c r="BX978" s="116">
        <v>0</v>
      </c>
      <c r="BY978" s="116">
        <v>0</v>
      </c>
      <c r="BZ978" s="116">
        <v>0</v>
      </c>
      <c r="CA978" s="116">
        <v>0</v>
      </c>
      <c r="CB978" s="116">
        <v>0</v>
      </c>
      <c r="CC978" s="116">
        <v>0</v>
      </c>
      <c r="CD978" s="116">
        <v>0</v>
      </c>
      <c r="CE978" s="116">
        <v>4330.3387000000002</v>
      </c>
      <c r="CF978" s="32" t="s">
        <v>135</v>
      </c>
      <c r="CG978" s="32" t="s">
        <v>136</v>
      </c>
      <c r="CH978" s="32" t="s">
        <v>152</v>
      </c>
      <c r="CI978" s="116">
        <v>2175.6672100000001</v>
      </c>
      <c r="CJ978" s="116">
        <v>388.21805999999992</v>
      </c>
      <c r="CK978" s="116">
        <v>0</v>
      </c>
      <c r="CL978" s="116">
        <v>0</v>
      </c>
      <c r="CM978" s="116">
        <v>0</v>
      </c>
      <c r="CN978" s="116">
        <v>0</v>
      </c>
      <c r="CO978" s="113">
        <v>0</v>
      </c>
      <c r="CP978" s="32" t="s">
        <v>134</v>
      </c>
      <c r="CQ978" s="32" t="s">
        <v>115</v>
      </c>
      <c r="CR978" s="32" t="s">
        <v>134</v>
      </c>
      <c r="CS978" s="32" t="s">
        <v>115</v>
      </c>
      <c r="CT978" s="113">
        <v>1</v>
      </c>
      <c r="CU978" s="113">
        <v>0</v>
      </c>
      <c r="CV978" s="33" t="s">
        <v>3239</v>
      </c>
    </row>
    <row r="979" spans="2:100">
      <c r="B979" s="31">
        <v>975</v>
      </c>
      <c r="C979" s="32" t="s">
        <v>3240</v>
      </c>
      <c r="D979" s="128"/>
      <c r="E979" s="128"/>
      <c r="F979" s="32" t="s">
        <v>458</v>
      </c>
      <c r="G979" s="32" t="s">
        <v>3235</v>
      </c>
      <c r="H979" s="32" t="s">
        <v>1538</v>
      </c>
      <c r="I979" s="32" t="s">
        <v>118</v>
      </c>
      <c r="J979" s="32" t="s">
        <v>115</v>
      </c>
      <c r="K979" s="32" t="s">
        <v>115</v>
      </c>
      <c r="L979" s="32" t="s">
        <v>1499</v>
      </c>
      <c r="M979" s="32" t="s">
        <v>1539</v>
      </c>
      <c r="N979" s="32" t="s">
        <v>1491</v>
      </c>
      <c r="O979" s="32" t="s">
        <v>115</v>
      </c>
      <c r="P979" s="110">
        <v>45932</v>
      </c>
      <c r="Q979" s="32" t="s">
        <v>115</v>
      </c>
      <c r="R979" s="32" t="s">
        <v>1492</v>
      </c>
      <c r="S979" s="32" t="s">
        <v>221</v>
      </c>
      <c r="T979" s="32" t="s">
        <v>221</v>
      </c>
      <c r="U979" s="32" t="s">
        <v>214</v>
      </c>
      <c r="V979" s="32" t="s">
        <v>122</v>
      </c>
      <c r="W979" s="32" t="s">
        <v>123</v>
      </c>
      <c r="X979" s="32" t="s">
        <v>224</v>
      </c>
      <c r="Y979" s="128"/>
      <c r="Z979" s="119" t="s">
        <v>115</v>
      </c>
      <c r="AA979" s="119">
        <v>77.661898590259</v>
      </c>
      <c r="AB979" s="32" t="s">
        <v>115</v>
      </c>
      <c r="AC979" s="32" t="s">
        <v>427</v>
      </c>
      <c r="AD979" s="32" t="s">
        <v>1758</v>
      </c>
      <c r="AE979" s="32" t="s">
        <v>414</v>
      </c>
      <c r="AF979" s="32" t="s">
        <v>115</v>
      </c>
      <c r="AG979" s="32" t="s">
        <v>115</v>
      </c>
      <c r="AH979" s="32" t="s">
        <v>115</v>
      </c>
      <c r="AI979" s="32">
        <v>5787467</v>
      </c>
      <c r="AJ979" s="32" t="s">
        <v>3236</v>
      </c>
      <c r="AK979" s="32" t="s">
        <v>3237</v>
      </c>
      <c r="AL979" s="32">
        <v>3</v>
      </c>
      <c r="AM979" s="32">
        <v>61</v>
      </c>
      <c r="AN979" s="32" t="s">
        <v>128</v>
      </c>
      <c r="AO979" s="32" t="s">
        <v>123</v>
      </c>
      <c r="AP979" s="32">
        <v>2018</v>
      </c>
      <c r="AQ979" s="32" t="s">
        <v>130</v>
      </c>
      <c r="AR979" s="32">
        <v>2017</v>
      </c>
      <c r="AS979" s="32" t="s">
        <v>1881</v>
      </c>
      <c r="AT979" s="32" t="s">
        <v>123</v>
      </c>
      <c r="AU979" s="32" t="s">
        <v>1881</v>
      </c>
      <c r="AV979" s="32" t="s">
        <v>115</v>
      </c>
      <c r="AW979" s="32" t="s">
        <v>1882</v>
      </c>
      <c r="AX979" s="32" t="s">
        <v>123</v>
      </c>
      <c r="AY979" s="32" t="s">
        <v>115</v>
      </c>
      <c r="AZ979" s="110" t="s">
        <v>115</v>
      </c>
      <c r="BA979" s="32" t="s">
        <v>115</v>
      </c>
      <c r="BB979" s="32" t="s">
        <v>115</v>
      </c>
      <c r="BC979" s="32" t="s">
        <v>115</v>
      </c>
      <c r="BD979" s="32" t="s">
        <v>115</v>
      </c>
      <c r="BE979" s="32" t="s">
        <v>115</v>
      </c>
      <c r="BF979" s="110" t="s">
        <v>115</v>
      </c>
      <c r="BG979" s="32" t="s">
        <v>131</v>
      </c>
      <c r="BH979" s="32" t="s">
        <v>115</v>
      </c>
      <c r="BI979" s="32" t="s">
        <v>195</v>
      </c>
      <c r="BJ979" s="32">
        <v>2</v>
      </c>
      <c r="BK979" s="110">
        <v>43496</v>
      </c>
      <c r="BL979" s="110">
        <v>42856</v>
      </c>
      <c r="BM979" s="110">
        <v>43943</v>
      </c>
      <c r="BN979" s="32" t="s">
        <v>308</v>
      </c>
      <c r="BO979" s="32" t="s">
        <v>115</v>
      </c>
      <c r="BP979" s="32" t="b">
        <v>0</v>
      </c>
      <c r="BQ979" s="116" t="s">
        <v>3238</v>
      </c>
      <c r="BR979" s="32" t="s">
        <v>134</v>
      </c>
      <c r="BS979" s="116">
        <v>46452.777800000003</v>
      </c>
      <c r="BT979" s="116">
        <v>46452.777800000003</v>
      </c>
      <c r="BU979" s="116">
        <v>-8.2474000000000007</v>
      </c>
      <c r="BV979" s="116">
        <v>0</v>
      </c>
      <c r="BW979" s="116">
        <v>0</v>
      </c>
      <c r="BX979" s="116">
        <v>770.80190000000005</v>
      </c>
      <c r="BY979" s="116">
        <v>0</v>
      </c>
      <c r="BZ979" s="116">
        <v>0</v>
      </c>
      <c r="CA979" s="116">
        <v>0</v>
      </c>
      <c r="CB979" s="116">
        <v>0</v>
      </c>
      <c r="CC979" s="116">
        <v>0</v>
      </c>
      <c r="CD979" s="116">
        <v>0</v>
      </c>
      <c r="CE979" s="116">
        <v>46452.777800000003</v>
      </c>
      <c r="CF979" s="32" t="s">
        <v>135</v>
      </c>
      <c r="CG979" s="32" t="s">
        <v>136</v>
      </c>
      <c r="CH979" s="32" t="s">
        <v>3241</v>
      </c>
      <c r="CI979" s="116">
        <v>45690.223299999998</v>
      </c>
      <c r="CJ979" s="116">
        <v>-8.2473999999999936</v>
      </c>
      <c r="CK979" s="116">
        <v>0</v>
      </c>
      <c r="CL979" s="116">
        <v>0</v>
      </c>
      <c r="CM979" s="116">
        <v>770.80193999999995</v>
      </c>
      <c r="CN979" s="116">
        <v>0</v>
      </c>
      <c r="CO979" s="113">
        <v>0</v>
      </c>
      <c r="CP979" s="32" t="s">
        <v>134</v>
      </c>
      <c r="CQ979" s="32" t="s">
        <v>115</v>
      </c>
      <c r="CR979" s="32" t="s">
        <v>134</v>
      </c>
      <c r="CS979" s="32" t="s">
        <v>115</v>
      </c>
      <c r="CT979" s="113">
        <v>0</v>
      </c>
      <c r="CU979" s="113">
        <v>1</v>
      </c>
      <c r="CV979" s="33" t="s">
        <v>3239</v>
      </c>
    </row>
    <row r="980" spans="2:100">
      <c r="B980" s="31">
        <v>976</v>
      </c>
      <c r="C980" s="32" t="s">
        <v>3242</v>
      </c>
      <c r="D980" s="128"/>
      <c r="E980" s="128"/>
      <c r="F980" s="32" t="s">
        <v>2800</v>
      </c>
      <c r="G980" s="32" t="s">
        <v>1767</v>
      </c>
      <c r="H980" s="32" t="s">
        <v>1538</v>
      </c>
      <c r="I980" s="32" t="s">
        <v>118</v>
      </c>
      <c r="J980" s="32" t="s">
        <v>115</v>
      </c>
      <c r="K980" s="32" t="s">
        <v>1768</v>
      </c>
      <c r="L980" s="32" t="s">
        <v>1499</v>
      </c>
      <c r="M980" s="32" t="s">
        <v>1539</v>
      </c>
      <c r="N980" s="32" t="s">
        <v>1491</v>
      </c>
      <c r="O980" s="32" t="s">
        <v>115</v>
      </c>
      <c r="P980" s="110">
        <v>45932</v>
      </c>
      <c r="Q980" s="32" t="s">
        <v>115</v>
      </c>
      <c r="R980" s="32" t="s">
        <v>1492</v>
      </c>
      <c r="S980" s="32" t="s">
        <v>221</v>
      </c>
      <c r="T980" s="32" t="s">
        <v>221</v>
      </c>
      <c r="U980" s="32" t="s">
        <v>214</v>
      </c>
      <c r="V980" s="32" t="s">
        <v>122</v>
      </c>
      <c r="W980" s="32" t="s">
        <v>123</v>
      </c>
      <c r="X980" s="32" t="s">
        <v>224</v>
      </c>
      <c r="Y980" s="128"/>
      <c r="Z980" s="119" t="s">
        <v>115</v>
      </c>
      <c r="AA980" s="119">
        <v>22.815123522789701</v>
      </c>
      <c r="AB980" s="32" t="s">
        <v>115</v>
      </c>
      <c r="AC980" s="32" t="s">
        <v>534</v>
      </c>
      <c r="AD980" s="32" t="s">
        <v>1769</v>
      </c>
      <c r="AE980" s="32" t="s">
        <v>1679</v>
      </c>
      <c r="AF980" s="32" t="s">
        <v>1759</v>
      </c>
      <c r="AG980" s="32" t="s">
        <v>1513</v>
      </c>
      <c r="AH980" s="32" t="s">
        <v>422</v>
      </c>
      <c r="AI980" s="32">
        <v>5781260</v>
      </c>
      <c r="AJ980" s="32" t="s">
        <v>1770</v>
      </c>
      <c r="AK980" s="32" t="s">
        <v>1771</v>
      </c>
      <c r="AL980" s="32">
        <v>7</v>
      </c>
      <c r="AM980" s="32">
        <v>61</v>
      </c>
      <c r="AN980" s="32" t="s">
        <v>128</v>
      </c>
      <c r="AO980" s="32" t="s">
        <v>123</v>
      </c>
      <c r="AP980" s="32">
        <v>2020</v>
      </c>
      <c r="AQ980" s="32" t="s">
        <v>130</v>
      </c>
      <c r="AR980" s="32">
        <v>2019</v>
      </c>
      <c r="AS980" s="32" t="s">
        <v>1772</v>
      </c>
      <c r="AT980" s="32" t="s">
        <v>123</v>
      </c>
      <c r="AU980" s="32" t="s">
        <v>1772</v>
      </c>
      <c r="AV980" s="32" t="s">
        <v>115</v>
      </c>
      <c r="AW980" s="32" t="s">
        <v>1773</v>
      </c>
      <c r="AX980" s="32" t="s">
        <v>123</v>
      </c>
      <c r="AY980" s="32" t="s">
        <v>115</v>
      </c>
      <c r="AZ980" s="110" t="s">
        <v>115</v>
      </c>
      <c r="BA980" s="32" t="s">
        <v>115</v>
      </c>
      <c r="BB980" s="32" t="s">
        <v>115</v>
      </c>
      <c r="BC980" s="32" t="s">
        <v>115</v>
      </c>
      <c r="BD980" s="32" t="s">
        <v>115</v>
      </c>
      <c r="BE980" s="32" t="s">
        <v>115</v>
      </c>
      <c r="BF980" s="110" t="s">
        <v>115</v>
      </c>
      <c r="BG980" s="32" t="s">
        <v>131</v>
      </c>
      <c r="BH980" s="32" t="s">
        <v>115</v>
      </c>
      <c r="BI980" s="32" t="s">
        <v>488</v>
      </c>
      <c r="BJ980" s="32">
        <v>4</v>
      </c>
      <c r="BK980" s="110">
        <v>46868</v>
      </c>
      <c r="BL980" s="110">
        <v>42125</v>
      </c>
      <c r="BM980" s="110">
        <v>47527</v>
      </c>
      <c r="BN980" s="32" t="s">
        <v>308</v>
      </c>
      <c r="BO980" s="32" t="s">
        <v>115</v>
      </c>
      <c r="BP980" s="32" t="b">
        <v>0</v>
      </c>
      <c r="BQ980" s="116" t="s">
        <v>1690</v>
      </c>
      <c r="BR980" s="32" t="s">
        <v>134</v>
      </c>
      <c r="BS980" s="116">
        <v>136.92949999999999</v>
      </c>
      <c r="BT980" s="116">
        <v>40145.900900000001</v>
      </c>
      <c r="BU980" s="116">
        <v>3.5219</v>
      </c>
      <c r="BV980" s="116">
        <v>0</v>
      </c>
      <c r="BW980" s="116">
        <v>0</v>
      </c>
      <c r="BX980" s="116">
        <v>25.269400000000001</v>
      </c>
      <c r="BY980" s="116">
        <v>16.295300000000001</v>
      </c>
      <c r="BZ980" s="116">
        <v>300</v>
      </c>
      <c r="CA980" s="116">
        <v>1900</v>
      </c>
      <c r="CB980" s="116">
        <v>11200</v>
      </c>
      <c r="CC980" s="116">
        <v>1900</v>
      </c>
      <c r="CD980" s="116">
        <v>1900</v>
      </c>
      <c r="CE980" s="116">
        <v>123.87339999999999</v>
      </c>
      <c r="CF980" s="32" t="s">
        <v>135</v>
      </c>
      <c r="CG980" s="32" t="s">
        <v>136</v>
      </c>
      <c r="CH980" s="32" t="s">
        <v>522</v>
      </c>
      <c r="CI980" s="116">
        <v>0</v>
      </c>
      <c r="CJ980" s="116">
        <v>0</v>
      </c>
      <c r="CK980" s="116">
        <v>0</v>
      </c>
      <c r="CL980" s="116">
        <v>0</v>
      </c>
      <c r="CM980" s="116">
        <v>0</v>
      </c>
      <c r="CN980" s="116">
        <v>0</v>
      </c>
      <c r="CO980" s="113">
        <v>0</v>
      </c>
      <c r="CP980" s="32" t="s">
        <v>134</v>
      </c>
      <c r="CQ980" s="32" t="s">
        <v>115</v>
      </c>
      <c r="CR980" s="32" t="s">
        <v>279</v>
      </c>
      <c r="CS980" s="32" t="s">
        <v>115</v>
      </c>
      <c r="CT980" s="113">
        <v>0.3427</v>
      </c>
      <c r="CU980" s="113">
        <v>0.6573</v>
      </c>
      <c r="CV980" s="33" t="s">
        <v>2801</v>
      </c>
    </row>
    <row r="981" spans="2:100">
      <c r="B981" s="31">
        <v>977</v>
      </c>
      <c r="C981" s="32" t="s">
        <v>3243</v>
      </c>
      <c r="D981" s="128"/>
      <c r="E981" s="128"/>
      <c r="F981" s="32" t="s">
        <v>3121</v>
      </c>
      <c r="G981" s="32" t="s">
        <v>3174</v>
      </c>
      <c r="H981" s="32" t="s">
        <v>1538</v>
      </c>
      <c r="I981" s="32" t="s">
        <v>118</v>
      </c>
      <c r="J981" s="32" t="s">
        <v>115</v>
      </c>
      <c r="K981" s="32" t="s">
        <v>115</v>
      </c>
      <c r="L981" s="32" t="s">
        <v>2232</v>
      </c>
      <c r="M981" s="32" t="s">
        <v>1539</v>
      </c>
      <c r="N981" s="32" t="s">
        <v>1491</v>
      </c>
      <c r="O981" s="32" t="s">
        <v>115</v>
      </c>
      <c r="P981" s="110">
        <v>45883</v>
      </c>
      <c r="Q981" s="32" t="s">
        <v>115</v>
      </c>
      <c r="R981" s="32" t="s">
        <v>1492</v>
      </c>
      <c r="S981" s="32" t="s">
        <v>203</v>
      </c>
      <c r="T981" s="32" t="s">
        <v>203</v>
      </c>
      <c r="U981" s="32" t="s">
        <v>214</v>
      </c>
      <c r="V981" s="32" t="s">
        <v>122</v>
      </c>
      <c r="W981" s="32" t="s">
        <v>123</v>
      </c>
      <c r="X981" s="32" t="s">
        <v>833</v>
      </c>
      <c r="Y981" s="128"/>
      <c r="Z981" s="119" t="s">
        <v>115</v>
      </c>
      <c r="AA981" s="119">
        <v>1.8811351364785101</v>
      </c>
      <c r="AB981" s="32" t="s">
        <v>115</v>
      </c>
      <c r="AC981" s="32" t="s">
        <v>519</v>
      </c>
      <c r="AD981" s="32" t="s">
        <v>115</v>
      </c>
      <c r="AE981" s="32" t="s">
        <v>1679</v>
      </c>
      <c r="AF981" s="32" t="s">
        <v>2728</v>
      </c>
      <c r="AG981" s="32" t="s">
        <v>1513</v>
      </c>
      <c r="AH981" s="32" t="s">
        <v>422</v>
      </c>
      <c r="AI981" s="32">
        <v>5785381</v>
      </c>
      <c r="AJ981" s="32" t="s">
        <v>3175</v>
      </c>
      <c r="AK981" s="32" t="s">
        <v>3176</v>
      </c>
      <c r="AL981" s="32">
        <v>2</v>
      </c>
      <c r="AM981" s="32">
        <v>61</v>
      </c>
      <c r="AN981" s="32" t="s">
        <v>128</v>
      </c>
      <c r="AO981" s="32" t="s">
        <v>123</v>
      </c>
      <c r="AP981" s="32" t="s">
        <v>203</v>
      </c>
      <c r="AQ981" s="32" t="s">
        <v>130</v>
      </c>
      <c r="AR981" s="32">
        <v>2020</v>
      </c>
      <c r="AS981" s="32" t="s">
        <v>2033</v>
      </c>
      <c r="AT981" s="32" t="s">
        <v>123</v>
      </c>
      <c r="AU981" s="32" t="s">
        <v>2033</v>
      </c>
      <c r="AV981" s="32" t="s">
        <v>115</v>
      </c>
      <c r="AW981" s="32" t="s">
        <v>1584</v>
      </c>
      <c r="AX981" s="32" t="s">
        <v>123</v>
      </c>
      <c r="AY981" s="32" t="s">
        <v>115</v>
      </c>
      <c r="AZ981" s="110" t="s">
        <v>115</v>
      </c>
      <c r="BA981" s="32" t="s">
        <v>115</v>
      </c>
      <c r="BB981" s="32" t="s">
        <v>115</v>
      </c>
      <c r="BC981" s="32" t="s">
        <v>115</v>
      </c>
      <c r="BD981" s="32" t="s">
        <v>115</v>
      </c>
      <c r="BE981" s="32" t="s">
        <v>115</v>
      </c>
      <c r="BF981" s="110" t="s">
        <v>115</v>
      </c>
      <c r="BG981" s="32" t="s">
        <v>131</v>
      </c>
      <c r="BH981" s="32" t="s">
        <v>115</v>
      </c>
      <c r="BI981" s="32" t="s">
        <v>960</v>
      </c>
      <c r="BJ981" s="32">
        <v>5</v>
      </c>
      <c r="BK981" s="110">
        <v>46764</v>
      </c>
      <c r="BL981" s="110">
        <v>44926</v>
      </c>
      <c r="BM981" s="110">
        <v>47158</v>
      </c>
      <c r="BN981" s="32" t="s">
        <v>308</v>
      </c>
      <c r="BO981" s="32" t="s">
        <v>115</v>
      </c>
      <c r="BP981" s="32" t="b">
        <v>0</v>
      </c>
      <c r="BQ981" s="116" t="s">
        <v>3177</v>
      </c>
      <c r="BR981" s="32" t="s">
        <v>134</v>
      </c>
      <c r="BS981" s="116">
        <v>376.03640000000001</v>
      </c>
      <c r="BT981" s="116">
        <v>16449.239799999999</v>
      </c>
      <c r="BU981" s="116">
        <v>25.373699999999999</v>
      </c>
      <c r="BV981" s="116">
        <v>20.328499999999998</v>
      </c>
      <c r="BW981" s="116">
        <v>22.356000000000002</v>
      </c>
      <c r="BX981" s="116">
        <v>23.903300000000002</v>
      </c>
      <c r="BY981" s="116">
        <v>103.19710000000001</v>
      </c>
      <c r="BZ981" s="116">
        <v>2000</v>
      </c>
      <c r="CA981" s="116">
        <v>6000</v>
      </c>
      <c r="CB981" s="116">
        <v>7000</v>
      </c>
      <c r="CC981" s="116">
        <v>1000.0000000000002</v>
      </c>
      <c r="CD981" s="116">
        <v>0</v>
      </c>
      <c r="CE981" s="116">
        <v>346.04270000000002</v>
      </c>
      <c r="CF981" s="32" t="s">
        <v>135</v>
      </c>
      <c r="CG981" s="32" t="s">
        <v>136</v>
      </c>
      <c r="CH981" s="32" t="s">
        <v>469</v>
      </c>
      <c r="CI981" s="116">
        <v>0</v>
      </c>
      <c r="CJ981" s="116">
        <v>0</v>
      </c>
      <c r="CK981" s="116">
        <v>0</v>
      </c>
      <c r="CL981" s="116">
        <v>0</v>
      </c>
      <c r="CM981" s="116">
        <v>0</v>
      </c>
      <c r="CN981" s="116">
        <v>0</v>
      </c>
      <c r="CO981" s="113">
        <v>0</v>
      </c>
      <c r="CP981" s="32" t="s">
        <v>134</v>
      </c>
      <c r="CQ981" s="32" t="s">
        <v>115</v>
      </c>
      <c r="CR981" s="32" t="s">
        <v>279</v>
      </c>
      <c r="CS981" s="32" t="s">
        <v>115</v>
      </c>
      <c r="CT981" s="113">
        <v>0</v>
      </c>
      <c r="CU981" s="113">
        <v>1</v>
      </c>
      <c r="CV981" s="33" t="s">
        <v>2778</v>
      </c>
    </row>
    <row r="982" spans="2:100">
      <c r="B982" s="31">
        <v>978</v>
      </c>
      <c r="C982" s="32" t="s">
        <v>3244</v>
      </c>
      <c r="D982" s="128"/>
      <c r="E982" s="128"/>
      <c r="F982" s="32" t="s">
        <v>1367</v>
      </c>
      <c r="G982" s="32" t="s">
        <v>2540</v>
      </c>
      <c r="H982" s="32" t="s">
        <v>1538</v>
      </c>
      <c r="I982" s="32" t="s">
        <v>118</v>
      </c>
      <c r="J982" s="32" t="s">
        <v>115</v>
      </c>
      <c r="K982" s="32" t="s">
        <v>115</v>
      </c>
      <c r="L982" s="32" t="s">
        <v>1499</v>
      </c>
      <c r="M982" s="32" t="s">
        <v>1539</v>
      </c>
      <c r="N982" s="32" t="s">
        <v>1491</v>
      </c>
      <c r="O982" s="32" t="s">
        <v>115</v>
      </c>
      <c r="P982" s="110">
        <v>45904</v>
      </c>
      <c r="Q982" s="32" t="s">
        <v>115</v>
      </c>
      <c r="R982" s="32" t="s">
        <v>1492</v>
      </c>
      <c r="S982" s="32" t="s">
        <v>1713</v>
      </c>
      <c r="T982" s="32" t="s">
        <v>1939</v>
      </c>
      <c r="U982" s="32" t="s">
        <v>214</v>
      </c>
      <c r="V982" s="32" t="s">
        <v>122</v>
      </c>
      <c r="W982" s="32" t="s">
        <v>123</v>
      </c>
      <c r="X982" s="32" t="s">
        <v>833</v>
      </c>
      <c r="Y982" s="128"/>
      <c r="Z982" s="119" t="s">
        <v>115</v>
      </c>
      <c r="AA982" s="119">
        <v>12.8701552271494</v>
      </c>
      <c r="AB982" s="32" t="s">
        <v>115</v>
      </c>
      <c r="AC982" s="32" t="s">
        <v>667</v>
      </c>
      <c r="AD982" s="32" t="s">
        <v>115</v>
      </c>
      <c r="AE982" s="32" t="s">
        <v>1679</v>
      </c>
      <c r="AF982" s="32" t="s">
        <v>115</v>
      </c>
      <c r="AG982" s="32" t="s">
        <v>1513</v>
      </c>
      <c r="AH982" s="32" t="s">
        <v>422</v>
      </c>
      <c r="AI982" s="32">
        <v>5787179</v>
      </c>
      <c r="AJ982" s="32" t="s">
        <v>2542</v>
      </c>
      <c r="AK982" s="32" t="s">
        <v>2543</v>
      </c>
      <c r="AL982" s="32">
        <v>5</v>
      </c>
      <c r="AM982" s="32">
        <v>61</v>
      </c>
      <c r="AN982" s="32" t="s">
        <v>128</v>
      </c>
      <c r="AO982" s="32" t="s">
        <v>123</v>
      </c>
      <c r="AP982" s="32">
        <v>2025</v>
      </c>
      <c r="AQ982" s="32" t="s">
        <v>130</v>
      </c>
      <c r="AR982" s="32">
        <v>2020</v>
      </c>
      <c r="AS982" s="32" t="s">
        <v>2033</v>
      </c>
      <c r="AT982" s="32" t="s">
        <v>123</v>
      </c>
      <c r="AU982" s="32" t="s">
        <v>2033</v>
      </c>
      <c r="AV982" s="32" t="s">
        <v>115</v>
      </c>
      <c r="AW982" s="32" t="s">
        <v>1584</v>
      </c>
      <c r="AX982" s="32" t="s">
        <v>123</v>
      </c>
      <c r="AY982" s="32" t="s">
        <v>203</v>
      </c>
      <c r="AZ982" s="110" t="s">
        <v>203</v>
      </c>
      <c r="BA982" s="32" t="s">
        <v>203</v>
      </c>
      <c r="BB982" s="32" t="s">
        <v>203</v>
      </c>
      <c r="BC982" s="32" t="s">
        <v>203</v>
      </c>
      <c r="BD982" s="32" t="s">
        <v>203</v>
      </c>
      <c r="BE982" s="32" t="s">
        <v>203</v>
      </c>
      <c r="BF982" s="110" t="s">
        <v>203</v>
      </c>
      <c r="BG982" s="32" t="s">
        <v>203</v>
      </c>
      <c r="BH982" s="32" t="s">
        <v>203</v>
      </c>
      <c r="BI982" s="32" t="s">
        <v>960</v>
      </c>
      <c r="BJ982" s="32">
        <v>5</v>
      </c>
      <c r="BK982" s="110">
        <v>47289</v>
      </c>
      <c r="BL982" s="110">
        <v>44926</v>
      </c>
      <c r="BM982" s="110">
        <v>47480</v>
      </c>
      <c r="BN982" s="32" t="s">
        <v>308</v>
      </c>
      <c r="BO982" s="32" t="s">
        <v>115</v>
      </c>
      <c r="BP982" s="32" t="b">
        <v>0</v>
      </c>
      <c r="BQ982" s="116">
        <v>22000</v>
      </c>
      <c r="BR982" s="32" t="s">
        <v>134</v>
      </c>
      <c r="BS982" s="116">
        <v>329.44349999999997</v>
      </c>
      <c r="BT982" s="116">
        <v>42784.854500000001</v>
      </c>
      <c r="BU982" s="116">
        <v>1.3221000000000001</v>
      </c>
      <c r="BV982" s="116">
        <v>0.48020000000000002</v>
      </c>
      <c r="BW982" s="116">
        <v>0.52810000000000001</v>
      </c>
      <c r="BX982" s="116">
        <v>100.6991</v>
      </c>
      <c r="BY982" s="116">
        <v>708.6893</v>
      </c>
      <c r="BZ982" s="116">
        <v>1496.1437999999998</v>
      </c>
      <c r="CA982" s="116">
        <v>1080.5168000000001</v>
      </c>
      <c r="CB982" s="116">
        <v>1761.2577000000003</v>
      </c>
      <c r="CC982" s="116">
        <v>22902.230500000009</v>
      </c>
      <c r="CD982" s="116">
        <v>8.7576000000000001</v>
      </c>
      <c r="CE982" s="116">
        <v>108.30869999999996</v>
      </c>
      <c r="CF982" s="32" t="s">
        <v>135</v>
      </c>
      <c r="CG982" s="32" t="s">
        <v>136</v>
      </c>
      <c r="CH982" s="32" t="s">
        <v>1700</v>
      </c>
      <c r="CI982" s="116">
        <v>0</v>
      </c>
      <c r="CJ982" s="116">
        <v>0</v>
      </c>
      <c r="CK982" s="116">
        <v>0</v>
      </c>
      <c r="CL982" s="116">
        <v>0</v>
      </c>
      <c r="CM982" s="116">
        <v>0</v>
      </c>
      <c r="CN982" s="116">
        <v>0</v>
      </c>
      <c r="CO982" s="113">
        <v>0</v>
      </c>
      <c r="CP982" s="32" t="s">
        <v>134</v>
      </c>
      <c r="CQ982" s="32" t="s">
        <v>115</v>
      </c>
      <c r="CR982" s="32" t="s">
        <v>279</v>
      </c>
      <c r="CS982" s="32" t="s">
        <v>115</v>
      </c>
      <c r="CT982" s="113">
        <v>1</v>
      </c>
      <c r="CU982" s="113">
        <v>0</v>
      </c>
      <c r="CV982" s="33" t="s">
        <v>1585</v>
      </c>
    </row>
    <row r="983" spans="2:100">
      <c r="B983" s="31">
        <v>979</v>
      </c>
      <c r="C983" s="32" t="s">
        <v>3245</v>
      </c>
      <c r="D983" s="128"/>
      <c r="E983" s="128"/>
      <c r="F983" s="32" t="s">
        <v>3246</v>
      </c>
      <c r="G983" s="32" t="s">
        <v>3247</v>
      </c>
      <c r="H983" s="32" t="s">
        <v>2825</v>
      </c>
      <c r="I983" s="32" t="s">
        <v>189</v>
      </c>
      <c r="J983" s="32" t="s">
        <v>115</v>
      </c>
      <c r="K983" s="32" t="s">
        <v>3248</v>
      </c>
      <c r="L983" s="32" t="s">
        <v>1914</v>
      </c>
      <c r="M983" s="32" t="s">
        <v>1539</v>
      </c>
      <c r="N983" s="32" t="s">
        <v>115</v>
      </c>
      <c r="O983" s="32" t="s">
        <v>115</v>
      </c>
      <c r="P983" s="110">
        <v>45880</v>
      </c>
      <c r="Q983" s="32">
        <v>21</v>
      </c>
      <c r="R983" s="32" t="s">
        <v>1492</v>
      </c>
      <c r="S983" s="32" t="s">
        <v>203</v>
      </c>
      <c r="T983" s="32" t="s">
        <v>203</v>
      </c>
      <c r="U983" s="32" t="s">
        <v>194</v>
      </c>
      <c r="V983" s="32" t="s">
        <v>122</v>
      </c>
      <c r="W983" s="32" t="s">
        <v>123</v>
      </c>
      <c r="X983" s="32" t="s">
        <v>224</v>
      </c>
      <c r="Y983" s="128"/>
      <c r="Z983" s="119" t="s">
        <v>115</v>
      </c>
      <c r="AA983" s="119">
        <v>2.8737100000000002E-2</v>
      </c>
      <c r="AB983" s="32" t="s">
        <v>115</v>
      </c>
      <c r="AC983" s="32" t="s">
        <v>397</v>
      </c>
      <c r="AD983" s="32" t="s">
        <v>115</v>
      </c>
      <c r="AE983" s="32" t="s">
        <v>115</v>
      </c>
      <c r="AF983" s="32" t="s">
        <v>115</v>
      </c>
      <c r="AG983" s="32" t="s">
        <v>577</v>
      </c>
      <c r="AH983" s="32" t="s">
        <v>422</v>
      </c>
      <c r="AI983" s="32">
        <v>5800035</v>
      </c>
      <c r="AJ983" s="32" t="s">
        <v>3249</v>
      </c>
      <c r="AK983" s="32" t="s">
        <v>3250</v>
      </c>
      <c r="AL983" s="32">
        <v>2</v>
      </c>
      <c r="AM983" s="32">
        <v>61</v>
      </c>
      <c r="AN983" s="32" t="s">
        <v>128</v>
      </c>
      <c r="AO983" s="32" t="s">
        <v>129</v>
      </c>
      <c r="AP983" s="32" t="s">
        <v>203</v>
      </c>
      <c r="AQ983" s="32" t="s">
        <v>130</v>
      </c>
      <c r="AR983" s="32">
        <v>2024</v>
      </c>
      <c r="AS983" s="32" t="s">
        <v>115</v>
      </c>
      <c r="AT983" s="32" t="s">
        <v>123</v>
      </c>
      <c r="AU983" s="32" t="s">
        <v>115</v>
      </c>
      <c r="AV983" s="32" t="s">
        <v>115</v>
      </c>
      <c r="AW983" s="32" t="s">
        <v>115</v>
      </c>
      <c r="AX983" s="32" t="s">
        <v>123</v>
      </c>
      <c r="AY983" s="32" t="s">
        <v>203</v>
      </c>
      <c r="AZ983" s="110" t="s">
        <v>203</v>
      </c>
      <c r="BA983" s="32" t="s">
        <v>203</v>
      </c>
      <c r="BB983" s="32" t="s">
        <v>203</v>
      </c>
      <c r="BC983" s="32" t="s">
        <v>203</v>
      </c>
      <c r="BD983" s="32" t="s">
        <v>203</v>
      </c>
      <c r="BE983" s="32" t="s">
        <v>203</v>
      </c>
      <c r="BF983" s="110" t="s">
        <v>203</v>
      </c>
      <c r="BG983" s="32" t="s">
        <v>203</v>
      </c>
      <c r="BH983" s="32" t="s">
        <v>203</v>
      </c>
      <c r="BI983" s="32" t="s">
        <v>162</v>
      </c>
      <c r="BJ983" s="32">
        <v>5</v>
      </c>
      <c r="BK983" s="110">
        <v>46441</v>
      </c>
      <c r="BL983" s="110" t="s">
        <v>115</v>
      </c>
      <c r="BM983" s="110">
        <v>46468</v>
      </c>
      <c r="BN983" s="32" t="s">
        <v>115</v>
      </c>
      <c r="BO983" s="32" t="s">
        <v>115</v>
      </c>
      <c r="BP983" s="32" t="b">
        <v>0</v>
      </c>
      <c r="BQ983" s="116" t="s">
        <v>115</v>
      </c>
      <c r="BR983" s="32" t="s">
        <v>134</v>
      </c>
      <c r="BS983" s="116">
        <v>0.75519999999999998</v>
      </c>
      <c r="BT983" s="116">
        <v>6.9080000000000004</v>
      </c>
      <c r="BU983" s="116">
        <v>0</v>
      </c>
      <c r="BV983" s="116">
        <v>0.8619</v>
      </c>
      <c r="BW983" s="116">
        <v>0</v>
      </c>
      <c r="BX983" s="116">
        <v>0</v>
      </c>
      <c r="BY983" s="116">
        <v>-8.3799999999999999E-2</v>
      </c>
      <c r="BZ983" s="116">
        <v>0</v>
      </c>
      <c r="CA983" s="116">
        <v>0</v>
      </c>
      <c r="CB983" s="116">
        <v>0</v>
      </c>
      <c r="CC983" s="116">
        <v>0</v>
      </c>
      <c r="CD983" s="116">
        <v>0</v>
      </c>
      <c r="CE983" s="116">
        <v>0.8619</v>
      </c>
      <c r="CF983" s="32" t="s">
        <v>135</v>
      </c>
      <c r="CG983" s="32" t="s">
        <v>136</v>
      </c>
      <c r="CH983" s="32" t="s">
        <v>486</v>
      </c>
      <c r="CI983" s="116">
        <v>0</v>
      </c>
      <c r="CJ983" s="116">
        <v>0</v>
      </c>
      <c r="CK983" s="116">
        <v>0</v>
      </c>
      <c r="CL983" s="116">
        <v>0</v>
      </c>
      <c r="CM983" s="116">
        <v>0</v>
      </c>
      <c r="CN983" s="116">
        <v>0</v>
      </c>
      <c r="CO983" s="113">
        <v>0</v>
      </c>
      <c r="CP983" s="32" t="s">
        <v>134</v>
      </c>
      <c r="CQ983" s="32" t="s">
        <v>115</v>
      </c>
      <c r="CR983" s="32" t="s">
        <v>279</v>
      </c>
      <c r="CS983" s="32" t="s">
        <v>115</v>
      </c>
      <c r="CT983" s="113">
        <v>0</v>
      </c>
      <c r="CU983" s="113">
        <v>1</v>
      </c>
      <c r="CV983" s="33" t="s">
        <v>1936</v>
      </c>
    </row>
    <row r="984" spans="2:100">
      <c r="B984" s="31">
        <v>980</v>
      </c>
      <c r="C984" s="32" t="s">
        <v>3251</v>
      </c>
      <c r="D984" s="128"/>
      <c r="E984" s="128"/>
      <c r="F984" s="32" t="s">
        <v>740</v>
      </c>
      <c r="G984" s="32" t="s">
        <v>3252</v>
      </c>
      <c r="H984" s="32" t="s">
        <v>1538</v>
      </c>
      <c r="I984" s="32" t="s">
        <v>166</v>
      </c>
      <c r="J984" s="32" t="s">
        <v>115</v>
      </c>
      <c r="K984" s="32" t="s">
        <v>115</v>
      </c>
      <c r="L984" s="32" t="s">
        <v>1499</v>
      </c>
      <c r="M984" s="32" t="s">
        <v>1539</v>
      </c>
      <c r="N984" s="32" t="s">
        <v>1491</v>
      </c>
      <c r="O984" s="32" t="s">
        <v>115</v>
      </c>
      <c r="P984" s="110">
        <v>45919</v>
      </c>
      <c r="Q984" s="32">
        <v>21</v>
      </c>
      <c r="R984" s="32" t="s">
        <v>1492</v>
      </c>
      <c r="S984" s="32" t="s">
        <v>221</v>
      </c>
      <c r="T984" s="32" t="s">
        <v>221</v>
      </c>
      <c r="U984" s="32" t="s">
        <v>214</v>
      </c>
      <c r="V984" s="32" t="s">
        <v>122</v>
      </c>
      <c r="W984" s="32" t="s">
        <v>123</v>
      </c>
      <c r="X984" s="32" t="s">
        <v>224</v>
      </c>
      <c r="Y984" s="128"/>
      <c r="Z984" s="119" t="s">
        <v>115</v>
      </c>
      <c r="AA984" s="119">
        <v>42.107625737040301</v>
      </c>
      <c r="AB984" s="32" t="s">
        <v>115</v>
      </c>
      <c r="AC984" s="32" t="s">
        <v>519</v>
      </c>
      <c r="AD984" s="32" t="s">
        <v>1834</v>
      </c>
      <c r="AE984" s="32" t="s">
        <v>1679</v>
      </c>
      <c r="AF984" s="32" t="s">
        <v>2814</v>
      </c>
      <c r="AG984" s="32" t="s">
        <v>1513</v>
      </c>
      <c r="AH984" s="32" t="s">
        <v>422</v>
      </c>
      <c r="AI984" s="32">
        <v>5782080</v>
      </c>
      <c r="AJ984" s="32" t="s">
        <v>3253</v>
      </c>
      <c r="AK984" s="32" t="s">
        <v>3254</v>
      </c>
      <c r="AL984" s="32">
        <v>1</v>
      </c>
      <c r="AM984" s="32">
        <v>61</v>
      </c>
      <c r="AN984" s="32" t="s">
        <v>128</v>
      </c>
      <c r="AO984" s="32" t="s">
        <v>123</v>
      </c>
      <c r="AP984" s="32">
        <v>2020</v>
      </c>
      <c r="AQ984" s="32" t="s">
        <v>130</v>
      </c>
      <c r="AR984" s="32">
        <v>2019</v>
      </c>
      <c r="AS984" s="32" t="s">
        <v>1929</v>
      </c>
      <c r="AT984" s="32" t="s">
        <v>123</v>
      </c>
      <c r="AU984" s="32" t="s">
        <v>1929</v>
      </c>
      <c r="AV984" s="32" t="s">
        <v>115</v>
      </c>
      <c r="AW984" s="32" t="s">
        <v>1577</v>
      </c>
      <c r="AX984" s="32" t="s">
        <v>123</v>
      </c>
      <c r="AY984" s="32" t="s">
        <v>115</v>
      </c>
      <c r="AZ984" s="110" t="s">
        <v>115</v>
      </c>
      <c r="BA984" s="32" t="s">
        <v>115</v>
      </c>
      <c r="BB984" s="32" t="s">
        <v>115</v>
      </c>
      <c r="BC984" s="32" t="s">
        <v>115</v>
      </c>
      <c r="BD984" s="32" t="s">
        <v>115</v>
      </c>
      <c r="BE984" s="32" t="s">
        <v>115</v>
      </c>
      <c r="BF984" s="110" t="s">
        <v>115</v>
      </c>
      <c r="BG984" s="32" t="s">
        <v>131</v>
      </c>
      <c r="BH984" s="32" t="s">
        <v>115</v>
      </c>
      <c r="BI984" s="32" t="s">
        <v>195</v>
      </c>
      <c r="BJ984" s="32">
        <v>2</v>
      </c>
      <c r="BK984" s="110">
        <v>44403</v>
      </c>
      <c r="BL984" s="110">
        <v>45261</v>
      </c>
      <c r="BM984" s="110">
        <v>44784</v>
      </c>
      <c r="BN984" s="32" t="s">
        <v>115</v>
      </c>
      <c r="BO984" s="32" t="s">
        <v>115</v>
      </c>
      <c r="BP984" s="32" t="b">
        <v>0</v>
      </c>
      <c r="BQ984" s="116">
        <v>15000</v>
      </c>
      <c r="BR984" s="32" t="s">
        <v>134</v>
      </c>
      <c r="BS984" s="116">
        <v>14022.6605</v>
      </c>
      <c r="BT984" s="116">
        <v>14022.6605</v>
      </c>
      <c r="BU984" s="116">
        <v>6781.8064000000004</v>
      </c>
      <c r="BV984" s="116">
        <v>5883.8701000000001</v>
      </c>
      <c r="BW984" s="116">
        <v>129.66839999999999</v>
      </c>
      <c r="BX984" s="116">
        <v>78.711299999999994</v>
      </c>
      <c r="BY984" s="116">
        <v>28.800999999999998</v>
      </c>
      <c r="BZ984" s="116">
        <v>0</v>
      </c>
      <c r="CA984" s="116">
        <v>0</v>
      </c>
      <c r="CB984" s="116">
        <v>0</v>
      </c>
      <c r="CC984" s="116">
        <v>0</v>
      </c>
      <c r="CD984" s="116">
        <v>0</v>
      </c>
      <c r="CE984" s="116">
        <v>13993.8595</v>
      </c>
      <c r="CF984" s="32" t="s">
        <v>135</v>
      </c>
      <c r="CG984" s="32" t="s">
        <v>136</v>
      </c>
      <c r="CH984" s="32" t="s">
        <v>185</v>
      </c>
      <c r="CI984" s="116">
        <v>0</v>
      </c>
      <c r="CJ984" s="116">
        <v>0</v>
      </c>
      <c r="CK984" s="116">
        <v>13006.369269999999</v>
      </c>
      <c r="CL984" s="116">
        <v>122.15565999999998</v>
      </c>
      <c r="CM984" s="116">
        <v>74.150999999999996</v>
      </c>
      <c r="CN984" s="116">
        <v>27.233079999999998</v>
      </c>
      <c r="CO984" s="113">
        <v>0</v>
      </c>
      <c r="CP984" s="32" t="s">
        <v>134</v>
      </c>
      <c r="CQ984" s="32" t="s">
        <v>115</v>
      </c>
      <c r="CR984" s="32" t="s">
        <v>134</v>
      </c>
      <c r="CS984" s="32" t="s">
        <v>115</v>
      </c>
      <c r="CT984" s="113">
        <v>0.3427</v>
      </c>
      <c r="CU984" s="113">
        <v>0.6573</v>
      </c>
      <c r="CV984" s="33" t="s">
        <v>3255</v>
      </c>
    </row>
    <row r="985" spans="2:100">
      <c r="B985" s="34">
        <v>981</v>
      </c>
      <c r="C985" s="35" t="s">
        <v>3256</v>
      </c>
      <c r="D985" s="130"/>
      <c r="E985" s="130"/>
      <c r="F985" s="35" t="s">
        <v>773</v>
      </c>
      <c r="G985" s="35" t="s">
        <v>2244</v>
      </c>
      <c r="H985" s="35" t="s">
        <v>1613</v>
      </c>
      <c r="I985" s="35" t="s">
        <v>166</v>
      </c>
      <c r="J985" s="35" t="s">
        <v>115</v>
      </c>
      <c r="K985" s="35" t="s">
        <v>115</v>
      </c>
      <c r="L985" s="35" t="s">
        <v>1499</v>
      </c>
      <c r="M985" s="35" t="s">
        <v>2308</v>
      </c>
      <c r="N985" s="35" t="s">
        <v>115</v>
      </c>
      <c r="O985" s="35" t="s">
        <v>115</v>
      </c>
      <c r="P985" s="111">
        <v>45933</v>
      </c>
      <c r="Q985" s="35">
        <v>60</v>
      </c>
      <c r="R985" s="35" t="s">
        <v>1492</v>
      </c>
      <c r="S985" s="35" t="s">
        <v>1915</v>
      </c>
      <c r="T985" s="35" t="s">
        <v>115</v>
      </c>
      <c r="U985" s="35" t="s">
        <v>214</v>
      </c>
      <c r="V985" s="35" t="s">
        <v>122</v>
      </c>
      <c r="W985" s="35" t="s">
        <v>123</v>
      </c>
      <c r="X985" s="35" t="s">
        <v>887</v>
      </c>
      <c r="Y985" s="130"/>
      <c r="Z985" s="120" t="s">
        <v>115</v>
      </c>
      <c r="AA985" s="120">
        <v>1.8224159986835999</v>
      </c>
      <c r="AB985" s="35" t="s">
        <v>115</v>
      </c>
      <c r="AC985" s="35" t="s">
        <v>534</v>
      </c>
      <c r="AD985" s="35" t="s">
        <v>115</v>
      </c>
      <c r="AE985" s="35" t="s">
        <v>115</v>
      </c>
      <c r="AF985" s="35" t="s">
        <v>115</v>
      </c>
      <c r="AG985" s="35" t="s">
        <v>577</v>
      </c>
      <c r="AH985" s="35" t="s">
        <v>422</v>
      </c>
      <c r="AI985" s="35">
        <v>5798023</v>
      </c>
      <c r="AJ985" s="35" t="s">
        <v>2245</v>
      </c>
      <c r="AK985" s="35" t="s">
        <v>2246</v>
      </c>
      <c r="AL985" s="35">
        <v>3</v>
      </c>
      <c r="AM985" s="35">
        <v>61</v>
      </c>
      <c r="AN985" s="35" t="s">
        <v>128</v>
      </c>
      <c r="AO985" s="35" t="s">
        <v>129</v>
      </c>
      <c r="AP985" s="35">
        <v>2025</v>
      </c>
      <c r="AQ985" s="35" t="s">
        <v>130</v>
      </c>
      <c r="AR985" s="35">
        <v>2022</v>
      </c>
      <c r="AS985" s="35" t="s">
        <v>115</v>
      </c>
      <c r="AT985" s="35" t="s">
        <v>123</v>
      </c>
      <c r="AU985" s="35" t="s">
        <v>115</v>
      </c>
      <c r="AV985" s="35" t="s">
        <v>115</v>
      </c>
      <c r="AW985" s="35" t="s">
        <v>115</v>
      </c>
      <c r="AX985" s="35" t="s">
        <v>123</v>
      </c>
      <c r="AY985" s="35" t="s">
        <v>115</v>
      </c>
      <c r="AZ985" s="111" t="s">
        <v>115</v>
      </c>
      <c r="BA985" s="35" t="s">
        <v>115</v>
      </c>
      <c r="BB985" s="35" t="s">
        <v>115</v>
      </c>
      <c r="BC985" s="35" t="s">
        <v>115</v>
      </c>
      <c r="BD985" s="35" t="s">
        <v>115</v>
      </c>
      <c r="BE985" s="35" t="s">
        <v>115</v>
      </c>
      <c r="BF985" s="111" t="s">
        <v>115</v>
      </c>
      <c r="BG985" s="35" t="s">
        <v>131</v>
      </c>
      <c r="BH985" s="35" t="s">
        <v>115</v>
      </c>
      <c r="BI985" s="35" t="s">
        <v>872</v>
      </c>
      <c r="BJ985" s="35">
        <v>3</v>
      </c>
      <c r="BK985" s="111">
        <v>45903</v>
      </c>
      <c r="BL985" s="111">
        <v>47093</v>
      </c>
      <c r="BM985" s="111">
        <v>46567</v>
      </c>
      <c r="BN985" s="35" t="s">
        <v>115</v>
      </c>
      <c r="BO985" s="35" t="s">
        <v>115</v>
      </c>
      <c r="BP985" s="35" t="b">
        <v>0</v>
      </c>
      <c r="BQ985" s="117">
        <v>22100</v>
      </c>
      <c r="BR985" s="35" t="s">
        <v>134</v>
      </c>
      <c r="BS985" s="117">
        <v>1378.3969999999999</v>
      </c>
      <c r="BT985" s="117">
        <v>8213.4028999999991</v>
      </c>
      <c r="BU985" s="117">
        <v>36.570999999999998</v>
      </c>
      <c r="BV985" s="117">
        <v>166.6344</v>
      </c>
      <c r="BW985" s="117">
        <v>44.46</v>
      </c>
      <c r="BX985" s="117">
        <v>418.3417</v>
      </c>
      <c r="BY985" s="117">
        <v>2696.8470000000002</v>
      </c>
      <c r="BZ985" s="117">
        <v>1020</v>
      </c>
      <c r="CA985" s="117">
        <v>49.999999999999993</v>
      </c>
      <c r="CB985" s="117">
        <v>0</v>
      </c>
      <c r="CC985" s="117">
        <v>0</v>
      </c>
      <c r="CD985" s="117">
        <v>0</v>
      </c>
      <c r="CE985" s="117">
        <v>666.0071999999999</v>
      </c>
      <c r="CF985" s="35" t="s">
        <v>135</v>
      </c>
      <c r="CG985" s="35" t="s">
        <v>136</v>
      </c>
      <c r="CH985" s="35" t="s">
        <v>486</v>
      </c>
      <c r="CI985" s="117">
        <v>0</v>
      </c>
      <c r="CJ985" s="117">
        <v>0</v>
      </c>
      <c r="CK985" s="117">
        <v>0</v>
      </c>
      <c r="CL985" s="117">
        <v>0</v>
      </c>
      <c r="CM985" s="117">
        <v>0</v>
      </c>
      <c r="CN985" s="117">
        <v>0</v>
      </c>
      <c r="CO985" s="114">
        <v>0</v>
      </c>
      <c r="CP985" s="35" t="s">
        <v>134</v>
      </c>
      <c r="CQ985" s="35" t="s">
        <v>115</v>
      </c>
      <c r="CR985" s="35" t="s">
        <v>279</v>
      </c>
      <c r="CS985" s="35" t="s">
        <v>115</v>
      </c>
      <c r="CT985" s="114">
        <v>0.3427</v>
      </c>
      <c r="CU985" s="114">
        <v>0.6573</v>
      </c>
      <c r="CV985" s="36" t="s">
        <v>401</v>
      </c>
    </row>
    <row r="986" spans="2:100">
      <c r="B986" s="28">
        <v>982</v>
      </c>
      <c r="C986" s="29" t="s">
        <v>3257</v>
      </c>
      <c r="D986" s="129"/>
      <c r="E986" s="129"/>
      <c r="F986" s="29" t="s">
        <v>1554</v>
      </c>
      <c r="G986" s="29" t="s">
        <v>3258</v>
      </c>
      <c r="H986" s="29" t="s">
        <v>1532</v>
      </c>
      <c r="I986" s="29" t="s">
        <v>118</v>
      </c>
      <c r="J986" s="29" t="s">
        <v>115</v>
      </c>
      <c r="K986" s="29" t="s">
        <v>1680</v>
      </c>
      <c r="L986" s="29" t="s">
        <v>1914</v>
      </c>
      <c r="M986" s="29" t="s">
        <v>1511</v>
      </c>
      <c r="N986" s="29" t="s">
        <v>115</v>
      </c>
      <c r="O986" s="29" t="s">
        <v>115</v>
      </c>
      <c r="P986" s="109">
        <v>45931</v>
      </c>
      <c r="Q986" s="29" t="s">
        <v>115</v>
      </c>
      <c r="R986" s="29" t="s">
        <v>1492</v>
      </c>
      <c r="S986" s="29" t="s">
        <v>1915</v>
      </c>
      <c r="T986" s="29" t="s">
        <v>1784</v>
      </c>
      <c r="U986" s="29" t="s">
        <v>214</v>
      </c>
      <c r="V986" s="29" t="s">
        <v>122</v>
      </c>
      <c r="W986" s="29" t="s">
        <v>123</v>
      </c>
      <c r="X986" s="29" t="s">
        <v>887</v>
      </c>
      <c r="Y986" s="129"/>
      <c r="Z986" s="118" t="s">
        <v>115</v>
      </c>
      <c r="AA986" s="118">
        <v>0.77703965079763304</v>
      </c>
      <c r="AB986" s="29" t="s">
        <v>115</v>
      </c>
      <c r="AC986" s="29" t="s">
        <v>701</v>
      </c>
      <c r="AD986" s="29" t="s">
        <v>115</v>
      </c>
      <c r="AE986" s="29" t="s">
        <v>115</v>
      </c>
      <c r="AF986" s="29" t="s">
        <v>115</v>
      </c>
      <c r="AG986" s="29" t="s">
        <v>1513</v>
      </c>
      <c r="AH986" s="29" t="s">
        <v>422</v>
      </c>
      <c r="AI986" s="29">
        <v>5798129</v>
      </c>
      <c r="AJ986" s="29" t="s">
        <v>3259</v>
      </c>
      <c r="AK986" s="29" t="s">
        <v>3260</v>
      </c>
      <c r="AL986" s="29">
        <v>1</v>
      </c>
      <c r="AM986" s="29">
        <v>61</v>
      </c>
      <c r="AN986" s="29" t="s">
        <v>128</v>
      </c>
      <c r="AO986" s="29" t="s">
        <v>129</v>
      </c>
      <c r="AP986" s="29">
        <v>2024</v>
      </c>
      <c r="AQ986" s="29" t="s">
        <v>130</v>
      </c>
      <c r="AR986" s="29">
        <v>2022</v>
      </c>
      <c r="AS986" s="29" t="s">
        <v>115</v>
      </c>
      <c r="AT986" s="29" t="s">
        <v>123</v>
      </c>
      <c r="AU986" s="29" t="s">
        <v>115</v>
      </c>
      <c r="AV986" s="29" t="s">
        <v>115</v>
      </c>
      <c r="AW986" s="29" t="s">
        <v>115</v>
      </c>
      <c r="AX986" s="29" t="s">
        <v>123</v>
      </c>
      <c r="AY986" s="29" t="s">
        <v>115</v>
      </c>
      <c r="AZ986" s="109" t="s">
        <v>115</v>
      </c>
      <c r="BA986" s="29" t="s">
        <v>115</v>
      </c>
      <c r="BB986" s="29" t="s">
        <v>115</v>
      </c>
      <c r="BC986" s="29" t="s">
        <v>115</v>
      </c>
      <c r="BD986" s="29" t="s">
        <v>115</v>
      </c>
      <c r="BE986" s="29" t="s">
        <v>115</v>
      </c>
      <c r="BF986" s="109" t="s">
        <v>115</v>
      </c>
      <c r="BG986" s="29" t="s">
        <v>131</v>
      </c>
      <c r="BH986" s="29" t="s">
        <v>115</v>
      </c>
      <c r="BI986" s="29" t="s">
        <v>872</v>
      </c>
      <c r="BJ986" s="29">
        <v>3</v>
      </c>
      <c r="BK986" s="109">
        <v>45699</v>
      </c>
      <c r="BL986" s="109">
        <v>46174</v>
      </c>
      <c r="BM986" s="109">
        <v>46021</v>
      </c>
      <c r="BN986" s="29" t="s">
        <v>115</v>
      </c>
      <c r="BO986" s="29" t="s">
        <v>115</v>
      </c>
      <c r="BP986" s="29" t="b">
        <v>1</v>
      </c>
      <c r="BQ986" s="115">
        <v>34300</v>
      </c>
      <c r="BR986" s="29" t="s">
        <v>134</v>
      </c>
      <c r="BS986" s="115">
        <v>5459.3444</v>
      </c>
      <c r="BT986" s="115">
        <v>8463.0170999999991</v>
      </c>
      <c r="BU986" s="115">
        <v>0</v>
      </c>
      <c r="BV986" s="115">
        <v>186.41749999999999</v>
      </c>
      <c r="BW986" s="115">
        <v>150.84620000000001</v>
      </c>
      <c r="BX986" s="115">
        <v>1734.6063999999999</v>
      </c>
      <c r="BY986" s="115">
        <v>6272.2258000000002</v>
      </c>
      <c r="BZ986" s="115">
        <v>118.9213</v>
      </c>
      <c r="CA986" s="115">
        <v>0</v>
      </c>
      <c r="CB986" s="115">
        <v>0</v>
      </c>
      <c r="CC986" s="115">
        <v>0</v>
      </c>
      <c r="CD986" s="115">
        <v>0</v>
      </c>
      <c r="CE986" s="115">
        <v>2071.8701000000001</v>
      </c>
      <c r="CF986" s="29" t="s">
        <v>135</v>
      </c>
      <c r="CG986" s="29" t="s">
        <v>136</v>
      </c>
      <c r="CH986" s="29" t="s">
        <v>235</v>
      </c>
      <c r="CI986" s="115">
        <v>0</v>
      </c>
      <c r="CJ986" s="115">
        <v>0</v>
      </c>
      <c r="CK986" s="115">
        <v>0</v>
      </c>
      <c r="CL986" s="115">
        <v>0</v>
      </c>
      <c r="CM986" s="115">
        <v>0</v>
      </c>
      <c r="CN986" s="115">
        <v>0</v>
      </c>
      <c r="CO986" s="112">
        <v>0</v>
      </c>
      <c r="CP986" s="29" t="s">
        <v>134</v>
      </c>
      <c r="CQ986" s="29" t="s">
        <v>115</v>
      </c>
      <c r="CR986" s="29" t="s">
        <v>134</v>
      </c>
      <c r="CS986" s="29" t="s">
        <v>115</v>
      </c>
      <c r="CT986" s="112">
        <v>0</v>
      </c>
      <c r="CU986" s="112">
        <v>1</v>
      </c>
      <c r="CV986" s="30" t="s">
        <v>401</v>
      </c>
    </row>
    <row r="987" spans="2:100">
      <c r="B987" s="31">
        <v>983</v>
      </c>
      <c r="C987" s="32" t="s">
        <v>3261</v>
      </c>
      <c r="D987" s="128"/>
      <c r="E987" s="128"/>
      <c r="F987" s="32" t="s">
        <v>2751</v>
      </c>
      <c r="G987" s="32" t="s">
        <v>3262</v>
      </c>
      <c r="H987" s="32" t="s">
        <v>1613</v>
      </c>
      <c r="I987" s="32" t="s">
        <v>118</v>
      </c>
      <c r="J987" s="32" t="s">
        <v>115</v>
      </c>
      <c r="K987" s="32" t="s">
        <v>115</v>
      </c>
      <c r="L987" s="32" t="s">
        <v>1914</v>
      </c>
      <c r="M987" s="32" t="s">
        <v>1539</v>
      </c>
      <c r="N987" s="32" t="s">
        <v>115</v>
      </c>
      <c r="O987" s="32" t="s">
        <v>115</v>
      </c>
      <c r="P987" s="110">
        <v>45875</v>
      </c>
      <c r="Q987" s="32" t="s">
        <v>115</v>
      </c>
      <c r="R987" s="32" t="s">
        <v>1492</v>
      </c>
      <c r="S987" s="32" t="s">
        <v>1915</v>
      </c>
      <c r="T987" s="32" t="s">
        <v>629</v>
      </c>
      <c r="U987" s="32" t="s">
        <v>214</v>
      </c>
      <c r="V987" s="32" t="s">
        <v>122</v>
      </c>
      <c r="W987" s="32" t="s">
        <v>123</v>
      </c>
      <c r="X987" s="32" t="s">
        <v>887</v>
      </c>
      <c r="Y987" s="128"/>
      <c r="Z987" s="119" t="s">
        <v>115</v>
      </c>
      <c r="AA987" s="119">
        <v>6.61207210612542</v>
      </c>
      <c r="AB987" s="32" t="s">
        <v>115</v>
      </c>
      <c r="AC987" s="32" t="s">
        <v>534</v>
      </c>
      <c r="AD987" s="32" t="s">
        <v>115</v>
      </c>
      <c r="AE987" s="32" t="s">
        <v>115</v>
      </c>
      <c r="AF987" s="32" t="s">
        <v>115</v>
      </c>
      <c r="AG987" s="32" t="s">
        <v>1513</v>
      </c>
      <c r="AH987" s="32" t="s">
        <v>422</v>
      </c>
      <c r="AI987" s="32">
        <v>5799591</v>
      </c>
      <c r="AJ987" s="32" t="s">
        <v>3263</v>
      </c>
      <c r="AK987" s="32" t="s">
        <v>3264</v>
      </c>
      <c r="AL987" s="32">
        <v>1</v>
      </c>
      <c r="AM987" s="32">
        <v>61</v>
      </c>
      <c r="AN987" s="32" t="s">
        <v>128</v>
      </c>
      <c r="AO987" s="32" t="s">
        <v>129</v>
      </c>
      <c r="AP987" s="32">
        <v>2025</v>
      </c>
      <c r="AQ987" s="32" t="s">
        <v>130</v>
      </c>
      <c r="AR987" s="32">
        <v>2022</v>
      </c>
      <c r="AS987" s="32" t="s">
        <v>115</v>
      </c>
      <c r="AT987" s="32" t="s">
        <v>123</v>
      </c>
      <c r="AU987" s="32" t="s">
        <v>115</v>
      </c>
      <c r="AV987" s="32" t="s">
        <v>115</v>
      </c>
      <c r="AW987" s="32" t="s">
        <v>115</v>
      </c>
      <c r="AX987" s="32" t="s">
        <v>123</v>
      </c>
      <c r="AY987" s="32" t="s">
        <v>115</v>
      </c>
      <c r="AZ987" s="110" t="s">
        <v>115</v>
      </c>
      <c r="BA987" s="32" t="s">
        <v>115</v>
      </c>
      <c r="BB987" s="32" t="s">
        <v>115</v>
      </c>
      <c r="BC987" s="32" t="s">
        <v>115</v>
      </c>
      <c r="BD987" s="32" t="s">
        <v>115</v>
      </c>
      <c r="BE987" s="32" t="s">
        <v>115</v>
      </c>
      <c r="BF987" s="110" t="s">
        <v>115</v>
      </c>
      <c r="BG987" s="32" t="s">
        <v>131</v>
      </c>
      <c r="BH987" s="32" t="s">
        <v>115</v>
      </c>
      <c r="BI987" s="32" t="s">
        <v>488</v>
      </c>
      <c r="BJ987" s="32">
        <v>4</v>
      </c>
      <c r="BK987" s="110">
        <v>45975</v>
      </c>
      <c r="BL987" s="110">
        <v>46402</v>
      </c>
      <c r="BM987" s="110">
        <v>46395</v>
      </c>
      <c r="BN987" s="32" t="s">
        <v>115</v>
      </c>
      <c r="BO987" s="32" t="s">
        <v>115</v>
      </c>
      <c r="BP987" s="32" t="b">
        <v>0</v>
      </c>
      <c r="BQ987" s="116">
        <v>46000</v>
      </c>
      <c r="BR987" s="32" t="s">
        <v>134</v>
      </c>
      <c r="BS987" s="116">
        <v>1455.8459</v>
      </c>
      <c r="BT987" s="116">
        <v>7720.6207000000004</v>
      </c>
      <c r="BU987" s="116">
        <v>0</v>
      </c>
      <c r="BV987" s="116">
        <v>130.17699999999999</v>
      </c>
      <c r="BW987" s="116">
        <v>32.284399999999998</v>
      </c>
      <c r="BX987" s="116">
        <v>481.21050000000002</v>
      </c>
      <c r="BY987" s="116">
        <v>1874.4637</v>
      </c>
      <c r="BZ987" s="116">
        <v>0</v>
      </c>
      <c r="CA987" s="116">
        <v>0</v>
      </c>
      <c r="CB987" s="116">
        <v>0</v>
      </c>
      <c r="CC987" s="116">
        <v>0</v>
      </c>
      <c r="CD987" s="116">
        <v>0</v>
      </c>
      <c r="CE987" s="116">
        <v>643.67190000000005</v>
      </c>
      <c r="CF987" s="32" t="s">
        <v>135</v>
      </c>
      <c r="CG987" s="32" t="s">
        <v>136</v>
      </c>
      <c r="CH987" s="32" t="s">
        <v>486</v>
      </c>
      <c r="CI987" s="116">
        <v>0</v>
      </c>
      <c r="CJ987" s="116">
        <v>0</v>
      </c>
      <c r="CK987" s="116">
        <v>0</v>
      </c>
      <c r="CL987" s="116">
        <v>0</v>
      </c>
      <c r="CM987" s="116">
        <v>0</v>
      </c>
      <c r="CN987" s="116">
        <v>0</v>
      </c>
      <c r="CO987" s="113">
        <v>0</v>
      </c>
      <c r="CP987" s="32" t="s">
        <v>134</v>
      </c>
      <c r="CQ987" s="32" t="s">
        <v>115</v>
      </c>
      <c r="CR987" s="32" t="s">
        <v>279</v>
      </c>
      <c r="CS987" s="32" t="s">
        <v>115</v>
      </c>
      <c r="CT987" s="113">
        <v>0</v>
      </c>
      <c r="CU987" s="113">
        <v>1</v>
      </c>
      <c r="CV987" s="33" t="s">
        <v>401</v>
      </c>
    </row>
    <row r="988" spans="2:100">
      <c r="B988" s="31">
        <v>984</v>
      </c>
      <c r="C988" s="32" t="s">
        <v>3265</v>
      </c>
      <c r="D988" s="128"/>
      <c r="E988" s="128"/>
      <c r="F988" s="32" t="s">
        <v>420</v>
      </c>
      <c r="G988" s="32" t="s">
        <v>3266</v>
      </c>
      <c r="H988" s="32" t="s">
        <v>1613</v>
      </c>
      <c r="I988" s="32" t="s">
        <v>118</v>
      </c>
      <c r="J988" s="32" t="s">
        <v>115</v>
      </c>
      <c r="K988" s="32" t="s">
        <v>115</v>
      </c>
      <c r="L988" s="32" t="s">
        <v>1499</v>
      </c>
      <c r="M988" s="32" t="s">
        <v>2308</v>
      </c>
      <c r="N988" s="32" t="s">
        <v>1491</v>
      </c>
      <c r="O988" s="32" t="s">
        <v>115</v>
      </c>
      <c r="P988" s="110">
        <v>45904</v>
      </c>
      <c r="Q988" s="32" t="s">
        <v>115</v>
      </c>
      <c r="R988" s="32" t="s">
        <v>1492</v>
      </c>
      <c r="S988" s="32" t="s">
        <v>203</v>
      </c>
      <c r="T988" s="32" t="s">
        <v>203</v>
      </c>
      <c r="U988" s="32" t="s">
        <v>214</v>
      </c>
      <c r="V988" s="32" t="s">
        <v>122</v>
      </c>
      <c r="W988" s="32" t="s">
        <v>123</v>
      </c>
      <c r="X988" s="32" t="s">
        <v>887</v>
      </c>
      <c r="Y988" s="128"/>
      <c r="Z988" s="119" t="s">
        <v>115</v>
      </c>
      <c r="AA988" s="119">
        <v>37.881457476690201</v>
      </c>
      <c r="AB988" s="32" t="s">
        <v>115</v>
      </c>
      <c r="AC988" s="32" t="s">
        <v>667</v>
      </c>
      <c r="AD988" s="32" t="s">
        <v>115</v>
      </c>
      <c r="AE988" s="32" t="s">
        <v>115</v>
      </c>
      <c r="AF988" s="32" t="s">
        <v>115</v>
      </c>
      <c r="AG988" s="32" t="s">
        <v>1513</v>
      </c>
      <c r="AH988" s="32" t="s">
        <v>422</v>
      </c>
      <c r="AI988" s="32">
        <v>5803919</v>
      </c>
      <c r="AJ988" s="32" t="s">
        <v>3267</v>
      </c>
      <c r="AK988" s="32" t="s">
        <v>3268</v>
      </c>
      <c r="AL988" s="32">
        <v>1</v>
      </c>
      <c r="AM988" s="32">
        <v>61</v>
      </c>
      <c r="AN988" s="32" t="s">
        <v>3269</v>
      </c>
      <c r="AO988" s="32" t="s">
        <v>123</v>
      </c>
      <c r="AP988" s="32" t="s">
        <v>203</v>
      </c>
      <c r="AQ988" s="32" t="s">
        <v>130</v>
      </c>
      <c r="AR988" s="32">
        <v>2023</v>
      </c>
      <c r="AS988" s="32" t="s">
        <v>1788</v>
      </c>
      <c r="AT988" s="32" t="s">
        <v>123</v>
      </c>
      <c r="AU988" s="32" t="s">
        <v>1788</v>
      </c>
      <c r="AV988" s="32" t="s">
        <v>115</v>
      </c>
      <c r="AW988" s="32" t="s">
        <v>1789</v>
      </c>
      <c r="AX988" s="32" t="s">
        <v>123</v>
      </c>
      <c r="AY988" s="32" t="s">
        <v>203</v>
      </c>
      <c r="AZ988" s="110" t="s">
        <v>203</v>
      </c>
      <c r="BA988" s="32" t="s">
        <v>203</v>
      </c>
      <c r="BB988" s="32" t="s">
        <v>203</v>
      </c>
      <c r="BC988" s="32" t="s">
        <v>203</v>
      </c>
      <c r="BD988" s="32" t="s">
        <v>203</v>
      </c>
      <c r="BE988" s="32" t="s">
        <v>203</v>
      </c>
      <c r="BF988" s="110" t="s">
        <v>203</v>
      </c>
      <c r="BG988" s="32" t="s">
        <v>203</v>
      </c>
      <c r="BH988" s="32" t="s">
        <v>203</v>
      </c>
      <c r="BI988" s="32" t="s">
        <v>488</v>
      </c>
      <c r="BJ988" s="32">
        <v>4</v>
      </c>
      <c r="BK988" s="110">
        <v>46673</v>
      </c>
      <c r="BL988" s="110">
        <v>46387</v>
      </c>
      <c r="BM988" s="110">
        <v>46792</v>
      </c>
      <c r="BN988" s="32" t="s">
        <v>308</v>
      </c>
      <c r="BO988" s="32" t="s">
        <v>115</v>
      </c>
      <c r="BP988" s="32" t="b">
        <v>0</v>
      </c>
      <c r="BQ988" s="116" t="s">
        <v>3270</v>
      </c>
      <c r="BR988" s="32" t="s">
        <v>134</v>
      </c>
      <c r="BS988" s="116">
        <v>310.0951</v>
      </c>
      <c r="BT988" s="116">
        <v>9733.125</v>
      </c>
      <c r="BU988" s="116">
        <v>0</v>
      </c>
      <c r="BV988" s="116">
        <v>0</v>
      </c>
      <c r="BW988" s="116">
        <v>15.887499999999999</v>
      </c>
      <c r="BX988" s="116">
        <v>168.3758</v>
      </c>
      <c r="BY988" s="116">
        <v>505.54359999999997</v>
      </c>
      <c r="BZ988" s="116">
        <v>2500</v>
      </c>
      <c r="CA988" s="116">
        <v>1500</v>
      </c>
      <c r="CB988" s="116">
        <v>150</v>
      </c>
      <c r="CC988" s="116">
        <v>0</v>
      </c>
      <c r="CD988" s="116">
        <v>0</v>
      </c>
      <c r="CE988" s="116">
        <v>184.26330000000002</v>
      </c>
      <c r="CF988" s="32" t="s">
        <v>135</v>
      </c>
      <c r="CG988" s="32" t="s">
        <v>136</v>
      </c>
      <c r="CH988" s="32" t="s">
        <v>878</v>
      </c>
      <c r="CI988" s="116">
        <v>0</v>
      </c>
      <c r="CJ988" s="116">
        <v>0</v>
      </c>
      <c r="CK988" s="116">
        <v>0</v>
      </c>
      <c r="CL988" s="116">
        <v>0</v>
      </c>
      <c r="CM988" s="116">
        <v>0</v>
      </c>
      <c r="CN988" s="116">
        <v>0</v>
      </c>
      <c r="CO988" s="113">
        <v>0</v>
      </c>
      <c r="CP988" s="32" t="s">
        <v>134</v>
      </c>
      <c r="CQ988" s="32" t="s">
        <v>115</v>
      </c>
      <c r="CR988" s="32" t="s">
        <v>279</v>
      </c>
      <c r="CS988" s="32" t="s">
        <v>115</v>
      </c>
      <c r="CT988" s="113">
        <v>0.3427</v>
      </c>
      <c r="CU988" s="113">
        <v>0.6573</v>
      </c>
      <c r="CV988" s="33" t="s">
        <v>2276</v>
      </c>
    </row>
    <row r="989" spans="2:100">
      <c r="B989" s="31">
        <v>985</v>
      </c>
      <c r="C989" s="32" t="s">
        <v>3271</v>
      </c>
      <c r="D989" s="128"/>
      <c r="E989" s="128"/>
      <c r="F989" s="32" t="s">
        <v>3272</v>
      </c>
      <c r="G989" s="32" t="s">
        <v>3273</v>
      </c>
      <c r="H989" s="32" t="s">
        <v>1538</v>
      </c>
      <c r="I989" s="32" t="s">
        <v>118</v>
      </c>
      <c r="J989" s="32" t="s">
        <v>115</v>
      </c>
      <c r="K989" s="32" t="s">
        <v>115</v>
      </c>
      <c r="L989" s="32" t="s">
        <v>1499</v>
      </c>
      <c r="M989" s="32" t="s">
        <v>1539</v>
      </c>
      <c r="N989" s="32" t="s">
        <v>1491</v>
      </c>
      <c r="O989" s="32" t="s">
        <v>115</v>
      </c>
      <c r="P989" s="110">
        <v>45904</v>
      </c>
      <c r="Q989" s="32" t="s">
        <v>115</v>
      </c>
      <c r="R989" s="32" t="s">
        <v>1492</v>
      </c>
      <c r="S989" s="32" t="s">
        <v>203</v>
      </c>
      <c r="T989" s="32" t="s">
        <v>203</v>
      </c>
      <c r="U989" s="32" t="s">
        <v>214</v>
      </c>
      <c r="V989" s="32" t="s">
        <v>122</v>
      </c>
      <c r="W989" s="32" t="s">
        <v>123</v>
      </c>
      <c r="X989" s="32" t="s">
        <v>1920</v>
      </c>
      <c r="Y989" s="128"/>
      <c r="Z989" s="119" t="s">
        <v>115</v>
      </c>
      <c r="AA989" s="119">
        <v>10.6999999999999</v>
      </c>
      <c r="AB989" s="32" t="s">
        <v>115</v>
      </c>
      <c r="AC989" s="32" t="s">
        <v>525</v>
      </c>
      <c r="AD989" s="32" t="s">
        <v>115</v>
      </c>
      <c r="AE989" s="32" t="s">
        <v>115</v>
      </c>
      <c r="AF989" s="32" t="s">
        <v>115</v>
      </c>
      <c r="AG989" s="32" t="s">
        <v>1513</v>
      </c>
      <c r="AH989" s="32" t="s">
        <v>422</v>
      </c>
      <c r="AI989" s="32">
        <v>5806786</v>
      </c>
      <c r="AJ989" s="32" t="s">
        <v>3274</v>
      </c>
      <c r="AK989" s="32" t="s">
        <v>3275</v>
      </c>
      <c r="AL989" s="32">
        <v>1</v>
      </c>
      <c r="AM989" s="32">
        <v>61</v>
      </c>
      <c r="AN989" s="32" t="s">
        <v>3276</v>
      </c>
      <c r="AO989" s="32" t="s">
        <v>123</v>
      </c>
      <c r="AP989" s="32" t="s">
        <v>203</v>
      </c>
      <c r="AQ989" s="32" t="s">
        <v>130</v>
      </c>
      <c r="AR989" s="32">
        <v>2023</v>
      </c>
      <c r="AS989" s="32" t="s">
        <v>1689</v>
      </c>
      <c r="AT989" s="32" t="s">
        <v>123</v>
      </c>
      <c r="AU989" s="32" t="s">
        <v>1689</v>
      </c>
      <c r="AV989" s="32" t="s">
        <v>115</v>
      </c>
      <c r="AW989" s="32" t="s">
        <v>1504</v>
      </c>
      <c r="AX989" s="32" t="s">
        <v>123</v>
      </c>
      <c r="AY989" s="32" t="s">
        <v>203</v>
      </c>
      <c r="AZ989" s="110" t="s">
        <v>203</v>
      </c>
      <c r="BA989" s="32" t="s">
        <v>203</v>
      </c>
      <c r="BB989" s="32" t="s">
        <v>203</v>
      </c>
      <c r="BC989" s="32" t="s">
        <v>203</v>
      </c>
      <c r="BD989" s="32" t="s">
        <v>203</v>
      </c>
      <c r="BE989" s="32" t="s">
        <v>203</v>
      </c>
      <c r="BF989" s="110" t="s">
        <v>203</v>
      </c>
      <c r="BG989" s="32" t="s">
        <v>203</v>
      </c>
      <c r="BH989" s="32" t="s">
        <v>203</v>
      </c>
      <c r="BI989" s="32" t="s">
        <v>488</v>
      </c>
      <c r="BJ989" s="32">
        <v>4</v>
      </c>
      <c r="BK989" s="110">
        <v>46693</v>
      </c>
      <c r="BL989" s="110">
        <v>47239</v>
      </c>
      <c r="BM989" s="110">
        <v>46848</v>
      </c>
      <c r="BN989" s="32" t="s">
        <v>115</v>
      </c>
      <c r="BO989" s="32" t="s">
        <v>115</v>
      </c>
      <c r="BP989" s="32" t="b">
        <v>0</v>
      </c>
      <c r="BQ989" s="116" t="s">
        <v>2454</v>
      </c>
      <c r="BR989" s="32" t="s">
        <v>134</v>
      </c>
      <c r="BS989" s="116">
        <v>479.6001</v>
      </c>
      <c r="BT989" s="116">
        <v>20975.296900000005</v>
      </c>
      <c r="BU989" s="116">
        <v>0</v>
      </c>
      <c r="BV989" s="116">
        <v>0</v>
      </c>
      <c r="BW989" s="116">
        <v>0</v>
      </c>
      <c r="BX989" s="116">
        <v>182.25219999999999</v>
      </c>
      <c r="BY989" s="116">
        <v>437.71039999999999</v>
      </c>
      <c r="BZ989" s="116">
        <v>915.98269999999991</v>
      </c>
      <c r="CA989" s="116">
        <v>4165.2659999999996</v>
      </c>
      <c r="CB989" s="116">
        <v>15235.052100000003</v>
      </c>
      <c r="CC989" s="116">
        <v>39.033500000000011</v>
      </c>
      <c r="CD989" s="116">
        <v>0</v>
      </c>
      <c r="CE989" s="116">
        <v>182.25220000000002</v>
      </c>
      <c r="CF989" s="32" t="s">
        <v>135</v>
      </c>
      <c r="CG989" s="32" t="s">
        <v>136</v>
      </c>
      <c r="CH989" s="32" t="s">
        <v>738</v>
      </c>
      <c r="CI989" s="116">
        <v>0</v>
      </c>
      <c r="CJ989" s="116">
        <v>0</v>
      </c>
      <c r="CK989" s="116">
        <v>0</v>
      </c>
      <c r="CL989" s="116">
        <v>0</v>
      </c>
      <c r="CM989" s="116">
        <v>0</v>
      </c>
      <c r="CN989" s="116">
        <v>0</v>
      </c>
      <c r="CO989" s="113">
        <v>0</v>
      </c>
      <c r="CP989" s="32" t="s">
        <v>134</v>
      </c>
      <c r="CQ989" s="32" t="s">
        <v>115</v>
      </c>
      <c r="CR989" s="32" t="s">
        <v>279</v>
      </c>
      <c r="CS989" s="32" t="s">
        <v>115</v>
      </c>
      <c r="CT989" s="113">
        <v>0.3427</v>
      </c>
      <c r="CU989" s="113">
        <v>0.6573</v>
      </c>
      <c r="CV989" s="33" t="s">
        <v>1506</v>
      </c>
    </row>
    <row r="990" spans="2:100">
      <c r="B990" s="31">
        <v>986</v>
      </c>
      <c r="C990" s="32" t="s">
        <v>3277</v>
      </c>
      <c r="D990" s="128"/>
      <c r="E990" s="128"/>
      <c r="F990" s="32" t="s">
        <v>445</v>
      </c>
      <c r="G990" s="32" t="s">
        <v>3278</v>
      </c>
      <c r="H990" s="32" t="s">
        <v>1538</v>
      </c>
      <c r="I990" s="32" t="s">
        <v>118</v>
      </c>
      <c r="J990" s="32" t="s">
        <v>115</v>
      </c>
      <c r="K990" s="32" t="s">
        <v>115</v>
      </c>
      <c r="L990" s="32" t="s">
        <v>1499</v>
      </c>
      <c r="M990" s="32" t="s">
        <v>1539</v>
      </c>
      <c r="N990" s="32" t="s">
        <v>1491</v>
      </c>
      <c r="O990" s="32" t="s">
        <v>115</v>
      </c>
      <c r="P990" s="110">
        <v>45931</v>
      </c>
      <c r="Q990" s="32" t="s">
        <v>115</v>
      </c>
      <c r="R990" s="32" t="s">
        <v>1492</v>
      </c>
      <c r="S990" s="32" t="s">
        <v>541</v>
      </c>
      <c r="T990" s="32" t="s">
        <v>1939</v>
      </c>
      <c r="U990" s="32" t="s">
        <v>214</v>
      </c>
      <c r="V990" s="32" t="s">
        <v>122</v>
      </c>
      <c r="W990" s="32" t="s">
        <v>123</v>
      </c>
      <c r="X990" s="32" t="s">
        <v>2450</v>
      </c>
      <c r="Y990" s="128"/>
      <c r="Z990" s="119" t="s">
        <v>115</v>
      </c>
      <c r="AA990" s="119">
        <v>47.516018143181</v>
      </c>
      <c r="AB990" s="32" t="s">
        <v>115</v>
      </c>
      <c r="AC990" s="32" t="s">
        <v>427</v>
      </c>
      <c r="AD990" s="32" t="s">
        <v>115</v>
      </c>
      <c r="AE990" s="32" t="s">
        <v>115</v>
      </c>
      <c r="AF990" s="32" t="s">
        <v>115</v>
      </c>
      <c r="AG990" s="32" t="s">
        <v>1513</v>
      </c>
      <c r="AH990" s="32" t="s">
        <v>422</v>
      </c>
      <c r="AI990" s="32">
        <v>5806785</v>
      </c>
      <c r="AJ990" s="32" t="s">
        <v>2915</v>
      </c>
      <c r="AK990" s="32" t="s">
        <v>2916</v>
      </c>
      <c r="AL990" s="32">
        <v>2</v>
      </c>
      <c r="AM990" s="32">
        <v>61</v>
      </c>
      <c r="AN990" s="32" t="s">
        <v>3279</v>
      </c>
      <c r="AO990" s="32" t="s">
        <v>123</v>
      </c>
      <c r="AP990" s="32">
        <v>2025</v>
      </c>
      <c r="AQ990" s="32" t="s">
        <v>130</v>
      </c>
      <c r="AR990" s="32">
        <v>2022</v>
      </c>
      <c r="AS990" s="32" t="s">
        <v>1788</v>
      </c>
      <c r="AT990" s="32" t="s">
        <v>123</v>
      </c>
      <c r="AU990" s="32" t="s">
        <v>1788</v>
      </c>
      <c r="AV990" s="32" t="s">
        <v>115</v>
      </c>
      <c r="AW990" s="32" t="s">
        <v>1789</v>
      </c>
      <c r="AX990" s="32" t="s">
        <v>123</v>
      </c>
      <c r="AY990" s="32" t="s">
        <v>203</v>
      </c>
      <c r="AZ990" s="110" t="s">
        <v>203</v>
      </c>
      <c r="BA990" s="32" t="s">
        <v>203</v>
      </c>
      <c r="BB990" s="32" t="s">
        <v>203</v>
      </c>
      <c r="BC990" s="32" t="s">
        <v>203</v>
      </c>
      <c r="BD990" s="32" t="s">
        <v>203</v>
      </c>
      <c r="BE990" s="32" t="s">
        <v>203</v>
      </c>
      <c r="BF990" s="110" t="s">
        <v>203</v>
      </c>
      <c r="BG990" s="32" t="s">
        <v>203</v>
      </c>
      <c r="BH990" s="32" t="s">
        <v>203</v>
      </c>
      <c r="BI990" s="32" t="s">
        <v>960</v>
      </c>
      <c r="BJ990" s="32">
        <v>5</v>
      </c>
      <c r="BK990" s="110">
        <v>46909</v>
      </c>
      <c r="BL990" s="110">
        <v>46388</v>
      </c>
      <c r="BM990" s="110">
        <v>47462</v>
      </c>
      <c r="BN990" s="32" t="s">
        <v>308</v>
      </c>
      <c r="BO990" s="32" t="s">
        <v>115</v>
      </c>
      <c r="BP990" s="32" t="b">
        <v>0</v>
      </c>
      <c r="BQ990" s="116" t="s">
        <v>3280</v>
      </c>
      <c r="BR990" s="32" t="s">
        <v>134</v>
      </c>
      <c r="BS990" s="116">
        <v>313.27089999999998</v>
      </c>
      <c r="BT990" s="116">
        <v>63151.855500000005</v>
      </c>
      <c r="BU990" s="116">
        <v>0</v>
      </c>
      <c r="BV990" s="116">
        <v>0</v>
      </c>
      <c r="BW990" s="116">
        <v>0</v>
      </c>
      <c r="BX990" s="116">
        <v>165.50460000000001</v>
      </c>
      <c r="BY990" s="116">
        <v>286.35090000000002</v>
      </c>
      <c r="BZ990" s="116">
        <v>10600</v>
      </c>
      <c r="CA990" s="116">
        <v>24500</v>
      </c>
      <c r="CB990" s="116">
        <v>20200.000000000004</v>
      </c>
      <c r="CC990" s="116">
        <v>7400</v>
      </c>
      <c r="CD990" s="116">
        <v>0</v>
      </c>
      <c r="CE990" s="116">
        <v>165.50459999999998</v>
      </c>
      <c r="CF990" s="32" t="s">
        <v>135</v>
      </c>
      <c r="CG990" s="32" t="s">
        <v>136</v>
      </c>
      <c r="CH990" s="32" t="s">
        <v>1700</v>
      </c>
      <c r="CI990" s="116">
        <v>0</v>
      </c>
      <c r="CJ990" s="116">
        <v>0</v>
      </c>
      <c r="CK990" s="116">
        <v>0</v>
      </c>
      <c r="CL990" s="116">
        <v>0</v>
      </c>
      <c r="CM990" s="116">
        <v>0</v>
      </c>
      <c r="CN990" s="116">
        <v>0</v>
      </c>
      <c r="CO990" s="113">
        <v>0</v>
      </c>
      <c r="CP990" s="32" t="s">
        <v>134</v>
      </c>
      <c r="CQ990" s="32" t="s">
        <v>115</v>
      </c>
      <c r="CR990" s="32" t="s">
        <v>279</v>
      </c>
      <c r="CS990" s="32" t="s">
        <v>115</v>
      </c>
      <c r="CT990" s="113">
        <v>0.3427</v>
      </c>
      <c r="CU990" s="113">
        <v>0.6573</v>
      </c>
      <c r="CV990" s="33" t="s">
        <v>2276</v>
      </c>
    </row>
    <row r="991" spans="2:100">
      <c r="B991" s="31">
        <v>987</v>
      </c>
      <c r="C991" s="32" t="s">
        <v>3281</v>
      </c>
      <c r="D991" s="128"/>
      <c r="E991" s="128"/>
      <c r="F991" s="32" t="s">
        <v>2301</v>
      </c>
      <c r="G991" s="32" t="s">
        <v>2492</v>
      </c>
      <c r="H991" s="32" t="s">
        <v>1538</v>
      </c>
      <c r="I991" s="32" t="s">
        <v>166</v>
      </c>
      <c r="J991" s="32" t="s">
        <v>115</v>
      </c>
      <c r="K991" s="32" t="s">
        <v>2493</v>
      </c>
      <c r="L991" s="32" t="s">
        <v>1499</v>
      </c>
      <c r="M991" s="32" t="s">
        <v>1539</v>
      </c>
      <c r="N991" s="32" t="s">
        <v>1491</v>
      </c>
      <c r="O991" s="32" t="s">
        <v>115</v>
      </c>
      <c r="P991" s="110">
        <v>45903</v>
      </c>
      <c r="Q991" s="32">
        <v>55</v>
      </c>
      <c r="R991" s="32" t="s">
        <v>1492</v>
      </c>
      <c r="S991" s="32" t="s">
        <v>1954</v>
      </c>
      <c r="T991" s="32" t="s">
        <v>1833</v>
      </c>
      <c r="U991" s="32" t="s">
        <v>214</v>
      </c>
      <c r="V991" s="32" t="s">
        <v>122</v>
      </c>
      <c r="W991" s="32" t="s">
        <v>123</v>
      </c>
      <c r="X991" s="32" t="s">
        <v>887</v>
      </c>
      <c r="Y991" s="128"/>
      <c r="Z991" s="119" t="s">
        <v>115</v>
      </c>
      <c r="AA991" s="119">
        <v>6.74363802919581</v>
      </c>
      <c r="AB991" s="32" t="s">
        <v>115</v>
      </c>
      <c r="AC991" s="32" t="s">
        <v>3282</v>
      </c>
      <c r="AD991" s="32" t="s">
        <v>115</v>
      </c>
      <c r="AE991" s="32" t="s">
        <v>115</v>
      </c>
      <c r="AF991" s="32" t="s">
        <v>115</v>
      </c>
      <c r="AG991" s="32" t="s">
        <v>1513</v>
      </c>
      <c r="AH991" s="32" t="s">
        <v>422</v>
      </c>
      <c r="AI991" s="32">
        <v>5806847</v>
      </c>
      <c r="AJ991" s="32" t="s">
        <v>2496</v>
      </c>
      <c r="AK991" s="32" t="s">
        <v>2497</v>
      </c>
      <c r="AL991" s="32">
        <v>3</v>
      </c>
      <c r="AM991" s="32">
        <v>61</v>
      </c>
      <c r="AN991" s="32" t="s">
        <v>3283</v>
      </c>
      <c r="AO991" s="32" t="s">
        <v>123</v>
      </c>
      <c r="AP991" s="32">
        <v>2025</v>
      </c>
      <c r="AQ991" s="32" t="s">
        <v>130</v>
      </c>
      <c r="AR991" s="32">
        <v>2023</v>
      </c>
      <c r="AS991" s="32" t="s">
        <v>1788</v>
      </c>
      <c r="AT991" s="32" t="s">
        <v>123</v>
      </c>
      <c r="AU991" s="32" t="s">
        <v>1788</v>
      </c>
      <c r="AV991" s="32" t="s">
        <v>115</v>
      </c>
      <c r="AW991" s="32" t="s">
        <v>1789</v>
      </c>
      <c r="AX991" s="32" t="s">
        <v>123</v>
      </c>
      <c r="AY991" s="32" t="s">
        <v>203</v>
      </c>
      <c r="AZ991" s="110" t="s">
        <v>203</v>
      </c>
      <c r="BA991" s="32" t="s">
        <v>203</v>
      </c>
      <c r="BB991" s="32" t="s">
        <v>203</v>
      </c>
      <c r="BC991" s="32" t="s">
        <v>203</v>
      </c>
      <c r="BD991" s="32" t="s">
        <v>203</v>
      </c>
      <c r="BE991" s="32" t="s">
        <v>203</v>
      </c>
      <c r="BF991" s="110" t="s">
        <v>203</v>
      </c>
      <c r="BG991" s="32" t="s">
        <v>203</v>
      </c>
      <c r="BH991" s="32" t="s">
        <v>203</v>
      </c>
      <c r="BI991" s="32" t="s">
        <v>488</v>
      </c>
      <c r="BJ991" s="32">
        <v>4</v>
      </c>
      <c r="BK991" s="110">
        <v>46275</v>
      </c>
      <c r="BL991" s="110">
        <v>46722</v>
      </c>
      <c r="BM991" s="110">
        <v>47116</v>
      </c>
      <c r="BN991" s="32" t="s">
        <v>245</v>
      </c>
      <c r="BO991" s="32" t="s">
        <v>115</v>
      </c>
      <c r="BP991" s="32" t="b">
        <v>0</v>
      </c>
      <c r="BQ991" s="116" t="s">
        <v>2498</v>
      </c>
      <c r="BR991" s="32" t="s">
        <v>134</v>
      </c>
      <c r="BS991" s="116">
        <v>487.47199999999998</v>
      </c>
      <c r="BT991" s="116">
        <v>22654.806499999999</v>
      </c>
      <c r="BU991" s="116">
        <v>0</v>
      </c>
      <c r="BV991" s="116">
        <v>0</v>
      </c>
      <c r="BW991" s="116">
        <v>0</v>
      </c>
      <c r="BX991" s="116">
        <v>141.78620000000001</v>
      </c>
      <c r="BY991" s="116">
        <v>525.90620000000001</v>
      </c>
      <c r="BZ991" s="116">
        <v>6525</v>
      </c>
      <c r="CA991" s="116">
        <v>8178</v>
      </c>
      <c r="CB991" s="116">
        <v>8</v>
      </c>
      <c r="CC991" s="116">
        <v>0</v>
      </c>
      <c r="CD991" s="116">
        <v>0</v>
      </c>
      <c r="CE991" s="116">
        <v>141.78629999999998</v>
      </c>
      <c r="CF991" s="32" t="s">
        <v>135</v>
      </c>
      <c r="CG991" s="32" t="s">
        <v>136</v>
      </c>
      <c r="CH991" s="32" t="s">
        <v>878</v>
      </c>
      <c r="CI991" s="116">
        <v>0</v>
      </c>
      <c r="CJ991" s="116">
        <v>0</v>
      </c>
      <c r="CK991" s="116">
        <v>0</v>
      </c>
      <c r="CL991" s="116">
        <v>0</v>
      </c>
      <c r="CM991" s="116">
        <v>0</v>
      </c>
      <c r="CN991" s="116">
        <v>0</v>
      </c>
      <c r="CO991" s="113">
        <v>0</v>
      </c>
      <c r="CP991" s="32" t="s">
        <v>134</v>
      </c>
      <c r="CQ991" s="32" t="s">
        <v>115</v>
      </c>
      <c r="CR991" s="32" t="s">
        <v>279</v>
      </c>
      <c r="CS991" s="32" t="s">
        <v>115</v>
      </c>
      <c r="CT991" s="113">
        <v>0.3427</v>
      </c>
      <c r="CU991" s="113">
        <v>0.6573</v>
      </c>
      <c r="CV991" s="33" t="s">
        <v>2276</v>
      </c>
    </row>
    <row r="992" spans="2:100">
      <c r="B992" s="31">
        <v>988</v>
      </c>
      <c r="C992" s="32" t="s">
        <v>3284</v>
      </c>
      <c r="D992" s="128"/>
      <c r="E992" s="128"/>
      <c r="F992" s="32" t="s">
        <v>2301</v>
      </c>
      <c r="G992" s="32" t="s">
        <v>2492</v>
      </c>
      <c r="H992" s="32" t="s">
        <v>1538</v>
      </c>
      <c r="I992" s="32" t="s">
        <v>166</v>
      </c>
      <c r="J992" s="32" t="s">
        <v>115</v>
      </c>
      <c r="K992" s="32" t="s">
        <v>2493</v>
      </c>
      <c r="L992" s="32" t="s">
        <v>1499</v>
      </c>
      <c r="M992" s="32" t="s">
        <v>1539</v>
      </c>
      <c r="N992" s="32" t="s">
        <v>1491</v>
      </c>
      <c r="O992" s="32" t="s">
        <v>115</v>
      </c>
      <c r="P992" s="110">
        <v>45903</v>
      </c>
      <c r="Q992" s="32">
        <v>55</v>
      </c>
      <c r="R992" s="32" t="s">
        <v>1492</v>
      </c>
      <c r="S992" s="32" t="s">
        <v>1954</v>
      </c>
      <c r="T992" s="32" t="s">
        <v>1833</v>
      </c>
      <c r="U992" s="32" t="s">
        <v>214</v>
      </c>
      <c r="V992" s="32" t="s">
        <v>122</v>
      </c>
      <c r="W992" s="32" t="s">
        <v>123</v>
      </c>
      <c r="X992" s="32" t="s">
        <v>887</v>
      </c>
      <c r="Y992" s="128"/>
      <c r="Z992" s="119" t="s">
        <v>115</v>
      </c>
      <c r="AA992" s="119">
        <v>6.7436400000000001</v>
      </c>
      <c r="AB992" s="32" t="s">
        <v>115</v>
      </c>
      <c r="AC992" s="32" t="s">
        <v>3282</v>
      </c>
      <c r="AD992" s="32" t="s">
        <v>115</v>
      </c>
      <c r="AE992" s="32" t="s">
        <v>115</v>
      </c>
      <c r="AF992" s="32" t="s">
        <v>115</v>
      </c>
      <c r="AG992" s="32" t="s">
        <v>126</v>
      </c>
      <c r="AH992" s="32" t="s">
        <v>422</v>
      </c>
      <c r="AI992" s="32">
        <v>5810098</v>
      </c>
      <c r="AJ992" s="32" t="s">
        <v>2496</v>
      </c>
      <c r="AK992" s="32" t="s">
        <v>2497</v>
      </c>
      <c r="AL992" s="32">
        <v>3</v>
      </c>
      <c r="AM992" s="32">
        <v>61</v>
      </c>
      <c r="AN992" s="32" t="s">
        <v>128</v>
      </c>
      <c r="AO992" s="32" t="s">
        <v>123</v>
      </c>
      <c r="AP992" s="32">
        <v>2025</v>
      </c>
      <c r="AQ992" s="32" t="s">
        <v>130</v>
      </c>
      <c r="AR992" s="32">
        <v>2024</v>
      </c>
      <c r="AS992" s="32" t="s">
        <v>1788</v>
      </c>
      <c r="AT992" s="32" t="s">
        <v>123</v>
      </c>
      <c r="AU992" s="32" t="s">
        <v>1788</v>
      </c>
      <c r="AV992" s="32" t="s">
        <v>115</v>
      </c>
      <c r="AW992" s="32" t="s">
        <v>1789</v>
      </c>
      <c r="AX992" s="32" t="s">
        <v>123</v>
      </c>
      <c r="AY992" s="32" t="s">
        <v>203</v>
      </c>
      <c r="AZ992" s="110" t="s">
        <v>203</v>
      </c>
      <c r="BA992" s="32" t="s">
        <v>203</v>
      </c>
      <c r="BB992" s="32" t="s">
        <v>203</v>
      </c>
      <c r="BC992" s="32" t="s">
        <v>203</v>
      </c>
      <c r="BD992" s="32" t="s">
        <v>203</v>
      </c>
      <c r="BE992" s="32" t="s">
        <v>203</v>
      </c>
      <c r="BF992" s="110" t="s">
        <v>203</v>
      </c>
      <c r="BG992" s="32" t="s">
        <v>203</v>
      </c>
      <c r="BH992" s="32" t="s">
        <v>203</v>
      </c>
      <c r="BI992" s="32" t="s">
        <v>488</v>
      </c>
      <c r="BJ992" s="32">
        <v>4</v>
      </c>
      <c r="BK992" s="110">
        <v>46959</v>
      </c>
      <c r="BL992" s="110">
        <v>46722</v>
      </c>
      <c r="BM992" s="110">
        <v>47116</v>
      </c>
      <c r="BN992" s="32" t="s">
        <v>245</v>
      </c>
      <c r="BO992" s="32" t="s">
        <v>115</v>
      </c>
      <c r="BP992" s="32" t="b">
        <v>0</v>
      </c>
      <c r="BQ992" s="116" t="s">
        <v>2498</v>
      </c>
      <c r="BR992" s="32" t="s">
        <v>134</v>
      </c>
      <c r="BS992" s="116">
        <v>1119.1590000000001</v>
      </c>
      <c r="BT992" s="116">
        <v>15180.257299999999</v>
      </c>
      <c r="BU992" s="116">
        <v>0</v>
      </c>
      <c r="BV992" s="116">
        <v>0</v>
      </c>
      <c r="BW992" s="116">
        <v>0</v>
      </c>
      <c r="BX992" s="116">
        <v>844.89869999999996</v>
      </c>
      <c r="BY992" s="116">
        <v>1071.732</v>
      </c>
      <c r="BZ992" s="116">
        <v>2478</v>
      </c>
      <c r="CA992" s="116">
        <v>5099</v>
      </c>
      <c r="CB992" s="116">
        <v>5283</v>
      </c>
      <c r="CC992" s="116">
        <v>0</v>
      </c>
      <c r="CD992" s="116">
        <v>0</v>
      </c>
      <c r="CE992" s="116">
        <v>844.89870000000019</v>
      </c>
      <c r="CF992" s="32" t="s">
        <v>135</v>
      </c>
      <c r="CG992" s="32" t="s">
        <v>136</v>
      </c>
      <c r="CH992" s="32" t="s">
        <v>878</v>
      </c>
      <c r="CI992" s="116">
        <v>0</v>
      </c>
      <c r="CJ992" s="116">
        <v>0</v>
      </c>
      <c r="CK992" s="116">
        <v>0</v>
      </c>
      <c r="CL992" s="116">
        <v>0</v>
      </c>
      <c r="CM992" s="116">
        <v>0</v>
      </c>
      <c r="CN992" s="116">
        <v>0</v>
      </c>
      <c r="CO992" s="113">
        <v>0</v>
      </c>
      <c r="CP992" s="32" t="s">
        <v>134</v>
      </c>
      <c r="CQ992" s="32" t="s">
        <v>115</v>
      </c>
      <c r="CR992" s="32" t="s">
        <v>279</v>
      </c>
      <c r="CS992" s="32" t="s">
        <v>115</v>
      </c>
      <c r="CT992" s="113">
        <v>0.3427</v>
      </c>
      <c r="CU992" s="113">
        <v>0.6573</v>
      </c>
      <c r="CV992" s="33" t="s">
        <v>2276</v>
      </c>
    </row>
    <row r="993" spans="2:100">
      <c r="B993" s="31">
        <v>989</v>
      </c>
      <c r="C993" s="32" t="s">
        <v>3285</v>
      </c>
      <c r="D993" s="128"/>
      <c r="E993" s="128"/>
      <c r="F993" s="32" t="s">
        <v>699</v>
      </c>
      <c r="G993" s="32" t="s">
        <v>3286</v>
      </c>
      <c r="H993" s="32" t="s">
        <v>1538</v>
      </c>
      <c r="I993" s="32" t="s">
        <v>189</v>
      </c>
      <c r="J993" s="32" t="s">
        <v>115</v>
      </c>
      <c r="K993" s="32" t="s">
        <v>115</v>
      </c>
      <c r="L993" s="32" t="s">
        <v>1551</v>
      </c>
      <c r="M993" s="32" t="s">
        <v>1539</v>
      </c>
      <c r="N993" s="32" t="s">
        <v>1491</v>
      </c>
      <c r="O993" s="32" t="s">
        <v>115</v>
      </c>
      <c r="P993" s="110">
        <v>45931</v>
      </c>
      <c r="Q993" s="32">
        <v>19</v>
      </c>
      <c r="R993" s="32" t="s">
        <v>1492</v>
      </c>
      <c r="S993" s="32" t="s">
        <v>203</v>
      </c>
      <c r="T993" s="32" t="s">
        <v>203</v>
      </c>
      <c r="U993" s="32" t="s">
        <v>214</v>
      </c>
      <c r="V993" s="32" t="s">
        <v>122</v>
      </c>
      <c r="W993" s="32" t="s">
        <v>123</v>
      </c>
      <c r="X993" s="32" t="s">
        <v>1920</v>
      </c>
      <c r="Y993" s="128"/>
      <c r="Z993" s="119" t="s">
        <v>115</v>
      </c>
      <c r="AA993" s="119">
        <v>7.00793690246838</v>
      </c>
      <c r="AB993" s="32" t="s">
        <v>115</v>
      </c>
      <c r="AC993" s="32" t="s">
        <v>667</v>
      </c>
      <c r="AD993" s="32" t="s">
        <v>115</v>
      </c>
      <c r="AE993" s="32" t="s">
        <v>115</v>
      </c>
      <c r="AF993" s="32" t="s">
        <v>115</v>
      </c>
      <c r="AG993" s="32" t="s">
        <v>577</v>
      </c>
      <c r="AH993" s="32" t="s">
        <v>422</v>
      </c>
      <c r="AI993" s="32">
        <v>5806921</v>
      </c>
      <c r="AJ993" s="32" t="s">
        <v>3287</v>
      </c>
      <c r="AK993" s="32" t="s">
        <v>3288</v>
      </c>
      <c r="AL993" s="32">
        <v>1</v>
      </c>
      <c r="AM993" s="32">
        <v>61</v>
      </c>
      <c r="AN993" s="32" t="s">
        <v>128</v>
      </c>
      <c r="AO993" s="32" t="s">
        <v>123</v>
      </c>
      <c r="AP993" s="32" t="s">
        <v>203</v>
      </c>
      <c r="AQ993" s="32" t="s">
        <v>130</v>
      </c>
      <c r="AR993" s="32">
        <v>2023</v>
      </c>
      <c r="AS993" s="32" t="s">
        <v>1636</v>
      </c>
      <c r="AT993" s="32" t="s">
        <v>123</v>
      </c>
      <c r="AU993" s="32" t="s">
        <v>1636</v>
      </c>
      <c r="AV993" s="32" t="s">
        <v>115</v>
      </c>
      <c r="AW993" s="32" t="s">
        <v>1637</v>
      </c>
      <c r="AX993" s="32" t="s">
        <v>123</v>
      </c>
      <c r="AY993" s="32" t="s">
        <v>203</v>
      </c>
      <c r="AZ993" s="110" t="s">
        <v>203</v>
      </c>
      <c r="BA993" s="32" t="s">
        <v>203</v>
      </c>
      <c r="BB993" s="32" t="s">
        <v>203</v>
      </c>
      <c r="BC993" s="32" t="s">
        <v>203</v>
      </c>
      <c r="BD993" s="32" t="s">
        <v>203</v>
      </c>
      <c r="BE993" s="32" t="s">
        <v>203</v>
      </c>
      <c r="BF993" s="110" t="s">
        <v>203</v>
      </c>
      <c r="BG993" s="32" t="s">
        <v>203</v>
      </c>
      <c r="BH993" s="32" t="s">
        <v>203</v>
      </c>
      <c r="BI993" s="32" t="s">
        <v>488</v>
      </c>
      <c r="BJ993" s="32">
        <v>4</v>
      </c>
      <c r="BK993" s="110">
        <v>46290</v>
      </c>
      <c r="BL993" s="110">
        <v>48579</v>
      </c>
      <c r="BM993" s="110">
        <v>47025</v>
      </c>
      <c r="BN993" s="32" t="s">
        <v>115</v>
      </c>
      <c r="BO993" s="32" t="s">
        <v>115</v>
      </c>
      <c r="BP993" s="32" t="b">
        <v>0</v>
      </c>
      <c r="BQ993" s="116">
        <v>20000</v>
      </c>
      <c r="BR993" s="32" t="s">
        <v>134</v>
      </c>
      <c r="BS993" s="116">
        <v>179.76609999999999</v>
      </c>
      <c r="BT993" s="116">
        <v>16926.924900000002</v>
      </c>
      <c r="BU993" s="116">
        <v>0</v>
      </c>
      <c r="BV993" s="116">
        <v>0</v>
      </c>
      <c r="BW993" s="116">
        <v>0</v>
      </c>
      <c r="BX993" s="116">
        <v>59.172400000000003</v>
      </c>
      <c r="BY993" s="116">
        <v>470.59120000000001</v>
      </c>
      <c r="BZ993" s="116">
        <v>2497.7370000000001</v>
      </c>
      <c r="CA993" s="116">
        <v>12022.74</v>
      </c>
      <c r="CB993" s="116">
        <v>866.93100000000004</v>
      </c>
      <c r="CC993" s="116">
        <v>0</v>
      </c>
      <c r="CD993" s="116">
        <v>0</v>
      </c>
      <c r="CE993" s="116">
        <v>59.172399999999996</v>
      </c>
      <c r="CF993" s="32" t="s">
        <v>135</v>
      </c>
      <c r="CG993" s="32" t="s">
        <v>136</v>
      </c>
      <c r="CH993" s="32" t="s">
        <v>878</v>
      </c>
      <c r="CI993" s="116">
        <v>0</v>
      </c>
      <c r="CJ993" s="116">
        <v>0</v>
      </c>
      <c r="CK993" s="116">
        <v>0</v>
      </c>
      <c r="CL993" s="116">
        <v>0</v>
      </c>
      <c r="CM993" s="116">
        <v>0</v>
      </c>
      <c r="CN993" s="116">
        <v>0</v>
      </c>
      <c r="CO993" s="113">
        <v>0</v>
      </c>
      <c r="CP993" s="32" t="s">
        <v>134</v>
      </c>
      <c r="CQ993" s="32" t="s">
        <v>115</v>
      </c>
      <c r="CR993" s="32" t="s">
        <v>279</v>
      </c>
      <c r="CS993" s="32" t="s">
        <v>115</v>
      </c>
      <c r="CT993" s="113">
        <v>0</v>
      </c>
      <c r="CU993" s="113">
        <v>1</v>
      </c>
      <c r="CV993" s="33" t="s">
        <v>2391</v>
      </c>
    </row>
    <row r="994" spans="2:100">
      <c r="B994" s="31">
        <v>990</v>
      </c>
      <c r="C994" s="32" t="s">
        <v>3289</v>
      </c>
      <c r="D994" s="128"/>
      <c r="E994" s="128"/>
      <c r="F994" s="32" t="s">
        <v>2959</v>
      </c>
      <c r="G994" s="32" t="s">
        <v>3290</v>
      </c>
      <c r="H994" s="32" t="s">
        <v>1538</v>
      </c>
      <c r="I994" s="32" t="s">
        <v>118</v>
      </c>
      <c r="J994" s="32" t="s">
        <v>115</v>
      </c>
      <c r="K994" s="32" t="s">
        <v>3291</v>
      </c>
      <c r="L994" s="32" t="s">
        <v>1499</v>
      </c>
      <c r="M994" s="32" t="s">
        <v>1539</v>
      </c>
      <c r="N994" s="32" t="s">
        <v>1491</v>
      </c>
      <c r="O994" s="32" t="s">
        <v>115</v>
      </c>
      <c r="P994" s="110">
        <v>45903</v>
      </c>
      <c r="Q994" s="32" t="s">
        <v>115</v>
      </c>
      <c r="R994" s="32" t="s">
        <v>1492</v>
      </c>
      <c r="S994" s="32" t="s">
        <v>203</v>
      </c>
      <c r="T994" s="32" t="s">
        <v>203</v>
      </c>
      <c r="U994" s="32" t="s">
        <v>214</v>
      </c>
      <c r="V994" s="32" t="s">
        <v>122</v>
      </c>
      <c r="W994" s="32" t="s">
        <v>123</v>
      </c>
      <c r="X994" s="32" t="s">
        <v>2450</v>
      </c>
      <c r="Y994" s="128"/>
      <c r="Z994" s="119" t="s">
        <v>115</v>
      </c>
      <c r="AA994" s="119">
        <v>10.541403095221201</v>
      </c>
      <c r="AB994" s="32" t="s">
        <v>115</v>
      </c>
      <c r="AC994" s="32" t="s">
        <v>667</v>
      </c>
      <c r="AD994" s="32" t="s">
        <v>115</v>
      </c>
      <c r="AE994" s="32" t="s">
        <v>115</v>
      </c>
      <c r="AF994" s="32" t="s">
        <v>115</v>
      </c>
      <c r="AG994" s="32" t="s">
        <v>577</v>
      </c>
      <c r="AH994" s="32" t="s">
        <v>422</v>
      </c>
      <c r="AI994" s="32">
        <v>5807200</v>
      </c>
      <c r="AJ994" s="32" t="s">
        <v>3292</v>
      </c>
      <c r="AK994" s="32" t="s">
        <v>3293</v>
      </c>
      <c r="AL994" s="32">
        <v>1</v>
      </c>
      <c r="AM994" s="32">
        <v>61</v>
      </c>
      <c r="AN994" s="32" t="s">
        <v>3294</v>
      </c>
      <c r="AO994" s="32" t="s">
        <v>123</v>
      </c>
      <c r="AP994" s="32" t="s">
        <v>203</v>
      </c>
      <c r="AQ994" s="32" t="s">
        <v>130</v>
      </c>
      <c r="AR994" s="32">
        <v>2023</v>
      </c>
      <c r="AS994" s="32" t="s">
        <v>1636</v>
      </c>
      <c r="AT994" s="32" t="s">
        <v>123</v>
      </c>
      <c r="AU994" s="32" t="s">
        <v>1636</v>
      </c>
      <c r="AV994" s="32" t="s">
        <v>115</v>
      </c>
      <c r="AW994" s="32" t="s">
        <v>1637</v>
      </c>
      <c r="AX994" s="32" t="s">
        <v>123</v>
      </c>
      <c r="AY994" s="32" t="s">
        <v>203</v>
      </c>
      <c r="AZ994" s="110" t="s">
        <v>203</v>
      </c>
      <c r="BA994" s="32" t="s">
        <v>203</v>
      </c>
      <c r="BB994" s="32" t="s">
        <v>203</v>
      </c>
      <c r="BC994" s="32" t="s">
        <v>203</v>
      </c>
      <c r="BD994" s="32" t="s">
        <v>203</v>
      </c>
      <c r="BE994" s="32" t="s">
        <v>203</v>
      </c>
      <c r="BF994" s="110" t="s">
        <v>203</v>
      </c>
      <c r="BG994" s="32" t="s">
        <v>203</v>
      </c>
      <c r="BH994" s="32" t="s">
        <v>203</v>
      </c>
      <c r="BI994" s="32" t="s">
        <v>960</v>
      </c>
      <c r="BJ994" s="32">
        <v>5</v>
      </c>
      <c r="BK994" s="110">
        <v>46752</v>
      </c>
      <c r="BL994" s="110">
        <v>48579</v>
      </c>
      <c r="BM994" s="110">
        <v>47382</v>
      </c>
      <c r="BN994" s="32" t="s">
        <v>115</v>
      </c>
      <c r="BO994" s="32" t="s">
        <v>115</v>
      </c>
      <c r="BP994" s="32" t="b">
        <v>0</v>
      </c>
      <c r="BQ994" s="116">
        <v>24000</v>
      </c>
      <c r="BR994" s="32" t="s">
        <v>134</v>
      </c>
      <c r="BS994" s="116">
        <v>160.2705</v>
      </c>
      <c r="BT994" s="116">
        <v>20882.120699999999</v>
      </c>
      <c r="BU994" s="116">
        <v>0</v>
      </c>
      <c r="BV994" s="116">
        <v>0</v>
      </c>
      <c r="BW994" s="116">
        <v>0</v>
      </c>
      <c r="BX994" s="116">
        <v>86.507800000000003</v>
      </c>
      <c r="BY994" s="116">
        <v>138.11250000000001</v>
      </c>
      <c r="BZ994" s="116">
        <v>0</v>
      </c>
      <c r="CA994" s="116">
        <v>2500</v>
      </c>
      <c r="CB994" s="116">
        <v>2500</v>
      </c>
      <c r="CC994" s="116">
        <v>5000</v>
      </c>
      <c r="CD994" s="116">
        <v>2000</v>
      </c>
      <c r="CE994" s="116">
        <v>86.507800000000003</v>
      </c>
      <c r="CF994" s="32" t="s">
        <v>135</v>
      </c>
      <c r="CG994" s="32" t="s">
        <v>136</v>
      </c>
      <c r="CH994" s="32" t="s">
        <v>1700</v>
      </c>
      <c r="CI994" s="116">
        <v>0</v>
      </c>
      <c r="CJ994" s="116">
        <v>0</v>
      </c>
      <c r="CK994" s="116">
        <v>0</v>
      </c>
      <c r="CL994" s="116">
        <v>0</v>
      </c>
      <c r="CM994" s="116">
        <v>0</v>
      </c>
      <c r="CN994" s="116">
        <v>0</v>
      </c>
      <c r="CO994" s="113">
        <v>0</v>
      </c>
      <c r="CP994" s="32" t="s">
        <v>134</v>
      </c>
      <c r="CQ994" s="32" t="s">
        <v>115</v>
      </c>
      <c r="CR994" s="32" t="s">
        <v>279</v>
      </c>
      <c r="CS994" s="32" t="s">
        <v>115</v>
      </c>
      <c r="CT994" s="113">
        <v>0.3427</v>
      </c>
      <c r="CU994" s="113">
        <v>0.6573</v>
      </c>
      <c r="CV994" s="33" t="s">
        <v>1638</v>
      </c>
    </row>
    <row r="995" spans="2:100">
      <c r="B995" s="28">
        <v>991</v>
      </c>
      <c r="C995" s="29" t="s">
        <v>3295</v>
      </c>
      <c r="D995" s="129"/>
      <c r="E995" s="129"/>
      <c r="F995" s="29" t="s">
        <v>450</v>
      </c>
      <c r="G995" s="29" t="s">
        <v>2563</v>
      </c>
      <c r="H995" s="29" t="s">
        <v>1538</v>
      </c>
      <c r="I995" s="29" t="s">
        <v>118</v>
      </c>
      <c r="J995" s="29" t="s">
        <v>115</v>
      </c>
      <c r="K995" s="29" t="s">
        <v>115</v>
      </c>
      <c r="L995" s="29" t="s">
        <v>1499</v>
      </c>
      <c r="M995" s="29" t="s">
        <v>1539</v>
      </c>
      <c r="N995" s="29" t="s">
        <v>1491</v>
      </c>
      <c r="O995" s="29" t="s">
        <v>115</v>
      </c>
      <c r="P995" s="109">
        <v>45932</v>
      </c>
      <c r="Q995" s="29" t="s">
        <v>115</v>
      </c>
      <c r="R995" s="29" t="s">
        <v>1492</v>
      </c>
      <c r="S995" s="29" t="s">
        <v>203</v>
      </c>
      <c r="T995" s="29" t="s">
        <v>203</v>
      </c>
      <c r="U995" s="29" t="s">
        <v>214</v>
      </c>
      <c r="V995" s="29" t="s">
        <v>122</v>
      </c>
      <c r="W995" s="29" t="s">
        <v>123</v>
      </c>
      <c r="X995" s="29" t="s">
        <v>278</v>
      </c>
      <c r="Y995" s="129"/>
      <c r="Z995" s="118" t="s">
        <v>115</v>
      </c>
      <c r="AA995" s="118">
        <v>2.8847100000000001</v>
      </c>
      <c r="AB995" s="29" t="s">
        <v>115</v>
      </c>
      <c r="AC995" s="29" t="s">
        <v>701</v>
      </c>
      <c r="AD995" s="29" t="s">
        <v>115</v>
      </c>
      <c r="AE995" s="29" t="s">
        <v>115</v>
      </c>
      <c r="AF995" s="29" t="s">
        <v>115</v>
      </c>
      <c r="AG995" s="29" t="s">
        <v>1513</v>
      </c>
      <c r="AH995" s="29" t="s">
        <v>422</v>
      </c>
      <c r="AI995" s="29">
        <v>5807501</v>
      </c>
      <c r="AJ995" s="29" t="s">
        <v>2564</v>
      </c>
      <c r="AK995" s="29" t="s">
        <v>2565</v>
      </c>
      <c r="AL995" s="29">
        <v>3</v>
      </c>
      <c r="AM995" s="29">
        <v>61</v>
      </c>
      <c r="AN995" s="29" t="s">
        <v>128</v>
      </c>
      <c r="AO995" s="29" t="s">
        <v>123</v>
      </c>
      <c r="AP995" s="29" t="s">
        <v>203</v>
      </c>
      <c r="AQ995" s="29" t="s">
        <v>130</v>
      </c>
      <c r="AR995" s="29">
        <v>2024</v>
      </c>
      <c r="AS995" s="29" t="s">
        <v>1636</v>
      </c>
      <c r="AT995" s="29" t="s">
        <v>123</v>
      </c>
      <c r="AU995" s="29" t="s">
        <v>1636</v>
      </c>
      <c r="AV995" s="29" t="s">
        <v>115</v>
      </c>
      <c r="AW995" s="29" t="s">
        <v>1637</v>
      </c>
      <c r="AX995" s="29" t="s">
        <v>123</v>
      </c>
      <c r="AY995" s="29" t="s">
        <v>203</v>
      </c>
      <c r="AZ995" s="109" t="s">
        <v>203</v>
      </c>
      <c r="BA995" s="29" t="s">
        <v>203</v>
      </c>
      <c r="BB995" s="29" t="s">
        <v>203</v>
      </c>
      <c r="BC995" s="29" t="s">
        <v>203</v>
      </c>
      <c r="BD995" s="29" t="s">
        <v>203</v>
      </c>
      <c r="BE995" s="29" t="s">
        <v>203</v>
      </c>
      <c r="BF995" s="109" t="s">
        <v>203</v>
      </c>
      <c r="BG995" s="29" t="s">
        <v>203</v>
      </c>
      <c r="BH995" s="29" t="s">
        <v>203</v>
      </c>
      <c r="BI995" s="29" t="s">
        <v>162</v>
      </c>
      <c r="BJ995" s="29">
        <v>5</v>
      </c>
      <c r="BK995" s="109">
        <v>47032</v>
      </c>
      <c r="BL995" s="109">
        <v>47483</v>
      </c>
      <c r="BM995" s="109">
        <v>47784</v>
      </c>
      <c r="BN995" s="29" t="s">
        <v>234</v>
      </c>
      <c r="BO995" s="29" t="s">
        <v>1883</v>
      </c>
      <c r="BP995" s="29" t="b">
        <v>0</v>
      </c>
      <c r="BQ995" s="115">
        <v>60000</v>
      </c>
      <c r="BR995" s="29" t="s">
        <v>134</v>
      </c>
      <c r="BS995" s="115">
        <v>21.357800000000001</v>
      </c>
      <c r="BT995" s="115">
        <v>42303.873899999999</v>
      </c>
      <c r="BU995" s="115">
        <v>0</v>
      </c>
      <c r="BV995" s="115">
        <v>0</v>
      </c>
      <c r="BW995" s="115">
        <v>0</v>
      </c>
      <c r="BX995" s="115">
        <v>5.2968000000000002</v>
      </c>
      <c r="BY995" s="115">
        <v>126.9974</v>
      </c>
      <c r="BZ995" s="115">
        <v>0</v>
      </c>
      <c r="CA995" s="115">
        <v>0</v>
      </c>
      <c r="CB995" s="115">
        <v>0</v>
      </c>
      <c r="CC995" s="115">
        <v>0</v>
      </c>
      <c r="CD995" s="115">
        <v>0</v>
      </c>
      <c r="CE995" s="115">
        <v>5.2968000000000011</v>
      </c>
      <c r="CF995" s="29" t="s">
        <v>135</v>
      </c>
      <c r="CG995" s="29" t="s">
        <v>136</v>
      </c>
      <c r="CH995" s="29" t="s">
        <v>522</v>
      </c>
      <c r="CI995" s="115">
        <v>0</v>
      </c>
      <c r="CJ995" s="115">
        <v>0</v>
      </c>
      <c r="CK995" s="115">
        <v>0</v>
      </c>
      <c r="CL995" s="115">
        <v>0</v>
      </c>
      <c r="CM995" s="115">
        <v>0</v>
      </c>
      <c r="CN995" s="115">
        <v>0</v>
      </c>
      <c r="CO995" s="112">
        <v>0</v>
      </c>
      <c r="CP995" s="29" t="s">
        <v>134</v>
      </c>
      <c r="CQ995" s="29" t="s">
        <v>115</v>
      </c>
      <c r="CR995" s="29" t="s">
        <v>279</v>
      </c>
      <c r="CS995" s="29" t="s">
        <v>115</v>
      </c>
      <c r="CT995" s="112">
        <v>0.3427</v>
      </c>
      <c r="CU995" s="112">
        <v>0.6573</v>
      </c>
      <c r="CV995" s="30" t="s">
        <v>1638</v>
      </c>
    </row>
    <row r="996" spans="2:100">
      <c r="B996" s="31">
        <v>992</v>
      </c>
      <c r="C996" s="32" t="s">
        <v>3296</v>
      </c>
      <c r="D996" s="128"/>
      <c r="E996" s="128"/>
      <c r="F996" s="32" t="s">
        <v>562</v>
      </c>
      <c r="G996" s="32" t="s">
        <v>2361</v>
      </c>
      <c r="H996" s="32" t="s">
        <v>1538</v>
      </c>
      <c r="I996" s="32" t="s">
        <v>118</v>
      </c>
      <c r="J996" s="32" t="s">
        <v>115</v>
      </c>
      <c r="K996" s="32" t="s">
        <v>2362</v>
      </c>
      <c r="L996" s="32" t="s">
        <v>1499</v>
      </c>
      <c r="M996" s="32" t="s">
        <v>1539</v>
      </c>
      <c r="N996" s="32" t="s">
        <v>1491</v>
      </c>
      <c r="O996" s="32" t="s">
        <v>115</v>
      </c>
      <c r="P996" s="110">
        <v>45910</v>
      </c>
      <c r="Q996" s="32" t="s">
        <v>115</v>
      </c>
      <c r="R996" s="32" t="s">
        <v>1492</v>
      </c>
      <c r="S996" s="32" t="s">
        <v>203</v>
      </c>
      <c r="T996" s="32" t="s">
        <v>203</v>
      </c>
      <c r="U996" s="32" t="s">
        <v>214</v>
      </c>
      <c r="V996" s="32" t="s">
        <v>122</v>
      </c>
      <c r="W996" s="32" t="s">
        <v>123</v>
      </c>
      <c r="X996" s="32" t="s">
        <v>887</v>
      </c>
      <c r="Y996" s="128"/>
      <c r="Z996" s="119" t="s">
        <v>115</v>
      </c>
      <c r="AA996" s="119">
        <v>11.347200000000001</v>
      </c>
      <c r="AB996" s="32" t="s">
        <v>115</v>
      </c>
      <c r="AC996" s="32" t="s">
        <v>530</v>
      </c>
      <c r="AD996" s="32" t="s">
        <v>115</v>
      </c>
      <c r="AE996" s="32" t="s">
        <v>115</v>
      </c>
      <c r="AF996" s="32" t="s">
        <v>115</v>
      </c>
      <c r="AG996" s="32" t="s">
        <v>1513</v>
      </c>
      <c r="AH996" s="32" t="s">
        <v>422</v>
      </c>
      <c r="AI996" s="32">
        <v>5807539</v>
      </c>
      <c r="AJ996" s="32" t="s">
        <v>2363</v>
      </c>
      <c r="AK996" s="32" t="s">
        <v>2364</v>
      </c>
      <c r="AL996" s="32">
        <v>3</v>
      </c>
      <c r="AM996" s="32">
        <v>61</v>
      </c>
      <c r="AN996" s="32" t="s">
        <v>128</v>
      </c>
      <c r="AO996" s="32" t="s">
        <v>123</v>
      </c>
      <c r="AP996" s="32" t="s">
        <v>203</v>
      </c>
      <c r="AQ996" s="32" t="s">
        <v>130</v>
      </c>
      <c r="AR996" s="32">
        <v>2024</v>
      </c>
      <c r="AS996" s="32" t="s">
        <v>1636</v>
      </c>
      <c r="AT996" s="32" t="s">
        <v>123</v>
      </c>
      <c r="AU996" s="32" t="s">
        <v>1636</v>
      </c>
      <c r="AV996" s="32" t="s">
        <v>115</v>
      </c>
      <c r="AW996" s="32" t="s">
        <v>1637</v>
      </c>
      <c r="AX996" s="32" t="s">
        <v>123</v>
      </c>
      <c r="AY996" s="32" t="s">
        <v>115</v>
      </c>
      <c r="AZ996" s="110" t="s">
        <v>115</v>
      </c>
      <c r="BA996" s="32" t="s">
        <v>115</v>
      </c>
      <c r="BB996" s="32" t="s">
        <v>115</v>
      </c>
      <c r="BC996" s="32" t="s">
        <v>115</v>
      </c>
      <c r="BD996" s="32" t="s">
        <v>115</v>
      </c>
      <c r="BE996" s="32" t="s">
        <v>115</v>
      </c>
      <c r="BF996" s="110" t="s">
        <v>115</v>
      </c>
      <c r="BG996" s="32" t="s">
        <v>131</v>
      </c>
      <c r="BH996" s="32" t="s">
        <v>115</v>
      </c>
      <c r="BI996" s="32" t="s">
        <v>960</v>
      </c>
      <c r="BJ996" s="32">
        <v>5</v>
      </c>
      <c r="BK996" s="110">
        <v>46793</v>
      </c>
      <c r="BL996" s="110">
        <v>47848</v>
      </c>
      <c r="BM996" s="110">
        <v>47049</v>
      </c>
      <c r="BN996" s="32" t="s">
        <v>115</v>
      </c>
      <c r="BO996" s="32" t="s">
        <v>115</v>
      </c>
      <c r="BP996" s="32" t="b">
        <v>0</v>
      </c>
      <c r="BQ996" s="116">
        <v>110800</v>
      </c>
      <c r="BR996" s="32" t="s">
        <v>134</v>
      </c>
      <c r="BS996" s="116">
        <v>89.6477</v>
      </c>
      <c r="BT996" s="116">
        <v>7292.3110999999999</v>
      </c>
      <c r="BU996" s="116">
        <v>0</v>
      </c>
      <c r="BV996" s="116">
        <v>0</v>
      </c>
      <c r="BW996" s="116">
        <v>0</v>
      </c>
      <c r="BX996" s="116">
        <v>41.809199999999997</v>
      </c>
      <c r="BY996" s="116">
        <v>357.8202</v>
      </c>
      <c r="BZ996" s="116">
        <v>0</v>
      </c>
      <c r="CA996" s="116">
        <v>0</v>
      </c>
      <c r="CB996" s="116">
        <v>0</v>
      </c>
      <c r="CC996" s="116">
        <v>0</v>
      </c>
      <c r="CD996" s="116">
        <v>0</v>
      </c>
      <c r="CE996" s="116">
        <v>41.8093</v>
      </c>
      <c r="CF996" s="32" t="s">
        <v>135</v>
      </c>
      <c r="CG996" s="32" t="s">
        <v>136</v>
      </c>
      <c r="CH996" s="32" t="s">
        <v>738</v>
      </c>
      <c r="CI996" s="116">
        <v>0</v>
      </c>
      <c r="CJ996" s="116">
        <v>0</v>
      </c>
      <c r="CK996" s="116">
        <v>0</v>
      </c>
      <c r="CL996" s="116">
        <v>0</v>
      </c>
      <c r="CM996" s="116">
        <v>0</v>
      </c>
      <c r="CN996" s="116">
        <v>0</v>
      </c>
      <c r="CO996" s="113">
        <v>0</v>
      </c>
      <c r="CP996" s="32" t="s">
        <v>134</v>
      </c>
      <c r="CQ996" s="32" t="s">
        <v>115</v>
      </c>
      <c r="CR996" s="32" t="s">
        <v>279</v>
      </c>
      <c r="CS996" s="32" t="s">
        <v>115</v>
      </c>
      <c r="CT996" s="113">
        <v>0.3427</v>
      </c>
      <c r="CU996" s="113">
        <v>0.6573</v>
      </c>
      <c r="CV996" s="33" t="s">
        <v>2822</v>
      </c>
    </row>
    <row r="997" spans="2:100">
      <c r="B997" s="123">
        <v>993</v>
      </c>
      <c r="C997" s="124" t="s">
        <v>3297</v>
      </c>
      <c r="D997" s="128"/>
      <c r="E997" s="128"/>
      <c r="F997" s="32" t="s">
        <v>458</v>
      </c>
      <c r="G997" s="32" t="s">
        <v>3298</v>
      </c>
      <c r="H997" s="32" t="s">
        <v>1538</v>
      </c>
      <c r="I997" s="32" t="s">
        <v>118</v>
      </c>
      <c r="J997" s="32" t="s">
        <v>115</v>
      </c>
      <c r="K997" s="32" t="s">
        <v>747</v>
      </c>
      <c r="L997" s="32" t="s">
        <v>1499</v>
      </c>
      <c r="M997" s="32" t="s">
        <v>1539</v>
      </c>
      <c r="N997" s="32" t="s">
        <v>1491</v>
      </c>
      <c r="O997" s="32" t="s">
        <v>115</v>
      </c>
      <c r="P997" s="110">
        <v>45932</v>
      </c>
      <c r="Q997" s="32" t="s">
        <v>115</v>
      </c>
      <c r="R997" s="32" t="s">
        <v>1492</v>
      </c>
      <c r="S997" s="32" t="s">
        <v>203</v>
      </c>
      <c r="T997" s="32" t="s">
        <v>203</v>
      </c>
      <c r="U997" s="32" t="s">
        <v>214</v>
      </c>
      <c r="V997" s="32" t="s">
        <v>122</v>
      </c>
      <c r="W997" s="32" t="b">
        <v>0</v>
      </c>
      <c r="X997" s="32" t="s">
        <v>278</v>
      </c>
      <c r="Y997" s="128"/>
      <c r="Z997" s="119" t="s">
        <v>115</v>
      </c>
      <c r="AA997" s="119">
        <v>77.661898590259099</v>
      </c>
      <c r="AB997" s="32" t="s">
        <v>115</v>
      </c>
      <c r="AC997" s="32" t="s">
        <v>1652</v>
      </c>
      <c r="AD997" s="32" t="s">
        <v>115</v>
      </c>
      <c r="AE997" s="32" t="s">
        <v>115</v>
      </c>
      <c r="AF997" s="32" t="s">
        <v>115</v>
      </c>
      <c r="AG997" s="32" t="s">
        <v>1513</v>
      </c>
      <c r="AH997" s="32" t="s">
        <v>422</v>
      </c>
      <c r="AI997" s="32">
        <v>5812902</v>
      </c>
      <c r="AJ997" s="32" t="s">
        <v>3299</v>
      </c>
      <c r="AK997" s="32" t="s">
        <v>3297</v>
      </c>
      <c r="AL997" s="32">
        <v>1</v>
      </c>
      <c r="AM997" s="32">
        <v>61</v>
      </c>
      <c r="AN997" s="32" t="s">
        <v>128</v>
      </c>
      <c r="AO997" s="32" t="b">
        <v>0</v>
      </c>
      <c r="AP997" s="32" t="s">
        <v>203</v>
      </c>
      <c r="AQ997" s="32" t="s">
        <v>130</v>
      </c>
      <c r="AR997" s="32">
        <v>2025</v>
      </c>
      <c r="AS997" s="32">
        <v>2024</v>
      </c>
      <c r="AT997" s="32" t="s">
        <v>123</v>
      </c>
      <c r="AU997" s="32" t="s">
        <v>1689</v>
      </c>
      <c r="AV997" s="32" t="s">
        <v>115</v>
      </c>
      <c r="AW997" s="32" t="s">
        <v>1504</v>
      </c>
      <c r="AX997" s="32" t="b">
        <v>0</v>
      </c>
      <c r="AY997" s="32" t="s">
        <v>203</v>
      </c>
      <c r="AZ997" s="110" t="s">
        <v>203</v>
      </c>
      <c r="BA997" s="32" t="s">
        <v>203</v>
      </c>
      <c r="BB997" s="32" t="s">
        <v>203</v>
      </c>
      <c r="BC997" s="32" t="s">
        <v>203</v>
      </c>
      <c r="BD997" s="32" t="s">
        <v>203</v>
      </c>
      <c r="BE997" s="32" t="s">
        <v>203</v>
      </c>
      <c r="BF997" s="110" t="s">
        <v>203</v>
      </c>
      <c r="BG997" s="32" t="s">
        <v>203</v>
      </c>
      <c r="BH997" s="32" t="s">
        <v>203</v>
      </c>
      <c r="BI997" s="32" t="s">
        <v>162</v>
      </c>
      <c r="BJ997" s="32">
        <v>5</v>
      </c>
      <c r="BK997" s="110">
        <v>47088</v>
      </c>
      <c r="BL997" s="110">
        <v>47818</v>
      </c>
      <c r="BM997" s="110">
        <v>48549</v>
      </c>
      <c r="BN997" s="32" t="s">
        <v>234</v>
      </c>
      <c r="BO997" s="32"/>
      <c r="BP997" s="32" t="b">
        <v>0</v>
      </c>
      <c r="BQ997" s="116" t="s">
        <v>3300</v>
      </c>
      <c r="BR997" s="32" t="s">
        <v>134</v>
      </c>
      <c r="BS997" s="116">
        <v>1.6403000000000001</v>
      </c>
      <c r="BT997" s="116">
        <v>43001.640299999999</v>
      </c>
      <c r="BU997" s="116">
        <v>0</v>
      </c>
      <c r="BV997" s="116">
        <v>0</v>
      </c>
      <c r="BW997" s="116">
        <v>0</v>
      </c>
      <c r="BX997" s="116">
        <v>1.2610000000000001</v>
      </c>
      <c r="BY997" s="116">
        <v>0.37930000000000003</v>
      </c>
      <c r="BZ997" s="116">
        <v>2000</v>
      </c>
      <c r="CA997" s="116">
        <v>5000</v>
      </c>
      <c r="CB997" s="116">
        <v>15000</v>
      </c>
      <c r="CC997" s="116">
        <v>15000</v>
      </c>
      <c r="CD997" s="116">
        <v>3000</v>
      </c>
      <c r="CE997" s="116">
        <v>1.2610000000000001</v>
      </c>
      <c r="CF997" s="32" t="s">
        <v>135</v>
      </c>
      <c r="CG997" s="32" t="s">
        <v>136</v>
      </c>
      <c r="CH997" s="32" t="s">
        <v>115</v>
      </c>
      <c r="CI997" s="116">
        <v>0</v>
      </c>
      <c r="CJ997" s="116">
        <v>0</v>
      </c>
      <c r="CK997" s="116">
        <v>0</v>
      </c>
      <c r="CL997" s="116">
        <v>0</v>
      </c>
      <c r="CM997" s="116">
        <v>0</v>
      </c>
      <c r="CN997" s="116">
        <v>0</v>
      </c>
      <c r="CO997" s="113">
        <v>0</v>
      </c>
      <c r="CP997" s="32" t="s">
        <v>134</v>
      </c>
      <c r="CQ997" s="32" t="s">
        <v>115</v>
      </c>
      <c r="CR997" s="32" t="s">
        <v>279</v>
      </c>
      <c r="CS997" s="32" t="s">
        <v>115</v>
      </c>
      <c r="CT997" s="113">
        <v>0.3427</v>
      </c>
      <c r="CU997" s="113">
        <v>0.6573</v>
      </c>
      <c r="CV997" s="33" t="s">
        <v>1506</v>
      </c>
    </row>
    <row r="998" spans="2:100">
      <c r="B998" s="31">
        <v>994</v>
      </c>
      <c r="C998" s="128" t="s">
        <v>218</v>
      </c>
      <c r="D998" s="128"/>
      <c r="E998" s="128"/>
      <c r="F998" s="128"/>
      <c r="G998" s="128"/>
      <c r="H998" s="32" t="s">
        <v>239</v>
      </c>
      <c r="I998" s="32" t="s">
        <v>166</v>
      </c>
      <c r="J998" s="32" t="s">
        <v>115</v>
      </c>
      <c r="K998" s="32" t="s">
        <v>115</v>
      </c>
      <c r="L998" s="32" t="s">
        <v>119</v>
      </c>
      <c r="M998" s="32" t="s">
        <v>320</v>
      </c>
      <c r="N998" s="32" t="s">
        <v>320</v>
      </c>
      <c r="O998" s="32" t="s">
        <v>115</v>
      </c>
      <c r="P998" s="110" t="s">
        <v>115</v>
      </c>
      <c r="Q998" s="32" t="s">
        <v>115</v>
      </c>
      <c r="R998" s="32" t="s">
        <v>115</v>
      </c>
      <c r="S998" s="32" t="s">
        <v>121</v>
      </c>
      <c r="T998" s="32" t="s">
        <v>115</v>
      </c>
      <c r="U998" s="32" t="s">
        <v>115</v>
      </c>
      <c r="V998" s="32" t="s">
        <v>122</v>
      </c>
      <c r="W998" s="32" t="s">
        <v>123</v>
      </c>
      <c r="X998" s="32" t="s">
        <v>115</v>
      </c>
      <c r="Y998" s="128"/>
      <c r="Z998" s="119" t="s">
        <v>115</v>
      </c>
      <c r="AA998" s="119" t="s">
        <v>115</v>
      </c>
      <c r="AB998" s="32" t="s">
        <v>115</v>
      </c>
      <c r="AC998" s="32" t="s">
        <v>115</v>
      </c>
      <c r="AD998" s="32" t="s">
        <v>115</v>
      </c>
      <c r="AE998" s="32" t="s">
        <v>115</v>
      </c>
      <c r="AF998" s="32" t="s">
        <v>115</v>
      </c>
      <c r="AG998" s="32" t="s">
        <v>115</v>
      </c>
      <c r="AH998" s="32" t="s">
        <v>115</v>
      </c>
      <c r="AI998" s="32">
        <v>5786102</v>
      </c>
      <c r="AJ998" s="32" t="s">
        <v>115</v>
      </c>
      <c r="AK998" s="128" t="s">
        <v>218</v>
      </c>
      <c r="AL998" s="32" t="s">
        <v>115</v>
      </c>
      <c r="AM998" s="32">
        <v>63</v>
      </c>
      <c r="AN998" s="32" t="s">
        <v>128</v>
      </c>
      <c r="AO998" s="32" t="s">
        <v>129</v>
      </c>
      <c r="AP998" s="32">
        <v>2014</v>
      </c>
      <c r="AQ998" s="32" t="s">
        <v>130</v>
      </c>
      <c r="AR998" s="32">
        <v>2020</v>
      </c>
      <c r="AS998" s="32" t="s">
        <v>115</v>
      </c>
      <c r="AT998" s="32" t="s">
        <v>123</v>
      </c>
      <c r="AU998" s="32" t="s">
        <v>115</v>
      </c>
      <c r="AV998" s="32" t="s">
        <v>115</v>
      </c>
      <c r="AW998" s="32" t="s">
        <v>115</v>
      </c>
      <c r="AX998" s="32" t="s">
        <v>123</v>
      </c>
      <c r="AY998" s="32" t="s">
        <v>115</v>
      </c>
      <c r="AZ998" s="110" t="s">
        <v>115</v>
      </c>
      <c r="BA998" s="32" t="s">
        <v>115</v>
      </c>
      <c r="BB998" s="32" t="s">
        <v>115</v>
      </c>
      <c r="BC998" s="32" t="s">
        <v>115</v>
      </c>
      <c r="BD998" s="32" t="s">
        <v>115</v>
      </c>
      <c r="BE998" s="32" t="s">
        <v>115</v>
      </c>
      <c r="BF998" s="110" t="s">
        <v>115</v>
      </c>
      <c r="BG998" s="32" t="s">
        <v>131</v>
      </c>
      <c r="BH998" s="32" t="s">
        <v>115</v>
      </c>
      <c r="BI998" s="32" t="s">
        <v>195</v>
      </c>
      <c r="BJ998" s="32">
        <v>2</v>
      </c>
      <c r="BK998" s="110">
        <v>43949</v>
      </c>
      <c r="BL998" s="110">
        <v>43994</v>
      </c>
      <c r="BM998" s="110">
        <v>44202</v>
      </c>
      <c r="BN998" s="32" t="s">
        <v>234</v>
      </c>
      <c r="BO998" s="32" t="s">
        <v>115</v>
      </c>
      <c r="BP998" s="32" t="b">
        <v>0</v>
      </c>
      <c r="BQ998" s="116">
        <v>549</v>
      </c>
      <c r="BR998" s="32" t="s">
        <v>134</v>
      </c>
      <c r="BS998" s="116">
        <v>1188.3913</v>
      </c>
      <c r="BT998" s="116">
        <v>1188.3913</v>
      </c>
      <c r="BU998" s="116">
        <v>16.308900000000001</v>
      </c>
      <c r="BV998" s="116">
        <v>0</v>
      </c>
      <c r="BW998" s="116">
        <v>0</v>
      </c>
      <c r="BX998" s="116">
        <v>0</v>
      </c>
      <c r="BY998" s="116">
        <v>0</v>
      </c>
      <c r="BZ998" s="116">
        <v>0</v>
      </c>
      <c r="CA998" s="116">
        <v>0</v>
      </c>
      <c r="CB998" s="116">
        <v>0</v>
      </c>
      <c r="CC998" s="116">
        <v>0</v>
      </c>
      <c r="CD998" s="116">
        <v>0</v>
      </c>
      <c r="CE998" s="116">
        <v>1188.3913</v>
      </c>
      <c r="CF998" s="32" t="s">
        <v>135</v>
      </c>
      <c r="CG998" s="32" t="s">
        <v>136</v>
      </c>
      <c r="CH998" s="32" t="s">
        <v>226</v>
      </c>
      <c r="CI998" s="116">
        <v>0</v>
      </c>
      <c r="CJ998" s="116">
        <v>1188.3913300000002</v>
      </c>
      <c r="CK998" s="116">
        <v>0</v>
      </c>
      <c r="CL998" s="116">
        <v>0</v>
      </c>
      <c r="CM998" s="116">
        <v>0</v>
      </c>
      <c r="CN998" s="116">
        <v>0</v>
      </c>
      <c r="CO998" s="113">
        <v>0</v>
      </c>
      <c r="CP998" s="32" t="s">
        <v>134</v>
      </c>
      <c r="CQ998" s="32" t="s">
        <v>115</v>
      </c>
      <c r="CR998" s="32" t="s">
        <v>134</v>
      </c>
      <c r="CS998" s="32" t="s">
        <v>115</v>
      </c>
      <c r="CT998" s="113">
        <v>0.3427</v>
      </c>
      <c r="CU998" s="113">
        <v>0.6573</v>
      </c>
      <c r="CV998" s="33" t="s">
        <v>3301</v>
      </c>
    </row>
    <row r="999" spans="2:100">
      <c r="B999" s="31">
        <v>995</v>
      </c>
      <c r="C999" s="128" t="s">
        <v>218</v>
      </c>
      <c r="D999" s="128"/>
      <c r="E999" s="128"/>
      <c r="F999" s="128"/>
      <c r="G999" s="128"/>
      <c r="H999" s="32" t="s">
        <v>239</v>
      </c>
      <c r="I999" s="32" t="s">
        <v>166</v>
      </c>
      <c r="J999" s="32" t="s">
        <v>115</v>
      </c>
      <c r="K999" s="32" t="s">
        <v>115</v>
      </c>
      <c r="L999" s="32" t="s">
        <v>119</v>
      </c>
      <c r="M999" s="32" t="s">
        <v>320</v>
      </c>
      <c r="N999" s="32" t="s">
        <v>320</v>
      </c>
      <c r="O999" s="32" t="s">
        <v>115</v>
      </c>
      <c r="P999" s="110" t="s">
        <v>115</v>
      </c>
      <c r="Q999" s="32" t="s">
        <v>115</v>
      </c>
      <c r="R999" s="32" t="s">
        <v>115</v>
      </c>
      <c r="S999" s="32" t="s">
        <v>121</v>
      </c>
      <c r="T999" s="32" t="s">
        <v>115</v>
      </c>
      <c r="U999" s="32" t="s">
        <v>115</v>
      </c>
      <c r="V999" s="32" t="s">
        <v>122</v>
      </c>
      <c r="W999" s="32" t="s">
        <v>123</v>
      </c>
      <c r="X999" s="32" t="s">
        <v>115</v>
      </c>
      <c r="Y999" s="128"/>
      <c r="Z999" s="119" t="s">
        <v>115</v>
      </c>
      <c r="AA999" s="119" t="s">
        <v>115</v>
      </c>
      <c r="AB999" s="32" t="s">
        <v>115</v>
      </c>
      <c r="AC999" s="32" t="s">
        <v>115</v>
      </c>
      <c r="AD999" s="32" t="s">
        <v>2510</v>
      </c>
      <c r="AE999" s="32" t="s">
        <v>115</v>
      </c>
      <c r="AF999" s="32" t="s">
        <v>115</v>
      </c>
      <c r="AG999" s="32" t="s">
        <v>115</v>
      </c>
      <c r="AH999" s="32" t="s">
        <v>115</v>
      </c>
      <c r="AI999" s="32">
        <v>5783698</v>
      </c>
      <c r="AJ999" s="32" t="s">
        <v>115</v>
      </c>
      <c r="AK999" s="128" t="s">
        <v>218</v>
      </c>
      <c r="AL999" s="32" t="s">
        <v>115</v>
      </c>
      <c r="AM999" s="32">
        <v>63</v>
      </c>
      <c r="AN999" s="32" t="s">
        <v>128</v>
      </c>
      <c r="AO999" s="32" t="s">
        <v>129</v>
      </c>
      <c r="AP999" s="32">
        <v>2014</v>
      </c>
      <c r="AQ999" s="32" t="s">
        <v>130</v>
      </c>
      <c r="AR999" s="32">
        <v>2019</v>
      </c>
      <c r="AS999" s="32" t="s">
        <v>115</v>
      </c>
      <c r="AT999" s="32" t="s">
        <v>123</v>
      </c>
      <c r="AU999" s="32" t="s">
        <v>115</v>
      </c>
      <c r="AV999" s="32" t="s">
        <v>115</v>
      </c>
      <c r="AW999" s="32" t="s">
        <v>115</v>
      </c>
      <c r="AX999" s="32" t="s">
        <v>123</v>
      </c>
      <c r="AY999" s="32" t="s">
        <v>115</v>
      </c>
      <c r="AZ999" s="110" t="s">
        <v>115</v>
      </c>
      <c r="BA999" s="32" t="s">
        <v>115</v>
      </c>
      <c r="BB999" s="32" t="s">
        <v>115</v>
      </c>
      <c r="BC999" s="32" t="s">
        <v>115</v>
      </c>
      <c r="BD999" s="32" t="s">
        <v>115</v>
      </c>
      <c r="BE999" s="32" t="s">
        <v>115</v>
      </c>
      <c r="BF999" s="110" t="s">
        <v>115</v>
      </c>
      <c r="BG999" s="32" t="s">
        <v>131</v>
      </c>
      <c r="BH999" s="32" t="s">
        <v>115</v>
      </c>
      <c r="BI999" s="32" t="s">
        <v>195</v>
      </c>
      <c r="BJ999" s="32">
        <v>2</v>
      </c>
      <c r="BK999" s="110" t="s">
        <v>115</v>
      </c>
      <c r="BL999" s="110" t="s">
        <v>115</v>
      </c>
      <c r="BM999" s="110">
        <v>44216</v>
      </c>
      <c r="BN999" s="32" t="s">
        <v>115</v>
      </c>
      <c r="BO999" s="32" t="s">
        <v>115</v>
      </c>
      <c r="BP999" s="32" t="b">
        <v>0</v>
      </c>
      <c r="BQ999" s="116" t="s">
        <v>115</v>
      </c>
      <c r="BR999" s="32" t="s">
        <v>134</v>
      </c>
      <c r="BS999" s="116">
        <v>1695.1522</v>
      </c>
      <c r="BT999" s="116">
        <v>1695.1522</v>
      </c>
      <c r="BU999" s="116">
        <v>4.5449999999999999</v>
      </c>
      <c r="BV999" s="116">
        <v>0</v>
      </c>
      <c r="BW999" s="116">
        <v>0</v>
      </c>
      <c r="BX999" s="116">
        <v>0</v>
      </c>
      <c r="BY999" s="116">
        <v>0</v>
      </c>
      <c r="BZ999" s="116">
        <v>0</v>
      </c>
      <c r="CA999" s="116">
        <v>0</v>
      </c>
      <c r="CB999" s="116">
        <v>0</v>
      </c>
      <c r="CC999" s="116">
        <v>0</v>
      </c>
      <c r="CD999" s="116">
        <v>0</v>
      </c>
      <c r="CE999" s="116">
        <v>1695.1522</v>
      </c>
      <c r="CF999" s="32" t="s">
        <v>135</v>
      </c>
      <c r="CG999" s="32" t="s">
        <v>136</v>
      </c>
      <c r="CH999" s="32" t="s">
        <v>226</v>
      </c>
      <c r="CI999" s="116">
        <v>0</v>
      </c>
      <c r="CJ999" s="116">
        <v>1695.1522299999999</v>
      </c>
      <c r="CK999" s="116">
        <v>0</v>
      </c>
      <c r="CL999" s="116">
        <v>0</v>
      </c>
      <c r="CM999" s="116">
        <v>0</v>
      </c>
      <c r="CN999" s="116">
        <v>0</v>
      </c>
      <c r="CO999" s="113">
        <v>0</v>
      </c>
      <c r="CP999" s="32" t="s">
        <v>134</v>
      </c>
      <c r="CQ999" s="32" t="s">
        <v>115</v>
      </c>
      <c r="CR999" s="32" t="s">
        <v>134</v>
      </c>
      <c r="CS999" s="32" t="s">
        <v>115</v>
      </c>
      <c r="CT999" s="113">
        <v>0.3427</v>
      </c>
      <c r="CU999" s="113">
        <v>0.6573</v>
      </c>
      <c r="CV999" s="33" t="s">
        <v>3302</v>
      </c>
    </row>
    <row r="1000" spans="2:100">
      <c r="B1000" s="31">
        <v>996</v>
      </c>
      <c r="C1000" s="128" t="s">
        <v>218</v>
      </c>
      <c r="D1000" s="128"/>
      <c r="E1000" s="128"/>
      <c r="F1000" s="128"/>
      <c r="G1000" s="128"/>
      <c r="H1000" s="32" t="s">
        <v>239</v>
      </c>
      <c r="I1000" s="32" t="s">
        <v>166</v>
      </c>
      <c r="J1000" s="32" t="s">
        <v>115</v>
      </c>
      <c r="K1000" s="32" t="s">
        <v>115</v>
      </c>
      <c r="L1000" s="32" t="s">
        <v>119</v>
      </c>
      <c r="M1000" s="32" t="s">
        <v>320</v>
      </c>
      <c r="N1000" s="32" t="s">
        <v>320</v>
      </c>
      <c r="O1000" s="32" t="s">
        <v>115</v>
      </c>
      <c r="P1000" s="110" t="s">
        <v>115</v>
      </c>
      <c r="Q1000" s="32" t="s">
        <v>115</v>
      </c>
      <c r="R1000" s="32" t="s">
        <v>115</v>
      </c>
      <c r="S1000" s="32" t="s">
        <v>121</v>
      </c>
      <c r="T1000" s="32" t="s">
        <v>115</v>
      </c>
      <c r="U1000" s="32" t="s">
        <v>115</v>
      </c>
      <c r="V1000" s="32" t="s">
        <v>122</v>
      </c>
      <c r="W1000" s="32" t="s">
        <v>123</v>
      </c>
      <c r="X1000" s="32" t="s">
        <v>115</v>
      </c>
      <c r="Y1000" s="128"/>
      <c r="Z1000" s="119" t="s">
        <v>115</v>
      </c>
      <c r="AA1000" s="119" t="s">
        <v>115</v>
      </c>
      <c r="AB1000" s="32" t="s">
        <v>115</v>
      </c>
      <c r="AC1000" s="32" t="s">
        <v>115</v>
      </c>
      <c r="AD1000" s="32" t="s">
        <v>115</v>
      </c>
      <c r="AE1000" s="32" t="s">
        <v>115</v>
      </c>
      <c r="AF1000" s="32" t="s">
        <v>115</v>
      </c>
      <c r="AG1000" s="32" t="s">
        <v>115</v>
      </c>
      <c r="AH1000" s="32" t="s">
        <v>115</v>
      </c>
      <c r="AI1000" s="32">
        <v>5788426</v>
      </c>
      <c r="AJ1000" s="32" t="s">
        <v>115</v>
      </c>
      <c r="AK1000" s="128" t="s">
        <v>218</v>
      </c>
      <c r="AL1000" s="32" t="s">
        <v>115</v>
      </c>
      <c r="AM1000" s="32">
        <v>63</v>
      </c>
      <c r="AN1000" s="32" t="s">
        <v>128</v>
      </c>
      <c r="AO1000" s="32" t="s">
        <v>129</v>
      </c>
      <c r="AP1000" s="32">
        <v>2014</v>
      </c>
      <c r="AQ1000" s="32" t="s">
        <v>130</v>
      </c>
      <c r="AR1000" s="32">
        <v>2020</v>
      </c>
      <c r="AS1000" s="32" t="s">
        <v>115</v>
      </c>
      <c r="AT1000" s="32" t="s">
        <v>123</v>
      </c>
      <c r="AU1000" s="32" t="s">
        <v>115</v>
      </c>
      <c r="AV1000" s="32" t="s">
        <v>115</v>
      </c>
      <c r="AW1000" s="32" t="s">
        <v>115</v>
      </c>
      <c r="AX1000" s="32" t="s">
        <v>123</v>
      </c>
      <c r="AY1000" s="32" t="s">
        <v>115</v>
      </c>
      <c r="AZ1000" s="110" t="s">
        <v>115</v>
      </c>
      <c r="BA1000" s="32" t="s">
        <v>115</v>
      </c>
      <c r="BB1000" s="32" t="s">
        <v>115</v>
      </c>
      <c r="BC1000" s="32" t="s">
        <v>115</v>
      </c>
      <c r="BD1000" s="32" t="s">
        <v>115</v>
      </c>
      <c r="BE1000" s="32" t="s">
        <v>115</v>
      </c>
      <c r="BF1000" s="110" t="s">
        <v>115</v>
      </c>
      <c r="BG1000" s="32" t="s">
        <v>131</v>
      </c>
      <c r="BH1000" s="32" t="s">
        <v>115</v>
      </c>
      <c r="BI1000" s="32" t="s">
        <v>195</v>
      </c>
      <c r="BJ1000" s="32">
        <v>2</v>
      </c>
      <c r="BK1000" s="110" t="s">
        <v>115</v>
      </c>
      <c r="BL1000" s="110" t="s">
        <v>115</v>
      </c>
      <c r="BM1000" s="110">
        <v>44215</v>
      </c>
      <c r="BN1000" s="32" t="s">
        <v>115</v>
      </c>
      <c r="BO1000" s="32" t="s">
        <v>115</v>
      </c>
      <c r="BP1000" s="32" t="b">
        <v>0</v>
      </c>
      <c r="BQ1000" s="116" t="s">
        <v>115</v>
      </c>
      <c r="BR1000" s="32" t="s">
        <v>134</v>
      </c>
      <c r="BS1000" s="116">
        <v>3967.4371000000001</v>
      </c>
      <c r="BT1000" s="116">
        <v>3967.4371000000001</v>
      </c>
      <c r="BU1000" s="116">
        <v>15.3249</v>
      </c>
      <c r="BV1000" s="116">
        <v>0</v>
      </c>
      <c r="BW1000" s="116">
        <v>0</v>
      </c>
      <c r="BX1000" s="116">
        <v>0</v>
      </c>
      <c r="BY1000" s="116">
        <v>0</v>
      </c>
      <c r="BZ1000" s="116">
        <v>0</v>
      </c>
      <c r="CA1000" s="116">
        <v>0</v>
      </c>
      <c r="CB1000" s="116">
        <v>0</v>
      </c>
      <c r="CC1000" s="116">
        <v>0</v>
      </c>
      <c r="CD1000" s="116">
        <v>0</v>
      </c>
      <c r="CE1000" s="116">
        <v>3967.4371000000001</v>
      </c>
      <c r="CF1000" s="32" t="s">
        <v>135</v>
      </c>
      <c r="CG1000" s="32" t="s">
        <v>136</v>
      </c>
      <c r="CH1000" s="32" t="s">
        <v>226</v>
      </c>
      <c r="CI1000" s="116">
        <v>0</v>
      </c>
      <c r="CJ1000" s="116">
        <v>3967.4370600000002</v>
      </c>
      <c r="CK1000" s="116">
        <v>0</v>
      </c>
      <c r="CL1000" s="116">
        <v>0</v>
      </c>
      <c r="CM1000" s="116">
        <v>0</v>
      </c>
      <c r="CN1000" s="116">
        <v>0</v>
      </c>
      <c r="CO1000" s="113">
        <v>0</v>
      </c>
      <c r="CP1000" s="32" t="s">
        <v>134</v>
      </c>
      <c r="CQ1000" s="32" t="s">
        <v>115</v>
      </c>
      <c r="CR1000" s="32" t="s">
        <v>134</v>
      </c>
      <c r="CS1000" s="32" t="s">
        <v>115</v>
      </c>
      <c r="CT1000" s="113">
        <v>0.3427</v>
      </c>
      <c r="CU1000" s="113">
        <v>0.6573</v>
      </c>
      <c r="CV1000" s="33" t="s">
        <v>3303</v>
      </c>
    </row>
    <row r="1001" spans="2:100">
      <c r="B1001" s="31">
        <v>997</v>
      </c>
      <c r="C1001" s="128" t="s">
        <v>218</v>
      </c>
      <c r="D1001" s="128"/>
      <c r="E1001" s="128"/>
      <c r="F1001" s="128"/>
      <c r="G1001" s="128"/>
      <c r="H1001" s="32" t="s">
        <v>198</v>
      </c>
      <c r="I1001" s="32" t="s">
        <v>166</v>
      </c>
      <c r="J1001" s="32" t="s">
        <v>115</v>
      </c>
      <c r="K1001" s="32" t="s">
        <v>115</v>
      </c>
      <c r="L1001" s="32" t="s">
        <v>119</v>
      </c>
      <c r="M1001" s="32" t="s">
        <v>159</v>
      </c>
      <c r="N1001" s="32" t="s">
        <v>115</v>
      </c>
      <c r="O1001" s="32" t="s">
        <v>115</v>
      </c>
      <c r="P1001" s="110" t="s">
        <v>115</v>
      </c>
      <c r="Q1001" s="32">
        <v>6</v>
      </c>
      <c r="R1001" s="32" t="s">
        <v>115</v>
      </c>
      <c r="S1001" s="32" t="s">
        <v>121</v>
      </c>
      <c r="T1001" s="32" t="s">
        <v>115</v>
      </c>
      <c r="U1001" s="32" t="s">
        <v>115</v>
      </c>
      <c r="V1001" s="32" t="s">
        <v>122</v>
      </c>
      <c r="W1001" s="32" t="s">
        <v>123</v>
      </c>
      <c r="X1001" s="32" t="s">
        <v>115</v>
      </c>
      <c r="Y1001" s="128"/>
      <c r="Z1001" s="119" t="s">
        <v>115</v>
      </c>
      <c r="AA1001" s="119" t="s">
        <v>115</v>
      </c>
      <c r="AB1001" s="32" t="s">
        <v>115</v>
      </c>
      <c r="AC1001" s="32" t="s">
        <v>115</v>
      </c>
      <c r="AD1001" s="32" t="s">
        <v>115</v>
      </c>
      <c r="AE1001" s="32" t="s">
        <v>115</v>
      </c>
      <c r="AF1001" s="32" t="s">
        <v>115</v>
      </c>
      <c r="AG1001" s="32" t="s">
        <v>115</v>
      </c>
      <c r="AH1001" s="32" t="s">
        <v>115</v>
      </c>
      <c r="AI1001" s="32">
        <v>5795758</v>
      </c>
      <c r="AJ1001" s="32" t="s">
        <v>115</v>
      </c>
      <c r="AK1001" s="128" t="s">
        <v>218</v>
      </c>
      <c r="AL1001" s="32" t="s">
        <v>115</v>
      </c>
      <c r="AM1001" s="32">
        <v>63</v>
      </c>
      <c r="AN1001" s="32" t="s">
        <v>128</v>
      </c>
      <c r="AO1001" s="32" t="s">
        <v>129</v>
      </c>
      <c r="AP1001" s="32">
        <v>2019</v>
      </c>
      <c r="AQ1001" s="32" t="s">
        <v>130</v>
      </c>
      <c r="AR1001" s="32">
        <v>2020</v>
      </c>
      <c r="AS1001" s="32" t="s">
        <v>115</v>
      </c>
      <c r="AT1001" s="32" t="s">
        <v>123</v>
      </c>
      <c r="AU1001" s="32" t="s">
        <v>115</v>
      </c>
      <c r="AV1001" s="32" t="s">
        <v>115</v>
      </c>
      <c r="AW1001" s="32" t="s">
        <v>115</v>
      </c>
      <c r="AX1001" s="32" t="s">
        <v>123</v>
      </c>
      <c r="AY1001" s="32" t="s">
        <v>115</v>
      </c>
      <c r="AZ1001" s="110" t="s">
        <v>115</v>
      </c>
      <c r="BA1001" s="32" t="s">
        <v>115</v>
      </c>
      <c r="BB1001" s="32" t="s">
        <v>115</v>
      </c>
      <c r="BC1001" s="32" t="s">
        <v>115</v>
      </c>
      <c r="BD1001" s="32" t="s">
        <v>115</v>
      </c>
      <c r="BE1001" s="32" t="s">
        <v>115</v>
      </c>
      <c r="BF1001" s="110" t="s">
        <v>115</v>
      </c>
      <c r="BG1001" s="32" t="s">
        <v>131</v>
      </c>
      <c r="BH1001" s="32" t="s">
        <v>115</v>
      </c>
      <c r="BI1001" s="32" t="s">
        <v>195</v>
      </c>
      <c r="BJ1001" s="32">
        <v>2</v>
      </c>
      <c r="BK1001" s="110">
        <v>43556</v>
      </c>
      <c r="BL1001" s="110">
        <v>44195</v>
      </c>
      <c r="BM1001" s="110">
        <v>44649</v>
      </c>
      <c r="BN1001" s="32" t="s">
        <v>245</v>
      </c>
      <c r="BO1001" s="32" t="s">
        <v>115</v>
      </c>
      <c r="BP1001" s="32" t="b">
        <v>0</v>
      </c>
      <c r="BQ1001" s="116">
        <v>1858</v>
      </c>
      <c r="BR1001" s="32" t="s">
        <v>134</v>
      </c>
      <c r="BS1001" s="116">
        <v>1495.9747</v>
      </c>
      <c r="BT1001" s="116">
        <v>1495.9747</v>
      </c>
      <c r="BU1001" s="116">
        <v>781.50980000000004</v>
      </c>
      <c r="BV1001" s="116">
        <v>86.668400000000005</v>
      </c>
      <c r="BW1001" s="116">
        <v>0</v>
      </c>
      <c r="BX1001" s="116">
        <v>0</v>
      </c>
      <c r="BY1001" s="116">
        <v>0</v>
      </c>
      <c r="BZ1001" s="116">
        <v>0</v>
      </c>
      <c r="CA1001" s="116">
        <v>0</v>
      </c>
      <c r="CB1001" s="116">
        <v>0</v>
      </c>
      <c r="CC1001" s="116">
        <v>0</v>
      </c>
      <c r="CD1001" s="116">
        <v>0</v>
      </c>
      <c r="CE1001" s="116">
        <v>1495.9747</v>
      </c>
      <c r="CF1001" s="32" t="s">
        <v>135</v>
      </c>
      <c r="CG1001" s="32" t="s">
        <v>136</v>
      </c>
      <c r="CH1001" s="32" t="s">
        <v>181</v>
      </c>
      <c r="CI1001" s="116">
        <v>0</v>
      </c>
      <c r="CJ1001" s="116">
        <v>0</v>
      </c>
      <c r="CK1001" s="116">
        <v>1495.9747200000002</v>
      </c>
      <c r="CL1001" s="116">
        <v>0</v>
      </c>
      <c r="CM1001" s="116">
        <v>0</v>
      </c>
      <c r="CN1001" s="116">
        <v>0</v>
      </c>
      <c r="CO1001" s="113">
        <v>0</v>
      </c>
      <c r="CP1001" s="32" t="s">
        <v>134</v>
      </c>
      <c r="CQ1001" s="32" t="s">
        <v>115</v>
      </c>
      <c r="CR1001" s="32" t="s">
        <v>134</v>
      </c>
      <c r="CS1001" s="32" t="s">
        <v>115</v>
      </c>
      <c r="CT1001" s="113">
        <v>1</v>
      </c>
      <c r="CU1001" s="113">
        <v>0</v>
      </c>
      <c r="CV1001" s="33" t="s">
        <v>138</v>
      </c>
    </row>
    <row r="1002" spans="2:100">
      <c r="B1002" s="31">
        <v>998</v>
      </c>
      <c r="C1002" s="128" t="s">
        <v>218</v>
      </c>
      <c r="D1002" s="128"/>
      <c r="E1002" s="128"/>
      <c r="F1002" s="128"/>
      <c r="G1002" s="128"/>
      <c r="H1002" s="32" t="s">
        <v>198</v>
      </c>
      <c r="I1002" s="32" t="s">
        <v>166</v>
      </c>
      <c r="J1002" s="32" t="s">
        <v>115</v>
      </c>
      <c r="K1002" s="32" t="s">
        <v>115</v>
      </c>
      <c r="L1002" s="32" t="s">
        <v>119</v>
      </c>
      <c r="M1002" s="32" t="s">
        <v>159</v>
      </c>
      <c r="N1002" s="32" t="s">
        <v>115</v>
      </c>
      <c r="O1002" s="32" t="s">
        <v>115</v>
      </c>
      <c r="P1002" s="110" t="s">
        <v>115</v>
      </c>
      <c r="Q1002" s="32">
        <v>6</v>
      </c>
      <c r="R1002" s="32" t="s">
        <v>115</v>
      </c>
      <c r="S1002" s="32" t="s">
        <v>121</v>
      </c>
      <c r="T1002" s="32" t="s">
        <v>115</v>
      </c>
      <c r="U1002" s="32" t="s">
        <v>115</v>
      </c>
      <c r="V1002" s="32" t="s">
        <v>122</v>
      </c>
      <c r="W1002" s="32" t="s">
        <v>123</v>
      </c>
      <c r="X1002" s="32" t="s">
        <v>115</v>
      </c>
      <c r="Y1002" s="128"/>
      <c r="Z1002" s="119" t="s">
        <v>115</v>
      </c>
      <c r="AA1002" s="119" t="s">
        <v>115</v>
      </c>
      <c r="AB1002" s="32" t="s">
        <v>115</v>
      </c>
      <c r="AC1002" s="32" t="s">
        <v>115</v>
      </c>
      <c r="AD1002" s="32" t="s">
        <v>115</v>
      </c>
      <c r="AE1002" s="32" t="s">
        <v>115</v>
      </c>
      <c r="AF1002" s="32" t="s">
        <v>115</v>
      </c>
      <c r="AG1002" s="32" t="s">
        <v>115</v>
      </c>
      <c r="AH1002" s="32" t="s">
        <v>115</v>
      </c>
      <c r="AI1002" s="32">
        <v>5547904</v>
      </c>
      <c r="AJ1002" s="32" t="s">
        <v>115</v>
      </c>
      <c r="AK1002" s="128" t="s">
        <v>218</v>
      </c>
      <c r="AL1002" s="32" t="s">
        <v>115</v>
      </c>
      <c r="AM1002" s="32">
        <v>63</v>
      </c>
      <c r="AN1002" s="32" t="s">
        <v>128</v>
      </c>
      <c r="AO1002" s="32" t="s">
        <v>129</v>
      </c>
      <c r="AP1002" s="32">
        <v>2022</v>
      </c>
      <c r="AQ1002" s="32" t="s">
        <v>130</v>
      </c>
      <c r="AR1002" s="32">
        <v>2022</v>
      </c>
      <c r="AS1002" s="32" t="s">
        <v>115</v>
      </c>
      <c r="AT1002" s="32" t="s">
        <v>123</v>
      </c>
      <c r="AU1002" s="32" t="s">
        <v>115</v>
      </c>
      <c r="AV1002" s="32" t="s">
        <v>115</v>
      </c>
      <c r="AW1002" s="32" t="s">
        <v>115</v>
      </c>
      <c r="AX1002" s="32" t="s">
        <v>123</v>
      </c>
      <c r="AY1002" s="32" t="s">
        <v>115</v>
      </c>
      <c r="AZ1002" s="110" t="s">
        <v>115</v>
      </c>
      <c r="BA1002" s="32" t="s">
        <v>115</v>
      </c>
      <c r="BB1002" s="32" t="s">
        <v>115</v>
      </c>
      <c r="BC1002" s="32" t="s">
        <v>115</v>
      </c>
      <c r="BD1002" s="32" t="s">
        <v>115</v>
      </c>
      <c r="BE1002" s="32" t="s">
        <v>115</v>
      </c>
      <c r="BF1002" s="110" t="s">
        <v>115</v>
      </c>
      <c r="BG1002" s="32" t="s">
        <v>131</v>
      </c>
      <c r="BH1002" s="32" t="s">
        <v>115</v>
      </c>
      <c r="BI1002" s="32" t="s">
        <v>195</v>
      </c>
      <c r="BJ1002" s="32">
        <v>2</v>
      </c>
      <c r="BK1002" s="110">
        <v>44562</v>
      </c>
      <c r="BL1002" s="110">
        <v>44896</v>
      </c>
      <c r="BM1002" s="110">
        <v>44896</v>
      </c>
      <c r="BN1002" s="32" t="s">
        <v>115</v>
      </c>
      <c r="BO1002" s="32" t="s">
        <v>115</v>
      </c>
      <c r="BP1002" s="32" t="b">
        <v>0</v>
      </c>
      <c r="BQ1002" s="116">
        <v>1200</v>
      </c>
      <c r="BR1002" s="32" t="s">
        <v>134</v>
      </c>
      <c r="BS1002" s="116">
        <v>1180.1633999999999</v>
      </c>
      <c r="BT1002" s="116">
        <v>1180.1633999999999</v>
      </c>
      <c r="BU1002" s="116">
        <v>0</v>
      </c>
      <c r="BV1002" s="116">
        <v>1161.1628000000001</v>
      </c>
      <c r="BW1002" s="116">
        <v>19.000699999999998</v>
      </c>
      <c r="BX1002" s="116">
        <v>0</v>
      </c>
      <c r="BY1002" s="116">
        <v>0</v>
      </c>
      <c r="BZ1002" s="116">
        <v>0</v>
      </c>
      <c r="CA1002" s="116">
        <v>0</v>
      </c>
      <c r="CB1002" s="116">
        <v>0</v>
      </c>
      <c r="CC1002" s="116">
        <v>0</v>
      </c>
      <c r="CD1002" s="116">
        <v>0</v>
      </c>
      <c r="CE1002" s="116">
        <v>1180.1633999999999</v>
      </c>
      <c r="CF1002" s="32" t="s">
        <v>135</v>
      </c>
      <c r="CG1002" s="32" t="s">
        <v>136</v>
      </c>
      <c r="CH1002" s="32" t="s">
        <v>272</v>
      </c>
      <c r="CI1002" s="116">
        <v>0</v>
      </c>
      <c r="CJ1002" s="116">
        <v>0</v>
      </c>
      <c r="CK1002" s="116">
        <v>468.15732999999994</v>
      </c>
      <c r="CL1002" s="116">
        <v>712.00612000000001</v>
      </c>
      <c r="CM1002" s="116">
        <v>0</v>
      </c>
      <c r="CN1002" s="116">
        <v>0</v>
      </c>
      <c r="CO1002" s="113">
        <v>0</v>
      </c>
      <c r="CP1002" s="32" t="s">
        <v>134</v>
      </c>
      <c r="CQ1002" s="32" t="s">
        <v>115</v>
      </c>
      <c r="CR1002" s="32" t="s">
        <v>134</v>
      </c>
      <c r="CS1002" s="32" t="s">
        <v>115</v>
      </c>
      <c r="CT1002" s="113">
        <v>1</v>
      </c>
      <c r="CU1002" s="113">
        <v>0</v>
      </c>
      <c r="CV1002" s="33" t="s">
        <v>138</v>
      </c>
    </row>
    <row r="1003" spans="2:100">
      <c r="B1003" s="31">
        <v>999</v>
      </c>
      <c r="C1003" s="32" t="s">
        <v>3304</v>
      </c>
      <c r="D1003" s="128"/>
      <c r="E1003" s="128"/>
      <c r="F1003" s="32" t="s">
        <v>115</v>
      </c>
      <c r="G1003" s="32" t="s">
        <v>3305</v>
      </c>
      <c r="H1003" s="32" t="s">
        <v>198</v>
      </c>
      <c r="I1003" s="32" t="s">
        <v>166</v>
      </c>
      <c r="J1003" s="32" t="s">
        <v>115</v>
      </c>
      <c r="K1003" s="32" t="s">
        <v>115</v>
      </c>
      <c r="L1003" s="32" t="s">
        <v>119</v>
      </c>
      <c r="M1003" s="32" t="s">
        <v>159</v>
      </c>
      <c r="N1003" s="32" t="s">
        <v>115</v>
      </c>
      <c r="O1003" s="32" t="s">
        <v>115</v>
      </c>
      <c r="P1003" s="110" t="s">
        <v>115</v>
      </c>
      <c r="Q1003" s="32">
        <v>6</v>
      </c>
      <c r="R1003" s="32" t="s">
        <v>115</v>
      </c>
      <c r="S1003" s="32" t="s">
        <v>121</v>
      </c>
      <c r="T1003" s="32" t="s">
        <v>115</v>
      </c>
      <c r="U1003" s="32" t="s">
        <v>115</v>
      </c>
      <c r="V1003" s="32" t="s">
        <v>122</v>
      </c>
      <c r="W1003" s="32" t="s">
        <v>123</v>
      </c>
      <c r="X1003" s="32" t="s">
        <v>115</v>
      </c>
      <c r="Y1003" s="128"/>
      <c r="Z1003" s="119" t="s">
        <v>115</v>
      </c>
      <c r="AA1003" s="119" t="s">
        <v>115</v>
      </c>
      <c r="AB1003" s="32" t="s">
        <v>115</v>
      </c>
      <c r="AC1003" s="32" t="s">
        <v>115</v>
      </c>
      <c r="AD1003" s="32" t="s">
        <v>2510</v>
      </c>
      <c r="AE1003" s="32" t="s">
        <v>414</v>
      </c>
      <c r="AF1003" s="32" t="s">
        <v>115</v>
      </c>
      <c r="AG1003" s="32" t="s">
        <v>115</v>
      </c>
      <c r="AH1003" s="32" t="s">
        <v>115</v>
      </c>
      <c r="AI1003" s="32">
        <v>5780185</v>
      </c>
      <c r="AJ1003" s="32" t="s">
        <v>115</v>
      </c>
      <c r="AK1003" s="32" t="s">
        <v>115</v>
      </c>
      <c r="AL1003" s="32" t="s">
        <v>115</v>
      </c>
      <c r="AM1003" s="32">
        <v>63</v>
      </c>
      <c r="AN1003" s="32" t="s">
        <v>128</v>
      </c>
      <c r="AO1003" s="32" t="s">
        <v>129</v>
      </c>
      <c r="AP1003" s="32">
        <v>2020</v>
      </c>
      <c r="AQ1003" s="32" t="s">
        <v>130</v>
      </c>
      <c r="AR1003" s="32">
        <v>2019</v>
      </c>
      <c r="AS1003" s="32" t="s">
        <v>115</v>
      </c>
      <c r="AT1003" s="32" t="s">
        <v>123</v>
      </c>
      <c r="AU1003" s="32" t="s">
        <v>115</v>
      </c>
      <c r="AV1003" s="32" t="s">
        <v>115</v>
      </c>
      <c r="AW1003" s="32" t="s">
        <v>115</v>
      </c>
      <c r="AX1003" s="32" t="s">
        <v>123</v>
      </c>
      <c r="AY1003" s="32" t="s">
        <v>115</v>
      </c>
      <c r="AZ1003" s="110" t="s">
        <v>115</v>
      </c>
      <c r="BA1003" s="32" t="s">
        <v>115</v>
      </c>
      <c r="BB1003" s="32" t="s">
        <v>115</v>
      </c>
      <c r="BC1003" s="32" t="s">
        <v>115</v>
      </c>
      <c r="BD1003" s="32" t="s">
        <v>115</v>
      </c>
      <c r="BE1003" s="32" t="s">
        <v>115</v>
      </c>
      <c r="BF1003" s="110" t="s">
        <v>115</v>
      </c>
      <c r="BG1003" s="32" t="s">
        <v>131</v>
      </c>
      <c r="BH1003" s="32" t="s">
        <v>115</v>
      </c>
      <c r="BI1003" s="32" t="s">
        <v>195</v>
      </c>
      <c r="BJ1003" s="32">
        <v>2</v>
      </c>
      <c r="BK1003" s="110">
        <v>44013</v>
      </c>
      <c r="BL1003" s="110">
        <v>44408</v>
      </c>
      <c r="BM1003" s="110">
        <v>44408</v>
      </c>
      <c r="BN1003" s="32" t="s">
        <v>115</v>
      </c>
      <c r="BO1003" s="32" t="s">
        <v>115</v>
      </c>
      <c r="BP1003" s="32" t="b">
        <v>0</v>
      </c>
      <c r="BQ1003" s="116">
        <v>896</v>
      </c>
      <c r="BR1003" s="32" t="s">
        <v>134</v>
      </c>
      <c r="BS1003" s="116">
        <v>1335.8018</v>
      </c>
      <c r="BT1003" s="116">
        <v>1335.8018</v>
      </c>
      <c r="BU1003" s="116">
        <v>368.62610000000001</v>
      </c>
      <c r="BV1003" s="116">
        <v>35.954900000000002</v>
      </c>
      <c r="BW1003" s="116">
        <v>0</v>
      </c>
      <c r="BX1003" s="116">
        <v>0</v>
      </c>
      <c r="BY1003" s="116">
        <v>0</v>
      </c>
      <c r="BZ1003" s="116">
        <v>0</v>
      </c>
      <c r="CA1003" s="116">
        <v>0</v>
      </c>
      <c r="CB1003" s="116">
        <v>0</v>
      </c>
      <c r="CC1003" s="116">
        <v>0</v>
      </c>
      <c r="CD1003" s="116">
        <v>0</v>
      </c>
      <c r="CE1003" s="116">
        <v>1335.8018</v>
      </c>
      <c r="CF1003" s="32" t="s">
        <v>135</v>
      </c>
      <c r="CG1003" s="32" t="s">
        <v>136</v>
      </c>
      <c r="CH1003" s="32" t="s">
        <v>181</v>
      </c>
      <c r="CI1003" s="116">
        <v>0</v>
      </c>
      <c r="CJ1003" s="116">
        <v>0</v>
      </c>
      <c r="CK1003" s="116">
        <v>1335.80177</v>
      </c>
      <c r="CL1003" s="116">
        <v>0</v>
      </c>
      <c r="CM1003" s="116">
        <v>0</v>
      </c>
      <c r="CN1003" s="116">
        <v>0</v>
      </c>
      <c r="CO1003" s="113">
        <v>0</v>
      </c>
      <c r="CP1003" s="32" t="s">
        <v>134</v>
      </c>
      <c r="CQ1003" s="32" t="s">
        <v>115</v>
      </c>
      <c r="CR1003" s="32" t="s">
        <v>134</v>
      </c>
      <c r="CS1003" s="32" t="s">
        <v>115</v>
      </c>
      <c r="CT1003" s="113">
        <v>0.3427</v>
      </c>
      <c r="CU1003" s="113">
        <v>0.6573</v>
      </c>
      <c r="CV1003" s="33" t="s">
        <v>138</v>
      </c>
    </row>
    <row r="1004" spans="2:100">
      <c r="B1004" s="31">
        <v>1000</v>
      </c>
      <c r="C1004" s="128" t="s">
        <v>218</v>
      </c>
      <c r="D1004" s="128"/>
      <c r="E1004" s="128"/>
      <c r="F1004" s="128"/>
      <c r="G1004" s="128"/>
      <c r="H1004" s="32" t="s">
        <v>198</v>
      </c>
      <c r="I1004" s="32" t="s">
        <v>166</v>
      </c>
      <c r="J1004" s="32" t="s">
        <v>115</v>
      </c>
      <c r="K1004" s="32" t="s">
        <v>115</v>
      </c>
      <c r="L1004" s="32" t="s">
        <v>119</v>
      </c>
      <c r="M1004" s="32" t="s">
        <v>159</v>
      </c>
      <c r="N1004" s="32" t="s">
        <v>115</v>
      </c>
      <c r="O1004" s="32" t="s">
        <v>115</v>
      </c>
      <c r="P1004" s="110" t="s">
        <v>115</v>
      </c>
      <c r="Q1004" s="32">
        <v>6</v>
      </c>
      <c r="R1004" s="32" t="s">
        <v>115</v>
      </c>
      <c r="S1004" s="32" t="s">
        <v>121</v>
      </c>
      <c r="T1004" s="32" t="s">
        <v>115</v>
      </c>
      <c r="U1004" s="32" t="s">
        <v>115</v>
      </c>
      <c r="V1004" s="32" t="s">
        <v>122</v>
      </c>
      <c r="W1004" s="32" t="s">
        <v>123</v>
      </c>
      <c r="X1004" s="32" t="s">
        <v>115</v>
      </c>
      <c r="Y1004" s="128"/>
      <c r="Z1004" s="119" t="s">
        <v>115</v>
      </c>
      <c r="AA1004" s="119" t="s">
        <v>115</v>
      </c>
      <c r="AB1004" s="32" t="s">
        <v>115</v>
      </c>
      <c r="AC1004" s="32" t="s">
        <v>115</v>
      </c>
      <c r="AD1004" s="32" t="s">
        <v>115</v>
      </c>
      <c r="AE1004" s="32" t="s">
        <v>115</v>
      </c>
      <c r="AF1004" s="32" t="s">
        <v>115</v>
      </c>
      <c r="AG1004" s="32" t="s">
        <v>3306</v>
      </c>
      <c r="AH1004" s="32" t="s">
        <v>127</v>
      </c>
      <c r="AI1004" s="32">
        <v>5544571</v>
      </c>
      <c r="AJ1004" s="32" t="s">
        <v>115</v>
      </c>
      <c r="AK1004" s="128" t="s">
        <v>218</v>
      </c>
      <c r="AL1004" s="32" t="s">
        <v>115</v>
      </c>
      <c r="AM1004" s="32">
        <v>63</v>
      </c>
      <c r="AN1004" s="32" t="s">
        <v>128</v>
      </c>
      <c r="AO1004" s="32" t="s">
        <v>129</v>
      </c>
      <c r="AP1004" s="32">
        <v>2022</v>
      </c>
      <c r="AQ1004" s="32" t="s">
        <v>130</v>
      </c>
      <c r="AR1004" s="32">
        <v>2021</v>
      </c>
      <c r="AS1004" s="32" t="s">
        <v>115</v>
      </c>
      <c r="AT1004" s="32" t="s">
        <v>123</v>
      </c>
      <c r="AU1004" s="32" t="s">
        <v>115</v>
      </c>
      <c r="AV1004" s="32" t="s">
        <v>115</v>
      </c>
      <c r="AW1004" s="32" t="s">
        <v>115</v>
      </c>
      <c r="AX1004" s="32" t="s">
        <v>123</v>
      </c>
      <c r="AY1004" s="32" t="s">
        <v>115</v>
      </c>
      <c r="AZ1004" s="110" t="s">
        <v>115</v>
      </c>
      <c r="BA1004" s="32" t="s">
        <v>115</v>
      </c>
      <c r="BB1004" s="32" t="s">
        <v>115</v>
      </c>
      <c r="BC1004" s="32" t="s">
        <v>115</v>
      </c>
      <c r="BD1004" s="32" t="s">
        <v>115</v>
      </c>
      <c r="BE1004" s="32" t="s">
        <v>115</v>
      </c>
      <c r="BF1004" s="110" t="s">
        <v>115</v>
      </c>
      <c r="BG1004" s="32" t="s">
        <v>131</v>
      </c>
      <c r="BH1004" s="32" t="s">
        <v>115</v>
      </c>
      <c r="BI1004" s="32" t="s">
        <v>195</v>
      </c>
      <c r="BJ1004" s="32">
        <v>2</v>
      </c>
      <c r="BK1004" s="110">
        <v>44246</v>
      </c>
      <c r="BL1004" s="110">
        <v>44895</v>
      </c>
      <c r="BM1004" s="110">
        <v>44895</v>
      </c>
      <c r="BN1004" s="32" t="s">
        <v>115</v>
      </c>
      <c r="BO1004" s="32" t="s">
        <v>115</v>
      </c>
      <c r="BP1004" s="32" t="b">
        <v>0</v>
      </c>
      <c r="BQ1004" s="116" t="s">
        <v>115</v>
      </c>
      <c r="BR1004" s="32" t="s">
        <v>134</v>
      </c>
      <c r="BS1004" s="116">
        <v>1196.4973</v>
      </c>
      <c r="BT1004" s="116">
        <v>13446.497299999999</v>
      </c>
      <c r="BU1004" s="116">
        <v>364.553</v>
      </c>
      <c r="BV1004" s="116">
        <v>799.17489999999998</v>
      </c>
      <c r="BW1004" s="116">
        <v>32.769399999999997</v>
      </c>
      <c r="BX1004" s="116">
        <v>0</v>
      </c>
      <c r="BY1004" s="116">
        <v>0</v>
      </c>
      <c r="BZ1004" s="116">
        <v>0</v>
      </c>
      <c r="CA1004" s="116">
        <v>0</v>
      </c>
      <c r="CB1004" s="116">
        <v>0</v>
      </c>
      <c r="CC1004" s="116">
        <v>0</v>
      </c>
      <c r="CD1004" s="116">
        <v>5250</v>
      </c>
      <c r="CE1004" s="116">
        <v>1196.4973</v>
      </c>
      <c r="CF1004" s="32" t="s">
        <v>135</v>
      </c>
      <c r="CG1004" s="32" t="s">
        <v>136</v>
      </c>
      <c r="CH1004" s="32" t="s">
        <v>178</v>
      </c>
      <c r="CI1004" s="116">
        <v>0</v>
      </c>
      <c r="CJ1004" s="116">
        <v>0</v>
      </c>
      <c r="CK1004" s="116">
        <v>0</v>
      </c>
      <c r="CL1004" s="116">
        <v>1196.4972399999999</v>
      </c>
      <c r="CM1004" s="116">
        <v>0</v>
      </c>
      <c r="CN1004" s="116">
        <v>0</v>
      </c>
      <c r="CO1004" s="113">
        <v>0</v>
      </c>
      <c r="CP1004" s="32" t="s">
        <v>134</v>
      </c>
      <c r="CQ1004" s="32" t="s">
        <v>115</v>
      </c>
      <c r="CR1004" s="32" t="s">
        <v>134</v>
      </c>
      <c r="CS1004" s="32" t="s">
        <v>115</v>
      </c>
      <c r="CT1004" s="113">
        <v>0.3427</v>
      </c>
      <c r="CU1004" s="113">
        <v>0.6573</v>
      </c>
      <c r="CV1004" s="33" t="s">
        <v>138</v>
      </c>
    </row>
    <row r="1005" spans="2:100">
      <c r="B1005" s="31">
        <v>1001</v>
      </c>
      <c r="C1005" s="32" t="s">
        <v>3307</v>
      </c>
      <c r="D1005" s="128"/>
      <c r="E1005" s="128"/>
      <c r="F1005" s="32" t="s">
        <v>115</v>
      </c>
      <c r="G1005" s="32" t="s">
        <v>3308</v>
      </c>
      <c r="H1005" s="32" t="s">
        <v>198</v>
      </c>
      <c r="I1005" s="32" t="s">
        <v>166</v>
      </c>
      <c r="J1005" s="32" t="s">
        <v>115</v>
      </c>
      <c r="K1005" s="32" t="s">
        <v>115</v>
      </c>
      <c r="L1005" s="32" t="s">
        <v>119</v>
      </c>
      <c r="M1005" s="32" t="s">
        <v>159</v>
      </c>
      <c r="N1005" s="32" t="s">
        <v>115</v>
      </c>
      <c r="O1005" s="32" t="s">
        <v>115</v>
      </c>
      <c r="P1005" s="110" t="s">
        <v>115</v>
      </c>
      <c r="Q1005" s="32" t="s">
        <v>115</v>
      </c>
      <c r="R1005" s="32" t="s">
        <v>115</v>
      </c>
      <c r="S1005" s="32" t="s">
        <v>121</v>
      </c>
      <c r="T1005" s="32" t="s">
        <v>115</v>
      </c>
      <c r="U1005" s="32" t="s">
        <v>115</v>
      </c>
      <c r="V1005" s="32" t="s">
        <v>122</v>
      </c>
      <c r="W1005" s="32" t="b">
        <v>0</v>
      </c>
      <c r="X1005" s="32" t="s">
        <v>115</v>
      </c>
      <c r="Y1005" s="128"/>
      <c r="Z1005" s="119" t="s">
        <v>115</v>
      </c>
      <c r="AA1005" s="119" t="s">
        <v>115</v>
      </c>
      <c r="AB1005" s="32" t="s">
        <v>115</v>
      </c>
      <c r="AC1005" s="32" t="s">
        <v>115</v>
      </c>
      <c r="AD1005" s="32" t="s">
        <v>115</v>
      </c>
      <c r="AE1005" s="32" t="s">
        <v>115</v>
      </c>
      <c r="AF1005" s="32" t="s">
        <v>115</v>
      </c>
      <c r="AG1005" s="32">
        <v>5.2100299999999997</v>
      </c>
      <c r="AH1005" s="32" t="s">
        <v>127</v>
      </c>
      <c r="AI1005" s="32" t="s">
        <v>3309</v>
      </c>
      <c r="AJ1005" s="32" t="s">
        <v>115</v>
      </c>
      <c r="AK1005" s="32" t="s">
        <v>115</v>
      </c>
      <c r="AL1005" s="32" t="s">
        <v>115</v>
      </c>
      <c r="AM1005" s="32">
        <v>63</v>
      </c>
      <c r="AN1005" s="32" t="s">
        <v>128</v>
      </c>
      <c r="AO1005" s="32" t="b">
        <v>1</v>
      </c>
      <c r="AP1005" s="32" t="s">
        <v>115</v>
      </c>
      <c r="AQ1005" s="32" t="s">
        <v>130</v>
      </c>
      <c r="AR1005" s="32">
        <v>2023</v>
      </c>
      <c r="AS1005" s="32" t="s">
        <v>115</v>
      </c>
      <c r="AT1005" s="32" t="b">
        <v>0</v>
      </c>
      <c r="AU1005" s="32" t="s">
        <v>115</v>
      </c>
      <c r="AV1005" s="32" t="s">
        <v>115</v>
      </c>
      <c r="AW1005" s="32" t="s">
        <v>115</v>
      </c>
      <c r="AX1005" s="32" t="b">
        <v>0</v>
      </c>
      <c r="AY1005" s="32" t="s">
        <v>115</v>
      </c>
      <c r="AZ1005" s="110" t="s">
        <v>115</v>
      </c>
      <c r="BA1005" s="32" t="s">
        <v>115</v>
      </c>
      <c r="BB1005" s="32" t="s">
        <v>115</v>
      </c>
      <c r="BC1005" s="32" t="s">
        <v>115</v>
      </c>
      <c r="BD1005" s="32" t="s">
        <v>115</v>
      </c>
      <c r="BE1005" s="32" t="s">
        <v>115</v>
      </c>
      <c r="BF1005" s="110" t="s">
        <v>115</v>
      </c>
      <c r="BG1005" s="32" t="s">
        <v>131</v>
      </c>
      <c r="BH1005" s="32" t="s">
        <v>115</v>
      </c>
      <c r="BI1005" s="32" t="s">
        <v>162</v>
      </c>
      <c r="BJ1005" s="32">
        <v>5</v>
      </c>
      <c r="BK1005" s="110" t="s">
        <v>115</v>
      </c>
      <c r="BL1005" s="110" t="s">
        <v>115</v>
      </c>
      <c r="BM1005" s="110" t="s">
        <v>133</v>
      </c>
      <c r="BN1005" s="32" t="s">
        <v>115</v>
      </c>
      <c r="BO1005" s="32" t="s">
        <v>115</v>
      </c>
      <c r="BP1005" s="32" t="b">
        <v>0</v>
      </c>
      <c r="BQ1005" s="116" t="s">
        <v>115</v>
      </c>
      <c r="BR1005" s="32" t="s">
        <v>134</v>
      </c>
      <c r="BS1005" s="116">
        <v>0</v>
      </c>
      <c r="BT1005" s="116">
        <v>1200</v>
      </c>
      <c r="BU1005" s="116">
        <v>0</v>
      </c>
      <c r="BV1005" s="116">
        <v>0</v>
      </c>
      <c r="BW1005" s="116">
        <v>0</v>
      </c>
      <c r="BX1005" s="116">
        <v>0</v>
      </c>
      <c r="BY1005" s="116">
        <v>0</v>
      </c>
      <c r="BZ1005" s="116">
        <v>200</v>
      </c>
      <c r="CA1005" s="116">
        <v>200</v>
      </c>
      <c r="CB1005" s="116">
        <v>199.99999999999994</v>
      </c>
      <c r="CC1005" s="116">
        <v>199.99999999999994</v>
      </c>
      <c r="CD1005" s="116">
        <v>200</v>
      </c>
      <c r="CE1005" s="116">
        <v>0</v>
      </c>
      <c r="CF1005" s="32" t="s">
        <v>135</v>
      </c>
      <c r="CG1005" s="32" t="s">
        <v>136</v>
      </c>
      <c r="CH1005" s="32" t="s">
        <v>115</v>
      </c>
      <c r="CI1005" s="116">
        <v>0</v>
      </c>
      <c r="CJ1005" s="116">
        <v>0</v>
      </c>
      <c r="CK1005" s="116">
        <v>0</v>
      </c>
      <c r="CL1005" s="116">
        <v>0</v>
      </c>
      <c r="CM1005" s="116">
        <v>0</v>
      </c>
      <c r="CN1005" s="116">
        <v>0</v>
      </c>
      <c r="CO1005" s="113">
        <v>0</v>
      </c>
      <c r="CP1005" s="32" t="s">
        <v>134</v>
      </c>
      <c r="CQ1005" s="32" t="s">
        <v>115</v>
      </c>
      <c r="CR1005" s="32" t="s">
        <v>134</v>
      </c>
      <c r="CS1005" s="32" t="s">
        <v>115</v>
      </c>
      <c r="CT1005" s="113">
        <v>0.3427</v>
      </c>
      <c r="CU1005" s="113">
        <v>0.6573</v>
      </c>
      <c r="CV1005" s="33" t="s">
        <v>138</v>
      </c>
    </row>
    <row r="1006" spans="2:100">
      <c r="B1006" s="31">
        <v>1002</v>
      </c>
      <c r="C1006" s="32" t="s">
        <v>3310</v>
      </c>
      <c r="D1006" s="128"/>
      <c r="E1006" s="128"/>
      <c r="F1006" s="32" t="s">
        <v>115</v>
      </c>
      <c r="G1006" s="32" t="s">
        <v>3311</v>
      </c>
      <c r="H1006" s="32" t="s">
        <v>198</v>
      </c>
      <c r="I1006" s="32" t="s">
        <v>166</v>
      </c>
      <c r="J1006" s="32" t="s">
        <v>115</v>
      </c>
      <c r="K1006" s="32" t="s">
        <v>115</v>
      </c>
      <c r="L1006" s="32" t="s">
        <v>119</v>
      </c>
      <c r="M1006" s="32" t="s">
        <v>159</v>
      </c>
      <c r="N1006" s="32" t="s">
        <v>115</v>
      </c>
      <c r="O1006" s="32" t="s">
        <v>115</v>
      </c>
      <c r="P1006" s="110" t="s">
        <v>115</v>
      </c>
      <c r="Q1006" s="32" t="s">
        <v>115</v>
      </c>
      <c r="R1006" s="32" t="s">
        <v>115</v>
      </c>
      <c r="S1006" s="32" t="s">
        <v>121</v>
      </c>
      <c r="T1006" s="32" t="s">
        <v>115</v>
      </c>
      <c r="U1006" s="32" t="s">
        <v>115</v>
      </c>
      <c r="V1006" s="32" t="s">
        <v>122</v>
      </c>
      <c r="W1006" s="32" t="s">
        <v>123</v>
      </c>
      <c r="X1006" s="32" t="s">
        <v>115</v>
      </c>
      <c r="Y1006" s="128"/>
      <c r="Z1006" s="119" t="s">
        <v>115</v>
      </c>
      <c r="AA1006" s="119" t="s">
        <v>115</v>
      </c>
      <c r="AB1006" s="32" t="s">
        <v>115</v>
      </c>
      <c r="AC1006" s="32" t="s">
        <v>115</v>
      </c>
      <c r="AD1006" s="32" t="s">
        <v>115</v>
      </c>
      <c r="AE1006" s="32" t="s">
        <v>115</v>
      </c>
      <c r="AF1006" s="32" t="s">
        <v>115</v>
      </c>
      <c r="AG1006" s="32" t="s">
        <v>3312</v>
      </c>
      <c r="AH1006" s="32" t="s">
        <v>127</v>
      </c>
      <c r="AI1006" s="32">
        <v>5792856</v>
      </c>
      <c r="AJ1006" s="32" t="s">
        <v>115</v>
      </c>
      <c r="AK1006" s="32" t="s">
        <v>115</v>
      </c>
      <c r="AL1006" s="32" t="s">
        <v>115</v>
      </c>
      <c r="AM1006" s="32">
        <v>63</v>
      </c>
      <c r="AN1006" s="32" t="s">
        <v>128</v>
      </c>
      <c r="AO1006" s="32" t="s">
        <v>129</v>
      </c>
      <c r="AP1006" s="32" t="s">
        <v>115</v>
      </c>
      <c r="AQ1006" s="32" t="s">
        <v>130</v>
      </c>
      <c r="AR1006" s="32">
        <v>2020</v>
      </c>
      <c r="AS1006" s="32" t="s">
        <v>115</v>
      </c>
      <c r="AT1006" s="32" t="s">
        <v>123</v>
      </c>
      <c r="AU1006" s="32" t="s">
        <v>115</v>
      </c>
      <c r="AV1006" s="32" t="s">
        <v>115</v>
      </c>
      <c r="AW1006" s="32" t="s">
        <v>115</v>
      </c>
      <c r="AX1006" s="32" t="s">
        <v>123</v>
      </c>
      <c r="AY1006" s="32" t="s">
        <v>115</v>
      </c>
      <c r="AZ1006" s="110" t="s">
        <v>115</v>
      </c>
      <c r="BA1006" s="32" t="s">
        <v>115</v>
      </c>
      <c r="BB1006" s="32" t="s">
        <v>115</v>
      </c>
      <c r="BC1006" s="32" t="s">
        <v>115</v>
      </c>
      <c r="BD1006" s="32" t="s">
        <v>115</v>
      </c>
      <c r="BE1006" s="32" t="s">
        <v>115</v>
      </c>
      <c r="BF1006" s="110" t="s">
        <v>115</v>
      </c>
      <c r="BG1006" s="32" t="s">
        <v>131</v>
      </c>
      <c r="BH1006" s="32" t="s">
        <v>115</v>
      </c>
      <c r="BI1006" s="32" t="s">
        <v>132</v>
      </c>
      <c r="BJ1006" s="32" t="s">
        <v>115</v>
      </c>
      <c r="BK1006" s="110" t="s">
        <v>115</v>
      </c>
      <c r="BL1006" s="110" t="s">
        <v>115</v>
      </c>
      <c r="BM1006" s="110" t="s">
        <v>133</v>
      </c>
      <c r="BN1006" s="32" t="s">
        <v>115</v>
      </c>
      <c r="BO1006" s="32" t="s">
        <v>115</v>
      </c>
      <c r="BP1006" s="32" t="b">
        <v>1</v>
      </c>
      <c r="BQ1006" s="116" t="s">
        <v>115</v>
      </c>
      <c r="BR1006" s="32" t="s">
        <v>134</v>
      </c>
      <c r="BS1006" s="116">
        <v>15205.147300000001</v>
      </c>
      <c r="BT1006" s="116">
        <v>19131.731299999999</v>
      </c>
      <c r="BU1006" s="116">
        <v>674.55539999999996</v>
      </c>
      <c r="BV1006" s="116">
        <v>2357.5174000000002</v>
      </c>
      <c r="BW1006" s="116">
        <v>4595.1238999999996</v>
      </c>
      <c r="BX1006" s="116">
        <v>6845.9862000000003</v>
      </c>
      <c r="BY1006" s="116">
        <v>1158.5483999999999</v>
      </c>
      <c r="BZ1006" s="116">
        <v>1000</v>
      </c>
      <c r="CA1006" s="116">
        <v>500</v>
      </c>
      <c r="CB1006" s="116">
        <v>500</v>
      </c>
      <c r="CC1006" s="116">
        <v>500</v>
      </c>
      <c r="CD1006" s="116">
        <v>500</v>
      </c>
      <c r="CE1006" s="116">
        <v>14473.1829</v>
      </c>
      <c r="CF1006" s="32" t="s">
        <v>135</v>
      </c>
      <c r="CG1006" s="32" t="s">
        <v>136</v>
      </c>
      <c r="CH1006" s="32" t="s">
        <v>3313</v>
      </c>
      <c r="CI1006" s="116">
        <v>0</v>
      </c>
      <c r="CJ1006" s="116">
        <v>0</v>
      </c>
      <c r="CK1006" s="116">
        <v>0</v>
      </c>
      <c r="CL1006" s="116">
        <v>0</v>
      </c>
      <c r="CM1006" s="116">
        <v>11196.323719999999</v>
      </c>
      <c r="CN1006" s="116">
        <v>3822.1945000000001</v>
      </c>
      <c r="CO1006" s="113">
        <v>0</v>
      </c>
      <c r="CP1006" s="32" t="s">
        <v>134</v>
      </c>
      <c r="CQ1006" s="32" t="s">
        <v>115</v>
      </c>
      <c r="CR1006" s="32" t="s">
        <v>134</v>
      </c>
      <c r="CS1006" s="32" t="s">
        <v>115</v>
      </c>
      <c r="CT1006" s="113">
        <v>0.3427</v>
      </c>
      <c r="CU1006" s="113">
        <v>0.6573</v>
      </c>
      <c r="CV1006" s="33" t="s">
        <v>138</v>
      </c>
    </row>
    <row r="1007" spans="2:100">
      <c r="B1007" s="31">
        <v>1003</v>
      </c>
      <c r="C1007" s="32" t="s">
        <v>3314</v>
      </c>
      <c r="D1007" s="128"/>
      <c r="E1007" s="128"/>
      <c r="F1007" s="32" t="s">
        <v>115</v>
      </c>
      <c r="G1007" s="32" t="s">
        <v>3315</v>
      </c>
      <c r="H1007" s="32" t="s">
        <v>198</v>
      </c>
      <c r="I1007" s="32" t="s">
        <v>166</v>
      </c>
      <c r="J1007" s="32" t="s">
        <v>115</v>
      </c>
      <c r="K1007" s="32" t="s">
        <v>115</v>
      </c>
      <c r="L1007" s="32" t="s">
        <v>119</v>
      </c>
      <c r="M1007" s="32" t="s">
        <v>159</v>
      </c>
      <c r="N1007" s="32" t="s">
        <v>115</v>
      </c>
      <c r="O1007" s="32" t="s">
        <v>115</v>
      </c>
      <c r="P1007" s="110" t="s">
        <v>115</v>
      </c>
      <c r="Q1007" s="32" t="s">
        <v>115</v>
      </c>
      <c r="R1007" s="32" t="s">
        <v>115</v>
      </c>
      <c r="S1007" s="32" t="s">
        <v>121</v>
      </c>
      <c r="T1007" s="32" t="s">
        <v>115</v>
      </c>
      <c r="U1007" s="32" t="s">
        <v>115</v>
      </c>
      <c r="V1007" s="32" t="s">
        <v>122</v>
      </c>
      <c r="W1007" s="32" t="s">
        <v>123</v>
      </c>
      <c r="X1007" s="32" t="s">
        <v>115</v>
      </c>
      <c r="Y1007" s="128"/>
      <c r="Z1007" s="119" t="s">
        <v>115</v>
      </c>
      <c r="AA1007" s="119" t="s">
        <v>115</v>
      </c>
      <c r="AB1007" s="32" t="s">
        <v>115</v>
      </c>
      <c r="AC1007" s="32" t="s">
        <v>115</v>
      </c>
      <c r="AD1007" s="32" t="s">
        <v>115</v>
      </c>
      <c r="AE1007" s="32" t="s">
        <v>115</v>
      </c>
      <c r="AF1007" s="32" t="s">
        <v>115</v>
      </c>
      <c r="AG1007" s="32" t="s">
        <v>3306</v>
      </c>
      <c r="AH1007" s="32" t="s">
        <v>127</v>
      </c>
      <c r="AI1007" s="32">
        <v>5792857</v>
      </c>
      <c r="AJ1007" s="32" t="s">
        <v>115</v>
      </c>
      <c r="AK1007" s="32" t="s">
        <v>115</v>
      </c>
      <c r="AL1007" s="32" t="s">
        <v>115</v>
      </c>
      <c r="AM1007" s="32">
        <v>63</v>
      </c>
      <c r="AN1007" s="32" t="s">
        <v>128</v>
      </c>
      <c r="AO1007" s="32" t="s">
        <v>129</v>
      </c>
      <c r="AP1007" s="32" t="s">
        <v>115</v>
      </c>
      <c r="AQ1007" s="32" t="s">
        <v>130</v>
      </c>
      <c r="AR1007" s="32">
        <v>2021</v>
      </c>
      <c r="AS1007" s="32" t="s">
        <v>115</v>
      </c>
      <c r="AT1007" s="32" t="s">
        <v>123</v>
      </c>
      <c r="AU1007" s="32" t="s">
        <v>115</v>
      </c>
      <c r="AV1007" s="32" t="s">
        <v>115</v>
      </c>
      <c r="AW1007" s="32" t="s">
        <v>115</v>
      </c>
      <c r="AX1007" s="32" t="s">
        <v>123</v>
      </c>
      <c r="AY1007" s="32" t="s">
        <v>115</v>
      </c>
      <c r="AZ1007" s="110" t="s">
        <v>115</v>
      </c>
      <c r="BA1007" s="32" t="s">
        <v>115</v>
      </c>
      <c r="BB1007" s="32" t="s">
        <v>115</v>
      </c>
      <c r="BC1007" s="32" t="s">
        <v>115</v>
      </c>
      <c r="BD1007" s="32" t="s">
        <v>115</v>
      </c>
      <c r="BE1007" s="32" t="s">
        <v>115</v>
      </c>
      <c r="BF1007" s="110" t="s">
        <v>115</v>
      </c>
      <c r="BG1007" s="32" t="s">
        <v>131</v>
      </c>
      <c r="BH1007" s="32" t="s">
        <v>115</v>
      </c>
      <c r="BI1007" s="32" t="s">
        <v>132</v>
      </c>
      <c r="BJ1007" s="32" t="s">
        <v>115</v>
      </c>
      <c r="BK1007" s="110" t="s">
        <v>115</v>
      </c>
      <c r="BL1007" s="110" t="s">
        <v>115</v>
      </c>
      <c r="BM1007" s="110" t="s">
        <v>133</v>
      </c>
      <c r="BN1007" s="32" t="s">
        <v>115</v>
      </c>
      <c r="BO1007" s="32" t="s">
        <v>115</v>
      </c>
      <c r="BP1007" s="32" t="b">
        <v>1</v>
      </c>
      <c r="BQ1007" s="116" t="s">
        <v>115</v>
      </c>
      <c r="BR1007" s="32" t="s">
        <v>134</v>
      </c>
      <c r="BS1007" s="116">
        <v>894.75609999999995</v>
      </c>
      <c r="BT1007" s="116">
        <v>1012.0496000000001</v>
      </c>
      <c r="BU1007" s="116">
        <v>894.75609999999995</v>
      </c>
      <c r="BV1007" s="116">
        <v>0</v>
      </c>
      <c r="BW1007" s="116">
        <v>0</v>
      </c>
      <c r="BX1007" s="116">
        <v>0</v>
      </c>
      <c r="BY1007" s="116">
        <v>0</v>
      </c>
      <c r="BZ1007" s="116">
        <v>0</v>
      </c>
      <c r="CA1007" s="116">
        <v>0</v>
      </c>
      <c r="CB1007" s="116">
        <v>0</v>
      </c>
      <c r="CC1007" s="116">
        <v>0</v>
      </c>
      <c r="CD1007" s="116">
        <v>0</v>
      </c>
      <c r="CE1007" s="116">
        <v>894.75609999999995</v>
      </c>
      <c r="CF1007" s="32" t="s">
        <v>135</v>
      </c>
      <c r="CG1007" s="32" t="s">
        <v>136</v>
      </c>
      <c r="CH1007" s="32" t="s">
        <v>3316</v>
      </c>
      <c r="CI1007" s="116">
        <v>0</v>
      </c>
      <c r="CJ1007" s="116">
        <v>0</v>
      </c>
      <c r="CK1007" s="116">
        <v>894.75608999999997</v>
      </c>
      <c r="CL1007" s="116">
        <v>0</v>
      </c>
      <c r="CM1007" s="116">
        <v>0</v>
      </c>
      <c r="CN1007" s="116">
        <v>0</v>
      </c>
      <c r="CO1007" s="113">
        <v>0</v>
      </c>
      <c r="CP1007" s="32" t="s">
        <v>134</v>
      </c>
      <c r="CQ1007" s="32" t="s">
        <v>115</v>
      </c>
      <c r="CR1007" s="32" t="s">
        <v>134</v>
      </c>
      <c r="CS1007" s="32" t="s">
        <v>115</v>
      </c>
      <c r="CT1007" s="113">
        <v>0.3427</v>
      </c>
      <c r="CU1007" s="113">
        <v>0.6573</v>
      </c>
      <c r="CV1007" s="33" t="s">
        <v>138</v>
      </c>
    </row>
    <row r="1008" spans="2:100">
      <c r="B1008" s="31">
        <v>1004</v>
      </c>
      <c r="C1008" s="32" t="s">
        <v>3317</v>
      </c>
      <c r="D1008" s="128"/>
      <c r="E1008" s="128"/>
      <c r="F1008" s="32" t="s">
        <v>115</v>
      </c>
      <c r="G1008" s="32" t="s">
        <v>3318</v>
      </c>
      <c r="H1008" s="32" t="s">
        <v>198</v>
      </c>
      <c r="I1008" s="32" t="s">
        <v>166</v>
      </c>
      <c r="J1008" s="32" t="s">
        <v>115</v>
      </c>
      <c r="K1008" s="32" t="s">
        <v>115</v>
      </c>
      <c r="L1008" s="32" t="s">
        <v>119</v>
      </c>
      <c r="M1008" s="32" t="s">
        <v>159</v>
      </c>
      <c r="N1008" s="32" t="s">
        <v>115</v>
      </c>
      <c r="O1008" s="32" t="s">
        <v>115</v>
      </c>
      <c r="P1008" s="110" t="s">
        <v>115</v>
      </c>
      <c r="Q1008" s="32" t="s">
        <v>115</v>
      </c>
      <c r="R1008" s="32" t="s">
        <v>115</v>
      </c>
      <c r="S1008" s="32" t="s">
        <v>121</v>
      </c>
      <c r="T1008" s="32" t="s">
        <v>115</v>
      </c>
      <c r="U1008" s="32" t="s">
        <v>115</v>
      </c>
      <c r="V1008" s="32" t="s">
        <v>122</v>
      </c>
      <c r="W1008" s="32" t="s">
        <v>123</v>
      </c>
      <c r="X1008" s="32" t="s">
        <v>115</v>
      </c>
      <c r="Y1008" s="128"/>
      <c r="Z1008" s="119" t="s">
        <v>115</v>
      </c>
      <c r="AA1008" s="119" t="s">
        <v>115</v>
      </c>
      <c r="AB1008" s="32" t="s">
        <v>115</v>
      </c>
      <c r="AC1008" s="32" t="s">
        <v>115</v>
      </c>
      <c r="AD1008" s="32" t="s">
        <v>115</v>
      </c>
      <c r="AE1008" s="32" t="s">
        <v>115</v>
      </c>
      <c r="AF1008" s="32" t="s">
        <v>115</v>
      </c>
      <c r="AG1008" s="32" t="s">
        <v>3306</v>
      </c>
      <c r="AH1008" s="32" t="s">
        <v>127</v>
      </c>
      <c r="AI1008" s="32">
        <v>5805507</v>
      </c>
      <c r="AJ1008" s="32" t="s">
        <v>115</v>
      </c>
      <c r="AK1008" s="32" t="s">
        <v>115</v>
      </c>
      <c r="AL1008" s="32" t="s">
        <v>115</v>
      </c>
      <c r="AM1008" s="32">
        <v>63</v>
      </c>
      <c r="AN1008" s="32" t="s">
        <v>128</v>
      </c>
      <c r="AO1008" s="32" t="s">
        <v>129</v>
      </c>
      <c r="AP1008" s="32" t="s">
        <v>115</v>
      </c>
      <c r="AQ1008" s="32" t="s">
        <v>130</v>
      </c>
      <c r="AR1008" s="32">
        <v>2023</v>
      </c>
      <c r="AS1008" s="32" t="s">
        <v>115</v>
      </c>
      <c r="AT1008" s="32" t="s">
        <v>123</v>
      </c>
      <c r="AU1008" s="32" t="s">
        <v>115</v>
      </c>
      <c r="AV1008" s="32" t="s">
        <v>115</v>
      </c>
      <c r="AW1008" s="32" t="s">
        <v>115</v>
      </c>
      <c r="AX1008" s="32" t="s">
        <v>123</v>
      </c>
      <c r="AY1008" s="32" t="s">
        <v>115</v>
      </c>
      <c r="AZ1008" s="110" t="s">
        <v>115</v>
      </c>
      <c r="BA1008" s="32" t="s">
        <v>115</v>
      </c>
      <c r="BB1008" s="32" t="s">
        <v>115</v>
      </c>
      <c r="BC1008" s="32" t="s">
        <v>115</v>
      </c>
      <c r="BD1008" s="32" t="s">
        <v>115</v>
      </c>
      <c r="BE1008" s="32" t="s">
        <v>115</v>
      </c>
      <c r="BF1008" s="110" t="s">
        <v>115</v>
      </c>
      <c r="BG1008" s="32" t="s">
        <v>131</v>
      </c>
      <c r="BH1008" s="32" t="s">
        <v>115</v>
      </c>
      <c r="BI1008" s="32" t="s">
        <v>132</v>
      </c>
      <c r="BJ1008" s="32" t="s">
        <v>115</v>
      </c>
      <c r="BK1008" s="110" t="s">
        <v>115</v>
      </c>
      <c r="BL1008" s="110" t="s">
        <v>115</v>
      </c>
      <c r="BM1008" s="110" t="s">
        <v>133</v>
      </c>
      <c r="BN1008" s="32" t="s">
        <v>115</v>
      </c>
      <c r="BO1008" s="32" t="s">
        <v>115</v>
      </c>
      <c r="BP1008" s="32" t="b">
        <v>0</v>
      </c>
      <c r="BQ1008" s="116" t="s">
        <v>115</v>
      </c>
      <c r="BR1008" s="32" t="s">
        <v>134</v>
      </c>
      <c r="BS1008" s="116">
        <v>1981.1423</v>
      </c>
      <c r="BT1008" s="116">
        <v>1981.1423</v>
      </c>
      <c r="BU1008" s="116">
        <v>0</v>
      </c>
      <c r="BV1008" s="116">
        <v>0</v>
      </c>
      <c r="BW1008" s="116">
        <v>901.23990000000003</v>
      </c>
      <c r="BX1008" s="116">
        <v>1108.2764</v>
      </c>
      <c r="BY1008" s="116">
        <v>-28.373899999999999</v>
      </c>
      <c r="BZ1008" s="116">
        <v>0</v>
      </c>
      <c r="CA1008" s="116">
        <v>0</v>
      </c>
      <c r="CB1008" s="116">
        <v>0</v>
      </c>
      <c r="CC1008" s="116">
        <v>0</v>
      </c>
      <c r="CD1008" s="116">
        <v>0</v>
      </c>
      <c r="CE1008" s="116">
        <v>2009.5162</v>
      </c>
      <c r="CF1008" s="32" t="s">
        <v>135</v>
      </c>
      <c r="CG1008" s="32" t="s">
        <v>136</v>
      </c>
      <c r="CH1008" s="32" t="s">
        <v>263</v>
      </c>
      <c r="CI1008" s="116">
        <v>0</v>
      </c>
      <c r="CJ1008" s="116">
        <v>0</v>
      </c>
      <c r="CK1008" s="116">
        <v>0</v>
      </c>
      <c r="CL1008" s="116">
        <v>0</v>
      </c>
      <c r="CM1008" s="116">
        <v>548.20443</v>
      </c>
      <c r="CN1008" s="116">
        <v>1430.87634</v>
      </c>
      <c r="CO1008" s="113">
        <v>0</v>
      </c>
      <c r="CP1008" s="32" t="s">
        <v>134</v>
      </c>
      <c r="CQ1008" s="32" t="s">
        <v>115</v>
      </c>
      <c r="CR1008" s="32" t="s">
        <v>134</v>
      </c>
      <c r="CS1008" s="32" t="s">
        <v>115</v>
      </c>
      <c r="CT1008" s="113">
        <v>0.3427</v>
      </c>
      <c r="CU1008" s="113">
        <v>0.6573</v>
      </c>
      <c r="CV1008" s="33" t="s">
        <v>138</v>
      </c>
    </row>
    <row r="1009" spans="2:100">
      <c r="B1009" s="31">
        <v>1005</v>
      </c>
      <c r="C1009" s="128" t="s">
        <v>218</v>
      </c>
      <c r="D1009" s="128"/>
      <c r="E1009" s="128"/>
      <c r="F1009" s="128"/>
      <c r="G1009" s="128"/>
      <c r="H1009" s="32" t="s">
        <v>198</v>
      </c>
      <c r="I1009" s="32" t="s">
        <v>166</v>
      </c>
      <c r="J1009" s="32" t="s">
        <v>115</v>
      </c>
      <c r="K1009" s="32" t="s">
        <v>115</v>
      </c>
      <c r="L1009" s="32" t="s">
        <v>119</v>
      </c>
      <c r="M1009" s="32" t="s">
        <v>159</v>
      </c>
      <c r="N1009" s="32" t="s">
        <v>115</v>
      </c>
      <c r="O1009" s="32" t="s">
        <v>115</v>
      </c>
      <c r="P1009" s="110" t="s">
        <v>115</v>
      </c>
      <c r="Q1009" s="32" t="s">
        <v>115</v>
      </c>
      <c r="R1009" s="32" t="s">
        <v>115</v>
      </c>
      <c r="S1009" s="32" t="s">
        <v>121</v>
      </c>
      <c r="T1009" s="32" t="s">
        <v>115</v>
      </c>
      <c r="U1009" s="32" t="s">
        <v>214</v>
      </c>
      <c r="V1009" s="32" t="s">
        <v>122</v>
      </c>
      <c r="W1009" s="32" t="s">
        <v>123</v>
      </c>
      <c r="X1009" s="32" t="s">
        <v>115</v>
      </c>
      <c r="Y1009" s="128"/>
      <c r="Z1009" s="119" t="s">
        <v>115</v>
      </c>
      <c r="AA1009" s="119" t="s">
        <v>115</v>
      </c>
      <c r="AB1009" s="32" t="s">
        <v>115</v>
      </c>
      <c r="AC1009" s="32" t="s">
        <v>115</v>
      </c>
      <c r="AD1009" s="32" t="s">
        <v>3319</v>
      </c>
      <c r="AE1009" s="32" t="s">
        <v>414</v>
      </c>
      <c r="AF1009" s="32" t="s">
        <v>115</v>
      </c>
      <c r="AG1009" s="32" t="s">
        <v>115</v>
      </c>
      <c r="AH1009" s="32" t="s">
        <v>115</v>
      </c>
      <c r="AI1009" s="32">
        <v>5775350</v>
      </c>
      <c r="AJ1009" s="32" t="s">
        <v>115</v>
      </c>
      <c r="AK1009" s="128" t="s">
        <v>218</v>
      </c>
      <c r="AL1009" s="32" t="s">
        <v>115</v>
      </c>
      <c r="AM1009" s="32">
        <v>63</v>
      </c>
      <c r="AN1009" s="32" t="s">
        <v>128</v>
      </c>
      <c r="AO1009" s="32" t="s">
        <v>129</v>
      </c>
      <c r="AP1009" s="32" t="s">
        <v>115</v>
      </c>
      <c r="AQ1009" s="32" t="s">
        <v>130</v>
      </c>
      <c r="AR1009" s="32">
        <v>2017</v>
      </c>
      <c r="AS1009" s="32" t="s">
        <v>115</v>
      </c>
      <c r="AT1009" s="32" t="s">
        <v>123</v>
      </c>
      <c r="AU1009" s="32" t="s">
        <v>115</v>
      </c>
      <c r="AV1009" s="32" t="s">
        <v>115</v>
      </c>
      <c r="AW1009" s="32" t="s">
        <v>115</v>
      </c>
      <c r="AX1009" s="32" t="s">
        <v>123</v>
      </c>
      <c r="AY1009" s="32" t="s">
        <v>115</v>
      </c>
      <c r="AZ1009" s="110" t="s">
        <v>115</v>
      </c>
      <c r="BA1009" s="32" t="s">
        <v>115</v>
      </c>
      <c r="BB1009" s="32" t="s">
        <v>115</v>
      </c>
      <c r="BC1009" s="32" t="s">
        <v>115</v>
      </c>
      <c r="BD1009" s="32" t="s">
        <v>115</v>
      </c>
      <c r="BE1009" s="32" t="s">
        <v>115</v>
      </c>
      <c r="BF1009" s="110" t="s">
        <v>115</v>
      </c>
      <c r="BG1009" s="32" t="s">
        <v>131</v>
      </c>
      <c r="BH1009" s="32" t="s">
        <v>115</v>
      </c>
      <c r="BI1009" s="32" t="s">
        <v>195</v>
      </c>
      <c r="BJ1009" s="32">
        <v>2</v>
      </c>
      <c r="BK1009" s="110" t="s">
        <v>115</v>
      </c>
      <c r="BL1009" s="110" t="s">
        <v>115</v>
      </c>
      <c r="BM1009" s="110">
        <v>44988</v>
      </c>
      <c r="BN1009" s="32" t="s">
        <v>115</v>
      </c>
      <c r="BO1009" s="32" t="s">
        <v>115</v>
      </c>
      <c r="BP1009" s="32" t="b">
        <v>0</v>
      </c>
      <c r="BQ1009" s="116" t="s">
        <v>115</v>
      </c>
      <c r="BR1009" s="32" t="s">
        <v>134</v>
      </c>
      <c r="BS1009" s="116">
        <v>8142.7860000000001</v>
      </c>
      <c r="BT1009" s="116">
        <v>8142.7860000000001</v>
      </c>
      <c r="BU1009" s="116">
        <v>2049.0963999999999</v>
      </c>
      <c r="BV1009" s="116">
        <v>1640.1072999999999</v>
      </c>
      <c r="BW1009" s="116">
        <v>288.12720000000002</v>
      </c>
      <c r="BX1009" s="116">
        <v>0</v>
      </c>
      <c r="BY1009" s="116">
        <v>0</v>
      </c>
      <c r="BZ1009" s="116">
        <v>0</v>
      </c>
      <c r="CA1009" s="116">
        <v>0</v>
      </c>
      <c r="CB1009" s="116">
        <v>0</v>
      </c>
      <c r="CC1009" s="116">
        <v>0</v>
      </c>
      <c r="CD1009" s="116">
        <v>0</v>
      </c>
      <c r="CE1009" s="116">
        <v>8142.7860000000001</v>
      </c>
      <c r="CF1009" s="32" t="s">
        <v>135</v>
      </c>
      <c r="CG1009" s="32" t="s">
        <v>136</v>
      </c>
      <c r="CH1009" s="32" t="s">
        <v>241</v>
      </c>
      <c r="CI1009" s="116">
        <v>0</v>
      </c>
      <c r="CJ1009" s="116">
        <v>1148.92579</v>
      </c>
      <c r="CK1009" s="116">
        <v>243.88076000000001</v>
      </c>
      <c r="CL1009" s="116">
        <v>6749.9581200000002</v>
      </c>
      <c r="CM1009" s="116">
        <v>0</v>
      </c>
      <c r="CN1009" s="116">
        <v>0</v>
      </c>
      <c r="CO1009" s="113">
        <v>0</v>
      </c>
      <c r="CP1009" s="32" t="s">
        <v>134</v>
      </c>
      <c r="CQ1009" s="32" t="s">
        <v>115</v>
      </c>
      <c r="CR1009" s="32" t="s">
        <v>134</v>
      </c>
      <c r="CS1009" s="32" t="s">
        <v>115</v>
      </c>
      <c r="CT1009" s="113">
        <v>0.3427</v>
      </c>
      <c r="CU1009" s="113">
        <v>0.6573</v>
      </c>
      <c r="CV1009" s="33" t="s">
        <v>138</v>
      </c>
    </row>
    <row r="1010" spans="2:100">
      <c r="B1010" s="31">
        <v>1006</v>
      </c>
      <c r="C1010" s="32" t="s">
        <v>3320</v>
      </c>
      <c r="D1010" s="128"/>
      <c r="E1010" s="128"/>
      <c r="F1010" s="32" t="s">
        <v>115</v>
      </c>
      <c r="G1010" s="32" t="s">
        <v>3321</v>
      </c>
      <c r="H1010" s="32" t="s">
        <v>198</v>
      </c>
      <c r="I1010" s="32" t="s">
        <v>166</v>
      </c>
      <c r="J1010" s="32" t="s">
        <v>115</v>
      </c>
      <c r="K1010" s="32" t="s">
        <v>115</v>
      </c>
      <c r="L1010" s="32" t="s">
        <v>119</v>
      </c>
      <c r="M1010" s="32" t="s">
        <v>159</v>
      </c>
      <c r="N1010" s="32" t="s">
        <v>115</v>
      </c>
      <c r="O1010" s="32" t="s">
        <v>115</v>
      </c>
      <c r="P1010" s="110" t="s">
        <v>115</v>
      </c>
      <c r="Q1010" s="32" t="s">
        <v>115</v>
      </c>
      <c r="R1010" s="32" t="s">
        <v>115</v>
      </c>
      <c r="S1010" s="32" t="s">
        <v>121</v>
      </c>
      <c r="T1010" s="32" t="s">
        <v>115</v>
      </c>
      <c r="U1010" s="32" t="s">
        <v>115</v>
      </c>
      <c r="V1010" s="32" t="s">
        <v>122</v>
      </c>
      <c r="W1010" s="32" t="s">
        <v>123</v>
      </c>
      <c r="X1010" s="32" t="s">
        <v>115</v>
      </c>
      <c r="Y1010" s="128"/>
      <c r="Z1010" s="119" t="s">
        <v>115</v>
      </c>
      <c r="AA1010" s="119" t="s">
        <v>115</v>
      </c>
      <c r="AB1010" s="32" t="s">
        <v>115</v>
      </c>
      <c r="AC1010" s="32" t="s">
        <v>115</v>
      </c>
      <c r="AD1010" s="32" t="s">
        <v>115</v>
      </c>
      <c r="AE1010" s="32" t="s">
        <v>414</v>
      </c>
      <c r="AF1010" s="32" t="s">
        <v>115</v>
      </c>
      <c r="AG1010" s="32" t="s">
        <v>115</v>
      </c>
      <c r="AH1010" s="32" t="s">
        <v>115</v>
      </c>
      <c r="AI1010" s="32">
        <v>5788320</v>
      </c>
      <c r="AJ1010" s="32" t="s">
        <v>115</v>
      </c>
      <c r="AK1010" s="32" t="s">
        <v>115</v>
      </c>
      <c r="AL1010" s="32" t="s">
        <v>115</v>
      </c>
      <c r="AM1010" s="32">
        <v>63</v>
      </c>
      <c r="AN1010" s="32" t="s">
        <v>128</v>
      </c>
      <c r="AO1010" s="32" t="s">
        <v>129</v>
      </c>
      <c r="AP1010" s="32" t="s">
        <v>115</v>
      </c>
      <c r="AQ1010" s="32" t="s">
        <v>130</v>
      </c>
      <c r="AR1010" s="32">
        <v>2020</v>
      </c>
      <c r="AS1010" s="32" t="s">
        <v>115</v>
      </c>
      <c r="AT1010" s="32" t="s">
        <v>123</v>
      </c>
      <c r="AU1010" s="32" t="s">
        <v>115</v>
      </c>
      <c r="AV1010" s="32" t="s">
        <v>115</v>
      </c>
      <c r="AW1010" s="32" t="s">
        <v>115</v>
      </c>
      <c r="AX1010" s="32" t="s">
        <v>123</v>
      </c>
      <c r="AY1010" s="32" t="s">
        <v>115</v>
      </c>
      <c r="AZ1010" s="110" t="s">
        <v>115</v>
      </c>
      <c r="BA1010" s="32" t="s">
        <v>115</v>
      </c>
      <c r="BB1010" s="32" t="s">
        <v>115</v>
      </c>
      <c r="BC1010" s="32" t="s">
        <v>115</v>
      </c>
      <c r="BD1010" s="32" t="s">
        <v>115</v>
      </c>
      <c r="BE1010" s="32" t="s">
        <v>115</v>
      </c>
      <c r="BF1010" s="110" t="s">
        <v>115</v>
      </c>
      <c r="BG1010" s="32" t="s">
        <v>131</v>
      </c>
      <c r="BH1010" s="32" t="s">
        <v>115</v>
      </c>
      <c r="BI1010" s="32" t="s">
        <v>195</v>
      </c>
      <c r="BJ1010" s="32">
        <v>2</v>
      </c>
      <c r="BK1010" s="110" t="s">
        <v>115</v>
      </c>
      <c r="BL1010" s="110" t="s">
        <v>115</v>
      </c>
      <c r="BM1010" s="110">
        <v>45126</v>
      </c>
      <c r="BN1010" s="32" t="s">
        <v>115</v>
      </c>
      <c r="BO1010" s="32" t="s">
        <v>115</v>
      </c>
      <c r="BP1010" s="32" t="b">
        <v>0</v>
      </c>
      <c r="BQ1010" s="116" t="s">
        <v>115</v>
      </c>
      <c r="BR1010" s="32" t="s">
        <v>134</v>
      </c>
      <c r="BS1010" s="116">
        <v>1781.0577000000001</v>
      </c>
      <c r="BT1010" s="116">
        <v>1781.0577000000001</v>
      </c>
      <c r="BU1010" s="116">
        <v>758.65949999999998</v>
      </c>
      <c r="BV1010" s="116">
        <v>215.6293</v>
      </c>
      <c r="BW1010" s="116">
        <v>62.442999999999998</v>
      </c>
      <c r="BX1010" s="116">
        <v>0</v>
      </c>
      <c r="BY1010" s="116">
        <v>0</v>
      </c>
      <c r="BZ1010" s="116">
        <v>0</v>
      </c>
      <c r="CA1010" s="116">
        <v>0</v>
      </c>
      <c r="CB1010" s="116">
        <v>0</v>
      </c>
      <c r="CC1010" s="116">
        <v>0</v>
      </c>
      <c r="CD1010" s="116">
        <v>0</v>
      </c>
      <c r="CE1010" s="116">
        <v>1781.0577000000001</v>
      </c>
      <c r="CF1010" s="32" t="s">
        <v>135</v>
      </c>
      <c r="CG1010" s="32" t="s">
        <v>136</v>
      </c>
      <c r="CH1010" s="32" t="s">
        <v>178</v>
      </c>
      <c r="CI1010" s="116">
        <v>0</v>
      </c>
      <c r="CJ1010" s="116">
        <v>0</v>
      </c>
      <c r="CK1010" s="116">
        <v>0</v>
      </c>
      <c r="CL1010" s="116">
        <v>1781.0576599999999</v>
      </c>
      <c r="CM1010" s="116">
        <v>0</v>
      </c>
      <c r="CN1010" s="116">
        <v>0</v>
      </c>
      <c r="CO1010" s="113">
        <v>0</v>
      </c>
      <c r="CP1010" s="32" t="s">
        <v>134</v>
      </c>
      <c r="CQ1010" s="32" t="s">
        <v>115</v>
      </c>
      <c r="CR1010" s="32" t="s">
        <v>134</v>
      </c>
      <c r="CS1010" s="32" t="s">
        <v>115</v>
      </c>
      <c r="CT1010" s="113">
        <v>0.3427</v>
      </c>
      <c r="CU1010" s="113">
        <v>0.6573</v>
      </c>
      <c r="CV1010" s="33" t="s">
        <v>138</v>
      </c>
    </row>
    <row r="1011" spans="2:100">
      <c r="B1011" s="31">
        <v>1007</v>
      </c>
      <c r="C1011" s="128" t="s">
        <v>218</v>
      </c>
      <c r="D1011" s="128"/>
      <c r="E1011" s="128"/>
      <c r="F1011" s="128"/>
      <c r="G1011" s="128"/>
      <c r="H1011" s="32" t="s">
        <v>198</v>
      </c>
      <c r="I1011" s="32" t="s">
        <v>166</v>
      </c>
      <c r="J1011" s="32" t="s">
        <v>115</v>
      </c>
      <c r="K1011" s="32" t="s">
        <v>115</v>
      </c>
      <c r="L1011" s="32" t="s">
        <v>119</v>
      </c>
      <c r="M1011" s="32" t="s">
        <v>159</v>
      </c>
      <c r="N1011" s="32" t="s">
        <v>115</v>
      </c>
      <c r="O1011" s="32" t="s">
        <v>115</v>
      </c>
      <c r="P1011" s="110" t="s">
        <v>115</v>
      </c>
      <c r="Q1011" s="32" t="s">
        <v>115</v>
      </c>
      <c r="R1011" s="32" t="s">
        <v>115</v>
      </c>
      <c r="S1011" s="32" t="s">
        <v>121</v>
      </c>
      <c r="T1011" s="32" t="s">
        <v>115</v>
      </c>
      <c r="U1011" s="32" t="s">
        <v>115</v>
      </c>
      <c r="V1011" s="32" t="s">
        <v>122</v>
      </c>
      <c r="W1011" s="32" t="s">
        <v>123</v>
      </c>
      <c r="X1011" s="32" t="s">
        <v>115</v>
      </c>
      <c r="Y1011" s="128"/>
      <c r="Z1011" s="119" t="s">
        <v>115</v>
      </c>
      <c r="AA1011" s="119" t="s">
        <v>115</v>
      </c>
      <c r="AB1011" s="32" t="s">
        <v>115</v>
      </c>
      <c r="AC1011" s="32" t="s">
        <v>115</v>
      </c>
      <c r="AD1011" s="32" t="s">
        <v>115</v>
      </c>
      <c r="AE1011" s="32" t="s">
        <v>115</v>
      </c>
      <c r="AF1011" s="32" t="s">
        <v>115</v>
      </c>
      <c r="AG1011" s="32" t="s">
        <v>3322</v>
      </c>
      <c r="AH1011" s="32" t="s">
        <v>127</v>
      </c>
      <c r="AI1011" s="32">
        <v>5799031</v>
      </c>
      <c r="AJ1011" s="32" t="s">
        <v>115</v>
      </c>
      <c r="AK1011" s="128" t="s">
        <v>218</v>
      </c>
      <c r="AL1011" s="32" t="s">
        <v>115</v>
      </c>
      <c r="AM1011" s="32">
        <v>63</v>
      </c>
      <c r="AN1011" s="32" t="s">
        <v>128</v>
      </c>
      <c r="AO1011" s="32" t="s">
        <v>129</v>
      </c>
      <c r="AP1011" s="32" t="s">
        <v>115</v>
      </c>
      <c r="AQ1011" s="32" t="s">
        <v>130</v>
      </c>
      <c r="AR1011" s="32">
        <v>2021</v>
      </c>
      <c r="AS1011" s="32" t="s">
        <v>115</v>
      </c>
      <c r="AT1011" s="32" t="s">
        <v>123</v>
      </c>
      <c r="AU1011" s="32" t="s">
        <v>115</v>
      </c>
      <c r="AV1011" s="32" t="s">
        <v>115</v>
      </c>
      <c r="AW1011" s="32" t="s">
        <v>115</v>
      </c>
      <c r="AX1011" s="32" t="s">
        <v>123</v>
      </c>
      <c r="AY1011" s="32" t="s">
        <v>115</v>
      </c>
      <c r="AZ1011" s="110" t="s">
        <v>115</v>
      </c>
      <c r="BA1011" s="32" t="s">
        <v>115</v>
      </c>
      <c r="BB1011" s="32" t="s">
        <v>115</v>
      </c>
      <c r="BC1011" s="32" t="s">
        <v>115</v>
      </c>
      <c r="BD1011" s="32" t="s">
        <v>115</v>
      </c>
      <c r="BE1011" s="32" t="s">
        <v>115</v>
      </c>
      <c r="BF1011" s="110" t="s">
        <v>115</v>
      </c>
      <c r="BG1011" s="32" t="s">
        <v>131</v>
      </c>
      <c r="BH1011" s="32" t="s">
        <v>115</v>
      </c>
      <c r="BI1011" s="32" t="s">
        <v>864</v>
      </c>
      <c r="BJ1011" s="32">
        <v>3</v>
      </c>
      <c r="BK1011" s="110">
        <v>44562</v>
      </c>
      <c r="BL1011" s="110" t="s">
        <v>115</v>
      </c>
      <c r="BM1011" s="110">
        <v>46387</v>
      </c>
      <c r="BN1011" s="32" t="s">
        <v>115</v>
      </c>
      <c r="BO1011" s="32" t="s">
        <v>115</v>
      </c>
      <c r="BP1011" s="32" t="b">
        <v>1</v>
      </c>
      <c r="BQ1011" s="116" t="s">
        <v>115</v>
      </c>
      <c r="BR1011" s="32" t="s">
        <v>134</v>
      </c>
      <c r="BS1011" s="116">
        <v>4381.0704999999998</v>
      </c>
      <c r="BT1011" s="116">
        <v>10727.9836</v>
      </c>
      <c r="BU1011" s="116">
        <v>9.6280000000000001</v>
      </c>
      <c r="BV1011" s="116">
        <v>777.04939999999999</v>
      </c>
      <c r="BW1011" s="116">
        <v>1425.3989999999999</v>
      </c>
      <c r="BX1011" s="116">
        <v>1987.5296000000001</v>
      </c>
      <c r="BY1011" s="116">
        <v>522.36239999999998</v>
      </c>
      <c r="BZ1011" s="116">
        <v>500</v>
      </c>
      <c r="CA1011" s="116">
        <v>500</v>
      </c>
      <c r="CB1011" s="116">
        <v>500</v>
      </c>
      <c r="CC1011" s="116">
        <v>1500</v>
      </c>
      <c r="CD1011" s="116">
        <v>1500</v>
      </c>
      <c r="CE1011" s="116">
        <v>4199.6059999999998</v>
      </c>
      <c r="CF1011" s="32" t="s">
        <v>135</v>
      </c>
      <c r="CG1011" s="32" t="s">
        <v>136</v>
      </c>
      <c r="CH1011" s="32" t="s">
        <v>3313</v>
      </c>
      <c r="CI1011" s="116">
        <v>0</v>
      </c>
      <c r="CJ1011" s="116">
        <v>0</v>
      </c>
      <c r="CK1011" s="116">
        <v>0</v>
      </c>
      <c r="CL1011" s="116">
        <v>0</v>
      </c>
      <c r="CM1011" s="116">
        <v>4199.6060099999995</v>
      </c>
      <c r="CN1011" s="116">
        <v>-114.566</v>
      </c>
      <c r="CO1011" s="113">
        <v>0</v>
      </c>
      <c r="CP1011" s="32" t="s">
        <v>134</v>
      </c>
      <c r="CQ1011" s="32" t="s">
        <v>115</v>
      </c>
      <c r="CR1011" s="32" t="s">
        <v>134</v>
      </c>
      <c r="CS1011" s="32" t="s">
        <v>115</v>
      </c>
      <c r="CT1011" s="113">
        <v>0.3427</v>
      </c>
      <c r="CU1011" s="113">
        <v>0.6573</v>
      </c>
      <c r="CV1011" s="33" t="s">
        <v>138</v>
      </c>
    </row>
    <row r="1012" spans="2:100">
      <c r="B1012" s="31">
        <v>1008</v>
      </c>
      <c r="C1012" s="128" t="s">
        <v>218</v>
      </c>
      <c r="D1012" s="128"/>
      <c r="E1012" s="128"/>
      <c r="F1012" s="128"/>
      <c r="G1012" s="128"/>
      <c r="H1012" s="32" t="s">
        <v>219</v>
      </c>
      <c r="I1012" s="32" t="s">
        <v>166</v>
      </c>
      <c r="J1012" s="32" t="s">
        <v>115</v>
      </c>
      <c r="K1012" s="32" t="s">
        <v>115</v>
      </c>
      <c r="L1012" s="32" t="s">
        <v>119</v>
      </c>
      <c r="M1012" s="32" t="s">
        <v>159</v>
      </c>
      <c r="N1012" s="32" t="s">
        <v>115</v>
      </c>
      <c r="O1012" s="32" t="s">
        <v>115</v>
      </c>
      <c r="P1012" s="110" t="s">
        <v>115</v>
      </c>
      <c r="Q1012" s="32">
        <v>6</v>
      </c>
      <c r="R1012" s="32" t="s">
        <v>115</v>
      </c>
      <c r="S1012" s="32" t="s">
        <v>121</v>
      </c>
      <c r="T1012" s="32" t="s">
        <v>115</v>
      </c>
      <c r="U1012" s="32" t="s">
        <v>115</v>
      </c>
      <c r="V1012" s="32" t="s">
        <v>122</v>
      </c>
      <c r="W1012" s="32" t="s">
        <v>123</v>
      </c>
      <c r="X1012" s="32" t="s">
        <v>115</v>
      </c>
      <c r="Y1012" s="128"/>
      <c r="Z1012" s="119" t="s">
        <v>115</v>
      </c>
      <c r="AA1012" s="119" t="s">
        <v>115</v>
      </c>
      <c r="AB1012" s="32" t="s">
        <v>115</v>
      </c>
      <c r="AC1012" s="32" t="s">
        <v>115</v>
      </c>
      <c r="AD1012" s="32" t="s">
        <v>2510</v>
      </c>
      <c r="AE1012" s="32" t="s">
        <v>414</v>
      </c>
      <c r="AF1012" s="32" t="s">
        <v>115</v>
      </c>
      <c r="AG1012" s="32" t="s">
        <v>115</v>
      </c>
      <c r="AH1012" s="32" t="s">
        <v>115</v>
      </c>
      <c r="AI1012" s="32">
        <v>5504279</v>
      </c>
      <c r="AJ1012" s="32" t="s">
        <v>3323</v>
      </c>
      <c r="AK1012" s="128" t="s">
        <v>218</v>
      </c>
      <c r="AL1012" s="32">
        <v>1</v>
      </c>
      <c r="AM1012" s="32">
        <v>63</v>
      </c>
      <c r="AN1012" s="32" t="s">
        <v>128</v>
      </c>
      <c r="AO1012" s="32" t="s">
        <v>129</v>
      </c>
      <c r="AP1012" s="32">
        <v>2017</v>
      </c>
      <c r="AQ1012" s="32" t="s">
        <v>130</v>
      </c>
      <c r="AR1012" s="32">
        <v>2014</v>
      </c>
      <c r="AS1012" s="32" t="s">
        <v>115</v>
      </c>
      <c r="AT1012" s="32" t="s">
        <v>123</v>
      </c>
      <c r="AU1012" s="32" t="s">
        <v>115</v>
      </c>
      <c r="AV1012" s="32" t="s">
        <v>115</v>
      </c>
      <c r="AW1012" s="32" t="s">
        <v>115</v>
      </c>
      <c r="AX1012" s="32" t="s">
        <v>123</v>
      </c>
      <c r="AY1012" s="32" t="s">
        <v>115</v>
      </c>
      <c r="AZ1012" s="110" t="s">
        <v>115</v>
      </c>
      <c r="BA1012" s="32" t="s">
        <v>115</v>
      </c>
      <c r="BB1012" s="32" t="s">
        <v>115</v>
      </c>
      <c r="BC1012" s="32" t="s">
        <v>115</v>
      </c>
      <c r="BD1012" s="32" t="s">
        <v>115</v>
      </c>
      <c r="BE1012" s="32" t="s">
        <v>115</v>
      </c>
      <c r="BF1012" s="110" t="s">
        <v>115</v>
      </c>
      <c r="BG1012" s="32" t="s">
        <v>131</v>
      </c>
      <c r="BH1012" s="32" t="s">
        <v>115</v>
      </c>
      <c r="BI1012" s="32" t="s">
        <v>195</v>
      </c>
      <c r="BJ1012" s="32">
        <v>2</v>
      </c>
      <c r="BK1012" s="110">
        <v>42736</v>
      </c>
      <c r="BL1012" s="110">
        <v>44378</v>
      </c>
      <c r="BM1012" s="110">
        <v>44378</v>
      </c>
      <c r="BN1012" s="32" t="s">
        <v>115</v>
      </c>
      <c r="BO1012" s="32" t="s">
        <v>115</v>
      </c>
      <c r="BP1012" s="32" t="b">
        <v>0</v>
      </c>
      <c r="BQ1012" s="116" t="s">
        <v>115</v>
      </c>
      <c r="BR1012" s="32" t="s">
        <v>134</v>
      </c>
      <c r="BS1012" s="116">
        <v>4167.4345999999996</v>
      </c>
      <c r="BT1012" s="116">
        <v>4167.4345999999996</v>
      </c>
      <c r="BU1012" s="116">
        <v>334.41930000000002</v>
      </c>
      <c r="BV1012" s="116">
        <v>0</v>
      </c>
      <c r="BW1012" s="116">
        <v>0</v>
      </c>
      <c r="BX1012" s="116">
        <v>0</v>
      </c>
      <c r="BY1012" s="116">
        <v>0</v>
      </c>
      <c r="BZ1012" s="116">
        <v>0</v>
      </c>
      <c r="CA1012" s="116">
        <v>0</v>
      </c>
      <c r="CB1012" s="116">
        <v>0</v>
      </c>
      <c r="CC1012" s="116">
        <v>0</v>
      </c>
      <c r="CD1012" s="116">
        <v>0</v>
      </c>
      <c r="CE1012" s="116">
        <v>4167.4345999999996</v>
      </c>
      <c r="CF1012" s="32" t="s">
        <v>135</v>
      </c>
      <c r="CG1012" s="32" t="s">
        <v>136</v>
      </c>
      <c r="CH1012" s="32" t="s">
        <v>152</v>
      </c>
      <c r="CI1012" s="116">
        <v>27.642469999999999</v>
      </c>
      <c r="CJ1012" s="116">
        <v>2702.1497399999998</v>
      </c>
      <c r="CK1012" s="116">
        <v>0</v>
      </c>
      <c r="CL1012" s="116">
        <v>0</v>
      </c>
      <c r="CM1012" s="116">
        <v>0</v>
      </c>
      <c r="CN1012" s="116">
        <v>0</v>
      </c>
      <c r="CO1012" s="113">
        <v>0</v>
      </c>
      <c r="CP1012" s="32" t="s">
        <v>134</v>
      </c>
      <c r="CQ1012" s="32" t="s">
        <v>115</v>
      </c>
      <c r="CR1012" s="32" t="s">
        <v>134</v>
      </c>
      <c r="CS1012" s="32" t="s">
        <v>115</v>
      </c>
      <c r="CT1012" s="113">
        <v>0.3427</v>
      </c>
      <c r="CU1012" s="113">
        <v>0.6573</v>
      </c>
      <c r="CV1012" s="33" t="s">
        <v>138</v>
      </c>
    </row>
    <row r="1013" spans="2:100">
      <c r="B1013" s="34">
        <v>1009</v>
      </c>
      <c r="C1013" s="130" t="s">
        <v>218</v>
      </c>
      <c r="D1013" s="130"/>
      <c r="E1013" s="130"/>
      <c r="F1013" s="130"/>
      <c r="G1013" s="130"/>
      <c r="H1013" s="35" t="s">
        <v>198</v>
      </c>
      <c r="I1013" s="35" t="s">
        <v>166</v>
      </c>
      <c r="J1013" s="35" t="s">
        <v>115</v>
      </c>
      <c r="K1013" s="35" t="s">
        <v>115</v>
      </c>
      <c r="L1013" s="35" t="s">
        <v>119</v>
      </c>
      <c r="M1013" s="35" t="s">
        <v>159</v>
      </c>
      <c r="N1013" s="35" t="s">
        <v>115</v>
      </c>
      <c r="O1013" s="35" t="s">
        <v>115</v>
      </c>
      <c r="P1013" s="111" t="s">
        <v>115</v>
      </c>
      <c r="Q1013" s="35">
        <v>6</v>
      </c>
      <c r="R1013" s="35" t="s">
        <v>115</v>
      </c>
      <c r="S1013" s="35" t="s">
        <v>121</v>
      </c>
      <c r="T1013" s="35" t="s">
        <v>115</v>
      </c>
      <c r="U1013" s="35" t="s">
        <v>115</v>
      </c>
      <c r="V1013" s="35" t="s">
        <v>122</v>
      </c>
      <c r="W1013" s="35" t="s">
        <v>123</v>
      </c>
      <c r="X1013" s="35" t="s">
        <v>115</v>
      </c>
      <c r="Y1013" s="130"/>
      <c r="Z1013" s="120" t="s">
        <v>115</v>
      </c>
      <c r="AA1013" s="120" t="s">
        <v>115</v>
      </c>
      <c r="AB1013" s="35" t="s">
        <v>115</v>
      </c>
      <c r="AC1013" s="35" t="s">
        <v>115</v>
      </c>
      <c r="AD1013" s="35" t="s">
        <v>115</v>
      </c>
      <c r="AE1013" s="35" t="s">
        <v>115</v>
      </c>
      <c r="AF1013" s="35" t="s">
        <v>115</v>
      </c>
      <c r="AG1013" s="35" t="s">
        <v>115</v>
      </c>
      <c r="AH1013" s="35" t="s">
        <v>115</v>
      </c>
      <c r="AI1013" s="35">
        <v>5795759</v>
      </c>
      <c r="AJ1013" s="35" t="s">
        <v>3324</v>
      </c>
      <c r="AK1013" s="130" t="s">
        <v>218</v>
      </c>
      <c r="AL1013" s="35">
        <v>2</v>
      </c>
      <c r="AM1013" s="35">
        <v>63</v>
      </c>
      <c r="AN1013" s="35" t="s">
        <v>128</v>
      </c>
      <c r="AO1013" s="35" t="s">
        <v>129</v>
      </c>
      <c r="AP1013" s="35">
        <v>2018</v>
      </c>
      <c r="AQ1013" s="35" t="s">
        <v>130</v>
      </c>
      <c r="AR1013" s="35">
        <v>2015</v>
      </c>
      <c r="AS1013" s="35" t="s">
        <v>115</v>
      </c>
      <c r="AT1013" s="35" t="s">
        <v>123</v>
      </c>
      <c r="AU1013" s="35" t="s">
        <v>115</v>
      </c>
      <c r="AV1013" s="35" t="s">
        <v>115</v>
      </c>
      <c r="AW1013" s="35" t="s">
        <v>115</v>
      </c>
      <c r="AX1013" s="35" t="s">
        <v>123</v>
      </c>
      <c r="AY1013" s="35" t="s">
        <v>115</v>
      </c>
      <c r="AZ1013" s="111" t="s">
        <v>115</v>
      </c>
      <c r="BA1013" s="35" t="s">
        <v>115</v>
      </c>
      <c r="BB1013" s="35" t="s">
        <v>115</v>
      </c>
      <c r="BC1013" s="35" t="s">
        <v>115</v>
      </c>
      <c r="BD1013" s="35" t="s">
        <v>115</v>
      </c>
      <c r="BE1013" s="35" t="s">
        <v>115</v>
      </c>
      <c r="BF1013" s="111" t="s">
        <v>115</v>
      </c>
      <c r="BG1013" s="35" t="s">
        <v>131</v>
      </c>
      <c r="BH1013" s="35" t="s">
        <v>115</v>
      </c>
      <c r="BI1013" s="35" t="s">
        <v>195</v>
      </c>
      <c r="BJ1013" s="35">
        <v>2</v>
      </c>
      <c r="BK1013" s="111">
        <v>43405</v>
      </c>
      <c r="BL1013" s="111">
        <v>44196</v>
      </c>
      <c r="BM1013" s="111">
        <v>44589</v>
      </c>
      <c r="BN1013" s="35" t="s">
        <v>245</v>
      </c>
      <c r="BO1013" s="35" t="s">
        <v>115</v>
      </c>
      <c r="BP1013" s="35" t="b">
        <v>0</v>
      </c>
      <c r="BQ1013" s="117">
        <v>5022</v>
      </c>
      <c r="BR1013" s="35" t="s">
        <v>134</v>
      </c>
      <c r="BS1013" s="117">
        <v>7047.2061000000003</v>
      </c>
      <c r="BT1013" s="117">
        <v>7047.2061000000003</v>
      </c>
      <c r="BU1013" s="117">
        <v>1511.1088999999999</v>
      </c>
      <c r="BV1013" s="117">
        <v>0</v>
      </c>
      <c r="BW1013" s="117">
        <v>0</v>
      </c>
      <c r="BX1013" s="117">
        <v>0</v>
      </c>
      <c r="BY1013" s="117">
        <v>0</v>
      </c>
      <c r="BZ1013" s="117">
        <v>0</v>
      </c>
      <c r="CA1013" s="117">
        <v>0</v>
      </c>
      <c r="CB1013" s="117">
        <v>0</v>
      </c>
      <c r="CC1013" s="117">
        <v>0</v>
      </c>
      <c r="CD1013" s="117">
        <v>0</v>
      </c>
      <c r="CE1013" s="117">
        <v>7047.2061000000003</v>
      </c>
      <c r="CF1013" s="35" t="s">
        <v>135</v>
      </c>
      <c r="CG1013" s="35" t="s">
        <v>136</v>
      </c>
      <c r="CH1013" s="35" t="s">
        <v>246</v>
      </c>
      <c r="CI1013" s="117">
        <v>0</v>
      </c>
      <c r="CJ1013" s="117">
        <v>5936.56891</v>
      </c>
      <c r="CK1013" s="117">
        <v>1110.63717</v>
      </c>
      <c r="CL1013" s="117">
        <v>0</v>
      </c>
      <c r="CM1013" s="117">
        <v>0</v>
      </c>
      <c r="CN1013" s="117">
        <v>0</v>
      </c>
      <c r="CO1013" s="114">
        <v>0</v>
      </c>
      <c r="CP1013" s="35" t="s">
        <v>134</v>
      </c>
      <c r="CQ1013" s="35" t="s">
        <v>115</v>
      </c>
      <c r="CR1013" s="35" t="s">
        <v>134</v>
      </c>
      <c r="CS1013" s="35" t="s">
        <v>115</v>
      </c>
      <c r="CT1013" s="114">
        <v>1</v>
      </c>
      <c r="CU1013" s="114">
        <v>0</v>
      </c>
      <c r="CV1013" s="36" t="s">
        <v>138</v>
      </c>
    </row>
    <row r="1014" spans="2:100">
      <c r="B1014" s="28">
        <v>1010</v>
      </c>
      <c r="C1014" s="129" t="s">
        <v>218</v>
      </c>
      <c r="D1014" s="129"/>
      <c r="E1014" s="129"/>
      <c r="F1014" s="129"/>
      <c r="G1014" s="129"/>
      <c r="H1014" s="29" t="s">
        <v>198</v>
      </c>
      <c r="I1014" s="29" t="s">
        <v>166</v>
      </c>
      <c r="J1014" s="29" t="s">
        <v>115</v>
      </c>
      <c r="K1014" s="29" t="s">
        <v>115</v>
      </c>
      <c r="L1014" s="29" t="s">
        <v>119</v>
      </c>
      <c r="M1014" s="29" t="s">
        <v>159</v>
      </c>
      <c r="N1014" s="29" t="s">
        <v>115</v>
      </c>
      <c r="O1014" s="29" t="s">
        <v>115</v>
      </c>
      <c r="P1014" s="109" t="s">
        <v>115</v>
      </c>
      <c r="Q1014" s="29">
        <v>6</v>
      </c>
      <c r="R1014" s="29" t="s">
        <v>220</v>
      </c>
      <c r="S1014" s="29" t="s">
        <v>121</v>
      </c>
      <c r="T1014" s="29" t="s">
        <v>115</v>
      </c>
      <c r="U1014" s="29" t="s">
        <v>115</v>
      </c>
      <c r="V1014" s="29" t="s">
        <v>122</v>
      </c>
      <c r="W1014" s="29" t="s">
        <v>123</v>
      </c>
      <c r="X1014" s="29" t="s">
        <v>115</v>
      </c>
      <c r="Y1014" s="129"/>
      <c r="Z1014" s="118" t="s">
        <v>115</v>
      </c>
      <c r="AA1014" s="118" t="s">
        <v>115</v>
      </c>
      <c r="AB1014" s="29" t="s">
        <v>115</v>
      </c>
      <c r="AC1014" s="29" t="s">
        <v>115</v>
      </c>
      <c r="AD1014" s="29" t="s">
        <v>1740</v>
      </c>
      <c r="AE1014" s="29" t="s">
        <v>115</v>
      </c>
      <c r="AF1014" s="29" t="s">
        <v>115</v>
      </c>
      <c r="AG1014" s="29" t="s">
        <v>115</v>
      </c>
      <c r="AH1014" s="29" t="s">
        <v>115</v>
      </c>
      <c r="AI1014" s="29">
        <v>5752873</v>
      </c>
      <c r="AJ1014" s="29" t="s">
        <v>3324</v>
      </c>
      <c r="AK1014" s="129" t="s">
        <v>218</v>
      </c>
      <c r="AL1014" s="29">
        <v>2</v>
      </c>
      <c r="AM1014" s="29">
        <v>63</v>
      </c>
      <c r="AN1014" s="29" t="s">
        <v>128</v>
      </c>
      <c r="AO1014" s="29" t="s">
        <v>129</v>
      </c>
      <c r="AP1014" s="29">
        <v>2015</v>
      </c>
      <c r="AQ1014" s="29" t="s">
        <v>130</v>
      </c>
      <c r="AR1014" s="29">
        <v>2015</v>
      </c>
      <c r="AS1014" s="29" t="s">
        <v>115</v>
      </c>
      <c r="AT1014" s="29" t="s">
        <v>123</v>
      </c>
      <c r="AU1014" s="29" t="s">
        <v>115</v>
      </c>
      <c r="AV1014" s="29" t="s">
        <v>115</v>
      </c>
      <c r="AW1014" s="29" t="s">
        <v>115</v>
      </c>
      <c r="AX1014" s="29" t="s">
        <v>123</v>
      </c>
      <c r="AY1014" s="29" t="s">
        <v>115</v>
      </c>
      <c r="AZ1014" s="109" t="s">
        <v>115</v>
      </c>
      <c r="BA1014" s="29" t="s">
        <v>115</v>
      </c>
      <c r="BB1014" s="29" t="s">
        <v>115</v>
      </c>
      <c r="BC1014" s="29" t="s">
        <v>115</v>
      </c>
      <c r="BD1014" s="29" t="s">
        <v>115</v>
      </c>
      <c r="BE1014" s="29" t="s">
        <v>115</v>
      </c>
      <c r="BF1014" s="109" t="s">
        <v>115</v>
      </c>
      <c r="BG1014" s="29" t="s">
        <v>131</v>
      </c>
      <c r="BH1014" s="29" t="s">
        <v>115</v>
      </c>
      <c r="BI1014" s="29" t="s">
        <v>195</v>
      </c>
      <c r="BJ1014" s="29">
        <v>2</v>
      </c>
      <c r="BK1014" s="109">
        <v>42292</v>
      </c>
      <c r="BL1014" s="109">
        <v>43435</v>
      </c>
      <c r="BM1014" s="109">
        <v>43435</v>
      </c>
      <c r="BN1014" s="29" t="s">
        <v>115</v>
      </c>
      <c r="BO1014" s="29" t="s">
        <v>115</v>
      </c>
      <c r="BP1014" s="29" t="b">
        <v>0</v>
      </c>
      <c r="BQ1014" s="115">
        <v>9826</v>
      </c>
      <c r="BR1014" s="29" t="s">
        <v>134</v>
      </c>
      <c r="BS1014" s="115">
        <v>17974.996899999998</v>
      </c>
      <c r="BT1014" s="115">
        <v>17974.996899999998</v>
      </c>
      <c r="BU1014" s="115">
        <v>322.27140000000003</v>
      </c>
      <c r="BV1014" s="115">
        <v>0</v>
      </c>
      <c r="BW1014" s="115">
        <v>0</v>
      </c>
      <c r="BX1014" s="115">
        <v>0</v>
      </c>
      <c r="BY1014" s="115">
        <v>0</v>
      </c>
      <c r="BZ1014" s="115">
        <v>0</v>
      </c>
      <c r="CA1014" s="115">
        <v>0</v>
      </c>
      <c r="CB1014" s="115">
        <v>0</v>
      </c>
      <c r="CC1014" s="115">
        <v>0</v>
      </c>
      <c r="CD1014" s="115">
        <v>0</v>
      </c>
      <c r="CE1014" s="115">
        <v>17974.996899999998</v>
      </c>
      <c r="CF1014" s="29" t="s">
        <v>135</v>
      </c>
      <c r="CG1014" s="29" t="s">
        <v>136</v>
      </c>
      <c r="CH1014" s="29" t="s">
        <v>152</v>
      </c>
      <c r="CI1014" s="115">
        <v>2471.8649300000002</v>
      </c>
      <c r="CJ1014" s="115">
        <v>322.27141999999998</v>
      </c>
      <c r="CK1014" s="115">
        <v>0</v>
      </c>
      <c r="CL1014" s="115">
        <v>0</v>
      </c>
      <c r="CM1014" s="115">
        <v>0</v>
      </c>
      <c r="CN1014" s="115">
        <v>0</v>
      </c>
      <c r="CO1014" s="112">
        <v>0</v>
      </c>
      <c r="CP1014" s="29" t="s">
        <v>134</v>
      </c>
      <c r="CQ1014" s="29" t="s">
        <v>115</v>
      </c>
      <c r="CR1014" s="29" t="s">
        <v>134</v>
      </c>
      <c r="CS1014" s="29" t="s">
        <v>115</v>
      </c>
      <c r="CT1014" s="112">
        <v>0.3427</v>
      </c>
      <c r="CU1014" s="112">
        <v>0.6573</v>
      </c>
      <c r="CV1014" s="30" t="s">
        <v>3325</v>
      </c>
    </row>
    <row r="1015" spans="2:100">
      <c r="B1015" s="123">
        <v>1011</v>
      </c>
      <c r="C1015" s="128" t="s">
        <v>218</v>
      </c>
      <c r="D1015" s="128"/>
      <c r="E1015" s="128"/>
      <c r="F1015" s="128"/>
      <c r="G1015" s="128"/>
      <c r="H1015" s="32" t="s">
        <v>198</v>
      </c>
      <c r="I1015" s="32" t="s">
        <v>166</v>
      </c>
      <c r="J1015" s="32" t="s">
        <v>115</v>
      </c>
      <c r="K1015" s="32" t="s">
        <v>115</v>
      </c>
      <c r="L1015" s="32" t="s">
        <v>119</v>
      </c>
      <c r="M1015" s="32" t="s">
        <v>159</v>
      </c>
      <c r="N1015" s="32" t="s">
        <v>115</v>
      </c>
      <c r="O1015" s="32" t="s">
        <v>115</v>
      </c>
      <c r="P1015" s="110" t="s">
        <v>115</v>
      </c>
      <c r="Q1015" s="32">
        <v>6</v>
      </c>
      <c r="R1015" s="32" t="s">
        <v>115</v>
      </c>
      <c r="S1015" s="32" t="s">
        <v>249</v>
      </c>
      <c r="T1015" s="32" t="s">
        <v>1809</v>
      </c>
      <c r="U1015" s="32" t="s">
        <v>115</v>
      </c>
      <c r="V1015" s="32" t="s">
        <v>288</v>
      </c>
      <c r="W1015" s="32" t="s">
        <v>123</v>
      </c>
      <c r="X1015" s="32" t="s">
        <v>278</v>
      </c>
      <c r="Y1015" s="128"/>
      <c r="Z1015" s="119" t="s">
        <v>115</v>
      </c>
      <c r="AA1015" s="119" t="s">
        <v>115</v>
      </c>
      <c r="AB1015" s="32" t="s">
        <v>115</v>
      </c>
      <c r="AC1015" s="32" t="s">
        <v>115</v>
      </c>
      <c r="AD1015" s="32" t="s">
        <v>115</v>
      </c>
      <c r="AE1015" s="32" t="s">
        <v>115</v>
      </c>
      <c r="AF1015" s="32" t="s">
        <v>115</v>
      </c>
      <c r="AG1015" s="32" t="s">
        <v>3306</v>
      </c>
      <c r="AH1015" s="32" t="s">
        <v>127</v>
      </c>
      <c r="AI1015" s="32">
        <v>5808395</v>
      </c>
      <c r="AJ1015" s="32" t="s">
        <v>3326</v>
      </c>
      <c r="AK1015" s="128" t="s">
        <v>218</v>
      </c>
      <c r="AL1015" s="32">
        <v>5</v>
      </c>
      <c r="AM1015" s="32">
        <v>63</v>
      </c>
      <c r="AN1015" s="32" t="s">
        <v>128</v>
      </c>
      <c r="AO1015" s="32" t="s">
        <v>129</v>
      </c>
      <c r="AP1015" s="32">
        <v>2023</v>
      </c>
      <c r="AQ1015" s="32" t="s">
        <v>130</v>
      </c>
      <c r="AR1015" s="32">
        <v>2025</v>
      </c>
      <c r="AS1015" s="32" t="s">
        <v>115</v>
      </c>
      <c r="AT1015" s="32" t="s">
        <v>123</v>
      </c>
      <c r="AU1015" s="32" t="s">
        <v>115</v>
      </c>
      <c r="AV1015" s="32" t="s">
        <v>115</v>
      </c>
      <c r="AW1015" s="32" t="s">
        <v>115</v>
      </c>
      <c r="AX1015" s="32" t="s">
        <v>123</v>
      </c>
      <c r="AY1015" s="32" t="s">
        <v>115</v>
      </c>
      <c r="AZ1015" s="110" t="s">
        <v>115</v>
      </c>
      <c r="BA1015" s="32" t="s">
        <v>115</v>
      </c>
      <c r="BB1015" s="32" t="s">
        <v>115</v>
      </c>
      <c r="BC1015" s="32" t="s">
        <v>115</v>
      </c>
      <c r="BD1015" s="32" t="s">
        <v>115</v>
      </c>
      <c r="BE1015" s="32" t="s">
        <v>115</v>
      </c>
      <c r="BF1015" s="110" t="s">
        <v>115</v>
      </c>
      <c r="BG1015" s="32" t="s">
        <v>131</v>
      </c>
      <c r="BH1015" s="32" t="s">
        <v>115</v>
      </c>
      <c r="BI1015" s="32" t="s">
        <v>195</v>
      </c>
      <c r="BJ1015" s="32">
        <v>2</v>
      </c>
      <c r="BK1015" s="110">
        <v>45292</v>
      </c>
      <c r="BL1015" s="110">
        <v>45838</v>
      </c>
      <c r="BM1015" s="110" t="s">
        <v>133</v>
      </c>
      <c r="BN1015" s="32" t="s">
        <v>115</v>
      </c>
      <c r="BO1015" s="32" t="s">
        <v>115</v>
      </c>
      <c r="BP1015" s="32" t="b">
        <v>0</v>
      </c>
      <c r="BQ1015" s="116">
        <v>100</v>
      </c>
      <c r="BR1015" s="32" t="s">
        <v>134</v>
      </c>
      <c r="BS1015" s="116">
        <v>341.51190000000003</v>
      </c>
      <c r="BT1015" s="116">
        <v>341.51190000000003</v>
      </c>
      <c r="BU1015" s="116">
        <v>0</v>
      </c>
      <c r="BV1015" s="116">
        <v>0</v>
      </c>
      <c r="BW1015" s="116">
        <v>0</v>
      </c>
      <c r="BX1015" s="116">
        <v>0</v>
      </c>
      <c r="BY1015" s="116">
        <v>341.51190000000003</v>
      </c>
      <c r="BZ1015" s="116">
        <v>0</v>
      </c>
      <c r="CA1015" s="116">
        <v>0</v>
      </c>
      <c r="CB1015" s="116">
        <v>0</v>
      </c>
      <c r="CC1015" s="116">
        <v>0</v>
      </c>
      <c r="CD1015" s="116">
        <v>0</v>
      </c>
      <c r="CE1015" s="116">
        <v>0</v>
      </c>
      <c r="CF1015" s="32" t="s">
        <v>135</v>
      </c>
      <c r="CG1015" s="32" t="s">
        <v>136</v>
      </c>
      <c r="CH1015" s="32" t="s">
        <v>115</v>
      </c>
      <c r="CI1015" s="116">
        <v>0</v>
      </c>
      <c r="CJ1015" s="116">
        <v>0</v>
      </c>
      <c r="CK1015" s="116">
        <v>0</v>
      </c>
      <c r="CL1015" s="116">
        <v>0</v>
      </c>
      <c r="CM1015" s="116">
        <v>0</v>
      </c>
      <c r="CN1015" s="116">
        <v>0</v>
      </c>
      <c r="CO1015" s="113">
        <v>0</v>
      </c>
      <c r="CP1015" s="32" t="s">
        <v>134</v>
      </c>
      <c r="CQ1015" s="32" t="s">
        <v>115</v>
      </c>
      <c r="CR1015" s="32" t="s">
        <v>134</v>
      </c>
      <c r="CS1015" s="32" t="s">
        <v>115</v>
      </c>
      <c r="CT1015" s="113">
        <v>0.3427</v>
      </c>
      <c r="CU1015" s="113">
        <v>0.6573</v>
      </c>
      <c r="CV1015" s="33" t="s">
        <v>138</v>
      </c>
    </row>
    <row r="1016" spans="2:100">
      <c r="B1016" s="123">
        <v>1012</v>
      </c>
      <c r="C1016" s="128" t="s">
        <v>218</v>
      </c>
      <c r="D1016" s="128"/>
      <c r="E1016" s="128"/>
      <c r="F1016" s="128"/>
      <c r="G1016" s="128"/>
      <c r="H1016" s="32" t="s">
        <v>198</v>
      </c>
      <c r="I1016" s="32" t="s">
        <v>166</v>
      </c>
      <c r="J1016" s="32" t="s">
        <v>115</v>
      </c>
      <c r="K1016" s="32" t="s">
        <v>115</v>
      </c>
      <c r="L1016" s="32" t="s">
        <v>119</v>
      </c>
      <c r="M1016" s="32" t="s">
        <v>159</v>
      </c>
      <c r="N1016" s="32" t="s">
        <v>115</v>
      </c>
      <c r="O1016" s="32" t="s">
        <v>115</v>
      </c>
      <c r="P1016" s="110" t="s">
        <v>115</v>
      </c>
      <c r="Q1016" s="32">
        <v>15</v>
      </c>
      <c r="R1016" s="32" t="s">
        <v>115</v>
      </c>
      <c r="S1016" s="32" t="s">
        <v>121</v>
      </c>
      <c r="T1016" s="32" t="s">
        <v>115</v>
      </c>
      <c r="U1016" s="32" t="s">
        <v>115</v>
      </c>
      <c r="V1016" s="32" t="s">
        <v>122</v>
      </c>
      <c r="W1016" s="32" t="b">
        <v>0</v>
      </c>
      <c r="X1016" s="32" t="s">
        <v>278</v>
      </c>
      <c r="Y1016" s="128"/>
      <c r="Z1016" s="119" t="s">
        <v>115</v>
      </c>
      <c r="AA1016" s="119" t="s">
        <v>115</v>
      </c>
      <c r="AB1016" s="32" t="s">
        <v>115</v>
      </c>
      <c r="AC1016" s="32" t="s">
        <v>115</v>
      </c>
      <c r="AD1016" s="32" t="s">
        <v>115</v>
      </c>
      <c r="AE1016" s="32" t="s">
        <v>115</v>
      </c>
      <c r="AF1016" s="32" t="s">
        <v>115</v>
      </c>
      <c r="AG1016" s="32" t="s">
        <v>3327</v>
      </c>
      <c r="AH1016" s="32" t="s">
        <v>127</v>
      </c>
      <c r="AI1016" s="32">
        <v>5763262</v>
      </c>
      <c r="AJ1016" s="32" t="s">
        <v>203</v>
      </c>
      <c r="AK1016" s="128" t="s">
        <v>218</v>
      </c>
      <c r="AL1016" s="32" t="s">
        <v>203</v>
      </c>
      <c r="AM1016" s="32">
        <v>63</v>
      </c>
      <c r="AN1016" s="32" t="s">
        <v>128</v>
      </c>
      <c r="AO1016" s="32" t="s">
        <v>129</v>
      </c>
      <c r="AP1016" s="32" t="s">
        <v>203</v>
      </c>
      <c r="AQ1016" s="32" t="s">
        <v>130</v>
      </c>
      <c r="AR1016" s="32">
        <v>2025</v>
      </c>
      <c r="AS1016" s="32" t="s">
        <v>115</v>
      </c>
      <c r="AT1016" s="32" t="b">
        <v>0</v>
      </c>
      <c r="AU1016" s="32" t="s">
        <v>115</v>
      </c>
      <c r="AV1016" s="32" t="s">
        <v>115</v>
      </c>
      <c r="AW1016" s="32" t="s">
        <v>115</v>
      </c>
      <c r="AX1016" s="32" t="b">
        <v>0</v>
      </c>
      <c r="AY1016" s="32" t="s">
        <v>203</v>
      </c>
      <c r="AZ1016" s="110" t="s">
        <v>203</v>
      </c>
      <c r="BA1016" s="32" t="s">
        <v>203</v>
      </c>
      <c r="BB1016" s="32" t="s">
        <v>203</v>
      </c>
      <c r="BC1016" s="32" t="s">
        <v>203</v>
      </c>
      <c r="BD1016" s="32" t="s">
        <v>203</v>
      </c>
      <c r="BE1016" s="32" t="s">
        <v>203</v>
      </c>
      <c r="BF1016" s="110" t="s">
        <v>203</v>
      </c>
      <c r="BG1016" s="32" t="s">
        <v>203</v>
      </c>
      <c r="BH1016" s="32" t="s">
        <v>203</v>
      </c>
      <c r="BI1016" s="32" t="s">
        <v>162</v>
      </c>
      <c r="BJ1016" s="32">
        <v>5</v>
      </c>
      <c r="BK1016" s="110">
        <v>46722</v>
      </c>
      <c r="BL1016" s="110" t="s">
        <v>115</v>
      </c>
      <c r="BM1016" s="110">
        <v>47453</v>
      </c>
      <c r="BN1016" s="32" t="s">
        <v>115</v>
      </c>
      <c r="BO1016" s="32" t="s">
        <v>115</v>
      </c>
      <c r="BP1016" s="32" t="b">
        <v>0</v>
      </c>
      <c r="BQ1016" s="116" t="s">
        <v>115</v>
      </c>
      <c r="BR1016" s="32" t="s">
        <v>134</v>
      </c>
      <c r="BS1016" s="116">
        <v>0</v>
      </c>
      <c r="BT1016" s="116">
        <v>17478</v>
      </c>
      <c r="BU1016" s="116">
        <v>0</v>
      </c>
      <c r="BV1016" s="116">
        <v>0</v>
      </c>
      <c r="BW1016" s="116">
        <v>0</v>
      </c>
      <c r="BX1016" s="116">
        <v>0</v>
      </c>
      <c r="BY1016" s="116">
        <v>0</v>
      </c>
      <c r="BZ1016" s="116">
        <v>1400</v>
      </c>
      <c r="CA1016" s="116">
        <v>6178</v>
      </c>
      <c r="CB1016" s="116">
        <v>7550</v>
      </c>
      <c r="CC1016" s="116">
        <v>2100</v>
      </c>
      <c r="CD1016" s="116">
        <v>250</v>
      </c>
      <c r="CE1016" s="116">
        <v>0</v>
      </c>
      <c r="CF1016" s="32" t="s">
        <v>135</v>
      </c>
      <c r="CG1016" s="32" t="s">
        <v>136</v>
      </c>
      <c r="CH1016" s="32" t="s">
        <v>115</v>
      </c>
      <c r="CI1016" s="116">
        <v>0</v>
      </c>
      <c r="CJ1016" s="116">
        <v>0</v>
      </c>
      <c r="CK1016" s="116">
        <v>0</v>
      </c>
      <c r="CL1016" s="116">
        <v>0</v>
      </c>
      <c r="CM1016" s="116">
        <v>0</v>
      </c>
      <c r="CN1016" s="116">
        <v>0</v>
      </c>
      <c r="CO1016" s="113">
        <v>0</v>
      </c>
      <c r="CP1016" s="32" t="s">
        <v>134</v>
      </c>
      <c r="CQ1016" s="32" t="s">
        <v>115</v>
      </c>
      <c r="CR1016" s="32" t="s">
        <v>279</v>
      </c>
      <c r="CS1016" s="32" t="s">
        <v>115</v>
      </c>
      <c r="CT1016" s="113">
        <v>0.3427</v>
      </c>
      <c r="CU1016" s="113">
        <v>0.6573</v>
      </c>
      <c r="CV1016" s="33" t="s">
        <v>3328</v>
      </c>
    </row>
    <row r="1017" spans="2:100">
      <c r="B1017" s="31">
        <v>1013</v>
      </c>
      <c r="C1017" s="128" t="s">
        <v>218</v>
      </c>
      <c r="D1017" s="128"/>
      <c r="E1017" s="128"/>
      <c r="F1017" s="128"/>
      <c r="G1017" s="128"/>
      <c r="H1017" s="32" t="s">
        <v>198</v>
      </c>
      <c r="I1017" s="32" t="s">
        <v>166</v>
      </c>
      <c r="J1017" s="32" t="s">
        <v>115</v>
      </c>
      <c r="K1017" s="32" t="s">
        <v>3329</v>
      </c>
      <c r="L1017" s="32" t="s">
        <v>119</v>
      </c>
      <c r="M1017" s="32" t="s">
        <v>159</v>
      </c>
      <c r="N1017" s="32" t="s">
        <v>115</v>
      </c>
      <c r="O1017" s="32" t="s">
        <v>115</v>
      </c>
      <c r="P1017" s="110" t="s">
        <v>115</v>
      </c>
      <c r="Q1017" s="32">
        <v>26</v>
      </c>
      <c r="R1017" s="32" t="s">
        <v>115</v>
      </c>
      <c r="S1017" s="32" t="s">
        <v>221</v>
      </c>
      <c r="T1017" s="32" t="s">
        <v>221</v>
      </c>
      <c r="U1017" s="32" t="s">
        <v>115</v>
      </c>
      <c r="V1017" s="32" t="s">
        <v>122</v>
      </c>
      <c r="W1017" s="32" t="s">
        <v>123</v>
      </c>
      <c r="X1017" s="32" t="s">
        <v>115</v>
      </c>
      <c r="Y1017" s="128"/>
      <c r="Z1017" s="119" t="s">
        <v>115</v>
      </c>
      <c r="AA1017" s="119" t="s">
        <v>115</v>
      </c>
      <c r="AB1017" s="32" t="s">
        <v>115</v>
      </c>
      <c r="AC1017" s="32" t="s">
        <v>115</v>
      </c>
      <c r="AD1017" s="32" t="s">
        <v>115</v>
      </c>
      <c r="AE1017" s="32" t="s">
        <v>115</v>
      </c>
      <c r="AF1017" s="32" t="s">
        <v>115</v>
      </c>
      <c r="AG1017" s="32" t="s">
        <v>3330</v>
      </c>
      <c r="AH1017" s="32" t="s">
        <v>127</v>
      </c>
      <c r="AI1017" s="32">
        <v>5560199</v>
      </c>
      <c r="AJ1017" s="32" t="s">
        <v>115</v>
      </c>
      <c r="AK1017" s="128" t="s">
        <v>218</v>
      </c>
      <c r="AL1017" s="32" t="s">
        <v>115</v>
      </c>
      <c r="AM1017" s="32">
        <v>63</v>
      </c>
      <c r="AN1017" s="32" t="s">
        <v>128</v>
      </c>
      <c r="AO1017" s="32" t="s">
        <v>129</v>
      </c>
      <c r="AP1017" s="32">
        <v>2025</v>
      </c>
      <c r="AQ1017" s="32" t="s">
        <v>130</v>
      </c>
      <c r="AR1017" s="32">
        <v>2025</v>
      </c>
      <c r="AS1017" s="32" t="s">
        <v>115</v>
      </c>
      <c r="AT1017" s="32" t="s">
        <v>123</v>
      </c>
      <c r="AU1017" s="32" t="s">
        <v>115</v>
      </c>
      <c r="AV1017" s="32" t="s">
        <v>115</v>
      </c>
      <c r="AW1017" s="32" t="s">
        <v>115</v>
      </c>
      <c r="AX1017" s="32" t="s">
        <v>123</v>
      </c>
      <c r="AY1017" s="32" t="s">
        <v>115</v>
      </c>
      <c r="AZ1017" s="110" t="s">
        <v>115</v>
      </c>
      <c r="BA1017" s="32" t="s">
        <v>115</v>
      </c>
      <c r="BB1017" s="32" t="s">
        <v>115</v>
      </c>
      <c r="BC1017" s="32" t="s">
        <v>115</v>
      </c>
      <c r="BD1017" s="32" t="s">
        <v>115</v>
      </c>
      <c r="BE1017" s="32" t="s">
        <v>115</v>
      </c>
      <c r="BF1017" s="110" t="s">
        <v>115</v>
      </c>
      <c r="BG1017" s="32" t="s">
        <v>131</v>
      </c>
      <c r="BH1017" s="32" t="s">
        <v>115</v>
      </c>
      <c r="BI1017" s="32" t="s">
        <v>132</v>
      </c>
      <c r="BJ1017" s="32" t="s">
        <v>115</v>
      </c>
      <c r="BK1017" s="110" t="s">
        <v>115</v>
      </c>
      <c r="BL1017" s="110">
        <v>46905</v>
      </c>
      <c r="BM1017" s="110" t="s">
        <v>133</v>
      </c>
      <c r="BN1017" s="32" t="s">
        <v>115</v>
      </c>
      <c r="BO1017" s="32" t="s">
        <v>115</v>
      </c>
      <c r="BP1017" s="32" t="b">
        <v>1</v>
      </c>
      <c r="BQ1017" s="116">
        <v>213700</v>
      </c>
      <c r="BR1017" s="32" t="s">
        <v>134</v>
      </c>
      <c r="BS1017" s="116">
        <v>3855.8968</v>
      </c>
      <c r="BT1017" s="116">
        <v>290238.29379999998</v>
      </c>
      <c r="BU1017" s="116">
        <v>0</v>
      </c>
      <c r="BV1017" s="116">
        <v>0</v>
      </c>
      <c r="BW1017" s="116">
        <v>0</v>
      </c>
      <c r="BX1017" s="116">
        <v>0</v>
      </c>
      <c r="BY1017" s="116">
        <v>17338.293799999999</v>
      </c>
      <c r="BZ1017" s="116">
        <v>38000.000000000007</v>
      </c>
      <c r="CA1017" s="116">
        <v>53500.000000000007</v>
      </c>
      <c r="CB1017" s="116">
        <v>69500</v>
      </c>
      <c r="CC1017" s="116">
        <v>65900</v>
      </c>
      <c r="CD1017" s="116">
        <v>23000</v>
      </c>
      <c r="CE1017" s="116">
        <v>0</v>
      </c>
      <c r="CF1017" s="32" t="s">
        <v>135</v>
      </c>
      <c r="CG1017" s="32" t="s">
        <v>136</v>
      </c>
      <c r="CH1017" s="32" t="s">
        <v>3331</v>
      </c>
      <c r="CI1017" s="116">
        <v>0</v>
      </c>
      <c r="CJ1017" s="116">
        <v>0</v>
      </c>
      <c r="CK1017" s="116">
        <v>0</v>
      </c>
      <c r="CL1017" s="116">
        <v>0</v>
      </c>
      <c r="CM1017" s="116">
        <v>0</v>
      </c>
      <c r="CN1017" s="116">
        <v>4672.3719299999993</v>
      </c>
      <c r="CO1017" s="113">
        <v>0</v>
      </c>
      <c r="CP1017" s="32" t="s">
        <v>134</v>
      </c>
      <c r="CQ1017" s="32" t="s">
        <v>115</v>
      </c>
      <c r="CR1017" s="32" t="s">
        <v>134</v>
      </c>
      <c r="CS1017" s="32" t="s">
        <v>115</v>
      </c>
      <c r="CT1017" s="113">
        <v>0.3427</v>
      </c>
      <c r="CU1017" s="113">
        <v>0.6573</v>
      </c>
      <c r="CV1017" s="33" t="s">
        <v>3332</v>
      </c>
    </row>
    <row r="1018" spans="2:100">
      <c r="B1018" s="31">
        <v>1014</v>
      </c>
      <c r="C1018" s="32" t="s">
        <v>3333</v>
      </c>
      <c r="D1018" s="128"/>
      <c r="E1018" s="128"/>
      <c r="F1018" s="32" t="s">
        <v>115</v>
      </c>
      <c r="G1018" s="32" t="s">
        <v>3334</v>
      </c>
      <c r="H1018" s="32" t="s">
        <v>198</v>
      </c>
      <c r="I1018" s="32" t="s">
        <v>166</v>
      </c>
      <c r="J1018" s="32" t="s">
        <v>115</v>
      </c>
      <c r="K1018" s="32" t="s">
        <v>115</v>
      </c>
      <c r="L1018" s="32" t="s">
        <v>119</v>
      </c>
      <c r="M1018" s="32" t="s">
        <v>159</v>
      </c>
      <c r="N1018" s="32" t="s">
        <v>115</v>
      </c>
      <c r="O1018" s="32" t="s">
        <v>115</v>
      </c>
      <c r="P1018" s="110" t="s">
        <v>115</v>
      </c>
      <c r="Q1018" s="32" t="s">
        <v>115</v>
      </c>
      <c r="R1018" s="32" t="s">
        <v>220</v>
      </c>
      <c r="S1018" s="32" t="s">
        <v>121</v>
      </c>
      <c r="T1018" s="32" t="s">
        <v>115</v>
      </c>
      <c r="U1018" s="32" t="s">
        <v>115</v>
      </c>
      <c r="V1018" s="32" t="s">
        <v>122</v>
      </c>
      <c r="W1018" s="32" t="s">
        <v>123</v>
      </c>
      <c r="X1018" s="32" t="s">
        <v>115</v>
      </c>
      <c r="Y1018" s="128"/>
      <c r="Z1018" s="119" t="s">
        <v>115</v>
      </c>
      <c r="AA1018" s="119" t="s">
        <v>115</v>
      </c>
      <c r="AB1018" s="32" t="s">
        <v>115</v>
      </c>
      <c r="AC1018" s="32" t="s">
        <v>115</v>
      </c>
      <c r="AD1018" s="32" t="s">
        <v>3335</v>
      </c>
      <c r="AE1018" s="32" t="s">
        <v>441</v>
      </c>
      <c r="AF1018" s="32" t="s">
        <v>115</v>
      </c>
      <c r="AG1018" s="32" t="s">
        <v>3306</v>
      </c>
      <c r="AH1018" s="32" t="s">
        <v>127</v>
      </c>
      <c r="AI1018" s="32">
        <v>5777377</v>
      </c>
      <c r="AJ1018" s="32" t="s">
        <v>3336</v>
      </c>
      <c r="AK1018" s="32" t="s">
        <v>3337</v>
      </c>
      <c r="AL1018" s="32">
        <v>20</v>
      </c>
      <c r="AM1018" s="32">
        <v>63</v>
      </c>
      <c r="AN1018" s="32" t="s">
        <v>128</v>
      </c>
      <c r="AO1018" s="32" t="s">
        <v>129</v>
      </c>
      <c r="AP1018" s="32">
        <v>2017</v>
      </c>
      <c r="AQ1018" s="32" t="s">
        <v>130</v>
      </c>
      <c r="AR1018" s="32">
        <v>2019</v>
      </c>
      <c r="AS1018" s="32" t="s">
        <v>115</v>
      </c>
      <c r="AT1018" s="32" t="s">
        <v>123</v>
      </c>
      <c r="AU1018" s="32" t="s">
        <v>115</v>
      </c>
      <c r="AV1018" s="32" t="s">
        <v>115</v>
      </c>
      <c r="AW1018" s="32" t="s">
        <v>115</v>
      </c>
      <c r="AX1018" s="32" t="s">
        <v>123</v>
      </c>
      <c r="AY1018" s="32" t="s">
        <v>115</v>
      </c>
      <c r="AZ1018" s="110" t="s">
        <v>115</v>
      </c>
      <c r="BA1018" s="32" t="s">
        <v>115</v>
      </c>
      <c r="BB1018" s="32" t="s">
        <v>115</v>
      </c>
      <c r="BC1018" s="32" t="s">
        <v>115</v>
      </c>
      <c r="BD1018" s="32" t="s">
        <v>115</v>
      </c>
      <c r="BE1018" s="32" t="s">
        <v>115</v>
      </c>
      <c r="BF1018" s="110" t="s">
        <v>115</v>
      </c>
      <c r="BG1018" s="32" t="s">
        <v>131</v>
      </c>
      <c r="BH1018" s="32" t="s">
        <v>115</v>
      </c>
      <c r="BI1018" s="32" t="s">
        <v>195</v>
      </c>
      <c r="BJ1018" s="32">
        <v>2</v>
      </c>
      <c r="BK1018" s="110">
        <v>43136</v>
      </c>
      <c r="BL1018" s="110">
        <v>43634</v>
      </c>
      <c r="BM1018" s="110">
        <v>45301</v>
      </c>
      <c r="BN1018" s="32" t="s">
        <v>234</v>
      </c>
      <c r="BO1018" s="32" t="s">
        <v>115</v>
      </c>
      <c r="BP1018" s="32" t="b">
        <v>1</v>
      </c>
      <c r="BQ1018" s="116">
        <v>225000</v>
      </c>
      <c r="BR1018" s="32" t="s">
        <v>134</v>
      </c>
      <c r="BS1018" s="116">
        <v>1795.867</v>
      </c>
      <c r="BT1018" s="116">
        <v>1795.867</v>
      </c>
      <c r="BU1018" s="116">
        <v>282.8784</v>
      </c>
      <c r="BV1018" s="116">
        <v>243.60130000000001</v>
      </c>
      <c r="BW1018" s="116">
        <v>200.1293</v>
      </c>
      <c r="BX1018" s="116">
        <v>5.5397999999999996</v>
      </c>
      <c r="BY1018" s="116">
        <v>0</v>
      </c>
      <c r="BZ1018" s="116">
        <v>0</v>
      </c>
      <c r="CA1018" s="116">
        <v>0</v>
      </c>
      <c r="CB1018" s="116">
        <v>0</v>
      </c>
      <c r="CC1018" s="116">
        <v>0</v>
      </c>
      <c r="CD1018" s="116">
        <v>0</v>
      </c>
      <c r="CE1018" s="116">
        <v>1795.867</v>
      </c>
      <c r="CF1018" s="32" t="s">
        <v>135</v>
      </c>
      <c r="CG1018" s="32" t="s">
        <v>136</v>
      </c>
      <c r="CH1018" s="32" t="s">
        <v>263</v>
      </c>
      <c r="CI1018" s="116">
        <v>0</v>
      </c>
      <c r="CJ1018" s="116">
        <v>0</v>
      </c>
      <c r="CK1018" s="116">
        <v>0</v>
      </c>
      <c r="CL1018" s="116">
        <v>0</v>
      </c>
      <c r="CM1018" s="116">
        <v>1785.4366599999998</v>
      </c>
      <c r="CN1018" s="116">
        <v>0</v>
      </c>
      <c r="CO1018" s="113">
        <v>0</v>
      </c>
      <c r="CP1018" s="32" t="s">
        <v>134</v>
      </c>
      <c r="CQ1018" s="32" t="s">
        <v>115</v>
      </c>
      <c r="CR1018" s="32" t="s">
        <v>134</v>
      </c>
      <c r="CS1018" s="32" t="s">
        <v>115</v>
      </c>
      <c r="CT1018" s="113">
        <v>0</v>
      </c>
      <c r="CU1018" s="113">
        <v>1</v>
      </c>
      <c r="CV1018" s="33" t="s">
        <v>3325</v>
      </c>
    </row>
    <row r="1019" spans="2:100">
      <c r="B1019" s="31">
        <v>1015</v>
      </c>
      <c r="C1019" s="32" t="s">
        <v>3338</v>
      </c>
      <c r="D1019" s="128"/>
      <c r="E1019" s="128"/>
      <c r="F1019" s="32" t="s">
        <v>115</v>
      </c>
      <c r="G1019" s="32" t="s">
        <v>3334</v>
      </c>
      <c r="H1019" s="32" t="s">
        <v>198</v>
      </c>
      <c r="I1019" s="32" t="s">
        <v>166</v>
      </c>
      <c r="J1019" s="32" t="s">
        <v>115</v>
      </c>
      <c r="K1019" s="32" t="s">
        <v>115</v>
      </c>
      <c r="L1019" s="32" t="s">
        <v>119</v>
      </c>
      <c r="M1019" s="32" t="s">
        <v>159</v>
      </c>
      <c r="N1019" s="32" t="s">
        <v>115</v>
      </c>
      <c r="O1019" s="32" t="s">
        <v>115</v>
      </c>
      <c r="P1019" s="110" t="s">
        <v>115</v>
      </c>
      <c r="Q1019" s="32" t="s">
        <v>115</v>
      </c>
      <c r="R1019" s="32" t="s">
        <v>220</v>
      </c>
      <c r="S1019" s="32" t="s">
        <v>121</v>
      </c>
      <c r="T1019" s="32" t="s">
        <v>115</v>
      </c>
      <c r="U1019" s="32" t="s">
        <v>115</v>
      </c>
      <c r="V1019" s="32" t="s">
        <v>122</v>
      </c>
      <c r="W1019" s="32" t="s">
        <v>123</v>
      </c>
      <c r="X1019" s="32" t="s">
        <v>115</v>
      </c>
      <c r="Y1019" s="128"/>
      <c r="Z1019" s="119" t="s">
        <v>115</v>
      </c>
      <c r="AA1019" s="119" t="s">
        <v>115</v>
      </c>
      <c r="AB1019" s="32" t="s">
        <v>115</v>
      </c>
      <c r="AC1019" s="32" t="s">
        <v>115</v>
      </c>
      <c r="AD1019" s="32" t="s">
        <v>115</v>
      </c>
      <c r="AE1019" s="32" t="s">
        <v>441</v>
      </c>
      <c r="AF1019" s="32" t="s">
        <v>115</v>
      </c>
      <c r="AG1019" s="32" t="s">
        <v>3306</v>
      </c>
      <c r="AH1019" s="32" t="s">
        <v>127</v>
      </c>
      <c r="AI1019" s="32">
        <v>5783803</v>
      </c>
      <c r="AJ1019" s="32" t="s">
        <v>3336</v>
      </c>
      <c r="AK1019" s="32" t="s">
        <v>3337</v>
      </c>
      <c r="AL1019" s="32">
        <v>20</v>
      </c>
      <c r="AM1019" s="32">
        <v>63</v>
      </c>
      <c r="AN1019" s="32" t="s">
        <v>128</v>
      </c>
      <c r="AO1019" s="32" t="s">
        <v>129</v>
      </c>
      <c r="AP1019" s="32">
        <v>2017</v>
      </c>
      <c r="AQ1019" s="32" t="s">
        <v>130</v>
      </c>
      <c r="AR1019" s="32">
        <v>2020</v>
      </c>
      <c r="AS1019" s="32" t="s">
        <v>115</v>
      </c>
      <c r="AT1019" s="32" t="s">
        <v>123</v>
      </c>
      <c r="AU1019" s="32" t="s">
        <v>115</v>
      </c>
      <c r="AV1019" s="32" t="s">
        <v>115</v>
      </c>
      <c r="AW1019" s="32" t="s">
        <v>115</v>
      </c>
      <c r="AX1019" s="32" t="s">
        <v>123</v>
      </c>
      <c r="AY1019" s="32" t="s">
        <v>115</v>
      </c>
      <c r="AZ1019" s="110" t="s">
        <v>115</v>
      </c>
      <c r="BA1019" s="32" t="s">
        <v>115</v>
      </c>
      <c r="BB1019" s="32" t="s">
        <v>115</v>
      </c>
      <c r="BC1019" s="32" t="s">
        <v>115</v>
      </c>
      <c r="BD1019" s="32" t="s">
        <v>115</v>
      </c>
      <c r="BE1019" s="32" t="s">
        <v>115</v>
      </c>
      <c r="BF1019" s="110" t="s">
        <v>115</v>
      </c>
      <c r="BG1019" s="32" t="s">
        <v>131</v>
      </c>
      <c r="BH1019" s="32" t="s">
        <v>115</v>
      </c>
      <c r="BI1019" s="32" t="s">
        <v>195</v>
      </c>
      <c r="BJ1019" s="32">
        <v>2</v>
      </c>
      <c r="BK1019" s="110">
        <v>43136</v>
      </c>
      <c r="BL1019" s="110">
        <v>43634</v>
      </c>
      <c r="BM1019" s="110">
        <v>45301</v>
      </c>
      <c r="BN1019" s="32" t="s">
        <v>234</v>
      </c>
      <c r="BO1019" s="32" t="s">
        <v>115</v>
      </c>
      <c r="BP1019" s="32" t="b">
        <v>1</v>
      </c>
      <c r="BQ1019" s="116">
        <v>225000</v>
      </c>
      <c r="BR1019" s="32" t="s">
        <v>134</v>
      </c>
      <c r="BS1019" s="116">
        <v>1055.7362000000001</v>
      </c>
      <c r="BT1019" s="116">
        <v>1055.7362000000001</v>
      </c>
      <c r="BU1019" s="116">
        <v>157.52799999999999</v>
      </c>
      <c r="BV1019" s="116">
        <v>120.4581</v>
      </c>
      <c r="BW1019" s="116">
        <v>152.92660000000001</v>
      </c>
      <c r="BX1019" s="116">
        <v>5.4282000000000004</v>
      </c>
      <c r="BY1019" s="116">
        <v>0</v>
      </c>
      <c r="BZ1019" s="116">
        <v>0</v>
      </c>
      <c r="CA1019" s="116">
        <v>0</v>
      </c>
      <c r="CB1019" s="116">
        <v>0</v>
      </c>
      <c r="CC1019" s="116">
        <v>0</v>
      </c>
      <c r="CD1019" s="116">
        <v>0</v>
      </c>
      <c r="CE1019" s="116">
        <v>1055.7362000000001</v>
      </c>
      <c r="CF1019" s="32" t="s">
        <v>135</v>
      </c>
      <c r="CG1019" s="32" t="s">
        <v>136</v>
      </c>
      <c r="CH1019" s="32" t="s">
        <v>263</v>
      </c>
      <c r="CI1019" s="116">
        <v>0</v>
      </c>
      <c r="CJ1019" s="116">
        <v>0</v>
      </c>
      <c r="CK1019" s="116">
        <v>0</v>
      </c>
      <c r="CL1019" s="116">
        <v>0</v>
      </c>
      <c r="CM1019" s="116">
        <v>1055.73622</v>
      </c>
      <c r="CN1019" s="116">
        <v>0</v>
      </c>
      <c r="CO1019" s="113">
        <v>0</v>
      </c>
      <c r="CP1019" s="32" t="s">
        <v>134</v>
      </c>
      <c r="CQ1019" s="32" t="s">
        <v>115</v>
      </c>
      <c r="CR1019" s="32" t="s">
        <v>134</v>
      </c>
      <c r="CS1019" s="32" t="s">
        <v>115</v>
      </c>
      <c r="CT1019" s="113">
        <v>0.3427</v>
      </c>
      <c r="CU1019" s="113">
        <v>0.6573</v>
      </c>
      <c r="CV1019" s="33" t="s">
        <v>3325</v>
      </c>
    </row>
    <row r="1020" spans="2:100">
      <c r="B1020" s="31">
        <v>1016</v>
      </c>
      <c r="C1020" s="32" t="s">
        <v>3339</v>
      </c>
      <c r="D1020" s="128"/>
      <c r="E1020" s="128"/>
      <c r="F1020" s="32" t="s">
        <v>115</v>
      </c>
      <c r="G1020" s="32" t="s">
        <v>3334</v>
      </c>
      <c r="H1020" s="32" t="s">
        <v>198</v>
      </c>
      <c r="I1020" s="32" t="s">
        <v>166</v>
      </c>
      <c r="J1020" s="32" t="s">
        <v>115</v>
      </c>
      <c r="K1020" s="32" t="s">
        <v>115</v>
      </c>
      <c r="L1020" s="32" t="s">
        <v>119</v>
      </c>
      <c r="M1020" s="32" t="s">
        <v>159</v>
      </c>
      <c r="N1020" s="32" t="s">
        <v>115</v>
      </c>
      <c r="O1020" s="32" t="s">
        <v>115</v>
      </c>
      <c r="P1020" s="110" t="s">
        <v>115</v>
      </c>
      <c r="Q1020" s="32" t="s">
        <v>115</v>
      </c>
      <c r="R1020" s="32" t="s">
        <v>220</v>
      </c>
      <c r="S1020" s="32" t="s">
        <v>121</v>
      </c>
      <c r="T1020" s="32" t="s">
        <v>115</v>
      </c>
      <c r="U1020" s="32" t="s">
        <v>115</v>
      </c>
      <c r="V1020" s="32" t="s">
        <v>122</v>
      </c>
      <c r="W1020" s="32" t="s">
        <v>123</v>
      </c>
      <c r="X1020" s="32" t="s">
        <v>115</v>
      </c>
      <c r="Y1020" s="128"/>
      <c r="Z1020" s="119" t="s">
        <v>115</v>
      </c>
      <c r="AA1020" s="119" t="s">
        <v>115</v>
      </c>
      <c r="AB1020" s="32" t="s">
        <v>115</v>
      </c>
      <c r="AC1020" s="32" t="s">
        <v>115</v>
      </c>
      <c r="AD1020" s="32" t="s">
        <v>3335</v>
      </c>
      <c r="AE1020" s="32" t="s">
        <v>441</v>
      </c>
      <c r="AF1020" s="32" t="s">
        <v>115</v>
      </c>
      <c r="AG1020" s="32" t="s">
        <v>115</v>
      </c>
      <c r="AH1020" s="32" t="s">
        <v>115</v>
      </c>
      <c r="AI1020" s="32">
        <v>5777398</v>
      </c>
      <c r="AJ1020" s="32" t="s">
        <v>3336</v>
      </c>
      <c r="AK1020" s="32" t="s">
        <v>3337</v>
      </c>
      <c r="AL1020" s="32">
        <v>20</v>
      </c>
      <c r="AM1020" s="32">
        <v>63</v>
      </c>
      <c r="AN1020" s="32" t="s">
        <v>128</v>
      </c>
      <c r="AO1020" s="32" t="s">
        <v>129</v>
      </c>
      <c r="AP1020" s="32">
        <v>2017</v>
      </c>
      <c r="AQ1020" s="32" t="s">
        <v>130</v>
      </c>
      <c r="AR1020" s="32">
        <v>2019</v>
      </c>
      <c r="AS1020" s="32" t="s">
        <v>115</v>
      </c>
      <c r="AT1020" s="32" t="s">
        <v>123</v>
      </c>
      <c r="AU1020" s="32" t="s">
        <v>115</v>
      </c>
      <c r="AV1020" s="32" t="s">
        <v>115</v>
      </c>
      <c r="AW1020" s="32" t="s">
        <v>115</v>
      </c>
      <c r="AX1020" s="32" t="s">
        <v>123</v>
      </c>
      <c r="AY1020" s="32" t="s">
        <v>115</v>
      </c>
      <c r="AZ1020" s="110" t="s">
        <v>115</v>
      </c>
      <c r="BA1020" s="32" t="s">
        <v>115</v>
      </c>
      <c r="BB1020" s="32" t="s">
        <v>115</v>
      </c>
      <c r="BC1020" s="32" t="s">
        <v>115</v>
      </c>
      <c r="BD1020" s="32" t="s">
        <v>115</v>
      </c>
      <c r="BE1020" s="32" t="s">
        <v>115</v>
      </c>
      <c r="BF1020" s="110" t="s">
        <v>115</v>
      </c>
      <c r="BG1020" s="32" t="s">
        <v>131</v>
      </c>
      <c r="BH1020" s="32" t="s">
        <v>115</v>
      </c>
      <c r="BI1020" s="32" t="s">
        <v>195</v>
      </c>
      <c r="BJ1020" s="32">
        <v>2</v>
      </c>
      <c r="BK1020" s="110">
        <v>43136</v>
      </c>
      <c r="BL1020" s="110">
        <v>43656</v>
      </c>
      <c r="BM1020" s="110">
        <v>43917</v>
      </c>
      <c r="BN1020" s="32" t="s">
        <v>234</v>
      </c>
      <c r="BO1020" s="32" t="s">
        <v>115</v>
      </c>
      <c r="BP1020" s="32" t="b">
        <v>0</v>
      </c>
      <c r="BQ1020" s="116">
        <v>225000</v>
      </c>
      <c r="BR1020" s="32" t="s">
        <v>134</v>
      </c>
      <c r="BS1020" s="116">
        <v>3195.9789000000001</v>
      </c>
      <c r="BT1020" s="116">
        <v>3195.9789000000001</v>
      </c>
      <c r="BU1020" s="116">
        <v>26.0868</v>
      </c>
      <c r="BV1020" s="116">
        <v>4.3083</v>
      </c>
      <c r="BW1020" s="116">
        <v>1.5510999999999999</v>
      </c>
      <c r="BX1020" s="116">
        <v>0</v>
      </c>
      <c r="BY1020" s="116">
        <v>0</v>
      </c>
      <c r="BZ1020" s="116">
        <v>0</v>
      </c>
      <c r="CA1020" s="116">
        <v>0</v>
      </c>
      <c r="CB1020" s="116">
        <v>0</v>
      </c>
      <c r="CC1020" s="116">
        <v>0</v>
      </c>
      <c r="CD1020" s="116">
        <v>0</v>
      </c>
      <c r="CE1020" s="116">
        <v>3195.9789000000001</v>
      </c>
      <c r="CF1020" s="32" t="s">
        <v>135</v>
      </c>
      <c r="CG1020" s="32" t="s">
        <v>136</v>
      </c>
      <c r="CH1020" s="32" t="s">
        <v>173</v>
      </c>
      <c r="CI1020" s="116">
        <v>3021.3358399999993</v>
      </c>
      <c r="CJ1020" s="116">
        <v>24.886220000000002</v>
      </c>
      <c r="CK1020" s="116">
        <v>4.1100300000000001</v>
      </c>
      <c r="CL1020" s="116">
        <v>1.4796799999999999</v>
      </c>
      <c r="CM1020" s="116">
        <v>0</v>
      </c>
      <c r="CN1020" s="116">
        <v>0</v>
      </c>
      <c r="CO1020" s="113">
        <v>0</v>
      </c>
      <c r="CP1020" s="32" t="s">
        <v>134</v>
      </c>
      <c r="CQ1020" s="32" t="s">
        <v>115</v>
      </c>
      <c r="CR1020" s="32" t="s">
        <v>134</v>
      </c>
      <c r="CS1020" s="32" t="s">
        <v>115</v>
      </c>
      <c r="CT1020" s="113">
        <v>0</v>
      </c>
      <c r="CU1020" s="113">
        <v>1</v>
      </c>
      <c r="CV1020" s="33" t="s">
        <v>3325</v>
      </c>
    </row>
    <row r="1021" spans="2:100">
      <c r="B1021" s="31">
        <v>1017</v>
      </c>
      <c r="C1021" s="32" t="s">
        <v>3339</v>
      </c>
      <c r="D1021" s="128"/>
      <c r="E1021" s="128"/>
      <c r="F1021" s="32" t="s">
        <v>115</v>
      </c>
      <c r="G1021" s="32" t="s">
        <v>3334</v>
      </c>
      <c r="H1021" s="32" t="s">
        <v>198</v>
      </c>
      <c r="I1021" s="32" t="s">
        <v>166</v>
      </c>
      <c r="J1021" s="32" t="s">
        <v>115</v>
      </c>
      <c r="K1021" s="32" t="s">
        <v>115</v>
      </c>
      <c r="L1021" s="32" t="s">
        <v>119</v>
      </c>
      <c r="M1021" s="32" t="s">
        <v>159</v>
      </c>
      <c r="N1021" s="32" t="s">
        <v>115</v>
      </c>
      <c r="O1021" s="32" t="s">
        <v>115</v>
      </c>
      <c r="P1021" s="110" t="s">
        <v>115</v>
      </c>
      <c r="Q1021" s="32" t="s">
        <v>115</v>
      </c>
      <c r="R1021" s="32" t="s">
        <v>220</v>
      </c>
      <c r="S1021" s="32" t="s">
        <v>121</v>
      </c>
      <c r="T1021" s="32" t="s">
        <v>115</v>
      </c>
      <c r="U1021" s="32" t="s">
        <v>115</v>
      </c>
      <c r="V1021" s="32" t="s">
        <v>122</v>
      </c>
      <c r="W1021" s="32" t="s">
        <v>123</v>
      </c>
      <c r="X1021" s="32" t="s">
        <v>115</v>
      </c>
      <c r="Y1021" s="128"/>
      <c r="Z1021" s="119" t="s">
        <v>115</v>
      </c>
      <c r="AA1021" s="119" t="s">
        <v>115</v>
      </c>
      <c r="AB1021" s="32" t="s">
        <v>115</v>
      </c>
      <c r="AC1021" s="32" t="s">
        <v>115</v>
      </c>
      <c r="AD1021" s="32" t="s">
        <v>3335</v>
      </c>
      <c r="AE1021" s="32" t="s">
        <v>441</v>
      </c>
      <c r="AF1021" s="32" t="s">
        <v>115</v>
      </c>
      <c r="AG1021" s="32" t="s">
        <v>115</v>
      </c>
      <c r="AH1021" s="32" t="s">
        <v>115</v>
      </c>
      <c r="AI1021" s="32">
        <v>5777400</v>
      </c>
      <c r="AJ1021" s="32" t="s">
        <v>3336</v>
      </c>
      <c r="AK1021" s="32" t="s">
        <v>3337</v>
      </c>
      <c r="AL1021" s="32">
        <v>20</v>
      </c>
      <c r="AM1021" s="32">
        <v>63</v>
      </c>
      <c r="AN1021" s="32" t="s">
        <v>128</v>
      </c>
      <c r="AO1021" s="32" t="s">
        <v>129</v>
      </c>
      <c r="AP1021" s="32">
        <v>2017</v>
      </c>
      <c r="AQ1021" s="32" t="s">
        <v>130</v>
      </c>
      <c r="AR1021" s="32">
        <v>2019</v>
      </c>
      <c r="AS1021" s="32" t="s">
        <v>115</v>
      </c>
      <c r="AT1021" s="32" t="s">
        <v>123</v>
      </c>
      <c r="AU1021" s="32" t="s">
        <v>115</v>
      </c>
      <c r="AV1021" s="32" t="s">
        <v>115</v>
      </c>
      <c r="AW1021" s="32" t="s">
        <v>115</v>
      </c>
      <c r="AX1021" s="32" t="s">
        <v>123</v>
      </c>
      <c r="AY1021" s="32" t="s">
        <v>115</v>
      </c>
      <c r="AZ1021" s="110" t="s">
        <v>115</v>
      </c>
      <c r="BA1021" s="32" t="s">
        <v>115</v>
      </c>
      <c r="BB1021" s="32" t="s">
        <v>115</v>
      </c>
      <c r="BC1021" s="32" t="s">
        <v>115</v>
      </c>
      <c r="BD1021" s="32" t="s">
        <v>115</v>
      </c>
      <c r="BE1021" s="32" t="s">
        <v>115</v>
      </c>
      <c r="BF1021" s="110" t="s">
        <v>115</v>
      </c>
      <c r="BG1021" s="32" t="s">
        <v>131</v>
      </c>
      <c r="BH1021" s="32" t="s">
        <v>115</v>
      </c>
      <c r="BI1021" s="32" t="s">
        <v>195</v>
      </c>
      <c r="BJ1021" s="32">
        <v>2</v>
      </c>
      <c r="BK1021" s="110">
        <v>43136</v>
      </c>
      <c r="BL1021" s="110">
        <v>43656</v>
      </c>
      <c r="BM1021" s="110">
        <v>43917</v>
      </c>
      <c r="BN1021" s="32" t="s">
        <v>234</v>
      </c>
      <c r="BO1021" s="32" t="s">
        <v>115</v>
      </c>
      <c r="BP1021" s="32" t="b">
        <v>0</v>
      </c>
      <c r="BQ1021" s="116">
        <v>225000</v>
      </c>
      <c r="BR1021" s="32" t="s">
        <v>134</v>
      </c>
      <c r="BS1021" s="116">
        <v>3503.4937</v>
      </c>
      <c r="BT1021" s="116">
        <v>3503.4937</v>
      </c>
      <c r="BU1021" s="116">
        <v>55.663899999999998</v>
      </c>
      <c r="BV1021" s="116">
        <v>20.857600000000001</v>
      </c>
      <c r="BW1021" s="116">
        <v>10.188499999999999</v>
      </c>
      <c r="BX1021" s="116">
        <v>0</v>
      </c>
      <c r="BY1021" s="116">
        <v>0</v>
      </c>
      <c r="BZ1021" s="116">
        <v>0</v>
      </c>
      <c r="CA1021" s="116">
        <v>0</v>
      </c>
      <c r="CB1021" s="116">
        <v>0</v>
      </c>
      <c r="CC1021" s="116">
        <v>0</v>
      </c>
      <c r="CD1021" s="116">
        <v>0</v>
      </c>
      <c r="CE1021" s="116">
        <v>3503.4937</v>
      </c>
      <c r="CF1021" s="32" t="s">
        <v>135</v>
      </c>
      <c r="CG1021" s="32" t="s">
        <v>136</v>
      </c>
      <c r="CH1021" s="32" t="s">
        <v>173</v>
      </c>
      <c r="CI1021" s="116">
        <v>3267.2178100000001</v>
      </c>
      <c r="CJ1021" s="116">
        <v>53.187549999999987</v>
      </c>
      <c r="CK1021" s="116">
        <v>19.929679999999998</v>
      </c>
      <c r="CL1021" s="116">
        <v>9.7352300000000014</v>
      </c>
      <c r="CM1021" s="116">
        <v>0</v>
      </c>
      <c r="CN1021" s="116">
        <v>0</v>
      </c>
      <c r="CO1021" s="113">
        <v>0</v>
      </c>
      <c r="CP1021" s="32" t="s">
        <v>134</v>
      </c>
      <c r="CQ1021" s="32" t="s">
        <v>115</v>
      </c>
      <c r="CR1021" s="32" t="s">
        <v>134</v>
      </c>
      <c r="CS1021" s="32" t="s">
        <v>115</v>
      </c>
      <c r="CT1021" s="113">
        <v>0</v>
      </c>
      <c r="CU1021" s="113">
        <v>1</v>
      </c>
      <c r="CV1021" s="33" t="s">
        <v>3325</v>
      </c>
    </row>
    <row r="1022" spans="2:100">
      <c r="B1022" s="31">
        <v>1018</v>
      </c>
      <c r="C1022" s="32" t="s">
        <v>3340</v>
      </c>
      <c r="D1022" s="128"/>
      <c r="E1022" s="128"/>
      <c r="F1022" s="32" t="s">
        <v>115</v>
      </c>
      <c r="G1022" s="32" t="s">
        <v>3334</v>
      </c>
      <c r="H1022" s="32" t="s">
        <v>198</v>
      </c>
      <c r="I1022" s="32" t="s">
        <v>166</v>
      </c>
      <c r="J1022" s="32" t="s">
        <v>115</v>
      </c>
      <c r="K1022" s="32" t="s">
        <v>115</v>
      </c>
      <c r="L1022" s="32" t="s">
        <v>119</v>
      </c>
      <c r="M1022" s="32" t="s">
        <v>159</v>
      </c>
      <c r="N1022" s="32" t="s">
        <v>115</v>
      </c>
      <c r="O1022" s="32" t="s">
        <v>115</v>
      </c>
      <c r="P1022" s="110" t="s">
        <v>115</v>
      </c>
      <c r="Q1022" s="32" t="s">
        <v>115</v>
      </c>
      <c r="R1022" s="32" t="s">
        <v>220</v>
      </c>
      <c r="S1022" s="32" t="s">
        <v>121</v>
      </c>
      <c r="T1022" s="32" t="s">
        <v>115</v>
      </c>
      <c r="U1022" s="32" t="s">
        <v>115</v>
      </c>
      <c r="V1022" s="32" t="s">
        <v>122</v>
      </c>
      <c r="W1022" s="32" t="s">
        <v>123</v>
      </c>
      <c r="X1022" s="32" t="s">
        <v>115</v>
      </c>
      <c r="Y1022" s="128"/>
      <c r="Z1022" s="119" t="s">
        <v>115</v>
      </c>
      <c r="AA1022" s="119" t="s">
        <v>115</v>
      </c>
      <c r="AB1022" s="32" t="s">
        <v>115</v>
      </c>
      <c r="AC1022" s="32" t="s">
        <v>115</v>
      </c>
      <c r="AD1022" s="32" t="s">
        <v>3335</v>
      </c>
      <c r="AE1022" s="32" t="s">
        <v>441</v>
      </c>
      <c r="AF1022" s="32" t="s">
        <v>115</v>
      </c>
      <c r="AG1022" s="32" t="s">
        <v>3306</v>
      </c>
      <c r="AH1022" s="32" t="s">
        <v>127</v>
      </c>
      <c r="AI1022" s="32">
        <v>5777401</v>
      </c>
      <c r="AJ1022" s="32" t="s">
        <v>3336</v>
      </c>
      <c r="AK1022" s="32" t="s">
        <v>3337</v>
      </c>
      <c r="AL1022" s="32">
        <v>20</v>
      </c>
      <c r="AM1022" s="32">
        <v>63</v>
      </c>
      <c r="AN1022" s="32" t="s">
        <v>128</v>
      </c>
      <c r="AO1022" s="32" t="s">
        <v>129</v>
      </c>
      <c r="AP1022" s="32">
        <v>2017</v>
      </c>
      <c r="AQ1022" s="32" t="s">
        <v>130</v>
      </c>
      <c r="AR1022" s="32">
        <v>2019</v>
      </c>
      <c r="AS1022" s="32" t="s">
        <v>115</v>
      </c>
      <c r="AT1022" s="32" t="s">
        <v>123</v>
      </c>
      <c r="AU1022" s="32" t="s">
        <v>115</v>
      </c>
      <c r="AV1022" s="32" t="s">
        <v>115</v>
      </c>
      <c r="AW1022" s="32" t="s">
        <v>115</v>
      </c>
      <c r="AX1022" s="32" t="s">
        <v>123</v>
      </c>
      <c r="AY1022" s="32" t="s">
        <v>115</v>
      </c>
      <c r="AZ1022" s="110" t="s">
        <v>115</v>
      </c>
      <c r="BA1022" s="32" t="s">
        <v>115</v>
      </c>
      <c r="BB1022" s="32" t="s">
        <v>115</v>
      </c>
      <c r="BC1022" s="32" t="s">
        <v>115</v>
      </c>
      <c r="BD1022" s="32" t="s">
        <v>115</v>
      </c>
      <c r="BE1022" s="32" t="s">
        <v>115</v>
      </c>
      <c r="BF1022" s="110" t="s">
        <v>115</v>
      </c>
      <c r="BG1022" s="32" t="s">
        <v>131</v>
      </c>
      <c r="BH1022" s="32" t="s">
        <v>115</v>
      </c>
      <c r="BI1022" s="32" t="s">
        <v>195</v>
      </c>
      <c r="BJ1022" s="32">
        <v>2</v>
      </c>
      <c r="BK1022" s="110">
        <v>43136</v>
      </c>
      <c r="BL1022" s="110">
        <v>43656</v>
      </c>
      <c r="BM1022" s="110">
        <v>45657</v>
      </c>
      <c r="BN1022" s="32" t="s">
        <v>234</v>
      </c>
      <c r="BO1022" s="32" t="s">
        <v>115</v>
      </c>
      <c r="BP1022" s="32" t="b">
        <v>1</v>
      </c>
      <c r="BQ1022" s="116">
        <v>225000</v>
      </c>
      <c r="BR1022" s="32" t="s">
        <v>134</v>
      </c>
      <c r="BS1022" s="116">
        <v>4180.1459999999997</v>
      </c>
      <c r="BT1022" s="116">
        <v>4180.1459999999997</v>
      </c>
      <c r="BU1022" s="116">
        <v>313.65699999999998</v>
      </c>
      <c r="BV1022" s="116">
        <v>333.68599999999998</v>
      </c>
      <c r="BW1022" s="116">
        <v>319.8999</v>
      </c>
      <c r="BX1022" s="116">
        <v>12.2507</v>
      </c>
      <c r="BY1022" s="116">
        <v>0</v>
      </c>
      <c r="BZ1022" s="116">
        <v>0</v>
      </c>
      <c r="CA1022" s="116">
        <v>0</v>
      </c>
      <c r="CB1022" s="116">
        <v>0</v>
      </c>
      <c r="CC1022" s="116">
        <v>0</v>
      </c>
      <c r="CD1022" s="116">
        <v>0</v>
      </c>
      <c r="CE1022" s="116">
        <v>4180.1459999999997</v>
      </c>
      <c r="CF1022" s="32" t="s">
        <v>135</v>
      </c>
      <c r="CG1022" s="32" t="s">
        <v>136</v>
      </c>
      <c r="CH1022" s="32" t="s">
        <v>263</v>
      </c>
      <c r="CI1022" s="116">
        <v>0</v>
      </c>
      <c r="CJ1022" s="116">
        <v>0</v>
      </c>
      <c r="CK1022" s="116">
        <v>0</v>
      </c>
      <c r="CL1022" s="116">
        <v>0</v>
      </c>
      <c r="CM1022" s="116">
        <v>4153.3303599999999</v>
      </c>
      <c r="CN1022" s="116">
        <v>0</v>
      </c>
      <c r="CO1022" s="113">
        <v>0</v>
      </c>
      <c r="CP1022" s="32" t="s">
        <v>134</v>
      </c>
      <c r="CQ1022" s="32" t="s">
        <v>115</v>
      </c>
      <c r="CR1022" s="32" t="s">
        <v>134</v>
      </c>
      <c r="CS1022" s="32" t="s">
        <v>115</v>
      </c>
      <c r="CT1022" s="113">
        <v>0</v>
      </c>
      <c r="CU1022" s="113">
        <v>1</v>
      </c>
      <c r="CV1022" s="33" t="s">
        <v>3325</v>
      </c>
    </row>
    <row r="1023" spans="2:100">
      <c r="B1023" s="28">
        <v>1019</v>
      </c>
      <c r="C1023" s="29" t="s">
        <v>3341</v>
      </c>
      <c r="D1023" s="129"/>
      <c r="E1023" s="129"/>
      <c r="F1023" s="29" t="s">
        <v>115</v>
      </c>
      <c r="G1023" s="29" t="s">
        <v>3334</v>
      </c>
      <c r="H1023" s="29" t="s">
        <v>198</v>
      </c>
      <c r="I1023" s="29" t="s">
        <v>166</v>
      </c>
      <c r="J1023" s="29" t="s">
        <v>115</v>
      </c>
      <c r="K1023" s="29" t="s">
        <v>115</v>
      </c>
      <c r="L1023" s="29" t="s">
        <v>119</v>
      </c>
      <c r="M1023" s="29" t="s">
        <v>159</v>
      </c>
      <c r="N1023" s="29" t="s">
        <v>115</v>
      </c>
      <c r="O1023" s="29" t="s">
        <v>115</v>
      </c>
      <c r="P1023" s="109" t="s">
        <v>115</v>
      </c>
      <c r="Q1023" s="29" t="s">
        <v>115</v>
      </c>
      <c r="R1023" s="29" t="s">
        <v>220</v>
      </c>
      <c r="S1023" s="29" t="s">
        <v>121</v>
      </c>
      <c r="T1023" s="29" t="s">
        <v>115</v>
      </c>
      <c r="U1023" s="29" t="s">
        <v>115</v>
      </c>
      <c r="V1023" s="29" t="s">
        <v>122</v>
      </c>
      <c r="W1023" s="29" t="s">
        <v>123</v>
      </c>
      <c r="X1023" s="29" t="s">
        <v>115</v>
      </c>
      <c r="Y1023" s="129"/>
      <c r="Z1023" s="118" t="s">
        <v>115</v>
      </c>
      <c r="AA1023" s="118" t="s">
        <v>115</v>
      </c>
      <c r="AB1023" s="29" t="s">
        <v>115</v>
      </c>
      <c r="AC1023" s="29" t="s">
        <v>115</v>
      </c>
      <c r="AD1023" s="29" t="s">
        <v>3335</v>
      </c>
      <c r="AE1023" s="29" t="s">
        <v>441</v>
      </c>
      <c r="AF1023" s="29" t="s">
        <v>115</v>
      </c>
      <c r="AG1023" s="29" t="s">
        <v>115</v>
      </c>
      <c r="AH1023" s="29" t="s">
        <v>115</v>
      </c>
      <c r="AI1023" s="29">
        <v>5777402</v>
      </c>
      <c r="AJ1023" s="29" t="s">
        <v>3336</v>
      </c>
      <c r="AK1023" s="29" t="s">
        <v>3337</v>
      </c>
      <c r="AL1023" s="29">
        <v>20</v>
      </c>
      <c r="AM1023" s="29">
        <v>63</v>
      </c>
      <c r="AN1023" s="29" t="s">
        <v>128</v>
      </c>
      <c r="AO1023" s="29" t="s">
        <v>129</v>
      </c>
      <c r="AP1023" s="29">
        <v>2017</v>
      </c>
      <c r="AQ1023" s="29" t="s">
        <v>130</v>
      </c>
      <c r="AR1023" s="29">
        <v>2019</v>
      </c>
      <c r="AS1023" s="29" t="s">
        <v>115</v>
      </c>
      <c r="AT1023" s="29" t="s">
        <v>123</v>
      </c>
      <c r="AU1023" s="29" t="s">
        <v>115</v>
      </c>
      <c r="AV1023" s="29" t="s">
        <v>115</v>
      </c>
      <c r="AW1023" s="29" t="s">
        <v>115</v>
      </c>
      <c r="AX1023" s="29" t="s">
        <v>123</v>
      </c>
      <c r="AY1023" s="29" t="s">
        <v>115</v>
      </c>
      <c r="AZ1023" s="109" t="s">
        <v>115</v>
      </c>
      <c r="BA1023" s="29" t="s">
        <v>115</v>
      </c>
      <c r="BB1023" s="29" t="s">
        <v>115</v>
      </c>
      <c r="BC1023" s="29" t="s">
        <v>115</v>
      </c>
      <c r="BD1023" s="29" t="s">
        <v>115</v>
      </c>
      <c r="BE1023" s="29" t="s">
        <v>115</v>
      </c>
      <c r="BF1023" s="109" t="s">
        <v>115</v>
      </c>
      <c r="BG1023" s="29" t="s">
        <v>131</v>
      </c>
      <c r="BH1023" s="29" t="s">
        <v>115</v>
      </c>
      <c r="BI1023" s="29" t="s">
        <v>195</v>
      </c>
      <c r="BJ1023" s="29">
        <v>2</v>
      </c>
      <c r="BK1023" s="109">
        <v>43136</v>
      </c>
      <c r="BL1023" s="109">
        <v>43656</v>
      </c>
      <c r="BM1023" s="109">
        <v>44165</v>
      </c>
      <c r="BN1023" s="29" t="s">
        <v>234</v>
      </c>
      <c r="BO1023" s="29" t="s">
        <v>115</v>
      </c>
      <c r="BP1023" s="29" t="b">
        <v>0</v>
      </c>
      <c r="BQ1023" s="115">
        <v>225000</v>
      </c>
      <c r="BR1023" s="29" t="s">
        <v>134</v>
      </c>
      <c r="BS1023" s="115">
        <v>1760.3054999999999</v>
      </c>
      <c r="BT1023" s="115">
        <v>1760.3054999999999</v>
      </c>
      <c r="BU1023" s="115">
        <v>16.392199999999999</v>
      </c>
      <c r="BV1023" s="115">
        <v>24.226600000000001</v>
      </c>
      <c r="BW1023" s="115">
        <v>0</v>
      </c>
      <c r="BX1023" s="115">
        <v>0</v>
      </c>
      <c r="BY1023" s="115">
        <v>0</v>
      </c>
      <c r="BZ1023" s="115">
        <v>0</v>
      </c>
      <c r="CA1023" s="115">
        <v>0</v>
      </c>
      <c r="CB1023" s="115">
        <v>0</v>
      </c>
      <c r="CC1023" s="115">
        <v>0</v>
      </c>
      <c r="CD1023" s="115">
        <v>0</v>
      </c>
      <c r="CE1023" s="115">
        <v>1760.3054999999999</v>
      </c>
      <c r="CF1023" s="29" t="s">
        <v>135</v>
      </c>
      <c r="CG1023" s="29" t="s">
        <v>136</v>
      </c>
      <c r="CH1023" s="29" t="s">
        <v>456</v>
      </c>
      <c r="CI1023" s="115">
        <v>1672.7001699999998</v>
      </c>
      <c r="CJ1023" s="115">
        <v>15.824300000000001</v>
      </c>
      <c r="CK1023" s="115">
        <v>23.3873</v>
      </c>
      <c r="CL1023" s="115">
        <v>0</v>
      </c>
      <c r="CM1023" s="115">
        <v>0</v>
      </c>
      <c r="CN1023" s="115">
        <v>0</v>
      </c>
      <c r="CO1023" s="112">
        <v>0</v>
      </c>
      <c r="CP1023" s="29" t="s">
        <v>134</v>
      </c>
      <c r="CQ1023" s="29" t="s">
        <v>115</v>
      </c>
      <c r="CR1023" s="29" t="s">
        <v>134</v>
      </c>
      <c r="CS1023" s="29" t="s">
        <v>115</v>
      </c>
      <c r="CT1023" s="112">
        <v>0</v>
      </c>
      <c r="CU1023" s="112">
        <v>1</v>
      </c>
      <c r="CV1023" s="30" t="s">
        <v>3325</v>
      </c>
    </row>
    <row r="1024" spans="2:100">
      <c r="B1024" s="31">
        <v>1020</v>
      </c>
      <c r="C1024" s="32" t="s">
        <v>3342</v>
      </c>
      <c r="D1024" s="128"/>
      <c r="E1024" s="128"/>
      <c r="F1024" s="32" t="s">
        <v>115</v>
      </c>
      <c r="G1024" s="32" t="s">
        <v>3334</v>
      </c>
      <c r="H1024" s="32" t="s">
        <v>198</v>
      </c>
      <c r="I1024" s="32" t="s">
        <v>166</v>
      </c>
      <c r="J1024" s="32" t="s">
        <v>115</v>
      </c>
      <c r="K1024" s="32" t="s">
        <v>115</v>
      </c>
      <c r="L1024" s="32" t="s">
        <v>119</v>
      </c>
      <c r="M1024" s="32" t="s">
        <v>159</v>
      </c>
      <c r="N1024" s="32" t="s">
        <v>115</v>
      </c>
      <c r="O1024" s="32" t="s">
        <v>115</v>
      </c>
      <c r="P1024" s="110" t="s">
        <v>115</v>
      </c>
      <c r="Q1024" s="32" t="s">
        <v>115</v>
      </c>
      <c r="R1024" s="32" t="s">
        <v>220</v>
      </c>
      <c r="S1024" s="32" t="s">
        <v>121</v>
      </c>
      <c r="T1024" s="32" t="s">
        <v>115</v>
      </c>
      <c r="U1024" s="32" t="s">
        <v>115</v>
      </c>
      <c r="V1024" s="32" t="s">
        <v>122</v>
      </c>
      <c r="W1024" s="32" t="s">
        <v>123</v>
      </c>
      <c r="X1024" s="32" t="s">
        <v>115</v>
      </c>
      <c r="Y1024" s="128"/>
      <c r="Z1024" s="119" t="s">
        <v>115</v>
      </c>
      <c r="AA1024" s="119" t="s">
        <v>115</v>
      </c>
      <c r="AB1024" s="32" t="s">
        <v>115</v>
      </c>
      <c r="AC1024" s="32" t="s">
        <v>115</v>
      </c>
      <c r="AD1024" s="32" t="s">
        <v>3335</v>
      </c>
      <c r="AE1024" s="32" t="s">
        <v>441</v>
      </c>
      <c r="AF1024" s="32" t="s">
        <v>115</v>
      </c>
      <c r="AG1024" s="32" t="s">
        <v>3306</v>
      </c>
      <c r="AH1024" s="32" t="s">
        <v>127</v>
      </c>
      <c r="AI1024" s="32">
        <v>5777403</v>
      </c>
      <c r="AJ1024" s="32" t="s">
        <v>3336</v>
      </c>
      <c r="AK1024" s="32" t="s">
        <v>3337</v>
      </c>
      <c r="AL1024" s="32">
        <v>20</v>
      </c>
      <c r="AM1024" s="32">
        <v>63</v>
      </c>
      <c r="AN1024" s="32" t="s">
        <v>128</v>
      </c>
      <c r="AO1024" s="32" t="s">
        <v>129</v>
      </c>
      <c r="AP1024" s="32">
        <v>2017</v>
      </c>
      <c r="AQ1024" s="32" t="s">
        <v>130</v>
      </c>
      <c r="AR1024" s="32">
        <v>2019</v>
      </c>
      <c r="AS1024" s="32" t="s">
        <v>115</v>
      </c>
      <c r="AT1024" s="32" t="s">
        <v>123</v>
      </c>
      <c r="AU1024" s="32" t="s">
        <v>115</v>
      </c>
      <c r="AV1024" s="32" t="s">
        <v>115</v>
      </c>
      <c r="AW1024" s="32" t="s">
        <v>115</v>
      </c>
      <c r="AX1024" s="32" t="s">
        <v>123</v>
      </c>
      <c r="AY1024" s="32" t="s">
        <v>115</v>
      </c>
      <c r="AZ1024" s="110" t="s">
        <v>115</v>
      </c>
      <c r="BA1024" s="32" t="s">
        <v>115</v>
      </c>
      <c r="BB1024" s="32" t="s">
        <v>115</v>
      </c>
      <c r="BC1024" s="32" t="s">
        <v>115</v>
      </c>
      <c r="BD1024" s="32" t="s">
        <v>115</v>
      </c>
      <c r="BE1024" s="32" t="s">
        <v>115</v>
      </c>
      <c r="BF1024" s="110" t="s">
        <v>115</v>
      </c>
      <c r="BG1024" s="32" t="s">
        <v>131</v>
      </c>
      <c r="BH1024" s="32" t="s">
        <v>115</v>
      </c>
      <c r="BI1024" s="32" t="s">
        <v>195</v>
      </c>
      <c r="BJ1024" s="32">
        <v>2</v>
      </c>
      <c r="BK1024" s="110">
        <v>43136</v>
      </c>
      <c r="BL1024" s="110">
        <v>43656</v>
      </c>
      <c r="BM1024" s="110">
        <v>45301</v>
      </c>
      <c r="BN1024" s="32" t="s">
        <v>234</v>
      </c>
      <c r="BO1024" s="32" t="s">
        <v>115</v>
      </c>
      <c r="BP1024" s="32" t="b">
        <v>1</v>
      </c>
      <c r="BQ1024" s="116">
        <v>225000</v>
      </c>
      <c r="BR1024" s="32" t="s">
        <v>134</v>
      </c>
      <c r="BS1024" s="116">
        <v>1633.3884</v>
      </c>
      <c r="BT1024" s="116">
        <v>1633.3884</v>
      </c>
      <c r="BU1024" s="116">
        <v>167.1893</v>
      </c>
      <c r="BV1024" s="116">
        <v>151.76300000000001</v>
      </c>
      <c r="BW1024" s="116">
        <v>123.43259999999999</v>
      </c>
      <c r="BX1024" s="116">
        <v>4.7839999999999998</v>
      </c>
      <c r="BY1024" s="116">
        <v>0</v>
      </c>
      <c r="BZ1024" s="116">
        <v>0</v>
      </c>
      <c r="CA1024" s="116">
        <v>0</v>
      </c>
      <c r="CB1024" s="116">
        <v>0</v>
      </c>
      <c r="CC1024" s="116">
        <v>0</v>
      </c>
      <c r="CD1024" s="116">
        <v>0</v>
      </c>
      <c r="CE1024" s="116">
        <v>1633.3884</v>
      </c>
      <c r="CF1024" s="32" t="s">
        <v>135</v>
      </c>
      <c r="CG1024" s="32" t="s">
        <v>136</v>
      </c>
      <c r="CH1024" s="32" t="s">
        <v>263</v>
      </c>
      <c r="CI1024" s="116">
        <v>0</v>
      </c>
      <c r="CJ1024" s="116">
        <v>0</v>
      </c>
      <c r="CK1024" s="116">
        <v>0</v>
      </c>
      <c r="CL1024" s="116">
        <v>0</v>
      </c>
      <c r="CM1024" s="116">
        <v>1621.8938900000001</v>
      </c>
      <c r="CN1024" s="116">
        <v>0</v>
      </c>
      <c r="CO1024" s="113">
        <v>0</v>
      </c>
      <c r="CP1024" s="32" t="s">
        <v>134</v>
      </c>
      <c r="CQ1024" s="32" t="s">
        <v>115</v>
      </c>
      <c r="CR1024" s="32" t="s">
        <v>134</v>
      </c>
      <c r="CS1024" s="32" t="s">
        <v>115</v>
      </c>
      <c r="CT1024" s="113">
        <v>0</v>
      </c>
      <c r="CU1024" s="113">
        <v>1</v>
      </c>
      <c r="CV1024" s="33" t="s">
        <v>3325</v>
      </c>
    </row>
    <row r="1025" spans="2:100">
      <c r="B1025" s="31">
        <v>1021</v>
      </c>
      <c r="C1025" s="32" t="s">
        <v>3343</v>
      </c>
      <c r="D1025" s="128"/>
      <c r="E1025" s="128"/>
      <c r="F1025" s="32" t="s">
        <v>115</v>
      </c>
      <c r="G1025" s="32" t="s">
        <v>3334</v>
      </c>
      <c r="H1025" s="32" t="s">
        <v>198</v>
      </c>
      <c r="I1025" s="32" t="s">
        <v>166</v>
      </c>
      <c r="J1025" s="32" t="s">
        <v>115</v>
      </c>
      <c r="K1025" s="32" t="s">
        <v>115</v>
      </c>
      <c r="L1025" s="32" t="s">
        <v>119</v>
      </c>
      <c r="M1025" s="32" t="s">
        <v>159</v>
      </c>
      <c r="N1025" s="32" t="s">
        <v>115</v>
      </c>
      <c r="O1025" s="32" t="s">
        <v>115</v>
      </c>
      <c r="P1025" s="110" t="s">
        <v>115</v>
      </c>
      <c r="Q1025" s="32" t="s">
        <v>115</v>
      </c>
      <c r="R1025" s="32" t="s">
        <v>220</v>
      </c>
      <c r="S1025" s="32" t="s">
        <v>121</v>
      </c>
      <c r="T1025" s="32" t="s">
        <v>115</v>
      </c>
      <c r="U1025" s="32" t="s">
        <v>115</v>
      </c>
      <c r="V1025" s="32" t="s">
        <v>122</v>
      </c>
      <c r="W1025" s="32" t="s">
        <v>123</v>
      </c>
      <c r="X1025" s="32" t="s">
        <v>115</v>
      </c>
      <c r="Y1025" s="128"/>
      <c r="Z1025" s="119" t="s">
        <v>115</v>
      </c>
      <c r="AA1025" s="119" t="s">
        <v>115</v>
      </c>
      <c r="AB1025" s="32" t="s">
        <v>115</v>
      </c>
      <c r="AC1025" s="32" t="s">
        <v>115</v>
      </c>
      <c r="AD1025" s="32" t="s">
        <v>3335</v>
      </c>
      <c r="AE1025" s="32" t="s">
        <v>441</v>
      </c>
      <c r="AF1025" s="32" t="s">
        <v>115</v>
      </c>
      <c r="AG1025" s="32" t="s">
        <v>115</v>
      </c>
      <c r="AH1025" s="32" t="s">
        <v>115</v>
      </c>
      <c r="AI1025" s="32">
        <v>5777404</v>
      </c>
      <c r="AJ1025" s="32" t="s">
        <v>3336</v>
      </c>
      <c r="AK1025" s="32" t="s">
        <v>3337</v>
      </c>
      <c r="AL1025" s="32">
        <v>20</v>
      </c>
      <c r="AM1025" s="32">
        <v>63</v>
      </c>
      <c r="AN1025" s="32" t="s">
        <v>128</v>
      </c>
      <c r="AO1025" s="32" t="s">
        <v>129</v>
      </c>
      <c r="AP1025" s="32">
        <v>2017</v>
      </c>
      <c r="AQ1025" s="32" t="s">
        <v>130</v>
      </c>
      <c r="AR1025" s="32">
        <v>2018</v>
      </c>
      <c r="AS1025" s="32" t="s">
        <v>115</v>
      </c>
      <c r="AT1025" s="32" t="s">
        <v>123</v>
      </c>
      <c r="AU1025" s="32" t="s">
        <v>115</v>
      </c>
      <c r="AV1025" s="32" t="s">
        <v>115</v>
      </c>
      <c r="AW1025" s="32" t="s">
        <v>115</v>
      </c>
      <c r="AX1025" s="32" t="s">
        <v>123</v>
      </c>
      <c r="AY1025" s="32" t="s">
        <v>115</v>
      </c>
      <c r="AZ1025" s="110" t="s">
        <v>115</v>
      </c>
      <c r="BA1025" s="32" t="s">
        <v>115</v>
      </c>
      <c r="BB1025" s="32" t="s">
        <v>115</v>
      </c>
      <c r="BC1025" s="32" t="s">
        <v>115</v>
      </c>
      <c r="BD1025" s="32" t="s">
        <v>115</v>
      </c>
      <c r="BE1025" s="32" t="s">
        <v>115</v>
      </c>
      <c r="BF1025" s="110" t="s">
        <v>115</v>
      </c>
      <c r="BG1025" s="32" t="s">
        <v>131</v>
      </c>
      <c r="BH1025" s="32" t="s">
        <v>115</v>
      </c>
      <c r="BI1025" s="32" t="s">
        <v>195</v>
      </c>
      <c r="BJ1025" s="32">
        <v>2</v>
      </c>
      <c r="BK1025" s="110">
        <v>43136</v>
      </c>
      <c r="BL1025" s="110">
        <v>43656</v>
      </c>
      <c r="BM1025" s="110">
        <v>43917</v>
      </c>
      <c r="BN1025" s="32" t="s">
        <v>234</v>
      </c>
      <c r="BO1025" s="32" t="s">
        <v>115</v>
      </c>
      <c r="BP1025" s="32" t="b">
        <v>0</v>
      </c>
      <c r="BQ1025" s="116">
        <v>225000</v>
      </c>
      <c r="BR1025" s="32" t="s">
        <v>134</v>
      </c>
      <c r="BS1025" s="116">
        <v>2130.5003999999999</v>
      </c>
      <c r="BT1025" s="116">
        <v>2130.5003999999999</v>
      </c>
      <c r="BU1025" s="116">
        <v>24.7454</v>
      </c>
      <c r="BV1025" s="116">
        <v>2.3067000000000002</v>
      </c>
      <c r="BW1025" s="116">
        <v>0</v>
      </c>
      <c r="BX1025" s="116">
        <v>0</v>
      </c>
      <c r="BY1025" s="116">
        <v>0</v>
      </c>
      <c r="BZ1025" s="116">
        <v>0</v>
      </c>
      <c r="CA1025" s="116">
        <v>0</v>
      </c>
      <c r="CB1025" s="116">
        <v>0</v>
      </c>
      <c r="CC1025" s="116">
        <v>0</v>
      </c>
      <c r="CD1025" s="116">
        <v>0</v>
      </c>
      <c r="CE1025" s="116">
        <v>2130.5003999999999</v>
      </c>
      <c r="CF1025" s="32" t="s">
        <v>135</v>
      </c>
      <c r="CG1025" s="32" t="s">
        <v>136</v>
      </c>
      <c r="CH1025" s="32" t="s">
        <v>456</v>
      </c>
      <c r="CI1025" s="116">
        <v>2048.7086600000002</v>
      </c>
      <c r="CJ1025" s="116">
        <v>24.036309999999997</v>
      </c>
      <c r="CK1025" s="116">
        <v>2.24064</v>
      </c>
      <c r="CL1025" s="116">
        <v>0</v>
      </c>
      <c r="CM1025" s="116">
        <v>0</v>
      </c>
      <c r="CN1025" s="116">
        <v>0</v>
      </c>
      <c r="CO1025" s="113">
        <v>0</v>
      </c>
      <c r="CP1025" s="32" t="s">
        <v>134</v>
      </c>
      <c r="CQ1025" s="32" t="s">
        <v>115</v>
      </c>
      <c r="CR1025" s="32" t="s">
        <v>134</v>
      </c>
      <c r="CS1025" s="32" t="s">
        <v>115</v>
      </c>
      <c r="CT1025" s="113">
        <v>0</v>
      </c>
      <c r="CU1025" s="113">
        <v>1</v>
      </c>
      <c r="CV1025" s="33" t="s">
        <v>3325</v>
      </c>
    </row>
    <row r="1026" spans="2:100">
      <c r="B1026" s="31">
        <v>1022</v>
      </c>
      <c r="C1026" s="32" t="s">
        <v>3344</v>
      </c>
      <c r="D1026" s="128"/>
      <c r="E1026" s="128"/>
      <c r="F1026" s="32" t="s">
        <v>115</v>
      </c>
      <c r="G1026" s="32" t="s">
        <v>3334</v>
      </c>
      <c r="H1026" s="32" t="s">
        <v>198</v>
      </c>
      <c r="I1026" s="32" t="s">
        <v>166</v>
      </c>
      <c r="J1026" s="32" t="s">
        <v>115</v>
      </c>
      <c r="K1026" s="32" t="s">
        <v>115</v>
      </c>
      <c r="L1026" s="32" t="s">
        <v>119</v>
      </c>
      <c r="M1026" s="32" t="s">
        <v>159</v>
      </c>
      <c r="N1026" s="32" t="s">
        <v>115</v>
      </c>
      <c r="O1026" s="32" t="s">
        <v>115</v>
      </c>
      <c r="P1026" s="110" t="s">
        <v>115</v>
      </c>
      <c r="Q1026" s="32" t="s">
        <v>115</v>
      </c>
      <c r="R1026" s="32" t="s">
        <v>220</v>
      </c>
      <c r="S1026" s="32" t="s">
        <v>121</v>
      </c>
      <c r="T1026" s="32" t="s">
        <v>115</v>
      </c>
      <c r="U1026" s="32" t="s">
        <v>115</v>
      </c>
      <c r="V1026" s="32" t="s">
        <v>122</v>
      </c>
      <c r="W1026" s="32" t="s">
        <v>123</v>
      </c>
      <c r="X1026" s="32" t="s">
        <v>115</v>
      </c>
      <c r="Y1026" s="128"/>
      <c r="Z1026" s="119" t="s">
        <v>115</v>
      </c>
      <c r="AA1026" s="119" t="s">
        <v>115</v>
      </c>
      <c r="AB1026" s="32" t="s">
        <v>115</v>
      </c>
      <c r="AC1026" s="32" t="s">
        <v>115</v>
      </c>
      <c r="AD1026" s="32" t="s">
        <v>3335</v>
      </c>
      <c r="AE1026" s="32" t="s">
        <v>441</v>
      </c>
      <c r="AF1026" s="32" t="s">
        <v>115</v>
      </c>
      <c r="AG1026" s="32" t="s">
        <v>115</v>
      </c>
      <c r="AH1026" s="32" t="s">
        <v>115</v>
      </c>
      <c r="AI1026" s="32">
        <v>5778581</v>
      </c>
      <c r="AJ1026" s="32" t="s">
        <v>3336</v>
      </c>
      <c r="AK1026" s="32" t="s">
        <v>3337</v>
      </c>
      <c r="AL1026" s="32">
        <v>20</v>
      </c>
      <c r="AM1026" s="32">
        <v>63</v>
      </c>
      <c r="AN1026" s="32" t="s">
        <v>128</v>
      </c>
      <c r="AO1026" s="32" t="s">
        <v>129</v>
      </c>
      <c r="AP1026" s="32">
        <v>2017</v>
      </c>
      <c r="AQ1026" s="32" t="s">
        <v>130</v>
      </c>
      <c r="AR1026" s="32">
        <v>2018</v>
      </c>
      <c r="AS1026" s="32" t="s">
        <v>115</v>
      </c>
      <c r="AT1026" s="32" t="s">
        <v>123</v>
      </c>
      <c r="AU1026" s="32" t="s">
        <v>115</v>
      </c>
      <c r="AV1026" s="32" t="s">
        <v>115</v>
      </c>
      <c r="AW1026" s="32" t="s">
        <v>115</v>
      </c>
      <c r="AX1026" s="32" t="s">
        <v>123</v>
      </c>
      <c r="AY1026" s="32" t="s">
        <v>115</v>
      </c>
      <c r="AZ1026" s="110" t="s">
        <v>115</v>
      </c>
      <c r="BA1026" s="32" t="s">
        <v>115</v>
      </c>
      <c r="BB1026" s="32" t="s">
        <v>115</v>
      </c>
      <c r="BC1026" s="32" t="s">
        <v>115</v>
      </c>
      <c r="BD1026" s="32" t="s">
        <v>115</v>
      </c>
      <c r="BE1026" s="32" t="s">
        <v>115</v>
      </c>
      <c r="BF1026" s="110" t="s">
        <v>115</v>
      </c>
      <c r="BG1026" s="32" t="s">
        <v>131</v>
      </c>
      <c r="BH1026" s="32" t="s">
        <v>115</v>
      </c>
      <c r="BI1026" s="32" t="s">
        <v>195</v>
      </c>
      <c r="BJ1026" s="32">
        <v>2</v>
      </c>
      <c r="BK1026" s="110">
        <v>43136</v>
      </c>
      <c r="BL1026" s="110">
        <v>43656</v>
      </c>
      <c r="BM1026" s="110">
        <v>44642</v>
      </c>
      <c r="BN1026" s="32" t="s">
        <v>234</v>
      </c>
      <c r="BO1026" s="32" t="s">
        <v>115</v>
      </c>
      <c r="BP1026" s="32" t="b">
        <v>0</v>
      </c>
      <c r="BQ1026" s="116">
        <v>225000</v>
      </c>
      <c r="BR1026" s="32" t="s">
        <v>134</v>
      </c>
      <c r="BS1026" s="116">
        <v>2162.2337000000002</v>
      </c>
      <c r="BT1026" s="116">
        <v>2162.2337000000002</v>
      </c>
      <c r="BU1026" s="116">
        <v>169.72720000000001</v>
      </c>
      <c r="BV1026" s="116">
        <v>33.901000000000003</v>
      </c>
      <c r="BW1026" s="116">
        <v>0</v>
      </c>
      <c r="BX1026" s="116">
        <v>0</v>
      </c>
      <c r="BY1026" s="116">
        <v>0</v>
      </c>
      <c r="BZ1026" s="116">
        <v>0</v>
      </c>
      <c r="CA1026" s="116">
        <v>0</v>
      </c>
      <c r="CB1026" s="116">
        <v>0</v>
      </c>
      <c r="CC1026" s="116">
        <v>0</v>
      </c>
      <c r="CD1026" s="116">
        <v>0</v>
      </c>
      <c r="CE1026" s="116">
        <v>2162.2337000000002</v>
      </c>
      <c r="CF1026" s="32" t="s">
        <v>135</v>
      </c>
      <c r="CG1026" s="32" t="s">
        <v>136</v>
      </c>
      <c r="CH1026" s="32" t="s">
        <v>181</v>
      </c>
      <c r="CI1026" s="116">
        <v>0</v>
      </c>
      <c r="CJ1026" s="116">
        <v>0</v>
      </c>
      <c r="CK1026" s="116">
        <v>2145.7899500000003</v>
      </c>
      <c r="CL1026" s="116">
        <v>0</v>
      </c>
      <c r="CM1026" s="116">
        <v>0</v>
      </c>
      <c r="CN1026" s="116">
        <v>0</v>
      </c>
      <c r="CO1026" s="113">
        <v>0</v>
      </c>
      <c r="CP1026" s="32" t="s">
        <v>134</v>
      </c>
      <c r="CQ1026" s="32" t="s">
        <v>115</v>
      </c>
      <c r="CR1026" s="32" t="s">
        <v>134</v>
      </c>
      <c r="CS1026" s="32" t="s">
        <v>115</v>
      </c>
      <c r="CT1026" s="113">
        <v>0</v>
      </c>
      <c r="CU1026" s="113">
        <v>1</v>
      </c>
      <c r="CV1026" s="33" t="s">
        <v>3325</v>
      </c>
    </row>
    <row r="1027" spans="2:100">
      <c r="B1027" s="31">
        <v>1023</v>
      </c>
      <c r="C1027" s="32" t="s">
        <v>3345</v>
      </c>
      <c r="D1027" s="128"/>
      <c r="E1027" s="128"/>
      <c r="F1027" s="32" t="s">
        <v>115</v>
      </c>
      <c r="G1027" s="32" t="s">
        <v>3334</v>
      </c>
      <c r="H1027" s="32" t="s">
        <v>198</v>
      </c>
      <c r="I1027" s="32" t="s">
        <v>166</v>
      </c>
      <c r="J1027" s="32" t="s">
        <v>115</v>
      </c>
      <c r="K1027" s="32" t="s">
        <v>115</v>
      </c>
      <c r="L1027" s="32" t="s">
        <v>119</v>
      </c>
      <c r="M1027" s="32" t="s">
        <v>159</v>
      </c>
      <c r="N1027" s="32" t="s">
        <v>115</v>
      </c>
      <c r="O1027" s="32" t="s">
        <v>115</v>
      </c>
      <c r="P1027" s="110" t="s">
        <v>115</v>
      </c>
      <c r="Q1027" s="32" t="s">
        <v>115</v>
      </c>
      <c r="R1027" s="32" t="s">
        <v>220</v>
      </c>
      <c r="S1027" s="32" t="s">
        <v>121</v>
      </c>
      <c r="T1027" s="32" t="s">
        <v>115</v>
      </c>
      <c r="U1027" s="32" t="s">
        <v>115</v>
      </c>
      <c r="V1027" s="32" t="s">
        <v>122</v>
      </c>
      <c r="W1027" s="32" t="s">
        <v>123</v>
      </c>
      <c r="X1027" s="32" t="s">
        <v>115</v>
      </c>
      <c r="Y1027" s="128"/>
      <c r="Z1027" s="119" t="s">
        <v>115</v>
      </c>
      <c r="AA1027" s="119" t="s">
        <v>115</v>
      </c>
      <c r="AB1027" s="32" t="s">
        <v>115</v>
      </c>
      <c r="AC1027" s="32" t="s">
        <v>115</v>
      </c>
      <c r="AD1027" s="32" t="s">
        <v>3335</v>
      </c>
      <c r="AE1027" s="32" t="s">
        <v>441</v>
      </c>
      <c r="AF1027" s="32" t="s">
        <v>115</v>
      </c>
      <c r="AG1027" s="32" t="s">
        <v>3306</v>
      </c>
      <c r="AH1027" s="32" t="s">
        <v>127</v>
      </c>
      <c r="AI1027" s="32">
        <v>5778582</v>
      </c>
      <c r="AJ1027" s="32" t="s">
        <v>3336</v>
      </c>
      <c r="AK1027" s="32" t="s">
        <v>3337</v>
      </c>
      <c r="AL1027" s="32">
        <v>20</v>
      </c>
      <c r="AM1027" s="32">
        <v>63</v>
      </c>
      <c r="AN1027" s="32" t="s">
        <v>128</v>
      </c>
      <c r="AO1027" s="32" t="s">
        <v>129</v>
      </c>
      <c r="AP1027" s="32">
        <v>2017</v>
      </c>
      <c r="AQ1027" s="32" t="s">
        <v>130</v>
      </c>
      <c r="AR1027" s="32">
        <v>2019</v>
      </c>
      <c r="AS1027" s="32" t="s">
        <v>115</v>
      </c>
      <c r="AT1027" s="32" t="s">
        <v>123</v>
      </c>
      <c r="AU1027" s="32" t="s">
        <v>115</v>
      </c>
      <c r="AV1027" s="32" t="s">
        <v>115</v>
      </c>
      <c r="AW1027" s="32" t="s">
        <v>115</v>
      </c>
      <c r="AX1027" s="32" t="s">
        <v>123</v>
      </c>
      <c r="AY1027" s="32" t="s">
        <v>115</v>
      </c>
      <c r="AZ1027" s="110" t="s">
        <v>115</v>
      </c>
      <c r="BA1027" s="32" t="s">
        <v>115</v>
      </c>
      <c r="BB1027" s="32" t="s">
        <v>115</v>
      </c>
      <c r="BC1027" s="32" t="s">
        <v>115</v>
      </c>
      <c r="BD1027" s="32" t="s">
        <v>115</v>
      </c>
      <c r="BE1027" s="32" t="s">
        <v>115</v>
      </c>
      <c r="BF1027" s="110" t="s">
        <v>115</v>
      </c>
      <c r="BG1027" s="32" t="s">
        <v>131</v>
      </c>
      <c r="BH1027" s="32" t="s">
        <v>115</v>
      </c>
      <c r="BI1027" s="32" t="s">
        <v>195</v>
      </c>
      <c r="BJ1027" s="32">
        <v>2</v>
      </c>
      <c r="BK1027" s="110">
        <v>43136</v>
      </c>
      <c r="BL1027" s="110">
        <v>43656</v>
      </c>
      <c r="BM1027" s="110">
        <v>45301</v>
      </c>
      <c r="BN1027" s="32" t="s">
        <v>234</v>
      </c>
      <c r="BO1027" s="32" t="s">
        <v>115</v>
      </c>
      <c r="BP1027" s="32" t="b">
        <v>1</v>
      </c>
      <c r="BQ1027" s="116">
        <v>225000</v>
      </c>
      <c r="BR1027" s="32" t="s">
        <v>134</v>
      </c>
      <c r="BS1027" s="116">
        <v>4108.7602999999999</v>
      </c>
      <c r="BT1027" s="116">
        <v>4108.7602999999999</v>
      </c>
      <c r="BU1027" s="116">
        <v>334.92</v>
      </c>
      <c r="BV1027" s="116">
        <v>330.4898</v>
      </c>
      <c r="BW1027" s="116">
        <v>349.94420000000002</v>
      </c>
      <c r="BX1027" s="116">
        <v>33.576599999999999</v>
      </c>
      <c r="BY1027" s="116">
        <v>0</v>
      </c>
      <c r="BZ1027" s="116">
        <v>0</v>
      </c>
      <c r="CA1027" s="116">
        <v>0</v>
      </c>
      <c r="CB1027" s="116">
        <v>0</v>
      </c>
      <c r="CC1027" s="116">
        <v>0</v>
      </c>
      <c r="CD1027" s="116">
        <v>0</v>
      </c>
      <c r="CE1027" s="116">
        <v>4108.7602999999999</v>
      </c>
      <c r="CF1027" s="32" t="s">
        <v>135</v>
      </c>
      <c r="CG1027" s="32" t="s">
        <v>136</v>
      </c>
      <c r="CH1027" s="32" t="s">
        <v>263</v>
      </c>
      <c r="CI1027" s="116">
        <v>0</v>
      </c>
      <c r="CJ1027" s="116">
        <v>0</v>
      </c>
      <c r="CK1027" s="116">
        <v>0</v>
      </c>
      <c r="CL1027" s="116">
        <v>0</v>
      </c>
      <c r="CM1027" s="116">
        <v>4084.8188599999999</v>
      </c>
      <c r="CN1027" s="116">
        <v>1.4999999999999999E-4</v>
      </c>
      <c r="CO1027" s="113">
        <v>0</v>
      </c>
      <c r="CP1027" s="32" t="s">
        <v>134</v>
      </c>
      <c r="CQ1027" s="32" t="s">
        <v>115</v>
      </c>
      <c r="CR1027" s="32" t="s">
        <v>134</v>
      </c>
      <c r="CS1027" s="32" t="s">
        <v>115</v>
      </c>
      <c r="CT1027" s="113">
        <v>0</v>
      </c>
      <c r="CU1027" s="113">
        <v>1</v>
      </c>
      <c r="CV1027" s="33" t="s">
        <v>3325</v>
      </c>
    </row>
    <row r="1028" spans="2:100">
      <c r="B1028" s="31">
        <v>1024</v>
      </c>
      <c r="C1028" s="32" t="s">
        <v>3346</v>
      </c>
      <c r="D1028" s="128"/>
      <c r="E1028" s="128"/>
      <c r="F1028" s="32" t="s">
        <v>115</v>
      </c>
      <c r="G1028" s="32" t="s">
        <v>3334</v>
      </c>
      <c r="H1028" s="32" t="s">
        <v>198</v>
      </c>
      <c r="I1028" s="32" t="s">
        <v>166</v>
      </c>
      <c r="J1028" s="32" t="s">
        <v>115</v>
      </c>
      <c r="K1028" s="32" t="s">
        <v>115</v>
      </c>
      <c r="L1028" s="32" t="s">
        <v>119</v>
      </c>
      <c r="M1028" s="32" t="s">
        <v>159</v>
      </c>
      <c r="N1028" s="32" t="s">
        <v>115</v>
      </c>
      <c r="O1028" s="32" t="s">
        <v>115</v>
      </c>
      <c r="P1028" s="110" t="s">
        <v>115</v>
      </c>
      <c r="Q1028" s="32" t="s">
        <v>115</v>
      </c>
      <c r="R1028" s="32" t="s">
        <v>220</v>
      </c>
      <c r="S1028" s="32" t="s">
        <v>121</v>
      </c>
      <c r="T1028" s="32" t="s">
        <v>115</v>
      </c>
      <c r="U1028" s="32" t="s">
        <v>115</v>
      </c>
      <c r="V1028" s="32" t="s">
        <v>122</v>
      </c>
      <c r="W1028" s="32" t="s">
        <v>123</v>
      </c>
      <c r="X1028" s="32" t="s">
        <v>115</v>
      </c>
      <c r="Y1028" s="128"/>
      <c r="Z1028" s="119" t="s">
        <v>115</v>
      </c>
      <c r="AA1028" s="119" t="s">
        <v>115</v>
      </c>
      <c r="AB1028" s="32" t="s">
        <v>115</v>
      </c>
      <c r="AC1028" s="32" t="s">
        <v>115</v>
      </c>
      <c r="AD1028" s="32" t="s">
        <v>3335</v>
      </c>
      <c r="AE1028" s="32" t="s">
        <v>441</v>
      </c>
      <c r="AF1028" s="32" t="s">
        <v>115</v>
      </c>
      <c r="AG1028" s="32" t="s">
        <v>3306</v>
      </c>
      <c r="AH1028" s="32" t="s">
        <v>127</v>
      </c>
      <c r="AI1028" s="32">
        <v>5782304</v>
      </c>
      <c r="AJ1028" s="32" t="s">
        <v>3336</v>
      </c>
      <c r="AK1028" s="32" t="s">
        <v>3337</v>
      </c>
      <c r="AL1028" s="32">
        <v>20</v>
      </c>
      <c r="AM1028" s="32">
        <v>63</v>
      </c>
      <c r="AN1028" s="32" t="s">
        <v>128</v>
      </c>
      <c r="AO1028" s="32" t="s">
        <v>129</v>
      </c>
      <c r="AP1028" s="32">
        <v>2017</v>
      </c>
      <c r="AQ1028" s="32" t="s">
        <v>130</v>
      </c>
      <c r="AR1028" s="32">
        <v>2019</v>
      </c>
      <c r="AS1028" s="32" t="s">
        <v>115</v>
      </c>
      <c r="AT1028" s="32" t="s">
        <v>123</v>
      </c>
      <c r="AU1028" s="32" t="s">
        <v>115</v>
      </c>
      <c r="AV1028" s="32" t="s">
        <v>115</v>
      </c>
      <c r="AW1028" s="32" t="s">
        <v>115</v>
      </c>
      <c r="AX1028" s="32" t="s">
        <v>123</v>
      </c>
      <c r="AY1028" s="32" t="s">
        <v>115</v>
      </c>
      <c r="AZ1028" s="110" t="s">
        <v>115</v>
      </c>
      <c r="BA1028" s="32" t="s">
        <v>115</v>
      </c>
      <c r="BB1028" s="32" t="s">
        <v>115</v>
      </c>
      <c r="BC1028" s="32" t="s">
        <v>115</v>
      </c>
      <c r="BD1028" s="32" t="s">
        <v>115</v>
      </c>
      <c r="BE1028" s="32" t="s">
        <v>115</v>
      </c>
      <c r="BF1028" s="110" t="s">
        <v>115</v>
      </c>
      <c r="BG1028" s="32" t="s">
        <v>131</v>
      </c>
      <c r="BH1028" s="32" t="s">
        <v>115</v>
      </c>
      <c r="BI1028" s="32" t="s">
        <v>195</v>
      </c>
      <c r="BJ1028" s="32">
        <v>2</v>
      </c>
      <c r="BK1028" s="110">
        <v>43136</v>
      </c>
      <c r="BL1028" s="110">
        <v>43656</v>
      </c>
      <c r="BM1028" s="110">
        <v>45301</v>
      </c>
      <c r="BN1028" s="32" t="s">
        <v>234</v>
      </c>
      <c r="BO1028" s="32" t="s">
        <v>115</v>
      </c>
      <c r="BP1028" s="32" t="b">
        <v>1</v>
      </c>
      <c r="BQ1028" s="116">
        <v>225000</v>
      </c>
      <c r="BR1028" s="32" t="s">
        <v>134</v>
      </c>
      <c r="BS1028" s="116">
        <v>5615.375</v>
      </c>
      <c r="BT1028" s="116">
        <v>5615.375</v>
      </c>
      <c r="BU1028" s="116">
        <v>849.26660000000004</v>
      </c>
      <c r="BV1028" s="116">
        <v>482.3716</v>
      </c>
      <c r="BW1028" s="116">
        <v>500.28800000000001</v>
      </c>
      <c r="BX1028" s="116">
        <v>16.563199999999998</v>
      </c>
      <c r="BY1028" s="116">
        <v>0</v>
      </c>
      <c r="BZ1028" s="116">
        <v>0</v>
      </c>
      <c r="CA1028" s="116">
        <v>0</v>
      </c>
      <c r="CB1028" s="116">
        <v>0</v>
      </c>
      <c r="CC1028" s="116">
        <v>0</v>
      </c>
      <c r="CD1028" s="116">
        <v>0</v>
      </c>
      <c r="CE1028" s="116">
        <v>5615.375</v>
      </c>
      <c r="CF1028" s="32" t="s">
        <v>135</v>
      </c>
      <c r="CG1028" s="32" t="s">
        <v>136</v>
      </c>
      <c r="CH1028" s="32" t="s">
        <v>263</v>
      </c>
      <c r="CI1028" s="116">
        <v>0</v>
      </c>
      <c r="CJ1028" s="116">
        <v>0</v>
      </c>
      <c r="CK1028" s="116">
        <v>0</v>
      </c>
      <c r="CL1028" s="116">
        <v>0</v>
      </c>
      <c r="CM1028" s="116">
        <v>5615.3750399999999</v>
      </c>
      <c r="CN1028" s="116">
        <v>0</v>
      </c>
      <c r="CO1028" s="113">
        <v>0</v>
      </c>
      <c r="CP1028" s="32" t="s">
        <v>134</v>
      </c>
      <c r="CQ1028" s="32" t="s">
        <v>115</v>
      </c>
      <c r="CR1028" s="32" t="s">
        <v>134</v>
      </c>
      <c r="CS1028" s="32" t="s">
        <v>115</v>
      </c>
      <c r="CT1028" s="113">
        <v>0</v>
      </c>
      <c r="CU1028" s="113">
        <v>1</v>
      </c>
      <c r="CV1028" s="33" t="s">
        <v>3325</v>
      </c>
    </row>
    <row r="1029" spans="2:100">
      <c r="B1029" s="31">
        <v>1025</v>
      </c>
      <c r="C1029" s="32" t="s">
        <v>3347</v>
      </c>
      <c r="D1029" s="128"/>
      <c r="E1029" s="128"/>
      <c r="F1029" s="32" t="s">
        <v>115</v>
      </c>
      <c r="G1029" s="32" t="s">
        <v>3334</v>
      </c>
      <c r="H1029" s="32" t="s">
        <v>198</v>
      </c>
      <c r="I1029" s="32" t="s">
        <v>166</v>
      </c>
      <c r="J1029" s="32" t="s">
        <v>115</v>
      </c>
      <c r="K1029" s="32" t="s">
        <v>115</v>
      </c>
      <c r="L1029" s="32" t="s">
        <v>119</v>
      </c>
      <c r="M1029" s="32" t="s">
        <v>159</v>
      </c>
      <c r="N1029" s="32" t="s">
        <v>115</v>
      </c>
      <c r="O1029" s="32" t="s">
        <v>115</v>
      </c>
      <c r="P1029" s="110" t="s">
        <v>115</v>
      </c>
      <c r="Q1029" s="32" t="s">
        <v>115</v>
      </c>
      <c r="R1029" s="32" t="s">
        <v>115</v>
      </c>
      <c r="S1029" s="32" t="s">
        <v>121</v>
      </c>
      <c r="T1029" s="32" t="s">
        <v>115</v>
      </c>
      <c r="U1029" s="32" t="s">
        <v>115</v>
      </c>
      <c r="V1029" s="32" t="s">
        <v>122</v>
      </c>
      <c r="W1029" s="32" t="s">
        <v>123</v>
      </c>
      <c r="X1029" s="32" t="s">
        <v>115</v>
      </c>
      <c r="Y1029" s="128"/>
      <c r="Z1029" s="119" t="s">
        <v>115</v>
      </c>
      <c r="AA1029" s="119" t="s">
        <v>115</v>
      </c>
      <c r="AB1029" s="32" t="s">
        <v>115</v>
      </c>
      <c r="AC1029" s="32" t="s">
        <v>115</v>
      </c>
      <c r="AD1029" s="32" t="s">
        <v>3335</v>
      </c>
      <c r="AE1029" s="32" t="s">
        <v>441</v>
      </c>
      <c r="AF1029" s="32" t="s">
        <v>115</v>
      </c>
      <c r="AG1029" s="32" t="s">
        <v>3306</v>
      </c>
      <c r="AH1029" s="32" t="s">
        <v>127</v>
      </c>
      <c r="AI1029" s="32">
        <v>5783801</v>
      </c>
      <c r="AJ1029" s="32" t="s">
        <v>3336</v>
      </c>
      <c r="AK1029" s="32" t="s">
        <v>3337</v>
      </c>
      <c r="AL1029" s="32">
        <v>20</v>
      </c>
      <c r="AM1029" s="32">
        <v>63</v>
      </c>
      <c r="AN1029" s="32" t="s">
        <v>128</v>
      </c>
      <c r="AO1029" s="32" t="s">
        <v>129</v>
      </c>
      <c r="AP1029" s="32">
        <v>2017</v>
      </c>
      <c r="AQ1029" s="32" t="s">
        <v>130</v>
      </c>
      <c r="AR1029" s="32">
        <v>2019</v>
      </c>
      <c r="AS1029" s="32" t="s">
        <v>115</v>
      </c>
      <c r="AT1029" s="32" t="s">
        <v>123</v>
      </c>
      <c r="AU1029" s="32" t="s">
        <v>115</v>
      </c>
      <c r="AV1029" s="32" t="s">
        <v>115</v>
      </c>
      <c r="AW1029" s="32" t="s">
        <v>115</v>
      </c>
      <c r="AX1029" s="32" t="s">
        <v>123</v>
      </c>
      <c r="AY1029" s="32" t="s">
        <v>115</v>
      </c>
      <c r="AZ1029" s="110" t="s">
        <v>115</v>
      </c>
      <c r="BA1029" s="32" t="s">
        <v>115</v>
      </c>
      <c r="BB1029" s="32" t="s">
        <v>115</v>
      </c>
      <c r="BC1029" s="32" t="s">
        <v>115</v>
      </c>
      <c r="BD1029" s="32" t="s">
        <v>115</v>
      </c>
      <c r="BE1029" s="32" t="s">
        <v>115</v>
      </c>
      <c r="BF1029" s="110" t="s">
        <v>115</v>
      </c>
      <c r="BG1029" s="32" t="s">
        <v>131</v>
      </c>
      <c r="BH1029" s="32" t="s">
        <v>115</v>
      </c>
      <c r="BI1029" s="32" t="s">
        <v>195</v>
      </c>
      <c r="BJ1029" s="32">
        <v>2</v>
      </c>
      <c r="BK1029" s="110">
        <v>45261</v>
      </c>
      <c r="BL1029" s="110">
        <v>43656</v>
      </c>
      <c r="BM1029" s="110">
        <v>45301</v>
      </c>
      <c r="BN1029" s="32" t="s">
        <v>234</v>
      </c>
      <c r="BO1029" s="32" t="s">
        <v>115</v>
      </c>
      <c r="BP1029" s="32" t="b">
        <v>1</v>
      </c>
      <c r="BQ1029" s="116">
        <v>225000</v>
      </c>
      <c r="BR1029" s="32" t="s">
        <v>134</v>
      </c>
      <c r="BS1029" s="116">
        <v>693.01729999999998</v>
      </c>
      <c r="BT1029" s="116">
        <v>693.01729999999998</v>
      </c>
      <c r="BU1029" s="116">
        <v>97.363200000000006</v>
      </c>
      <c r="BV1029" s="116">
        <v>86.916499999999999</v>
      </c>
      <c r="BW1029" s="116">
        <v>362.72300000000001</v>
      </c>
      <c r="BX1029" s="116">
        <v>7.1288</v>
      </c>
      <c r="BY1029" s="116">
        <v>0</v>
      </c>
      <c r="BZ1029" s="116">
        <v>0</v>
      </c>
      <c r="CA1029" s="116">
        <v>0</v>
      </c>
      <c r="CB1029" s="116">
        <v>0</v>
      </c>
      <c r="CC1029" s="116">
        <v>0</v>
      </c>
      <c r="CD1029" s="116">
        <v>0</v>
      </c>
      <c r="CE1029" s="116">
        <v>693.01729999999998</v>
      </c>
      <c r="CF1029" s="32" t="s">
        <v>135</v>
      </c>
      <c r="CG1029" s="32" t="s">
        <v>136</v>
      </c>
      <c r="CH1029" s="32" t="s">
        <v>263</v>
      </c>
      <c r="CI1029" s="116">
        <v>0</v>
      </c>
      <c r="CJ1029" s="116">
        <v>0</v>
      </c>
      <c r="CK1029" s="116">
        <v>0</v>
      </c>
      <c r="CL1029" s="116">
        <v>0</v>
      </c>
      <c r="CM1029" s="116">
        <v>693.0173299999999</v>
      </c>
      <c r="CN1029" s="116">
        <v>0</v>
      </c>
      <c r="CO1029" s="113">
        <v>0</v>
      </c>
      <c r="CP1029" s="32" t="s">
        <v>134</v>
      </c>
      <c r="CQ1029" s="32" t="s">
        <v>115</v>
      </c>
      <c r="CR1029" s="32" t="s">
        <v>134</v>
      </c>
      <c r="CS1029" s="32" t="s">
        <v>115</v>
      </c>
      <c r="CT1029" s="113">
        <v>0.3427</v>
      </c>
      <c r="CU1029" s="113">
        <v>0.6573</v>
      </c>
      <c r="CV1029" s="33" t="s">
        <v>138</v>
      </c>
    </row>
    <row r="1030" spans="2:100">
      <c r="B1030" s="31">
        <v>1026</v>
      </c>
      <c r="C1030" s="32" t="s">
        <v>3348</v>
      </c>
      <c r="D1030" s="128"/>
      <c r="E1030" s="128"/>
      <c r="F1030" s="32" t="s">
        <v>115</v>
      </c>
      <c r="G1030" s="32" t="s">
        <v>3334</v>
      </c>
      <c r="H1030" s="32" t="s">
        <v>198</v>
      </c>
      <c r="I1030" s="32" t="s">
        <v>166</v>
      </c>
      <c r="J1030" s="32" t="s">
        <v>115</v>
      </c>
      <c r="K1030" s="32" t="s">
        <v>115</v>
      </c>
      <c r="L1030" s="32" t="s">
        <v>119</v>
      </c>
      <c r="M1030" s="32" t="s">
        <v>159</v>
      </c>
      <c r="N1030" s="32" t="s">
        <v>115</v>
      </c>
      <c r="O1030" s="32" t="s">
        <v>115</v>
      </c>
      <c r="P1030" s="110" t="s">
        <v>115</v>
      </c>
      <c r="Q1030" s="32" t="s">
        <v>115</v>
      </c>
      <c r="R1030" s="32" t="s">
        <v>220</v>
      </c>
      <c r="S1030" s="32" t="s">
        <v>121</v>
      </c>
      <c r="T1030" s="32" t="s">
        <v>115</v>
      </c>
      <c r="U1030" s="32" t="s">
        <v>115</v>
      </c>
      <c r="V1030" s="32" t="s">
        <v>122</v>
      </c>
      <c r="W1030" s="32" t="s">
        <v>123</v>
      </c>
      <c r="X1030" s="32" t="s">
        <v>115</v>
      </c>
      <c r="Y1030" s="128"/>
      <c r="Z1030" s="119" t="s">
        <v>115</v>
      </c>
      <c r="AA1030" s="119" t="s">
        <v>115</v>
      </c>
      <c r="AB1030" s="32" t="s">
        <v>115</v>
      </c>
      <c r="AC1030" s="32" t="s">
        <v>115</v>
      </c>
      <c r="AD1030" s="32" t="s">
        <v>3335</v>
      </c>
      <c r="AE1030" s="32" t="s">
        <v>414</v>
      </c>
      <c r="AF1030" s="32" t="s">
        <v>115</v>
      </c>
      <c r="AG1030" s="32" t="s">
        <v>3306</v>
      </c>
      <c r="AH1030" s="32" t="s">
        <v>127</v>
      </c>
      <c r="AI1030" s="32">
        <v>5783802</v>
      </c>
      <c r="AJ1030" s="32" t="s">
        <v>3336</v>
      </c>
      <c r="AK1030" s="32" t="s">
        <v>3337</v>
      </c>
      <c r="AL1030" s="32">
        <v>20</v>
      </c>
      <c r="AM1030" s="32">
        <v>63</v>
      </c>
      <c r="AN1030" s="32" t="s">
        <v>128</v>
      </c>
      <c r="AO1030" s="32" t="s">
        <v>129</v>
      </c>
      <c r="AP1030" s="32">
        <v>2017</v>
      </c>
      <c r="AQ1030" s="32" t="s">
        <v>130</v>
      </c>
      <c r="AR1030" s="32">
        <v>2019</v>
      </c>
      <c r="AS1030" s="32" t="s">
        <v>115</v>
      </c>
      <c r="AT1030" s="32" t="s">
        <v>123</v>
      </c>
      <c r="AU1030" s="32" t="s">
        <v>115</v>
      </c>
      <c r="AV1030" s="32" t="s">
        <v>115</v>
      </c>
      <c r="AW1030" s="32" t="s">
        <v>115</v>
      </c>
      <c r="AX1030" s="32" t="s">
        <v>123</v>
      </c>
      <c r="AY1030" s="32" t="s">
        <v>115</v>
      </c>
      <c r="AZ1030" s="110" t="s">
        <v>115</v>
      </c>
      <c r="BA1030" s="32" t="s">
        <v>115</v>
      </c>
      <c r="BB1030" s="32" t="s">
        <v>115</v>
      </c>
      <c r="BC1030" s="32" t="s">
        <v>115</v>
      </c>
      <c r="BD1030" s="32" t="s">
        <v>115</v>
      </c>
      <c r="BE1030" s="32" t="s">
        <v>115</v>
      </c>
      <c r="BF1030" s="110" t="s">
        <v>115</v>
      </c>
      <c r="BG1030" s="32" t="s">
        <v>131</v>
      </c>
      <c r="BH1030" s="32" t="s">
        <v>115</v>
      </c>
      <c r="BI1030" s="32" t="s">
        <v>195</v>
      </c>
      <c r="BJ1030" s="32">
        <v>2</v>
      </c>
      <c r="BK1030" s="110">
        <v>43136</v>
      </c>
      <c r="BL1030" s="110">
        <v>43656</v>
      </c>
      <c r="BM1030" s="110">
        <v>45301</v>
      </c>
      <c r="BN1030" s="32" t="s">
        <v>234</v>
      </c>
      <c r="BO1030" s="32" t="s">
        <v>115</v>
      </c>
      <c r="BP1030" s="32" t="b">
        <v>1</v>
      </c>
      <c r="BQ1030" s="116">
        <v>225000</v>
      </c>
      <c r="BR1030" s="32" t="s">
        <v>134</v>
      </c>
      <c r="BS1030" s="116">
        <v>2624.4965999999999</v>
      </c>
      <c r="BT1030" s="116">
        <v>2624.4965999999999</v>
      </c>
      <c r="BU1030" s="116">
        <v>602.82650000000001</v>
      </c>
      <c r="BV1030" s="116">
        <v>428.5147</v>
      </c>
      <c r="BW1030" s="116">
        <v>227.48150000000001</v>
      </c>
      <c r="BX1030" s="116">
        <v>10.8164</v>
      </c>
      <c r="BY1030" s="116">
        <v>0</v>
      </c>
      <c r="BZ1030" s="116">
        <v>0</v>
      </c>
      <c r="CA1030" s="116">
        <v>0</v>
      </c>
      <c r="CB1030" s="116">
        <v>0</v>
      </c>
      <c r="CC1030" s="116">
        <v>0</v>
      </c>
      <c r="CD1030" s="116">
        <v>0</v>
      </c>
      <c r="CE1030" s="116">
        <v>2624.4965999999999</v>
      </c>
      <c r="CF1030" s="32" t="s">
        <v>135</v>
      </c>
      <c r="CG1030" s="32" t="s">
        <v>136</v>
      </c>
      <c r="CH1030" s="32" t="s">
        <v>263</v>
      </c>
      <c r="CI1030" s="116">
        <v>0</v>
      </c>
      <c r="CJ1030" s="116">
        <v>0</v>
      </c>
      <c r="CK1030" s="116">
        <v>0</v>
      </c>
      <c r="CL1030" s="116">
        <v>0</v>
      </c>
      <c r="CM1030" s="116">
        <v>2624.4966300000006</v>
      </c>
      <c r="CN1030" s="116">
        <v>0</v>
      </c>
      <c r="CO1030" s="113">
        <v>0</v>
      </c>
      <c r="CP1030" s="32" t="s">
        <v>134</v>
      </c>
      <c r="CQ1030" s="32" t="s">
        <v>115</v>
      </c>
      <c r="CR1030" s="32" t="s">
        <v>134</v>
      </c>
      <c r="CS1030" s="32" t="s">
        <v>115</v>
      </c>
      <c r="CT1030" s="113">
        <v>0.3427</v>
      </c>
      <c r="CU1030" s="113">
        <v>0.6573</v>
      </c>
      <c r="CV1030" s="33" t="s">
        <v>3325</v>
      </c>
    </row>
    <row r="1031" spans="2:100">
      <c r="B1031" s="31">
        <v>1027</v>
      </c>
      <c r="C1031" s="32" t="s">
        <v>3349</v>
      </c>
      <c r="D1031" s="128"/>
      <c r="E1031" s="128"/>
      <c r="F1031" s="32" t="s">
        <v>115</v>
      </c>
      <c r="G1031" s="32" t="s">
        <v>3350</v>
      </c>
      <c r="H1031" s="32" t="s">
        <v>198</v>
      </c>
      <c r="I1031" s="32" t="s">
        <v>166</v>
      </c>
      <c r="J1031" s="32" t="s">
        <v>115</v>
      </c>
      <c r="K1031" s="32" t="s">
        <v>115</v>
      </c>
      <c r="L1031" s="32" t="s">
        <v>119</v>
      </c>
      <c r="M1031" s="32" t="s">
        <v>159</v>
      </c>
      <c r="N1031" s="32" t="s">
        <v>115</v>
      </c>
      <c r="O1031" s="32" t="s">
        <v>115</v>
      </c>
      <c r="P1031" s="110" t="s">
        <v>115</v>
      </c>
      <c r="Q1031" s="32" t="s">
        <v>115</v>
      </c>
      <c r="R1031" s="32" t="s">
        <v>220</v>
      </c>
      <c r="S1031" s="32" t="s">
        <v>121</v>
      </c>
      <c r="T1031" s="32" t="s">
        <v>115</v>
      </c>
      <c r="U1031" s="32" t="s">
        <v>115</v>
      </c>
      <c r="V1031" s="32" t="s">
        <v>122</v>
      </c>
      <c r="W1031" s="32" t="s">
        <v>123</v>
      </c>
      <c r="X1031" s="32" t="s">
        <v>115</v>
      </c>
      <c r="Y1031" s="128"/>
      <c r="Z1031" s="119" t="s">
        <v>115</v>
      </c>
      <c r="AA1031" s="119" t="s">
        <v>115</v>
      </c>
      <c r="AB1031" s="32" t="s">
        <v>115</v>
      </c>
      <c r="AC1031" s="32" t="s">
        <v>115</v>
      </c>
      <c r="AD1031" s="32" t="s">
        <v>115</v>
      </c>
      <c r="AE1031" s="32" t="s">
        <v>115</v>
      </c>
      <c r="AF1031" s="32" t="s">
        <v>115</v>
      </c>
      <c r="AG1031" s="32" t="s">
        <v>115</v>
      </c>
      <c r="AH1031" s="32" t="s">
        <v>115</v>
      </c>
      <c r="AI1031" s="32">
        <v>5536661</v>
      </c>
      <c r="AJ1031" s="32" t="s">
        <v>3351</v>
      </c>
      <c r="AK1031" s="32" t="s">
        <v>3349</v>
      </c>
      <c r="AL1031" s="32">
        <v>1</v>
      </c>
      <c r="AM1031" s="32">
        <v>63</v>
      </c>
      <c r="AN1031" s="32" t="s">
        <v>128</v>
      </c>
      <c r="AO1031" s="32" t="s">
        <v>129</v>
      </c>
      <c r="AP1031" s="32">
        <v>2017</v>
      </c>
      <c r="AQ1031" s="32" t="s">
        <v>130</v>
      </c>
      <c r="AR1031" s="32">
        <v>2019</v>
      </c>
      <c r="AS1031" s="32" t="s">
        <v>115</v>
      </c>
      <c r="AT1031" s="32" t="s">
        <v>123</v>
      </c>
      <c r="AU1031" s="32" t="s">
        <v>115</v>
      </c>
      <c r="AV1031" s="32" t="s">
        <v>115</v>
      </c>
      <c r="AW1031" s="32" t="s">
        <v>115</v>
      </c>
      <c r="AX1031" s="32" t="s">
        <v>123</v>
      </c>
      <c r="AY1031" s="32" t="s">
        <v>115</v>
      </c>
      <c r="AZ1031" s="110" t="s">
        <v>115</v>
      </c>
      <c r="BA1031" s="32" t="s">
        <v>115</v>
      </c>
      <c r="BB1031" s="32" t="s">
        <v>115</v>
      </c>
      <c r="BC1031" s="32" t="s">
        <v>115</v>
      </c>
      <c r="BD1031" s="32" t="s">
        <v>115</v>
      </c>
      <c r="BE1031" s="32" t="s">
        <v>115</v>
      </c>
      <c r="BF1031" s="110" t="s">
        <v>115</v>
      </c>
      <c r="BG1031" s="32" t="s">
        <v>131</v>
      </c>
      <c r="BH1031" s="32" t="s">
        <v>115</v>
      </c>
      <c r="BI1031" s="32" t="s">
        <v>195</v>
      </c>
      <c r="BJ1031" s="32">
        <v>2</v>
      </c>
      <c r="BK1031" s="110" t="s">
        <v>115</v>
      </c>
      <c r="BL1031" s="110" t="s">
        <v>115</v>
      </c>
      <c r="BM1031" s="110">
        <v>44561</v>
      </c>
      <c r="BN1031" s="32" t="s">
        <v>115</v>
      </c>
      <c r="BO1031" s="32" t="s">
        <v>115</v>
      </c>
      <c r="BP1031" s="32" t="b">
        <v>0</v>
      </c>
      <c r="BQ1031" s="116" t="s">
        <v>115</v>
      </c>
      <c r="BR1031" s="32" t="s">
        <v>134</v>
      </c>
      <c r="BS1031" s="116">
        <v>8904.8071</v>
      </c>
      <c r="BT1031" s="116">
        <v>8904.8071</v>
      </c>
      <c r="BU1031" s="116">
        <v>3885.7761</v>
      </c>
      <c r="BV1031" s="116">
        <v>-5137.4378999999999</v>
      </c>
      <c r="BW1031" s="116">
        <v>3582.0722999999998</v>
      </c>
      <c r="BX1031" s="116">
        <v>1331.5721000000001</v>
      </c>
      <c r="BY1031" s="116">
        <v>1772.7779</v>
      </c>
      <c r="BZ1031" s="116">
        <v>0</v>
      </c>
      <c r="CA1031" s="116">
        <v>0</v>
      </c>
      <c r="CB1031" s="116">
        <v>0</v>
      </c>
      <c r="CC1031" s="116">
        <v>0</v>
      </c>
      <c r="CD1031" s="116">
        <v>0</v>
      </c>
      <c r="CE1031" s="116">
        <v>7132.0291999999999</v>
      </c>
      <c r="CF1031" s="32" t="s">
        <v>135</v>
      </c>
      <c r="CG1031" s="32" t="s">
        <v>136</v>
      </c>
      <c r="CH1031" s="32" t="s">
        <v>137</v>
      </c>
      <c r="CI1031" s="116">
        <v>1625.9037400000002</v>
      </c>
      <c r="CJ1031" s="116">
        <v>1942.8881099999999</v>
      </c>
      <c r="CK1031" s="116">
        <v>-2568.7196800000002</v>
      </c>
      <c r="CL1031" s="116">
        <v>1791.0358299999998</v>
      </c>
      <c r="CM1031" s="116">
        <v>665.78532000000007</v>
      </c>
      <c r="CN1031" s="116">
        <v>984.25932999999998</v>
      </c>
      <c r="CO1031" s="113">
        <v>0</v>
      </c>
      <c r="CP1031" s="32" t="s">
        <v>134</v>
      </c>
      <c r="CQ1031" s="32" t="s">
        <v>115</v>
      </c>
      <c r="CR1031" s="32" t="s">
        <v>134</v>
      </c>
      <c r="CS1031" s="32" t="s">
        <v>115</v>
      </c>
      <c r="CT1031" s="113">
        <v>0.3427</v>
      </c>
      <c r="CU1031" s="113">
        <v>0.6573</v>
      </c>
      <c r="CV1031" s="33" t="s">
        <v>3325</v>
      </c>
    </row>
    <row r="1032" spans="2:100">
      <c r="B1032" s="31">
        <v>1028</v>
      </c>
      <c r="C1032" s="32" t="s">
        <v>3352</v>
      </c>
      <c r="D1032" s="128"/>
      <c r="E1032" s="128"/>
      <c r="F1032" s="32" t="s">
        <v>641</v>
      </c>
      <c r="G1032" s="32" t="s">
        <v>3353</v>
      </c>
      <c r="H1032" s="32" t="s">
        <v>198</v>
      </c>
      <c r="I1032" s="32" t="s">
        <v>166</v>
      </c>
      <c r="J1032" s="32" t="s">
        <v>115</v>
      </c>
      <c r="K1032" s="32" t="s">
        <v>115</v>
      </c>
      <c r="L1032" s="32" t="s">
        <v>119</v>
      </c>
      <c r="M1032" s="32" t="s">
        <v>159</v>
      </c>
      <c r="N1032" s="32" t="s">
        <v>115</v>
      </c>
      <c r="O1032" s="32" t="s">
        <v>115</v>
      </c>
      <c r="P1032" s="110">
        <v>45932</v>
      </c>
      <c r="Q1032" s="32" t="s">
        <v>115</v>
      </c>
      <c r="R1032" s="32" t="s">
        <v>220</v>
      </c>
      <c r="S1032" s="32" t="s">
        <v>121</v>
      </c>
      <c r="T1032" s="32" t="s">
        <v>115</v>
      </c>
      <c r="U1032" s="32" t="s">
        <v>194</v>
      </c>
      <c r="V1032" s="32" t="s">
        <v>122</v>
      </c>
      <c r="W1032" s="32" t="s">
        <v>123</v>
      </c>
      <c r="X1032" s="32" t="s">
        <v>115</v>
      </c>
      <c r="Y1032" s="128"/>
      <c r="Z1032" s="119" t="s">
        <v>115</v>
      </c>
      <c r="AA1032" s="119">
        <v>0.273616857958146</v>
      </c>
      <c r="AB1032" s="32" t="s">
        <v>115</v>
      </c>
      <c r="AC1032" s="32" t="s">
        <v>397</v>
      </c>
      <c r="AD1032" s="32" t="s">
        <v>115</v>
      </c>
      <c r="AE1032" s="32" t="s">
        <v>441</v>
      </c>
      <c r="AF1032" s="32" t="s">
        <v>115</v>
      </c>
      <c r="AG1032" s="32" t="s">
        <v>3306</v>
      </c>
      <c r="AH1032" s="32" t="s">
        <v>127</v>
      </c>
      <c r="AI1032" s="32">
        <v>5787009</v>
      </c>
      <c r="AJ1032" s="32" t="s">
        <v>3354</v>
      </c>
      <c r="AK1032" s="32" t="s">
        <v>3352</v>
      </c>
      <c r="AL1032" s="32">
        <v>1</v>
      </c>
      <c r="AM1032" s="32">
        <v>63</v>
      </c>
      <c r="AN1032" s="32" t="s">
        <v>128</v>
      </c>
      <c r="AO1032" s="32" t="s">
        <v>129</v>
      </c>
      <c r="AP1032" s="32">
        <v>2020</v>
      </c>
      <c r="AQ1032" s="32" t="s">
        <v>130</v>
      </c>
      <c r="AR1032" s="32">
        <v>2020</v>
      </c>
      <c r="AS1032" s="32" t="s">
        <v>115</v>
      </c>
      <c r="AT1032" s="32" t="s">
        <v>123</v>
      </c>
      <c r="AU1032" s="32" t="s">
        <v>115</v>
      </c>
      <c r="AV1032" s="32" t="s">
        <v>115</v>
      </c>
      <c r="AW1032" s="32" t="s">
        <v>115</v>
      </c>
      <c r="AX1032" s="32" t="s">
        <v>123</v>
      </c>
      <c r="AY1032" s="32" t="s">
        <v>115</v>
      </c>
      <c r="AZ1032" s="110" t="s">
        <v>115</v>
      </c>
      <c r="BA1032" s="32" t="s">
        <v>115</v>
      </c>
      <c r="BB1032" s="32" t="s">
        <v>115</v>
      </c>
      <c r="BC1032" s="32" t="s">
        <v>115</v>
      </c>
      <c r="BD1032" s="32" t="s">
        <v>115</v>
      </c>
      <c r="BE1032" s="32" t="s">
        <v>115</v>
      </c>
      <c r="BF1032" s="110" t="s">
        <v>115</v>
      </c>
      <c r="BG1032" s="32" t="s">
        <v>131</v>
      </c>
      <c r="BH1032" s="32" t="s">
        <v>115</v>
      </c>
      <c r="BI1032" s="32" t="s">
        <v>829</v>
      </c>
      <c r="BJ1032" s="32">
        <v>3</v>
      </c>
      <c r="BK1032" s="110">
        <v>45859</v>
      </c>
      <c r="BL1032" s="110">
        <v>44926</v>
      </c>
      <c r="BM1032" s="110">
        <v>46043</v>
      </c>
      <c r="BN1032" s="32" t="s">
        <v>308</v>
      </c>
      <c r="BO1032" s="32" t="s">
        <v>115</v>
      </c>
      <c r="BP1032" s="32" t="b">
        <v>1</v>
      </c>
      <c r="BQ1032" s="116">
        <v>603</v>
      </c>
      <c r="BR1032" s="32" t="s">
        <v>134</v>
      </c>
      <c r="BS1032" s="116">
        <v>1315.4205999999999</v>
      </c>
      <c r="BT1032" s="116">
        <v>1349.6832999999999</v>
      </c>
      <c r="BU1032" s="116">
        <v>33.830800000000004</v>
      </c>
      <c r="BV1032" s="116">
        <v>100.0718</v>
      </c>
      <c r="BW1032" s="116">
        <v>372.58710000000002</v>
      </c>
      <c r="BX1032" s="116">
        <v>475.99250000000001</v>
      </c>
      <c r="BY1032" s="116">
        <v>136.7251</v>
      </c>
      <c r="BZ1032" s="116">
        <v>3.9283000000000001</v>
      </c>
      <c r="CA1032" s="116">
        <v>0</v>
      </c>
      <c r="CB1032" s="116">
        <v>0</v>
      </c>
      <c r="CC1032" s="116">
        <v>0</v>
      </c>
      <c r="CD1032" s="116">
        <v>0</v>
      </c>
      <c r="CE1032" s="116">
        <v>1209.0299</v>
      </c>
      <c r="CF1032" s="32" t="s">
        <v>135</v>
      </c>
      <c r="CG1032" s="32" t="s">
        <v>136</v>
      </c>
      <c r="CH1032" s="32" t="s">
        <v>253</v>
      </c>
      <c r="CI1032" s="116">
        <v>0</v>
      </c>
      <c r="CJ1032" s="116">
        <v>0</v>
      </c>
      <c r="CK1032" s="116">
        <v>0</v>
      </c>
      <c r="CL1032" s="116">
        <v>0</v>
      </c>
      <c r="CM1032" s="116">
        <v>0</v>
      </c>
      <c r="CN1032" s="116">
        <v>0</v>
      </c>
      <c r="CO1032" s="113">
        <v>0</v>
      </c>
      <c r="CP1032" s="32" t="s">
        <v>134</v>
      </c>
      <c r="CQ1032" s="32" t="s">
        <v>115</v>
      </c>
      <c r="CR1032" s="32" t="s">
        <v>134</v>
      </c>
      <c r="CS1032" s="32" t="s">
        <v>115</v>
      </c>
      <c r="CT1032" s="113">
        <v>0</v>
      </c>
      <c r="CU1032" s="113">
        <v>1</v>
      </c>
      <c r="CV1032" s="33" t="s">
        <v>3325</v>
      </c>
    </row>
    <row r="1033" spans="2:100">
      <c r="B1033" s="31">
        <v>1029</v>
      </c>
      <c r="C1033" s="32" t="s">
        <v>3355</v>
      </c>
      <c r="D1033" s="128"/>
      <c r="E1033" s="128"/>
      <c r="F1033" s="32" t="s">
        <v>825</v>
      </c>
      <c r="G1033" s="32" t="s">
        <v>3356</v>
      </c>
      <c r="H1033" s="32" t="s">
        <v>198</v>
      </c>
      <c r="I1033" s="32" t="s">
        <v>166</v>
      </c>
      <c r="J1033" s="32" t="s">
        <v>115</v>
      </c>
      <c r="K1033" s="32" t="s">
        <v>115</v>
      </c>
      <c r="L1033" s="32" t="s">
        <v>119</v>
      </c>
      <c r="M1033" s="32" t="s">
        <v>159</v>
      </c>
      <c r="N1033" s="32" t="s">
        <v>115</v>
      </c>
      <c r="O1033" s="32" t="s">
        <v>115</v>
      </c>
      <c r="P1033" s="110">
        <v>45938</v>
      </c>
      <c r="Q1033" s="32" t="s">
        <v>115</v>
      </c>
      <c r="R1033" s="32" t="s">
        <v>220</v>
      </c>
      <c r="S1033" s="32" t="s">
        <v>121</v>
      </c>
      <c r="T1033" s="32" t="s">
        <v>115</v>
      </c>
      <c r="U1033" s="32" t="s">
        <v>214</v>
      </c>
      <c r="V1033" s="32" t="s">
        <v>122</v>
      </c>
      <c r="W1033" s="32" t="s">
        <v>123</v>
      </c>
      <c r="X1033" s="32" t="s">
        <v>115</v>
      </c>
      <c r="Y1033" s="128"/>
      <c r="Z1033" s="119" t="s">
        <v>115</v>
      </c>
      <c r="AA1033" s="119">
        <v>26.194495511281001</v>
      </c>
      <c r="AB1033" s="32" t="s">
        <v>115</v>
      </c>
      <c r="AC1033" s="32" t="s">
        <v>115</v>
      </c>
      <c r="AD1033" s="32" t="s">
        <v>115</v>
      </c>
      <c r="AE1033" s="32" t="s">
        <v>441</v>
      </c>
      <c r="AF1033" s="32" t="s">
        <v>115</v>
      </c>
      <c r="AG1033" s="32" t="s">
        <v>3306</v>
      </c>
      <c r="AH1033" s="32" t="s">
        <v>127</v>
      </c>
      <c r="AI1033" s="32">
        <v>5786934</v>
      </c>
      <c r="AJ1033" s="32" t="s">
        <v>3357</v>
      </c>
      <c r="AK1033" s="32" t="s">
        <v>3355</v>
      </c>
      <c r="AL1033" s="32">
        <v>1</v>
      </c>
      <c r="AM1033" s="32">
        <v>63</v>
      </c>
      <c r="AN1033" s="32" t="s">
        <v>128</v>
      </c>
      <c r="AO1033" s="32" t="s">
        <v>129</v>
      </c>
      <c r="AP1033" s="32">
        <v>2020</v>
      </c>
      <c r="AQ1033" s="32" t="s">
        <v>130</v>
      </c>
      <c r="AR1033" s="32">
        <v>2020</v>
      </c>
      <c r="AS1033" s="32" t="s">
        <v>115</v>
      </c>
      <c r="AT1033" s="32" t="s">
        <v>123</v>
      </c>
      <c r="AU1033" s="32" t="s">
        <v>115</v>
      </c>
      <c r="AV1033" s="32" t="s">
        <v>115</v>
      </c>
      <c r="AW1033" s="32" t="s">
        <v>115</v>
      </c>
      <c r="AX1033" s="32" t="s">
        <v>123</v>
      </c>
      <c r="AY1033" s="32" t="s">
        <v>115</v>
      </c>
      <c r="AZ1033" s="110" t="s">
        <v>115</v>
      </c>
      <c r="BA1033" s="32" t="s">
        <v>115</v>
      </c>
      <c r="BB1033" s="32" t="s">
        <v>115</v>
      </c>
      <c r="BC1033" s="32" t="s">
        <v>115</v>
      </c>
      <c r="BD1033" s="32" t="s">
        <v>115</v>
      </c>
      <c r="BE1033" s="32" t="s">
        <v>115</v>
      </c>
      <c r="BF1033" s="110" t="s">
        <v>115</v>
      </c>
      <c r="BG1033" s="32" t="s">
        <v>131</v>
      </c>
      <c r="BH1033" s="32" t="s">
        <v>115</v>
      </c>
      <c r="BI1033" s="32" t="s">
        <v>195</v>
      </c>
      <c r="BJ1033" s="32">
        <v>2</v>
      </c>
      <c r="BK1033" s="110">
        <v>44986</v>
      </c>
      <c r="BL1033" s="110">
        <v>44926</v>
      </c>
      <c r="BM1033" s="110">
        <v>45337</v>
      </c>
      <c r="BN1033" s="32" t="s">
        <v>308</v>
      </c>
      <c r="BO1033" s="32" t="s">
        <v>115</v>
      </c>
      <c r="BP1033" s="32" t="b">
        <v>0</v>
      </c>
      <c r="BQ1033" s="116">
        <v>1600</v>
      </c>
      <c r="BR1033" s="32" t="s">
        <v>134</v>
      </c>
      <c r="BS1033" s="116">
        <v>2179.9856</v>
      </c>
      <c r="BT1033" s="116">
        <v>2179.9856</v>
      </c>
      <c r="BU1033" s="116">
        <v>26.822099999999999</v>
      </c>
      <c r="BV1033" s="116">
        <v>85.455799999999996</v>
      </c>
      <c r="BW1033" s="116">
        <v>1418.3395</v>
      </c>
      <c r="BX1033" s="116">
        <v>338.30599999999998</v>
      </c>
      <c r="BY1033" s="116">
        <v>45.619</v>
      </c>
      <c r="BZ1033" s="116">
        <v>0</v>
      </c>
      <c r="CA1033" s="116">
        <v>0</v>
      </c>
      <c r="CB1033" s="116">
        <v>0</v>
      </c>
      <c r="CC1033" s="116">
        <v>0</v>
      </c>
      <c r="CD1033" s="116">
        <v>0</v>
      </c>
      <c r="CE1033" s="116">
        <v>2134.3665999999998</v>
      </c>
      <c r="CF1033" s="32" t="s">
        <v>135</v>
      </c>
      <c r="CG1033" s="32" t="s">
        <v>136</v>
      </c>
      <c r="CH1033" s="32" t="s">
        <v>263</v>
      </c>
      <c r="CI1033" s="116">
        <v>0</v>
      </c>
      <c r="CJ1033" s="116">
        <v>0</v>
      </c>
      <c r="CK1033" s="116">
        <v>0</v>
      </c>
      <c r="CL1033" s="116">
        <v>0</v>
      </c>
      <c r="CM1033" s="116">
        <v>1959.2031199999999</v>
      </c>
      <c r="CN1033" s="116">
        <v>41.616570000000003</v>
      </c>
      <c r="CO1033" s="113">
        <v>0</v>
      </c>
      <c r="CP1033" s="32" t="s">
        <v>134</v>
      </c>
      <c r="CQ1033" s="32" t="s">
        <v>115</v>
      </c>
      <c r="CR1033" s="32" t="s">
        <v>134</v>
      </c>
      <c r="CS1033" s="32" t="s">
        <v>115</v>
      </c>
      <c r="CT1033" s="113">
        <v>0.3427</v>
      </c>
      <c r="CU1033" s="113">
        <v>0.6573</v>
      </c>
      <c r="CV1033" s="33" t="s">
        <v>3325</v>
      </c>
    </row>
    <row r="1034" spans="2:100">
      <c r="B1034" s="31">
        <v>1030</v>
      </c>
      <c r="C1034" s="32" t="s">
        <v>3358</v>
      </c>
      <c r="D1034" s="128"/>
      <c r="E1034" s="128"/>
      <c r="F1034" s="32" t="s">
        <v>2301</v>
      </c>
      <c r="G1034" s="32" t="s">
        <v>3359</v>
      </c>
      <c r="H1034" s="32" t="s">
        <v>198</v>
      </c>
      <c r="I1034" s="32" t="s">
        <v>166</v>
      </c>
      <c r="J1034" s="32" t="s">
        <v>115</v>
      </c>
      <c r="K1034" s="32" t="s">
        <v>115</v>
      </c>
      <c r="L1034" s="32" t="s">
        <v>119</v>
      </c>
      <c r="M1034" s="32" t="s">
        <v>159</v>
      </c>
      <c r="N1034" s="32" t="s">
        <v>115</v>
      </c>
      <c r="O1034" s="32" t="s">
        <v>115</v>
      </c>
      <c r="P1034" s="110">
        <v>45903</v>
      </c>
      <c r="Q1034" s="32" t="s">
        <v>115</v>
      </c>
      <c r="R1034" s="32" t="s">
        <v>220</v>
      </c>
      <c r="S1034" s="32" t="s">
        <v>121</v>
      </c>
      <c r="T1034" s="32" t="s">
        <v>115</v>
      </c>
      <c r="U1034" s="32" t="s">
        <v>214</v>
      </c>
      <c r="V1034" s="32" t="s">
        <v>122</v>
      </c>
      <c r="W1034" s="32" t="s">
        <v>123</v>
      </c>
      <c r="X1034" s="32" t="s">
        <v>115</v>
      </c>
      <c r="Y1034" s="128"/>
      <c r="Z1034" s="119" t="s">
        <v>115</v>
      </c>
      <c r="AA1034" s="119">
        <v>6.74363802919581</v>
      </c>
      <c r="AB1034" s="32" t="s">
        <v>115</v>
      </c>
      <c r="AC1034" s="32" t="s">
        <v>115</v>
      </c>
      <c r="AD1034" s="32" t="s">
        <v>115</v>
      </c>
      <c r="AE1034" s="32" t="s">
        <v>441</v>
      </c>
      <c r="AF1034" s="32" t="s">
        <v>3360</v>
      </c>
      <c r="AG1034" s="32" t="s">
        <v>3306</v>
      </c>
      <c r="AH1034" s="32" t="s">
        <v>127</v>
      </c>
      <c r="AI1034" s="32">
        <v>5786915</v>
      </c>
      <c r="AJ1034" s="32" t="s">
        <v>3361</v>
      </c>
      <c r="AK1034" s="32" t="s">
        <v>3362</v>
      </c>
      <c r="AL1034" s="32">
        <v>1</v>
      </c>
      <c r="AM1034" s="32">
        <v>63</v>
      </c>
      <c r="AN1034" s="32" t="s">
        <v>128</v>
      </c>
      <c r="AO1034" s="32" t="s">
        <v>129</v>
      </c>
      <c r="AP1034" s="32">
        <v>2020</v>
      </c>
      <c r="AQ1034" s="32" t="s">
        <v>130</v>
      </c>
      <c r="AR1034" s="32">
        <v>2020</v>
      </c>
      <c r="AS1034" s="32" t="s">
        <v>115</v>
      </c>
      <c r="AT1034" s="32" t="s">
        <v>123</v>
      </c>
      <c r="AU1034" s="32" t="s">
        <v>115</v>
      </c>
      <c r="AV1034" s="32" t="s">
        <v>115</v>
      </c>
      <c r="AW1034" s="32" t="s">
        <v>115</v>
      </c>
      <c r="AX1034" s="32" t="s">
        <v>123</v>
      </c>
      <c r="AY1034" s="32" t="s">
        <v>115</v>
      </c>
      <c r="AZ1034" s="110" t="s">
        <v>115</v>
      </c>
      <c r="BA1034" s="32" t="s">
        <v>115</v>
      </c>
      <c r="BB1034" s="32" t="s">
        <v>115</v>
      </c>
      <c r="BC1034" s="32" t="s">
        <v>115</v>
      </c>
      <c r="BD1034" s="32" t="s">
        <v>115</v>
      </c>
      <c r="BE1034" s="32" t="s">
        <v>115</v>
      </c>
      <c r="BF1034" s="110" t="s">
        <v>115</v>
      </c>
      <c r="BG1034" s="32" t="s">
        <v>131</v>
      </c>
      <c r="BH1034" s="32" t="s">
        <v>115</v>
      </c>
      <c r="BI1034" s="32" t="s">
        <v>195</v>
      </c>
      <c r="BJ1034" s="32">
        <v>2</v>
      </c>
      <c r="BK1034" s="110">
        <v>44095</v>
      </c>
      <c r="BL1034" s="110">
        <v>45382</v>
      </c>
      <c r="BM1034" s="110">
        <v>45321</v>
      </c>
      <c r="BN1034" s="32" t="s">
        <v>115</v>
      </c>
      <c r="BO1034" s="32" t="s">
        <v>115</v>
      </c>
      <c r="BP1034" s="32" t="b">
        <v>1</v>
      </c>
      <c r="BQ1034" s="116">
        <v>629</v>
      </c>
      <c r="BR1034" s="32" t="s">
        <v>134</v>
      </c>
      <c r="BS1034" s="116">
        <v>1180.2869000000001</v>
      </c>
      <c r="BT1034" s="116">
        <v>1196.0992000000001</v>
      </c>
      <c r="BU1034" s="116">
        <v>478.97710000000001</v>
      </c>
      <c r="BV1034" s="116">
        <v>85.717399999999998</v>
      </c>
      <c r="BW1034" s="116">
        <v>194.19059999999999</v>
      </c>
      <c r="BX1034" s="116">
        <v>111.86579999999999</v>
      </c>
      <c r="BY1034" s="116">
        <v>24.276699999999998</v>
      </c>
      <c r="BZ1034" s="116">
        <v>0</v>
      </c>
      <c r="CA1034" s="116">
        <v>0</v>
      </c>
      <c r="CB1034" s="116">
        <v>0</v>
      </c>
      <c r="CC1034" s="116">
        <v>0</v>
      </c>
      <c r="CD1034" s="116">
        <v>0</v>
      </c>
      <c r="CE1034" s="116">
        <v>1168.6224</v>
      </c>
      <c r="CF1034" s="32" t="s">
        <v>135</v>
      </c>
      <c r="CG1034" s="32" t="s">
        <v>136</v>
      </c>
      <c r="CH1034" s="32" t="s">
        <v>250</v>
      </c>
      <c r="CI1034" s="116">
        <v>0</v>
      </c>
      <c r="CJ1034" s="116">
        <v>0</v>
      </c>
      <c r="CK1034" s="116">
        <v>0</v>
      </c>
      <c r="CL1034" s="116">
        <v>0</v>
      </c>
      <c r="CM1034" s="116">
        <v>1086.8982599999999</v>
      </c>
      <c r="CN1034" s="116">
        <v>19.240399999999998</v>
      </c>
      <c r="CO1034" s="113">
        <v>0</v>
      </c>
      <c r="CP1034" s="32" t="s">
        <v>134</v>
      </c>
      <c r="CQ1034" s="32" t="s">
        <v>115</v>
      </c>
      <c r="CR1034" s="32" t="s">
        <v>134</v>
      </c>
      <c r="CS1034" s="32" t="s">
        <v>115</v>
      </c>
      <c r="CT1034" s="113">
        <v>0.3427</v>
      </c>
      <c r="CU1034" s="113">
        <v>0.6573</v>
      </c>
      <c r="CV1034" s="33" t="s">
        <v>3325</v>
      </c>
    </row>
    <row r="1035" spans="2:100">
      <c r="B1035" s="31">
        <v>1031</v>
      </c>
      <c r="C1035" s="32" t="s">
        <v>3363</v>
      </c>
      <c r="D1035" s="128"/>
      <c r="E1035" s="128"/>
      <c r="F1035" s="32" t="s">
        <v>445</v>
      </c>
      <c r="G1035" s="32" t="s">
        <v>3364</v>
      </c>
      <c r="H1035" s="32" t="s">
        <v>198</v>
      </c>
      <c r="I1035" s="32" t="s">
        <v>166</v>
      </c>
      <c r="J1035" s="32" t="s">
        <v>115</v>
      </c>
      <c r="K1035" s="32" t="s">
        <v>115</v>
      </c>
      <c r="L1035" s="32" t="s">
        <v>119</v>
      </c>
      <c r="M1035" s="32" t="s">
        <v>159</v>
      </c>
      <c r="N1035" s="32" t="s">
        <v>115</v>
      </c>
      <c r="O1035" s="32" t="s">
        <v>115</v>
      </c>
      <c r="P1035" s="110">
        <v>45931</v>
      </c>
      <c r="Q1035" s="32" t="s">
        <v>115</v>
      </c>
      <c r="R1035" s="32" t="s">
        <v>220</v>
      </c>
      <c r="S1035" s="32" t="s">
        <v>121</v>
      </c>
      <c r="T1035" s="32" t="s">
        <v>115</v>
      </c>
      <c r="U1035" s="32" t="s">
        <v>214</v>
      </c>
      <c r="V1035" s="32" t="s">
        <v>122</v>
      </c>
      <c r="W1035" s="32" t="s">
        <v>123</v>
      </c>
      <c r="X1035" s="32" t="s">
        <v>2450</v>
      </c>
      <c r="Y1035" s="128"/>
      <c r="Z1035" s="119" t="s">
        <v>115</v>
      </c>
      <c r="AA1035" s="119">
        <v>47.516018143181</v>
      </c>
      <c r="AB1035" s="32" t="s">
        <v>115</v>
      </c>
      <c r="AC1035" s="32" t="s">
        <v>115</v>
      </c>
      <c r="AD1035" s="32" t="s">
        <v>115</v>
      </c>
      <c r="AE1035" s="32" t="s">
        <v>441</v>
      </c>
      <c r="AF1035" s="32" t="s">
        <v>2989</v>
      </c>
      <c r="AG1035" s="32" t="s">
        <v>3306</v>
      </c>
      <c r="AH1035" s="32" t="s">
        <v>127</v>
      </c>
      <c r="AI1035" s="32">
        <v>5786910</v>
      </c>
      <c r="AJ1035" s="32" t="s">
        <v>3365</v>
      </c>
      <c r="AK1035" s="32" t="s">
        <v>3363</v>
      </c>
      <c r="AL1035" s="32">
        <v>1</v>
      </c>
      <c r="AM1035" s="32">
        <v>63</v>
      </c>
      <c r="AN1035" s="32" t="s">
        <v>128</v>
      </c>
      <c r="AO1035" s="32" t="s">
        <v>129</v>
      </c>
      <c r="AP1035" s="32">
        <v>2020</v>
      </c>
      <c r="AQ1035" s="32" t="s">
        <v>130</v>
      </c>
      <c r="AR1035" s="32">
        <v>2021</v>
      </c>
      <c r="AS1035" s="32" t="s">
        <v>115</v>
      </c>
      <c r="AT1035" s="32" t="s">
        <v>123</v>
      </c>
      <c r="AU1035" s="32" t="s">
        <v>115</v>
      </c>
      <c r="AV1035" s="32" t="s">
        <v>115</v>
      </c>
      <c r="AW1035" s="32" t="s">
        <v>115</v>
      </c>
      <c r="AX1035" s="32" t="s">
        <v>123</v>
      </c>
      <c r="AY1035" s="32" t="s">
        <v>115</v>
      </c>
      <c r="AZ1035" s="110" t="s">
        <v>115</v>
      </c>
      <c r="BA1035" s="32" t="s">
        <v>115</v>
      </c>
      <c r="BB1035" s="32" t="s">
        <v>115</v>
      </c>
      <c r="BC1035" s="32" t="s">
        <v>115</v>
      </c>
      <c r="BD1035" s="32" t="s">
        <v>115</v>
      </c>
      <c r="BE1035" s="32" t="s">
        <v>115</v>
      </c>
      <c r="BF1035" s="110" t="s">
        <v>115</v>
      </c>
      <c r="BG1035" s="32" t="s">
        <v>131</v>
      </c>
      <c r="BH1035" s="32" t="s">
        <v>115</v>
      </c>
      <c r="BI1035" s="32" t="s">
        <v>195</v>
      </c>
      <c r="BJ1035" s="32">
        <v>2</v>
      </c>
      <c r="BK1035" s="110">
        <v>44200</v>
      </c>
      <c r="BL1035" s="110">
        <v>45657</v>
      </c>
      <c r="BM1035" s="110">
        <v>45219</v>
      </c>
      <c r="BN1035" s="32" t="s">
        <v>115</v>
      </c>
      <c r="BO1035" s="32" t="s">
        <v>115</v>
      </c>
      <c r="BP1035" s="32" t="b">
        <v>0</v>
      </c>
      <c r="BQ1035" s="116">
        <v>1600</v>
      </c>
      <c r="BR1035" s="32" t="s">
        <v>134</v>
      </c>
      <c r="BS1035" s="116">
        <v>1500.8862999999999</v>
      </c>
      <c r="BT1035" s="116">
        <v>1500.8862999999999</v>
      </c>
      <c r="BU1035" s="116">
        <v>272.82979999999998</v>
      </c>
      <c r="BV1035" s="116">
        <v>487.7439</v>
      </c>
      <c r="BW1035" s="116">
        <v>308.01080000000002</v>
      </c>
      <c r="BX1035" s="116">
        <v>305.86779999999999</v>
      </c>
      <c r="BY1035" s="116">
        <v>2.8690000000000002</v>
      </c>
      <c r="BZ1035" s="116">
        <v>0</v>
      </c>
      <c r="CA1035" s="116">
        <v>0</v>
      </c>
      <c r="CB1035" s="116">
        <v>0</v>
      </c>
      <c r="CC1035" s="116">
        <v>0</v>
      </c>
      <c r="CD1035" s="116">
        <v>0</v>
      </c>
      <c r="CE1035" s="116">
        <v>1498.0173</v>
      </c>
      <c r="CF1035" s="32" t="s">
        <v>135</v>
      </c>
      <c r="CG1035" s="32" t="s">
        <v>136</v>
      </c>
      <c r="CH1035" s="32" t="s">
        <v>258</v>
      </c>
      <c r="CI1035" s="116">
        <v>0</v>
      </c>
      <c r="CJ1035" s="116">
        <v>0</v>
      </c>
      <c r="CK1035" s="116">
        <v>0</v>
      </c>
      <c r="CL1035" s="116">
        <v>1119.70209</v>
      </c>
      <c r="CM1035" s="116">
        <v>285.30788000000001</v>
      </c>
      <c r="CN1035" s="116">
        <v>2.6761800000000004</v>
      </c>
      <c r="CO1035" s="113">
        <v>0</v>
      </c>
      <c r="CP1035" s="32" t="s">
        <v>134</v>
      </c>
      <c r="CQ1035" s="32" t="s">
        <v>115</v>
      </c>
      <c r="CR1035" s="32" t="s">
        <v>134</v>
      </c>
      <c r="CS1035" s="32" t="s">
        <v>115</v>
      </c>
      <c r="CT1035" s="113">
        <v>0.3427</v>
      </c>
      <c r="CU1035" s="113">
        <v>0.6573</v>
      </c>
      <c r="CV1035" s="33" t="s">
        <v>3325</v>
      </c>
    </row>
    <row r="1036" spans="2:100">
      <c r="B1036" s="31">
        <v>1032</v>
      </c>
      <c r="C1036" s="32" t="s">
        <v>3366</v>
      </c>
      <c r="D1036" s="128"/>
      <c r="E1036" s="128"/>
      <c r="F1036" s="32" t="s">
        <v>115</v>
      </c>
      <c r="G1036" s="32" t="s">
        <v>3367</v>
      </c>
      <c r="H1036" s="32" t="s">
        <v>198</v>
      </c>
      <c r="I1036" s="32" t="s">
        <v>166</v>
      </c>
      <c r="J1036" s="32" t="s">
        <v>115</v>
      </c>
      <c r="K1036" s="32" t="s">
        <v>115</v>
      </c>
      <c r="L1036" s="32" t="s">
        <v>119</v>
      </c>
      <c r="M1036" s="32" t="s">
        <v>159</v>
      </c>
      <c r="N1036" s="32" t="s">
        <v>115</v>
      </c>
      <c r="O1036" s="32" t="s">
        <v>115</v>
      </c>
      <c r="P1036" s="110" t="s">
        <v>115</v>
      </c>
      <c r="Q1036" s="32" t="s">
        <v>115</v>
      </c>
      <c r="R1036" s="32" t="s">
        <v>220</v>
      </c>
      <c r="S1036" s="32" t="s">
        <v>121</v>
      </c>
      <c r="T1036" s="32" t="s">
        <v>115</v>
      </c>
      <c r="U1036" s="32" t="s">
        <v>115</v>
      </c>
      <c r="V1036" s="32" t="s">
        <v>122</v>
      </c>
      <c r="W1036" s="32" t="s">
        <v>123</v>
      </c>
      <c r="X1036" s="32" t="s">
        <v>115</v>
      </c>
      <c r="Y1036" s="128"/>
      <c r="Z1036" s="119" t="s">
        <v>115</v>
      </c>
      <c r="AA1036" s="119" t="s">
        <v>115</v>
      </c>
      <c r="AB1036" s="32" t="s">
        <v>115</v>
      </c>
      <c r="AC1036" s="32" t="s">
        <v>115</v>
      </c>
      <c r="AD1036" s="32" t="s">
        <v>115</v>
      </c>
      <c r="AE1036" s="32" t="s">
        <v>115</v>
      </c>
      <c r="AF1036" s="32" t="s">
        <v>115</v>
      </c>
      <c r="AG1036" s="32" t="s">
        <v>3306</v>
      </c>
      <c r="AH1036" s="32" t="s">
        <v>127</v>
      </c>
      <c r="AI1036" s="32">
        <v>5787478</v>
      </c>
      <c r="AJ1036" s="32" t="s">
        <v>3368</v>
      </c>
      <c r="AK1036" s="32" t="s">
        <v>3369</v>
      </c>
      <c r="AL1036" s="32">
        <v>1</v>
      </c>
      <c r="AM1036" s="32">
        <v>63</v>
      </c>
      <c r="AN1036" s="32" t="s">
        <v>128</v>
      </c>
      <c r="AO1036" s="32" t="s">
        <v>129</v>
      </c>
      <c r="AP1036" s="32" t="s">
        <v>115</v>
      </c>
      <c r="AQ1036" s="32" t="s">
        <v>130</v>
      </c>
      <c r="AR1036" s="32">
        <v>2020</v>
      </c>
      <c r="AS1036" s="32" t="s">
        <v>115</v>
      </c>
      <c r="AT1036" s="32" t="s">
        <v>123</v>
      </c>
      <c r="AU1036" s="32" t="s">
        <v>115</v>
      </c>
      <c r="AV1036" s="32" t="s">
        <v>115</v>
      </c>
      <c r="AW1036" s="32" t="s">
        <v>115</v>
      </c>
      <c r="AX1036" s="32" t="s">
        <v>123</v>
      </c>
      <c r="AY1036" s="32" t="s">
        <v>115</v>
      </c>
      <c r="AZ1036" s="110" t="s">
        <v>115</v>
      </c>
      <c r="BA1036" s="32" t="s">
        <v>115</v>
      </c>
      <c r="BB1036" s="32" t="s">
        <v>115</v>
      </c>
      <c r="BC1036" s="32" t="s">
        <v>115</v>
      </c>
      <c r="BD1036" s="32" t="s">
        <v>115</v>
      </c>
      <c r="BE1036" s="32" t="s">
        <v>115</v>
      </c>
      <c r="BF1036" s="110" t="s">
        <v>115</v>
      </c>
      <c r="BG1036" s="32" t="s">
        <v>131</v>
      </c>
      <c r="BH1036" s="32" t="s">
        <v>115</v>
      </c>
      <c r="BI1036" s="32" t="s">
        <v>132</v>
      </c>
      <c r="BJ1036" s="32" t="s">
        <v>115</v>
      </c>
      <c r="BK1036" s="110" t="s">
        <v>115</v>
      </c>
      <c r="BL1036" s="110" t="s">
        <v>115</v>
      </c>
      <c r="BM1036" s="110" t="s">
        <v>133</v>
      </c>
      <c r="BN1036" s="32" t="s">
        <v>115</v>
      </c>
      <c r="BO1036" s="32" t="s">
        <v>115</v>
      </c>
      <c r="BP1036" s="32" t="b">
        <v>0</v>
      </c>
      <c r="BQ1036" s="116" t="s">
        <v>115</v>
      </c>
      <c r="BR1036" s="32" t="s">
        <v>134</v>
      </c>
      <c r="BS1036" s="116">
        <v>1275.6514</v>
      </c>
      <c r="BT1036" s="116">
        <v>1366.1252999999999</v>
      </c>
      <c r="BU1036" s="116">
        <v>84.211399999999998</v>
      </c>
      <c r="BV1036" s="116">
        <v>509.88299999999998</v>
      </c>
      <c r="BW1036" s="116">
        <v>383.10599999999999</v>
      </c>
      <c r="BX1036" s="116">
        <v>204.1781</v>
      </c>
      <c r="BY1036" s="116">
        <v>157.92959999999999</v>
      </c>
      <c r="BZ1036" s="116">
        <v>0</v>
      </c>
      <c r="CA1036" s="116">
        <v>0</v>
      </c>
      <c r="CB1036" s="116">
        <v>0</v>
      </c>
      <c r="CC1036" s="116">
        <v>0</v>
      </c>
      <c r="CD1036" s="116">
        <v>0</v>
      </c>
      <c r="CE1036" s="116">
        <v>1208.1957</v>
      </c>
      <c r="CF1036" s="32" t="s">
        <v>135</v>
      </c>
      <c r="CG1036" s="32" t="s">
        <v>136</v>
      </c>
      <c r="CH1036" s="32" t="s">
        <v>156</v>
      </c>
      <c r="CI1036" s="116">
        <v>0</v>
      </c>
      <c r="CJ1036" s="116">
        <v>0</v>
      </c>
      <c r="CK1036" s="116">
        <v>0</v>
      </c>
      <c r="CL1036" s="116">
        <v>0</v>
      </c>
      <c r="CM1036" s="116">
        <v>0</v>
      </c>
      <c r="CN1036" s="116">
        <v>0</v>
      </c>
      <c r="CO1036" s="113">
        <v>0</v>
      </c>
      <c r="CP1036" s="32" t="s">
        <v>134</v>
      </c>
      <c r="CQ1036" s="32" t="s">
        <v>115</v>
      </c>
      <c r="CR1036" s="32" t="s">
        <v>134</v>
      </c>
      <c r="CS1036" s="32" t="s">
        <v>115</v>
      </c>
      <c r="CT1036" s="113">
        <v>0.3427</v>
      </c>
      <c r="CU1036" s="113">
        <v>0.6573</v>
      </c>
      <c r="CV1036" s="33" t="s">
        <v>3325</v>
      </c>
    </row>
    <row r="1037" spans="2:100">
      <c r="B1037" s="31">
        <v>1033</v>
      </c>
      <c r="C1037" s="32" t="s">
        <v>3370</v>
      </c>
      <c r="D1037" s="128"/>
      <c r="E1037" s="128"/>
      <c r="F1037" s="32" t="s">
        <v>115</v>
      </c>
      <c r="G1037" s="32" t="s">
        <v>3371</v>
      </c>
      <c r="H1037" s="32" t="s">
        <v>198</v>
      </c>
      <c r="I1037" s="32" t="s">
        <v>166</v>
      </c>
      <c r="J1037" s="32" t="s">
        <v>115</v>
      </c>
      <c r="K1037" s="32" t="s">
        <v>115</v>
      </c>
      <c r="L1037" s="32" t="s">
        <v>119</v>
      </c>
      <c r="M1037" s="32" t="s">
        <v>159</v>
      </c>
      <c r="N1037" s="32" t="s">
        <v>115</v>
      </c>
      <c r="O1037" s="32" t="s">
        <v>115</v>
      </c>
      <c r="P1037" s="110" t="s">
        <v>115</v>
      </c>
      <c r="Q1037" s="32" t="s">
        <v>115</v>
      </c>
      <c r="R1037" s="32" t="s">
        <v>220</v>
      </c>
      <c r="S1037" s="32" t="s">
        <v>121</v>
      </c>
      <c r="T1037" s="32" t="s">
        <v>115</v>
      </c>
      <c r="U1037" s="32" t="s">
        <v>115</v>
      </c>
      <c r="V1037" s="32" t="s">
        <v>122</v>
      </c>
      <c r="W1037" s="32" t="s">
        <v>123</v>
      </c>
      <c r="X1037" s="32" t="s">
        <v>115</v>
      </c>
      <c r="Y1037" s="128"/>
      <c r="Z1037" s="119" t="s">
        <v>115</v>
      </c>
      <c r="AA1037" s="119" t="s">
        <v>115</v>
      </c>
      <c r="AB1037" s="32" t="s">
        <v>115</v>
      </c>
      <c r="AC1037" s="32" t="s">
        <v>115</v>
      </c>
      <c r="AD1037" s="32" t="s">
        <v>115</v>
      </c>
      <c r="AE1037" s="32" t="s">
        <v>115</v>
      </c>
      <c r="AF1037" s="32" t="s">
        <v>115</v>
      </c>
      <c r="AG1037" s="32" t="s">
        <v>3306</v>
      </c>
      <c r="AH1037" s="32" t="s">
        <v>127</v>
      </c>
      <c r="AI1037" s="32">
        <v>5787479</v>
      </c>
      <c r="AJ1037" s="32" t="s">
        <v>3372</v>
      </c>
      <c r="AK1037" s="32" t="s">
        <v>3373</v>
      </c>
      <c r="AL1037" s="32">
        <v>1</v>
      </c>
      <c r="AM1037" s="32">
        <v>63</v>
      </c>
      <c r="AN1037" s="32" t="s">
        <v>128</v>
      </c>
      <c r="AO1037" s="32" t="s">
        <v>129</v>
      </c>
      <c r="AP1037" s="32" t="s">
        <v>115</v>
      </c>
      <c r="AQ1037" s="32" t="s">
        <v>130</v>
      </c>
      <c r="AR1037" s="32">
        <v>2020</v>
      </c>
      <c r="AS1037" s="32" t="s">
        <v>115</v>
      </c>
      <c r="AT1037" s="32" t="s">
        <v>123</v>
      </c>
      <c r="AU1037" s="32" t="s">
        <v>115</v>
      </c>
      <c r="AV1037" s="32" t="s">
        <v>115</v>
      </c>
      <c r="AW1037" s="32" t="s">
        <v>115</v>
      </c>
      <c r="AX1037" s="32" t="s">
        <v>123</v>
      </c>
      <c r="AY1037" s="32" t="s">
        <v>115</v>
      </c>
      <c r="AZ1037" s="110" t="s">
        <v>115</v>
      </c>
      <c r="BA1037" s="32" t="s">
        <v>115</v>
      </c>
      <c r="BB1037" s="32" t="s">
        <v>115</v>
      </c>
      <c r="BC1037" s="32" t="s">
        <v>115</v>
      </c>
      <c r="BD1037" s="32" t="s">
        <v>115</v>
      </c>
      <c r="BE1037" s="32" t="s">
        <v>115</v>
      </c>
      <c r="BF1037" s="110" t="s">
        <v>115</v>
      </c>
      <c r="BG1037" s="32" t="s">
        <v>131</v>
      </c>
      <c r="BH1037" s="32" t="s">
        <v>115</v>
      </c>
      <c r="BI1037" s="32" t="s">
        <v>195</v>
      </c>
      <c r="BJ1037" s="32">
        <v>2</v>
      </c>
      <c r="BK1037" s="110">
        <v>44563</v>
      </c>
      <c r="BL1037" s="110" t="s">
        <v>115</v>
      </c>
      <c r="BM1037" s="110">
        <v>45657</v>
      </c>
      <c r="BN1037" s="32" t="s">
        <v>115</v>
      </c>
      <c r="BO1037" s="32" t="s">
        <v>115</v>
      </c>
      <c r="BP1037" s="32" t="b">
        <v>0</v>
      </c>
      <c r="BQ1037" s="116" t="s">
        <v>115</v>
      </c>
      <c r="BR1037" s="32" t="s">
        <v>134</v>
      </c>
      <c r="BS1037" s="116">
        <v>1867.9371000000001</v>
      </c>
      <c r="BT1037" s="116">
        <v>1953.1241</v>
      </c>
      <c r="BU1037" s="116">
        <v>39.878700000000002</v>
      </c>
      <c r="BV1037" s="116">
        <v>959.30219999999997</v>
      </c>
      <c r="BW1037" s="116">
        <v>420.38909999999998</v>
      </c>
      <c r="BX1037" s="116">
        <v>279.83089999999999</v>
      </c>
      <c r="BY1037" s="116">
        <v>192.3134</v>
      </c>
      <c r="BZ1037" s="116">
        <v>0</v>
      </c>
      <c r="CA1037" s="116">
        <v>0</v>
      </c>
      <c r="CB1037" s="116">
        <v>0</v>
      </c>
      <c r="CC1037" s="116">
        <v>0</v>
      </c>
      <c r="CD1037" s="116">
        <v>0</v>
      </c>
      <c r="CE1037" s="116">
        <v>1760.8106</v>
      </c>
      <c r="CF1037" s="32" t="s">
        <v>135</v>
      </c>
      <c r="CG1037" s="32" t="s">
        <v>136</v>
      </c>
      <c r="CH1037" s="32" t="s">
        <v>156</v>
      </c>
      <c r="CI1037" s="116">
        <v>0</v>
      </c>
      <c r="CJ1037" s="116">
        <v>0</v>
      </c>
      <c r="CK1037" s="116">
        <v>0</v>
      </c>
      <c r="CL1037" s="116">
        <v>0</v>
      </c>
      <c r="CM1037" s="116">
        <v>0</v>
      </c>
      <c r="CN1037" s="116">
        <v>0</v>
      </c>
      <c r="CO1037" s="113">
        <v>0</v>
      </c>
      <c r="CP1037" s="32" t="s">
        <v>134</v>
      </c>
      <c r="CQ1037" s="32" t="s">
        <v>115</v>
      </c>
      <c r="CR1037" s="32" t="s">
        <v>134</v>
      </c>
      <c r="CS1037" s="32" t="s">
        <v>115</v>
      </c>
      <c r="CT1037" s="113">
        <v>0.3427</v>
      </c>
      <c r="CU1037" s="113">
        <v>0.6573</v>
      </c>
      <c r="CV1037" s="33" t="s">
        <v>3325</v>
      </c>
    </row>
    <row r="1038" spans="2:100">
      <c r="B1038" s="31">
        <v>1034</v>
      </c>
      <c r="C1038" s="32" t="s">
        <v>3374</v>
      </c>
      <c r="D1038" s="128"/>
      <c r="E1038" s="128"/>
      <c r="F1038" s="32" t="s">
        <v>458</v>
      </c>
      <c r="G1038" s="32" t="s">
        <v>3375</v>
      </c>
      <c r="H1038" s="32" t="s">
        <v>198</v>
      </c>
      <c r="I1038" s="32" t="s">
        <v>166</v>
      </c>
      <c r="J1038" s="32" t="s">
        <v>115</v>
      </c>
      <c r="K1038" s="32" t="s">
        <v>115</v>
      </c>
      <c r="L1038" s="32" t="s">
        <v>119</v>
      </c>
      <c r="M1038" s="32" t="s">
        <v>159</v>
      </c>
      <c r="N1038" s="32" t="s">
        <v>115</v>
      </c>
      <c r="O1038" s="32" t="s">
        <v>115</v>
      </c>
      <c r="P1038" s="110">
        <v>45933</v>
      </c>
      <c r="Q1038" s="32" t="s">
        <v>115</v>
      </c>
      <c r="R1038" s="32" t="s">
        <v>115</v>
      </c>
      <c r="S1038" s="32" t="s">
        <v>121</v>
      </c>
      <c r="T1038" s="32" t="s">
        <v>115</v>
      </c>
      <c r="U1038" s="32" t="s">
        <v>214</v>
      </c>
      <c r="V1038" s="32" t="s">
        <v>122</v>
      </c>
      <c r="W1038" s="32" t="s">
        <v>123</v>
      </c>
      <c r="X1038" s="32" t="s">
        <v>224</v>
      </c>
      <c r="Y1038" s="128"/>
      <c r="Z1038" s="119" t="s">
        <v>115</v>
      </c>
      <c r="AA1038" s="119">
        <v>0.75890500000000005</v>
      </c>
      <c r="AB1038" s="32" t="s">
        <v>115</v>
      </c>
      <c r="AC1038" s="32" t="s">
        <v>115</v>
      </c>
      <c r="AD1038" s="32" t="s">
        <v>115</v>
      </c>
      <c r="AE1038" s="32" t="s">
        <v>441</v>
      </c>
      <c r="AF1038" s="32" t="s">
        <v>115</v>
      </c>
      <c r="AG1038" s="32" t="s">
        <v>3306</v>
      </c>
      <c r="AH1038" s="32" t="s">
        <v>127</v>
      </c>
      <c r="AI1038" s="32">
        <v>5788154</v>
      </c>
      <c r="AJ1038" s="32" t="s">
        <v>3376</v>
      </c>
      <c r="AK1038" s="32" t="s">
        <v>3374</v>
      </c>
      <c r="AL1038" s="32">
        <v>1</v>
      </c>
      <c r="AM1038" s="32">
        <v>63</v>
      </c>
      <c r="AN1038" s="32" t="s">
        <v>128</v>
      </c>
      <c r="AO1038" s="32" t="s">
        <v>129</v>
      </c>
      <c r="AP1038" s="32">
        <v>2022</v>
      </c>
      <c r="AQ1038" s="32" t="s">
        <v>130</v>
      </c>
      <c r="AR1038" s="32">
        <v>2020</v>
      </c>
      <c r="AS1038" s="32" t="s">
        <v>115</v>
      </c>
      <c r="AT1038" s="32" t="s">
        <v>123</v>
      </c>
      <c r="AU1038" s="32" t="s">
        <v>115</v>
      </c>
      <c r="AV1038" s="32" t="s">
        <v>115</v>
      </c>
      <c r="AW1038" s="32" t="s">
        <v>115</v>
      </c>
      <c r="AX1038" s="32" t="s">
        <v>123</v>
      </c>
      <c r="AY1038" s="32" t="s">
        <v>115</v>
      </c>
      <c r="AZ1038" s="110" t="s">
        <v>115</v>
      </c>
      <c r="BA1038" s="32" t="s">
        <v>115</v>
      </c>
      <c r="BB1038" s="32" t="s">
        <v>115</v>
      </c>
      <c r="BC1038" s="32" t="s">
        <v>115</v>
      </c>
      <c r="BD1038" s="32" t="s">
        <v>115</v>
      </c>
      <c r="BE1038" s="32" t="s">
        <v>115</v>
      </c>
      <c r="BF1038" s="110" t="s">
        <v>115</v>
      </c>
      <c r="BG1038" s="32" t="s">
        <v>131</v>
      </c>
      <c r="BH1038" s="32" t="s">
        <v>115</v>
      </c>
      <c r="BI1038" s="32" t="s">
        <v>195</v>
      </c>
      <c r="BJ1038" s="32">
        <v>2</v>
      </c>
      <c r="BK1038" s="110">
        <v>44454</v>
      </c>
      <c r="BL1038" s="110">
        <v>44772</v>
      </c>
      <c r="BM1038" s="110">
        <v>45646</v>
      </c>
      <c r="BN1038" s="32" t="s">
        <v>308</v>
      </c>
      <c r="BO1038" s="32" t="s">
        <v>234</v>
      </c>
      <c r="BP1038" s="32" t="b">
        <v>1</v>
      </c>
      <c r="BQ1038" s="116">
        <v>982</v>
      </c>
      <c r="BR1038" s="32" t="s">
        <v>134</v>
      </c>
      <c r="BS1038" s="116">
        <v>1045.3033</v>
      </c>
      <c r="BT1038" s="116">
        <v>1096.8498</v>
      </c>
      <c r="BU1038" s="116">
        <v>252.91419999999999</v>
      </c>
      <c r="BV1038" s="116">
        <v>191.3477</v>
      </c>
      <c r="BW1038" s="116">
        <v>263.6474</v>
      </c>
      <c r="BX1038" s="116">
        <v>243.77610000000001</v>
      </c>
      <c r="BY1038" s="116">
        <v>104.5425</v>
      </c>
      <c r="BZ1038" s="116">
        <v>0</v>
      </c>
      <c r="CA1038" s="116">
        <v>0</v>
      </c>
      <c r="CB1038" s="116">
        <v>0</v>
      </c>
      <c r="CC1038" s="116">
        <v>0</v>
      </c>
      <c r="CD1038" s="116">
        <v>0</v>
      </c>
      <c r="CE1038" s="116">
        <v>990.04100000000005</v>
      </c>
      <c r="CF1038" s="32" t="s">
        <v>135</v>
      </c>
      <c r="CG1038" s="32" t="s">
        <v>136</v>
      </c>
      <c r="CH1038" s="32" t="s">
        <v>250</v>
      </c>
      <c r="CI1038" s="116">
        <v>0</v>
      </c>
      <c r="CJ1038" s="116">
        <v>0</v>
      </c>
      <c r="CK1038" s="116">
        <v>0</v>
      </c>
      <c r="CL1038" s="116">
        <v>0</v>
      </c>
      <c r="CM1038" s="116">
        <v>966.88218999999992</v>
      </c>
      <c r="CN1038" s="116">
        <v>59.389589999999998</v>
      </c>
      <c r="CO1038" s="113">
        <v>0</v>
      </c>
      <c r="CP1038" s="32" t="s">
        <v>134</v>
      </c>
      <c r="CQ1038" s="32" t="s">
        <v>115</v>
      </c>
      <c r="CR1038" s="32" t="s">
        <v>134</v>
      </c>
      <c r="CS1038" s="32" t="s">
        <v>115</v>
      </c>
      <c r="CT1038" s="113">
        <v>0.3427</v>
      </c>
      <c r="CU1038" s="113">
        <v>0.6573</v>
      </c>
      <c r="CV1038" s="33" t="s">
        <v>138</v>
      </c>
    </row>
    <row r="1039" spans="2:100">
      <c r="B1039" s="31">
        <v>1035</v>
      </c>
      <c r="C1039" s="32" t="s">
        <v>3377</v>
      </c>
      <c r="D1039" s="128"/>
      <c r="E1039" s="128"/>
      <c r="F1039" s="32" t="s">
        <v>115</v>
      </c>
      <c r="G1039" s="32" t="s">
        <v>3378</v>
      </c>
      <c r="H1039" s="32" t="s">
        <v>198</v>
      </c>
      <c r="I1039" s="32" t="s">
        <v>166</v>
      </c>
      <c r="J1039" s="32" t="s">
        <v>115</v>
      </c>
      <c r="K1039" s="32" t="s">
        <v>115</v>
      </c>
      <c r="L1039" s="32" t="s">
        <v>119</v>
      </c>
      <c r="M1039" s="32" t="s">
        <v>159</v>
      </c>
      <c r="N1039" s="32" t="s">
        <v>115</v>
      </c>
      <c r="O1039" s="32" t="s">
        <v>115</v>
      </c>
      <c r="P1039" s="110" t="s">
        <v>115</v>
      </c>
      <c r="Q1039" s="32">
        <v>6</v>
      </c>
      <c r="R1039" s="32" t="s">
        <v>220</v>
      </c>
      <c r="S1039" s="32" t="s">
        <v>121</v>
      </c>
      <c r="T1039" s="32" t="s">
        <v>115</v>
      </c>
      <c r="U1039" s="32" t="s">
        <v>115</v>
      </c>
      <c r="V1039" s="32" t="s">
        <v>122</v>
      </c>
      <c r="W1039" s="32" t="s">
        <v>123</v>
      </c>
      <c r="X1039" s="32" t="s">
        <v>115</v>
      </c>
      <c r="Y1039" s="128"/>
      <c r="Z1039" s="119" t="s">
        <v>115</v>
      </c>
      <c r="AA1039" s="119" t="s">
        <v>115</v>
      </c>
      <c r="AB1039" s="32" t="s">
        <v>115</v>
      </c>
      <c r="AC1039" s="32" t="s">
        <v>115</v>
      </c>
      <c r="AD1039" s="32" t="s">
        <v>115</v>
      </c>
      <c r="AE1039" s="32" t="s">
        <v>115</v>
      </c>
      <c r="AF1039" s="32" t="s">
        <v>115</v>
      </c>
      <c r="AG1039" s="32" t="s">
        <v>115</v>
      </c>
      <c r="AH1039" s="32" t="s">
        <v>115</v>
      </c>
      <c r="AI1039" s="32">
        <v>5788318</v>
      </c>
      <c r="AJ1039" s="32" t="s">
        <v>3379</v>
      </c>
      <c r="AK1039" s="32" t="s">
        <v>3380</v>
      </c>
      <c r="AL1039" s="32">
        <v>1</v>
      </c>
      <c r="AM1039" s="32">
        <v>63</v>
      </c>
      <c r="AN1039" s="32" t="s">
        <v>128</v>
      </c>
      <c r="AO1039" s="32" t="s">
        <v>129</v>
      </c>
      <c r="AP1039" s="32">
        <v>2020</v>
      </c>
      <c r="AQ1039" s="32" t="s">
        <v>130</v>
      </c>
      <c r="AR1039" s="32">
        <v>2020</v>
      </c>
      <c r="AS1039" s="32" t="s">
        <v>115</v>
      </c>
      <c r="AT1039" s="32" t="s">
        <v>123</v>
      </c>
      <c r="AU1039" s="32" t="s">
        <v>115</v>
      </c>
      <c r="AV1039" s="32" t="s">
        <v>115</v>
      </c>
      <c r="AW1039" s="32" t="s">
        <v>115</v>
      </c>
      <c r="AX1039" s="32" t="s">
        <v>123</v>
      </c>
      <c r="AY1039" s="32" t="s">
        <v>115</v>
      </c>
      <c r="AZ1039" s="110" t="s">
        <v>115</v>
      </c>
      <c r="BA1039" s="32" t="s">
        <v>115</v>
      </c>
      <c r="BB1039" s="32" t="s">
        <v>115</v>
      </c>
      <c r="BC1039" s="32" t="s">
        <v>115</v>
      </c>
      <c r="BD1039" s="32" t="s">
        <v>115</v>
      </c>
      <c r="BE1039" s="32" t="s">
        <v>115</v>
      </c>
      <c r="BF1039" s="110" t="s">
        <v>115</v>
      </c>
      <c r="BG1039" s="32" t="s">
        <v>131</v>
      </c>
      <c r="BH1039" s="32" t="s">
        <v>115</v>
      </c>
      <c r="BI1039" s="32" t="s">
        <v>195</v>
      </c>
      <c r="BJ1039" s="32">
        <v>2</v>
      </c>
      <c r="BK1039" s="110">
        <v>43952</v>
      </c>
      <c r="BL1039" s="110">
        <v>44105</v>
      </c>
      <c r="BM1039" s="110">
        <v>44896</v>
      </c>
      <c r="BN1039" s="32" t="s">
        <v>308</v>
      </c>
      <c r="BO1039" s="32" t="s">
        <v>115</v>
      </c>
      <c r="BP1039" s="32" t="b">
        <v>0</v>
      </c>
      <c r="BQ1039" s="116">
        <v>1035</v>
      </c>
      <c r="BR1039" s="32" t="s">
        <v>134</v>
      </c>
      <c r="BS1039" s="116">
        <v>2115.8721</v>
      </c>
      <c r="BT1039" s="116">
        <v>2115.8721</v>
      </c>
      <c r="BU1039" s="116">
        <v>355.90050000000002</v>
      </c>
      <c r="BV1039" s="116">
        <v>64.141000000000005</v>
      </c>
      <c r="BW1039" s="116">
        <v>0</v>
      </c>
      <c r="BX1039" s="116">
        <v>0</v>
      </c>
      <c r="BY1039" s="116">
        <v>0</v>
      </c>
      <c r="BZ1039" s="116">
        <v>0</v>
      </c>
      <c r="CA1039" s="116">
        <v>0</v>
      </c>
      <c r="CB1039" s="116">
        <v>0</v>
      </c>
      <c r="CC1039" s="116">
        <v>0</v>
      </c>
      <c r="CD1039" s="116">
        <v>0</v>
      </c>
      <c r="CE1039" s="116">
        <v>2115.8721</v>
      </c>
      <c r="CF1039" s="32" t="s">
        <v>135</v>
      </c>
      <c r="CG1039" s="32" t="s">
        <v>136</v>
      </c>
      <c r="CH1039" s="32" t="s">
        <v>181</v>
      </c>
      <c r="CI1039" s="116">
        <v>0</v>
      </c>
      <c r="CJ1039" s="116">
        <v>0</v>
      </c>
      <c r="CK1039" s="116">
        <v>2115.8721499999997</v>
      </c>
      <c r="CL1039" s="116">
        <v>0</v>
      </c>
      <c r="CM1039" s="116">
        <v>0</v>
      </c>
      <c r="CN1039" s="116">
        <v>0</v>
      </c>
      <c r="CO1039" s="113">
        <v>0</v>
      </c>
      <c r="CP1039" s="32" t="s">
        <v>134</v>
      </c>
      <c r="CQ1039" s="32" t="s">
        <v>115</v>
      </c>
      <c r="CR1039" s="32" t="s">
        <v>134</v>
      </c>
      <c r="CS1039" s="32" t="s">
        <v>115</v>
      </c>
      <c r="CT1039" s="113">
        <v>0.3427</v>
      </c>
      <c r="CU1039" s="113">
        <v>0.6573</v>
      </c>
      <c r="CV1039" s="33" t="s">
        <v>3325</v>
      </c>
    </row>
    <row r="1040" spans="2:100">
      <c r="B1040" s="31">
        <v>1036</v>
      </c>
      <c r="C1040" s="32" t="s">
        <v>3381</v>
      </c>
      <c r="D1040" s="128"/>
      <c r="E1040" s="128"/>
      <c r="F1040" s="32" t="s">
        <v>719</v>
      </c>
      <c r="G1040" s="32" t="s">
        <v>3382</v>
      </c>
      <c r="H1040" s="32" t="s">
        <v>198</v>
      </c>
      <c r="I1040" s="32" t="s">
        <v>118</v>
      </c>
      <c r="J1040" s="32" t="s">
        <v>115</v>
      </c>
      <c r="K1040" s="32" t="s">
        <v>115</v>
      </c>
      <c r="L1040" s="32" t="s">
        <v>119</v>
      </c>
      <c r="M1040" s="32" t="s">
        <v>159</v>
      </c>
      <c r="N1040" s="32" t="s">
        <v>115</v>
      </c>
      <c r="O1040" s="32" t="s">
        <v>115</v>
      </c>
      <c r="P1040" s="110">
        <v>45877</v>
      </c>
      <c r="Q1040" s="32" t="s">
        <v>115</v>
      </c>
      <c r="R1040" s="32" t="s">
        <v>115</v>
      </c>
      <c r="S1040" s="32" t="s">
        <v>121</v>
      </c>
      <c r="T1040" s="32" t="s">
        <v>115</v>
      </c>
      <c r="U1040" s="32" t="s">
        <v>214</v>
      </c>
      <c r="V1040" s="32" t="s">
        <v>122</v>
      </c>
      <c r="W1040" s="32" t="s">
        <v>123</v>
      </c>
      <c r="X1040" s="32" t="s">
        <v>115</v>
      </c>
      <c r="Y1040" s="128"/>
      <c r="Z1040" s="119" t="s">
        <v>115</v>
      </c>
      <c r="AA1040" s="119">
        <v>15.2256</v>
      </c>
      <c r="AB1040" s="32" t="s">
        <v>115</v>
      </c>
      <c r="AC1040" s="32" t="s">
        <v>115</v>
      </c>
      <c r="AD1040" s="32" t="s">
        <v>115</v>
      </c>
      <c r="AE1040" s="32" t="s">
        <v>441</v>
      </c>
      <c r="AF1040" s="32" t="s">
        <v>2652</v>
      </c>
      <c r="AG1040" s="32" t="s">
        <v>3306</v>
      </c>
      <c r="AH1040" s="32" t="s">
        <v>127</v>
      </c>
      <c r="AI1040" s="32">
        <v>5788119</v>
      </c>
      <c r="AJ1040" s="32" t="s">
        <v>3383</v>
      </c>
      <c r="AK1040" s="32" t="s">
        <v>3381</v>
      </c>
      <c r="AL1040" s="32">
        <v>1</v>
      </c>
      <c r="AM1040" s="32">
        <v>63</v>
      </c>
      <c r="AN1040" s="32" t="s">
        <v>128</v>
      </c>
      <c r="AO1040" s="32" t="s">
        <v>129</v>
      </c>
      <c r="AP1040" s="32">
        <v>2022</v>
      </c>
      <c r="AQ1040" s="32" t="s">
        <v>130</v>
      </c>
      <c r="AR1040" s="32">
        <v>2020</v>
      </c>
      <c r="AS1040" s="32" t="s">
        <v>115</v>
      </c>
      <c r="AT1040" s="32" t="s">
        <v>123</v>
      </c>
      <c r="AU1040" s="32" t="s">
        <v>115</v>
      </c>
      <c r="AV1040" s="32" t="s">
        <v>115</v>
      </c>
      <c r="AW1040" s="32" t="s">
        <v>115</v>
      </c>
      <c r="AX1040" s="32" t="s">
        <v>123</v>
      </c>
      <c r="AY1040" s="32" t="s">
        <v>115</v>
      </c>
      <c r="AZ1040" s="110" t="s">
        <v>115</v>
      </c>
      <c r="BA1040" s="32" t="s">
        <v>115</v>
      </c>
      <c r="BB1040" s="32" t="s">
        <v>115</v>
      </c>
      <c r="BC1040" s="32" t="s">
        <v>115</v>
      </c>
      <c r="BD1040" s="32" t="s">
        <v>115</v>
      </c>
      <c r="BE1040" s="32" t="s">
        <v>115</v>
      </c>
      <c r="BF1040" s="110" t="s">
        <v>115</v>
      </c>
      <c r="BG1040" s="32" t="s">
        <v>131</v>
      </c>
      <c r="BH1040" s="32" t="s">
        <v>115</v>
      </c>
      <c r="BI1040" s="32" t="s">
        <v>195</v>
      </c>
      <c r="BJ1040" s="32">
        <v>2</v>
      </c>
      <c r="BK1040" s="110">
        <v>44593</v>
      </c>
      <c r="BL1040" s="110">
        <v>44743</v>
      </c>
      <c r="BM1040" s="110">
        <v>45860</v>
      </c>
      <c r="BN1040" s="32" t="s">
        <v>308</v>
      </c>
      <c r="BO1040" s="32" t="s">
        <v>115</v>
      </c>
      <c r="BP1040" s="32" t="b">
        <v>1</v>
      </c>
      <c r="BQ1040" s="116">
        <v>913</v>
      </c>
      <c r="BR1040" s="32" t="s">
        <v>134</v>
      </c>
      <c r="BS1040" s="116">
        <v>1079.5666000000001</v>
      </c>
      <c r="BT1040" s="116">
        <v>1079.5666000000001</v>
      </c>
      <c r="BU1040" s="116">
        <v>183.37010000000001</v>
      </c>
      <c r="BV1040" s="116">
        <v>237.3228</v>
      </c>
      <c r="BW1040" s="116">
        <v>229.57990000000001</v>
      </c>
      <c r="BX1040" s="116">
        <v>350.81150000000002</v>
      </c>
      <c r="BY1040" s="116">
        <v>30.190200000000001</v>
      </c>
      <c r="BZ1040" s="116">
        <v>0</v>
      </c>
      <c r="CA1040" s="116">
        <v>0</v>
      </c>
      <c r="CB1040" s="116">
        <v>0</v>
      </c>
      <c r="CC1040" s="116">
        <v>0</v>
      </c>
      <c r="CD1040" s="116">
        <v>0</v>
      </c>
      <c r="CE1040" s="116">
        <v>1049.3764000000001</v>
      </c>
      <c r="CF1040" s="32" t="s">
        <v>135</v>
      </c>
      <c r="CG1040" s="32" t="s">
        <v>136</v>
      </c>
      <c r="CH1040" s="32" t="s">
        <v>156</v>
      </c>
      <c r="CI1040" s="116">
        <v>0</v>
      </c>
      <c r="CJ1040" s="116">
        <v>0</v>
      </c>
      <c r="CK1040" s="116">
        <v>0</v>
      </c>
      <c r="CL1040" s="116">
        <v>0</v>
      </c>
      <c r="CM1040" s="116">
        <v>0</v>
      </c>
      <c r="CN1040" s="116">
        <v>0</v>
      </c>
      <c r="CO1040" s="113">
        <v>0</v>
      </c>
      <c r="CP1040" s="32" t="s">
        <v>134</v>
      </c>
      <c r="CQ1040" s="32" t="s">
        <v>115</v>
      </c>
      <c r="CR1040" s="32" t="s">
        <v>134</v>
      </c>
      <c r="CS1040" s="32" t="s">
        <v>115</v>
      </c>
      <c r="CT1040" s="113">
        <v>0.3427</v>
      </c>
      <c r="CU1040" s="113">
        <v>0.6573</v>
      </c>
      <c r="CV1040" s="33" t="s">
        <v>138</v>
      </c>
    </row>
    <row r="1041" spans="2:100">
      <c r="B1041" s="34">
        <v>1037</v>
      </c>
      <c r="C1041" s="35" t="s">
        <v>3384</v>
      </c>
      <c r="D1041" s="130"/>
      <c r="E1041" s="130"/>
      <c r="F1041" s="35" t="s">
        <v>458</v>
      </c>
      <c r="G1041" s="35" t="s">
        <v>3385</v>
      </c>
      <c r="H1041" s="35" t="s">
        <v>198</v>
      </c>
      <c r="I1041" s="35" t="s">
        <v>166</v>
      </c>
      <c r="J1041" s="35" t="s">
        <v>115</v>
      </c>
      <c r="K1041" s="35" t="s">
        <v>115</v>
      </c>
      <c r="L1041" s="35" t="s">
        <v>119</v>
      </c>
      <c r="M1041" s="35" t="s">
        <v>159</v>
      </c>
      <c r="N1041" s="35" t="s">
        <v>115</v>
      </c>
      <c r="O1041" s="35" t="s">
        <v>115</v>
      </c>
      <c r="P1041" s="111">
        <v>45903</v>
      </c>
      <c r="Q1041" s="35" t="s">
        <v>115</v>
      </c>
      <c r="R1041" s="35" t="s">
        <v>220</v>
      </c>
      <c r="S1041" s="35" t="s">
        <v>121</v>
      </c>
      <c r="T1041" s="35" t="s">
        <v>115</v>
      </c>
      <c r="U1041" s="35" t="s">
        <v>214</v>
      </c>
      <c r="V1041" s="35" t="s">
        <v>122</v>
      </c>
      <c r="W1041" s="35" t="s">
        <v>123</v>
      </c>
      <c r="X1041" s="35" t="s">
        <v>115</v>
      </c>
      <c r="Y1041" s="130"/>
      <c r="Z1041" s="120" t="s">
        <v>115</v>
      </c>
      <c r="AA1041" s="120">
        <v>16.2493640005939</v>
      </c>
      <c r="AB1041" s="35" t="s">
        <v>115</v>
      </c>
      <c r="AC1041" s="35" t="s">
        <v>115</v>
      </c>
      <c r="AD1041" s="35" t="s">
        <v>115</v>
      </c>
      <c r="AE1041" s="35" t="s">
        <v>482</v>
      </c>
      <c r="AF1041" s="35" t="s">
        <v>115</v>
      </c>
      <c r="AG1041" s="35" t="s">
        <v>3306</v>
      </c>
      <c r="AH1041" s="35" t="s">
        <v>127</v>
      </c>
      <c r="AI1041" s="35">
        <v>5788123</v>
      </c>
      <c r="AJ1041" s="35" t="s">
        <v>3386</v>
      </c>
      <c r="AK1041" s="35" t="s">
        <v>3384</v>
      </c>
      <c r="AL1041" s="35">
        <v>1</v>
      </c>
      <c r="AM1041" s="35">
        <v>63</v>
      </c>
      <c r="AN1041" s="35" t="s">
        <v>128</v>
      </c>
      <c r="AO1041" s="35" t="s">
        <v>129</v>
      </c>
      <c r="AP1041" s="35">
        <v>2022</v>
      </c>
      <c r="AQ1041" s="35" t="s">
        <v>130</v>
      </c>
      <c r="AR1041" s="35">
        <v>2021</v>
      </c>
      <c r="AS1041" s="35" t="s">
        <v>115</v>
      </c>
      <c r="AT1041" s="35" t="s">
        <v>123</v>
      </c>
      <c r="AU1041" s="35" t="s">
        <v>115</v>
      </c>
      <c r="AV1041" s="35" t="s">
        <v>115</v>
      </c>
      <c r="AW1041" s="35" t="s">
        <v>115</v>
      </c>
      <c r="AX1041" s="35" t="s">
        <v>123</v>
      </c>
      <c r="AY1041" s="35" t="s">
        <v>115</v>
      </c>
      <c r="AZ1041" s="111" t="s">
        <v>115</v>
      </c>
      <c r="BA1041" s="35" t="s">
        <v>115</v>
      </c>
      <c r="BB1041" s="35" t="s">
        <v>115</v>
      </c>
      <c r="BC1041" s="35" t="s">
        <v>115</v>
      </c>
      <c r="BD1041" s="35" t="s">
        <v>115</v>
      </c>
      <c r="BE1041" s="35" t="s">
        <v>115</v>
      </c>
      <c r="BF1041" s="111" t="s">
        <v>115</v>
      </c>
      <c r="BG1041" s="35" t="s">
        <v>131</v>
      </c>
      <c r="BH1041" s="35" t="s">
        <v>115</v>
      </c>
      <c r="BI1041" s="35" t="s">
        <v>195</v>
      </c>
      <c r="BJ1041" s="35">
        <v>2</v>
      </c>
      <c r="BK1041" s="111">
        <v>44803</v>
      </c>
      <c r="BL1041" s="111">
        <v>44742</v>
      </c>
      <c r="BM1041" s="111">
        <v>45638</v>
      </c>
      <c r="BN1041" s="35" t="s">
        <v>234</v>
      </c>
      <c r="BO1041" s="35" t="s">
        <v>115</v>
      </c>
      <c r="BP1041" s="35" t="b">
        <v>1</v>
      </c>
      <c r="BQ1041" s="117">
        <v>743</v>
      </c>
      <c r="BR1041" s="35" t="s">
        <v>134</v>
      </c>
      <c r="BS1041" s="117">
        <v>1758.1439</v>
      </c>
      <c r="BT1041" s="117">
        <v>1761.2827</v>
      </c>
      <c r="BU1041" s="117">
        <v>108.73739999999999</v>
      </c>
      <c r="BV1041" s="117">
        <v>337.85079999999999</v>
      </c>
      <c r="BW1041" s="117">
        <v>719.4248</v>
      </c>
      <c r="BX1041" s="117">
        <v>586.84829999999999</v>
      </c>
      <c r="BY1041" s="117">
        <v>8.4215</v>
      </c>
      <c r="BZ1041" s="117">
        <v>0</v>
      </c>
      <c r="CA1041" s="117">
        <v>0</v>
      </c>
      <c r="CB1041" s="117">
        <v>0</v>
      </c>
      <c r="CC1041" s="117">
        <v>0</v>
      </c>
      <c r="CD1041" s="117">
        <v>0</v>
      </c>
      <c r="CE1041" s="117">
        <v>1752.8612000000001</v>
      </c>
      <c r="CF1041" s="35" t="s">
        <v>135</v>
      </c>
      <c r="CG1041" s="35" t="s">
        <v>136</v>
      </c>
      <c r="CH1041" s="35" t="s">
        <v>263</v>
      </c>
      <c r="CI1041" s="117">
        <v>0</v>
      </c>
      <c r="CJ1041" s="117">
        <v>0</v>
      </c>
      <c r="CK1041" s="117">
        <v>0</v>
      </c>
      <c r="CL1041" s="117">
        <v>0</v>
      </c>
      <c r="CM1041" s="117">
        <v>1699.7963200000002</v>
      </c>
      <c r="CN1041" s="117">
        <v>20.200400000000002</v>
      </c>
      <c r="CO1041" s="114">
        <v>0</v>
      </c>
      <c r="CP1041" s="35" t="s">
        <v>134</v>
      </c>
      <c r="CQ1041" s="35" t="s">
        <v>115</v>
      </c>
      <c r="CR1041" s="35" t="s">
        <v>134</v>
      </c>
      <c r="CS1041" s="35" t="s">
        <v>115</v>
      </c>
      <c r="CT1041" s="114">
        <v>0.3427</v>
      </c>
      <c r="CU1041" s="114">
        <v>0.6573</v>
      </c>
      <c r="CV1041" s="36" t="s">
        <v>3325</v>
      </c>
    </row>
    <row r="1042" spans="2:100">
      <c r="B1042" s="28">
        <v>1038</v>
      </c>
      <c r="C1042" s="29" t="s">
        <v>3387</v>
      </c>
      <c r="D1042" s="129"/>
      <c r="E1042" s="129"/>
      <c r="F1042" s="29" t="s">
        <v>740</v>
      </c>
      <c r="G1042" s="29" t="s">
        <v>3364</v>
      </c>
      <c r="H1042" s="29" t="s">
        <v>198</v>
      </c>
      <c r="I1042" s="29" t="s">
        <v>166</v>
      </c>
      <c r="J1042" s="29" t="s">
        <v>115</v>
      </c>
      <c r="K1042" s="29" t="s">
        <v>115</v>
      </c>
      <c r="L1042" s="29" t="s">
        <v>119</v>
      </c>
      <c r="M1042" s="29" t="s">
        <v>159</v>
      </c>
      <c r="N1042" s="29" t="s">
        <v>115</v>
      </c>
      <c r="O1042" s="29" t="s">
        <v>115</v>
      </c>
      <c r="P1042" s="109">
        <v>45919</v>
      </c>
      <c r="Q1042" s="29" t="s">
        <v>115</v>
      </c>
      <c r="R1042" s="29" t="s">
        <v>220</v>
      </c>
      <c r="S1042" s="29" t="s">
        <v>121</v>
      </c>
      <c r="T1042" s="29" t="s">
        <v>115</v>
      </c>
      <c r="U1042" s="29" t="s">
        <v>214</v>
      </c>
      <c r="V1042" s="29" t="s">
        <v>122</v>
      </c>
      <c r="W1042" s="29" t="s">
        <v>123</v>
      </c>
      <c r="X1042" s="29" t="s">
        <v>115</v>
      </c>
      <c r="Y1042" s="129"/>
      <c r="Z1042" s="118" t="s">
        <v>115</v>
      </c>
      <c r="AA1042" s="118">
        <v>42.107625737040301</v>
      </c>
      <c r="AB1042" s="29" t="s">
        <v>115</v>
      </c>
      <c r="AC1042" s="29" t="s">
        <v>3388</v>
      </c>
      <c r="AD1042" s="29" t="s">
        <v>115</v>
      </c>
      <c r="AE1042" s="29" t="s">
        <v>441</v>
      </c>
      <c r="AF1042" s="29" t="s">
        <v>115</v>
      </c>
      <c r="AG1042" s="29" t="s">
        <v>3306</v>
      </c>
      <c r="AH1042" s="29" t="s">
        <v>127</v>
      </c>
      <c r="AI1042" s="29">
        <v>5788839</v>
      </c>
      <c r="AJ1042" s="29" t="s">
        <v>3389</v>
      </c>
      <c r="AK1042" s="29" t="s">
        <v>3387</v>
      </c>
      <c r="AL1042" s="29">
        <v>1</v>
      </c>
      <c r="AM1042" s="29">
        <v>63</v>
      </c>
      <c r="AN1042" s="29" t="s">
        <v>128</v>
      </c>
      <c r="AO1042" s="29" t="s">
        <v>129</v>
      </c>
      <c r="AP1042" s="29">
        <v>2020</v>
      </c>
      <c r="AQ1042" s="29" t="s">
        <v>130</v>
      </c>
      <c r="AR1042" s="29">
        <v>2020</v>
      </c>
      <c r="AS1042" s="29" t="s">
        <v>115</v>
      </c>
      <c r="AT1042" s="29" t="s">
        <v>123</v>
      </c>
      <c r="AU1042" s="29" t="s">
        <v>115</v>
      </c>
      <c r="AV1042" s="29" t="s">
        <v>115</v>
      </c>
      <c r="AW1042" s="29" t="s">
        <v>115</v>
      </c>
      <c r="AX1042" s="29" t="s">
        <v>123</v>
      </c>
      <c r="AY1042" s="29" t="s">
        <v>115</v>
      </c>
      <c r="AZ1042" s="109" t="s">
        <v>115</v>
      </c>
      <c r="BA1042" s="29" t="s">
        <v>115</v>
      </c>
      <c r="BB1042" s="29" t="s">
        <v>115</v>
      </c>
      <c r="BC1042" s="29" t="s">
        <v>115</v>
      </c>
      <c r="BD1042" s="29" t="s">
        <v>115</v>
      </c>
      <c r="BE1042" s="29" t="s">
        <v>115</v>
      </c>
      <c r="BF1042" s="109" t="s">
        <v>115</v>
      </c>
      <c r="BG1042" s="29" t="s">
        <v>131</v>
      </c>
      <c r="BH1042" s="29" t="s">
        <v>115</v>
      </c>
      <c r="BI1042" s="29" t="s">
        <v>195</v>
      </c>
      <c r="BJ1042" s="29">
        <v>2</v>
      </c>
      <c r="BK1042" s="109">
        <v>43714</v>
      </c>
      <c r="BL1042" s="109">
        <v>44196</v>
      </c>
      <c r="BM1042" s="109">
        <v>44517</v>
      </c>
      <c r="BN1042" s="29" t="s">
        <v>308</v>
      </c>
      <c r="BO1042" s="29" t="s">
        <v>115</v>
      </c>
      <c r="BP1042" s="29" t="b">
        <v>0</v>
      </c>
      <c r="BQ1042" s="115">
        <v>1400</v>
      </c>
      <c r="BR1042" s="29" t="s">
        <v>134</v>
      </c>
      <c r="BS1042" s="115">
        <v>1848.6329000000001</v>
      </c>
      <c r="BT1042" s="115">
        <v>1859.2257</v>
      </c>
      <c r="BU1042" s="115">
        <v>389.19740000000002</v>
      </c>
      <c r="BV1042" s="115">
        <v>12.764900000000001</v>
      </c>
      <c r="BW1042" s="115">
        <v>5.3078000000000003</v>
      </c>
      <c r="BX1042" s="115">
        <v>2.8249</v>
      </c>
      <c r="BY1042" s="115">
        <v>59.3491</v>
      </c>
      <c r="BZ1042" s="115">
        <v>0</v>
      </c>
      <c r="CA1042" s="115">
        <v>0</v>
      </c>
      <c r="CB1042" s="115">
        <v>0</v>
      </c>
      <c r="CC1042" s="115">
        <v>0</v>
      </c>
      <c r="CD1042" s="115">
        <v>0</v>
      </c>
      <c r="CE1042" s="115">
        <v>1799.6503</v>
      </c>
      <c r="CF1042" s="29" t="s">
        <v>135</v>
      </c>
      <c r="CG1042" s="29" t="s">
        <v>136</v>
      </c>
      <c r="CH1042" s="29" t="s">
        <v>3390</v>
      </c>
      <c r="CI1042" s="115">
        <v>0</v>
      </c>
      <c r="CJ1042" s="115">
        <v>0</v>
      </c>
      <c r="CK1042" s="115">
        <v>1642.9946299999999</v>
      </c>
      <c r="CL1042" s="115">
        <v>4.8293899999999992</v>
      </c>
      <c r="CM1042" s="115">
        <v>2.5703</v>
      </c>
      <c r="CN1042" s="115">
        <v>61.376080000000002</v>
      </c>
      <c r="CO1042" s="112">
        <v>0</v>
      </c>
      <c r="CP1042" s="29" t="s">
        <v>134</v>
      </c>
      <c r="CQ1042" s="29" t="s">
        <v>115</v>
      </c>
      <c r="CR1042" s="29" t="s">
        <v>134</v>
      </c>
      <c r="CS1042" s="29" t="s">
        <v>115</v>
      </c>
      <c r="CT1042" s="112">
        <v>0.3427</v>
      </c>
      <c r="CU1042" s="112">
        <v>0.6573</v>
      </c>
      <c r="CV1042" s="30" t="s">
        <v>3325</v>
      </c>
    </row>
    <row r="1043" spans="2:100">
      <c r="B1043" s="31">
        <v>1039</v>
      </c>
      <c r="C1043" s="32" t="s">
        <v>3391</v>
      </c>
      <c r="D1043" s="128"/>
      <c r="E1043" s="128"/>
      <c r="F1043" s="32" t="s">
        <v>816</v>
      </c>
      <c r="G1043" s="32" t="s">
        <v>3364</v>
      </c>
      <c r="H1043" s="32" t="s">
        <v>198</v>
      </c>
      <c r="I1043" s="32" t="s">
        <v>166</v>
      </c>
      <c r="J1043" s="32" t="s">
        <v>115</v>
      </c>
      <c r="K1043" s="32" t="s">
        <v>115</v>
      </c>
      <c r="L1043" s="32" t="s">
        <v>119</v>
      </c>
      <c r="M1043" s="32" t="s">
        <v>159</v>
      </c>
      <c r="N1043" s="32" t="s">
        <v>115</v>
      </c>
      <c r="O1043" s="32" t="s">
        <v>115</v>
      </c>
      <c r="P1043" s="110">
        <v>45902</v>
      </c>
      <c r="Q1043" s="32" t="s">
        <v>115</v>
      </c>
      <c r="R1043" s="32" t="s">
        <v>220</v>
      </c>
      <c r="S1043" s="32" t="s">
        <v>121</v>
      </c>
      <c r="T1043" s="32" t="s">
        <v>115</v>
      </c>
      <c r="U1043" s="32" t="s">
        <v>214</v>
      </c>
      <c r="V1043" s="32" t="s">
        <v>122</v>
      </c>
      <c r="W1043" s="32" t="s">
        <v>123</v>
      </c>
      <c r="X1043" s="32" t="s">
        <v>115</v>
      </c>
      <c r="Y1043" s="128"/>
      <c r="Z1043" s="119" t="s">
        <v>115</v>
      </c>
      <c r="AA1043" s="119">
        <v>14.702107026353501</v>
      </c>
      <c r="AB1043" s="32" t="s">
        <v>115</v>
      </c>
      <c r="AC1043" s="32" t="s">
        <v>3282</v>
      </c>
      <c r="AD1043" s="32" t="s">
        <v>115</v>
      </c>
      <c r="AE1043" s="32" t="s">
        <v>441</v>
      </c>
      <c r="AF1043" s="32" t="s">
        <v>115</v>
      </c>
      <c r="AG1043" s="32" t="s">
        <v>115</v>
      </c>
      <c r="AH1043" s="32" t="s">
        <v>115</v>
      </c>
      <c r="AI1043" s="32">
        <v>5788814</v>
      </c>
      <c r="AJ1043" s="32" t="s">
        <v>3392</v>
      </c>
      <c r="AK1043" s="32" t="s">
        <v>3391</v>
      </c>
      <c r="AL1043" s="32">
        <v>1</v>
      </c>
      <c r="AM1043" s="32">
        <v>63</v>
      </c>
      <c r="AN1043" s="32" t="s">
        <v>128</v>
      </c>
      <c r="AO1043" s="32" t="s">
        <v>129</v>
      </c>
      <c r="AP1043" s="32">
        <v>2020</v>
      </c>
      <c r="AQ1043" s="32" t="s">
        <v>130</v>
      </c>
      <c r="AR1043" s="32">
        <v>2020</v>
      </c>
      <c r="AS1043" s="32" t="s">
        <v>115</v>
      </c>
      <c r="AT1043" s="32" t="s">
        <v>123</v>
      </c>
      <c r="AU1043" s="32" t="s">
        <v>115</v>
      </c>
      <c r="AV1043" s="32" t="s">
        <v>115</v>
      </c>
      <c r="AW1043" s="32" t="s">
        <v>115</v>
      </c>
      <c r="AX1043" s="32" t="s">
        <v>123</v>
      </c>
      <c r="AY1043" s="32" t="s">
        <v>115</v>
      </c>
      <c r="AZ1043" s="110" t="s">
        <v>115</v>
      </c>
      <c r="BA1043" s="32" t="s">
        <v>115</v>
      </c>
      <c r="BB1043" s="32" t="s">
        <v>115</v>
      </c>
      <c r="BC1043" s="32" t="s">
        <v>115</v>
      </c>
      <c r="BD1043" s="32" t="s">
        <v>115</v>
      </c>
      <c r="BE1043" s="32" t="s">
        <v>115</v>
      </c>
      <c r="BF1043" s="110" t="s">
        <v>115</v>
      </c>
      <c r="BG1043" s="32" t="s">
        <v>131</v>
      </c>
      <c r="BH1043" s="32" t="s">
        <v>115</v>
      </c>
      <c r="BI1043" s="32" t="s">
        <v>195</v>
      </c>
      <c r="BJ1043" s="32">
        <v>2</v>
      </c>
      <c r="BK1043" s="110">
        <v>43714</v>
      </c>
      <c r="BL1043" s="110">
        <v>44196</v>
      </c>
      <c r="BM1043" s="110">
        <v>44180</v>
      </c>
      <c r="BN1043" s="32" t="s">
        <v>115</v>
      </c>
      <c r="BO1043" s="32" t="s">
        <v>115</v>
      </c>
      <c r="BP1043" s="32" t="b">
        <v>0</v>
      </c>
      <c r="BQ1043" s="116">
        <v>1600</v>
      </c>
      <c r="BR1043" s="32" t="s">
        <v>134</v>
      </c>
      <c r="BS1043" s="116">
        <v>2106.7651999999998</v>
      </c>
      <c r="BT1043" s="116">
        <v>2106.7651999999998</v>
      </c>
      <c r="BU1043" s="116">
        <v>47.904600000000002</v>
      </c>
      <c r="BV1043" s="116">
        <v>24.208400000000001</v>
      </c>
      <c r="BW1043" s="116">
        <v>0.21</v>
      </c>
      <c r="BX1043" s="116">
        <v>0</v>
      </c>
      <c r="BY1043" s="116">
        <v>0</v>
      </c>
      <c r="BZ1043" s="116">
        <v>0</v>
      </c>
      <c r="CA1043" s="116">
        <v>0</v>
      </c>
      <c r="CB1043" s="116">
        <v>0</v>
      </c>
      <c r="CC1043" s="116">
        <v>0</v>
      </c>
      <c r="CD1043" s="116">
        <v>0</v>
      </c>
      <c r="CE1043" s="116">
        <v>2106.7651999999998</v>
      </c>
      <c r="CF1043" s="32" t="s">
        <v>135</v>
      </c>
      <c r="CG1043" s="32" t="s">
        <v>136</v>
      </c>
      <c r="CH1043" s="32" t="s">
        <v>173</v>
      </c>
      <c r="CI1043" s="116">
        <v>1873.80151</v>
      </c>
      <c r="CJ1043" s="116">
        <v>43.722829999999995</v>
      </c>
      <c r="CK1043" s="116">
        <v>22.084469999999996</v>
      </c>
      <c r="CL1043" s="116">
        <v>0.19155</v>
      </c>
      <c r="CM1043" s="116">
        <v>0</v>
      </c>
      <c r="CN1043" s="116">
        <v>0</v>
      </c>
      <c r="CO1043" s="113">
        <v>0</v>
      </c>
      <c r="CP1043" s="32" t="s">
        <v>134</v>
      </c>
      <c r="CQ1043" s="32" t="s">
        <v>115</v>
      </c>
      <c r="CR1043" s="32" t="s">
        <v>134</v>
      </c>
      <c r="CS1043" s="32" t="s">
        <v>115</v>
      </c>
      <c r="CT1043" s="113">
        <v>0</v>
      </c>
      <c r="CU1043" s="113">
        <v>1</v>
      </c>
      <c r="CV1043" s="33" t="s">
        <v>3325</v>
      </c>
    </row>
    <row r="1044" spans="2:100">
      <c r="B1044" s="31">
        <v>1040</v>
      </c>
      <c r="C1044" s="32" t="s">
        <v>3393</v>
      </c>
      <c r="D1044" s="128"/>
      <c r="E1044" s="128"/>
      <c r="F1044" s="32" t="s">
        <v>3394</v>
      </c>
      <c r="G1044" s="32" t="s">
        <v>3395</v>
      </c>
      <c r="H1044" s="32" t="s">
        <v>198</v>
      </c>
      <c r="I1044" s="32" t="s">
        <v>166</v>
      </c>
      <c r="J1044" s="32" t="s">
        <v>115</v>
      </c>
      <c r="K1044" s="32" t="s">
        <v>115</v>
      </c>
      <c r="L1044" s="32" t="s">
        <v>119</v>
      </c>
      <c r="M1044" s="32" t="s">
        <v>159</v>
      </c>
      <c r="N1044" s="32" t="s">
        <v>115</v>
      </c>
      <c r="O1044" s="32" t="s">
        <v>115</v>
      </c>
      <c r="P1044" s="110">
        <v>45936</v>
      </c>
      <c r="Q1044" s="32" t="s">
        <v>115</v>
      </c>
      <c r="R1044" s="32" t="s">
        <v>220</v>
      </c>
      <c r="S1044" s="32" t="s">
        <v>121</v>
      </c>
      <c r="T1044" s="32" t="s">
        <v>115</v>
      </c>
      <c r="U1044" s="32" t="s">
        <v>214</v>
      </c>
      <c r="V1044" s="32" t="s">
        <v>122</v>
      </c>
      <c r="W1044" s="32" t="s">
        <v>123</v>
      </c>
      <c r="X1044" s="32" t="s">
        <v>115</v>
      </c>
      <c r="Y1044" s="128"/>
      <c r="Z1044" s="119" t="s">
        <v>115</v>
      </c>
      <c r="AA1044" s="119">
        <v>0.71047554978446503</v>
      </c>
      <c r="AB1044" s="32" t="s">
        <v>115</v>
      </c>
      <c r="AC1044" s="32" t="s">
        <v>115</v>
      </c>
      <c r="AD1044" s="32" t="s">
        <v>115</v>
      </c>
      <c r="AE1044" s="32" t="s">
        <v>441</v>
      </c>
      <c r="AF1044" s="32" t="s">
        <v>2794</v>
      </c>
      <c r="AG1044" s="32" t="s">
        <v>3306</v>
      </c>
      <c r="AH1044" s="32" t="s">
        <v>127</v>
      </c>
      <c r="AI1044" s="32">
        <v>5788810</v>
      </c>
      <c r="AJ1044" s="32" t="s">
        <v>3396</v>
      </c>
      <c r="AK1044" s="32" t="s">
        <v>3393</v>
      </c>
      <c r="AL1044" s="32">
        <v>1</v>
      </c>
      <c r="AM1044" s="32">
        <v>63</v>
      </c>
      <c r="AN1044" s="32" t="s">
        <v>128</v>
      </c>
      <c r="AO1044" s="32" t="s">
        <v>129</v>
      </c>
      <c r="AP1044" s="32">
        <v>2020</v>
      </c>
      <c r="AQ1044" s="32" t="s">
        <v>130</v>
      </c>
      <c r="AR1044" s="32">
        <v>2020</v>
      </c>
      <c r="AS1044" s="32" t="s">
        <v>115</v>
      </c>
      <c r="AT1044" s="32" t="s">
        <v>123</v>
      </c>
      <c r="AU1044" s="32" t="s">
        <v>115</v>
      </c>
      <c r="AV1044" s="32" t="s">
        <v>115</v>
      </c>
      <c r="AW1044" s="32" t="s">
        <v>115</v>
      </c>
      <c r="AX1044" s="32" t="s">
        <v>123</v>
      </c>
      <c r="AY1044" s="32" t="s">
        <v>115</v>
      </c>
      <c r="AZ1044" s="110" t="s">
        <v>115</v>
      </c>
      <c r="BA1044" s="32" t="s">
        <v>115</v>
      </c>
      <c r="BB1044" s="32" t="s">
        <v>115</v>
      </c>
      <c r="BC1044" s="32" t="s">
        <v>115</v>
      </c>
      <c r="BD1044" s="32" t="s">
        <v>115</v>
      </c>
      <c r="BE1044" s="32" t="s">
        <v>115</v>
      </c>
      <c r="BF1044" s="110" t="s">
        <v>115</v>
      </c>
      <c r="BG1044" s="32" t="s">
        <v>131</v>
      </c>
      <c r="BH1044" s="32" t="s">
        <v>115</v>
      </c>
      <c r="BI1044" s="32" t="s">
        <v>195</v>
      </c>
      <c r="BJ1044" s="32">
        <v>2</v>
      </c>
      <c r="BK1044" s="110">
        <v>45306</v>
      </c>
      <c r="BL1044" s="110">
        <v>44651</v>
      </c>
      <c r="BM1044" s="110">
        <v>45699</v>
      </c>
      <c r="BN1044" s="32" t="s">
        <v>308</v>
      </c>
      <c r="BO1044" s="32" t="s">
        <v>115</v>
      </c>
      <c r="BP1044" s="32" t="b">
        <v>1</v>
      </c>
      <c r="BQ1044" s="116">
        <v>312</v>
      </c>
      <c r="BR1044" s="32" t="s">
        <v>134</v>
      </c>
      <c r="BS1044" s="116">
        <v>1069.2777000000001</v>
      </c>
      <c r="BT1044" s="116">
        <v>1069.2777000000001</v>
      </c>
      <c r="BU1044" s="116">
        <v>104.8009</v>
      </c>
      <c r="BV1044" s="116">
        <v>262.21980000000002</v>
      </c>
      <c r="BW1044" s="116">
        <v>209.2937</v>
      </c>
      <c r="BX1044" s="116">
        <v>336.19040000000001</v>
      </c>
      <c r="BY1044" s="116">
        <v>43.9193</v>
      </c>
      <c r="BZ1044" s="116">
        <v>0</v>
      </c>
      <c r="CA1044" s="116">
        <v>0</v>
      </c>
      <c r="CB1044" s="116">
        <v>0</v>
      </c>
      <c r="CC1044" s="116">
        <v>0</v>
      </c>
      <c r="CD1044" s="116">
        <v>0</v>
      </c>
      <c r="CE1044" s="116">
        <v>1025.3584000000001</v>
      </c>
      <c r="CF1044" s="32" t="s">
        <v>135</v>
      </c>
      <c r="CG1044" s="32" t="s">
        <v>136</v>
      </c>
      <c r="CH1044" s="32" t="s">
        <v>156</v>
      </c>
      <c r="CI1044" s="116">
        <v>0</v>
      </c>
      <c r="CJ1044" s="116">
        <v>0</v>
      </c>
      <c r="CK1044" s="116">
        <v>0</v>
      </c>
      <c r="CL1044" s="116">
        <v>0</v>
      </c>
      <c r="CM1044" s="116">
        <v>0</v>
      </c>
      <c r="CN1044" s="116">
        <v>1040.91641</v>
      </c>
      <c r="CO1044" s="113">
        <v>0</v>
      </c>
      <c r="CP1044" s="32" t="s">
        <v>134</v>
      </c>
      <c r="CQ1044" s="32" t="s">
        <v>115</v>
      </c>
      <c r="CR1044" s="32" t="s">
        <v>134</v>
      </c>
      <c r="CS1044" s="32" t="s">
        <v>115</v>
      </c>
      <c r="CT1044" s="113">
        <v>0</v>
      </c>
      <c r="CU1044" s="113">
        <v>1</v>
      </c>
      <c r="CV1044" s="33" t="s">
        <v>3325</v>
      </c>
    </row>
    <row r="1045" spans="2:100">
      <c r="B1045" s="31">
        <v>1041</v>
      </c>
      <c r="C1045" s="32" t="s">
        <v>3397</v>
      </c>
      <c r="D1045" s="128"/>
      <c r="E1045" s="128"/>
      <c r="F1045" s="32" t="s">
        <v>658</v>
      </c>
      <c r="G1045" s="32" t="s">
        <v>3364</v>
      </c>
      <c r="H1045" s="32" t="s">
        <v>198</v>
      </c>
      <c r="I1045" s="32" t="s">
        <v>166</v>
      </c>
      <c r="J1045" s="32" t="s">
        <v>115</v>
      </c>
      <c r="K1045" s="32" t="s">
        <v>115</v>
      </c>
      <c r="L1045" s="32" t="s">
        <v>119</v>
      </c>
      <c r="M1045" s="32" t="s">
        <v>159</v>
      </c>
      <c r="N1045" s="32" t="s">
        <v>115</v>
      </c>
      <c r="O1045" s="32" t="s">
        <v>115</v>
      </c>
      <c r="P1045" s="110">
        <v>45913</v>
      </c>
      <c r="Q1045" s="32" t="s">
        <v>115</v>
      </c>
      <c r="R1045" s="32" t="s">
        <v>220</v>
      </c>
      <c r="S1045" s="32" t="s">
        <v>121</v>
      </c>
      <c r="T1045" s="32" t="s">
        <v>115</v>
      </c>
      <c r="U1045" s="32" t="s">
        <v>214</v>
      </c>
      <c r="V1045" s="32" t="s">
        <v>122</v>
      </c>
      <c r="W1045" s="32" t="s">
        <v>123</v>
      </c>
      <c r="X1045" s="32" t="s">
        <v>115</v>
      </c>
      <c r="Y1045" s="128"/>
      <c r="Z1045" s="119" t="s">
        <v>115</v>
      </c>
      <c r="AA1045" s="119">
        <v>11.9486193827068</v>
      </c>
      <c r="AB1045" s="32" t="s">
        <v>115</v>
      </c>
      <c r="AC1045" s="32" t="s">
        <v>3282</v>
      </c>
      <c r="AD1045" s="32" t="s">
        <v>115</v>
      </c>
      <c r="AE1045" s="32" t="s">
        <v>441</v>
      </c>
      <c r="AF1045" s="32" t="s">
        <v>115</v>
      </c>
      <c r="AG1045" s="32" t="s">
        <v>115</v>
      </c>
      <c r="AH1045" s="32" t="s">
        <v>115</v>
      </c>
      <c r="AI1045" s="32">
        <v>5788812</v>
      </c>
      <c r="AJ1045" s="32" t="s">
        <v>3398</v>
      </c>
      <c r="AK1045" s="32" t="s">
        <v>3397</v>
      </c>
      <c r="AL1045" s="32">
        <v>1</v>
      </c>
      <c r="AM1045" s="32">
        <v>63</v>
      </c>
      <c r="AN1045" s="32" t="s">
        <v>128</v>
      </c>
      <c r="AO1045" s="32" t="s">
        <v>129</v>
      </c>
      <c r="AP1045" s="32">
        <v>2020</v>
      </c>
      <c r="AQ1045" s="32" t="s">
        <v>130</v>
      </c>
      <c r="AR1045" s="32">
        <v>2020</v>
      </c>
      <c r="AS1045" s="32" t="s">
        <v>115</v>
      </c>
      <c r="AT1045" s="32" t="s">
        <v>123</v>
      </c>
      <c r="AU1045" s="32" t="s">
        <v>115</v>
      </c>
      <c r="AV1045" s="32" t="s">
        <v>115</v>
      </c>
      <c r="AW1045" s="32" t="s">
        <v>115</v>
      </c>
      <c r="AX1045" s="32" t="s">
        <v>123</v>
      </c>
      <c r="AY1045" s="32" t="s">
        <v>115</v>
      </c>
      <c r="AZ1045" s="110" t="s">
        <v>115</v>
      </c>
      <c r="BA1045" s="32" t="s">
        <v>115</v>
      </c>
      <c r="BB1045" s="32" t="s">
        <v>115</v>
      </c>
      <c r="BC1045" s="32" t="s">
        <v>115</v>
      </c>
      <c r="BD1045" s="32" t="s">
        <v>115</v>
      </c>
      <c r="BE1045" s="32" t="s">
        <v>115</v>
      </c>
      <c r="BF1045" s="110" t="s">
        <v>115</v>
      </c>
      <c r="BG1045" s="32" t="s">
        <v>131</v>
      </c>
      <c r="BH1045" s="32" t="s">
        <v>115</v>
      </c>
      <c r="BI1045" s="32" t="s">
        <v>195</v>
      </c>
      <c r="BJ1045" s="32">
        <v>2</v>
      </c>
      <c r="BK1045" s="110">
        <v>43714</v>
      </c>
      <c r="BL1045" s="110">
        <v>44182</v>
      </c>
      <c r="BM1045" s="110">
        <v>44182</v>
      </c>
      <c r="BN1045" s="32" t="s">
        <v>115</v>
      </c>
      <c r="BO1045" s="32" t="s">
        <v>115</v>
      </c>
      <c r="BP1045" s="32" t="b">
        <v>0</v>
      </c>
      <c r="BQ1045" s="116">
        <v>1100</v>
      </c>
      <c r="BR1045" s="32" t="s">
        <v>134</v>
      </c>
      <c r="BS1045" s="116">
        <v>1058.2387000000001</v>
      </c>
      <c r="BT1045" s="116">
        <v>1058.2387000000001</v>
      </c>
      <c r="BU1045" s="116">
        <v>77.3</v>
      </c>
      <c r="BV1045" s="116">
        <v>8.7958999999999996</v>
      </c>
      <c r="BW1045" s="116">
        <v>6.2544000000000004</v>
      </c>
      <c r="BX1045" s="116">
        <v>2.8229000000000002</v>
      </c>
      <c r="BY1045" s="116">
        <v>0</v>
      </c>
      <c r="BZ1045" s="116">
        <v>0</v>
      </c>
      <c r="CA1045" s="116">
        <v>0</v>
      </c>
      <c r="CB1045" s="116">
        <v>0</v>
      </c>
      <c r="CC1045" s="116">
        <v>0</v>
      </c>
      <c r="CD1045" s="116">
        <v>0</v>
      </c>
      <c r="CE1045" s="116">
        <v>1058.2387000000001</v>
      </c>
      <c r="CF1045" s="32" t="s">
        <v>135</v>
      </c>
      <c r="CG1045" s="32" t="s">
        <v>136</v>
      </c>
      <c r="CH1045" s="32" t="s">
        <v>380</v>
      </c>
      <c r="CI1045" s="116">
        <v>0</v>
      </c>
      <c r="CJ1045" s="116">
        <v>953.32738000000018</v>
      </c>
      <c r="CK1045" s="116">
        <v>8.0391999999999992</v>
      </c>
      <c r="CL1045" s="116">
        <v>5.7163699999999995</v>
      </c>
      <c r="CM1045" s="116">
        <v>2.5800300000000007</v>
      </c>
      <c r="CN1045" s="116">
        <v>0</v>
      </c>
      <c r="CO1045" s="113">
        <v>0</v>
      </c>
      <c r="CP1045" s="32" t="s">
        <v>134</v>
      </c>
      <c r="CQ1045" s="32" t="s">
        <v>115</v>
      </c>
      <c r="CR1045" s="32" t="s">
        <v>134</v>
      </c>
      <c r="CS1045" s="32" t="s">
        <v>115</v>
      </c>
      <c r="CT1045" s="113">
        <v>0</v>
      </c>
      <c r="CU1045" s="113">
        <v>1</v>
      </c>
      <c r="CV1045" s="33" t="s">
        <v>3325</v>
      </c>
    </row>
    <row r="1046" spans="2:100">
      <c r="B1046" s="123">
        <v>1042</v>
      </c>
      <c r="C1046" s="124" t="s">
        <v>3399</v>
      </c>
      <c r="D1046" s="128"/>
      <c r="E1046" s="128"/>
      <c r="F1046" s="32" t="s">
        <v>681</v>
      </c>
      <c r="G1046" s="32" t="s">
        <v>3400</v>
      </c>
      <c r="H1046" s="32" t="s">
        <v>198</v>
      </c>
      <c r="I1046" s="32" t="s">
        <v>166</v>
      </c>
      <c r="J1046" s="32" t="s">
        <v>115</v>
      </c>
      <c r="K1046" s="32" t="s">
        <v>115</v>
      </c>
      <c r="L1046" s="32" t="s">
        <v>119</v>
      </c>
      <c r="M1046" s="32" t="s">
        <v>159</v>
      </c>
      <c r="N1046" s="32" t="s">
        <v>115</v>
      </c>
      <c r="O1046" s="32" t="s">
        <v>115</v>
      </c>
      <c r="P1046" s="110">
        <v>45911</v>
      </c>
      <c r="Q1046" s="32" t="s">
        <v>115</v>
      </c>
      <c r="R1046" s="32" t="s">
        <v>115</v>
      </c>
      <c r="S1046" s="32" t="s">
        <v>121</v>
      </c>
      <c r="T1046" s="32" t="s">
        <v>115</v>
      </c>
      <c r="U1046" s="32" t="s">
        <v>214</v>
      </c>
      <c r="V1046" s="32" t="s">
        <v>288</v>
      </c>
      <c r="W1046" s="32" t="s">
        <v>123</v>
      </c>
      <c r="X1046" s="32" t="s">
        <v>833</v>
      </c>
      <c r="Y1046" s="128"/>
      <c r="Z1046" s="119" t="s">
        <v>115</v>
      </c>
      <c r="AA1046" s="119">
        <v>2.5148999999999901</v>
      </c>
      <c r="AB1046" s="32" t="s">
        <v>115</v>
      </c>
      <c r="AC1046" s="32" t="s">
        <v>115</v>
      </c>
      <c r="AD1046" s="32" t="s">
        <v>115</v>
      </c>
      <c r="AE1046" s="32" t="s">
        <v>115</v>
      </c>
      <c r="AF1046" s="32" t="s">
        <v>115</v>
      </c>
      <c r="AG1046" s="32" t="s">
        <v>3306</v>
      </c>
      <c r="AH1046" s="32" t="s">
        <v>127</v>
      </c>
      <c r="AI1046" s="32">
        <v>5791642</v>
      </c>
      <c r="AJ1046" s="32" t="s">
        <v>3401</v>
      </c>
      <c r="AK1046" s="32" t="s">
        <v>3399</v>
      </c>
      <c r="AL1046" s="32">
        <v>1</v>
      </c>
      <c r="AM1046" s="32">
        <v>63</v>
      </c>
      <c r="AN1046" s="32" t="s">
        <v>128</v>
      </c>
      <c r="AO1046" s="32" t="s">
        <v>129</v>
      </c>
      <c r="AP1046" s="32">
        <v>2021</v>
      </c>
      <c r="AQ1046" s="32" t="s">
        <v>130</v>
      </c>
      <c r="AR1046" s="32">
        <v>2022</v>
      </c>
      <c r="AS1046" s="32" t="s">
        <v>115</v>
      </c>
      <c r="AT1046" s="32" t="s">
        <v>123</v>
      </c>
      <c r="AU1046" s="32" t="s">
        <v>115</v>
      </c>
      <c r="AV1046" s="32" t="s">
        <v>115</v>
      </c>
      <c r="AW1046" s="32" t="s">
        <v>115</v>
      </c>
      <c r="AX1046" s="32" t="s">
        <v>123</v>
      </c>
      <c r="AY1046" s="32" t="s">
        <v>115</v>
      </c>
      <c r="AZ1046" s="110" t="s">
        <v>115</v>
      </c>
      <c r="BA1046" s="32" t="s">
        <v>115</v>
      </c>
      <c r="BB1046" s="32" t="s">
        <v>115</v>
      </c>
      <c r="BC1046" s="32" t="s">
        <v>115</v>
      </c>
      <c r="BD1046" s="32" t="s">
        <v>115</v>
      </c>
      <c r="BE1046" s="32" t="s">
        <v>115</v>
      </c>
      <c r="BF1046" s="110" t="s">
        <v>115</v>
      </c>
      <c r="BG1046" s="32" t="s">
        <v>131</v>
      </c>
      <c r="BH1046" s="32" t="s">
        <v>115</v>
      </c>
      <c r="BI1046" s="32" t="s">
        <v>195</v>
      </c>
      <c r="BJ1046" s="32">
        <v>2</v>
      </c>
      <c r="BK1046" s="110">
        <v>45474</v>
      </c>
      <c r="BL1046" s="110">
        <v>45838</v>
      </c>
      <c r="BM1046" s="110">
        <v>45839</v>
      </c>
      <c r="BN1046" s="32" t="s">
        <v>115</v>
      </c>
      <c r="BO1046" s="32" t="s">
        <v>115</v>
      </c>
      <c r="BP1046" s="32" t="b">
        <v>0</v>
      </c>
      <c r="BQ1046" s="116">
        <v>900</v>
      </c>
      <c r="BR1046" s="32" t="s">
        <v>134</v>
      </c>
      <c r="BS1046" s="116">
        <v>1044.0202999999999</v>
      </c>
      <c r="BT1046" s="116">
        <v>1056.4372000000001</v>
      </c>
      <c r="BU1046" s="116">
        <v>3.3E-3</v>
      </c>
      <c r="BV1046" s="116">
        <v>98.663399999999996</v>
      </c>
      <c r="BW1046" s="116">
        <v>61.4529</v>
      </c>
      <c r="BX1046" s="116">
        <v>715.64880000000005</v>
      </c>
      <c r="BY1046" s="116">
        <v>180.62209999999999</v>
      </c>
      <c r="BZ1046" s="116">
        <v>0</v>
      </c>
      <c r="CA1046" s="116">
        <v>0</v>
      </c>
      <c r="CB1046" s="116">
        <v>0</v>
      </c>
      <c r="CC1046" s="116">
        <v>0</v>
      </c>
      <c r="CD1046" s="116">
        <v>0</v>
      </c>
      <c r="CE1046" s="116">
        <v>875.81509999999992</v>
      </c>
      <c r="CF1046" s="32" t="s">
        <v>135</v>
      </c>
      <c r="CG1046" s="32" t="s">
        <v>136</v>
      </c>
      <c r="CH1046" s="32" t="s">
        <v>156</v>
      </c>
      <c r="CI1046" s="116">
        <v>0</v>
      </c>
      <c r="CJ1046" s="116">
        <v>0</v>
      </c>
      <c r="CK1046" s="116">
        <v>0</v>
      </c>
      <c r="CL1046" s="116">
        <v>0</v>
      </c>
      <c r="CM1046" s="116">
        <v>0</v>
      </c>
      <c r="CN1046" s="116">
        <v>0</v>
      </c>
      <c r="CO1046" s="113">
        <v>0</v>
      </c>
      <c r="CP1046" s="32" t="s">
        <v>134</v>
      </c>
      <c r="CQ1046" s="32" t="s">
        <v>115</v>
      </c>
      <c r="CR1046" s="32" t="s">
        <v>134</v>
      </c>
      <c r="CS1046" s="32" t="s">
        <v>115</v>
      </c>
      <c r="CT1046" s="113">
        <v>0.3427</v>
      </c>
      <c r="CU1046" s="113">
        <v>0.6573</v>
      </c>
      <c r="CV1046" s="33" t="s">
        <v>138</v>
      </c>
    </row>
    <row r="1047" spans="2:100">
      <c r="B1047" s="31">
        <v>1043</v>
      </c>
      <c r="C1047" s="32" t="s">
        <v>3402</v>
      </c>
      <c r="D1047" s="128"/>
      <c r="E1047" s="128"/>
      <c r="F1047" s="32" t="s">
        <v>635</v>
      </c>
      <c r="G1047" s="32" t="s">
        <v>3403</v>
      </c>
      <c r="H1047" s="32" t="s">
        <v>198</v>
      </c>
      <c r="I1047" s="32" t="s">
        <v>166</v>
      </c>
      <c r="J1047" s="32" t="s">
        <v>115</v>
      </c>
      <c r="K1047" s="32" t="s">
        <v>115</v>
      </c>
      <c r="L1047" s="32" t="s">
        <v>119</v>
      </c>
      <c r="M1047" s="32" t="s">
        <v>159</v>
      </c>
      <c r="N1047" s="32" t="s">
        <v>115</v>
      </c>
      <c r="O1047" s="32" t="s">
        <v>115</v>
      </c>
      <c r="P1047" s="110">
        <v>45933</v>
      </c>
      <c r="Q1047" s="32" t="s">
        <v>115</v>
      </c>
      <c r="R1047" s="32" t="s">
        <v>115</v>
      </c>
      <c r="S1047" s="32" t="s">
        <v>121</v>
      </c>
      <c r="T1047" s="32" t="s">
        <v>115</v>
      </c>
      <c r="U1047" s="32" t="s">
        <v>214</v>
      </c>
      <c r="V1047" s="32" t="s">
        <v>122</v>
      </c>
      <c r="W1047" s="32" t="s">
        <v>123</v>
      </c>
      <c r="X1047" s="32" t="s">
        <v>278</v>
      </c>
      <c r="Y1047" s="128"/>
      <c r="Z1047" s="119" t="s">
        <v>115</v>
      </c>
      <c r="AA1047" s="119">
        <v>69.382013145941997</v>
      </c>
      <c r="AB1047" s="32" t="s">
        <v>115</v>
      </c>
      <c r="AC1047" s="32" t="s">
        <v>115</v>
      </c>
      <c r="AD1047" s="32" t="s">
        <v>115</v>
      </c>
      <c r="AE1047" s="32" t="s">
        <v>115</v>
      </c>
      <c r="AF1047" s="32" t="s">
        <v>115</v>
      </c>
      <c r="AG1047" s="32" t="s">
        <v>3306</v>
      </c>
      <c r="AH1047" s="32" t="s">
        <v>127</v>
      </c>
      <c r="AI1047" s="32">
        <v>5792364</v>
      </c>
      <c r="AJ1047" s="32" t="s">
        <v>3404</v>
      </c>
      <c r="AK1047" s="32" t="s">
        <v>3402</v>
      </c>
      <c r="AL1047" s="32">
        <v>1</v>
      </c>
      <c r="AM1047" s="32">
        <v>63</v>
      </c>
      <c r="AN1047" s="32" t="s">
        <v>128</v>
      </c>
      <c r="AO1047" s="32" t="s">
        <v>129</v>
      </c>
      <c r="AP1047" s="32">
        <v>2021</v>
      </c>
      <c r="AQ1047" s="32" t="s">
        <v>130</v>
      </c>
      <c r="AR1047" s="32">
        <v>2020</v>
      </c>
      <c r="AS1047" s="32" t="s">
        <v>115</v>
      </c>
      <c r="AT1047" s="32" t="s">
        <v>123</v>
      </c>
      <c r="AU1047" s="32" t="s">
        <v>115</v>
      </c>
      <c r="AV1047" s="32" t="s">
        <v>115</v>
      </c>
      <c r="AW1047" s="32" t="s">
        <v>115</v>
      </c>
      <c r="AX1047" s="32" t="s">
        <v>123</v>
      </c>
      <c r="AY1047" s="32" t="s">
        <v>115</v>
      </c>
      <c r="AZ1047" s="110" t="s">
        <v>115</v>
      </c>
      <c r="BA1047" s="32" t="s">
        <v>115</v>
      </c>
      <c r="BB1047" s="32" t="s">
        <v>115</v>
      </c>
      <c r="BC1047" s="32" t="s">
        <v>115</v>
      </c>
      <c r="BD1047" s="32" t="s">
        <v>115</v>
      </c>
      <c r="BE1047" s="32" t="s">
        <v>115</v>
      </c>
      <c r="BF1047" s="110" t="s">
        <v>115</v>
      </c>
      <c r="BG1047" s="32" t="s">
        <v>131</v>
      </c>
      <c r="BH1047" s="32" t="s">
        <v>115</v>
      </c>
      <c r="BI1047" s="32" t="s">
        <v>468</v>
      </c>
      <c r="BJ1047" s="32">
        <v>3</v>
      </c>
      <c r="BK1047" s="110">
        <v>44869</v>
      </c>
      <c r="BL1047" s="110">
        <v>45315</v>
      </c>
      <c r="BM1047" s="110">
        <v>46360</v>
      </c>
      <c r="BN1047" s="32" t="s">
        <v>308</v>
      </c>
      <c r="BO1047" s="32" t="s">
        <v>115</v>
      </c>
      <c r="BP1047" s="32" t="b">
        <v>1</v>
      </c>
      <c r="BQ1047" s="116">
        <v>977</v>
      </c>
      <c r="BR1047" s="32" t="s">
        <v>134</v>
      </c>
      <c r="BS1047" s="116">
        <v>543.67790000000002</v>
      </c>
      <c r="BT1047" s="116">
        <v>1158.7826</v>
      </c>
      <c r="BU1047" s="116">
        <v>86.715699999999998</v>
      </c>
      <c r="BV1047" s="116">
        <v>131.4374</v>
      </c>
      <c r="BW1047" s="116">
        <v>104.8302</v>
      </c>
      <c r="BX1047" s="116">
        <v>200.88890000000001</v>
      </c>
      <c r="BY1047" s="116">
        <v>30.132400000000001</v>
      </c>
      <c r="BZ1047" s="116">
        <v>541.27170000000001</v>
      </c>
      <c r="CA1047" s="116">
        <v>0</v>
      </c>
      <c r="CB1047" s="116">
        <v>0</v>
      </c>
      <c r="CC1047" s="116">
        <v>0</v>
      </c>
      <c r="CD1047" s="116">
        <v>0</v>
      </c>
      <c r="CE1047" s="116">
        <v>526.61750000000006</v>
      </c>
      <c r="CF1047" s="32" t="s">
        <v>135</v>
      </c>
      <c r="CG1047" s="32" t="s">
        <v>136</v>
      </c>
      <c r="CH1047" s="32" t="s">
        <v>655</v>
      </c>
      <c r="CI1047" s="116">
        <v>0</v>
      </c>
      <c r="CJ1047" s="116">
        <v>0</v>
      </c>
      <c r="CK1047" s="116">
        <v>0</v>
      </c>
      <c r="CL1047" s="116">
        <v>0</v>
      </c>
      <c r="CM1047" s="116">
        <v>0</v>
      </c>
      <c r="CN1047" s="116">
        <v>0</v>
      </c>
      <c r="CO1047" s="113">
        <v>0</v>
      </c>
      <c r="CP1047" s="32" t="s">
        <v>134</v>
      </c>
      <c r="CQ1047" s="32" t="s">
        <v>115</v>
      </c>
      <c r="CR1047" s="32" t="s">
        <v>134</v>
      </c>
      <c r="CS1047" s="32" t="s">
        <v>115</v>
      </c>
      <c r="CT1047" s="113">
        <v>0.3427</v>
      </c>
      <c r="CU1047" s="113">
        <v>0.6573</v>
      </c>
      <c r="CV1047" s="33" t="s">
        <v>3405</v>
      </c>
    </row>
    <row r="1048" spans="2:100">
      <c r="B1048" s="31">
        <v>1044</v>
      </c>
      <c r="C1048" s="32" t="s">
        <v>3406</v>
      </c>
      <c r="D1048" s="128"/>
      <c r="E1048" s="128"/>
      <c r="F1048" s="32" t="s">
        <v>3407</v>
      </c>
      <c r="G1048" s="32" t="s">
        <v>3359</v>
      </c>
      <c r="H1048" s="32" t="s">
        <v>198</v>
      </c>
      <c r="I1048" s="32" t="s">
        <v>166</v>
      </c>
      <c r="J1048" s="32" t="s">
        <v>115</v>
      </c>
      <c r="K1048" s="32" t="s">
        <v>115</v>
      </c>
      <c r="L1048" s="32" t="s">
        <v>119</v>
      </c>
      <c r="M1048" s="32" t="s">
        <v>159</v>
      </c>
      <c r="N1048" s="32" t="s">
        <v>115</v>
      </c>
      <c r="O1048" s="32" t="s">
        <v>115</v>
      </c>
      <c r="P1048" s="110">
        <v>45370</v>
      </c>
      <c r="Q1048" s="32" t="s">
        <v>115</v>
      </c>
      <c r="R1048" s="32" t="s">
        <v>220</v>
      </c>
      <c r="S1048" s="32" t="s">
        <v>121</v>
      </c>
      <c r="T1048" s="32" t="s">
        <v>115</v>
      </c>
      <c r="U1048" s="32" t="s">
        <v>194</v>
      </c>
      <c r="V1048" s="32" t="s">
        <v>122</v>
      </c>
      <c r="W1048" s="32" t="s">
        <v>123</v>
      </c>
      <c r="X1048" s="32" t="s">
        <v>278</v>
      </c>
      <c r="Y1048" s="128"/>
      <c r="Z1048" s="119" t="s">
        <v>115</v>
      </c>
      <c r="AA1048" s="119" t="s">
        <v>115</v>
      </c>
      <c r="AB1048" s="32" t="s">
        <v>115</v>
      </c>
      <c r="AC1048" s="32" t="s">
        <v>115</v>
      </c>
      <c r="AD1048" s="32" t="s">
        <v>115</v>
      </c>
      <c r="AE1048" s="32" t="s">
        <v>115</v>
      </c>
      <c r="AF1048" s="32" t="s">
        <v>115</v>
      </c>
      <c r="AG1048" s="32" t="s">
        <v>115</v>
      </c>
      <c r="AH1048" s="32" t="s">
        <v>115</v>
      </c>
      <c r="AI1048" s="32">
        <v>5542081</v>
      </c>
      <c r="AJ1048" s="32" t="s">
        <v>3408</v>
      </c>
      <c r="AK1048" s="32" t="s">
        <v>3406</v>
      </c>
      <c r="AL1048" s="32">
        <v>1</v>
      </c>
      <c r="AM1048" s="32">
        <v>63</v>
      </c>
      <c r="AN1048" s="32" t="s">
        <v>128</v>
      </c>
      <c r="AO1048" s="32" t="s">
        <v>129</v>
      </c>
      <c r="AP1048" s="32">
        <v>2023</v>
      </c>
      <c r="AQ1048" s="32" t="s">
        <v>130</v>
      </c>
      <c r="AR1048" s="32">
        <v>2022</v>
      </c>
      <c r="AS1048" s="32" t="s">
        <v>115</v>
      </c>
      <c r="AT1048" s="32" t="s">
        <v>123</v>
      </c>
      <c r="AU1048" s="32" t="s">
        <v>115</v>
      </c>
      <c r="AV1048" s="32" t="s">
        <v>115</v>
      </c>
      <c r="AW1048" s="32" t="s">
        <v>115</v>
      </c>
      <c r="AX1048" s="32" t="s">
        <v>123</v>
      </c>
      <c r="AY1048" s="32" t="s">
        <v>115</v>
      </c>
      <c r="AZ1048" s="110" t="s">
        <v>115</v>
      </c>
      <c r="BA1048" s="32" t="s">
        <v>115</v>
      </c>
      <c r="BB1048" s="32" t="s">
        <v>115</v>
      </c>
      <c r="BC1048" s="32" t="s">
        <v>115</v>
      </c>
      <c r="BD1048" s="32" t="s">
        <v>115</v>
      </c>
      <c r="BE1048" s="32" t="s">
        <v>115</v>
      </c>
      <c r="BF1048" s="110" t="s">
        <v>115</v>
      </c>
      <c r="BG1048" s="32" t="s">
        <v>131</v>
      </c>
      <c r="BH1048" s="32" t="s">
        <v>115</v>
      </c>
      <c r="BI1048" s="32" t="s">
        <v>195</v>
      </c>
      <c r="BJ1048" s="32">
        <v>2</v>
      </c>
      <c r="BK1048" s="110">
        <v>44873</v>
      </c>
      <c r="BL1048" s="110">
        <v>45627</v>
      </c>
      <c r="BM1048" s="110">
        <v>45238</v>
      </c>
      <c r="BN1048" s="32" t="s">
        <v>115</v>
      </c>
      <c r="BO1048" s="32" t="s">
        <v>115</v>
      </c>
      <c r="BP1048" s="32" t="b">
        <v>0</v>
      </c>
      <c r="BQ1048" s="116">
        <v>965</v>
      </c>
      <c r="BR1048" s="32" t="s">
        <v>134</v>
      </c>
      <c r="BS1048" s="116">
        <v>1633.229</v>
      </c>
      <c r="BT1048" s="116">
        <v>1633.229</v>
      </c>
      <c r="BU1048" s="116">
        <v>0</v>
      </c>
      <c r="BV1048" s="116">
        <v>12.8575</v>
      </c>
      <c r="BW1048" s="116">
        <v>1620.1427000000001</v>
      </c>
      <c r="BX1048" s="116">
        <v>0.22889999999999999</v>
      </c>
      <c r="BY1048" s="116">
        <v>0</v>
      </c>
      <c r="BZ1048" s="116">
        <v>0</v>
      </c>
      <c r="CA1048" s="116">
        <v>0</v>
      </c>
      <c r="CB1048" s="116">
        <v>0</v>
      </c>
      <c r="CC1048" s="116">
        <v>0</v>
      </c>
      <c r="CD1048" s="116">
        <v>0</v>
      </c>
      <c r="CE1048" s="116">
        <v>1633.229</v>
      </c>
      <c r="CF1048" s="32" t="s">
        <v>135</v>
      </c>
      <c r="CG1048" s="32" t="s">
        <v>136</v>
      </c>
      <c r="CH1048" s="32" t="s">
        <v>185</v>
      </c>
      <c r="CI1048" s="116">
        <v>0</v>
      </c>
      <c r="CJ1048" s="116">
        <v>0</v>
      </c>
      <c r="CK1048" s="116">
        <v>12.85745</v>
      </c>
      <c r="CL1048" s="116">
        <v>1620.1426799999995</v>
      </c>
      <c r="CM1048" s="116">
        <v>0.22891</v>
      </c>
      <c r="CN1048" s="116">
        <v>0</v>
      </c>
      <c r="CO1048" s="113">
        <v>0</v>
      </c>
      <c r="CP1048" s="32" t="s">
        <v>134</v>
      </c>
      <c r="CQ1048" s="32" t="s">
        <v>115</v>
      </c>
      <c r="CR1048" s="32" t="s">
        <v>134</v>
      </c>
      <c r="CS1048" s="32" t="s">
        <v>115</v>
      </c>
      <c r="CT1048" s="113">
        <v>0</v>
      </c>
      <c r="CU1048" s="113">
        <v>1</v>
      </c>
      <c r="CV1048" s="33" t="s">
        <v>3325</v>
      </c>
    </row>
    <row r="1049" spans="2:100">
      <c r="B1049" s="31">
        <v>1045</v>
      </c>
      <c r="C1049" s="128" t="s">
        <v>218</v>
      </c>
      <c r="D1049" s="128"/>
      <c r="E1049" s="128"/>
      <c r="F1049" s="128"/>
      <c r="G1049" s="128"/>
      <c r="H1049" s="32" t="s">
        <v>198</v>
      </c>
      <c r="I1049" s="32" t="s">
        <v>166</v>
      </c>
      <c r="J1049" s="32" t="s">
        <v>115</v>
      </c>
      <c r="K1049" s="32" t="s">
        <v>115</v>
      </c>
      <c r="L1049" s="32" t="s">
        <v>119</v>
      </c>
      <c r="M1049" s="32" t="s">
        <v>159</v>
      </c>
      <c r="N1049" s="32" t="s">
        <v>115</v>
      </c>
      <c r="O1049" s="32" t="s">
        <v>115</v>
      </c>
      <c r="P1049" s="110" t="s">
        <v>115</v>
      </c>
      <c r="Q1049" s="32">
        <v>6</v>
      </c>
      <c r="R1049" s="32" t="s">
        <v>115</v>
      </c>
      <c r="S1049" s="32" t="s">
        <v>121</v>
      </c>
      <c r="T1049" s="32" t="s">
        <v>115</v>
      </c>
      <c r="U1049" s="32" t="s">
        <v>115</v>
      </c>
      <c r="V1049" s="32" t="s">
        <v>122</v>
      </c>
      <c r="W1049" s="32" t="s">
        <v>123</v>
      </c>
      <c r="X1049" s="32" t="s">
        <v>115</v>
      </c>
      <c r="Y1049" s="128"/>
      <c r="Z1049" s="119" t="s">
        <v>115</v>
      </c>
      <c r="AA1049" s="119" t="s">
        <v>115</v>
      </c>
      <c r="AB1049" s="32" t="s">
        <v>115</v>
      </c>
      <c r="AC1049" s="32" t="s">
        <v>115</v>
      </c>
      <c r="AD1049" s="32" t="s">
        <v>115</v>
      </c>
      <c r="AE1049" s="32" t="s">
        <v>115</v>
      </c>
      <c r="AF1049" s="32" t="s">
        <v>115</v>
      </c>
      <c r="AG1049" s="32" t="s">
        <v>3306</v>
      </c>
      <c r="AH1049" s="32" t="s">
        <v>127</v>
      </c>
      <c r="AI1049" s="32">
        <v>5801898</v>
      </c>
      <c r="AJ1049" s="32" t="s">
        <v>115</v>
      </c>
      <c r="AK1049" s="128" t="s">
        <v>218</v>
      </c>
      <c r="AL1049" s="32" t="s">
        <v>115</v>
      </c>
      <c r="AM1049" s="32">
        <v>63</v>
      </c>
      <c r="AN1049" s="32" t="s">
        <v>128</v>
      </c>
      <c r="AO1049" s="32" t="s">
        <v>129</v>
      </c>
      <c r="AP1049" s="32">
        <v>2022</v>
      </c>
      <c r="AQ1049" s="32" t="s">
        <v>130</v>
      </c>
      <c r="AR1049" s="32">
        <v>2022</v>
      </c>
      <c r="AS1049" s="32" t="s">
        <v>115</v>
      </c>
      <c r="AT1049" s="32" t="s">
        <v>123</v>
      </c>
      <c r="AU1049" s="32" t="s">
        <v>115</v>
      </c>
      <c r="AV1049" s="32" t="s">
        <v>115</v>
      </c>
      <c r="AW1049" s="32" t="s">
        <v>115</v>
      </c>
      <c r="AX1049" s="32" t="s">
        <v>123</v>
      </c>
      <c r="AY1049" s="32" t="s">
        <v>115</v>
      </c>
      <c r="AZ1049" s="110" t="s">
        <v>115</v>
      </c>
      <c r="BA1049" s="32" t="s">
        <v>115</v>
      </c>
      <c r="BB1049" s="32" t="s">
        <v>115</v>
      </c>
      <c r="BC1049" s="32" t="s">
        <v>115</v>
      </c>
      <c r="BD1049" s="32" t="s">
        <v>115</v>
      </c>
      <c r="BE1049" s="32" t="s">
        <v>115</v>
      </c>
      <c r="BF1049" s="110" t="s">
        <v>115</v>
      </c>
      <c r="BG1049" s="32" t="s">
        <v>131</v>
      </c>
      <c r="BH1049" s="32" t="s">
        <v>115</v>
      </c>
      <c r="BI1049" s="32" t="s">
        <v>195</v>
      </c>
      <c r="BJ1049" s="32">
        <v>2</v>
      </c>
      <c r="BK1049" s="110">
        <v>44767</v>
      </c>
      <c r="BL1049" s="110">
        <v>45231</v>
      </c>
      <c r="BM1049" s="110">
        <v>45473</v>
      </c>
      <c r="BN1049" s="32" t="s">
        <v>225</v>
      </c>
      <c r="BO1049" s="32" t="s">
        <v>115</v>
      </c>
      <c r="BP1049" s="32" t="b">
        <v>0</v>
      </c>
      <c r="BQ1049" s="116">
        <v>784</v>
      </c>
      <c r="BR1049" s="32" t="s">
        <v>134</v>
      </c>
      <c r="BS1049" s="116">
        <v>1377.2937999999999</v>
      </c>
      <c r="BT1049" s="116">
        <v>1377.2937999999999</v>
      </c>
      <c r="BU1049" s="116">
        <v>0</v>
      </c>
      <c r="BV1049" s="116">
        <v>849.36659999999995</v>
      </c>
      <c r="BW1049" s="116">
        <v>504.3501</v>
      </c>
      <c r="BX1049" s="116">
        <v>23.577100000000002</v>
      </c>
      <c r="BY1049" s="116">
        <v>0</v>
      </c>
      <c r="BZ1049" s="116">
        <v>0</v>
      </c>
      <c r="CA1049" s="116">
        <v>0</v>
      </c>
      <c r="CB1049" s="116">
        <v>0</v>
      </c>
      <c r="CC1049" s="116">
        <v>0</v>
      </c>
      <c r="CD1049" s="116">
        <v>0</v>
      </c>
      <c r="CE1049" s="116">
        <v>1377.2937999999999</v>
      </c>
      <c r="CF1049" s="32" t="s">
        <v>135</v>
      </c>
      <c r="CG1049" s="32" t="s">
        <v>136</v>
      </c>
      <c r="CH1049" s="32" t="s">
        <v>258</v>
      </c>
      <c r="CI1049" s="116">
        <v>0</v>
      </c>
      <c r="CJ1049" s="116">
        <v>0</v>
      </c>
      <c r="CK1049" s="116">
        <v>0</v>
      </c>
      <c r="CL1049" s="116">
        <v>703.10531000000003</v>
      </c>
      <c r="CM1049" s="116">
        <v>674.18852000000004</v>
      </c>
      <c r="CN1049" s="116">
        <v>0</v>
      </c>
      <c r="CO1049" s="113">
        <v>0</v>
      </c>
      <c r="CP1049" s="32" t="s">
        <v>134</v>
      </c>
      <c r="CQ1049" s="32" t="s">
        <v>115</v>
      </c>
      <c r="CR1049" s="32" t="s">
        <v>134</v>
      </c>
      <c r="CS1049" s="32" t="s">
        <v>115</v>
      </c>
      <c r="CT1049" s="113">
        <v>0.3427</v>
      </c>
      <c r="CU1049" s="113">
        <v>0.6573</v>
      </c>
      <c r="CV1049" s="33" t="s">
        <v>138</v>
      </c>
    </row>
    <row r="1050" spans="2:100">
      <c r="B1050" s="31">
        <v>1046</v>
      </c>
      <c r="C1050" s="128" t="s">
        <v>218</v>
      </c>
      <c r="D1050" s="128"/>
      <c r="E1050" s="128"/>
      <c r="F1050" s="128"/>
      <c r="G1050" s="128"/>
      <c r="H1050" s="32" t="s">
        <v>198</v>
      </c>
      <c r="I1050" s="32" t="s">
        <v>1095</v>
      </c>
      <c r="J1050" s="32" t="s">
        <v>115</v>
      </c>
      <c r="K1050" s="32" t="s">
        <v>115</v>
      </c>
      <c r="L1050" s="32" t="s">
        <v>119</v>
      </c>
      <c r="M1050" s="32" t="s">
        <v>159</v>
      </c>
      <c r="N1050" s="32" t="s">
        <v>115</v>
      </c>
      <c r="O1050" s="32" t="s">
        <v>115</v>
      </c>
      <c r="P1050" s="110" t="s">
        <v>115</v>
      </c>
      <c r="Q1050" s="32">
        <v>14</v>
      </c>
      <c r="R1050" s="32" t="s">
        <v>115</v>
      </c>
      <c r="S1050" s="32" t="s">
        <v>121</v>
      </c>
      <c r="T1050" s="32" t="s">
        <v>115</v>
      </c>
      <c r="U1050" s="32" t="s">
        <v>214</v>
      </c>
      <c r="V1050" s="32" t="s">
        <v>122</v>
      </c>
      <c r="W1050" s="32" t="s">
        <v>123</v>
      </c>
      <c r="X1050" s="32" t="s">
        <v>115</v>
      </c>
      <c r="Y1050" s="128"/>
      <c r="Z1050" s="119" t="s">
        <v>115</v>
      </c>
      <c r="AA1050" s="119" t="s">
        <v>115</v>
      </c>
      <c r="AB1050" s="32" t="s">
        <v>115</v>
      </c>
      <c r="AC1050" s="32" t="s">
        <v>115</v>
      </c>
      <c r="AD1050" s="32" t="s">
        <v>115</v>
      </c>
      <c r="AE1050" s="32" t="s">
        <v>115</v>
      </c>
      <c r="AF1050" s="32" t="s">
        <v>115</v>
      </c>
      <c r="AG1050" s="32" t="s">
        <v>3306</v>
      </c>
      <c r="AH1050" s="32" t="s">
        <v>127</v>
      </c>
      <c r="AI1050" s="32">
        <v>5791860</v>
      </c>
      <c r="AJ1050" s="32" t="s">
        <v>115</v>
      </c>
      <c r="AK1050" s="128" t="s">
        <v>218</v>
      </c>
      <c r="AL1050" s="32" t="s">
        <v>115</v>
      </c>
      <c r="AM1050" s="32">
        <v>63</v>
      </c>
      <c r="AN1050" s="32" t="s">
        <v>128</v>
      </c>
      <c r="AO1050" s="32" t="s">
        <v>129</v>
      </c>
      <c r="AP1050" s="32">
        <v>2024</v>
      </c>
      <c r="AQ1050" s="32" t="s">
        <v>130</v>
      </c>
      <c r="AR1050" s="32">
        <v>2020</v>
      </c>
      <c r="AS1050" s="32" t="s">
        <v>115</v>
      </c>
      <c r="AT1050" s="32" t="s">
        <v>123</v>
      </c>
      <c r="AU1050" s="32" t="s">
        <v>115</v>
      </c>
      <c r="AV1050" s="32" t="s">
        <v>115</v>
      </c>
      <c r="AW1050" s="32" t="s">
        <v>115</v>
      </c>
      <c r="AX1050" s="32" t="s">
        <v>123</v>
      </c>
      <c r="AY1050" s="32" t="s">
        <v>115</v>
      </c>
      <c r="AZ1050" s="110" t="s">
        <v>115</v>
      </c>
      <c r="BA1050" s="32" t="s">
        <v>115</v>
      </c>
      <c r="BB1050" s="32" t="s">
        <v>115</v>
      </c>
      <c r="BC1050" s="32" t="s">
        <v>115</v>
      </c>
      <c r="BD1050" s="32" t="s">
        <v>115</v>
      </c>
      <c r="BE1050" s="32" t="s">
        <v>115</v>
      </c>
      <c r="BF1050" s="110" t="s">
        <v>115</v>
      </c>
      <c r="BG1050" s="32" t="s">
        <v>131</v>
      </c>
      <c r="BH1050" s="32" t="s">
        <v>115</v>
      </c>
      <c r="BI1050" s="32" t="s">
        <v>195</v>
      </c>
      <c r="BJ1050" s="32">
        <v>2</v>
      </c>
      <c r="BK1050" s="110">
        <v>44025</v>
      </c>
      <c r="BL1050" s="110">
        <v>44926</v>
      </c>
      <c r="BM1050" s="110">
        <v>45716</v>
      </c>
      <c r="BN1050" s="32" t="s">
        <v>1883</v>
      </c>
      <c r="BO1050" s="32" t="s">
        <v>225</v>
      </c>
      <c r="BP1050" s="32" t="b">
        <v>0</v>
      </c>
      <c r="BQ1050" s="116">
        <v>2873</v>
      </c>
      <c r="BR1050" s="32" t="s">
        <v>134</v>
      </c>
      <c r="BS1050" s="116">
        <v>6831.7475999999997</v>
      </c>
      <c r="BT1050" s="116">
        <v>6831.7475999999997</v>
      </c>
      <c r="BU1050" s="116">
        <v>870.0172</v>
      </c>
      <c r="BV1050" s="116">
        <v>940.70950000000005</v>
      </c>
      <c r="BW1050" s="116">
        <v>2393.2130000000002</v>
      </c>
      <c r="BX1050" s="116">
        <v>1463.107</v>
      </c>
      <c r="BY1050" s="116">
        <v>722.85839999999996</v>
      </c>
      <c r="BZ1050" s="116">
        <v>0</v>
      </c>
      <c r="CA1050" s="116">
        <v>0</v>
      </c>
      <c r="CB1050" s="116">
        <v>0</v>
      </c>
      <c r="CC1050" s="116">
        <v>0</v>
      </c>
      <c r="CD1050" s="116">
        <v>0</v>
      </c>
      <c r="CE1050" s="116">
        <v>6108.8891999999996</v>
      </c>
      <c r="CF1050" s="32" t="s">
        <v>135</v>
      </c>
      <c r="CG1050" s="32" t="s">
        <v>136</v>
      </c>
      <c r="CH1050" s="32" t="s">
        <v>263</v>
      </c>
      <c r="CI1050" s="116">
        <v>0</v>
      </c>
      <c r="CJ1050" s="116">
        <v>0</v>
      </c>
      <c r="CK1050" s="116">
        <v>0</v>
      </c>
      <c r="CL1050" s="116">
        <v>0</v>
      </c>
      <c r="CM1050" s="116">
        <v>134.20359999999999</v>
      </c>
      <c r="CN1050" s="116">
        <v>0</v>
      </c>
      <c r="CO1050" s="113">
        <v>0</v>
      </c>
      <c r="CP1050" s="32" t="s">
        <v>134</v>
      </c>
      <c r="CQ1050" s="32" t="s">
        <v>115</v>
      </c>
      <c r="CR1050" s="32" t="s">
        <v>134</v>
      </c>
      <c r="CS1050" s="32" t="s">
        <v>115</v>
      </c>
      <c r="CT1050" s="113">
        <v>0.3427</v>
      </c>
      <c r="CU1050" s="113">
        <v>0.6573</v>
      </c>
      <c r="CV1050" s="33" t="s">
        <v>138</v>
      </c>
    </row>
    <row r="1051" spans="2:100">
      <c r="B1051" s="28">
        <v>1047</v>
      </c>
      <c r="C1051" s="29" t="s">
        <v>3409</v>
      </c>
      <c r="D1051" s="129"/>
      <c r="E1051" s="129"/>
      <c r="F1051" s="29" t="s">
        <v>115</v>
      </c>
      <c r="G1051" s="29" t="s">
        <v>3410</v>
      </c>
      <c r="H1051" s="29" t="s">
        <v>198</v>
      </c>
      <c r="I1051" s="29" t="s">
        <v>275</v>
      </c>
      <c r="J1051" s="29" t="s">
        <v>115</v>
      </c>
      <c r="K1051" s="29" t="s">
        <v>115</v>
      </c>
      <c r="L1051" s="29" t="s">
        <v>119</v>
      </c>
      <c r="M1051" s="29" t="s">
        <v>159</v>
      </c>
      <c r="N1051" s="29" t="s">
        <v>230</v>
      </c>
      <c r="O1051" s="29" t="s">
        <v>115</v>
      </c>
      <c r="P1051" s="109" t="s">
        <v>115</v>
      </c>
      <c r="Q1051" s="29">
        <v>6</v>
      </c>
      <c r="R1051" s="29" t="s">
        <v>115</v>
      </c>
      <c r="S1051" s="29" t="s">
        <v>121</v>
      </c>
      <c r="T1051" s="29" t="s">
        <v>115</v>
      </c>
      <c r="U1051" s="29" t="s">
        <v>115</v>
      </c>
      <c r="V1051" s="29" t="s">
        <v>122</v>
      </c>
      <c r="W1051" s="29" t="s">
        <v>123</v>
      </c>
      <c r="X1051" s="29" t="s">
        <v>115</v>
      </c>
      <c r="Y1051" s="129"/>
      <c r="Z1051" s="118" t="s">
        <v>115</v>
      </c>
      <c r="AA1051" s="118" t="s">
        <v>115</v>
      </c>
      <c r="AB1051" s="29" t="s">
        <v>115</v>
      </c>
      <c r="AC1051" s="29" t="s">
        <v>115</v>
      </c>
      <c r="AD1051" s="29" t="s">
        <v>115</v>
      </c>
      <c r="AE1051" s="29" t="s">
        <v>115</v>
      </c>
      <c r="AF1051" s="29" t="s">
        <v>115</v>
      </c>
      <c r="AG1051" s="29" t="s">
        <v>3306</v>
      </c>
      <c r="AH1051" s="29" t="s">
        <v>127</v>
      </c>
      <c r="AI1051" s="29">
        <v>5555924</v>
      </c>
      <c r="AJ1051" s="29" t="s">
        <v>115</v>
      </c>
      <c r="AK1051" s="29" t="s">
        <v>115</v>
      </c>
      <c r="AL1051" s="29" t="s">
        <v>115</v>
      </c>
      <c r="AM1051" s="29">
        <v>63</v>
      </c>
      <c r="AN1051" s="29" t="s">
        <v>128</v>
      </c>
      <c r="AO1051" s="29" t="s">
        <v>129</v>
      </c>
      <c r="AP1051" s="29">
        <v>2024</v>
      </c>
      <c r="AQ1051" s="29" t="s">
        <v>130</v>
      </c>
      <c r="AR1051" s="29">
        <v>2024</v>
      </c>
      <c r="AS1051" s="29" t="s">
        <v>115</v>
      </c>
      <c r="AT1051" s="29" t="s">
        <v>123</v>
      </c>
      <c r="AU1051" s="29" t="s">
        <v>115</v>
      </c>
      <c r="AV1051" s="29" t="s">
        <v>115</v>
      </c>
      <c r="AW1051" s="29" t="s">
        <v>115</v>
      </c>
      <c r="AX1051" s="29" t="s">
        <v>123</v>
      </c>
      <c r="AY1051" s="29" t="s">
        <v>115</v>
      </c>
      <c r="AZ1051" s="109" t="s">
        <v>115</v>
      </c>
      <c r="BA1051" s="29" t="s">
        <v>115</v>
      </c>
      <c r="BB1051" s="29" t="s">
        <v>115</v>
      </c>
      <c r="BC1051" s="29" t="s">
        <v>115</v>
      </c>
      <c r="BD1051" s="29" t="s">
        <v>115</v>
      </c>
      <c r="BE1051" s="29" t="s">
        <v>115</v>
      </c>
      <c r="BF1051" s="109" t="s">
        <v>115</v>
      </c>
      <c r="BG1051" s="29" t="s">
        <v>131</v>
      </c>
      <c r="BH1051" s="29" t="s">
        <v>115</v>
      </c>
      <c r="BI1051" s="29" t="s">
        <v>195</v>
      </c>
      <c r="BJ1051" s="29">
        <v>2</v>
      </c>
      <c r="BK1051" s="109">
        <v>45505</v>
      </c>
      <c r="BL1051" s="109">
        <v>45869</v>
      </c>
      <c r="BM1051" s="109">
        <v>45869</v>
      </c>
      <c r="BN1051" s="29" t="s">
        <v>115</v>
      </c>
      <c r="BO1051" s="29" t="s">
        <v>115</v>
      </c>
      <c r="BP1051" s="29" t="b">
        <v>0</v>
      </c>
      <c r="BQ1051" s="115">
        <v>12364</v>
      </c>
      <c r="BR1051" s="29" t="s">
        <v>134</v>
      </c>
      <c r="BS1051" s="115">
        <v>12017.646199999999</v>
      </c>
      <c r="BT1051" s="115">
        <v>16017.646199999999</v>
      </c>
      <c r="BU1051" s="115">
        <v>0</v>
      </c>
      <c r="BV1051" s="115">
        <v>0</v>
      </c>
      <c r="BW1051" s="115">
        <v>0</v>
      </c>
      <c r="BX1051" s="115">
        <v>4090.3959</v>
      </c>
      <c r="BY1051" s="115">
        <v>7927.2503999999999</v>
      </c>
      <c r="BZ1051" s="115">
        <v>0</v>
      </c>
      <c r="CA1051" s="115">
        <v>0</v>
      </c>
      <c r="CB1051" s="115">
        <v>0</v>
      </c>
      <c r="CC1051" s="115">
        <v>0</v>
      </c>
      <c r="CD1051" s="115">
        <v>0</v>
      </c>
      <c r="CE1051" s="115">
        <v>4090.3957999999993</v>
      </c>
      <c r="CF1051" s="29" t="s">
        <v>135</v>
      </c>
      <c r="CG1051" s="29" t="s">
        <v>136</v>
      </c>
      <c r="CH1051" s="29" t="s">
        <v>156</v>
      </c>
      <c r="CI1051" s="115">
        <v>0</v>
      </c>
      <c r="CJ1051" s="115">
        <v>0</v>
      </c>
      <c r="CK1051" s="115">
        <v>0</v>
      </c>
      <c r="CL1051" s="115">
        <v>0</v>
      </c>
      <c r="CM1051" s="115">
        <v>0</v>
      </c>
      <c r="CN1051" s="115">
        <v>12126.618769999999</v>
      </c>
      <c r="CO1051" s="112">
        <v>0</v>
      </c>
      <c r="CP1051" s="29" t="s">
        <v>134</v>
      </c>
      <c r="CQ1051" s="29" t="s">
        <v>115</v>
      </c>
      <c r="CR1051" s="29" t="s">
        <v>134</v>
      </c>
      <c r="CS1051" s="29" t="s">
        <v>115</v>
      </c>
      <c r="CT1051" s="112">
        <v>0.3427</v>
      </c>
      <c r="CU1051" s="112">
        <v>0.6573</v>
      </c>
      <c r="CV1051" s="30" t="s">
        <v>3411</v>
      </c>
    </row>
    <row r="1052" spans="2:100">
      <c r="B1052" s="31">
        <v>1048</v>
      </c>
      <c r="C1052" s="32" t="s">
        <v>3412</v>
      </c>
      <c r="D1052" s="128"/>
      <c r="E1052" s="128"/>
      <c r="F1052" s="32" t="s">
        <v>115</v>
      </c>
      <c r="G1052" s="32" t="s">
        <v>3413</v>
      </c>
      <c r="H1052" s="32" t="s">
        <v>198</v>
      </c>
      <c r="I1052" s="32" t="s">
        <v>166</v>
      </c>
      <c r="J1052" s="32" t="s">
        <v>115</v>
      </c>
      <c r="K1052" s="32" t="s">
        <v>115</v>
      </c>
      <c r="L1052" s="32" t="s">
        <v>119</v>
      </c>
      <c r="M1052" s="32" t="s">
        <v>159</v>
      </c>
      <c r="N1052" s="32" t="s">
        <v>230</v>
      </c>
      <c r="O1052" s="32" t="s">
        <v>115</v>
      </c>
      <c r="P1052" s="110" t="s">
        <v>115</v>
      </c>
      <c r="Q1052" s="32">
        <v>6</v>
      </c>
      <c r="R1052" s="32" t="s">
        <v>115</v>
      </c>
      <c r="S1052" s="32" t="s">
        <v>121</v>
      </c>
      <c r="T1052" s="32" t="s">
        <v>115</v>
      </c>
      <c r="U1052" s="32" t="s">
        <v>115</v>
      </c>
      <c r="V1052" s="32" t="s">
        <v>122</v>
      </c>
      <c r="W1052" s="32" t="s">
        <v>123</v>
      </c>
      <c r="X1052" s="32" t="s">
        <v>115</v>
      </c>
      <c r="Y1052" s="128"/>
      <c r="Z1052" s="119" t="s">
        <v>115</v>
      </c>
      <c r="AA1052" s="119" t="s">
        <v>115</v>
      </c>
      <c r="AB1052" s="32" t="s">
        <v>115</v>
      </c>
      <c r="AC1052" s="32" t="s">
        <v>115</v>
      </c>
      <c r="AD1052" s="32" t="s">
        <v>115</v>
      </c>
      <c r="AE1052" s="32" t="s">
        <v>115</v>
      </c>
      <c r="AF1052" s="32" t="s">
        <v>115</v>
      </c>
      <c r="AG1052" s="32" t="s">
        <v>3306</v>
      </c>
      <c r="AH1052" s="32" t="s">
        <v>127</v>
      </c>
      <c r="AI1052" s="32">
        <v>5800498</v>
      </c>
      <c r="AJ1052" s="32" t="s">
        <v>115</v>
      </c>
      <c r="AK1052" s="32" t="s">
        <v>115</v>
      </c>
      <c r="AL1052" s="32" t="s">
        <v>115</v>
      </c>
      <c r="AM1052" s="32">
        <v>63</v>
      </c>
      <c r="AN1052" s="32" t="s">
        <v>128</v>
      </c>
      <c r="AO1052" s="32" t="s">
        <v>129</v>
      </c>
      <c r="AP1052" s="32">
        <v>2023</v>
      </c>
      <c r="AQ1052" s="32" t="s">
        <v>130</v>
      </c>
      <c r="AR1052" s="32">
        <v>2023</v>
      </c>
      <c r="AS1052" s="32" t="s">
        <v>115</v>
      </c>
      <c r="AT1052" s="32" t="s">
        <v>123</v>
      </c>
      <c r="AU1052" s="32" t="s">
        <v>115</v>
      </c>
      <c r="AV1052" s="32" t="s">
        <v>115</v>
      </c>
      <c r="AW1052" s="32" t="s">
        <v>115</v>
      </c>
      <c r="AX1052" s="32" t="s">
        <v>123</v>
      </c>
      <c r="AY1052" s="32" t="s">
        <v>115</v>
      </c>
      <c r="AZ1052" s="110" t="s">
        <v>115</v>
      </c>
      <c r="BA1052" s="32" t="s">
        <v>115</v>
      </c>
      <c r="BB1052" s="32" t="s">
        <v>115</v>
      </c>
      <c r="BC1052" s="32" t="s">
        <v>115</v>
      </c>
      <c r="BD1052" s="32" t="s">
        <v>115</v>
      </c>
      <c r="BE1052" s="32" t="s">
        <v>115</v>
      </c>
      <c r="BF1052" s="110" t="s">
        <v>115</v>
      </c>
      <c r="BG1052" s="32" t="s">
        <v>131</v>
      </c>
      <c r="BH1052" s="32" t="s">
        <v>115</v>
      </c>
      <c r="BI1052" s="32" t="s">
        <v>195</v>
      </c>
      <c r="BJ1052" s="32">
        <v>2</v>
      </c>
      <c r="BK1052" s="110">
        <v>45017</v>
      </c>
      <c r="BL1052" s="110">
        <v>45627</v>
      </c>
      <c r="BM1052" s="110">
        <v>45627</v>
      </c>
      <c r="BN1052" s="32" t="s">
        <v>115</v>
      </c>
      <c r="BO1052" s="32" t="s">
        <v>115</v>
      </c>
      <c r="BP1052" s="32" t="b">
        <v>0</v>
      </c>
      <c r="BQ1052" s="116">
        <v>3390</v>
      </c>
      <c r="BR1052" s="32" t="s">
        <v>134</v>
      </c>
      <c r="BS1052" s="116">
        <v>4454.0815000000002</v>
      </c>
      <c r="BT1052" s="116">
        <v>4454.0815000000002</v>
      </c>
      <c r="BU1052" s="116">
        <v>0</v>
      </c>
      <c r="BV1052" s="116">
        <v>4.1093000000000002</v>
      </c>
      <c r="BW1052" s="116">
        <v>3135.5246999999999</v>
      </c>
      <c r="BX1052" s="116">
        <v>1063.6794</v>
      </c>
      <c r="BY1052" s="116">
        <v>250.76820000000001</v>
      </c>
      <c r="BZ1052" s="116">
        <v>0</v>
      </c>
      <c r="CA1052" s="116">
        <v>0</v>
      </c>
      <c r="CB1052" s="116">
        <v>0</v>
      </c>
      <c r="CC1052" s="116">
        <v>0</v>
      </c>
      <c r="CD1052" s="116">
        <v>0</v>
      </c>
      <c r="CE1052" s="116">
        <v>4203.3132999999998</v>
      </c>
      <c r="CF1052" s="32" t="s">
        <v>135</v>
      </c>
      <c r="CG1052" s="32" t="s">
        <v>136</v>
      </c>
      <c r="CH1052" s="32" t="s">
        <v>258</v>
      </c>
      <c r="CI1052" s="116">
        <v>0</v>
      </c>
      <c r="CJ1052" s="116">
        <v>0</v>
      </c>
      <c r="CK1052" s="116">
        <v>0</v>
      </c>
      <c r="CL1052" s="116">
        <v>2338.5851699999998</v>
      </c>
      <c r="CM1052" s="116">
        <v>1864.7282499999999</v>
      </c>
      <c r="CN1052" s="116">
        <v>250.76818</v>
      </c>
      <c r="CO1052" s="113">
        <v>0</v>
      </c>
      <c r="CP1052" s="32" t="s">
        <v>134</v>
      </c>
      <c r="CQ1052" s="32" t="s">
        <v>115</v>
      </c>
      <c r="CR1052" s="32" t="s">
        <v>134</v>
      </c>
      <c r="CS1052" s="32" t="s">
        <v>115</v>
      </c>
      <c r="CT1052" s="113">
        <v>0.3427</v>
      </c>
      <c r="CU1052" s="113">
        <v>0.6573</v>
      </c>
      <c r="CV1052" s="33" t="s">
        <v>3411</v>
      </c>
    </row>
    <row r="1053" spans="2:100">
      <c r="B1053" s="31">
        <v>1049</v>
      </c>
      <c r="C1053" s="128" t="s">
        <v>218</v>
      </c>
      <c r="D1053" s="128"/>
      <c r="E1053" s="128"/>
      <c r="F1053" s="128"/>
      <c r="G1053" s="128"/>
      <c r="H1053" s="32" t="s">
        <v>198</v>
      </c>
      <c r="I1053" s="32" t="s">
        <v>166</v>
      </c>
      <c r="J1053" s="32" t="s">
        <v>115</v>
      </c>
      <c r="K1053" s="32" t="s">
        <v>115</v>
      </c>
      <c r="L1053" s="32" t="s">
        <v>119</v>
      </c>
      <c r="M1053" s="32" t="s">
        <v>159</v>
      </c>
      <c r="N1053" s="32" t="s">
        <v>115</v>
      </c>
      <c r="O1053" s="32" t="s">
        <v>115</v>
      </c>
      <c r="P1053" s="110" t="s">
        <v>115</v>
      </c>
      <c r="Q1053" s="32">
        <v>6</v>
      </c>
      <c r="R1053" s="32" t="s">
        <v>115</v>
      </c>
      <c r="S1053" s="32" t="s">
        <v>121</v>
      </c>
      <c r="T1053" s="32" t="s">
        <v>115</v>
      </c>
      <c r="U1053" s="32" t="s">
        <v>115</v>
      </c>
      <c r="V1053" s="32" t="s">
        <v>122</v>
      </c>
      <c r="W1053" s="32" t="s">
        <v>123</v>
      </c>
      <c r="X1053" s="32" t="s">
        <v>115</v>
      </c>
      <c r="Y1053" s="128"/>
      <c r="Z1053" s="119" t="s">
        <v>115</v>
      </c>
      <c r="AA1053" s="119" t="s">
        <v>115</v>
      </c>
      <c r="AB1053" s="32" t="s">
        <v>115</v>
      </c>
      <c r="AC1053" s="32" t="s">
        <v>115</v>
      </c>
      <c r="AD1053" s="32" t="s">
        <v>115</v>
      </c>
      <c r="AE1053" s="32" t="s">
        <v>115</v>
      </c>
      <c r="AF1053" s="32" t="s">
        <v>115</v>
      </c>
      <c r="AG1053" s="32" t="s">
        <v>3306</v>
      </c>
      <c r="AH1053" s="32" t="s">
        <v>127</v>
      </c>
      <c r="AI1053" s="32">
        <v>5548665</v>
      </c>
      <c r="AJ1053" s="32" t="s">
        <v>115</v>
      </c>
      <c r="AK1053" s="128" t="s">
        <v>218</v>
      </c>
      <c r="AL1053" s="32" t="s">
        <v>115</v>
      </c>
      <c r="AM1053" s="32">
        <v>63</v>
      </c>
      <c r="AN1053" s="32" t="s">
        <v>128</v>
      </c>
      <c r="AO1053" s="32" t="s">
        <v>129</v>
      </c>
      <c r="AP1053" s="32">
        <v>2022</v>
      </c>
      <c r="AQ1053" s="32" t="s">
        <v>130</v>
      </c>
      <c r="AR1053" s="32">
        <v>2022</v>
      </c>
      <c r="AS1053" s="32" t="s">
        <v>115</v>
      </c>
      <c r="AT1053" s="32" t="s">
        <v>123</v>
      </c>
      <c r="AU1053" s="32" t="s">
        <v>115</v>
      </c>
      <c r="AV1053" s="32" t="s">
        <v>115</v>
      </c>
      <c r="AW1053" s="32" t="s">
        <v>115</v>
      </c>
      <c r="AX1053" s="32" t="s">
        <v>123</v>
      </c>
      <c r="AY1053" s="32" t="s">
        <v>115</v>
      </c>
      <c r="AZ1053" s="110" t="s">
        <v>115</v>
      </c>
      <c r="BA1053" s="32" t="s">
        <v>115</v>
      </c>
      <c r="BB1053" s="32" t="s">
        <v>115</v>
      </c>
      <c r="BC1053" s="32" t="s">
        <v>115</v>
      </c>
      <c r="BD1053" s="32" t="s">
        <v>115</v>
      </c>
      <c r="BE1053" s="32" t="s">
        <v>115</v>
      </c>
      <c r="BF1053" s="110" t="s">
        <v>115</v>
      </c>
      <c r="BG1053" s="32" t="s">
        <v>131</v>
      </c>
      <c r="BH1053" s="32" t="s">
        <v>115</v>
      </c>
      <c r="BI1053" s="32" t="s">
        <v>195</v>
      </c>
      <c r="BJ1053" s="32">
        <v>2</v>
      </c>
      <c r="BK1053" s="110">
        <v>44621</v>
      </c>
      <c r="BL1053" s="110">
        <v>44896</v>
      </c>
      <c r="BM1053" s="110">
        <v>45062</v>
      </c>
      <c r="BN1053" s="32" t="s">
        <v>115</v>
      </c>
      <c r="BO1053" s="32" t="s">
        <v>115</v>
      </c>
      <c r="BP1053" s="32" t="b">
        <v>0</v>
      </c>
      <c r="BQ1053" s="116">
        <v>908</v>
      </c>
      <c r="BR1053" s="32" t="s">
        <v>134</v>
      </c>
      <c r="BS1053" s="116">
        <v>1227.7168999999999</v>
      </c>
      <c r="BT1053" s="116">
        <v>30727.716899999999</v>
      </c>
      <c r="BU1053" s="116">
        <v>0</v>
      </c>
      <c r="BV1053" s="116">
        <v>1006.0584</v>
      </c>
      <c r="BW1053" s="116">
        <v>221.6585</v>
      </c>
      <c r="BX1053" s="116">
        <v>0</v>
      </c>
      <c r="BY1053" s="116">
        <v>0</v>
      </c>
      <c r="BZ1053" s="116">
        <v>4000</v>
      </c>
      <c r="CA1053" s="116">
        <v>4750</v>
      </c>
      <c r="CB1053" s="116">
        <v>4750</v>
      </c>
      <c r="CC1053" s="116">
        <v>3500</v>
      </c>
      <c r="CD1053" s="116">
        <v>5500</v>
      </c>
      <c r="CE1053" s="116">
        <v>1227.7168999999999</v>
      </c>
      <c r="CF1053" s="32" t="s">
        <v>135</v>
      </c>
      <c r="CG1053" s="32" t="s">
        <v>136</v>
      </c>
      <c r="CH1053" s="32" t="s">
        <v>178</v>
      </c>
      <c r="CI1053" s="116">
        <v>0</v>
      </c>
      <c r="CJ1053" s="116">
        <v>0</v>
      </c>
      <c r="CK1053" s="116">
        <v>0</v>
      </c>
      <c r="CL1053" s="116">
        <v>1227.71695</v>
      </c>
      <c r="CM1053" s="116">
        <v>0</v>
      </c>
      <c r="CN1053" s="116">
        <v>0</v>
      </c>
      <c r="CO1053" s="113">
        <v>0</v>
      </c>
      <c r="CP1053" s="32" t="s">
        <v>134</v>
      </c>
      <c r="CQ1053" s="32" t="s">
        <v>115</v>
      </c>
      <c r="CR1053" s="32" t="s">
        <v>134</v>
      </c>
      <c r="CS1053" s="32" t="s">
        <v>115</v>
      </c>
      <c r="CT1053" s="113">
        <v>0.3427</v>
      </c>
      <c r="CU1053" s="113">
        <v>0.6573</v>
      </c>
      <c r="CV1053" s="33" t="s">
        <v>138</v>
      </c>
    </row>
    <row r="1054" spans="2:100">
      <c r="B1054" s="123">
        <v>1050</v>
      </c>
      <c r="C1054" s="124" t="s">
        <v>3414</v>
      </c>
      <c r="D1054" s="128"/>
      <c r="E1054" s="128"/>
      <c r="F1054" s="32" t="s">
        <v>115</v>
      </c>
      <c r="G1054" s="32" t="s">
        <v>3415</v>
      </c>
      <c r="H1054" s="32" t="s">
        <v>198</v>
      </c>
      <c r="I1054" s="32" t="s">
        <v>166</v>
      </c>
      <c r="J1054" s="32" t="s">
        <v>115</v>
      </c>
      <c r="K1054" s="32" t="s">
        <v>115</v>
      </c>
      <c r="L1054" s="32" t="s">
        <v>1499</v>
      </c>
      <c r="M1054" s="32" t="s">
        <v>159</v>
      </c>
      <c r="N1054" s="32" t="s">
        <v>3416</v>
      </c>
      <c r="O1054" s="32" t="s">
        <v>115</v>
      </c>
      <c r="P1054" s="110" t="s">
        <v>115</v>
      </c>
      <c r="Q1054" s="32" t="s">
        <v>115</v>
      </c>
      <c r="R1054" s="32" t="s">
        <v>115</v>
      </c>
      <c r="S1054" s="32" t="s">
        <v>121</v>
      </c>
      <c r="T1054" s="32" t="s">
        <v>115</v>
      </c>
      <c r="U1054" s="32" t="s">
        <v>115</v>
      </c>
      <c r="V1054" s="32" t="s">
        <v>122</v>
      </c>
      <c r="W1054" s="32" t="b">
        <v>0</v>
      </c>
      <c r="X1054" s="32" t="s">
        <v>887</v>
      </c>
      <c r="Y1054" s="128"/>
      <c r="Z1054" s="119" t="s">
        <v>115</v>
      </c>
      <c r="AA1054" s="119" t="s">
        <v>115</v>
      </c>
      <c r="AB1054" s="32" t="s">
        <v>115</v>
      </c>
      <c r="AC1054" s="32" t="s">
        <v>115</v>
      </c>
      <c r="AD1054" s="32" t="s">
        <v>115</v>
      </c>
      <c r="AE1054" s="32" t="s">
        <v>115</v>
      </c>
      <c r="AF1054" s="32" t="s">
        <v>115</v>
      </c>
      <c r="AG1054" s="32" t="s">
        <v>3306</v>
      </c>
      <c r="AH1054" s="32" t="s">
        <v>127</v>
      </c>
      <c r="AI1054" s="32">
        <v>5792854</v>
      </c>
      <c r="AJ1054" s="32" t="s">
        <v>115</v>
      </c>
      <c r="AK1054" s="32" t="s">
        <v>115</v>
      </c>
      <c r="AL1054" s="32" t="s">
        <v>115</v>
      </c>
      <c r="AM1054" s="32">
        <v>63</v>
      </c>
      <c r="AN1054" s="32" t="s">
        <v>128</v>
      </c>
      <c r="AO1054" s="32" t="s">
        <v>129</v>
      </c>
      <c r="AP1054" s="32" t="s">
        <v>203</v>
      </c>
      <c r="AQ1054" s="32" t="s">
        <v>130</v>
      </c>
      <c r="AR1054" s="32">
        <v>2025</v>
      </c>
      <c r="AS1054" s="32" t="s">
        <v>115</v>
      </c>
      <c r="AT1054" s="32" t="b">
        <v>0</v>
      </c>
      <c r="AU1054" s="32" t="s">
        <v>115</v>
      </c>
      <c r="AV1054" s="32" t="s">
        <v>115</v>
      </c>
      <c r="AW1054" s="32" t="s">
        <v>115</v>
      </c>
      <c r="AX1054" s="32" t="b">
        <v>0</v>
      </c>
      <c r="AY1054" s="32" t="s">
        <v>115</v>
      </c>
      <c r="AZ1054" s="110" t="s">
        <v>115</v>
      </c>
      <c r="BA1054" s="32" t="s">
        <v>115</v>
      </c>
      <c r="BB1054" s="32" t="s">
        <v>115</v>
      </c>
      <c r="BC1054" s="32" t="s">
        <v>115</v>
      </c>
      <c r="BD1054" s="32" t="s">
        <v>115</v>
      </c>
      <c r="BE1054" s="32" t="s">
        <v>115</v>
      </c>
      <c r="BF1054" s="110" t="s">
        <v>115</v>
      </c>
      <c r="BG1054" s="32" t="s">
        <v>131</v>
      </c>
      <c r="BH1054" s="32" t="s">
        <v>115</v>
      </c>
      <c r="BI1054" s="32" t="s">
        <v>132</v>
      </c>
      <c r="BJ1054" s="32" t="s">
        <v>115</v>
      </c>
      <c r="BK1054" s="110" t="s">
        <v>115</v>
      </c>
      <c r="BL1054" s="110" t="s">
        <v>115</v>
      </c>
      <c r="BM1054" s="110" t="s">
        <v>133</v>
      </c>
      <c r="BN1054" s="32" t="s">
        <v>115</v>
      </c>
      <c r="BO1054" s="32" t="s">
        <v>115</v>
      </c>
      <c r="BP1054" s="32" t="b">
        <v>0</v>
      </c>
      <c r="BQ1054" s="116" t="s">
        <v>115</v>
      </c>
      <c r="BR1054" s="32" t="s">
        <v>134</v>
      </c>
      <c r="BS1054" s="116">
        <v>457.2002</v>
      </c>
      <c r="BT1054" s="116">
        <v>2457.2002000000002</v>
      </c>
      <c r="BU1054" s="116">
        <v>0</v>
      </c>
      <c r="BV1054" s="116">
        <v>0</v>
      </c>
      <c r="BW1054" s="116">
        <v>0</v>
      </c>
      <c r="BX1054" s="116">
        <v>394.09140000000002</v>
      </c>
      <c r="BY1054" s="116">
        <v>63.108800000000002</v>
      </c>
      <c r="BZ1054" s="116">
        <v>2000</v>
      </c>
      <c r="CA1054" s="116">
        <v>0</v>
      </c>
      <c r="CB1054" s="116">
        <v>0</v>
      </c>
      <c r="CC1054" s="116">
        <v>0</v>
      </c>
      <c r="CD1054" s="116">
        <v>0</v>
      </c>
      <c r="CE1054" s="116">
        <v>394.09140000000002</v>
      </c>
      <c r="CF1054" s="32" t="s">
        <v>135</v>
      </c>
      <c r="CG1054" s="32" t="s">
        <v>136</v>
      </c>
      <c r="CH1054" s="32" t="s">
        <v>156</v>
      </c>
      <c r="CI1054" s="116">
        <v>0</v>
      </c>
      <c r="CJ1054" s="116">
        <v>0</v>
      </c>
      <c r="CK1054" s="116">
        <v>0</v>
      </c>
      <c r="CL1054" s="116">
        <v>0</v>
      </c>
      <c r="CM1054" s="116">
        <v>0</v>
      </c>
      <c r="CN1054" s="116">
        <v>0</v>
      </c>
      <c r="CO1054" s="113">
        <v>0</v>
      </c>
      <c r="CP1054" s="32" t="s">
        <v>134</v>
      </c>
      <c r="CQ1054" s="32" t="s">
        <v>115</v>
      </c>
      <c r="CR1054" s="32" t="s">
        <v>134</v>
      </c>
      <c r="CS1054" s="32" t="s">
        <v>115</v>
      </c>
      <c r="CT1054" s="113">
        <v>0.3427</v>
      </c>
      <c r="CU1054" s="113">
        <v>0.6573</v>
      </c>
      <c r="CV1054" s="33" t="s">
        <v>3417</v>
      </c>
    </row>
    <row r="1055" spans="2:100">
      <c r="B1055" s="123">
        <v>1051</v>
      </c>
      <c r="C1055" s="124" t="s">
        <v>3418</v>
      </c>
      <c r="D1055" s="128"/>
      <c r="E1055" s="128"/>
      <c r="F1055" s="32" t="s">
        <v>115</v>
      </c>
      <c r="G1055" s="32" t="s">
        <v>3419</v>
      </c>
      <c r="H1055" s="32" t="s">
        <v>198</v>
      </c>
      <c r="I1055" s="32" t="s">
        <v>275</v>
      </c>
      <c r="J1055" s="32" t="s">
        <v>115</v>
      </c>
      <c r="K1055" s="32" t="s">
        <v>115</v>
      </c>
      <c r="L1055" s="32" t="s">
        <v>119</v>
      </c>
      <c r="M1055" s="32" t="s">
        <v>159</v>
      </c>
      <c r="N1055" s="32" t="s">
        <v>230</v>
      </c>
      <c r="O1055" s="32" t="s">
        <v>115</v>
      </c>
      <c r="P1055" s="110" t="s">
        <v>115</v>
      </c>
      <c r="Q1055" s="32" t="s">
        <v>115</v>
      </c>
      <c r="R1055" s="32" t="s">
        <v>115</v>
      </c>
      <c r="S1055" s="32" t="s">
        <v>121</v>
      </c>
      <c r="T1055" s="32" t="s">
        <v>115</v>
      </c>
      <c r="U1055" s="32" t="s">
        <v>115</v>
      </c>
      <c r="V1055" s="32" t="s">
        <v>122</v>
      </c>
      <c r="W1055" s="32" t="b">
        <v>0</v>
      </c>
      <c r="X1055" s="32" t="s">
        <v>278</v>
      </c>
      <c r="Y1055" s="128"/>
      <c r="Z1055" s="119" t="s">
        <v>115</v>
      </c>
      <c r="AA1055" s="119" t="s">
        <v>115</v>
      </c>
      <c r="AB1055" s="32" t="s">
        <v>115</v>
      </c>
      <c r="AC1055" s="32" t="s">
        <v>115</v>
      </c>
      <c r="AD1055" s="32" t="s">
        <v>115</v>
      </c>
      <c r="AE1055" s="32" t="s">
        <v>115</v>
      </c>
      <c r="AF1055" s="32" t="s">
        <v>115</v>
      </c>
      <c r="AG1055" s="32" t="s">
        <v>3306</v>
      </c>
      <c r="AH1055" s="32" t="s">
        <v>127</v>
      </c>
      <c r="AI1055" s="32">
        <v>5555502</v>
      </c>
      <c r="AJ1055" s="32" t="s">
        <v>115</v>
      </c>
      <c r="AK1055" s="32" t="s">
        <v>115</v>
      </c>
      <c r="AL1055" s="32" t="s">
        <v>115</v>
      </c>
      <c r="AM1055" s="32">
        <v>63</v>
      </c>
      <c r="AN1055" s="32" t="s">
        <v>128</v>
      </c>
      <c r="AO1055" s="32" t="s">
        <v>129</v>
      </c>
      <c r="AP1055" s="32" t="s">
        <v>203</v>
      </c>
      <c r="AQ1055" s="32" t="s">
        <v>130</v>
      </c>
      <c r="AR1055" s="32">
        <v>2025</v>
      </c>
      <c r="AS1055" s="32" t="s">
        <v>115</v>
      </c>
      <c r="AT1055" s="32" t="b">
        <v>0</v>
      </c>
      <c r="AU1055" s="32" t="s">
        <v>115</v>
      </c>
      <c r="AV1055" s="32" t="s">
        <v>115</v>
      </c>
      <c r="AW1055" s="32" t="s">
        <v>115</v>
      </c>
      <c r="AX1055" s="32" t="b">
        <v>0</v>
      </c>
      <c r="AY1055" s="32" t="s">
        <v>115</v>
      </c>
      <c r="AZ1055" s="110" t="s">
        <v>115</v>
      </c>
      <c r="BA1055" s="32" t="s">
        <v>115</v>
      </c>
      <c r="BB1055" s="32" t="s">
        <v>115</v>
      </c>
      <c r="BC1055" s="32" t="s">
        <v>115</v>
      </c>
      <c r="BD1055" s="32" t="s">
        <v>115</v>
      </c>
      <c r="BE1055" s="32" t="s">
        <v>115</v>
      </c>
      <c r="BF1055" s="110" t="s">
        <v>115</v>
      </c>
      <c r="BG1055" s="32" t="s">
        <v>131</v>
      </c>
      <c r="BH1055" s="32" t="s">
        <v>115</v>
      </c>
      <c r="BI1055" s="32" t="s">
        <v>132</v>
      </c>
      <c r="BJ1055" s="32" t="s">
        <v>115</v>
      </c>
      <c r="BK1055" s="110" t="s">
        <v>115</v>
      </c>
      <c r="BL1055" s="110" t="s">
        <v>115</v>
      </c>
      <c r="BM1055" s="110" t="s">
        <v>133</v>
      </c>
      <c r="BN1055" s="32" t="s">
        <v>115</v>
      </c>
      <c r="BO1055" s="32" t="s">
        <v>115</v>
      </c>
      <c r="BP1055" s="32" t="b">
        <v>0</v>
      </c>
      <c r="BQ1055" s="116" t="s">
        <v>115</v>
      </c>
      <c r="BR1055" s="32" t="s">
        <v>134</v>
      </c>
      <c r="BS1055" s="116">
        <v>171.6437</v>
      </c>
      <c r="BT1055" s="116">
        <v>21421.643700000001</v>
      </c>
      <c r="BU1055" s="116">
        <v>0</v>
      </c>
      <c r="BV1055" s="116">
        <v>0</v>
      </c>
      <c r="BW1055" s="116">
        <v>0</v>
      </c>
      <c r="BX1055" s="116">
        <v>105.31789999999999</v>
      </c>
      <c r="BY1055" s="116">
        <v>66.325800000000001</v>
      </c>
      <c r="BZ1055" s="116">
        <v>2250</v>
      </c>
      <c r="CA1055" s="116">
        <v>5000</v>
      </c>
      <c r="CB1055" s="116">
        <v>5000</v>
      </c>
      <c r="CC1055" s="116">
        <v>2000</v>
      </c>
      <c r="CD1055" s="116">
        <v>5000</v>
      </c>
      <c r="CE1055" s="116">
        <v>105.31789999999999</v>
      </c>
      <c r="CF1055" s="32" t="s">
        <v>135</v>
      </c>
      <c r="CG1055" s="32" t="s">
        <v>136</v>
      </c>
      <c r="CH1055" s="32" t="s">
        <v>263</v>
      </c>
      <c r="CI1055" s="116">
        <v>0</v>
      </c>
      <c r="CJ1055" s="116">
        <v>0</v>
      </c>
      <c r="CK1055" s="116">
        <v>0</v>
      </c>
      <c r="CL1055" s="116">
        <v>0</v>
      </c>
      <c r="CM1055" s="116">
        <v>105.31786</v>
      </c>
      <c r="CN1055" s="116">
        <v>0</v>
      </c>
      <c r="CO1055" s="113">
        <v>0</v>
      </c>
      <c r="CP1055" s="32" t="s">
        <v>134</v>
      </c>
      <c r="CQ1055" s="32" t="s">
        <v>115</v>
      </c>
      <c r="CR1055" s="32" t="s">
        <v>134</v>
      </c>
      <c r="CS1055" s="32" t="s">
        <v>115</v>
      </c>
      <c r="CT1055" s="113">
        <v>0.3427</v>
      </c>
      <c r="CU1055" s="113">
        <v>0.6573</v>
      </c>
      <c r="CV1055" s="33" t="s">
        <v>3411</v>
      </c>
    </row>
    <row r="1056" spans="2:100">
      <c r="B1056" s="123">
        <v>1052</v>
      </c>
      <c r="C1056" s="124" t="s">
        <v>3420</v>
      </c>
      <c r="D1056" s="128"/>
      <c r="E1056" s="128"/>
      <c r="F1056" s="32" t="s">
        <v>115</v>
      </c>
      <c r="G1056" s="32" t="s">
        <v>3415</v>
      </c>
      <c r="H1056" s="32" t="s">
        <v>198</v>
      </c>
      <c r="I1056" s="32" t="s">
        <v>275</v>
      </c>
      <c r="J1056" s="32" t="s">
        <v>115</v>
      </c>
      <c r="K1056" s="32" t="s">
        <v>115</v>
      </c>
      <c r="L1056" s="32" t="s">
        <v>119</v>
      </c>
      <c r="M1056" s="32" t="s">
        <v>159</v>
      </c>
      <c r="N1056" s="32" t="s">
        <v>3416</v>
      </c>
      <c r="O1056" s="32" t="s">
        <v>115</v>
      </c>
      <c r="P1056" s="110" t="s">
        <v>115</v>
      </c>
      <c r="Q1056" s="32" t="s">
        <v>115</v>
      </c>
      <c r="R1056" s="32" t="s">
        <v>115</v>
      </c>
      <c r="S1056" s="32" t="s">
        <v>121</v>
      </c>
      <c r="T1056" s="32" t="s">
        <v>115</v>
      </c>
      <c r="U1056" s="32" t="s">
        <v>115</v>
      </c>
      <c r="V1056" s="32" t="s">
        <v>122</v>
      </c>
      <c r="W1056" s="32" t="b">
        <v>0</v>
      </c>
      <c r="X1056" s="32" t="s">
        <v>278</v>
      </c>
      <c r="Y1056" s="128"/>
      <c r="Z1056" s="119" t="s">
        <v>115</v>
      </c>
      <c r="AA1056" s="119" t="s">
        <v>115</v>
      </c>
      <c r="AB1056" s="32" t="s">
        <v>115</v>
      </c>
      <c r="AC1056" s="32" t="s">
        <v>115</v>
      </c>
      <c r="AD1056" s="32" t="s">
        <v>115</v>
      </c>
      <c r="AE1056" s="32" t="s">
        <v>115</v>
      </c>
      <c r="AF1056" s="32" t="s">
        <v>115</v>
      </c>
      <c r="AG1056" s="32" t="s">
        <v>3306</v>
      </c>
      <c r="AH1056" s="32" t="s">
        <v>127</v>
      </c>
      <c r="AI1056" s="32">
        <v>5555923</v>
      </c>
      <c r="AJ1056" s="32" t="s">
        <v>115</v>
      </c>
      <c r="AK1056" s="32" t="s">
        <v>115</v>
      </c>
      <c r="AL1056" s="32" t="s">
        <v>115</v>
      </c>
      <c r="AM1056" s="32">
        <v>63</v>
      </c>
      <c r="AN1056" s="32" t="s">
        <v>128</v>
      </c>
      <c r="AO1056" s="32" t="s">
        <v>129</v>
      </c>
      <c r="AP1056" s="32" t="s">
        <v>203</v>
      </c>
      <c r="AQ1056" s="32" t="s">
        <v>130</v>
      </c>
      <c r="AR1056" s="32">
        <v>2025</v>
      </c>
      <c r="AS1056" s="32" t="s">
        <v>115</v>
      </c>
      <c r="AT1056" s="32" t="b">
        <v>0</v>
      </c>
      <c r="AU1056" s="32" t="s">
        <v>115</v>
      </c>
      <c r="AV1056" s="32" t="s">
        <v>115</v>
      </c>
      <c r="AW1056" s="32" t="s">
        <v>115</v>
      </c>
      <c r="AX1056" s="32" t="b">
        <v>0</v>
      </c>
      <c r="AY1056" s="32" t="s">
        <v>115</v>
      </c>
      <c r="AZ1056" s="110" t="s">
        <v>115</v>
      </c>
      <c r="BA1056" s="32" t="s">
        <v>115</v>
      </c>
      <c r="BB1056" s="32" t="s">
        <v>115</v>
      </c>
      <c r="BC1056" s="32" t="s">
        <v>115</v>
      </c>
      <c r="BD1056" s="32" t="s">
        <v>115</v>
      </c>
      <c r="BE1056" s="32" t="s">
        <v>115</v>
      </c>
      <c r="BF1056" s="110" t="s">
        <v>115</v>
      </c>
      <c r="BG1056" s="32" t="s">
        <v>131</v>
      </c>
      <c r="BH1056" s="32" t="s">
        <v>115</v>
      </c>
      <c r="BI1056" s="32" t="s">
        <v>162</v>
      </c>
      <c r="BJ1056" s="32">
        <v>5</v>
      </c>
      <c r="BK1056" s="110" t="s">
        <v>115</v>
      </c>
      <c r="BL1056" s="110" t="s">
        <v>115</v>
      </c>
      <c r="BM1056" s="110" t="s">
        <v>133</v>
      </c>
      <c r="BN1056" s="32" t="s">
        <v>115</v>
      </c>
      <c r="BO1056" s="32" t="s">
        <v>115</v>
      </c>
      <c r="BP1056" s="32" t="b">
        <v>0</v>
      </c>
      <c r="BQ1056" s="116" t="s">
        <v>115</v>
      </c>
      <c r="BR1056" s="32" t="s">
        <v>134</v>
      </c>
      <c r="BS1056" s="116">
        <v>0</v>
      </c>
      <c r="BT1056" s="116">
        <v>3000</v>
      </c>
      <c r="BU1056" s="116">
        <v>0</v>
      </c>
      <c r="BV1056" s="116">
        <v>0</v>
      </c>
      <c r="BW1056" s="116">
        <v>0</v>
      </c>
      <c r="BX1056" s="116">
        <v>0</v>
      </c>
      <c r="BY1056" s="116">
        <v>0</v>
      </c>
      <c r="BZ1056" s="116">
        <v>1000</v>
      </c>
      <c r="CA1056" s="116">
        <v>1000</v>
      </c>
      <c r="CB1056" s="116">
        <v>1000.0000000000002</v>
      </c>
      <c r="CC1056" s="116">
        <v>0</v>
      </c>
      <c r="CD1056" s="116">
        <v>0</v>
      </c>
      <c r="CE1056" s="116">
        <v>0</v>
      </c>
      <c r="CF1056" s="32" t="s">
        <v>135</v>
      </c>
      <c r="CG1056" s="32" t="s">
        <v>136</v>
      </c>
      <c r="CH1056" s="32" t="s">
        <v>115</v>
      </c>
      <c r="CI1056" s="116">
        <v>0</v>
      </c>
      <c r="CJ1056" s="116">
        <v>0</v>
      </c>
      <c r="CK1056" s="116">
        <v>0</v>
      </c>
      <c r="CL1056" s="116">
        <v>0</v>
      </c>
      <c r="CM1056" s="116">
        <v>0</v>
      </c>
      <c r="CN1056" s="116">
        <v>0</v>
      </c>
      <c r="CO1056" s="113">
        <v>0</v>
      </c>
      <c r="CP1056" s="32" t="s">
        <v>134</v>
      </c>
      <c r="CQ1056" s="32" t="s">
        <v>115</v>
      </c>
      <c r="CR1056" s="32" t="s">
        <v>134</v>
      </c>
      <c r="CS1056" s="32" t="s">
        <v>115</v>
      </c>
      <c r="CT1056" s="113">
        <v>0.3427</v>
      </c>
      <c r="CU1056" s="113">
        <v>0.6573</v>
      </c>
      <c r="CV1056" s="33" t="s">
        <v>3421</v>
      </c>
    </row>
    <row r="1057" spans="2:100">
      <c r="B1057" s="31">
        <v>1053</v>
      </c>
      <c r="C1057" s="32" t="s">
        <v>3422</v>
      </c>
      <c r="D1057" s="128"/>
      <c r="E1057" s="128"/>
      <c r="F1057" s="32" t="s">
        <v>392</v>
      </c>
      <c r="G1057" s="32" t="s">
        <v>3423</v>
      </c>
      <c r="H1057" s="32" t="s">
        <v>198</v>
      </c>
      <c r="I1057" s="32" t="s">
        <v>166</v>
      </c>
      <c r="J1057" s="32" t="s">
        <v>115</v>
      </c>
      <c r="K1057" s="32" t="s">
        <v>115</v>
      </c>
      <c r="L1057" s="32" t="s">
        <v>1499</v>
      </c>
      <c r="M1057" s="32" t="s">
        <v>159</v>
      </c>
      <c r="N1057" s="32" t="s">
        <v>3416</v>
      </c>
      <c r="O1057" s="32" t="s">
        <v>115</v>
      </c>
      <c r="P1057" s="110">
        <v>45931</v>
      </c>
      <c r="Q1057" s="32">
        <v>10</v>
      </c>
      <c r="R1057" s="32" t="s">
        <v>115</v>
      </c>
      <c r="S1057" s="32" t="s">
        <v>121</v>
      </c>
      <c r="T1057" s="32" t="s">
        <v>115</v>
      </c>
      <c r="U1057" s="32" t="s">
        <v>214</v>
      </c>
      <c r="V1057" s="32" t="s">
        <v>122</v>
      </c>
      <c r="W1057" s="32" t="s">
        <v>123</v>
      </c>
      <c r="X1057" s="32" t="s">
        <v>278</v>
      </c>
      <c r="Y1057" s="128"/>
      <c r="Z1057" s="119" t="s">
        <v>115</v>
      </c>
      <c r="AA1057" s="119">
        <v>14.751300000000001</v>
      </c>
      <c r="AB1057" s="32" t="s">
        <v>115</v>
      </c>
      <c r="AC1057" s="32" t="s">
        <v>115</v>
      </c>
      <c r="AD1057" s="32" t="s">
        <v>115</v>
      </c>
      <c r="AE1057" s="32" t="s">
        <v>115</v>
      </c>
      <c r="AF1057" s="32" t="s">
        <v>115</v>
      </c>
      <c r="AG1057" s="32" t="s">
        <v>3306</v>
      </c>
      <c r="AH1057" s="32" t="s">
        <v>127</v>
      </c>
      <c r="AI1057" s="32">
        <v>5800633</v>
      </c>
      <c r="AJ1057" s="32" t="s">
        <v>3424</v>
      </c>
      <c r="AK1057" s="32" t="s">
        <v>3422</v>
      </c>
      <c r="AL1057" s="32">
        <v>1</v>
      </c>
      <c r="AM1057" s="32">
        <v>63</v>
      </c>
      <c r="AN1057" s="32" t="s">
        <v>128</v>
      </c>
      <c r="AO1057" s="32" t="b">
        <v>0</v>
      </c>
      <c r="AP1057" s="32">
        <v>2023</v>
      </c>
      <c r="AQ1057" s="32" t="s">
        <v>130</v>
      </c>
      <c r="AR1057" s="32">
        <v>2022</v>
      </c>
      <c r="AS1057" s="32" t="s">
        <v>1929</v>
      </c>
      <c r="AT1057" s="32" t="s">
        <v>123</v>
      </c>
      <c r="AU1057" s="32" t="s">
        <v>1929</v>
      </c>
      <c r="AV1057" s="32" t="s">
        <v>115</v>
      </c>
      <c r="AW1057" s="32" t="s">
        <v>1577</v>
      </c>
      <c r="AX1057" s="32" t="s">
        <v>123</v>
      </c>
      <c r="AY1057" s="32" t="s">
        <v>115</v>
      </c>
      <c r="AZ1057" s="110" t="s">
        <v>115</v>
      </c>
      <c r="BA1057" s="32" t="s">
        <v>115</v>
      </c>
      <c r="BB1057" s="32" t="s">
        <v>115</v>
      </c>
      <c r="BC1057" s="32" t="s">
        <v>115</v>
      </c>
      <c r="BD1057" s="32" t="s">
        <v>115</v>
      </c>
      <c r="BE1057" s="32" t="s">
        <v>115</v>
      </c>
      <c r="BF1057" s="110" t="s">
        <v>115</v>
      </c>
      <c r="BG1057" s="32" t="s">
        <v>131</v>
      </c>
      <c r="BH1057" s="32" t="s">
        <v>115</v>
      </c>
      <c r="BI1057" s="32" t="s">
        <v>195</v>
      </c>
      <c r="BJ1057" s="32">
        <v>2</v>
      </c>
      <c r="BK1057" s="110">
        <v>45425</v>
      </c>
      <c r="BL1057" s="110">
        <v>44166</v>
      </c>
      <c r="BM1057" s="110">
        <v>45576</v>
      </c>
      <c r="BN1057" s="32" t="s">
        <v>308</v>
      </c>
      <c r="BO1057" s="32" t="s">
        <v>115</v>
      </c>
      <c r="BP1057" s="32" t="b">
        <v>1</v>
      </c>
      <c r="BQ1057" s="116">
        <v>11000</v>
      </c>
      <c r="BR1057" s="32" t="s">
        <v>134</v>
      </c>
      <c r="BS1057" s="116">
        <v>1146.9972</v>
      </c>
      <c r="BT1057" s="116">
        <v>1146.9972</v>
      </c>
      <c r="BU1057" s="116">
        <v>0</v>
      </c>
      <c r="BV1057" s="116">
        <v>37.950699999999998</v>
      </c>
      <c r="BW1057" s="116">
        <v>235.06100000000001</v>
      </c>
      <c r="BX1057" s="116">
        <v>873.6508</v>
      </c>
      <c r="BY1057" s="116">
        <v>0.3347</v>
      </c>
      <c r="BZ1057" s="116">
        <v>0</v>
      </c>
      <c r="CA1057" s="116">
        <v>0</v>
      </c>
      <c r="CB1057" s="116">
        <v>0</v>
      </c>
      <c r="CC1057" s="116">
        <v>0</v>
      </c>
      <c r="CD1057" s="116">
        <v>0</v>
      </c>
      <c r="CE1057" s="116">
        <v>1146.6624999999999</v>
      </c>
      <c r="CF1057" s="32" t="s">
        <v>135</v>
      </c>
      <c r="CG1057" s="32" t="s">
        <v>136</v>
      </c>
      <c r="CH1057" s="32" t="s">
        <v>263</v>
      </c>
      <c r="CI1057" s="116">
        <v>0</v>
      </c>
      <c r="CJ1057" s="116">
        <v>0</v>
      </c>
      <c r="CK1057" s="116">
        <v>0</v>
      </c>
      <c r="CL1057" s="116">
        <v>0</v>
      </c>
      <c r="CM1057" s="116">
        <v>1146.6624399999998</v>
      </c>
      <c r="CN1057" s="116">
        <v>0.33473000000000003</v>
      </c>
      <c r="CO1057" s="113">
        <v>0</v>
      </c>
      <c r="CP1057" s="32" t="s">
        <v>134</v>
      </c>
      <c r="CQ1057" s="32" t="s">
        <v>115</v>
      </c>
      <c r="CR1057" s="32" t="s">
        <v>134</v>
      </c>
      <c r="CS1057" s="32" t="s">
        <v>115</v>
      </c>
      <c r="CT1057" s="113">
        <v>0.3427</v>
      </c>
      <c r="CU1057" s="113">
        <v>0.6573</v>
      </c>
      <c r="CV1057" s="33" t="s">
        <v>3417</v>
      </c>
    </row>
    <row r="1058" spans="2:100">
      <c r="B1058" s="31">
        <v>1054</v>
      </c>
      <c r="C1058" s="32" t="s">
        <v>3425</v>
      </c>
      <c r="D1058" s="128"/>
      <c r="E1058" s="128"/>
      <c r="F1058" s="32" t="s">
        <v>438</v>
      </c>
      <c r="G1058" s="32" t="s">
        <v>3426</v>
      </c>
      <c r="H1058" s="32" t="s">
        <v>198</v>
      </c>
      <c r="I1058" s="32" t="s">
        <v>166</v>
      </c>
      <c r="J1058" s="32" t="s">
        <v>115</v>
      </c>
      <c r="K1058" s="32" t="s">
        <v>115</v>
      </c>
      <c r="L1058" s="32" t="s">
        <v>1499</v>
      </c>
      <c r="M1058" s="32" t="s">
        <v>159</v>
      </c>
      <c r="N1058" s="32" t="s">
        <v>3416</v>
      </c>
      <c r="O1058" s="32" t="s">
        <v>115</v>
      </c>
      <c r="P1058" s="110">
        <v>45910</v>
      </c>
      <c r="Q1058" s="32">
        <v>10</v>
      </c>
      <c r="R1058" s="32" t="s">
        <v>1492</v>
      </c>
      <c r="S1058" s="32" t="s">
        <v>121</v>
      </c>
      <c r="T1058" s="32" t="s">
        <v>115</v>
      </c>
      <c r="U1058" s="32" t="s">
        <v>194</v>
      </c>
      <c r="V1058" s="32" t="s">
        <v>122</v>
      </c>
      <c r="W1058" s="32" t="s">
        <v>123</v>
      </c>
      <c r="X1058" s="32" t="s">
        <v>115</v>
      </c>
      <c r="Y1058" s="128"/>
      <c r="Z1058" s="119" t="s">
        <v>115</v>
      </c>
      <c r="AA1058" s="119">
        <v>29.1389443035571</v>
      </c>
      <c r="AB1058" s="32" t="s">
        <v>115</v>
      </c>
      <c r="AC1058" s="32" t="s">
        <v>115</v>
      </c>
      <c r="AD1058" s="32" t="s">
        <v>115</v>
      </c>
      <c r="AE1058" s="32" t="s">
        <v>115</v>
      </c>
      <c r="AF1058" s="32" t="s">
        <v>115</v>
      </c>
      <c r="AG1058" s="32" t="s">
        <v>3306</v>
      </c>
      <c r="AH1058" s="32" t="s">
        <v>127</v>
      </c>
      <c r="AI1058" s="32">
        <v>5800680</v>
      </c>
      <c r="AJ1058" s="32" t="s">
        <v>3427</v>
      </c>
      <c r="AK1058" s="32" t="s">
        <v>3425</v>
      </c>
      <c r="AL1058" s="32">
        <v>1</v>
      </c>
      <c r="AM1058" s="32">
        <v>63</v>
      </c>
      <c r="AN1058" s="32" t="s">
        <v>128</v>
      </c>
      <c r="AO1058" s="32" t="b">
        <v>0</v>
      </c>
      <c r="AP1058" s="32">
        <v>2024</v>
      </c>
      <c r="AQ1058" s="32" t="s">
        <v>130</v>
      </c>
      <c r="AR1058" s="32">
        <v>2022</v>
      </c>
      <c r="AS1058" s="32" t="s">
        <v>1929</v>
      </c>
      <c r="AT1058" s="32" t="s">
        <v>123</v>
      </c>
      <c r="AU1058" s="32" t="s">
        <v>1929</v>
      </c>
      <c r="AV1058" s="32" t="s">
        <v>115</v>
      </c>
      <c r="AW1058" s="32" t="s">
        <v>1577</v>
      </c>
      <c r="AX1058" s="32" t="s">
        <v>123</v>
      </c>
      <c r="AY1058" s="32" t="s">
        <v>115</v>
      </c>
      <c r="AZ1058" s="110" t="s">
        <v>115</v>
      </c>
      <c r="BA1058" s="32" t="s">
        <v>115</v>
      </c>
      <c r="BB1058" s="32" t="s">
        <v>115</v>
      </c>
      <c r="BC1058" s="32" t="s">
        <v>115</v>
      </c>
      <c r="BD1058" s="32" t="s">
        <v>115</v>
      </c>
      <c r="BE1058" s="32" t="s">
        <v>115</v>
      </c>
      <c r="BF1058" s="110" t="s">
        <v>115</v>
      </c>
      <c r="BG1058" s="32" t="s">
        <v>131</v>
      </c>
      <c r="BH1058" s="32" t="s">
        <v>115</v>
      </c>
      <c r="BI1058" s="32" t="s">
        <v>484</v>
      </c>
      <c r="BJ1058" s="32">
        <v>3</v>
      </c>
      <c r="BK1058" s="110">
        <v>45902</v>
      </c>
      <c r="BL1058" s="110">
        <v>44166</v>
      </c>
      <c r="BM1058" s="110">
        <v>45986</v>
      </c>
      <c r="BN1058" s="32" t="s">
        <v>308</v>
      </c>
      <c r="BO1058" s="32" t="s">
        <v>115</v>
      </c>
      <c r="BP1058" s="32" t="b">
        <v>1</v>
      </c>
      <c r="BQ1058" s="116">
        <v>1100</v>
      </c>
      <c r="BR1058" s="32" t="s">
        <v>134</v>
      </c>
      <c r="BS1058" s="116">
        <v>1254.7501</v>
      </c>
      <c r="BT1058" s="116">
        <v>2104.1677</v>
      </c>
      <c r="BU1058" s="116">
        <v>0</v>
      </c>
      <c r="BV1058" s="116">
        <v>19.1905</v>
      </c>
      <c r="BW1058" s="116">
        <v>51.284399999999998</v>
      </c>
      <c r="BX1058" s="116">
        <v>528.65120000000002</v>
      </c>
      <c r="BY1058" s="116">
        <v>1505.0416</v>
      </c>
      <c r="BZ1058" s="116">
        <v>0</v>
      </c>
      <c r="CA1058" s="116">
        <v>0</v>
      </c>
      <c r="CB1058" s="116">
        <v>0</v>
      </c>
      <c r="CC1058" s="116">
        <v>0</v>
      </c>
      <c r="CD1058" s="116">
        <v>0</v>
      </c>
      <c r="CE1058" s="116">
        <v>599.12609999999995</v>
      </c>
      <c r="CF1058" s="32" t="s">
        <v>135</v>
      </c>
      <c r="CG1058" s="32" t="s">
        <v>136</v>
      </c>
      <c r="CH1058" s="32" t="s">
        <v>156</v>
      </c>
      <c r="CI1058" s="116">
        <v>0</v>
      </c>
      <c r="CJ1058" s="116">
        <v>0</v>
      </c>
      <c r="CK1058" s="116">
        <v>0</v>
      </c>
      <c r="CL1058" s="116">
        <v>0</v>
      </c>
      <c r="CM1058" s="116">
        <v>0</v>
      </c>
      <c r="CN1058" s="116">
        <v>0</v>
      </c>
      <c r="CO1058" s="113">
        <v>0</v>
      </c>
      <c r="CP1058" s="32" t="s">
        <v>134</v>
      </c>
      <c r="CQ1058" s="32" t="s">
        <v>115</v>
      </c>
      <c r="CR1058" s="32" t="s">
        <v>134</v>
      </c>
      <c r="CS1058" s="32" t="s">
        <v>115</v>
      </c>
      <c r="CT1058" s="113">
        <v>0.3427</v>
      </c>
      <c r="CU1058" s="113">
        <v>0.6573</v>
      </c>
      <c r="CV1058" s="33" t="s">
        <v>3428</v>
      </c>
    </row>
    <row r="1059" spans="2:100">
      <c r="B1059" s="31">
        <v>1055</v>
      </c>
      <c r="C1059" s="128" t="s">
        <v>218</v>
      </c>
      <c r="D1059" s="128"/>
      <c r="E1059" s="128"/>
      <c r="F1059" s="128"/>
      <c r="G1059" s="128"/>
      <c r="H1059" s="32" t="s">
        <v>198</v>
      </c>
      <c r="I1059" s="32" t="s">
        <v>166</v>
      </c>
      <c r="J1059" s="32" t="s">
        <v>115</v>
      </c>
      <c r="K1059" s="32" t="s">
        <v>115</v>
      </c>
      <c r="L1059" s="32" t="s">
        <v>119</v>
      </c>
      <c r="M1059" s="32" t="s">
        <v>159</v>
      </c>
      <c r="N1059" s="32" t="s">
        <v>115</v>
      </c>
      <c r="O1059" s="32" t="s">
        <v>115</v>
      </c>
      <c r="P1059" s="110" t="s">
        <v>115</v>
      </c>
      <c r="Q1059" s="32">
        <v>6</v>
      </c>
      <c r="R1059" s="32" t="s">
        <v>220</v>
      </c>
      <c r="S1059" s="32" t="s">
        <v>249</v>
      </c>
      <c r="T1059" s="32" t="s">
        <v>1809</v>
      </c>
      <c r="U1059" s="32" t="s">
        <v>115</v>
      </c>
      <c r="V1059" s="32" t="s">
        <v>122</v>
      </c>
      <c r="W1059" s="32" t="s">
        <v>123</v>
      </c>
      <c r="X1059" s="32" t="s">
        <v>115</v>
      </c>
      <c r="Y1059" s="128"/>
      <c r="Z1059" s="119" t="s">
        <v>115</v>
      </c>
      <c r="AA1059" s="119" t="s">
        <v>115</v>
      </c>
      <c r="AB1059" s="32" t="s">
        <v>115</v>
      </c>
      <c r="AC1059" s="32" t="s">
        <v>115</v>
      </c>
      <c r="AD1059" s="32" t="s">
        <v>115</v>
      </c>
      <c r="AE1059" s="32" t="s">
        <v>115</v>
      </c>
      <c r="AF1059" s="32" t="s">
        <v>115</v>
      </c>
      <c r="AG1059" s="32" t="s">
        <v>3306</v>
      </c>
      <c r="AH1059" s="32" t="s">
        <v>127</v>
      </c>
      <c r="AI1059" s="32">
        <v>5808113</v>
      </c>
      <c r="AJ1059" s="32" t="s">
        <v>3326</v>
      </c>
      <c r="AK1059" s="128" t="s">
        <v>218</v>
      </c>
      <c r="AL1059" s="32">
        <v>5</v>
      </c>
      <c r="AM1059" s="32">
        <v>63</v>
      </c>
      <c r="AN1059" s="32" t="s">
        <v>128</v>
      </c>
      <c r="AO1059" s="32" t="s">
        <v>129</v>
      </c>
      <c r="AP1059" s="32">
        <v>2023</v>
      </c>
      <c r="AQ1059" s="32" t="s">
        <v>130</v>
      </c>
      <c r="AR1059" s="32">
        <v>2024</v>
      </c>
      <c r="AS1059" s="32" t="s">
        <v>115</v>
      </c>
      <c r="AT1059" s="32" t="s">
        <v>123</v>
      </c>
      <c r="AU1059" s="32" t="s">
        <v>115</v>
      </c>
      <c r="AV1059" s="32" t="s">
        <v>115</v>
      </c>
      <c r="AW1059" s="32" t="s">
        <v>115</v>
      </c>
      <c r="AX1059" s="32" t="s">
        <v>123</v>
      </c>
      <c r="AY1059" s="32" t="s">
        <v>115</v>
      </c>
      <c r="AZ1059" s="110" t="s">
        <v>115</v>
      </c>
      <c r="BA1059" s="32" t="s">
        <v>115</v>
      </c>
      <c r="BB1059" s="32" t="s">
        <v>115</v>
      </c>
      <c r="BC1059" s="32" t="s">
        <v>115</v>
      </c>
      <c r="BD1059" s="32" t="s">
        <v>115</v>
      </c>
      <c r="BE1059" s="32" t="s">
        <v>115</v>
      </c>
      <c r="BF1059" s="110" t="s">
        <v>115</v>
      </c>
      <c r="BG1059" s="32" t="s">
        <v>131</v>
      </c>
      <c r="BH1059" s="32" t="s">
        <v>115</v>
      </c>
      <c r="BI1059" s="32" t="s">
        <v>195</v>
      </c>
      <c r="BJ1059" s="32">
        <v>2</v>
      </c>
      <c r="BK1059" s="110">
        <v>45292</v>
      </c>
      <c r="BL1059" s="110">
        <v>45747</v>
      </c>
      <c r="BM1059" s="110" t="s">
        <v>133</v>
      </c>
      <c r="BN1059" s="32" t="s">
        <v>115</v>
      </c>
      <c r="BO1059" s="32" t="s">
        <v>115</v>
      </c>
      <c r="BP1059" s="32" t="b">
        <v>0</v>
      </c>
      <c r="BQ1059" s="116">
        <v>2047</v>
      </c>
      <c r="BR1059" s="32" t="s">
        <v>134</v>
      </c>
      <c r="BS1059" s="116">
        <v>2376.8944999999999</v>
      </c>
      <c r="BT1059" s="116">
        <v>2376.8944999999999</v>
      </c>
      <c r="BU1059" s="116">
        <v>0</v>
      </c>
      <c r="BV1059" s="116">
        <v>0</v>
      </c>
      <c r="BW1059" s="116">
        <v>0</v>
      </c>
      <c r="BX1059" s="116">
        <v>1671.6923999999999</v>
      </c>
      <c r="BY1059" s="116">
        <v>705.20209999999997</v>
      </c>
      <c r="BZ1059" s="116">
        <v>0</v>
      </c>
      <c r="CA1059" s="116">
        <v>0</v>
      </c>
      <c r="CB1059" s="116">
        <v>0</v>
      </c>
      <c r="CC1059" s="116">
        <v>0</v>
      </c>
      <c r="CD1059" s="116">
        <v>0</v>
      </c>
      <c r="CE1059" s="116">
        <v>1671.6923999999999</v>
      </c>
      <c r="CF1059" s="32" t="s">
        <v>135</v>
      </c>
      <c r="CG1059" s="32" t="s">
        <v>136</v>
      </c>
      <c r="CH1059" s="32" t="s">
        <v>156</v>
      </c>
      <c r="CI1059" s="116">
        <v>0</v>
      </c>
      <c r="CJ1059" s="116">
        <v>0</v>
      </c>
      <c r="CK1059" s="116">
        <v>0</v>
      </c>
      <c r="CL1059" s="116">
        <v>0</v>
      </c>
      <c r="CM1059" s="116">
        <v>0</v>
      </c>
      <c r="CN1059" s="116">
        <v>0</v>
      </c>
      <c r="CO1059" s="113">
        <v>0</v>
      </c>
      <c r="CP1059" s="32" t="s">
        <v>134</v>
      </c>
      <c r="CQ1059" s="32" t="s">
        <v>115</v>
      </c>
      <c r="CR1059" s="32" t="s">
        <v>134</v>
      </c>
      <c r="CS1059" s="32" t="s">
        <v>115</v>
      </c>
      <c r="CT1059" s="113">
        <v>0.3427</v>
      </c>
      <c r="CU1059" s="113">
        <v>0.6573</v>
      </c>
      <c r="CV1059" s="33" t="s">
        <v>3325</v>
      </c>
    </row>
    <row r="1060" spans="2:100">
      <c r="B1060" s="31">
        <v>1056</v>
      </c>
      <c r="C1060" s="128" t="s">
        <v>218</v>
      </c>
      <c r="D1060" s="128"/>
      <c r="E1060" s="128"/>
      <c r="F1060" s="128"/>
      <c r="G1060" s="128"/>
      <c r="H1060" s="32" t="s">
        <v>198</v>
      </c>
      <c r="I1060" s="32" t="s">
        <v>166</v>
      </c>
      <c r="J1060" s="32" t="s">
        <v>115</v>
      </c>
      <c r="K1060" s="32" t="s">
        <v>115</v>
      </c>
      <c r="L1060" s="32" t="s">
        <v>119</v>
      </c>
      <c r="M1060" s="32" t="s">
        <v>159</v>
      </c>
      <c r="N1060" s="32" t="s">
        <v>115</v>
      </c>
      <c r="O1060" s="32" t="s">
        <v>115</v>
      </c>
      <c r="P1060" s="110" t="s">
        <v>115</v>
      </c>
      <c r="Q1060" s="32">
        <v>6</v>
      </c>
      <c r="R1060" s="32" t="s">
        <v>115</v>
      </c>
      <c r="S1060" s="32" t="s">
        <v>249</v>
      </c>
      <c r="T1060" s="32" t="s">
        <v>1809</v>
      </c>
      <c r="U1060" s="32" t="s">
        <v>115</v>
      </c>
      <c r="V1060" s="32" t="s">
        <v>122</v>
      </c>
      <c r="W1060" s="32" t="s">
        <v>123</v>
      </c>
      <c r="X1060" s="32" t="s">
        <v>278</v>
      </c>
      <c r="Y1060" s="128"/>
      <c r="Z1060" s="119" t="s">
        <v>115</v>
      </c>
      <c r="AA1060" s="119" t="s">
        <v>115</v>
      </c>
      <c r="AB1060" s="32" t="s">
        <v>115</v>
      </c>
      <c r="AC1060" s="32" t="s">
        <v>115</v>
      </c>
      <c r="AD1060" s="32" t="s">
        <v>115</v>
      </c>
      <c r="AE1060" s="32" t="s">
        <v>115</v>
      </c>
      <c r="AF1060" s="32" t="s">
        <v>115</v>
      </c>
      <c r="AG1060" s="32" t="s">
        <v>3306</v>
      </c>
      <c r="AH1060" s="32" t="s">
        <v>127</v>
      </c>
      <c r="AI1060" s="32">
        <v>5811717</v>
      </c>
      <c r="AJ1060" s="32" t="s">
        <v>3326</v>
      </c>
      <c r="AK1060" s="128" t="s">
        <v>218</v>
      </c>
      <c r="AL1060" s="32">
        <v>5</v>
      </c>
      <c r="AM1060" s="32">
        <v>63</v>
      </c>
      <c r="AN1060" s="32" t="s">
        <v>128</v>
      </c>
      <c r="AO1060" s="32" t="s">
        <v>129</v>
      </c>
      <c r="AP1060" s="32">
        <v>2023</v>
      </c>
      <c r="AQ1060" s="32" t="s">
        <v>130</v>
      </c>
      <c r="AR1060" s="32">
        <v>2024</v>
      </c>
      <c r="AS1060" s="32" t="s">
        <v>115</v>
      </c>
      <c r="AT1060" s="32" t="s">
        <v>123</v>
      </c>
      <c r="AU1060" s="32" t="s">
        <v>115</v>
      </c>
      <c r="AV1060" s="32" t="s">
        <v>115</v>
      </c>
      <c r="AW1060" s="32" t="s">
        <v>115</v>
      </c>
      <c r="AX1060" s="32" t="s">
        <v>123</v>
      </c>
      <c r="AY1060" s="32" t="s">
        <v>115</v>
      </c>
      <c r="AZ1060" s="110" t="s">
        <v>115</v>
      </c>
      <c r="BA1060" s="32" t="s">
        <v>115</v>
      </c>
      <c r="BB1060" s="32" t="s">
        <v>115</v>
      </c>
      <c r="BC1060" s="32" t="s">
        <v>115</v>
      </c>
      <c r="BD1060" s="32" t="s">
        <v>115</v>
      </c>
      <c r="BE1060" s="32" t="s">
        <v>115</v>
      </c>
      <c r="BF1060" s="110" t="s">
        <v>115</v>
      </c>
      <c r="BG1060" s="32" t="s">
        <v>131</v>
      </c>
      <c r="BH1060" s="32" t="s">
        <v>115</v>
      </c>
      <c r="BI1060" s="32" t="s">
        <v>195</v>
      </c>
      <c r="BJ1060" s="32">
        <v>2</v>
      </c>
      <c r="BK1060" s="110">
        <v>45292</v>
      </c>
      <c r="BL1060" s="110">
        <v>45838</v>
      </c>
      <c r="BM1060" s="110" t="s">
        <v>133</v>
      </c>
      <c r="BN1060" s="32" t="s">
        <v>115</v>
      </c>
      <c r="BO1060" s="32" t="s">
        <v>115</v>
      </c>
      <c r="BP1060" s="32" t="b">
        <v>0</v>
      </c>
      <c r="BQ1060" s="116">
        <v>2074</v>
      </c>
      <c r="BR1060" s="32" t="s">
        <v>134</v>
      </c>
      <c r="BS1060" s="116">
        <v>1082.9938</v>
      </c>
      <c r="BT1060" s="116">
        <v>1082.9938</v>
      </c>
      <c r="BU1060" s="116">
        <v>0</v>
      </c>
      <c r="BV1060" s="116">
        <v>0</v>
      </c>
      <c r="BW1060" s="116">
        <v>0</v>
      </c>
      <c r="BX1060" s="116">
        <v>474.09289999999999</v>
      </c>
      <c r="BY1060" s="116">
        <v>608.9008</v>
      </c>
      <c r="BZ1060" s="116">
        <v>0</v>
      </c>
      <c r="CA1060" s="116">
        <v>0</v>
      </c>
      <c r="CB1060" s="116">
        <v>0</v>
      </c>
      <c r="CC1060" s="116">
        <v>0</v>
      </c>
      <c r="CD1060" s="116">
        <v>0</v>
      </c>
      <c r="CE1060" s="116">
        <v>474.09299999999996</v>
      </c>
      <c r="CF1060" s="32" t="s">
        <v>135</v>
      </c>
      <c r="CG1060" s="32" t="s">
        <v>136</v>
      </c>
      <c r="CH1060" s="32" t="s">
        <v>156</v>
      </c>
      <c r="CI1060" s="116">
        <v>0</v>
      </c>
      <c r="CJ1060" s="116">
        <v>0</v>
      </c>
      <c r="CK1060" s="116">
        <v>0</v>
      </c>
      <c r="CL1060" s="116">
        <v>0</v>
      </c>
      <c r="CM1060" s="116">
        <v>0</v>
      </c>
      <c r="CN1060" s="116">
        <v>0</v>
      </c>
      <c r="CO1060" s="113">
        <v>0</v>
      </c>
      <c r="CP1060" s="32" t="s">
        <v>134</v>
      </c>
      <c r="CQ1060" s="32" t="s">
        <v>115</v>
      </c>
      <c r="CR1060" s="32" t="s">
        <v>134</v>
      </c>
      <c r="CS1060" s="32" t="s">
        <v>115</v>
      </c>
      <c r="CT1060" s="113">
        <v>0.3427</v>
      </c>
      <c r="CU1060" s="113">
        <v>0.6573</v>
      </c>
      <c r="CV1060" s="33" t="s">
        <v>138</v>
      </c>
    </row>
    <row r="1061" spans="2:100">
      <c r="B1061" s="31">
        <v>1057</v>
      </c>
      <c r="C1061" s="128" t="s">
        <v>218</v>
      </c>
      <c r="D1061" s="128"/>
      <c r="E1061" s="128"/>
      <c r="F1061" s="128"/>
      <c r="G1061" s="128"/>
      <c r="H1061" s="32" t="s">
        <v>198</v>
      </c>
      <c r="I1061" s="32" t="s">
        <v>166</v>
      </c>
      <c r="J1061" s="32" t="s">
        <v>115</v>
      </c>
      <c r="K1061" s="32" t="s">
        <v>115</v>
      </c>
      <c r="L1061" s="32" t="s">
        <v>119</v>
      </c>
      <c r="M1061" s="32" t="s">
        <v>159</v>
      </c>
      <c r="N1061" s="32" t="s">
        <v>115</v>
      </c>
      <c r="O1061" s="32" t="s">
        <v>115</v>
      </c>
      <c r="P1061" s="110" t="s">
        <v>115</v>
      </c>
      <c r="Q1061" s="32">
        <v>6</v>
      </c>
      <c r="R1061" s="32" t="s">
        <v>220</v>
      </c>
      <c r="S1061" s="32" t="s">
        <v>249</v>
      </c>
      <c r="T1061" s="32" t="s">
        <v>1809</v>
      </c>
      <c r="U1061" s="32" t="s">
        <v>115</v>
      </c>
      <c r="V1061" s="32" t="s">
        <v>122</v>
      </c>
      <c r="W1061" s="32" t="s">
        <v>123</v>
      </c>
      <c r="X1061" s="32" t="s">
        <v>115</v>
      </c>
      <c r="Y1061" s="128"/>
      <c r="Z1061" s="119" t="s">
        <v>115</v>
      </c>
      <c r="AA1061" s="119" t="s">
        <v>115</v>
      </c>
      <c r="AB1061" s="32" t="s">
        <v>115</v>
      </c>
      <c r="AC1061" s="32" t="s">
        <v>115</v>
      </c>
      <c r="AD1061" s="32" t="s">
        <v>115</v>
      </c>
      <c r="AE1061" s="32" t="s">
        <v>115</v>
      </c>
      <c r="AF1061" s="32" t="s">
        <v>115</v>
      </c>
      <c r="AG1061" s="32" t="s">
        <v>3306</v>
      </c>
      <c r="AH1061" s="32" t="s">
        <v>127</v>
      </c>
      <c r="AI1061" s="32">
        <v>5807118</v>
      </c>
      <c r="AJ1061" s="32" t="s">
        <v>3326</v>
      </c>
      <c r="AK1061" s="128" t="s">
        <v>218</v>
      </c>
      <c r="AL1061" s="32">
        <v>5</v>
      </c>
      <c r="AM1061" s="32">
        <v>63</v>
      </c>
      <c r="AN1061" s="32" t="s">
        <v>128</v>
      </c>
      <c r="AO1061" s="32" t="s">
        <v>129</v>
      </c>
      <c r="AP1061" s="32">
        <v>2023</v>
      </c>
      <c r="AQ1061" s="32" t="s">
        <v>130</v>
      </c>
      <c r="AR1061" s="32">
        <v>2023</v>
      </c>
      <c r="AS1061" s="32" t="s">
        <v>115</v>
      </c>
      <c r="AT1061" s="32" t="s">
        <v>123</v>
      </c>
      <c r="AU1061" s="32" t="s">
        <v>115</v>
      </c>
      <c r="AV1061" s="32" t="s">
        <v>115</v>
      </c>
      <c r="AW1061" s="32" t="s">
        <v>115</v>
      </c>
      <c r="AX1061" s="32" t="s">
        <v>123</v>
      </c>
      <c r="AY1061" s="32" t="s">
        <v>115</v>
      </c>
      <c r="AZ1061" s="110" t="s">
        <v>115</v>
      </c>
      <c r="BA1061" s="32" t="s">
        <v>115</v>
      </c>
      <c r="BB1061" s="32" t="s">
        <v>115</v>
      </c>
      <c r="BC1061" s="32" t="s">
        <v>115</v>
      </c>
      <c r="BD1061" s="32" t="s">
        <v>115</v>
      </c>
      <c r="BE1061" s="32" t="s">
        <v>115</v>
      </c>
      <c r="BF1061" s="110" t="s">
        <v>115</v>
      </c>
      <c r="BG1061" s="32" t="s">
        <v>131</v>
      </c>
      <c r="BH1061" s="32" t="s">
        <v>115</v>
      </c>
      <c r="BI1061" s="32" t="s">
        <v>468</v>
      </c>
      <c r="BJ1061" s="32">
        <v>3</v>
      </c>
      <c r="BK1061" s="110">
        <v>45292</v>
      </c>
      <c r="BL1061" s="110">
        <v>47088</v>
      </c>
      <c r="BM1061" s="110" t="s">
        <v>133</v>
      </c>
      <c r="BN1061" s="32" t="s">
        <v>115</v>
      </c>
      <c r="BO1061" s="32" t="s">
        <v>115</v>
      </c>
      <c r="BP1061" s="32" t="b">
        <v>0</v>
      </c>
      <c r="BQ1061" s="116">
        <v>31800</v>
      </c>
      <c r="BR1061" s="32" t="s">
        <v>134</v>
      </c>
      <c r="BS1061" s="116">
        <v>11721.8122</v>
      </c>
      <c r="BT1061" s="116">
        <v>29621.8122</v>
      </c>
      <c r="BU1061" s="116">
        <v>0</v>
      </c>
      <c r="BV1061" s="116">
        <v>0</v>
      </c>
      <c r="BW1061" s="116">
        <v>27.446899999999999</v>
      </c>
      <c r="BX1061" s="116">
        <v>4965.6713</v>
      </c>
      <c r="BY1061" s="116">
        <v>6728.6940999999997</v>
      </c>
      <c r="BZ1061" s="116">
        <v>0</v>
      </c>
      <c r="CA1061" s="116">
        <v>8000</v>
      </c>
      <c r="CB1061" s="116">
        <v>5000</v>
      </c>
      <c r="CC1061" s="116">
        <v>0</v>
      </c>
      <c r="CD1061" s="116">
        <v>0</v>
      </c>
      <c r="CE1061" s="116">
        <v>4993.1181000000006</v>
      </c>
      <c r="CF1061" s="32" t="s">
        <v>135</v>
      </c>
      <c r="CG1061" s="32" t="s">
        <v>136</v>
      </c>
      <c r="CH1061" s="32" t="s">
        <v>878</v>
      </c>
      <c r="CI1061" s="116">
        <v>0</v>
      </c>
      <c r="CJ1061" s="116">
        <v>0</v>
      </c>
      <c r="CK1061" s="116">
        <v>0</v>
      </c>
      <c r="CL1061" s="116">
        <v>0</v>
      </c>
      <c r="CM1061" s="116">
        <v>0</v>
      </c>
      <c r="CN1061" s="116">
        <v>0</v>
      </c>
      <c r="CO1061" s="113">
        <v>0</v>
      </c>
      <c r="CP1061" s="32" t="s">
        <v>134</v>
      </c>
      <c r="CQ1061" s="32" t="s">
        <v>115</v>
      </c>
      <c r="CR1061" s="32" t="s">
        <v>134</v>
      </c>
      <c r="CS1061" s="32" t="s">
        <v>115</v>
      </c>
      <c r="CT1061" s="113">
        <v>0.3427</v>
      </c>
      <c r="CU1061" s="113">
        <v>0.6573</v>
      </c>
      <c r="CV1061" s="33" t="s">
        <v>3429</v>
      </c>
    </row>
    <row r="1062" spans="2:100">
      <c r="B1062" s="31">
        <v>1058</v>
      </c>
      <c r="C1062" s="128" t="s">
        <v>218</v>
      </c>
      <c r="D1062" s="128"/>
      <c r="E1062" s="128"/>
      <c r="F1062" s="128"/>
      <c r="G1062" s="128"/>
      <c r="H1062" s="32" t="s">
        <v>198</v>
      </c>
      <c r="I1062" s="32" t="s">
        <v>166</v>
      </c>
      <c r="J1062" s="32" t="s">
        <v>115</v>
      </c>
      <c r="K1062" s="32" t="s">
        <v>115</v>
      </c>
      <c r="L1062" s="32" t="s">
        <v>119</v>
      </c>
      <c r="M1062" s="32" t="s">
        <v>159</v>
      </c>
      <c r="N1062" s="32" t="s">
        <v>115</v>
      </c>
      <c r="O1062" s="32" t="s">
        <v>115</v>
      </c>
      <c r="P1062" s="110" t="s">
        <v>115</v>
      </c>
      <c r="Q1062" s="32">
        <v>6</v>
      </c>
      <c r="R1062" s="32" t="s">
        <v>115</v>
      </c>
      <c r="S1062" s="32" t="s">
        <v>249</v>
      </c>
      <c r="T1062" s="32" t="s">
        <v>1809</v>
      </c>
      <c r="U1062" s="32" t="s">
        <v>214</v>
      </c>
      <c r="V1062" s="32" t="s">
        <v>122</v>
      </c>
      <c r="W1062" s="32" t="s">
        <v>123</v>
      </c>
      <c r="X1062" s="32" t="s">
        <v>115</v>
      </c>
      <c r="Y1062" s="128"/>
      <c r="Z1062" s="119" t="s">
        <v>115</v>
      </c>
      <c r="AA1062" s="119" t="s">
        <v>115</v>
      </c>
      <c r="AB1062" s="32" t="s">
        <v>115</v>
      </c>
      <c r="AC1062" s="32" t="s">
        <v>115</v>
      </c>
      <c r="AD1062" s="32" t="s">
        <v>115</v>
      </c>
      <c r="AE1062" s="32" t="s">
        <v>115</v>
      </c>
      <c r="AF1062" s="32" t="s">
        <v>115</v>
      </c>
      <c r="AG1062" s="32" t="s">
        <v>3306</v>
      </c>
      <c r="AH1062" s="32" t="s">
        <v>127</v>
      </c>
      <c r="AI1062" s="32">
        <v>5808745</v>
      </c>
      <c r="AJ1062" s="32" t="s">
        <v>3326</v>
      </c>
      <c r="AK1062" s="128" t="s">
        <v>218</v>
      </c>
      <c r="AL1062" s="32">
        <v>5</v>
      </c>
      <c r="AM1062" s="32">
        <v>63</v>
      </c>
      <c r="AN1062" s="32" t="s">
        <v>128</v>
      </c>
      <c r="AO1062" s="32" t="s">
        <v>129</v>
      </c>
      <c r="AP1062" s="32">
        <v>2023</v>
      </c>
      <c r="AQ1062" s="32" t="s">
        <v>130</v>
      </c>
      <c r="AR1062" s="32">
        <v>2024</v>
      </c>
      <c r="AS1062" s="32" t="s">
        <v>115</v>
      </c>
      <c r="AT1062" s="32" t="s">
        <v>123</v>
      </c>
      <c r="AU1062" s="32" t="s">
        <v>115</v>
      </c>
      <c r="AV1062" s="32" t="s">
        <v>115</v>
      </c>
      <c r="AW1062" s="32" t="s">
        <v>115</v>
      </c>
      <c r="AX1062" s="32" t="s">
        <v>123</v>
      </c>
      <c r="AY1062" s="32" t="s">
        <v>115</v>
      </c>
      <c r="AZ1062" s="110" t="s">
        <v>115</v>
      </c>
      <c r="BA1062" s="32" t="s">
        <v>115</v>
      </c>
      <c r="BB1062" s="32" t="s">
        <v>115</v>
      </c>
      <c r="BC1062" s="32" t="s">
        <v>115</v>
      </c>
      <c r="BD1062" s="32" t="s">
        <v>115</v>
      </c>
      <c r="BE1062" s="32" t="s">
        <v>115</v>
      </c>
      <c r="BF1062" s="110" t="s">
        <v>115</v>
      </c>
      <c r="BG1062" s="32" t="s">
        <v>131</v>
      </c>
      <c r="BH1062" s="32" t="s">
        <v>115</v>
      </c>
      <c r="BI1062" s="32" t="s">
        <v>195</v>
      </c>
      <c r="BJ1062" s="32">
        <v>2</v>
      </c>
      <c r="BK1062" s="110">
        <v>45292</v>
      </c>
      <c r="BL1062" s="110">
        <v>45627</v>
      </c>
      <c r="BM1062" s="110" t="s">
        <v>133</v>
      </c>
      <c r="BN1062" s="32" t="s">
        <v>115</v>
      </c>
      <c r="BO1062" s="32" t="s">
        <v>115</v>
      </c>
      <c r="BP1062" s="32" t="b">
        <v>0</v>
      </c>
      <c r="BQ1062" s="116">
        <v>800</v>
      </c>
      <c r="BR1062" s="32" t="s">
        <v>134</v>
      </c>
      <c r="BS1062" s="116">
        <v>829.76379999999995</v>
      </c>
      <c r="BT1062" s="116">
        <v>829.76379999999995</v>
      </c>
      <c r="BU1062" s="116">
        <v>0</v>
      </c>
      <c r="BV1062" s="116">
        <v>0</v>
      </c>
      <c r="BW1062" s="116">
        <v>0</v>
      </c>
      <c r="BX1062" s="116">
        <v>780.94730000000004</v>
      </c>
      <c r="BY1062" s="116">
        <v>48.816600000000001</v>
      </c>
      <c r="BZ1062" s="116">
        <v>0</v>
      </c>
      <c r="CA1062" s="116">
        <v>0</v>
      </c>
      <c r="CB1062" s="116">
        <v>0</v>
      </c>
      <c r="CC1062" s="116">
        <v>0</v>
      </c>
      <c r="CD1062" s="116">
        <v>0</v>
      </c>
      <c r="CE1062" s="116">
        <v>780.94719999999995</v>
      </c>
      <c r="CF1062" s="32" t="s">
        <v>135</v>
      </c>
      <c r="CG1062" s="32" t="s">
        <v>136</v>
      </c>
      <c r="CH1062" s="32" t="s">
        <v>156</v>
      </c>
      <c r="CI1062" s="116">
        <v>0</v>
      </c>
      <c r="CJ1062" s="116">
        <v>0</v>
      </c>
      <c r="CK1062" s="116">
        <v>0</v>
      </c>
      <c r="CL1062" s="116">
        <v>0</v>
      </c>
      <c r="CM1062" s="116">
        <v>0</v>
      </c>
      <c r="CN1062" s="116">
        <v>0</v>
      </c>
      <c r="CO1062" s="113">
        <v>0</v>
      </c>
      <c r="CP1062" s="32" t="s">
        <v>134</v>
      </c>
      <c r="CQ1062" s="32" t="s">
        <v>115</v>
      </c>
      <c r="CR1062" s="32" t="s">
        <v>134</v>
      </c>
      <c r="CS1062" s="32" t="s">
        <v>115</v>
      </c>
      <c r="CT1062" s="113">
        <v>0.3427</v>
      </c>
      <c r="CU1062" s="113">
        <v>0.6573</v>
      </c>
      <c r="CV1062" s="33" t="s">
        <v>138</v>
      </c>
    </row>
    <row r="1063" spans="2:100">
      <c r="B1063" s="31">
        <v>1059</v>
      </c>
      <c r="C1063" s="128" t="s">
        <v>218</v>
      </c>
      <c r="D1063" s="128"/>
      <c r="E1063" s="128"/>
      <c r="F1063" s="128"/>
      <c r="G1063" s="128"/>
      <c r="H1063" s="32" t="s">
        <v>219</v>
      </c>
      <c r="I1063" s="32" t="s">
        <v>166</v>
      </c>
      <c r="J1063" s="32" t="s">
        <v>115</v>
      </c>
      <c r="K1063" s="32" t="s">
        <v>222</v>
      </c>
      <c r="L1063" s="32" t="s">
        <v>119</v>
      </c>
      <c r="M1063" s="32" t="s">
        <v>159</v>
      </c>
      <c r="N1063" s="32" t="s">
        <v>115</v>
      </c>
      <c r="O1063" s="32" t="s">
        <v>115</v>
      </c>
      <c r="P1063" s="110" t="s">
        <v>115</v>
      </c>
      <c r="Q1063" s="32" t="s">
        <v>115</v>
      </c>
      <c r="R1063" s="32" t="s">
        <v>115</v>
      </c>
      <c r="S1063" s="32" t="s">
        <v>121</v>
      </c>
      <c r="T1063" s="32" t="s">
        <v>115</v>
      </c>
      <c r="U1063" s="32" t="s">
        <v>115</v>
      </c>
      <c r="V1063" s="32" t="s">
        <v>122</v>
      </c>
      <c r="W1063" s="32" t="s">
        <v>123</v>
      </c>
      <c r="X1063" s="32" t="s">
        <v>115</v>
      </c>
      <c r="Y1063" s="128"/>
      <c r="Z1063" s="119" t="s">
        <v>115</v>
      </c>
      <c r="AA1063" s="119" t="s">
        <v>115</v>
      </c>
      <c r="AB1063" s="32" t="s">
        <v>115</v>
      </c>
      <c r="AC1063" s="32" t="s">
        <v>115</v>
      </c>
      <c r="AD1063" s="32" t="s">
        <v>1678</v>
      </c>
      <c r="AE1063" s="32" t="s">
        <v>414</v>
      </c>
      <c r="AF1063" s="32" t="s">
        <v>115</v>
      </c>
      <c r="AG1063" s="32" t="s">
        <v>3327</v>
      </c>
      <c r="AH1063" s="32" t="s">
        <v>127</v>
      </c>
      <c r="AI1063" s="32">
        <v>5782618</v>
      </c>
      <c r="AJ1063" s="32" t="s">
        <v>115</v>
      </c>
      <c r="AK1063" s="128" t="s">
        <v>218</v>
      </c>
      <c r="AL1063" s="32" t="s">
        <v>115</v>
      </c>
      <c r="AM1063" s="32">
        <v>63</v>
      </c>
      <c r="AN1063" s="32" t="s">
        <v>128</v>
      </c>
      <c r="AO1063" s="32" t="s">
        <v>129</v>
      </c>
      <c r="AP1063" s="32" t="s">
        <v>115</v>
      </c>
      <c r="AQ1063" s="32" t="s">
        <v>130</v>
      </c>
      <c r="AR1063" s="32">
        <v>2019</v>
      </c>
      <c r="AS1063" s="32" t="s">
        <v>115</v>
      </c>
      <c r="AT1063" s="32" t="s">
        <v>123</v>
      </c>
      <c r="AU1063" s="32" t="s">
        <v>115</v>
      </c>
      <c r="AV1063" s="32" t="s">
        <v>115</v>
      </c>
      <c r="AW1063" s="32" t="s">
        <v>115</v>
      </c>
      <c r="AX1063" s="32" t="s">
        <v>123</v>
      </c>
      <c r="AY1063" s="32" t="s">
        <v>115</v>
      </c>
      <c r="AZ1063" s="110" t="s">
        <v>115</v>
      </c>
      <c r="BA1063" s="32" t="s">
        <v>115</v>
      </c>
      <c r="BB1063" s="32" t="s">
        <v>115</v>
      </c>
      <c r="BC1063" s="32" t="s">
        <v>115</v>
      </c>
      <c r="BD1063" s="32" t="s">
        <v>115</v>
      </c>
      <c r="BE1063" s="32" t="s">
        <v>115</v>
      </c>
      <c r="BF1063" s="110" t="s">
        <v>115</v>
      </c>
      <c r="BG1063" s="32" t="s">
        <v>131</v>
      </c>
      <c r="BH1063" s="32" t="s">
        <v>115</v>
      </c>
      <c r="BI1063" s="32" t="s">
        <v>468</v>
      </c>
      <c r="BJ1063" s="32">
        <v>4</v>
      </c>
      <c r="BK1063" s="110">
        <v>45291</v>
      </c>
      <c r="BL1063" s="110" t="s">
        <v>115</v>
      </c>
      <c r="BM1063" s="110">
        <v>46752</v>
      </c>
      <c r="BN1063" s="32" t="s">
        <v>115</v>
      </c>
      <c r="BO1063" s="32" t="s">
        <v>115</v>
      </c>
      <c r="BP1063" s="32" t="b">
        <v>0</v>
      </c>
      <c r="BQ1063" s="116" t="s">
        <v>115</v>
      </c>
      <c r="BR1063" s="32" t="s">
        <v>134</v>
      </c>
      <c r="BS1063" s="116">
        <v>1900.7272</v>
      </c>
      <c r="BT1063" s="116">
        <v>2400.7272000000003</v>
      </c>
      <c r="BU1063" s="116">
        <v>398.17189999999999</v>
      </c>
      <c r="BV1063" s="116">
        <v>-855.99310000000003</v>
      </c>
      <c r="BW1063" s="116">
        <v>20.830500000000001</v>
      </c>
      <c r="BX1063" s="116">
        <v>0</v>
      </c>
      <c r="BY1063" s="116">
        <v>0</v>
      </c>
      <c r="BZ1063" s="116">
        <v>0</v>
      </c>
      <c r="CA1063" s="116">
        <v>500</v>
      </c>
      <c r="CB1063" s="116">
        <v>0</v>
      </c>
      <c r="CC1063" s="116">
        <v>0</v>
      </c>
      <c r="CD1063" s="116">
        <v>0</v>
      </c>
      <c r="CE1063" s="116">
        <v>1900.7272</v>
      </c>
      <c r="CF1063" s="32" t="s">
        <v>135</v>
      </c>
      <c r="CG1063" s="32" t="s">
        <v>136</v>
      </c>
      <c r="CH1063" s="32" t="s">
        <v>3430</v>
      </c>
      <c r="CI1063" s="116">
        <v>0</v>
      </c>
      <c r="CJ1063" s="116">
        <v>139.68617999999998</v>
      </c>
      <c r="CK1063" s="116">
        <v>0</v>
      </c>
      <c r="CL1063" s="116">
        <v>0</v>
      </c>
      <c r="CM1063" s="116">
        <v>0</v>
      </c>
      <c r="CN1063" s="116">
        <v>0</v>
      </c>
      <c r="CO1063" s="113">
        <v>0</v>
      </c>
      <c r="CP1063" s="32" t="s">
        <v>134</v>
      </c>
      <c r="CQ1063" s="32" t="s">
        <v>115</v>
      </c>
      <c r="CR1063" s="32" t="s">
        <v>279</v>
      </c>
      <c r="CS1063" s="32" t="s">
        <v>115</v>
      </c>
      <c r="CT1063" s="113">
        <v>0.3427</v>
      </c>
      <c r="CU1063" s="113">
        <v>0.6573</v>
      </c>
      <c r="CV1063" s="33" t="s">
        <v>3405</v>
      </c>
    </row>
    <row r="1064" spans="2:100">
      <c r="B1064" s="31">
        <v>1060</v>
      </c>
      <c r="C1064" s="128" t="s">
        <v>218</v>
      </c>
      <c r="D1064" s="128"/>
      <c r="E1064" s="128"/>
      <c r="F1064" s="128"/>
      <c r="G1064" s="128"/>
      <c r="H1064" s="32" t="s">
        <v>219</v>
      </c>
      <c r="I1064" s="32" t="s">
        <v>166</v>
      </c>
      <c r="J1064" s="32" t="s">
        <v>115</v>
      </c>
      <c r="K1064" s="32" t="s">
        <v>861</v>
      </c>
      <c r="L1064" s="32" t="s">
        <v>119</v>
      </c>
      <c r="M1064" s="32" t="s">
        <v>159</v>
      </c>
      <c r="N1064" s="32" t="s">
        <v>115</v>
      </c>
      <c r="O1064" s="32" t="s">
        <v>115</v>
      </c>
      <c r="P1064" s="110">
        <v>45887</v>
      </c>
      <c r="Q1064" s="32">
        <v>15</v>
      </c>
      <c r="R1064" s="32" t="s">
        <v>220</v>
      </c>
      <c r="S1064" s="32" t="s">
        <v>221</v>
      </c>
      <c r="T1064" s="32" t="s">
        <v>221</v>
      </c>
      <c r="U1064" s="32" t="s">
        <v>194</v>
      </c>
      <c r="V1064" s="32" t="s">
        <v>122</v>
      </c>
      <c r="W1064" s="32" t="s">
        <v>123</v>
      </c>
      <c r="X1064" s="32" t="s">
        <v>115</v>
      </c>
      <c r="Y1064" s="128"/>
      <c r="Z1064" s="119" t="s">
        <v>115</v>
      </c>
      <c r="AA1064" s="119">
        <v>0.96251850785306103</v>
      </c>
      <c r="AB1064" s="32" t="s">
        <v>115</v>
      </c>
      <c r="AC1064" s="32" t="s">
        <v>519</v>
      </c>
      <c r="AD1064" s="32" t="s">
        <v>115</v>
      </c>
      <c r="AE1064" s="32" t="s">
        <v>115</v>
      </c>
      <c r="AF1064" s="32" t="s">
        <v>115</v>
      </c>
      <c r="AG1064" s="32" t="s">
        <v>3306</v>
      </c>
      <c r="AH1064" s="32" t="s">
        <v>127</v>
      </c>
      <c r="AI1064" s="32">
        <v>5795040</v>
      </c>
      <c r="AJ1064" s="32" t="s">
        <v>222</v>
      </c>
      <c r="AK1064" s="128" t="s">
        <v>218</v>
      </c>
      <c r="AL1064" s="32">
        <v>7</v>
      </c>
      <c r="AM1064" s="32">
        <v>63</v>
      </c>
      <c r="AN1064" s="32" t="s">
        <v>128</v>
      </c>
      <c r="AO1064" s="32" t="s">
        <v>129</v>
      </c>
      <c r="AP1064" s="32">
        <v>2021</v>
      </c>
      <c r="AQ1064" s="32" t="s">
        <v>130</v>
      </c>
      <c r="AR1064" s="32">
        <v>2020</v>
      </c>
      <c r="AS1064" s="32" t="s">
        <v>115</v>
      </c>
      <c r="AT1064" s="32" t="s">
        <v>123</v>
      </c>
      <c r="AU1064" s="32" t="s">
        <v>115</v>
      </c>
      <c r="AV1064" s="32" t="s">
        <v>115</v>
      </c>
      <c r="AW1064" s="32" t="s">
        <v>115</v>
      </c>
      <c r="AX1064" s="32" t="s">
        <v>123</v>
      </c>
      <c r="AY1064" s="32" t="s">
        <v>115</v>
      </c>
      <c r="AZ1064" s="110" t="s">
        <v>115</v>
      </c>
      <c r="BA1064" s="32" t="s">
        <v>115</v>
      </c>
      <c r="BB1064" s="32" t="s">
        <v>115</v>
      </c>
      <c r="BC1064" s="32" t="s">
        <v>115</v>
      </c>
      <c r="BD1064" s="32" t="s">
        <v>115</v>
      </c>
      <c r="BE1064" s="32" t="s">
        <v>115</v>
      </c>
      <c r="BF1064" s="110" t="s">
        <v>115</v>
      </c>
      <c r="BG1064" s="32" t="s">
        <v>131</v>
      </c>
      <c r="BH1064" s="32" t="s">
        <v>115</v>
      </c>
      <c r="BI1064" s="32" t="s">
        <v>864</v>
      </c>
      <c r="BJ1064" s="32">
        <v>3</v>
      </c>
      <c r="BK1064" s="110">
        <v>45778</v>
      </c>
      <c r="BL1064" s="110">
        <v>46022</v>
      </c>
      <c r="BM1064" s="110">
        <v>46203</v>
      </c>
      <c r="BN1064" s="32" t="s">
        <v>234</v>
      </c>
      <c r="BO1064" s="32" t="s">
        <v>485</v>
      </c>
      <c r="BP1064" s="32" t="b">
        <v>1</v>
      </c>
      <c r="BQ1064" s="116">
        <v>182000</v>
      </c>
      <c r="BR1064" s="32" t="s">
        <v>134</v>
      </c>
      <c r="BS1064" s="116">
        <v>909.91560000000004</v>
      </c>
      <c r="BT1064" s="116">
        <v>1433.7201</v>
      </c>
      <c r="BU1064" s="116">
        <v>79.948099999999997</v>
      </c>
      <c r="BV1064" s="116">
        <v>246.38050000000001</v>
      </c>
      <c r="BW1064" s="116">
        <v>121.0231</v>
      </c>
      <c r="BX1064" s="116">
        <v>141.80189999999999</v>
      </c>
      <c r="BY1064" s="116">
        <v>724.92000000000007</v>
      </c>
      <c r="BZ1064" s="116">
        <v>119.6464</v>
      </c>
      <c r="CA1064" s="116">
        <v>0</v>
      </c>
      <c r="CB1064" s="116">
        <v>0</v>
      </c>
      <c r="CC1064" s="116">
        <v>0</v>
      </c>
      <c r="CD1064" s="116">
        <v>0</v>
      </c>
      <c r="CE1064" s="116">
        <v>589.15370000000007</v>
      </c>
      <c r="CF1064" s="32" t="s">
        <v>135</v>
      </c>
      <c r="CG1064" s="32" t="s">
        <v>136</v>
      </c>
      <c r="CH1064" s="32" t="s">
        <v>253</v>
      </c>
      <c r="CI1064" s="116">
        <v>0</v>
      </c>
      <c r="CJ1064" s="116">
        <v>0</v>
      </c>
      <c r="CK1064" s="116">
        <v>0</v>
      </c>
      <c r="CL1064" s="116">
        <v>0</v>
      </c>
      <c r="CM1064" s="116">
        <v>0</v>
      </c>
      <c r="CN1064" s="116">
        <v>0</v>
      </c>
      <c r="CO1064" s="113">
        <v>0</v>
      </c>
      <c r="CP1064" s="32" t="s">
        <v>134</v>
      </c>
      <c r="CQ1064" s="32" t="s">
        <v>115</v>
      </c>
      <c r="CR1064" s="32" t="s">
        <v>134</v>
      </c>
      <c r="CS1064" s="32" t="s">
        <v>115</v>
      </c>
      <c r="CT1064" s="113">
        <v>0.3427</v>
      </c>
      <c r="CU1064" s="113">
        <v>0.6573</v>
      </c>
      <c r="CV1064" s="33" t="s">
        <v>223</v>
      </c>
    </row>
    <row r="1065" spans="2:100">
      <c r="B1065" s="31">
        <v>1061</v>
      </c>
      <c r="C1065" s="128" t="s">
        <v>218</v>
      </c>
      <c r="D1065" s="128"/>
      <c r="E1065" s="128"/>
      <c r="F1065" s="128"/>
      <c r="G1065" s="128"/>
      <c r="H1065" s="32" t="s">
        <v>219</v>
      </c>
      <c r="I1065" s="32" t="s">
        <v>166</v>
      </c>
      <c r="J1065" s="32" t="s">
        <v>115</v>
      </c>
      <c r="K1065" s="32" t="s">
        <v>861</v>
      </c>
      <c r="L1065" s="32" t="s">
        <v>119</v>
      </c>
      <c r="M1065" s="32" t="s">
        <v>159</v>
      </c>
      <c r="N1065" s="32" t="s">
        <v>115</v>
      </c>
      <c r="O1065" s="32" t="s">
        <v>115</v>
      </c>
      <c r="P1065" s="110">
        <v>45881</v>
      </c>
      <c r="Q1065" s="32">
        <v>15</v>
      </c>
      <c r="R1065" s="32" t="s">
        <v>220</v>
      </c>
      <c r="S1065" s="32" t="s">
        <v>221</v>
      </c>
      <c r="T1065" s="32" t="s">
        <v>221</v>
      </c>
      <c r="U1065" s="32" t="s">
        <v>214</v>
      </c>
      <c r="V1065" s="32" t="s">
        <v>122</v>
      </c>
      <c r="W1065" s="32" t="s">
        <v>123</v>
      </c>
      <c r="X1065" s="32" t="s">
        <v>115</v>
      </c>
      <c r="Y1065" s="128"/>
      <c r="Z1065" s="119" t="s">
        <v>115</v>
      </c>
      <c r="AA1065" s="119">
        <v>1.32051764012009</v>
      </c>
      <c r="AB1065" s="32" t="s">
        <v>115</v>
      </c>
      <c r="AC1065" s="32" t="s">
        <v>115</v>
      </c>
      <c r="AD1065" s="32" t="s">
        <v>115</v>
      </c>
      <c r="AE1065" s="32" t="s">
        <v>115</v>
      </c>
      <c r="AF1065" s="32" t="s">
        <v>115</v>
      </c>
      <c r="AG1065" s="32" t="s">
        <v>3306</v>
      </c>
      <c r="AH1065" s="32" t="s">
        <v>127</v>
      </c>
      <c r="AI1065" s="32">
        <v>5801822</v>
      </c>
      <c r="AJ1065" s="32" t="s">
        <v>222</v>
      </c>
      <c r="AK1065" s="128" t="s">
        <v>218</v>
      </c>
      <c r="AL1065" s="32">
        <v>7</v>
      </c>
      <c r="AM1065" s="32">
        <v>63</v>
      </c>
      <c r="AN1065" s="32" t="s">
        <v>128</v>
      </c>
      <c r="AO1065" s="32" t="s">
        <v>129</v>
      </c>
      <c r="AP1065" s="32">
        <v>2021</v>
      </c>
      <c r="AQ1065" s="32" t="s">
        <v>130</v>
      </c>
      <c r="AR1065" s="32">
        <v>2022</v>
      </c>
      <c r="AS1065" s="32" t="s">
        <v>115</v>
      </c>
      <c r="AT1065" s="32" t="s">
        <v>123</v>
      </c>
      <c r="AU1065" s="32" t="s">
        <v>115</v>
      </c>
      <c r="AV1065" s="32" t="s">
        <v>115</v>
      </c>
      <c r="AW1065" s="32" t="s">
        <v>115</v>
      </c>
      <c r="AX1065" s="32" t="s">
        <v>123</v>
      </c>
      <c r="AY1065" s="32" t="s">
        <v>115</v>
      </c>
      <c r="AZ1065" s="110" t="s">
        <v>115</v>
      </c>
      <c r="BA1065" s="32" t="s">
        <v>115</v>
      </c>
      <c r="BB1065" s="32" t="s">
        <v>115</v>
      </c>
      <c r="BC1065" s="32" t="s">
        <v>115</v>
      </c>
      <c r="BD1065" s="32" t="s">
        <v>115</v>
      </c>
      <c r="BE1065" s="32" t="s">
        <v>115</v>
      </c>
      <c r="BF1065" s="110" t="s">
        <v>115</v>
      </c>
      <c r="BG1065" s="32" t="s">
        <v>131</v>
      </c>
      <c r="BH1065" s="32" t="s">
        <v>115</v>
      </c>
      <c r="BI1065" s="32" t="s">
        <v>484</v>
      </c>
      <c r="BJ1065" s="32">
        <v>3</v>
      </c>
      <c r="BK1065" s="110">
        <v>45597</v>
      </c>
      <c r="BL1065" s="110">
        <v>46022</v>
      </c>
      <c r="BM1065" s="110">
        <v>46374</v>
      </c>
      <c r="BN1065" s="32" t="s">
        <v>308</v>
      </c>
      <c r="BO1065" s="32" t="s">
        <v>115</v>
      </c>
      <c r="BP1065" s="32" t="b">
        <v>1</v>
      </c>
      <c r="BQ1065" s="116">
        <v>182000</v>
      </c>
      <c r="BR1065" s="32" t="s">
        <v>134</v>
      </c>
      <c r="BS1065" s="116">
        <v>11237.634</v>
      </c>
      <c r="BT1065" s="116">
        <v>28407.015100000001</v>
      </c>
      <c r="BU1065" s="116">
        <v>0</v>
      </c>
      <c r="BV1065" s="116">
        <v>11.363899999999999</v>
      </c>
      <c r="BW1065" s="116">
        <v>557.55179999999996</v>
      </c>
      <c r="BX1065" s="116">
        <v>5128.4246999999996</v>
      </c>
      <c r="BY1065" s="116">
        <v>8654.9393</v>
      </c>
      <c r="BZ1065" s="116">
        <v>10906.133599999999</v>
      </c>
      <c r="CA1065" s="116">
        <v>3200</v>
      </c>
      <c r="CB1065" s="116">
        <v>0</v>
      </c>
      <c r="CC1065" s="116">
        <v>0</v>
      </c>
      <c r="CD1065" s="116">
        <v>0</v>
      </c>
      <c r="CE1065" s="116">
        <v>5697.3404</v>
      </c>
      <c r="CF1065" s="32" t="s">
        <v>135</v>
      </c>
      <c r="CG1065" s="32" t="s">
        <v>136</v>
      </c>
      <c r="CH1065" s="32" t="s">
        <v>655</v>
      </c>
      <c r="CI1065" s="116">
        <v>0</v>
      </c>
      <c r="CJ1065" s="116">
        <v>0</v>
      </c>
      <c r="CK1065" s="116">
        <v>0</v>
      </c>
      <c r="CL1065" s="116">
        <v>0</v>
      </c>
      <c r="CM1065" s="116">
        <v>0</v>
      </c>
      <c r="CN1065" s="116">
        <v>0</v>
      </c>
      <c r="CO1065" s="113">
        <v>0</v>
      </c>
      <c r="CP1065" s="32" t="s">
        <v>134</v>
      </c>
      <c r="CQ1065" s="32" t="s">
        <v>115</v>
      </c>
      <c r="CR1065" s="32" t="s">
        <v>134</v>
      </c>
      <c r="CS1065" s="32" t="s">
        <v>115</v>
      </c>
      <c r="CT1065" s="113">
        <v>0.3427</v>
      </c>
      <c r="CU1065" s="113">
        <v>0.6573</v>
      </c>
      <c r="CV1065" s="33" t="s">
        <v>223</v>
      </c>
    </row>
    <row r="1066" spans="2:100">
      <c r="B1066" s="31">
        <v>1062</v>
      </c>
      <c r="C1066" s="128" t="s">
        <v>218</v>
      </c>
      <c r="D1066" s="128"/>
      <c r="E1066" s="128"/>
      <c r="F1066" s="128"/>
      <c r="G1066" s="128"/>
      <c r="H1066" s="32" t="s">
        <v>219</v>
      </c>
      <c r="I1066" s="32" t="s">
        <v>166</v>
      </c>
      <c r="J1066" s="32" t="s">
        <v>115</v>
      </c>
      <c r="K1066" s="32" t="s">
        <v>115</v>
      </c>
      <c r="L1066" s="32" t="s">
        <v>119</v>
      </c>
      <c r="M1066" s="32" t="s">
        <v>159</v>
      </c>
      <c r="N1066" s="32" t="s">
        <v>115</v>
      </c>
      <c r="O1066" s="32" t="s">
        <v>115</v>
      </c>
      <c r="P1066" s="110" t="s">
        <v>115</v>
      </c>
      <c r="Q1066" s="32">
        <v>14</v>
      </c>
      <c r="R1066" s="32" t="s">
        <v>220</v>
      </c>
      <c r="S1066" s="32" t="s">
        <v>221</v>
      </c>
      <c r="T1066" s="32" t="s">
        <v>221</v>
      </c>
      <c r="U1066" s="32" t="s">
        <v>214</v>
      </c>
      <c r="V1066" s="32" t="s">
        <v>122</v>
      </c>
      <c r="W1066" s="32" t="s">
        <v>123</v>
      </c>
      <c r="X1066" s="32" t="s">
        <v>115</v>
      </c>
      <c r="Y1066" s="128"/>
      <c r="Z1066" s="119" t="s">
        <v>115</v>
      </c>
      <c r="AA1066" s="119" t="s">
        <v>115</v>
      </c>
      <c r="AB1066" s="32" t="s">
        <v>115</v>
      </c>
      <c r="AC1066" s="32" t="s">
        <v>115</v>
      </c>
      <c r="AD1066" s="32" t="s">
        <v>115</v>
      </c>
      <c r="AE1066" s="32" t="s">
        <v>115</v>
      </c>
      <c r="AF1066" s="32" t="s">
        <v>115</v>
      </c>
      <c r="AG1066" s="32" t="s">
        <v>3306</v>
      </c>
      <c r="AH1066" s="32" t="s">
        <v>127</v>
      </c>
      <c r="AI1066" s="32">
        <v>5792159</v>
      </c>
      <c r="AJ1066" s="32" t="s">
        <v>222</v>
      </c>
      <c r="AK1066" s="128" t="s">
        <v>218</v>
      </c>
      <c r="AL1066" s="32">
        <v>7</v>
      </c>
      <c r="AM1066" s="32">
        <v>63</v>
      </c>
      <c r="AN1066" s="32" t="s">
        <v>128</v>
      </c>
      <c r="AO1066" s="32" t="s">
        <v>129</v>
      </c>
      <c r="AP1066" s="32">
        <v>2021</v>
      </c>
      <c r="AQ1066" s="32" t="s">
        <v>130</v>
      </c>
      <c r="AR1066" s="32">
        <v>2020</v>
      </c>
      <c r="AS1066" s="32" t="s">
        <v>115</v>
      </c>
      <c r="AT1066" s="32" t="s">
        <v>123</v>
      </c>
      <c r="AU1066" s="32" t="s">
        <v>115</v>
      </c>
      <c r="AV1066" s="32" t="s">
        <v>115</v>
      </c>
      <c r="AW1066" s="32" t="s">
        <v>115</v>
      </c>
      <c r="AX1066" s="32" t="s">
        <v>123</v>
      </c>
      <c r="AY1066" s="32" t="s">
        <v>115</v>
      </c>
      <c r="AZ1066" s="110" t="s">
        <v>115</v>
      </c>
      <c r="BA1066" s="32" t="s">
        <v>115</v>
      </c>
      <c r="BB1066" s="32" t="s">
        <v>115</v>
      </c>
      <c r="BC1066" s="32" t="s">
        <v>115</v>
      </c>
      <c r="BD1066" s="32" t="s">
        <v>115</v>
      </c>
      <c r="BE1066" s="32" t="s">
        <v>115</v>
      </c>
      <c r="BF1066" s="110" t="s">
        <v>115</v>
      </c>
      <c r="BG1066" s="32" t="s">
        <v>131</v>
      </c>
      <c r="BH1066" s="32" t="s">
        <v>115</v>
      </c>
      <c r="BI1066" s="32" t="s">
        <v>195</v>
      </c>
      <c r="BJ1066" s="32">
        <v>2</v>
      </c>
      <c r="BK1066" s="110">
        <v>45030</v>
      </c>
      <c r="BL1066" s="110">
        <v>46022</v>
      </c>
      <c r="BM1066" s="110">
        <v>45597</v>
      </c>
      <c r="BN1066" s="32" t="s">
        <v>115</v>
      </c>
      <c r="BO1066" s="32" t="s">
        <v>115</v>
      </c>
      <c r="BP1066" s="32" t="b">
        <v>1</v>
      </c>
      <c r="BQ1066" s="116">
        <v>182000</v>
      </c>
      <c r="BR1066" s="32" t="s">
        <v>134</v>
      </c>
      <c r="BS1066" s="116">
        <v>23148.194800000001</v>
      </c>
      <c r="BT1066" s="116">
        <v>23268.3302</v>
      </c>
      <c r="BU1066" s="116">
        <v>1448.0441000000001</v>
      </c>
      <c r="BV1066" s="116">
        <v>4526.0009</v>
      </c>
      <c r="BW1066" s="116">
        <v>10215.163399999999</v>
      </c>
      <c r="BX1066" s="116">
        <v>6583.4791999999998</v>
      </c>
      <c r="BY1066" s="116">
        <v>339.36360000000002</v>
      </c>
      <c r="BZ1066" s="116">
        <v>0</v>
      </c>
      <c r="CA1066" s="116">
        <v>0</v>
      </c>
      <c r="CB1066" s="116">
        <v>0</v>
      </c>
      <c r="CC1066" s="116">
        <v>0</v>
      </c>
      <c r="CD1066" s="116">
        <v>0</v>
      </c>
      <c r="CE1066" s="116">
        <v>22913.038200000003</v>
      </c>
      <c r="CF1066" s="32" t="s">
        <v>135</v>
      </c>
      <c r="CG1066" s="32" t="s">
        <v>136</v>
      </c>
      <c r="CH1066" s="32" t="s">
        <v>250</v>
      </c>
      <c r="CI1066" s="116">
        <v>0</v>
      </c>
      <c r="CJ1066" s="116">
        <v>0</v>
      </c>
      <c r="CK1066" s="116">
        <v>0</v>
      </c>
      <c r="CL1066" s="116">
        <v>0</v>
      </c>
      <c r="CM1066" s="116">
        <v>22913.038209999999</v>
      </c>
      <c r="CN1066" s="116">
        <v>282.83974999999998</v>
      </c>
      <c r="CO1066" s="113">
        <v>0</v>
      </c>
      <c r="CP1066" s="32" t="s">
        <v>134</v>
      </c>
      <c r="CQ1066" s="32" t="s">
        <v>115</v>
      </c>
      <c r="CR1066" s="32" t="s">
        <v>134</v>
      </c>
      <c r="CS1066" s="32" t="s">
        <v>115</v>
      </c>
      <c r="CT1066" s="113">
        <v>0.3427</v>
      </c>
      <c r="CU1066" s="113">
        <v>0.6573</v>
      </c>
      <c r="CV1066" s="33" t="s">
        <v>223</v>
      </c>
    </row>
    <row r="1067" spans="2:100">
      <c r="B1067" s="31">
        <v>1063</v>
      </c>
      <c r="C1067" s="128" t="s">
        <v>218</v>
      </c>
      <c r="D1067" s="128"/>
      <c r="E1067" s="128"/>
      <c r="F1067" s="128"/>
      <c r="G1067" s="128"/>
      <c r="H1067" s="32" t="s">
        <v>219</v>
      </c>
      <c r="I1067" s="32" t="s">
        <v>155</v>
      </c>
      <c r="J1067" s="32" t="s">
        <v>115</v>
      </c>
      <c r="K1067" s="32" t="s">
        <v>115</v>
      </c>
      <c r="L1067" s="32" t="s">
        <v>119</v>
      </c>
      <c r="M1067" s="32" t="s">
        <v>159</v>
      </c>
      <c r="N1067" s="32" t="s">
        <v>115</v>
      </c>
      <c r="O1067" s="32" t="s">
        <v>115</v>
      </c>
      <c r="P1067" s="110" t="s">
        <v>115</v>
      </c>
      <c r="Q1067" s="32">
        <v>14</v>
      </c>
      <c r="R1067" s="32" t="s">
        <v>220</v>
      </c>
      <c r="S1067" s="32" t="s">
        <v>221</v>
      </c>
      <c r="T1067" s="32" t="s">
        <v>221</v>
      </c>
      <c r="U1067" s="32" t="s">
        <v>214</v>
      </c>
      <c r="V1067" s="32" t="s">
        <v>122</v>
      </c>
      <c r="W1067" s="32" t="s">
        <v>123</v>
      </c>
      <c r="X1067" s="32" t="s">
        <v>115</v>
      </c>
      <c r="Y1067" s="128"/>
      <c r="Z1067" s="119" t="s">
        <v>115</v>
      </c>
      <c r="AA1067" s="119">
        <v>1.21725341388029</v>
      </c>
      <c r="AB1067" s="32" t="s">
        <v>115</v>
      </c>
      <c r="AC1067" s="32" t="s">
        <v>115</v>
      </c>
      <c r="AD1067" s="32" t="s">
        <v>115</v>
      </c>
      <c r="AE1067" s="32" t="s">
        <v>115</v>
      </c>
      <c r="AF1067" s="32" t="s">
        <v>115</v>
      </c>
      <c r="AG1067" s="32" t="s">
        <v>3306</v>
      </c>
      <c r="AH1067" s="32" t="s">
        <v>127</v>
      </c>
      <c r="AI1067" s="32">
        <v>5795881</v>
      </c>
      <c r="AJ1067" s="32" t="s">
        <v>222</v>
      </c>
      <c r="AK1067" s="128" t="s">
        <v>218</v>
      </c>
      <c r="AL1067" s="32">
        <v>7</v>
      </c>
      <c r="AM1067" s="32">
        <v>63</v>
      </c>
      <c r="AN1067" s="32" t="s">
        <v>128</v>
      </c>
      <c r="AO1067" s="32" t="s">
        <v>129</v>
      </c>
      <c r="AP1067" s="32">
        <v>2021</v>
      </c>
      <c r="AQ1067" s="32" t="s">
        <v>130</v>
      </c>
      <c r="AR1067" s="32">
        <v>2022</v>
      </c>
      <c r="AS1067" s="32" t="s">
        <v>115</v>
      </c>
      <c r="AT1067" s="32" t="s">
        <v>123</v>
      </c>
      <c r="AU1067" s="32" t="s">
        <v>115</v>
      </c>
      <c r="AV1067" s="32" t="s">
        <v>115</v>
      </c>
      <c r="AW1067" s="32" t="s">
        <v>115</v>
      </c>
      <c r="AX1067" s="32" t="s">
        <v>123</v>
      </c>
      <c r="AY1067" s="32" t="s">
        <v>115</v>
      </c>
      <c r="AZ1067" s="110" t="s">
        <v>115</v>
      </c>
      <c r="BA1067" s="32" t="s">
        <v>115</v>
      </c>
      <c r="BB1067" s="32" t="s">
        <v>115</v>
      </c>
      <c r="BC1067" s="32" t="s">
        <v>115</v>
      </c>
      <c r="BD1067" s="32" t="s">
        <v>115</v>
      </c>
      <c r="BE1067" s="32" t="s">
        <v>115</v>
      </c>
      <c r="BF1067" s="110" t="s">
        <v>115</v>
      </c>
      <c r="BG1067" s="32" t="s">
        <v>131</v>
      </c>
      <c r="BH1067" s="32" t="s">
        <v>115</v>
      </c>
      <c r="BI1067" s="32" t="s">
        <v>195</v>
      </c>
      <c r="BJ1067" s="32">
        <v>2</v>
      </c>
      <c r="BK1067" s="110">
        <v>45323</v>
      </c>
      <c r="BL1067" s="110">
        <v>46022</v>
      </c>
      <c r="BM1067" s="110">
        <v>45436</v>
      </c>
      <c r="BN1067" s="32" t="s">
        <v>115</v>
      </c>
      <c r="BO1067" s="32" t="s">
        <v>115</v>
      </c>
      <c r="BP1067" s="32" t="b">
        <v>1</v>
      </c>
      <c r="BQ1067" s="116">
        <v>182000</v>
      </c>
      <c r="BR1067" s="32" t="s">
        <v>134</v>
      </c>
      <c r="BS1067" s="116">
        <v>1096.7348</v>
      </c>
      <c r="BT1067" s="116">
        <v>1103.4786999999999</v>
      </c>
      <c r="BU1067" s="116">
        <v>0</v>
      </c>
      <c r="BV1067" s="116">
        <v>44.738300000000002</v>
      </c>
      <c r="BW1067" s="116">
        <v>722.49760000000003</v>
      </c>
      <c r="BX1067" s="116">
        <v>206.1251</v>
      </c>
      <c r="BY1067" s="116">
        <v>130.11770000000001</v>
      </c>
      <c r="BZ1067" s="116">
        <v>0</v>
      </c>
      <c r="CA1067" s="116">
        <v>0</v>
      </c>
      <c r="CB1067" s="116">
        <v>0</v>
      </c>
      <c r="CC1067" s="116">
        <v>0</v>
      </c>
      <c r="CD1067" s="116">
        <v>0</v>
      </c>
      <c r="CE1067" s="116">
        <v>973.36099999999999</v>
      </c>
      <c r="CF1067" s="32" t="s">
        <v>135</v>
      </c>
      <c r="CG1067" s="32" t="s">
        <v>136</v>
      </c>
      <c r="CH1067" s="32" t="s">
        <v>263</v>
      </c>
      <c r="CI1067" s="116">
        <v>0</v>
      </c>
      <c r="CJ1067" s="116">
        <v>0</v>
      </c>
      <c r="CK1067" s="116">
        <v>0</v>
      </c>
      <c r="CL1067" s="116">
        <v>0</v>
      </c>
      <c r="CM1067" s="116">
        <v>973.36105000000009</v>
      </c>
      <c r="CN1067" s="116">
        <v>-891.74664000000007</v>
      </c>
      <c r="CO1067" s="113">
        <v>0</v>
      </c>
      <c r="CP1067" s="32" t="s">
        <v>134</v>
      </c>
      <c r="CQ1067" s="32" t="s">
        <v>115</v>
      </c>
      <c r="CR1067" s="32" t="s">
        <v>134</v>
      </c>
      <c r="CS1067" s="32" t="s">
        <v>115</v>
      </c>
      <c r="CT1067" s="113">
        <v>0.3427</v>
      </c>
      <c r="CU1067" s="113">
        <v>0.6573</v>
      </c>
      <c r="CV1067" s="33" t="s">
        <v>223</v>
      </c>
    </row>
    <row r="1068" spans="2:100">
      <c r="B1068" s="31">
        <v>1064</v>
      </c>
      <c r="C1068" s="128" t="s">
        <v>218</v>
      </c>
      <c r="D1068" s="128"/>
      <c r="E1068" s="128"/>
      <c r="F1068" s="128"/>
      <c r="G1068" s="128"/>
      <c r="H1068" s="32" t="s">
        <v>219</v>
      </c>
      <c r="I1068" s="32" t="s">
        <v>166</v>
      </c>
      <c r="J1068" s="32" t="s">
        <v>115</v>
      </c>
      <c r="K1068" s="32" t="s">
        <v>861</v>
      </c>
      <c r="L1068" s="32" t="s">
        <v>119</v>
      </c>
      <c r="M1068" s="32" t="s">
        <v>159</v>
      </c>
      <c r="N1068" s="32" t="s">
        <v>115</v>
      </c>
      <c r="O1068" s="32" t="s">
        <v>115</v>
      </c>
      <c r="P1068" s="110" t="s">
        <v>115</v>
      </c>
      <c r="Q1068" s="32">
        <v>15</v>
      </c>
      <c r="R1068" s="32" t="s">
        <v>220</v>
      </c>
      <c r="S1068" s="32" t="s">
        <v>221</v>
      </c>
      <c r="T1068" s="32" t="s">
        <v>221</v>
      </c>
      <c r="U1068" s="32" t="s">
        <v>214</v>
      </c>
      <c r="V1068" s="32" t="s">
        <v>122</v>
      </c>
      <c r="W1068" s="32" t="s">
        <v>123</v>
      </c>
      <c r="X1068" s="32" t="s">
        <v>115</v>
      </c>
      <c r="Y1068" s="128"/>
      <c r="Z1068" s="119" t="s">
        <v>115</v>
      </c>
      <c r="AA1068" s="119" t="s">
        <v>115</v>
      </c>
      <c r="AB1068" s="32" t="s">
        <v>115</v>
      </c>
      <c r="AC1068" s="32" t="s">
        <v>115</v>
      </c>
      <c r="AD1068" s="32" t="s">
        <v>115</v>
      </c>
      <c r="AE1068" s="32" t="s">
        <v>115</v>
      </c>
      <c r="AF1068" s="32" t="s">
        <v>115</v>
      </c>
      <c r="AG1068" s="32" t="s">
        <v>3306</v>
      </c>
      <c r="AH1068" s="32" t="s">
        <v>127</v>
      </c>
      <c r="AI1068" s="32">
        <v>5798442</v>
      </c>
      <c r="AJ1068" s="32" t="s">
        <v>222</v>
      </c>
      <c r="AK1068" s="128" t="s">
        <v>218</v>
      </c>
      <c r="AL1068" s="32">
        <v>7</v>
      </c>
      <c r="AM1068" s="32">
        <v>63</v>
      </c>
      <c r="AN1068" s="32" t="s">
        <v>128</v>
      </c>
      <c r="AO1068" s="32" t="s">
        <v>129</v>
      </c>
      <c r="AP1068" s="32">
        <v>2021</v>
      </c>
      <c r="AQ1068" s="32" t="s">
        <v>130</v>
      </c>
      <c r="AR1068" s="32">
        <v>2021</v>
      </c>
      <c r="AS1068" s="32" t="s">
        <v>115</v>
      </c>
      <c r="AT1068" s="32" t="s">
        <v>123</v>
      </c>
      <c r="AU1068" s="32" t="s">
        <v>115</v>
      </c>
      <c r="AV1068" s="32" t="s">
        <v>115</v>
      </c>
      <c r="AW1068" s="32" t="s">
        <v>115</v>
      </c>
      <c r="AX1068" s="32" t="s">
        <v>123</v>
      </c>
      <c r="AY1068" s="32" t="s">
        <v>115</v>
      </c>
      <c r="AZ1068" s="110" t="s">
        <v>115</v>
      </c>
      <c r="BA1068" s="32" t="s">
        <v>115</v>
      </c>
      <c r="BB1068" s="32" t="s">
        <v>115</v>
      </c>
      <c r="BC1068" s="32" t="s">
        <v>115</v>
      </c>
      <c r="BD1068" s="32" t="s">
        <v>115</v>
      </c>
      <c r="BE1068" s="32" t="s">
        <v>115</v>
      </c>
      <c r="BF1068" s="110" t="s">
        <v>115</v>
      </c>
      <c r="BG1068" s="32" t="s">
        <v>131</v>
      </c>
      <c r="BH1068" s="32" t="s">
        <v>115</v>
      </c>
      <c r="BI1068" s="32" t="s">
        <v>484</v>
      </c>
      <c r="BJ1068" s="32">
        <v>3</v>
      </c>
      <c r="BK1068" s="110">
        <v>45659</v>
      </c>
      <c r="BL1068" s="110">
        <v>46022</v>
      </c>
      <c r="BM1068" s="110">
        <v>46093</v>
      </c>
      <c r="BN1068" s="32" t="s">
        <v>115</v>
      </c>
      <c r="BO1068" s="32" t="s">
        <v>115</v>
      </c>
      <c r="BP1068" s="32" t="b">
        <v>1</v>
      </c>
      <c r="BQ1068" s="116">
        <v>182000</v>
      </c>
      <c r="BR1068" s="32" t="s">
        <v>134</v>
      </c>
      <c r="BS1068" s="116">
        <v>2488.9607999999998</v>
      </c>
      <c r="BT1068" s="116">
        <v>3896.4128999999998</v>
      </c>
      <c r="BU1068" s="116">
        <v>5.4438000000000004</v>
      </c>
      <c r="BV1068" s="116">
        <v>190.78149999999999</v>
      </c>
      <c r="BW1068" s="116">
        <v>79.528999999999996</v>
      </c>
      <c r="BX1068" s="116">
        <v>742.01300000000003</v>
      </c>
      <c r="BY1068" s="116">
        <v>1753.4388000000001</v>
      </c>
      <c r="BZ1068" s="116">
        <v>1104.5156999999999</v>
      </c>
      <c r="CA1068" s="116">
        <v>0</v>
      </c>
      <c r="CB1068" s="116">
        <v>0</v>
      </c>
      <c r="CC1068" s="116">
        <v>0</v>
      </c>
      <c r="CD1068" s="116">
        <v>0</v>
      </c>
      <c r="CE1068" s="116">
        <v>1017.7672999999998</v>
      </c>
      <c r="CF1068" s="32" t="s">
        <v>135</v>
      </c>
      <c r="CG1068" s="32" t="s">
        <v>136</v>
      </c>
      <c r="CH1068" s="32" t="s">
        <v>655</v>
      </c>
      <c r="CI1068" s="116">
        <v>0</v>
      </c>
      <c r="CJ1068" s="116">
        <v>0</v>
      </c>
      <c r="CK1068" s="116">
        <v>0</v>
      </c>
      <c r="CL1068" s="116">
        <v>0</v>
      </c>
      <c r="CM1068" s="116">
        <v>0</v>
      </c>
      <c r="CN1068" s="116">
        <v>0</v>
      </c>
      <c r="CO1068" s="113">
        <v>0</v>
      </c>
      <c r="CP1068" s="32" t="s">
        <v>134</v>
      </c>
      <c r="CQ1068" s="32" t="s">
        <v>115</v>
      </c>
      <c r="CR1068" s="32" t="s">
        <v>134</v>
      </c>
      <c r="CS1068" s="32" t="s">
        <v>115</v>
      </c>
      <c r="CT1068" s="113">
        <v>0.3427</v>
      </c>
      <c r="CU1068" s="113">
        <v>0.6573</v>
      </c>
      <c r="CV1068" s="33" t="s">
        <v>223</v>
      </c>
    </row>
    <row r="1069" spans="2:100">
      <c r="B1069" s="34">
        <v>1065</v>
      </c>
      <c r="C1069" s="130" t="s">
        <v>218</v>
      </c>
      <c r="D1069" s="130"/>
      <c r="E1069" s="130"/>
      <c r="F1069" s="130"/>
      <c r="G1069" s="130"/>
      <c r="H1069" s="35" t="s">
        <v>219</v>
      </c>
      <c r="I1069" s="35" t="s">
        <v>166</v>
      </c>
      <c r="J1069" s="35" t="s">
        <v>115</v>
      </c>
      <c r="K1069" s="35" t="s">
        <v>115</v>
      </c>
      <c r="L1069" s="35" t="s">
        <v>119</v>
      </c>
      <c r="M1069" s="35" t="s">
        <v>159</v>
      </c>
      <c r="N1069" s="35" t="s">
        <v>115</v>
      </c>
      <c r="O1069" s="35" t="s">
        <v>115</v>
      </c>
      <c r="P1069" s="111">
        <v>45917</v>
      </c>
      <c r="Q1069" s="35">
        <v>27</v>
      </c>
      <c r="R1069" s="35" t="s">
        <v>220</v>
      </c>
      <c r="S1069" s="35" t="s">
        <v>121</v>
      </c>
      <c r="T1069" s="35" t="s">
        <v>115</v>
      </c>
      <c r="U1069" s="35" t="s">
        <v>214</v>
      </c>
      <c r="V1069" s="35" t="s">
        <v>122</v>
      </c>
      <c r="W1069" s="35" t="s">
        <v>123</v>
      </c>
      <c r="X1069" s="35" t="s">
        <v>115</v>
      </c>
      <c r="Y1069" s="130"/>
      <c r="Z1069" s="120" t="s">
        <v>115</v>
      </c>
      <c r="AA1069" s="120">
        <v>0.556236670222506</v>
      </c>
      <c r="AB1069" s="35" t="s">
        <v>115</v>
      </c>
      <c r="AC1069" s="35" t="s">
        <v>115</v>
      </c>
      <c r="AD1069" s="35" t="s">
        <v>115</v>
      </c>
      <c r="AE1069" s="35" t="s">
        <v>115</v>
      </c>
      <c r="AF1069" s="35" t="s">
        <v>115</v>
      </c>
      <c r="AG1069" s="35" t="s">
        <v>3327</v>
      </c>
      <c r="AH1069" s="35" t="s">
        <v>127</v>
      </c>
      <c r="AI1069" s="35">
        <v>5797502</v>
      </c>
      <c r="AJ1069" s="35" t="s">
        <v>3431</v>
      </c>
      <c r="AK1069" s="130" t="s">
        <v>218</v>
      </c>
      <c r="AL1069" s="35">
        <v>2</v>
      </c>
      <c r="AM1069" s="35">
        <v>63</v>
      </c>
      <c r="AN1069" s="35" t="s">
        <v>128</v>
      </c>
      <c r="AO1069" s="35" t="s">
        <v>129</v>
      </c>
      <c r="AP1069" s="35">
        <v>2021</v>
      </c>
      <c r="AQ1069" s="35" t="s">
        <v>130</v>
      </c>
      <c r="AR1069" s="35">
        <v>2021</v>
      </c>
      <c r="AS1069" s="35" t="s">
        <v>115</v>
      </c>
      <c r="AT1069" s="35" t="s">
        <v>123</v>
      </c>
      <c r="AU1069" s="35" t="s">
        <v>115</v>
      </c>
      <c r="AV1069" s="35" t="s">
        <v>115</v>
      </c>
      <c r="AW1069" s="35" t="s">
        <v>115</v>
      </c>
      <c r="AX1069" s="35" t="s">
        <v>123</v>
      </c>
      <c r="AY1069" s="35" t="s">
        <v>115</v>
      </c>
      <c r="AZ1069" s="111" t="s">
        <v>115</v>
      </c>
      <c r="BA1069" s="35" t="s">
        <v>115</v>
      </c>
      <c r="BB1069" s="35" t="s">
        <v>115</v>
      </c>
      <c r="BC1069" s="35" t="s">
        <v>115</v>
      </c>
      <c r="BD1069" s="35" t="s">
        <v>115</v>
      </c>
      <c r="BE1069" s="35" t="s">
        <v>115</v>
      </c>
      <c r="BF1069" s="111" t="s">
        <v>115</v>
      </c>
      <c r="BG1069" s="35" t="s">
        <v>131</v>
      </c>
      <c r="BH1069" s="35" t="s">
        <v>115</v>
      </c>
      <c r="BI1069" s="35" t="s">
        <v>436</v>
      </c>
      <c r="BJ1069" s="35">
        <v>3</v>
      </c>
      <c r="BK1069" s="111">
        <v>44440</v>
      </c>
      <c r="BL1069" s="111">
        <v>44561</v>
      </c>
      <c r="BM1069" s="111">
        <v>46325</v>
      </c>
      <c r="BN1069" s="35" t="s">
        <v>245</v>
      </c>
      <c r="BO1069" s="35" t="s">
        <v>115</v>
      </c>
      <c r="BP1069" s="35" t="b">
        <v>1</v>
      </c>
      <c r="BQ1069" s="117">
        <v>900</v>
      </c>
      <c r="BR1069" s="35" t="s">
        <v>134</v>
      </c>
      <c r="BS1069" s="117">
        <v>2382.4946</v>
      </c>
      <c r="BT1069" s="117">
        <v>3146.9724999999999</v>
      </c>
      <c r="BU1069" s="117">
        <v>377.76569999999998</v>
      </c>
      <c r="BV1069" s="117">
        <v>1414.029</v>
      </c>
      <c r="BW1069" s="117">
        <v>494.83909999999997</v>
      </c>
      <c r="BX1069" s="117">
        <v>67.648499999999999</v>
      </c>
      <c r="BY1069" s="117">
        <v>28.212199999999999</v>
      </c>
      <c r="BZ1069" s="117">
        <v>735.08820000000003</v>
      </c>
      <c r="CA1069" s="117">
        <v>0</v>
      </c>
      <c r="CB1069" s="117">
        <v>0</v>
      </c>
      <c r="CC1069" s="117">
        <v>0</v>
      </c>
      <c r="CD1069" s="117">
        <v>0</v>
      </c>
      <c r="CE1069" s="117">
        <v>2354.2824000000001</v>
      </c>
      <c r="CF1069" s="35" t="s">
        <v>135</v>
      </c>
      <c r="CG1069" s="35" t="s">
        <v>136</v>
      </c>
      <c r="CH1069" s="35" t="s">
        <v>655</v>
      </c>
      <c r="CI1069" s="117">
        <v>0</v>
      </c>
      <c r="CJ1069" s="117">
        <v>0</v>
      </c>
      <c r="CK1069" s="117">
        <v>0</v>
      </c>
      <c r="CL1069" s="117">
        <v>0</v>
      </c>
      <c r="CM1069" s="117">
        <v>0</v>
      </c>
      <c r="CN1069" s="117">
        <v>0</v>
      </c>
      <c r="CO1069" s="114">
        <v>0</v>
      </c>
      <c r="CP1069" s="35" t="s">
        <v>134</v>
      </c>
      <c r="CQ1069" s="35" t="s">
        <v>115</v>
      </c>
      <c r="CR1069" s="35" t="s">
        <v>134</v>
      </c>
      <c r="CS1069" s="35" t="s">
        <v>115</v>
      </c>
      <c r="CT1069" s="114">
        <v>0.3427</v>
      </c>
      <c r="CU1069" s="114">
        <v>0.6573</v>
      </c>
      <c r="CV1069" s="36" t="s">
        <v>3325</v>
      </c>
    </row>
    <row r="1070" spans="2:100">
      <c r="B1070" s="28">
        <v>1066</v>
      </c>
      <c r="C1070" s="129" t="s">
        <v>218</v>
      </c>
      <c r="D1070" s="129"/>
      <c r="E1070" s="129"/>
      <c r="F1070" s="129"/>
      <c r="G1070" s="129"/>
      <c r="H1070" s="29" t="s">
        <v>219</v>
      </c>
      <c r="I1070" s="29" t="s">
        <v>166</v>
      </c>
      <c r="J1070" s="29" t="s">
        <v>115</v>
      </c>
      <c r="K1070" s="29" t="s">
        <v>115</v>
      </c>
      <c r="L1070" s="29" t="s">
        <v>119</v>
      </c>
      <c r="M1070" s="29" t="s">
        <v>159</v>
      </c>
      <c r="N1070" s="29" t="s">
        <v>115</v>
      </c>
      <c r="O1070" s="29" t="s">
        <v>115</v>
      </c>
      <c r="P1070" s="109">
        <v>45918</v>
      </c>
      <c r="Q1070" s="29" t="s">
        <v>115</v>
      </c>
      <c r="R1070" s="29" t="s">
        <v>115</v>
      </c>
      <c r="S1070" s="29" t="s">
        <v>121</v>
      </c>
      <c r="T1070" s="29" t="s">
        <v>115</v>
      </c>
      <c r="U1070" s="29" t="s">
        <v>214</v>
      </c>
      <c r="V1070" s="29" t="s">
        <v>122</v>
      </c>
      <c r="W1070" s="29" t="s">
        <v>123</v>
      </c>
      <c r="X1070" s="29" t="s">
        <v>115</v>
      </c>
      <c r="Y1070" s="129"/>
      <c r="Z1070" s="118" t="s">
        <v>115</v>
      </c>
      <c r="AA1070" s="118">
        <v>18.2104901987659</v>
      </c>
      <c r="AB1070" s="29" t="s">
        <v>115</v>
      </c>
      <c r="AC1070" s="29" t="s">
        <v>115</v>
      </c>
      <c r="AD1070" s="29" t="s">
        <v>115</v>
      </c>
      <c r="AE1070" s="29" t="s">
        <v>115</v>
      </c>
      <c r="AF1070" s="29" t="s">
        <v>115</v>
      </c>
      <c r="AG1070" s="29" t="s">
        <v>115</v>
      </c>
      <c r="AH1070" s="29" t="s">
        <v>115</v>
      </c>
      <c r="AI1070" s="29">
        <v>5799871</v>
      </c>
      <c r="AJ1070" s="29" t="s">
        <v>3431</v>
      </c>
      <c r="AK1070" s="129" t="s">
        <v>218</v>
      </c>
      <c r="AL1070" s="29">
        <v>2</v>
      </c>
      <c r="AM1070" s="29">
        <v>63</v>
      </c>
      <c r="AN1070" s="29" t="s">
        <v>128</v>
      </c>
      <c r="AO1070" s="29" t="s">
        <v>129</v>
      </c>
      <c r="AP1070" s="29">
        <v>2021</v>
      </c>
      <c r="AQ1070" s="29" t="s">
        <v>130</v>
      </c>
      <c r="AR1070" s="29">
        <v>2022</v>
      </c>
      <c r="AS1070" s="29" t="s">
        <v>115</v>
      </c>
      <c r="AT1070" s="29" t="s">
        <v>123</v>
      </c>
      <c r="AU1070" s="29" t="s">
        <v>115</v>
      </c>
      <c r="AV1070" s="29" t="s">
        <v>115</v>
      </c>
      <c r="AW1070" s="29" t="s">
        <v>115</v>
      </c>
      <c r="AX1070" s="29" t="s">
        <v>123</v>
      </c>
      <c r="AY1070" s="29" t="s">
        <v>115</v>
      </c>
      <c r="AZ1070" s="109" t="s">
        <v>115</v>
      </c>
      <c r="BA1070" s="29" t="s">
        <v>115</v>
      </c>
      <c r="BB1070" s="29" t="s">
        <v>115</v>
      </c>
      <c r="BC1070" s="29" t="s">
        <v>115</v>
      </c>
      <c r="BD1070" s="29" t="s">
        <v>115</v>
      </c>
      <c r="BE1070" s="29" t="s">
        <v>115</v>
      </c>
      <c r="BF1070" s="109" t="s">
        <v>115</v>
      </c>
      <c r="BG1070" s="29" t="s">
        <v>131</v>
      </c>
      <c r="BH1070" s="29" t="s">
        <v>115</v>
      </c>
      <c r="BI1070" s="29" t="s">
        <v>195</v>
      </c>
      <c r="BJ1070" s="29">
        <v>2</v>
      </c>
      <c r="BK1070" s="109">
        <v>44645</v>
      </c>
      <c r="BL1070" s="109">
        <v>44561</v>
      </c>
      <c r="BM1070" s="109">
        <v>44650</v>
      </c>
      <c r="BN1070" s="29" t="s">
        <v>115</v>
      </c>
      <c r="BO1070" s="29" t="s">
        <v>115</v>
      </c>
      <c r="BP1070" s="29" t="b">
        <v>0</v>
      </c>
      <c r="BQ1070" s="115">
        <v>900</v>
      </c>
      <c r="BR1070" s="29" t="s">
        <v>134</v>
      </c>
      <c r="BS1070" s="115">
        <v>20.748699999999999</v>
      </c>
      <c r="BT1070" s="115">
        <v>20.748699999999999</v>
      </c>
      <c r="BU1070" s="115">
        <v>0</v>
      </c>
      <c r="BV1070" s="115">
        <v>7.7480000000000002</v>
      </c>
      <c r="BW1070" s="115">
        <v>13.0007</v>
      </c>
      <c r="BX1070" s="115">
        <v>0</v>
      </c>
      <c r="BY1070" s="115">
        <v>0</v>
      </c>
      <c r="BZ1070" s="115">
        <v>0</v>
      </c>
      <c r="CA1070" s="115">
        <v>0</v>
      </c>
      <c r="CB1070" s="115">
        <v>0</v>
      </c>
      <c r="CC1070" s="115">
        <v>0</v>
      </c>
      <c r="CD1070" s="115">
        <v>0</v>
      </c>
      <c r="CE1070" s="115">
        <v>20.748699999999999</v>
      </c>
      <c r="CF1070" s="29" t="s">
        <v>135</v>
      </c>
      <c r="CG1070" s="29" t="s">
        <v>136</v>
      </c>
      <c r="CH1070" s="29" t="s">
        <v>272</v>
      </c>
      <c r="CI1070" s="115">
        <v>0</v>
      </c>
      <c r="CJ1070" s="115">
        <v>0</v>
      </c>
      <c r="CK1070" s="115">
        <v>7.748009999999999</v>
      </c>
      <c r="CL1070" s="115">
        <v>13.00066</v>
      </c>
      <c r="CM1070" s="115">
        <v>0</v>
      </c>
      <c r="CN1070" s="115">
        <v>0</v>
      </c>
      <c r="CO1070" s="112">
        <v>0</v>
      </c>
      <c r="CP1070" s="29" t="s">
        <v>134</v>
      </c>
      <c r="CQ1070" s="29" t="s">
        <v>115</v>
      </c>
      <c r="CR1070" s="29" t="s">
        <v>134</v>
      </c>
      <c r="CS1070" s="29" t="s">
        <v>115</v>
      </c>
      <c r="CT1070" s="112">
        <v>0.3427</v>
      </c>
      <c r="CU1070" s="112">
        <v>0.6573</v>
      </c>
      <c r="CV1070" s="30" t="s">
        <v>138</v>
      </c>
    </row>
    <row r="1071" spans="2:100">
      <c r="B1071" s="31">
        <v>1067</v>
      </c>
      <c r="C1071" s="32" t="s">
        <v>3432</v>
      </c>
      <c r="D1071" s="128"/>
      <c r="E1071" s="128"/>
      <c r="F1071" s="32" t="s">
        <v>115</v>
      </c>
      <c r="G1071" s="32" t="s">
        <v>3433</v>
      </c>
      <c r="H1071" s="32" t="s">
        <v>1613</v>
      </c>
      <c r="I1071" s="32" t="s">
        <v>118</v>
      </c>
      <c r="J1071" s="32" t="s">
        <v>115</v>
      </c>
      <c r="K1071" s="32" t="s">
        <v>115</v>
      </c>
      <c r="L1071" s="32" t="s">
        <v>404</v>
      </c>
      <c r="M1071" s="32" t="s">
        <v>3434</v>
      </c>
      <c r="N1071" s="32" t="s">
        <v>115</v>
      </c>
      <c r="O1071" s="32" t="s">
        <v>115</v>
      </c>
      <c r="P1071" s="110" t="s">
        <v>115</v>
      </c>
      <c r="Q1071" s="32" t="s">
        <v>115</v>
      </c>
      <c r="R1071" s="32" t="s">
        <v>115</v>
      </c>
      <c r="S1071" s="32" t="s">
        <v>121</v>
      </c>
      <c r="T1071" s="32" t="s">
        <v>115</v>
      </c>
      <c r="U1071" s="32" t="s">
        <v>115</v>
      </c>
      <c r="V1071" s="32" t="s">
        <v>122</v>
      </c>
      <c r="W1071" s="32" t="b">
        <v>0</v>
      </c>
      <c r="X1071" s="32" t="s">
        <v>115</v>
      </c>
      <c r="Y1071" s="128"/>
      <c r="Z1071" s="119" t="s">
        <v>115</v>
      </c>
      <c r="AA1071" s="119" t="s">
        <v>115</v>
      </c>
      <c r="AB1071" s="32" t="s">
        <v>115</v>
      </c>
      <c r="AC1071" s="32" t="s">
        <v>115</v>
      </c>
      <c r="AD1071" s="32" t="s">
        <v>115</v>
      </c>
      <c r="AE1071" s="32" t="s">
        <v>115</v>
      </c>
      <c r="AF1071" s="32" t="s">
        <v>115</v>
      </c>
      <c r="AG1071" s="32" t="s">
        <v>577</v>
      </c>
      <c r="AH1071" s="32" t="s">
        <v>409</v>
      </c>
      <c r="AI1071" s="32" t="s">
        <v>3435</v>
      </c>
      <c r="AJ1071" s="32" t="s">
        <v>115</v>
      </c>
      <c r="AK1071" s="32" t="s">
        <v>115</v>
      </c>
      <c r="AL1071" s="32" t="s">
        <v>115</v>
      </c>
      <c r="AM1071" s="32">
        <v>64</v>
      </c>
      <c r="AN1071" s="32" t="s">
        <v>128</v>
      </c>
      <c r="AO1071" s="32" t="s">
        <v>129</v>
      </c>
      <c r="AP1071" s="32">
        <v>2024</v>
      </c>
      <c r="AQ1071" s="32" t="s">
        <v>130</v>
      </c>
      <c r="AR1071" s="32">
        <v>2024</v>
      </c>
      <c r="AS1071" s="32" t="s">
        <v>115</v>
      </c>
      <c r="AT1071" s="32" t="b">
        <v>0</v>
      </c>
      <c r="AU1071" s="32" t="s">
        <v>115</v>
      </c>
      <c r="AV1071" s="32" t="s">
        <v>115</v>
      </c>
      <c r="AW1071" s="32" t="s">
        <v>115</v>
      </c>
      <c r="AX1071" s="32" t="b">
        <v>0</v>
      </c>
      <c r="AY1071" s="32" t="s">
        <v>115</v>
      </c>
      <c r="AZ1071" s="110" t="s">
        <v>115</v>
      </c>
      <c r="BA1071" s="32" t="s">
        <v>115</v>
      </c>
      <c r="BB1071" s="32" t="s">
        <v>115</v>
      </c>
      <c r="BC1071" s="32" t="s">
        <v>115</v>
      </c>
      <c r="BD1071" s="32" t="s">
        <v>115</v>
      </c>
      <c r="BE1071" s="32" t="s">
        <v>115</v>
      </c>
      <c r="BF1071" s="110" t="s">
        <v>115</v>
      </c>
      <c r="BG1071" s="32" t="s">
        <v>131</v>
      </c>
      <c r="BH1071" s="32" t="s">
        <v>115</v>
      </c>
      <c r="BI1071" s="32" t="s">
        <v>162</v>
      </c>
      <c r="BJ1071" s="32">
        <v>5</v>
      </c>
      <c r="BK1071" s="110" t="s">
        <v>115</v>
      </c>
      <c r="BL1071" s="110">
        <v>47269</v>
      </c>
      <c r="BM1071" s="110" t="s">
        <v>133</v>
      </c>
      <c r="BN1071" s="32" t="s">
        <v>115</v>
      </c>
      <c r="BO1071" s="32" t="s">
        <v>115</v>
      </c>
      <c r="BP1071" s="32" t="b">
        <v>0</v>
      </c>
      <c r="BQ1071" s="116">
        <v>2640</v>
      </c>
      <c r="BR1071" s="32" t="s">
        <v>134</v>
      </c>
      <c r="BS1071" s="116">
        <v>0</v>
      </c>
      <c r="BT1071" s="116">
        <v>2160</v>
      </c>
      <c r="BU1071" s="116">
        <v>0</v>
      </c>
      <c r="BV1071" s="116">
        <v>0</v>
      </c>
      <c r="BW1071" s="116">
        <v>0</v>
      </c>
      <c r="BX1071" s="116">
        <v>0</v>
      </c>
      <c r="BY1071" s="116">
        <v>0</v>
      </c>
      <c r="BZ1071" s="116">
        <v>0</v>
      </c>
      <c r="CA1071" s="116">
        <v>720</v>
      </c>
      <c r="CB1071" s="116">
        <v>720</v>
      </c>
      <c r="CC1071" s="116">
        <v>720</v>
      </c>
      <c r="CD1071" s="116">
        <v>0</v>
      </c>
      <c r="CE1071" s="116">
        <v>0</v>
      </c>
      <c r="CF1071" s="32" t="s">
        <v>135</v>
      </c>
      <c r="CG1071" s="32" t="s">
        <v>136</v>
      </c>
      <c r="CH1071" s="32" t="s">
        <v>115</v>
      </c>
      <c r="CI1071" s="116">
        <v>0</v>
      </c>
      <c r="CJ1071" s="116">
        <v>0</v>
      </c>
      <c r="CK1071" s="116">
        <v>0</v>
      </c>
      <c r="CL1071" s="116">
        <v>0</v>
      </c>
      <c r="CM1071" s="116">
        <v>0</v>
      </c>
      <c r="CN1071" s="116">
        <v>0</v>
      </c>
      <c r="CO1071" s="113">
        <v>0</v>
      </c>
      <c r="CP1071" s="32" t="s">
        <v>134</v>
      </c>
      <c r="CQ1071" s="32" t="s">
        <v>115</v>
      </c>
      <c r="CR1071" s="32" t="s">
        <v>134</v>
      </c>
      <c r="CS1071" s="32" t="s">
        <v>115</v>
      </c>
      <c r="CT1071" s="113">
        <v>0.3427</v>
      </c>
      <c r="CU1071" s="113">
        <v>0.6573</v>
      </c>
      <c r="CV1071" s="33" t="s">
        <v>1077</v>
      </c>
    </row>
    <row r="1072" spans="2:100">
      <c r="B1072" s="31">
        <v>1068</v>
      </c>
      <c r="C1072" s="32" t="s">
        <v>3436</v>
      </c>
      <c r="D1072" s="128"/>
      <c r="E1072" s="128"/>
      <c r="F1072" s="32" t="s">
        <v>390</v>
      </c>
      <c r="G1072" s="32" t="s">
        <v>3437</v>
      </c>
      <c r="H1072" s="32" t="s">
        <v>1613</v>
      </c>
      <c r="I1072" s="32" t="s">
        <v>189</v>
      </c>
      <c r="J1072" s="32" t="s">
        <v>115</v>
      </c>
      <c r="K1072" s="32" t="s">
        <v>115</v>
      </c>
      <c r="L1072" s="32" t="s">
        <v>404</v>
      </c>
      <c r="M1072" s="32" t="s">
        <v>3438</v>
      </c>
      <c r="N1072" s="32" t="s">
        <v>115</v>
      </c>
      <c r="O1072" s="32" t="s">
        <v>115</v>
      </c>
      <c r="P1072" s="110">
        <v>45884</v>
      </c>
      <c r="Q1072" s="32">
        <v>59</v>
      </c>
      <c r="R1072" s="32" t="s">
        <v>220</v>
      </c>
      <c r="S1072" s="32" t="s">
        <v>1915</v>
      </c>
      <c r="T1072" s="32" t="s">
        <v>1784</v>
      </c>
      <c r="U1072" s="32" t="s">
        <v>194</v>
      </c>
      <c r="V1072" s="32" t="s">
        <v>122</v>
      </c>
      <c r="W1072" s="32" t="s">
        <v>123</v>
      </c>
      <c r="X1072" s="32" t="s">
        <v>1601</v>
      </c>
      <c r="Y1072" s="128"/>
      <c r="Z1072" s="119" t="s">
        <v>115</v>
      </c>
      <c r="AA1072" s="119">
        <v>3.99738116559698</v>
      </c>
      <c r="AB1072" s="32" t="s">
        <v>115</v>
      </c>
      <c r="AC1072" s="32" t="s">
        <v>534</v>
      </c>
      <c r="AD1072" s="32" t="s">
        <v>115</v>
      </c>
      <c r="AE1072" s="32" t="s">
        <v>115</v>
      </c>
      <c r="AF1072" s="32" t="s">
        <v>115</v>
      </c>
      <c r="AG1072" s="32" t="s">
        <v>577</v>
      </c>
      <c r="AH1072" s="32" t="s">
        <v>422</v>
      </c>
      <c r="AI1072" s="32">
        <v>5791478</v>
      </c>
      <c r="AJ1072" s="32" t="s">
        <v>3439</v>
      </c>
      <c r="AK1072" s="32" t="s">
        <v>3440</v>
      </c>
      <c r="AL1072" s="32">
        <v>1</v>
      </c>
      <c r="AM1072" s="32">
        <v>64</v>
      </c>
      <c r="AN1072" s="32" t="s">
        <v>128</v>
      </c>
      <c r="AO1072" s="32" t="s">
        <v>129</v>
      </c>
      <c r="AP1072" s="32">
        <v>2020</v>
      </c>
      <c r="AQ1072" s="32" t="s">
        <v>130</v>
      </c>
      <c r="AR1072" s="32">
        <v>2020</v>
      </c>
      <c r="AS1072" s="32" t="s">
        <v>115</v>
      </c>
      <c r="AT1072" s="32" t="s">
        <v>123</v>
      </c>
      <c r="AU1072" s="32" t="s">
        <v>115</v>
      </c>
      <c r="AV1072" s="32" t="s">
        <v>115</v>
      </c>
      <c r="AW1072" s="32" t="s">
        <v>115</v>
      </c>
      <c r="AX1072" s="32" t="s">
        <v>123</v>
      </c>
      <c r="AY1072" s="32" t="s">
        <v>115</v>
      </c>
      <c r="AZ1072" s="110" t="s">
        <v>115</v>
      </c>
      <c r="BA1072" s="32" t="s">
        <v>115</v>
      </c>
      <c r="BB1072" s="32" t="s">
        <v>115</v>
      </c>
      <c r="BC1072" s="32" t="s">
        <v>115</v>
      </c>
      <c r="BD1072" s="32" t="s">
        <v>115</v>
      </c>
      <c r="BE1072" s="32" t="s">
        <v>115</v>
      </c>
      <c r="BF1072" s="110" t="s">
        <v>115</v>
      </c>
      <c r="BG1072" s="32" t="s">
        <v>131</v>
      </c>
      <c r="BH1072" s="32" t="s">
        <v>115</v>
      </c>
      <c r="BI1072" s="32" t="s">
        <v>436</v>
      </c>
      <c r="BJ1072" s="32">
        <v>3</v>
      </c>
      <c r="BK1072" s="110">
        <v>44649</v>
      </c>
      <c r="BL1072" s="110">
        <v>44685</v>
      </c>
      <c r="BM1072" s="110">
        <v>45952</v>
      </c>
      <c r="BN1072" s="32" t="s">
        <v>245</v>
      </c>
      <c r="BO1072" s="32" t="s">
        <v>115</v>
      </c>
      <c r="BP1072" s="32" t="b">
        <v>1</v>
      </c>
      <c r="BQ1072" s="116">
        <v>43200</v>
      </c>
      <c r="BR1072" s="32" t="s">
        <v>134</v>
      </c>
      <c r="BS1072" s="116">
        <v>2973.5524999999998</v>
      </c>
      <c r="BT1072" s="116">
        <v>3720.6473000000001</v>
      </c>
      <c r="BU1072" s="116">
        <v>206.11269999999999</v>
      </c>
      <c r="BV1072" s="116">
        <v>1143.1134</v>
      </c>
      <c r="BW1072" s="116">
        <v>86.470600000000005</v>
      </c>
      <c r="BX1072" s="116">
        <v>1068.1083000000001</v>
      </c>
      <c r="BY1072" s="116">
        <v>536.84270000000004</v>
      </c>
      <c r="BZ1072" s="116">
        <v>638.69899999999996</v>
      </c>
      <c r="CA1072" s="116">
        <v>0</v>
      </c>
      <c r="CB1072" s="116">
        <v>0</v>
      </c>
      <c r="CC1072" s="116">
        <v>0</v>
      </c>
      <c r="CD1072" s="116">
        <v>0</v>
      </c>
      <c r="CE1072" s="116">
        <v>2545.1055999999999</v>
      </c>
      <c r="CF1072" s="32" t="s">
        <v>135</v>
      </c>
      <c r="CG1072" s="32" t="s">
        <v>136</v>
      </c>
      <c r="CH1072" s="32" t="s">
        <v>235</v>
      </c>
      <c r="CI1072" s="116">
        <v>0</v>
      </c>
      <c r="CJ1072" s="116">
        <v>0</v>
      </c>
      <c r="CK1072" s="116">
        <v>0</v>
      </c>
      <c r="CL1072" s="116">
        <v>0</v>
      </c>
      <c r="CM1072" s="116">
        <v>0</v>
      </c>
      <c r="CN1072" s="116">
        <v>0</v>
      </c>
      <c r="CO1072" s="113">
        <v>0</v>
      </c>
      <c r="CP1072" s="32" t="s">
        <v>134</v>
      </c>
      <c r="CQ1072" s="32" t="s">
        <v>115</v>
      </c>
      <c r="CR1072" s="32" t="s">
        <v>134</v>
      </c>
      <c r="CS1072" s="32" t="s">
        <v>115</v>
      </c>
      <c r="CT1072" s="113">
        <v>0</v>
      </c>
      <c r="CU1072" s="113">
        <v>1</v>
      </c>
      <c r="CV1072" s="33" t="s">
        <v>401</v>
      </c>
    </row>
    <row r="1073" spans="2:100">
      <c r="B1073" s="31">
        <v>1069</v>
      </c>
      <c r="C1073" s="32" t="s">
        <v>3441</v>
      </c>
      <c r="D1073" s="128"/>
      <c r="E1073" s="128"/>
      <c r="F1073" s="32" t="s">
        <v>458</v>
      </c>
      <c r="G1073" s="32" t="s">
        <v>3442</v>
      </c>
      <c r="H1073" s="32" t="s">
        <v>1613</v>
      </c>
      <c r="I1073" s="32" t="s">
        <v>189</v>
      </c>
      <c r="J1073" s="32" t="s">
        <v>115</v>
      </c>
      <c r="K1073" s="32" t="s">
        <v>115</v>
      </c>
      <c r="L1073" s="32" t="s">
        <v>404</v>
      </c>
      <c r="M1073" s="32" t="s">
        <v>3438</v>
      </c>
      <c r="N1073" s="32" t="s">
        <v>115</v>
      </c>
      <c r="O1073" s="32" t="s">
        <v>115</v>
      </c>
      <c r="P1073" s="110">
        <v>45932</v>
      </c>
      <c r="Q1073" s="32">
        <v>70</v>
      </c>
      <c r="R1073" s="32" t="s">
        <v>220</v>
      </c>
      <c r="S1073" s="32" t="s">
        <v>548</v>
      </c>
      <c r="T1073" s="32" t="s">
        <v>549</v>
      </c>
      <c r="U1073" s="32" t="s">
        <v>214</v>
      </c>
      <c r="V1073" s="32" t="s">
        <v>122</v>
      </c>
      <c r="W1073" s="32" t="s">
        <v>123</v>
      </c>
      <c r="X1073" s="32" t="s">
        <v>224</v>
      </c>
      <c r="Y1073" s="128"/>
      <c r="Z1073" s="119" t="s">
        <v>115</v>
      </c>
      <c r="AA1073" s="119">
        <v>77.661898590259</v>
      </c>
      <c r="AB1073" s="32" t="s">
        <v>115</v>
      </c>
      <c r="AC1073" s="32" t="s">
        <v>530</v>
      </c>
      <c r="AD1073" s="32" t="s">
        <v>3443</v>
      </c>
      <c r="AE1073" s="32" t="s">
        <v>125</v>
      </c>
      <c r="AF1073" s="32" t="s">
        <v>115</v>
      </c>
      <c r="AG1073" s="32" t="s">
        <v>115</v>
      </c>
      <c r="AH1073" s="32" t="s">
        <v>115</v>
      </c>
      <c r="AI1073" s="32">
        <v>5782222</v>
      </c>
      <c r="AJ1073" s="32" t="s">
        <v>3444</v>
      </c>
      <c r="AK1073" s="32" t="s">
        <v>3445</v>
      </c>
      <c r="AL1073" s="32">
        <v>1</v>
      </c>
      <c r="AM1073" s="32">
        <v>64</v>
      </c>
      <c r="AN1073" s="32" t="s">
        <v>128</v>
      </c>
      <c r="AO1073" s="32" t="s">
        <v>129</v>
      </c>
      <c r="AP1073" s="32">
        <v>2018</v>
      </c>
      <c r="AQ1073" s="32" t="s">
        <v>130</v>
      </c>
      <c r="AR1073" s="32">
        <v>2017</v>
      </c>
      <c r="AS1073" s="32" t="s">
        <v>115</v>
      </c>
      <c r="AT1073" s="32" t="b">
        <v>0</v>
      </c>
      <c r="AU1073" s="32" t="s">
        <v>115</v>
      </c>
      <c r="AV1073" s="32" t="s">
        <v>115</v>
      </c>
      <c r="AW1073" s="32" t="s">
        <v>115</v>
      </c>
      <c r="AX1073" s="32" t="b">
        <v>0</v>
      </c>
      <c r="AY1073" s="32" t="s">
        <v>115</v>
      </c>
      <c r="AZ1073" s="110" t="s">
        <v>115</v>
      </c>
      <c r="BA1073" s="32" t="s">
        <v>115</v>
      </c>
      <c r="BB1073" s="32" t="s">
        <v>115</v>
      </c>
      <c r="BC1073" s="32" t="s">
        <v>115</v>
      </c>
      <c r="BD1073" s="32" t="s">
        <v>115</v>
      </c>
      <c r="BE1073" s="32" t="s">
        <v>115</v>
      </c>
      <c r="BF1073" s="110" t="s">
        <v>115</v>
      </c>
      <c r="BG1073" s="32" t="s">
        <v>131</v>
      </c>
      <c r="BH1073" s="32" t="s">
        <v>115</v>
      </c>
      <c r="BI1073" s="32" t="s">
        <v>195</v>
      </c>
      <c r="BJ1073" s="32">
        <v>2</v>
      </c>
      <c r="BK1073" s="110">
        <v>43718</v>
      </c>
      <c r="BL1073" s="110">
        <v>44012</v>
      </c>
      <c r="BM1073" s="110">
        <v>43977</v>
      </c>
      <c r="BN1073" s="32" t="s">
        <v>115</v>
      </c>
      <c r="BO1073" s="32" t="s">
        <v>115</v>
      </c>
      <c r="BP1073" s="32" t="b">
        <v>0</v>
      </c>
      <c r="BQ1073" s="116">
        <v>7400</v>
      </c>
      <c r="BR1073" s="32" t="s">
        <v>134</v>
      </c>
      <c r="BS1073" s="116">
        <v>2455.6927999999998</v>
      </c>
      <c r="BT1073" s="116">
        <v>2455.6927999999998</v>
      </c>
      <c r="BU1073" s="116">
        <v>-77.628100000000003</v>
      </c>
      <c r="BV1073" s="116">
        <v>0</v>
      </c>
      <c r="BW1073" s="116">
        <v>0</v>
      </c>
      <c r="BX1073" s="116">
        <v>0</v>
      </c>
      <c r="BY1073" s="116">
        <v>0</v>
      </c>
      <c r="BZ1073" s="116">
        <v>0</v>
      </c>
      <c r="CA1073" s="116">
        <v>0</v>
      </c>
      <c r="CB1073" s="116">
        <v>0</v>
      </c>
      <c r="CC1073" s="116">
        <v>0</v>
      </c>
      <c r="CD1073" s="116">
        <v>0</v>
      </c>
      <c r="CE1073" s="116">
        <v>2455.6927999999998</v>
      </c>
      <c r="CF1073" s="32" t="s">
        <v>135</v>
      </c>
      <c r="CG1073" s="32" t="s">
        <v>136</v>
      </c>
      <c r="CH1073" s="32" t="s">
        <v>152</v>
      </c>
      <c r="CI1073" s="116">
        <v>2314.9207999999999</v>
      </c>
      <c r="CJ1073" s="116">
        <v>-70.753119999999996</v>
      </c>
      <c r="CK1073" s="116">
        <v>0</v>
      </c>
      <c r="CL1073" s="116">
        <v>0</v>
      </c>
      <c r="CM1073" s="116">
        <v>0</v>
      </c>
      <c r="CN1073" s="116">
        <v>0</v>
      </c>
      <c r="CO1073" s="113">
        <v>0</v>
      </c>
      <c r="CP1073" s="32" t="s">
        <v>134</v>
      </c>
      <c r="CQ1073" s="32" t="s">
        <v>115</v>
      </c>
      <c r="CR1073" s="32" t="s">
        <v>134</v>
      </c>
      <c r="CS1073" s="32" t="s">
        <v>115</v>
      </c>
      <c r="CT1073" s="113">
        <v>0</v>
      </c>
      <c r="CU1073" s="113">
        <v>1</v>
      </c>
      <c r="CV1073" s="33" t="s">
        <v>401</v>
      </c>
    </row>
    <row r="1074" spans="2:100">
      <c r="B1074" s="31">
        <v>1070</v>
      </c>
      <c r="C1074" s="32" t="s">
        <v>3446</v>
      </c>
      <c r="D1074" s="128"/>
      <c r="E1074" s="128"/>
      <c r="F1074" s="32" t="s">
        <v>211</v>
      </c>
      <c r="G1074" s="32" t="s">
        <v>3447</v>
      </c>
      <c r="H1074" s="32" t="s">
        <v>1613</v>
      </c>
      <c r="I1074" s="32" t="s">
        <v>118</v>
      </c>
      <c r="J1074" s="32" t="s">
        <v>115</v>
      </c>
      <c r="K1074" s="32" t="s">
        <v>115</v>
      </c>
      <c r="L1074" s="32" t="s">
        <v>404</v>
      </c>
      <c r="M1074" s="32" t="s">
        <v>3438</v>
      </c>
      <c r="N1074" s="32" t="s">
        <v>115</v>
      </c>
      <c r="O1074" s="32" t="s">
        <v>115</v>
      </c>
      <c r="P1074" s="110">
        <v>45931</v>
      </c>
      <c r="Q1074" s="32" t="s">
        <v>115</v>
      </c>
      <c r="R1074" s="32" t="s">
        <v>220</v>
      </c>
      <c r="S1074" s="32" t="s">
        <v>548</v>
      </c>
      <c r="T1074" s="32" t="s">
        <v>799</v>
      </c>
      <c r="U1074" s="32" t="s">
        <v>214</v>
      </c>
      <c r="V1074" s="32" t="s">
        <v>122</v>
      </c>
      <c r="W1074" s="32" t="s">
        <v>123</v>
      </c>
      <c r="X1074" s="32" t="s">
        <v>115</v>
      </c>
      <c r="Y1074" s="128"/>
      <c r="Z1074" s="119" t="s">
        <v>115</v>
      </c>
      <c r="AA1074" s="119">
        <v>0.60394558849303503</v>
      </c>
      <c r="AB1074" s="32" t="s">
        <v>115</v>
      </c>
      <c r="AC1074" s="32" t="s">
        <v>534</v>
      </c>
      <c r="AD1074" s="32" t="s">
        <v>115</v>
      </c>
      <c r="AE1074" s="32" t="s">
        <v>125</v>
      </c>
      <c r="AF1074" s="32" t="s">
        <v>115</v>
      </c>
      <c r="AG1074" s="32" t="s">
        <v>577</v>
      </c>
      <c r="AH1074" s="32" t="s">
        <v>422</v>
      </c>
      <c r="AI1074" s="32">
        <v>5777410</v>
      </c>
      <c r="AJ1074" s="32" t="s">
        <v>3448</v>
      </c>
      <c r="AK1074" s="32" t="s">
        <v>3446</v>
      </c>
      <c r="AL1074" s="32">
        <v>1</v>
      </c>
      <c r="AM1074" s="32">
        <v>64</v>
      </c>
      <c r="AN1074" s="32" t="s">
        <v>128</v>
      </c>
      <c r="AO1074" s="32" t="s">
        <v>129</v>
      </c>
      <c r="AP1074" s="32">
        <v>2017</v>
      </c>
      <c r="AQ1074" s="32" t="s">
        <v>130</v>
      </c>
      <c r="AR1074" s="32">
        <v>2019</v>
      </c>
      <c r="AS1074" s="32" t="s">
        <v>115</v>
      </c>
      <c r="AT1074" s="32" t="b">
        <v>0</v>
      </c>
      <c r="AU1074" s="32" t="s">
        <v>115</v>
      </c>
      <c r="AV1074" s="32" t="s">
        <v>115</v>
      </c>
      <c r="AW1074" s="32" t="s">
        <v>115</v>
      </c>
      <c r="AX1074" s="32" t="b">
        <v>0</v>
      </c>
      <c r="AY1074" s="32" t="s">
        <v>115</v>
      </c>
      <c r="AZ1074" s="110" t="s">
        <v>115</v>
      </c>
      <c r="BA1074" s="32" t="s">
        <v>115</v>
      </c>
      <c r="BB1074" s="32" t="s">
        <v>115</v>
      </c>
      <c r="BC1074" s="32" t="s">
        <v>115</v>
      </c>
      <c r="BD1074" s="32" t="s">
        <v>115</v>
      </c>
      <c r="BE1074" s="32" t="s">
        <v>115</v>
      </c>
      <c r="BF1074" s="110" t="s">
        <v>115</v>
      </c>
      <c r="BG1074" s="32" t="s">
        <v>131</v>
      </c>
      <c r="BH1074" s="32" t="s">
        <v>115</v>
      </c>
      <c r="BI1074" s="32" t="s">
        <v>468</v>
      </c>
      <c r="BJ1074" s="32">
        <v>4</v>
      </c>
      <c r="BK1074" s="110">
        <v>46099</v>
      </c>
      <c r="BL1074" s="110">
        <v>43434</v>
      </c>
      <c r="BM1074" s="110">
        <v>46190</v>
      </c>
      <c r="BN1074" s="32" t="s">
        <v>308</v>
      </c>
      <c r="BO1074" s="32" t="s">
        <v>115</v>
      </c>
      <c r="BP1074" s="32" t="b">
        <v>1</v>
      </c>
      <c r="BQ1074" s="116">
        <v>800</v>
      </c>
      <c r="BR1074" s="32" t="s">
        <v>134</v>
      </c>
      <c r="BS1074" s="116">
        <v>899.43290000000002</v>
      </c>
      <c r="BT1074" s="116">
        <v>1719.5859</v>
      </c>
      <c r="BU1074" s="116">
        <v>8.1874000000000002</v>
      </c>
      <c r="BV1074" s="116">
        <v>24.4345</v>
      </c>
      <c r="BW1074" s="116">
        <v>772.62390000000005</v>
      </c>
      <c r="BX1074" s="116">
        <v>30.8352</v>
      </c>
      <c r="BY1074" s="116">
        <v>100.2516</v>
      </c>
      <c r="BZ1074" s="116">
        <v>0</v>
      </c>
      <c r="CA1074" s="116">
        <v>0</v>
      </c>
      <c r="CB1074" s="116">
        <v>0</v>
      </c>
      <c r="CC1074" s="116">
        <v>0</v>
      </c>
      <c r="CD1074" s="116">
        <v>0</v>
      </c>
      <c r="CE1074" s="116">
        <v>899.43290000000002</v>
      </c>
      <c r="CF1074" s="32" t="s">
        <v>135</v>
      </c>
      <c r="CG1074" s="32" t="s">
        <v>136</v>
      </c>
      <c r="CH1074" s="32" t="s">
        <v>489</v>
      </c>
      <c r="CI1074" s="116">
        <v>0</v>
      </c>
      <c r="CJ1074" s="116">
        <v>0</v>
      </c>
      <c r="CK1074" s="116">
        <v>0</v>
      </c>
      <c r="CL1074" s="116">
        <v>0</v>
      </c>
      <c r="CM1074" s="116">
        <v>0</v>
      </c>
      <c r="CN1074" s="116">
        <v>0</v>
      </c>
      <c r="CO1074" s="113">
        <v>0</v>
      </c>
      <c r="CP1074" s="32" t="s">
        <v>134</v>
      </c>
      <c r="CQ1074" s="32" t="s">
        <v>115</v>
      </c>
      <c r="CR1074" s="32" t="s">
        <v>134</v>
      </c>
      <c r="CS1074" s="32" t="s">
        <v>115</v>
      </c>
      <c r="CT1074" s="113">
        <v>0</v>
      </c>
      <c r="CU1074" s="113">
        <v>1</v>
      </c>
      <c r="CV1074" s="33" t="s">
        <v>470</v>
      </c>
    </row>
    <row r="1075" spans="2:100">
      <c r="B1075" s="123">
        <v>1071</v>
      </c>
      <c r="C1075" s="124" t="s">
        <v>3449</v>
      </c>
      <c r="D1075" s="128"/>
      <c r="E1075" s="128"/>
      <c r="F1075" s="32" t="s">
        <v>115</v>
      </c>
      <c r="G1075" s="32" t="s">
        <v>3450</v>
      </c>
      <c r="H1075" s="32" t="s">
        <v>1613</v>
      </c>
      <c r="I1075" s="32" t="s">
        <v>118</v>
      </c>
      <c r="J1075" s="32" t="s">
        <v>115</v>
      </c>
      <c r="K1075" s="32" t="s">
        <v>115</v>
      </c>
      <c r="L1075" s="32" t="s">
        <v>404</v>
      </c>
      <c r="M1075" s="32" t="s">
        <v>3438</v>
      </c>
      <c r="N1075" s="32" t="s">
        <v>115</v>
      </c>
      <c r="O1075" s="32" t="s">
        <v>115</v>
      </c>
      <c r="P1075" s="110" t="s">
        <v>115</v>
      </c>
      <c r="Q1075" s="32" t="s">
        <v>115</v>
      </c>
      <c r="R1075" s="32" t="s">
        <v>220</v>
      </c>
      <c r="S1075" s="32" t="s">
        <v>121</v>
      </c>
      <c r="T1075" s="32" t="s">
        <v>115</v>
      </c>
      <c r="U1075" s="32" t="s">
        <v>115</v>
      </c>
      <c r="V1075" s="32" t="s">
        <v>122</v>
      </c>
      <c r="W1075" s="32" t="b">
        <v>0</v>
      </c>
      <c r="X1075" s="32" t="s">
        <v>278</v>
      </c>
      <c r="Y1075" s="128"/>
      <c r="Z1075" s="119" t="s">
        <v>115</v>
      </c>
      <c r="AA1075" s="119" t="s">
        <v>115</v>
      </c>
      <c r="AB1075" s="32" t="s">
        <v>115</v>
      </c>
      <c r="AC1075" s="32" t="s">
        <v>534</v>
      </c>
      <c r="AD1075" s="32" t="s">
        <v>115</v>
      </c>
      <c r="AE1075" s="32" t="s">
        <v>115</v>
      </c>
      <c r="AF1075" s="32" t="s">
        <v>115</v>
      </c>
      <c r="AG1075" s="32" t="s">
        <v>1513</v>
      </c>
      <c r="AH1075" s="32" t="s">
        <v>127</v>
      </c>
      <c r="AI1075" s="32">
        <v>5554019</v>
      </c>
      <c r="AJ1075" s="32" t="s">
        <v>3451</v>
      </c>
      <c r="AK1075" s="32" t="s">
        <v>3452</v>
      </c>
      <c r="AL1075" s="32">
        <v>1</v>
      </c>
      <c r="AM1075" s="32">
        <v>64</v>
      </c>
      <c r="AN1075" s="32" t="s">
        <v>128</v>
      </c>
      <c r="AO1075" s="32" t="s">
        <v>129</v>
      </c>
      <c r="AP1075" s="32">
        <v>2023</v>
      </c>
      <c r="AQ1075" s="32" t="s">
        <v>130</v>
      </c>
      <c r="AR1075" s="32">
        <v>2025</v>
      </c>
      <c r="AS1075" s="32" t="s">
        <v>115</v>
      </c>
      <c r="AT1075" s="32" t="b">
        <v>0</v>
      </c>
      <c r="AU1075" s="32" t="s">
        <v>115</v>
      </c>
      <c r="AV1075" s="32" t="s">
        <v>115</v>
      </c>
      <c r="AW1075" s="32" t="s">
        <v>115</v>
      </c>
      <c r="AX1075" s="32" t="b">
        <v>0</v>
      </c>
      <c r="AY1075" s="32" t="s">
        <v>115</v>
      </c>
      <c r="AZ1075" s="110" t="s">
        <v>115</v>
      </c>
      <c r="BA1075" s="32" t="s">
        <v>115</v>
      </c>
      <c r="BB1075" s="32" t="s">
        <v>115</v>
      </c>
      <c r="BC1075" s="32" t="s">
        <v>115</v>
      </c>
      <c r="BD1075" s="32" t="s">
        <v>115</v>
      </c>
      <c r="BE1075" s="32" t="s">
        <v>115</v>
      </c>
      <c r="BF1075" s="110" t="s">
        <v>115</v>
      </c>
      <c r="BG1075" s="32" t="s">
        <v>131</v>
      </c>
      <c r="BH1075" s="32" t="s">
        <v>115</v>
      </c>
      <c r="BI1075" s="32" t="s">
        <v>162</v>
      </c>
      <c r="BJ1075" s="32">
        <v>5</v>
      </c>
      <c r="BK1075" s="110">
        <v>46722</v>
      </c>
      <c r="BL1075" s="110">
        <v>45901</v>
      </c>
      <c r="BM1075" s="110">
        <v>46752</v>
      </c>
      <c r="BN1075" s="32" t="s">
        <v>308</v>
      </c>
      <c r="BO1075" s="32" t="s">
        <v>115</v>
      </c>
      <c r="BP1075" s="32" t="b">
        <v>0</v>
      </c>
      <c r="BQ1075" s="116">
        <v>2000</v>
      </c>
      <c r="BR1075" s="32" t="s">
        <v>134</v>
      </c>
      <c r="BS1075" s="116">
        <v>0</v>
      </c>
      <c r="BT1075" s="116">
        <v>3000</v>
      </c>
      <c r="BU1075" s="116">
        <v>0</v>
      </c>
      <c r="BV1075" s="116">
        <v>0</v>
      </c>
      <c r="BW1075" s="116">
        <v>0</v>
      </c>
      <c r="BX1075" s="116">
        <v>0</v>
      </c>
      <c r="BY1075" s="116">
        <v>0</v>
      </c>
      <c r="BZ1075" s="116">
        <v>0</v>
      </c>
      <c r="CA1075" s="116">
        <v>3000</v>
      </c>
      <c r="CB1075" s="116">
        <v>0</v>
      </c>
      <c r="CC1075" s="116">
        <v>0</v>
      </c>
      <c r="CD1075" s="116">
        <v>0</v>
      </c>
      <c r="CE1075" s="116">
        <v>0</v>
      </c>
      <c r="CF1075" s="32" t="s">
        <v>135</v>
      </c>
      <c r="CG1075" s="32" t="s">
        <v>136</v>
      </c>
      <c r="CH1075" s="32" t="s">
        <v>1689</v>
      </c>
      <c r="CI1075" s="116">
        <v>0</v>
      </c>
      <c r="CJ1075" s="116">
        <v>0</v>
      </c>
      <c r="CK1075" s="116">
        <v>0</v>
      </c>
      <c r="CL1075" s="116">
        <v>0</v>
      </c>
      <c r="CM1075" s="116">
        <v>47.378339999999994</v>
      </c>
      <c r="CN1075" s="116">
        <v>0</v>
      </c>
      <c r="CO1075" s="113">
        <v>0</v>
      </c>
      <c r="CP1075" s="32" t="s">
        <v>134</v>
      </c>
      <c r="CQ1075" s="32" t="s">
        <v>115</v>
      </c>
      <c r="CR1075" s="32" t="s">
        <v>279</v>
      </c>
      <c r="CS1075" s="32" t="s">
        <v>115</v>
      </c>
      <c r="CT1075" s="113">
        <v>0</v>
      </c>
      <c r="CU1075" s="113">
        <v>1</v>
      </c>
      <c r="CV1075" s="33" t="s">
        <v>401</v>
      </c>
    </row>
    <row r="1076" spans="2:100">
      <c r="B1076" s="31">
        <v>1072</v>
      </c>
      <c r="C1076" s="32" t="s">
        <v>3453</v>
      </c>
      <c r="D1076" s="128"/>
      <c r="E1076" s="128"/>
      <c r="F1076" s="32" t="s">
        <v>411</v>
      </c>
      <c r="G1076" s="32" t="s">
        <v>412</v>
      </c>
      <c r="H1076" s="32" t="s">
        <v>1613</v>
      </c>
      <c r="I1076" s="32" t="s">
        <v>189</v>
      </c>
      <c r="J1076" s="32" t="s">
        <v>115</v>
      </c>
      <c r="K1076" s="32" t="s">
        <v>115</v>
      </c>
      <c r="L1076" s="32" t="s">
        <v>404</v>
      </c>
      <c r="M1076" s="32" t="s">
        <v>3454</v>
      </c>
      <c r="N1076" s="32" t="s">
        <v>115</v>
      </c>
      <c r="O1076" s="32" t="s">
        <v>115</v>
      </c>
      <c r="P1076" s="110">
        <v>45916</v>
      </c>
      <c r="Q1076" s="32">
        <v>32</v>
      </c>
      <c r="R1076" s="32" t="s">
        <v>220</v>
      </c>
      <c r="S1076" s="32" t="s">
        <v>121</v>
      </c>
      <c r="T1076" s="32" t="s">
        <v>115</v>
      </c>
      <c r="U1076" s="32" t="s">
        <v>214</v>
      </c>
      <c r="V1076" s="32" t="s">
        <v>122</v>
      </c>
      <c r="W1076" s="32" t="s">
        <v>123</v>
      </c>
      <c r="X1076" s="32" t="s">
        <v>887</v>
      </c>
      <c r="Y1076" s="128"/>
      <c r="Z1076" s="119" t="s">
        <v>115</v>
      </c>
      <c r="AA1076" s="119">
        <v>41.321279857637002</v>
      </c>
      <c r="AB1076" s="32" t="s">
        <v>115</v>
      </c>
      <c r="AC1076" s="32" t="s">
        <v>407</v>
      </c>
      <c r="AD1076" s="32" t="s">
        <v>413</v>
      </c>
      <c r="AE1076" s="32" t="s">
        <v>125</v>
      </c>
      <c r="AF1076" s="32" t="s">
        <v>2640</v>
      </c>
      <c r="AG1076" s="32" t="s">
        <v>115</v>
      </c>
      <c r="AH1076" s="32" t="s">
        <v>115</v>
      </c>
      <c r="AI1076" s="32">
        <v>5759485</v>
      </c>
      <c r="AJ1076" s="32" t="s">
        <v>415</v>
      </c>
      <c r="AK1076" s="32" t="s">
        <v>416</v>
      </c>
      <c r="AL1076" s="32">
        <v>6</v>
      </c>
      <c r="AM1076" s="32">
        <v>64</v>
      </c>
      <c r="AN1076" s="32" t="s">
        <v>128</v>
      </c>
      <c r="AO1076" s="32" t="s">
        <v>129</v>
      </c>
      <c r="AP1076" s="32">
        <v>2017</v>
      </c>
      <c r="AQ1076" s="32" t="s">
        <v>130</v>
      </c>
      <c r="AR1076" s="32">
        <v>2016</v>
      </c>
      <c r="AS1076" s="32" t="s">
        <v>115</v>
      </c>
      <c r="AT1076" s="32" t="b">
        <v>0</v>
      </c>
      <c r="AU1076" s="32" t="s">
        <v>115</v>
      </c>
      <c r="AV1076" s="32" t="s">
        <v>115</v>
      </c>
      <c r="AW1076" s="32" t="s">
        <v>115</v>
      </c>
      <c r="AX1076" s="32" t="b">
        <v>0</v>
      </c>
      <c r="AY1076" s="32" t="s">
        <v>115</v>
      </c>
      <c r="AZ1076" s="110" t="s">
        <v>115</v>
      </c>
      <c r="BA1076" s="32" t="s">
        <v>115</v>
      </c>
      <c r="BB1076" s="32" t="s">
        <v>115</v>
      </c>
      <c r="BC1076" s="32" t="s">
        <v>115</v>
      </c>
      <c r="BD1076" s="32" t="s">
        <v>115</v>
      </c>
      <c r="BE1076" s="32" t="s">
        <v>115</v>
      </c>
      <c r="BF1076" s="110" t="s">
        <v>115</v>
      </c>
      <c r="BG1076" s="32" t="s">
        <v>131</v>
      </c>
      <c r="BH1076" s="32" t="s">
        <v>115</v>
      </c>
      <c r="BI1076" s="32" t="s">
        <v>195</v>
      </c>
      <c r="BJ1076" s="32">
        <v>2</v>
      </c>
      <c r="BK1076" s="110">
        <v>43347</v>
      </c>
      <c r="BL1076" s="110">
        <v>43921</v>
      </c>
      <c r="BM1076" s="110">
        <v>44004</v>
      </c>
      <c r="BN1076" s="32" t="s">
        <v>115</v>
      </c>
      <c r="BO1076" s="32" t="s">
        <v>115</v>
      </c>
      <c r="BP1076" s="32" t="b">
        <v>0</v>
      </c>
      <c r="BQ1076" s="116">
        <v>46400</v>
      </c>
      <c r="BR1076" s="32" t="s">
        <v>134</v>
      </c>
      <c r="BS1076" s="116">
        <v>36280.291299999997</v>
      </c>
      <c r="BT1076" s="116">
        <v>36280.291299999997</v>
      </c>
      <c r="BU1076" s="116">
        <v>2250.1300999999999</v>
      </c>
      <c r="BV1076" s="116">
        <v>-66.820800000000006</v>
      </c>
      <c r="BW1076" s="116">
        <v>0</v>
      </c>
      <c r="BX1076" s="116">
        <v>0</v>
      </c>
      <c r="BY1076" s="116">
        <v>0</v>
      </c>
      <c r="BZ1076" s="116">
        <v>0</v>
      </c>
      <c r="CA1076" s="116">
        <v>0</v>
      </c>
      <c r="CB1076" s="116">
        <v>0</v>
      </c>
      <c r="CC1076" s="116">
        <v>0</v>
      </c>
      <c r="CD1076" s="116">
        <v>0</v>
      </c>
      <c r="CE1076" s="116">
        <v>36280.291299999997</v>
      </c>
      <c r="CF1076" s="32" t="s">
        <v>135</v>
      </c>
      <c r="CG1076" s="32" t="s">
        <v>136</v>
      </c>
      <c r="CH1076" s="32" t="s">
        <v>456</v>
      </c>
      <c r="CI1076" s="116">
        <v>32374.589039999999</v>
      </c>
      <c r="CJ1076" s="116">
        <v>2127.8323800000003</v>
      </c>
      <c r="CK1076" s="116">
        <v>-63.188969999999983</v>
      </c>
      <c r="CL1076" s="116">
        <v>0</v>
      </c>
      <c r="CM1076" s="116">
        <v>0</v>
      </c>
      <c r="CN1076" s="116">
        <v>0</v>
      </c>
      <c r="CO1076" s="113">
        <v>0</v>
      </c>
      <c r="CP1076" s="32" t="s">
        <v>134</v>
      </c>
      <c r="CQ1076" s="32" t="s">
        <v>115</v>
      </c>
      <c r="CR1076" s="32" t="s">
        <v>134</v>
      </c>
      <c r="CS1076" s="32" t="s">
        <v>115</v>
      </c>
      <c r="CT1076" s="113">
        <v>1</v>
      </c>
      <c r="CU1076" s="113">
        <v>0</v>
      </c>
      <c r="CV1076" s="33" t="s">
        <v>401</v>
      </c>
    </row>
    <row r="1077" spans="2:100">
      <c r="B1077" s="123">
        <v>1073</v>
      </c>
      <c r="C1077" s="124" t="s">
        <v>3455</v>
      </c>
      <c r="D1077" s="128"/>
      <c r="E1077" s="128"/>
      <c r="F1077" s="32" t="s">
        <v>115</v>
      </c>
      <c r="G1077" s="32" t="s">
        <v>3456</v>
      </c>
      <c r="H1077" s="32" t="s">
        <v>1613</v>
      </c>
      <c r="I1077" s="32" t="s">
        <v>118</v>
      </c>
      <c r="J1077" s="32" t="s">
        <v>115</v>
      </c>
      <c r="K1077" s="32" t="s">
        <v>115</v>
      </c>
      <c r="L1077" s="32" t="s">
        <v>404</v>
      </c>
      <c r="M1077" s="32" t="s">
        <v>3457</v>
      </c>
      <c r="N1077" s="32" t="s">
        <v>115</v>
      </c>
      <c r="O1077" s="32" t="s">
        <v>115</v>
      </c>
      <c r="P1077" s="110" t="s">
        <v>115</v>
      </c>
      <c r="Q1077" s="32" t="s">
        <v>115</v>
      </c>
      <c r="R1077" s="32" t="s">
        <v>220</v>
      </c>
      <c r="S1077" s="32" t="s">
        <v>121</v>
      </c>
      <c r="T1077" s="32" t="s">
        <v>115</v>
      </c>
      <c r="U1077" s="32" t="s">
        <v>115</v>
      </c>
      <c r="V1077" s="32" t="s">
        <v>122</v>
      </c>
      <c r="W1077" s="32" t="b">
        <v>0</v>
      </c>
      <c r="X1077" s="32" t="s">
        <v>115</v>
      </c>
      <c r="Y1077" s="128"/>
      <c r="Z1077" s="119" t="s">
        <v>115</v>
      </c>
      <c r="AA1077" s="119" t="s">
        <v>115</v>
      </c>
      <c r="AB1077" s="32" t="s">
        <v>115</v>
      </c>
      <c r="AC1077" s="32" t="s">
        <v>534</v>
      </c>
      <c r="AD1077" s="32" t="s">
        <v>115</v>
      </c>
      <c r="AE1077" s="32" t="s">
        <v>115</v>
      </c>
      <c r="AF1077" s="32" t="s">
        <v>115</v>
      </c>
      <c r="AG1077" s="32" t="s">
        <v>1926</v>
      </c>
      <c r="AH1077" s="32" t="s">
        <v>409</v>
      </c>
      <c r="AI1077" s="32" t="s">
        <v>3458</v>
      </c>
      <c r="AJ1077" s="32" t="s">
        <v>115</v>
      </c>
      <c r="AK1077" s="32" t="s">
        <v>115</v>
      </c>
      <c r="AL1077" s="32" t="s">
        <v>115</v>
      </c>
      <c r="AM1077" s="32">
        <v>64</v>
      </c>
      <c r="AN1077" s="32" t="s">
        <v>128</v>
      </c>
      <c r="AO1077" s="32" t="s">
        <v>129</v>
      </c>
      <c r="AP1077" s="32" t="s">
        <v>203</v>
      </c>
      <c r="AQ1077" s="32" t="s">
        <v>130</v>
      </c>
      <c r="AR1077" s="32">
        <v>2025</v>
      </c>
      <c r="AS1077" s="32" t="s">
        <v>115</v>
      </c>
      <c r="AT1077" s="32" t="b">
        <v>0</v>
      </c>
      <c r="AU1077" s="32" t="s">
        <v>115</v>
      </c>
      <c r="AV1077" s="32" t="s">
        <v>115</v>
      </c>
      <c r="AW1077" s="32" t="s">
        <v>115</v>
      </c>
      <c r="AX1077" s="32" t="b">
        <v>0</v>
      </c>
      <c r="AY1077" s="32" t="s">
        <v>115</v>
      </c>
      <c r="AZ1077" s="110" t="s">
        <v>115</v>
      </c>
      <c r="BA1077" s="32" t="s">
        <v>115</v>
      </c>
      <c r="BB1077" s="32" t="s">
        <v>115</v>
      </c>
      <c r="BC1077" s="32" t="s">
        <v>115</v>
      </c>
      <c r="BD1077" s="32" t="s">
        <v>115</v>
      </c>
      <c r="BE1077" s="32" t="s">
        <v>115</v>
      </c>
      <c r="BF1077" s="110" t="s">
        <v>115</v>
      </c>
      <c r="BG1077" s="32" t="s">
        <v>131</v>
      </c>
      <c r="BH1077" s="32" t="s">
        <v>115</v>
      </c>
      <c r="BI1077" s="32" t="s">
        <v>162</v>
      </c>
      <c r="BJ1077" s="32">
        <v>5</v>
      </c>
      <c r="BK1077" s="110" t="s">
        <v>115</v>
      </c>
      <c r="BL1077" s="110" t="s">
        <v>115</v>
      </c>
      <c r="BM1077" s="110" t="s">
        <v>133</v>
      </c>
      <c r="BN1077" s="32" t="s">
        <v>115</v>
      </c>
      <c r="BO1077" s="32" t="s">
        <v>115</v>
      </c>
      <c r="BP1077" s="32" t="b">
        <v>0</v>
      </c>
      <c r="BQ1077" s="116" t="s">
        <v>115</v>
      </c>
      <c r="BR1077" s="32" t="s">
        <v>134</v>
      </c>
      <c r="BS1077" s="116">
        <v>0</v>
      </c>
      <c r="BT1077" s="116">
        <v>1800</v>
      </c>
      <c r="BU1077" s="116">
        <v>0</v>
      </c>
      <c r="BV1077" s="116">
        <v>0</v>
      </c>
      <c r="BW1077" s="116">
        <v>0</v>
      </c>
      <c r="BX1077" s="116">
        <v>0</v>
      </c>
      <c r="BY1077" s="116">
        <v>0</v>
      </c>
      <c r="BZ1077" s="116">
        <v>0</v>
      </c>
      <c r="CA1077" s="116">
        <v>900</v>
      </c>
      <c r="CB1077" s="116">
        <v>900</v>
      </c>
      <c r="CC1077" s="116">
        <v>0</v>
      </c>
      <c r="CD1077" s="116">
        <v>0</v>
      </c>
      <c r="CE1077" s="116">
        <v>0</v>
      </c>
      <c r="CF1077" s="32" t="s">
        <v>135</v>
      </c>
      <c r="CG1077" s="32" t="s">
        <v>136</v>
      </c>
      <c r="CH1077" s="32" t="s">
        <v>115</v>
      </c>
      <c r="CI1077" s="116">
        <v>0</v>
      </c>
      <c r="CJ1077" s="116">
        <v>0</v>
      </c>
      <c r="CK1077" s="116">
        <v>0</v>
      </c>
      <c r="CL1077" s="116">
        <v>0</v>
      </c>
      <c r="CM1077" s="116">
        <v>0</v>
      </c>
      <c r="CN1077" s="116">
        <v>0</v>
      </c>
      <c r="CO1077" s="113">
        <v>0</v>
      </c>
      <c r="CP1077" s="32" t="s">
        <v>134</v>
      </c>
      <c r="CQ1077" s="32" t="s">
        <v>115</v>
      </c>
      <c r="CR1077" s="32" t="s">
        <v>134</v>
      </c>
      <c r="CS1077" s="32" t="s">
        <v>115</v>
      </c>
      <c r="CT1077" s="113">
        <v>0</v>
      </c>
      <c r="CU1077" s="113">
        <v>1</v>
      </c>
      <c r="CV1077" s="33" t="s">
        <v>401</v>
      </c>
    </row>
    <row r="1078" spans="2:100">
      <c r="B1078" s="31">
        <v>1074</v>
      </c>
      <c r="C1078" s="32" t="s">
        <v>3459</v>
      </c>
      <c r="D1078" s="128"/>
      <c r="E1078" s="128"/>
      <c r="F1078" s="32" t="s">
        <v>390</v>
      </c>
      <c r="G1078" s="32" t="s">
        <v>3460</v>
      </c>
      <c r="H1078" s="32" t="s">
        <v>1613</v>
      </c>
      <c r="I1078" s="32" t="s">
        <v>189</v>
      </c>
      <c r="J1078" s="32" t="s">
        <v>115</v>
      </c>
      <c r="K1078" s="32" t="s">
        <v>115</v>
      </c>
      <c r="L1078" s="32" t="s">
        <v>404</v>
      </c>
      <c r="M1078" s="32" t="s">
        <v>3457</v>
      </c>
      <c r="N1078" s="32" t="s">
        <v>115</v>
      </c>
      <c r="O1078" s="32" t="s">
        <v>115</v>
      </c>
      <c r="P1078" s="110">
        <v>45915</v>
      </c>
      <c r="Q1078" s="32">
        <v>53</v>
      </c>
      <c r="R1078" s="32" t="s">
        <v>220</v>
      </c>
      <c r="S1078" s="32" t="s">
        <v>548</v>
      </c>
      <c r="T1078" s="32" t="s">
        <v>115</v>
      </c>
      <c r="U1078" s="32" t="s">
        <v>214</v>
      </c>
      <c r="V1078" s="32" t="s">
        <v>122</v>
      </c>
      <c r="W1078" s="32" t="s">
        <v>123</v>
      </c>
      <c r="X1078" s="32" t="s">
        <v>1601</v>
      </c>
      <c r="Y1078" s="128"/>
      <c r="Z1078" s="119" t="s">
        <v>115</v>
      </c>
      <c r="AA1078" s="119">
        <v>0.543476335263814</v>
      </c>
      <c r="AB1078" s="32" t="s">
        <v>115</v>
      </c>
      <c r="AC1078" s="32" t="s">
        <v>534</v>
      </c>
      <c r="AD1078" s="32" t="s">
        <v>3461</v>
      </c>
      <c r="AE1078" s="32" t="s">
        <v>125</v>
      </c>
      <c r="AF1078" s="32" t="s">
        <v>2138</v>
      </c>
      <c r="AG1078" s="32" t="s">
        <v>115</v>
      </c>
      <c r="AH1078" s="32" t="s">
        <v>115</v>
      </c>
      <c r="AI1078" s="32">
        <v>5758808</v>
      </c>
      <c r="AJ1078" s="32" t="s">
        <v>3462</v>
      </c>
      <c r="AK1078" s="32" t="s">
        <v>3463</v>
      </c>
      <c r="AL1078" s="32">
        <v>1</v>
      </c>
      <c r="AM1078" s="32">
        <v>64</v>
      </c>
      <c r="AN1078" s="32" t="s">
        <v>128</v>
      </c>
      <c r="AO1078" s="32" t="s">
        <v>129</v>
      </c>
      <c r="AP1078" s="32">
        <v>2018</v>
      </c>
      <c r="AQ1078" s="32" t="s">
        <v>130</v>
      </c>
      <c r="AR1078" s="32">
        <v>2016</v>
      </c>
      <c r="AS1078" s="32" t="s">
        <v>115</v>
      </c>
      <c r="AT1078" s="32" t="b">
        <v>0</v>
      </c>
      <c r="AU1078" s="32" t="s">
        <v>115</v>
      </c>
      <c r="AV1078" s="32" t="s">
        <v>115</v>
      </c>
      <c r="AW1078" s="32" t="s">
        <v>115</v>
      </c>
      <c r="AX1078" s="32" t="b">
        <v>0</v>
      </c>
      <c r="AY1078" s="32" t="s">
        <v>115</v>
      </c>
      <c r="AZ1078" s="110" t="s">
        <v>115</v>
      </c>
      <c r="BA1078" s="32" t="s">
        <v>115</v>
      </c>
      <c r="BB1078" s="32" t="s">
        <v>115</v>
      </c>
      <c r="BC1078" s="32" t="s">
        <v>115</v>
      </c>
      <c r="BD1078" s="32" t="s">
        <v>115</v>
      </c>
      <c r="BE1078" s="32" t="s">
        <v>115</v>
      </c>
      <c r="BF1078" s="110" t="s">
        <v>115</v>
      </c>
      <c r="BG1078" s="32" t="s">
        <v>131</v>
      </c>
      <c r="BH1078" s="32" t="s">
        <v>115</v>
      </c>
      <c r="BI1078" s="32" t="s">
        <v>195</v>
      </c>
      <c r="BJ1078" s="32">
        <v>2</v>
      </c>
      <c r="BK1078" s="110">
        <v>43983</v>
      </c>
      <c r="BL1078" s="110">
        <v>43545</v>
      </c>
      <c r="BM1078" s="110">
        <v>44283</v>
      </c>
      <c r="BN1078" s="32" t="s">
        <v>308</v>
      </c>
      <c r="BO1078" s="32" t="s">
        <v>115</v>
      </c>
      <c r="BP1078" s="32" t="b">
        <v>0</v>
      </c>
      <c r="BQ1078" s="116">
        <v>3626</v>
      </c>
      <c r="BR1078" s="32" t="s">
        <v>134</v>
      </c>
      <c r="BS1078" s="116">
        <v>5014.0069999999996</v>
      </c>
      <c r="BT1078" s="116">
        <v>5014.0069999999996</v>
      </c>
      <c r="BU1078" s="116">
        <v>1415.3289</v>
      </c>
      <c r="BV1078" s="116">
        <v>10.8644</v>
      </c>
      <c r="BW1078" s="116">
        <v>0</v>
      </c>
      <c r="BX1078" s="116">
        <v>0</v>
      </c>
      <c r="BY1078" s="116">
        <v>0</v>
      </c>
      <c r="BZ1078" s="116">
        <v>0</v>
      </c>
      <c r="CA1078" s="116">
        <v>0</v>
      </c>
      <c r="CB1078" s="116">
        <v>0</v>
      </c>
      <c r="CC1078" s="116">
        <v>0</v>
      </c>
      <c r="CD1078" s="116">
        <v>0</v>
      </c>
      <c r="CE1078" s="116">
        <v>5014.0069999999996</v>
      </c>
      <c r="CF1078" s="32" t="s">
        <v>135</v>
      </c>
      <c r="CG1078" s="32" t="s">
        <v>136</v>
      </c>
      <c r="CH1078" s="32" t="s">
        <v>246</v>
      </c>
      <c r="CI1078" s="116">
        <v>0</v>
      </c>
      <c r="CJ1078" s="116">
        <v>4585.92047</v>
      </c>
      <c r="CK1078" s="116">
        <v>9.912720000000002</v>
      </c>
      <c r="CL1078" s="116">
        <v>0</v>
      </c>
      <c r="CM1078" s="116">
        <v>0</v>
      </c>
      <c r="CN1078" s="116">
        <v>0</v>
      </c>
      <c r="CO1078" s="113">
        <v>0</v>
      </c>
      <c r="CP1078" s="32" t="s">
        <v>134</v>
      </c>
      <c r="CQ1078" s="32" t="s">
        <v>115</v>
      </c>
      <c r="CR1078" s="32" t="s">
        <v>134</v>
      </c>
      <c r="CS1078" s="32" t="s">
        <v>115</v>
      </c>
      <c r="CT1078" s="113">
        <v>0</v>
      </c>
      <c r="CU1078" s="113">
        <v>1</v>
      </c>
      <c r="CV1078" s="33" t="s">
        <v>401</v>
      </c>
    </row>
    <row r="1079" spans="2:100">
      <c r="B1079" s="28">
        <v>1075</v>
      </c>
      <c r="C1079" s="29" t="s">
        <v>3464</v>
      </c>
      <c r="D1079" s="129"/>
      <c r="E1079" s="129"/>
      <c r="F1079" s="29" t="s">
        <v>3465</v>
      </c>
      <c r="G1079" s="29" t="s">
        <v>1859</v>
      </c>
      <c r="H1079" s="29" t="s">
        <v>1613</v>
      </c>
      <c r="I1079" s="29" t="s">
        <v>189</v>
      </c>
      <c r="J1079" s="29" t="s">
        <v>115</v>
      </c>
      <c r="K1079" s="29" t="s">
        <v>115</v>
      </c>
      <c r="L1079" s="29" t="s">
        <v>404</v>
      </c>
      <c r="M1079" s="29" t="s">
        <v>3457</v>
      </c>
      <c r="N1079" s="29" t="s">
        <v>115</v>
      </c>
      <c r="O1079" s="29" t="s">
        <v>115</v>
      </c>
      <c r="P1079" s="109">
        <v>45933</v>
      </c>
      <c r="Q1079" s="29">
        <v>63</v>
      </c>
      <c r="R1079" s="29" t="s">
        <v>220</v>
      </c>
      <c r="S1079" s="29" t="s">
        <v>221</v>
      </c>
      <c r="T1079" s="29" t="s">
        <v>221</v>
      </c>
      <c r="U1079" s="29" t="s">
        <v>214</v>
      </c>
      <c r="V1079" s="29" t="s">
        <v>122</v>
      </c>
      <c r="W1079" s="29" t="s">
        <v>123</v>
      </c>
      <c r="X1079" s="29" t="s">
        <v>224</v>
      </c>
      <c r="Y1079" s="129"/>
      <c r="Z1079" s="118" t="s">
        <v>115</v>
      </c>
      <c r="AA1079" s="118">
        <v>0.93622049842832</v>
      </c>
      <c r="AB1079" s="29" t="s">
        <v>115</v>
      </c>
      <c r="AC1079" s="29" t="s">
        <v>397</v>
      </c>
      <c r="AD1079" s="29" t="s">
        <v>1860</v>
      </c>
      <c r="AE1079" s="29" t="s">
        <v>125</v>
      </c>
      <c r="AF1079" s="29" t="s">
        <v>2137</v>
      </c>
      <c r="AG1079" s="29" t="s">
        <v>115</v>
      </c>
      <c r="AH1079" s="29" t="s">
        <v>115</v>
      </c>
      <c r="AI1079" s="29">
        <v>5756866</v>
      </c>
      <c r="AJ1079" s="29" t="s">
        <v>1861</v>
      </c>
      <c r="AK1079" s="29" t="s">
        <v>1862</v>
      </c>
      <c r="AL1079" s="29">
        <v>2</v>
      </c>
      <c r="AM1079" s="29">
        <v>64</v>
      </c>
      <c r="AN1079" s="29" t="s">
        <v>128</v>
      </c>
      <c r="AO1079" s="29" t="s">
        <v>129</v>
      </c>
      <c r="AP1079" s="29">
        <v>2017</v>
      </c>
      <c r="AQ1079" s="29" t="s">
        <v>130</v>
      </c>
      <c r="AR1079" s="29">
        <v>2016</v>
      </c>
      <c r="AS1079" s="29" t="s">
        <v>115</v>
      </c>
      <c r="AT1079" s="29" t="b">
        <v>0</v>
      </c>
      <c r="AU1079" s="29" t="s">
        <v>115</v>
      </c>
      <c r="AV1079" s="29" t="s">
        <v>115</v>
      </c>
      <c r="AW1079" s="29" t="s">
        <v>115</v>
      </c>
      <c r="AX1079" s="29" t="b">
        <v>0</v>
      </c>
      <c r="AY1079" s="29" t="s">
        <v>115</v>
      </c>
      <c r="AZ1079" s="109" t="s">
        <v>115</v>
      </c>
      <c r="BA1079" s="29" t="s">
        <v>115</v>
      </c>
      <c r="BB1079" s="29" t="s">
        <v>115</v>
      </c>
      <c r="BC1079" s="29" t="s">
        <v>115</v>
      </c>
      <c r="BD1079" s="29" t="s">
        <v>115</v>
      </c>
      <c r="BE1079" s="29" t="s">
        <v>115</v>
      </c>
      <c r="BF1079" s="109" t="s">
        <v>115</v>
      </c>
      <c r="BG1079" s="29" t="s">
        <v>131</v>
      </c>
      <c r="BH1079" s="29" t="s">
        <v>115</v>
      </c>
      <c r="BI1079" s="29" t="s">
        <v>195</v>
      </c>
      <c r="BJ1079" s="29">
        <v>2</v>
      </c>
      <c r="BK1079" s="109">
        <v>44047</v>
      </c>
      <c r="BL1079" s="109">
        <v>43755</v>
      </c>
      <c r="BM1079" s="109">
        <v>44701</v>
      </c>
      <c r="BN1079" s="29" t="s">
        <v>245</v>
      </c>
      <c r="BO1079" s="29" t="s">
        <v>115</v>
      </c>
      <c r="BP1079" s="29" t="b">
        <v>0</v>
      </c>
      <c r="BQ1079" s="115">
        <v>7215</v>
      </c>
      <c r="BR1079" s="29" t="s">
        <v>134</v>
      </c>
      <c r="BS1079" s="115">
        <v>14607.890600000001</v>
      </c>
      <c r="BT1079" s="115">
        <v>14609.311299999999</v>
      </c>
      <c r="BU1079" s="115">
        <v>4415.7357000000002</v>
      </c>
      <c r="BV1079" s="115">
        <v>3857.8096</v>
      </c>
      <c r="BW1079" s="115">
        <v>1330.7626</v>
      </c>
      <c r="BX1079" s="115">
        <v>107.6781</v>
      </c>
      <c r="BY1079" s="115">
        <v>1.4207000000000001</v>
      </c>
      <c r="BZ1079" s="115">
        <v>0</v>
      </c>
      <c r="CA1079" s="115">
        <v>0</v>
      </c>
      <c r="CB1079" s="115">
        <v>0</v>
      </c>
      <c r="CC1079" s="115">
        <v>0</v>
      </c>
      <c r="CD1079" s="115">
        <v>0</v>
      </c>
      <c r="CE1079" s="115">
        <v>14607.890600000001</v>
      </c>
      <c r="CF1079" s="29" t="s">
        <v>135</v>
      </c>
      <c r="CG1079" s="29" t="s">
        <v>136</v>
      </c>
      <c r="CH1079" s="29" t="s">
        <v>1239</v>
      </c>
      <c r="CI1079" s="115">
        <v>-2775.6386899999998</v>
      </c>
      <c r="CJ1079" s="115">
        <v>0</v>
      </c>
      <c r="CK1079" s="115">
        <v>12454.554900000001</v>
      </c>
      <c r="CL1079" s="115">
        <v>1252.4945199999997</v>
      </c>
      <c r="CM1079" s="115">
        <v>101.34502000000001</v>
      </c>
      <c r="CN1079" s="115">
        <v>0</v>
      </c>
      <c r="CO1079" s="112">
        <v>0</v>
      </c>
      <c r="CP1079" s="29" t="s">
        <v>134</v>
      </c>
      <c r="CQ1079" s="29" t="s">
        <v>115</v>
      </c>
      <c r="CR1079" s="29" t="s">
        <v>134</v>
      </c>
      <c r="CS1079" s="29" t="s">
        <v>115</v>
      </c>
      <c r="CT1079" s="112">
        <v>0</v>
      </c>
      <c r="CU1079" s="112">
        <v>1</v>
      </c>
      <c r="CV1079" s="30" t="s">
        <v>3466</v>
      </c>
    </row>
    <row r="1080" spans="2:100">
      <c r="B1080" s="31">
        <v>1076</v>
      </c>
      <c r="C1080" s="32" t="s">
        <v>3467</v>
      </c>
      <c r="D1080" s="128"/>
      <c r="E1080" s="128"/>
      <c r="F1080" s="32" t="s">
        <v>1367</v>
      </c>
      <c r="G1080" s="32" t="s">
        <v>3468</v>
      </c>
      <c r="H1080" s="32" t="s">
        <v>1613</v>
      </c>
      <c r="I1080" s="32" t="s">
        <v>189</v>
      </c>
      <c r="J1080" s="32" t="s">
        <v>115</v>
      </c>
      <c r="K1080" s="32" t="s">
        <v>115</v>
      </c>
      <c r="L1080" s="32" t="s">
        <v>404</v>
      </c>
      <c r="M1080" s="32" t="s">
        <v>3457</v>
      </c>
      <c r="N1080" s="32" t="s">
        <v>115</v>
      </c>
      <c r="O1080" s="32" t="s">
        <v>115</v>
      </c>
      <c r="P1080" s="110">
        <v>45904</v>
      </c>
      <c r="Q1080" s="32">
        <v>60</v>
      </c>
      <c r="R1080" s="32" t="s">
        <v>220</v>
      </c>
      <c r="S1080" s="32" t="s">
        <v>548</v>
      </c>
      <c r="T1080" s="32" t="s">
        <v>115</v>
      </c>
      <c r="U1080" s="32" t="s">
        <v>214</v>
      </c>
      <c r="V1080" s="32" t="s">
        <v>122</v>
      </c>
      <c r="W1080" s="32" t="s">
        <v>123</v>
      </c>
      <c r="X1080" s="32" t="s">
        <v>224</v>
      </c>
      <c r="Y1080" s="128"/>
      <c r="Z1080" s="119" t="s">
        <v>115</v>
      </c>
      <c r="AA1080" s="119">
        <v>12.8701552271494</v>
      </c>
      <c r="AB1080" s="32" t="s">
        <v>115</v>
      </c>
      <c r="AC1080" s="32" t="s">
        <v>530</v>
      </c>
      <c r="AD1080" s="32" t="s">
        <v>115</v>
      </c>
      <c r="AE1080" s="32" t="s">
        <v>115</v>
      </c>
      <c r="AF1080" s="32" t="s">
        <v>115</v>
      </c>
      <c r="AG1080" s="32" t="s">
        <v>115</v>
      </c>
      <c r="AH1080" s="32" t="s">
        <v>115</v>
      </c>
      <c r="AI1080" s="32">
        <v>5784367</v>
      </c>
      <c r="AJ1080" s="32" t="s">
        <v>3469</v>
      </c>
      <c r="AK1080" s="32" t="s">
        <v>3470</v>
      </c>
      <c r="AL1080" s="32">
        <v>4</v>
      </c>
      <c r="AM1080" s="32">
        <v>64</v>
      </c>
      <c r="AN1080" s="32" t="s">
        <v>128</v>
      </c>
      <c r="AO1080" s="32" t="s">
        <v>129</v>
      </c>
      <c r="AP1080" s="32">
        <v>2018</v>
      </c>
      <c r="AQ1080" s="32" t="s">
        <v>130</v>
      </c>
      <c r="AR1080" s="32">
        <v>2019</v>
      </c>
      <c r="AS1080" s="32" t="s">
        <v>115</v>
      </c>
      <c r="AT1080" s="32" t="b">
        <v>0</v>
      </c>
      <c r="AU1080" s="32" t="s">
        <v>115</v>
      </c>
      <c r="AV1080" s="32" t="s">
        <v>115</v>
      </c>
      <c r="AW1080" s="32" t="s">
        <v>115</v>
      </c>
      <c r="AX1080" s="32" t="b">
        <v>0</v>
      </c>
      <c r="AY1080" s="32" t="s">
        <v>115</v>
      </c>
      <c r="AZ1080" s="110" t="s">
        <v>115</v>
      </c>
      <c r="BA1080" s="32" t="s">
        <v>115</v>
      </c>
      <c r="BB1080" s="32" t="s">
        <v>115</v>
      </c>
      <c r="BC1080" s="32" t="s">
        <v>115</v>
      </c>
      <c r="BD1080" s="32" t="s">
        <v>115</v>
      </c>
      <c r="BE1080" s="32" t="s">
        <v>115</v>
      </c>
      <c r="BF1080" s="110" t="s">
        <v>115</v>
      </c>
      <c r="BG1080" s="32" t="s">
        <v>131</v>
      </c>
      <c r="BH1080" s="32" t="s">
        <v>115</v>
      </c>
      <c r="BI1080" s="32" t="s">
        <v>195</v>
      </c>
      <c r="BJ1080" s="32">
        <v>2</v>
      </c>
      <c r="BK1080" s="110">
        <v>43388</v>
      </c>
      <c r="BL1080" s="110">
        <v>44183</v>
      </c>
      <c r="BM1080" s="110">
        <v>44643</v>
      </c>
      <c r="BN1080" s="32" t="s">
        <v>308</v>
      </c>
      <c r="BO1080" s="32" t="s">
        <v>115</v>
      </c>
      <c r="BP1080" s="32" t="b">
        <v>0</v>
      </c>
      <c r="BQ1080" s="116">
        <v>10585</v>
      </c>
      <c r="BR1080" s="32" t="s">
        <v>134</v>
      </c>
      <c r="BS1080" s="116">
        <v>2958.1660000000002</v>
      </c>
      <c r="BT1080" s="116">
        <v>2958.1660000000002</v>
      </c>
      <c r="BU1080" s="116">
        <v>469.87189999999998</v>
      </c>
      <c r="BV1080" s="116">
        <v>978.88019999999995</v>
      </c>
      <c r="BW1080" s="116">
        <v>31.220600000000001</v>
      </c>
      <c r="BX1080" s="116">
        <v>0</v>
      </c>
      <c r="BY1080" s="116">
        <v>0</v>
      </c>
      <c r="BZ1080" s="116">
        <v>0</v>
      </c>
      <c r="CA1080" s="116">
        <v>0</v>
      </c>
      <c r="CB1080" s="116">
        <v>0</v>
      </c>
      <c r="CC1080" s="116">
        <v>0</v>
      </c>
      <c r="CD1080" s="116">
        <v>0</v>
      </c>
      <c r="CE1080" s="116">
        <v>2958.1660000000002</v>
      </c>
      <c r="CF1080" s="32" t="s">
        <v>135</v>
      </c>
      <c r="CG1080" s="32" t="s">
        <v>136</v>
      </c>
      <c r="CH1080" s="32" t="s">
        <v>272</v>
      </c>
      <c r="CI1080" s="116">
        <v>0</v>
      </c>
      <c r="CJ1080" s="116">
        <v>0</v>
      </c>
      <c r="CK1080" s="116">
        <v>2926.9453700000004</v>
      </c>
      <c r="CL1080" s="116">
        <v>31.220650000000003</v>
      </c>
      <c r="CM1080" s="116">
        <v>0</v>
      </c>
      <c r="CN1080" s="116">
        <v>0</v>
      </c>
      <c r="CO1080" s="113">
        <v>0</v>
      </c>
      <c r="CP1080" s="32" t="s">
        <v>134</v>
      </c>
      <c r="CQ1080" s="32" t="s">
        <v>115</v>
      </c>
      <c r="CR1080" s="32" t="s">
        <v>134</v>
      </c>
      <c r="CS1080" s="32" t="s">
        <v>115</v>
      </c>
      <c r="CT1080" s="113">
        <v>1</v>
      </c>
      <c r="CU1080" s="113">
        <v>0</v>
      </c>
      <c r="CV1080" s="33" t="s">
        <v>401</v>
      </c>
    </row>
    <row r="1081" spans="2:100">
      <c r="B1081" s="31">
        <v>1077</v>
      </c>
      <c r="C1081" s="32" t="s">
        <v>3471</v>
      </c>
      <c r="D1081" s="128"/>
      <c r="E1081" s="128"/>
      <c r="F1081" s="32" t="s">
        <v>1367</v>
      </c>
      <c r="G1081" s="32" t="s">
        <v>3468</v>
      </c>
      <c r="H1081" s="32" t="s">
        <v>1613</v>
      </c>
      <c r="I1081" s="32" t="s">
        <v>189</v>
      </c>
      <c r="J1081" s="32" t="s">
        <v>115</v>
      </c>
      <c r="K1081" s="32" t="s">
        <v>115</v>
      </c>
      <c r="L1081" s="32" t="s">
        <v>404</v>
      </c>
      <c r="M1081" s="32" t="s">
        <v>3457</v>
      </c>
      <c r="N1081" s="32" t="s">
        <v>115</v>
      </c>
      <c r="O1081" s="32" t="s">
        <v>115</v>
      </c>
      <c r="P1081" s="110">
        <v>45904</v>
      </c>
      <c r="Q1081" s="32">
        <v>58</v>
      </c>
      <c r="R1081" s="32" t="s">
        <v>220</v>
      </c>
      <c r="S1081" s="32" t="s">
        <v>548</v>
      </c>
      <c r="T1081" s="32" t="s">
        <v>115</v>
      </c>
      <c r="U1081" s="32" t="s">
        <v>214</v>
      </c>
      <c r="V1081" s="32" t="s">
        <v>122</v>
      </c>
      <c r="W1081" s="32" t="s">
        <v>123</v>
      </c>
      <c r="X1081" s="32" t="s">
        <v>224</v>
      </c>
      <c r="Y1081" s="128"/>
      <c r="Z1081" s="119" t="s">
        <v>115</v>
      </c>
      <c r="AA1081" s="119">
        <v>12.8701552271494</v>
      </c>
      <c r="AB1081" s="32" t="s">
        <v>115</v>
      </c>
      <c r="AC1081" s="32" t="s">
        <v>530</v>
      </c>
      <c r="AD1081" s="32" t="s">
        <v>3461</v>
      </c>
      <c r="AE1081" s="32" t="s">
        <v>125</v>
      </c>
      <c r="AF1081" s="32" t="s">
        <v>115</v>
      </c>
      <c r="AG1081" s="32" t="s">
        <v>115</v>
      </c>
      <c r="AH1081" s="32" t="s">
        <v>115</v>
      </c>
      <c r="AI1081" s="32">
        <v>5756856</v>
      </c>
      <c r="AJ1081" s="32" t="s">
        <v>3469</v>
      </c>
      <c r="AK1081" s="32" t="s">
        <v>3470</v>
      </c>
      <c r="AL1081" s="32">
        <v>4</v>
      </c>
      <c r="AM1081" s="32">
        <v>64</v>
      </c>
      <c r="AN1081" s="32" t="s">
        <v>128</v>
      </c>
      <c r="AO1081" s="32" t="s">
        <v>129</v>
      </c>
      <c r="AP1081" s="32">
        <v>2018</v>
      </c>
      <c r="AQ1081" s="32" t="s">
        <v>130</v>
      </c>
      <c r="AR1081" s="32">
        <v>2016</v>
      </c>
      <c r="AS1081" s="32" t="s">
        <v>115</v>
      </c>
      <c r="AT1081" s="32" t="b">
        <v>0</v>
      </c>
      <c r="AU1081" s="32" t="s">
        <v>115</v>
      </c>
      <c r="AV1081" s="32" t="s">
        <v>115</v>
      </c>
      <c r="AW1081" s="32" t="s">
        <v>115</v>
      </c>
      <c r="AX1081" s="32" t="b">
        <v>0</v>
      </c>
      <c r="AY1081" s="32" t="s">
        <v>115</v>
      </c>
      <c r="AZ1081" s="110" t="s">
        <v>115</v>
      </c>
      <c r="BA1081" s="32" t="s">
        <v>115</v>
      </c>
      <c r="BB1081" s="32" t="s">
        <v>115</v>
      </c>
      <c r="BC1081" s="32" t="s">
        <v>115</v>
      </c>
      <c r="BD1081" s="32" t="s">
        <v>115</v>
      </c>
      <c r="BE1081" s="32" t="s">
        <v>115</v>
      </c>
      <c r="BF1081" s="110" t="s">
        <v>115</v>
      </c>
      <c r="BG1081" s="32" t="s">
        <v>131</v>
      </c>
      <c r="BH1081" s="32" t="s">
        <v>115</v>
      </c>
      <c r="BI1081" s="32" t="s">
        <v>195</v>
      </c>
      <c r="BJ1081" s="32">
        <v>2</v>
      </c>
      <c r="BK1081" s="110">
        <v>43388</v>
      </c>
      <c r="BL1081" s="110">
        <v>44183</v>
      </c>
      <c r="BM1081" s="110">
        <v>43509</v>
      </c>
      <c r="BN1081" s="32" t="s">
        <v>115</v>
      </c>
      <c r="BO1081" s="32" t="s">
        <v>115</v>
      </c>
      <c r="BP1081" s="32" t="b">
        <v>0</v>
      </c>
      <c r="BQ1081" s="116">
        <v>10585</v>
      </c>
      <c r="BR1081" s="32" t="s">
        <v>134</v>
      </c>
      <c r="BS1081" s="116">
        <v>7182.0536000000002</v>
      </c>
      <c r="BT1081" s="116">
        <v>7182.0536000000002</v>
      </c>
      <c r="BU1081" s="116">
        <v>27.286000000000001</v>
      </c>
      <c r="BV1081" s="116">
        <v>0</v>
      </c>
      <c r="BW1081" s="116">
        <v>0</v>
      </c>
      <c r="BX1081" s="116">
        <v>0</v>
      </c>
      <c r="BY1081" s="116">
        <v>0</v>
      </c>
      <c r="BZ1081" s="116">
        <v>0</v>
      </c>
      <c r="CA1081" s="116">
        <v>0</v>
      </c>
      <c r="CB1081" s="116">
        <v>0</v>
      </c>
      <c r="CC1081" s="116">
        <v>0</v>
      </c>
      <c r="CD1081" s="116">
        <v>0</v>
      </c>
      <c r="CE1081" s="116">
        <v>7182.0536000000002</v>
      </c>
      <c r="CF1081" s="32" t="s">
        <v>135</v>
      </c>
      <c r="CG1081" s="32" t="s">
        <v>136</v>
      </c>
      <c r="CH1081" s="32" t="s">
        <v>152</v>
      </c>
      <c r="CI1081" s="116">
        <v>-441.21407999999997</v>
      </c>
      <c r="CJ1081" s="116">
        <v>23.972380000000001</v>
      </c>
      <c r="CK1081" s="116">
        <v>0</v>
      </c>
      <c r="CL1081" s="116">
        <v>0</v>
      </c>
      <c r="CM1081" s="116">
        <v>0</v>
      </c>
      <c r="CN1081" s="116">
        <v>0</v>
      </c>
      <c r="CO1081" s="113">
        <v>0</v>
      </c>
      <c r="CP1081" s="32" t="s">
        <v>134</v>
      </c>
      <c r="CQ1081" s="32" t="s">
        <v>115</v>
      </c>
      <c r="CR1081" s="32" t="s">
        <v>134</v>
      </c>
      <c r="CS1081" s="32" t="s">
        <v>115</v>
      </c>
      <c r="CT1081" s="113">
        <v>1</v>
      </c>
      <c r="CU1081" s="113">
        <v>0</v>
      </c>
      <c r="CV1081" s="33" t="s">
        <v>401</v>
      </c>
    </row>
    <row r="1082" spans="2:100">
      <c r="B1082" s="31">
        <v>1078</v>
      </c>
      <c r="C1082" s="32" t="s">
        <v>3472</v>
      </c>
      <c r="D1082" s="128"/>
      <c r="E1082" s="128"/>
      <c r="F1082" s="32" t="s">
        <v>1367</v>
      </c>
      <c r="G1082" s="32" t="s">
        <v>3468</v>
      </c>
      <c r="H1082" s="32" t="s">
        <v>1613</v>
      </c>
      <c r="I1082" s="32" t="s">
        <v>189</v>
      </c>
      <c r="J1082" s="32" t="s">
        <v>115</v>
      </c>
      <c r="K1082" s="32" t="s">
        <v>115</v>
      </c>
      <c r="L1082" s="32" t="s">
        <v>404</v>
      </c>
      <c r="M1082" s="32" t="s">
        <v>3457</v>
      </c>
      <c r="N1082" s="32" t="s">
        <v>115</v>
      </c>
      <c r="O1082" s="32" t="s">
        <v>115</v>
      </c>
      <c r="P1082" s="110">
        <v>45904</v>
      </c>
      <c r="Q1082" s="32">
        <v>58</v>
      </c>
      <c r="R1082" s="32" t="s">
        <v>220</v>
      </c>
      <c r="S1082" s="32" t="s">
        <v>548</v>
      </c>
      <c r="T1082" s="32" t="s">
        <v>115</v>
      </c>
      <c r="U1082" s="32" t="s">
        <v>214</v>
      </c>
      <c r="V1082" s="32" t="s">
        <v>122</v>
      </c>
      <c r="W1082" s="32" t="s">
        <v>123</v>
      </c>
      <c r="X1082" s="32" t="s">
        <v>833</v>
      </c>
      <c r="Y1082" s="128"/>
      <c r="Z1082" s="119" t="s">
        <v>115</v>
      </c>
      <c r="AA1082" s="119">
        <v>12.8701552271494</v>
      </c>
      <c r="AB1082" s="32" t="s">
        <v>115</v>
      </c>
      <c r="AC1082" s="32" t="s">
        <v>530</v>
      </c>
      <c r="AD1082" s="32" t="s">
        <v>115</v>
      </c>
      <c r="AE1082" s="32" t="s">
        <v>125</v>
      </c>
      <c r="AF1082" s="32" t="s">
        <v>115</v>
      </c>
      <c r="AG1082" s="32" t="s">
        <v>115</v>
      </c>
      <c r="AH1082" s="32" t="s">
        <v>115</v>
      </c>
      <c r="AI1082" s="32">
        <v>5784366</v>
      </c>
      <c r="AJ1082" s="32" t="s">
        <v>3469</v>
      </c>
      <c r="AK1082" s="32" t="s">
        <v>3470</v>
      </c>
      <c r="AL1082" s="32">
        <v>4</v>
      </c>
      <c r="AM1082" s="32">
        <v>64</v>
      </c>
      <c r="AN1082" s="32" t="s">
        <v>128</v>
      </c>
      <c r="AO1082" s="32" t="s">
        <v>129</v>
      </c>
      <c r="AP1082" s="32">
        <v>2018</v>
      </c>
      <c r="AQ1082" s="32" t="s">
        <v>130</v>
      </c>
      <c r="AR1082" s="32">
        <v>2019</v>
      </c>
      <c r="AS1082" s="32" t="s">
        <v>115</v>
      </c>
      <c r="AT1082" s="32" t="b">
        <v>0</v>
      </c>
      <c r="AU1082" s="32" t="s">
        <v>115</v>
      </c>
      <c r="AV1082" s="32" t="s">
        <v>115</v>
      </c>
      <c r="AW1082" s="32" t="s">
        <v>115</v>
      </c>
      <c r="AX1082" s="32" t="b">
        <v>0</v>
      </c>
      <c r="AY1082" s="32" t="s">
        <v>115</v>
      </c>
      <c r="AZ1082" s="110" t="s">
        <v>115</v>
      </c>
      <c r="BA1082" s="32" t="s">
        <v>115</v>
      </c>
      <c r="BB1082" s="32" t="s">
        <v>115</v>
      </c>
      <c r="BC1082" s="32" t="s">
        <v>115</v>
      </c>
      <c r="BD1082" s="32" t="s">
        <v>115</v>
      </c>
      <c r="BE1082" s="32" t="s">
        <v>115</v>
      </c>
      <c r="BF1082" s="110" t="s">
        <v>115</v>
      </c>
      <c r="BG1082" s="32" t="s">
        <v>131</v>
      </c>
      <c r="BH1082" s="32" t="s">
        <v>115</v>
      </c>
      <c r="BI1082" s="32" t="s">
        <v>195</v>
      </c>
      <c r="BJ1082" s="32">
        <v>2</v>
      </c>
      <c r="BK1082" s="110">
        <v>43621</v>
      </c>
      <c r="BL1082" s="110">
        <v>44183</v>
      </c>
      <c r="BM1082" s="110">
        <v>43655</v>
      </c>
      <c r="BN1082" s="32" t="s">
        <v>115</v>
      </c>
      <c r="BO1082" s="32" t="s">
        <v>115</v>
      </c>
      <c r="BP1082" s="32" t="b">
        <v>0</v>
      </c>
      <c r="BQ1082" s="116">
        <v>10585</v>
      </c>
      <c r="BR1082" s="32" t="s">
        <v>134</v>
      </c>
      <c r="BS1082" s="116">
        <v>535.55799999999999</v>
      </c>
      <c r="BT1082" s="116">
        <v>535.55799999999999</v>
      </c>
      <c r="BU1082" s="116">
        <v>9.4815000000000005</v>
      </c>
      <c r="BV1082" s="116">
        <v>0</v>
      </c>
      <c r="BW1082" s="116">
        <v>0</v>
      </c>
      <c r="BX1082" s="116">
        <v>0</v>
      </c>
      <c r="BY1082" s="116">
        <v>0</v>
      </c>
      <c r="BZ1082" s="116">
        <v>0</v>
      </c>
      <c r="CA1082" s="116">
        <v>0</v>
      </c>
      <c r="CB1082" s="116">
        <v>0</v>
      </c>
      <c r="CC1082" s="116">
        <v>0</v>
      </c>
      <c r="CD1082" s="116">
        <v>0</v>
      </c>
      <c r="CE1082" s="116">
        <v>535.55799999999999</v>
      </c>
      <c r="CF1082" s="32" t="s">
        <v>135</v>
      </c>
      <c r="CG1082" s="32" t="s">
        <v>136</v>
      </c>
      <c r="CH1082" s="32" t="s">
        <v>152</v>
      </c>
      <c r="CI1082" s="116">
        <v>11.527140000000001</v>
      </c>
      <c r="CJ1082" s="116">
        <v>9.4814600000000002</v>
      </c>
      <c r="CK1082" s="116">
        <v>0</v>
      </c>
      <c r="CL1082" s="116">
        <v>0</v>
      </c>
      <c r="CM1082" s="116">
        <v>0</v>
      </c>
      <c r="CN1082" s="116">
        <v>0</v>
      </c>
      <c r="CO1082" s="113">
        <v>0</v>
      </c>
      <c r="CP1082" s="32" t="s">
        <v>134</v>
      </c>
      <c r="CQ1082" s="32" t="s">
        <v>115</v>
      </c>
      <c r="CR1082" s="32" t="s">
        <v>134</v>
      </c>
      <c r="CS1082" s="32" t="s">
        <v>115</v>
      </c>
      <c r="CT1082" s="113">
        <v>1</v>
      </c>
      <c r="CU1082" s="113">
        <v>0</v>
      </c>
      <c r="CV1082" s="33" t="s">
        <v>401</v>
      </c>
    </row>
    <row r="1083" spans="2:100">
      <c r="B1083" s="31">
        <v>1079</v>
      </c>
      <c r="C1083" s="32" t="s">
        <v>3473</v>
      </c>
      <c r="D1083" s="128"/>
      <c r="E1083" s="128"/>
      <c r="F1083" s="32" t="s">
        <v>1006</v>
      </c>
      <c r="G1083" s="32" t="s">
        <v>1896</v>
      </c>
      <c r="H1083" s="32" t="s">
        <v>1613</v>
      </c>
      <c r="I1083" s="32" t="s">
        <v>189</v>
      </c>
      <c r="J1083" s="32" t="s">
        <v>115</v>
      </c>
      <c r="K1083" s="32" t="s">
        <v>115</v>
      </c>
      <c r="L1083" s="32" t="s">
        <v>404</v>
      </c>
      <c r="M1083" s="32" t="s">
        <v>3457</v>
      </c>
      <c r="N1083" s="32" t="s">
        <v>115</v>
      </c>
      <c r="O1083" s="32" t="s">
        <v>115</v>
      </c>
      <c r="P1083" s="110">
        <v>45888</v>
      </c>
      <c r="Q1083" s="32">
        <v>60</v>
      </c>
      <c r="R1083" s="32" t="s">
        <v>220</v>
      </c>
      <c r="S1083" s="32" t="s">
        <v>221</v>
      </c>
      <c r="T1083" s="32" t="s">
        <v>221</v>
      </c>
      <c r="U1083" s="32" t="s">
        <v>194</v>
      </c>
      <c r="V1083" s="32" t="s">
        <v>122</v>
      </c>
      <c r="W1083" s="32" t="s">
        <v>123</v>
      </c>
      <c r="X1083" s="32" t="s">
        <v>278</v>
      </c>
      <c r="Y1083" s="128"/>
      <c r="Z1083" s="119" t="s">
        <v>115</v>
      </c>
      <c r="AA1083" s="119">
        <v>2.1097750852912E-2</v>
      </c>
      <c r="AB1083" s="32" t="s">
        <v>115</v>
      </c>
      <c r="AC1083" s="32" t="s">
        <v>397</v>
      </c>
      <c r="AD1083" s="32" t="s">
        <v>1769</v>
      </c>
      <c r="AE1083" s="32" t="s">
        <v>125</v>
      </c>
      <c r="AF1083" s="32" t="s">
        <v>115</v>
      </c>
      <c r="AG1083" s="32" t="s">
        <v>1921</v>
      </c>
      <c r="AH1083" s="32" t="s">
        <v>422</v>
      </c>
      <c r="AI1083" s="32">
        <v>5757727</v>
      </c>
      <c r="AJ1083" s="32" t="s">
        <v>1897</v>
      </c>
      <c r="AK1083" s="32" t="s">
        <v>1898</v>
      </c>
      <c r="AL1083" s="32">
        <v>10</v>
      </c>
      <c r="AM1083" s="32">
        <v>64</v>
      </c>
      <c r="AN1083" s="32" t="s">
        <v>128</v>
      </c>
      <c r="AO1083" s="32" t="s">
        <v>129</v>
      </c>
      <c r="AP1083" s="32">
        <v>2018</v>
      </c>
      <c r="AQ1083" s="32" t="s">
        <v>130</v>
      </c>
      <c r="AR1083" s="32">
        <v>2016</v>
      </c>
      <c r="AS1083" s="32" t="s">
        <v>115</v>
      </c>
      <c r="AT1083" s="32" t="b">
        <v>0</v>
      </c>
      <c r="AU1083" s="32" t="s">
        <v>115</v>
      </c>
      <c r="AV1083" s="32" t="s">
        <v>115</v>
      </c>
      <c r="AW1083" s="32" t="s">
        <v>115</v>
      </c>
      <c r="AX1083" s="32" t="b">
        <v>0</v>
      </c>
      <c r="AY1083" s="32" t="s">
        <v>115</v>
      </c>
      <c r="AZ1083" s="110" t="s">
        <v>115</v>
      </c>
      <c r="BA1083" s="32" t="s">
        <v>115</v>
      </c>
      <c r="BB1083" s="32" t="s">
        <v>115</v>
      </c>
      <c r="BC1083" s="32" t="s">
        <v>115</v>
      </c>
      <c r="BD1083" s="32" t="s">
        <v>115</v>
      </c>
      <c r="BE1083" s="32" t="s">
        <v>115</v>
      </c>
      <c r="BF1083" s="110" t="s">
        <v>115</v>
      </c>
      <c r="BG1083" s="32" t="s">
        <v>131</v>
      </c>
      <c r="BH1083" s="32" t="s">
        <v>115</v>
      </c>
      <c r="BI1083" s="32" t="s">
        <v>195</v>
      </c>
      <c r="BJ1083" s="32">
        <v>2</v>
      </c>
      <c r="BK1083" s="110">
        <v>43900</v>
      </c>
      <c r="BL1083" s="110">
        <v>44592</v>
      </c>
      <c r="BM1083" s="110">
        <v>45680</v>
      </c>
      <c r="BN1083" s="32" t="s">
        <v>308</v>
      </c>
      <c r="BO1083" s="32" t="s">
        <v>115</v>
      </c>
      <c r="BP1083" s="32" t="b">
        <v>1</v>
      </c>
      <c r="BQ1083" s="116">
        <v>35800</v>
      </c>
      <c r="BR1083" s="32" t="s">
        <v>134</v>
      </c>
      <c r="BS1083" s="116">
        <v>6924.2608</v>
      </c>
      <c r="BT1083" s="116">
        <v>7655.6938</v>
      </c>
      <c r="BU1083" s="116">
        <v>834.20920000000001</v>
      </c>
      <c r="BV1083" s="116">
        <v>626.99710000000005</v>
      </c>
      <c r="BW1083" s="116">
        <v>466.06540000000001</v>
      </c>
      <c r="BX1083" s="116">
        <v>943.53710000000001</v>
      </c>
      <c r="BY1083" s="116">
        <v>731.78250000000003</v>
      </c>
      <c r="BZ1083" s="116">
        <v>487.9341</v>
      </c>
      <c r="CA1083" s="116">
        <v>0</v>
      </c>
      <c r="CB1083" s="116">
        <v>0</v>
      </c>
      <c r="CC1083" s="116">
        <v>0</v>
      </c>
      <c r="CD1083" s="116">
        <v>0</v>
      </c>
      <c r="CE1083" s="116">
        <v>6435.9772000000003</v>
      </c>
      <c r="CF1083" s="32" t="s">
        <v>135</v>
      </c>
      <c r="CG1083" s="32" t="s">
        <v>136</v>
      </c>
      <c r="CH1083" s="32" t="s">
        <v>235</v>
      </c>
      <c r="CI1083" s="116">
        <v>0</v>
      </c>
      <c r="CJ1083" s="116">
        <v>0</v>
      </c>
      <c r="CK1083" s="116">
        <v>0</v>
      </c>
      <c r="CL1083" s="116">
        <v>0</v>
      </c>
      <c r="CM1083" s="116">
        <v>0</v>
      </c>
      <c r="CN1083" s="116">
        <v>7031.9179299999996</v>
      </c>
      <c r="CO1083" s="113">
        <v>0</v>
      </c>
      <c r="CP1083" s="32" t="s">
        <v>134</v>
      </c>
      <c r="CQ1083" s="32" t="s">
        <v>115</v>
      </c>
      <c r="CR1083" s="32" t="s">
        <v>134</v>
      </c>
      <c r="CS1083" s="32" t="s">
        <v>115</v>
      </c>
      <c r="CT1083" s="113">
        <v>0</v>
      </c>
      <c r="CU1083" s="113">
        <v>1</v>
      </c>
      <c r="CV1083" s="33" t="s">
        <v>3474</v>
      </c>
    </row>
    <row r="1084" spans="2:100">
      <c r="B1084" s="31">
        <v>1080</v>
      </c>
      <c r="C1084" s="32" t="s">
        <v>3475</v>
      </c>
      <c r="D1084" s="128"/>
      <c r="E1084" s="128"/>
      <c r="F1084" s="32" t="s">
        <v>1006</v>
      </c>
      <c r="G1084" s="32" t="s">
        <v>1896</v>
      </c>
      <c r="H1084" s="32" t="s">
        <v>1613</v>
      </c>
      <c r="I1084" s="32" t="s">
        <v>189</v>
      </c>
      <c r="J1084" s="32" t="s">
        <v>115</v>
      </c>
      <c r="K1084" s="32" t="s">
        <v>115</v>
      </c>
      <c r="L1084" s="32" t="s">
        <v>404</v>
      </c>
      <c r="M1084" s="32" t="s">
        <v>3457</v>
      </c>
      <c r="N1084" s="32" t="s">
        <v>115</v>
      </c>
      <c r="O1084" s="32" t="s">
        <v>115</v>
      </c>
      <c r="P1084" s="110">
        <v>45888</v>
      </c>
      <c r="Q1084" s="32">
        <v>62</v>
      </c>
      <c r="R1084" s="32" t="s">
        <v>220</v>
      </c>
      <c r="S1084" s="32" t="s">
        <v>221</v>
      </c>
      <c r="T1084" s="32" t="s">
        <v>221</v>
      </c>
      <c r="U1084" s="32" t="s">
        <v>194</v>
      </c>
      <c r="V1084" s="32" t="s">
        <v>122</v>
      </c>
      <c r="W1084" s="32" t="s">
        <v>123</v>
      </c>
      <c r="X1084" s="32" t="s">
        <v>278</v>
      </c>
      <c r="Y1084" s="128"/>
      <c r="Z1084" s="119" t="s">
        <v>115</v>
      </c>
      <c r="AA1084" s="119">
        <v>2.1097750852912E-2</v>
      </c>
      <c r="AB1084" s="32" t="s">
        <v>115</v>
      </c>
      <c r="AC1084" s="32" t="s">
        <v>397</v>
      </c>
      <c r="AD1084" s="32" t="s">
        <v>3476</v>
      </c>
      <c r="AE1084" s="32" t="s">
        <v>125</v>
      </c>
      <c r="AF1084" s="32" t="s">
        <v>115</v>
      </c>
      <c r="AG1084" s="32" t="s">
        <v>1921</v>
      </c>
      <c r="AH1084" s="32" t="s">
        <v>422</v>
      </c>
      <c r="AI1084" s="32">
        <v>5777643</v>
      </c>
      <c r="AJ1084" s="32" t="s">
        <v>1897</v>
      </c>
      <c r="AK1084" s="32" t="s">
        <v>1898</v>
      </c>
      <c r="AL1084" s="32">
        <v>10</v>
      </c>
      <c r="AM1084" s="32">
        <v>64</v>
      </c>
      <c r="AN1084" s="32" t="s">
        <v>128</v>
      </c>
      <c r="AO1084" s="32" t="s">
        <v>129</v>
      </c>
      <c r="AP1084" s="32">
        <v>2018</v>
      </c>
      <c r="AQ1084" s="32" t="s">
        <v>130</v>
      </c>
      <c r="AR1084" s="32">
        <v>2019</v>
      </c>
      <c r="AS1084" s="32" t="s">
        <v>115</v>
      </c>
      <c r="AT1084" s="32" t="b">
        <v>0</v>
      </c>
      <c r="AU1084" s="32" t="s">
        <v>115</v>
      </c>
      <c r="AV1084" s="32" t="s">
        <v>115</v>
      </c>
      <c r="AW1084" s="32" t="s">
        <v>115</v>
      </c>
      <c r="AX1084" s="32" t="b">
        <v>0</v>
      </c>
      <c r="AY1084" s="32" t="s">
        <v>115</v>
      </c>
      <c r="AZ1084" s="110" t="s">
        <v>115</v>
      </c>
      <c r="BA1084" s="32" t="s">
        <v>115</v>
      </c>
      <c r="BB1084" s="32" t="s">
        <v>115</v>
      </c>
      <c r="BC1084" s="32" t="s">
        <v>115</v>
      </c>
      <c r="BD1084" s="32" t="s">
        <v>115</v>
      </c>
      <c r="BE1084" s="32" t="s">
        <v>115</v>
      </c>
      <c r="BF1084" s="110" t="s">
        <v>115</v>
      </c>
      <c r="BG1084" s="32" t="s">
        <v>131</v>
      </c>
      <c r="BH1084" s="32" t="s">
        <v>115</v>
      </c>
      <c r="BI1084" s="32" t="s">
        <v>829</v>
      </c>
      <c r="BJ1084" s="32">
        <v>3</v>
      </c>
      <c r="BK1084" s="110">
        <v>44270</v>
      </c>
      <c r="BL1084" s="110">
        <v>44592</v>
      </c>
      <c r="BM1084" s="110">
        <v>46006</v>
      </c>
      <c r="BN1084" s="32" t="s">
        <v>308</v>
      </c>
      <c r="BO1084" s="32" t="s">
        <v>115</v>
      </c>
      <c r="BP1084" s="32" t="b">
        <v>1</v>
      </c>
      <c r="BQ1084" s="116">
        <v>35800</v>
      </c>
      <c r="BR1084" s="32" t="s">
        <v>134</v>
      </c>
      <c r="BS1084" s="116">
        <v>2344.1520999999998</v>
      </c>
      <c r="BT1084" s="116">
        <v>3344.4740999999999</v>
      </c>
      <c r="BU1084" s="116">
        <v>767.53610000000003</v>
      </c>
      <c r="BV1084" s="116">
        <v>292.6927</v>
      </c>
      <c r="BW1084" s="116">
        <v>101.23609999999999</v>
      </c>
      <c r="BX1084" s="116">
        <v>142.92429999999999</v>
      </c>
      <c r="BY1084" s="116">
        <v>1086.3791000000001</v>
      </c>
      <c r="BZ1084" s="116">
        <v>84.360500000000002</v>
      </c>
      <c r="CA1084" s="116">
        <v>0</v>
      </c>
      <c r="CB1084" s="116">
        <v>0</v>
      </c>
      <c r="CC1084" s="116">
        <v>0</v>
      </c>
      <c r="CD1084" s="116">
        <v>0</v>
      </c>
      <c r="CE1084" s="116">
        <v>2173.7344999999996</v>
      </c>
      <c r="CF1084" s="32" t="s">
        <v>135</v>
      </c>
      <c r="CG1084" s="32" t="s">
        <v>136</v>
      </c>
      <c r="CH1084" s="32" t="s">
        <v>235</v>
      </c>
      <c r="CI1084" s="116">
        <v>0</v>
      </c>
      <c r="CJ1084" s="116">
        <v>0</v>
      </c>
      <c r="CK1084" s="116">
        <v>0</v>
      </c>
      <c r="CL1084" s="116">
        <v>0</v>
      </c>
      <c r="CM1084" s="116">
        <v>0</v>
      </c>
      <c r="CN1084" s="116">
        <v>0</v>
      </c>
      <c r="CO1084" s="113">
        <v>0</v>
      </c>
      <c r="CP1084" s="32" t="s">
        <v>134</v>
      </c>
      <c r="CQ1084" s="32" t="s">
        <v>115</v>
      </c>
      <c r="CR1084" s="32" t="s">
        <v>134</v>
      </c>
      <c r="CS1084" s="32" t="s">
        <v>115</v>
      </c>
      <c r="CT1084" s="113">
        <v>0</v>
      </c>
      <c r="CU1084" s="113">
        <v>1</v>
      </c>
      <c r="CV1084" s="33" t="s">
        <v>3474</v>
      </c>
    </row>
    <row r="1085" spans="2:100">
      <c r="B1085" s="31">
        <v>1081</v>
      </c>
      <c r="C1085" s="32" t="s">
        <v>3477</v>
      </c>
      <c r="D1085" s="128"/>
      <c r="E1085" s="128"/>
      <c r="F1085" s="32" t="s">
        <v>532</v>
      </c>
      <c r="G1085" s="32" t="s">
        <v>547</v>
      </c>
      <c r="H1085" s="32" t="s">
        <v>1613</v>
      </c>
      <c r="I1085" s="32" t="s">
        <v>189</v>
      </c>
      <c r="J1085" s="32" t="s">
        <v>115</v>
      </c>
      <c r="K1085" s="32" t="s">
        <v>115</v>
      </c>
      <c r="L1085" s="32" t="s">
        <v>404</v>
      </c>
      <c r="M1085" s="32" t="s">
        <v>3457</v>
      </c>
      <c r="N1085" s="32" t="s">
        <v>115</v>
      </c>
      <c r="O1085" s="32" t="s">
        <v>115</v>
      </c>
      <c r="P1085" s="110">
        <v>45880</v>
      </c>
      <c r="Q1085" s="32">
        <v>58</v>
      </c>
      <c r="R1085" s="32" t="s">
        <v>220</v>
      </c>
      <c r="S1085" s="32" t="s">
        <v>548</v>
      </c>
      <c r="T1085" s="32" t="s">
        <v>549</v>
      </c>
      <c r="U1085" s="32" t="s">
        <v>214</v>
      </c>
      <c r="V1085" s="32" t="s">
        <v>122</v>
      </c>
      <c r="W1085" s="32" t="s">
        <v>123</v>
      </c>
      <c r="X1085" s="32" t="s">
        <v>887</v>
      </c>
      <c r="Y1085" s="128"/>
      <c r="Z1085" s="119" t="s">
        <v>115</v>
      </c>
      <c r="AA1085" s="119">
        <v>1.23090148156604</v>
      </c>
      <c r="AB1085" s="32" t="s">
        <v>115</v>
      </c>
      <c r="AC1085" s="32" t="s">
        <v>534</v>
      </c>
      <c r="AD1085" s="32" t="s">
        <v>3476</v>
      </c>
      <c r="AE1085" s="32" t="s">
        <v>125</v>
      </c>
      <c r="AF1085" s="32" t="s">
        <v>115</v>
      </c>
      <c r="AG1085" s="32" t="s">
        <v>115</v>
      </c>
      <c r="AH1085" s="32" t="s">
        <v>115</v>
      </c>
      <c r="AI1085" s="32">
        <v>5761188</v>
      </c>
      <c r="AJ1085" s="32" t="s">
        <v>551</v>
      </c>
      <c r="AK1085" s="32" t="s">
        <v>552</v>
      </c>
      <c r="AL1085" s="32">
        <v>4</v>
      </c>
      <c r="AM1085" s="32">
        <v>64</v>
      </c>
      <c r="AN1085" s="32" t="s">
        <v>128</v>
      </c>
      <c r="AO1085" s="32" t="s">
        <v>129</v>
      </c>
      <c r="AP1085" s="32">
        <v>2021</v>
      </c>
      <c r="AQ1085" s="32" t="s">
        <v>130</v>
      </c>
      <c r="AR1085" s="32">
        <v>2014</v>
      </c>
      <c r="AS1085" s="32" t="s">
        <v>115</v>
      </c>
      <c r="AT1085" s="32" t="b">
        <v>0</v>
      </c>
      <c r="AU1085" s="32" t="s">
        <v>115</v>
      </c>
      <c r="AV1085" s="32" t="s">
        <v>115</v>
      </c>
      <c r="AW1085" s="32" t="s">
        <v>115</v>
      </c>
      <c r="AX1085" s="32" t="b">
        <v>0</v>
      </c>
      <c r="AY1085" s="32" t="s">
        <v>115</v>
      </c>
      <c r="AZ1085" s="110" t="s">
        <v>115</v>
      </c>
      <c r="BA1085" s="32" t="s">
        <v>115</v>
      </c>
      <c r="BB1085" s="32" t="s">
        <v>115</v>
      </c>
      <c r="BC1085" s="32" t="s">
        <v>115</v>
      </c>
      <c r="BD1085" s="32" t="s">
        <v>115</v>
      </c>
      <c r="BE1085" s="32" t="s">
        <v>115</v>
      </c>
      <c r="BF1085" s="110" t="s">
        <v>115</v>
      </c>
      <c r="BG1085" s="32" t="s">
        <v>131</v>
      </c>
      <c r="BH1085" s="32" t="s">
        <v>115</v>
      </c>
      <c r="BI1085" s="32" t="s">
        <v>195</v>
      </c>
      <c r="BJ1085" s="32">
        <v>2</v>
      </c>
      <c r="BK1085" s="110">
        <v>44565</v>
      </c>
      <c r="BL1085" s="110">
        <v>44958</v>
      </c>
      <c r="BM1085" s="110">
        <v>44933</v>
      </c>
      <c r="BN1085" s="32" t="s">
        <v>115</v>
      </c>
      <c r="BO1085" s="32" t="s">
        <v>115</v>
      </c>
      <c r="BP1085" s="32" t="b">
        <v>0</v>
      </c>
      <c r="BQ1085" s="116">
        <v>9841</v>
      </c>
      <c r="BR1085" s="32" t="s">
        <v>134</v>
      </c>
      <c r="BS1085" s="116">
        <v>4316.0243</v>
      </c>
      <c r="BT1085" s="116">
        <v>4316.0243</v>
      </c>
      <c r="BU1085" s="116">
        <v>817.4434</v>
      </c>
      <c r="BV1085" s="116">
        <v>2069.7231000000002</v>
      </c>
      <c r="BW1085" s="116">
        <v>1182.3746000000001</v>
      </c>
      <c r="BX1085" s="116">
        <v>33.610799999999998</v>
      </c>
      <c r="BY1085" s="116">
        <v>0</v>
      </c>
      <c r="BZ1085" s="116">
        <v>0</v>
      </c>
      <c r="CA1085" s="116">
        <v>0</v>
      </c>
      <c r="CB1085" s="116">
        <v>0</v>
      </c>
      <c r="CC1085" s="116">
        <v>0</v>
      </c>
      <c r="CD1085" s="116">
        <v>0</v>
      </c>
      <c r="CE1085" s="116">
        <v>4316.0243</v>
      </c>
      <c r="CF1085" s="32" t="s">
        <v>135</v>
      </c>
      <c r="CG1085" s="32" t="s">
        <v>136</v>
      </c>
      <c r="CH1085" s="32" t="s">
        <v>258</v>
      </c>
      <c r="CI1085" s="116">
        <v>0</v>
      </c>
      <c r="CJ1085" s="116">
        <v>0</v>
      </c>
      <c r="CK1085" s="116">
        <v>0</v>
      </c>
      <c r="CL1085" s="116">
        <v>3789.0813499999999</v>
      </c>
      <c r="CM1085" s="116">
        <v>29.558599999999998</v>
      </c>
      <c r="CN1085" s="116">
        <v>0</v>
      </c>
      <c r="CO1085" s="113">
        <v>0</v>
      </c>
      <c r="CP1085" s="32" t="s">
        <v>134</v>
      </c>
      <c r="CQ1085" s="32" t="s">
        <v>115</v>
      </c>
      <c r="CR1085" s="32" t="s">
        <v>134</v>
      </c>
      <c r="CS1085" s="32" t="s">
        <v>115</v>
      </c>
      <c r="CT1085" s="113">
        <v>0</v>
      </c>
      <c r="CU1085" s="113">
        <v>1</v>
      </c>
      <c r="CV1085" s="33" t="s">
        <v>401</v>
      </c>
    </row>
    <row r="1086" spans="2:100">
      <c r="B1086" s="31">
        <v>1082</v>
      </c>
      <c r="C1086" s="32" t="s">
        <v>3478</v>
      </c>
      <c r="D1086" s="128"/>
      <c r="E1086" s="128"/>
      <c r="F1086" s="32" t="s">
        <v>1178</v>
      </c>
      <c r="G1086" s="32" t="s">
        <v>3479</v>
      </c>
      <c r="H1086" s="32" t="s">
        <v>1613</v>
      </c>
      <c r="I1086" s="32" t="s">
        <v>189</v>
      </c>
      <c r="J1086" s="32" t="s">
        <v>115</v>
      </c>
      <c r="K1086" s="32" t="s">
        <v>115</v>
      </c>
      <c r="L1086" s="32" t="s">
        <v>404</v>
      </c>
      <c r="M1086" s="32" t="s">
        <v>3457</v>
      </c>
      <c r="N1086" s="32" t="s">
        <v>115</v>
      </c>
      <c r="O1086" s="32" t="s">
        <v>115</v>
      </c>
      <c r="P1086" s="110">
        <v>45903</v>
      </c>
      <c r="Q1086" s="32">
        <v>36</v>
      </c>
      <c r="R1086" s="32" t="s">
        <v>220</v>
      </c>
      <c r="S1086" s="32" t="s">
        <v>121</v>
      </c>
      <c r="T1086" s="32" t="s">
        <v>115</v>
      </c>
      <c r="U1086" s="32" t="s">
        <v>214</v>
      </c>
      <c r="V1086" s="32" t="s">
        <v>122</v>
      </c>
      <c r="W1086" s="32" t="s">
        <v>123</v>
      </c>
      <c r="X1086" s="32" t="s">
        <v>278</v>
      </c>
      <c r="Y1086" s="128"/>
      <c r="Z1086" s="119" t="s">
        <v>115</v>
      </c>
      <c r="AA1086" s="119">
        <v>1.72586251290564</v>
      </c>
      <c r="AB1086" s="32" t="s">
        <v>115</v>
      </c>
      <c r="AC1086" s="32" t="s">
        <v>534</v>
      </c>
      <c r="AD1086" s="32" t="s">
        <v>3480</v>
      </c>
      <c r="AE1086" s="32" t="s">
        <v>125</v>
      </c>
      <c r="AF1086" s="32" t="s">
        <v>3481</v>
      </c>
      <c r="AG1086" s="32" t="s">
        <v>577</v>
      </c>
      <c r="AH1086" s="32" t="s">
        <v>422</v>
      </c>
      <c r="AI1086" s="32">
        <v>5757736</v>
      </c>
      <c r="AJ1086" s="32" t="s">
        <v>3482</v>
      </c>
      <c r="AK1086" s="32" t="s">
        <v>3483</v>
      </c>
      <c r="AL1086" s="32">
        <v>1</v>
      </c>
      <c r="AM1086" s="32">
        <v>64</v>
      </c>
      <c r="AN1086" s="32" t="s">
        <v>128</v>
      </c>
      <c r="AO1086" s="32" t="s">
        <v>129</v>
      </c>
      <c r="AP1086" s="32">
        <v>2018</v>
      </c>
      <c r="AQ1086" s="32" t="s">
        <v>130</v>
      </c>
      <c r="AR1086" s="32">
        <v>2014</v>
      </c>
      <c r="AS1086" s="32" t="s">
        <v>115</v>
      </c>
      <c r="AT1086" s="32" t="b">
        <v>0</v>
      </c>
      <c r="AU1086" s="32" t="s">
        <v>115</v>
      </c>
      <c r="AV1086" s="32" t="s">
        <v>115</v>
      </c>
      <c r="AW1086" s="32" t="s">
        <v>115</v>
      </c>
      <c r="AX1086" s="32" t="b">
        <v>0</v>
      </c>
      <c r="AY1086" s="32" t="s">
        <v>115</v>
      </c>
      <c r="AZ1086" s="110" t="s">
        <v>115</v>
      </c>
      <c r="BA1086" s="32" t="s">
        <v>115</v>
      </c>
      <c r="BB1086" s="32" t="s">
        <v>115</v>
      </c>
      <c r="BC1086" s="32" t="s">
        <v>115</v>
      </c>
      <c r="BD1086" s="32" t="s">
        <v>115</v>
      </c>
      <c r="BE1086" s="32" t="s">
        <v>115</v>
      </c>
      <c r="BF1086" s="110" t="s">
        <v>115</v>
      </c>
      <c r="BG1086" s="32" t="s">
        <v>131</v>
      </c>
      <c r="BH1086" s="32" t="s">
        <v>115</v>
      </c>
      <c r="BI1086" s="32" t="s">
        <v>468</v>
      </c>
      <c r="BJ1086" s="32">
        <v>4</v>
      </c>
      <c r="BK1086" s="110">
        <v>47323</v>
      </c>
      <c r="BL1086" s="110">
        <v>43585</v>
      </c>
      <c r="BM1086" s="110">
        <v>47543</v>
      </c>
      <c r="BN1086" s="32" t="s">
        <v>308</v>
      </c>
      <c r="BO1086" s="32" t="s">
        <v>115</v>
      </c>
      <c r="BP1086" s="32" t="b">
        <v>0</v>
      </c>
      <c r="BQ1086" s="116">
        <v>1310</v>
      </c>
      <c r="BR1086" s="32" t="s">
        <v>134</v>
      </c>
      <c r="BS1086" s="116">
        <v>636.36180000000002</v>
      </c>
      <c r="BT1086" s="116">
        <v>2001.6345000000001</v>
      </c>
      <c r="BU1086" s="116">
        <v>4.6302000000000003</v>
      </c>
      <c r="BV1086" s="116">
        <v>0</v>
      </c>
      <c r="BW1086" s="116">
        <v>0</v>
      </c>
      <c r="BX1086" s="116">
        <v>0</v>
      </c>
      <c r="BY1086" s="116">
        <v>15.2727</v>
      </c>
      <c r="BZ1086" s="116">
        <v>0</v>
      </c>
      <c r="CA1086" s="116">
        <v>0</v>
      </c>
      <c r="CB1086" s="116">
        <v>0</v>
      </c>
      <c r="CC1086" s="116">
        <v>250</v>
      </c>
      <c r="CD1086" s="116">
        <v>800</v>
      </c>
      <c r="CE1086" s="116">
        <v>636.36180000000002</v>
      </c>
      <c r="CF1086" s="32" t="s">
        <v>135</v>
      </c>
      <c r="CG1086" s="32" t="s">
        <v>136</v>
      </c>
      <c r="CH1086" s="32" t="s">
        <v>522</v>
      </c>
      <c r="CI1086" s="116">
        <v>0</v>
      </c>
      <c r="CJ1086" s="116">
        <v>0</v>
      </c>
      <c r="CK1086" s="116">
        <v>0</v>
      </c>
      <c r="CL1086" s="116">
        <v>0</v>
      </c>
      <c r="CM1086" s="116">
        <v>0</v>
      </c>
      <c r="CN1086" s="116">
        <v>0</v>
      </c>
      <c r="CO1086" s="113">
        <v>0</v>
      </c>
      <c r="CP1086" s="32" t="s">
        <v>134</v>
      </c>
      <c r="CQ1086" s="32" t="s">
        <v>115</v>
      </c>
      <c r="CR1086" s="32" t="s">
        <v>279</v>
      </c>
      <c r="CS1086" s="32" t="s">
        <v>115</v>
      </c>
      <c r="CT1086" s="113">
        <v>0</v>
      </c>
      <c r="CU1086" s="113">
        <v>1</v>
      </c>
      <c r="CV1086" s="33" t="s">
        <v>470</v>
      </c>
    </row>
    <row r="1087" spans="2:100">
      <c r="B1087" s="31">
        <v>1083</v>
      </c>
      <c r="C1087" s="32" t="s">
        <v>3484</v>
      </c>
      <c r="D1087" s="128"/>
      <c r="E1087" s="128"/>
      <c r="F1087" s="32" t="s">
        <v>858</v>
      </c>
      <c r="G1087" s="32" t="s">
        <v>3485</v>
      </c>
      <c r="H1087" s="32" t="s">
        <v>1613</v>
      </c>
      <c r="I1087" s="32" t="s">
        <v>189</v>
      </c>
      <c r="J1087" s="32" t="s">
        <v>115</v>
      </c>
      <c r="K1087" s="32" t="s">
        <v>115</v>
      </c>
      <c r="L1087" s="32" t="s">
        <v>404</v>
      </c>
      <c r="M1087" s="32" t="s">
        <v>3457</v>
      </c>
      <c r="N1087" s="32" t="s">
        <v>115</v>
      </c>
      <c r="O1087" s="32" t="s">
        <v>115</v>
      </c>
      <c r="P1087" s="110">
        <v>45903</v>
      </c>
      <c r="Q1087" s="32">
        <v>73</v>
      </c>
      <c r="R1087" s="32" t="s">
        <v>220</v>
      </c>
      <c r="S1087" s="32" t="s">
        <v>548</v>
      </c>
      <c r="T1087" s="32" t="s">
        <v>591</v>
      </c>
      <c r="U1087" s="32" t="s">
        <v>214</v>
      </c>
      <c r="V1087" s="32" t="s">
        <v>122</v>
      </c>
      <c r="W1087" s="32" t="s">
        <v>123</v>
      </c>
      <c r="X1087" s="32" t="s">
        <v>278</v>
      </c>
      <c r="Y1087" s="128"/>
      <c r="Z1087" s="119" t="s">
        <v>115</v>
      </c>
      <c r="AA1087" s="119">
        <v>4.2122000000000002</v>
      </c>
      <c r="AB1087" s="32" t="s">
        <v>115</v>
      </c>
      <c r="AC1087" s="32" t="s">
        <v>534</v>
      </c>
      <c r="AD1087" s="32" t="s">
        <v>3486</v>
      </c>
      <c r="AE1087" s="32" t="s">
        <v>115</v>
      </c>
      <c r="AF1087" s="32" t="s">
        <v>115</v>
      </c>
      <c r="AG1087" s="32" t="s">
        <v>115</v>
      </c>
      <c r="AH1087" s="32" t="s">
        <v>115</v>
      </c>
      <c r="AI1087" s="32">
        <v>5761185</v>
      </c>
      <c r="AJ1087" s="32" t="s">
        <v>3487</v>
      </c>
      <c r="AK1087" s="32" t="s">
        <v>3488</v>
      </c>
      <c r="AL1087" s="32">
        <v>1</v>
      </c>
      <c r="AM1087" s="32">
        <v>64</v>
      </c>
      <c r="AN1087" s="32" t="s">
        <v>128</v>
      </c>
      <c r="AO1087" s="32" t="s">
        <v>129</v>
      </c>
      <c r="AP1087" s="32">
        <v>2018</v>
      </c>
      <c r="AQ1087" s="32" t="s">
        <v>130</v>
      </c>
      <c r="AR1087" s="32">
        <v>2016</v>
      </c>
      <c r="AS1087" s="32" t="s">
        <v>115</v>
      </c>
      <c r="AT1087" s="32" t="b">
        <v>0</v>
      </c>
      <c r="AU1087" s="32" t="s">
        <v>115</v>
      </c>
      <c r="AV1087" s="32" t="s">
        <v>115</v>
      </c>
      <c r="AW1087" s="32" t="s">
        <v>115</v>
      </c>
      <c r="AX1087" s="32" t="b">
        <v>0</v>
      </c>
      <c r="AY1087" s="32" t="s">
        <v>115</v>
      </c>
      <c r="AZ1087" s="110" t="s">
        <v>115</v>
      </c>
      <c r="BA1087" s="32" t="s">
        <v>115</v>
      </c>
      <c r="BB1087" s="32" t="s">
        <v>115</v>
      </c>
      <c r="BC1087" s="32" t="s">
        <v>115</v>
      </c>
      <c r="BD1087" s="32" t="s">
        <v>115</v>
      </c>
      <c r="BE1087" s="32" t="s">
        <v>115</v>
      </c>
      <c r="BF1087" s="110" t="s">
        <v>115</v>
      </c>
      <c r="BG1087" s="32" t="s">
        <v>131</v>
      </c>
      <c r="BH1087" s="32" t="s">
        <v>115</v>
      </c>
      <c r="BI1087" s="32" t="s">
        <v>195</v>
      </c>
      <c r="BJ1087" s="32">
        <v>2</v>
      </c>
      <c r="BK1087" s="110">
        <v>43314</v>
      </c>
      <c r="BL1087" s="110">
        <v>43411</v>
      </c>
      <c r="BM1087" s="110">
        <v>43465</v>
      </c>
      <c r="BN1087" s="32" t="s">
        <v>115</v>
      </c>
      <c r="BO1087" s="32" t="s">
        <v>115</v>
      </c>
      <c r="BP1087" s="32" t="b">
        <v>0</v>
      </c>
      <c r="BQ1087" s="116">
        <v>2040</v>
      </c>
      <c r="BR1087" s="32" t="s">
        <v>134</v>
      </c>
      <c r="BS1087" s="116">
        <v>1107.4337</v>
      </c>
      <c r="BT1087" s="116">
        <v>1107.4337</v>
      </c>
      <c r="BU1087" s="116">
        <v>0.90139999999999998</v>
      </c>
      <c r="BV1087" s="116">
        <v>33.287399999999998</v>
      </c>
      <c r="BW1087" s="116">
        <v>0</v>
      </c>
      <c r="BX1087" s="116">
        <v>0</v>
      </c>
      <c r="BY1087" s="116">
        <v>0</v>
      </c>
      <c r="BZ1087" s="116">
        <v>0</v>
      </c>
      <c r="CA1087" s="116">
        <v>0</v>
      </c>
      <c r="CB1087" s="116">
        <v>0</v>
      </c>
      <c r="CC1087" s="116">
        <v>0</v>
      </c>
      <c r="CD1087" s="116">
        <v>0</v>
      </c>
      <c r="CE1087" s="116">
        <v>1107.4337</v>
      </c>
      <c r="CF1087" s="32" t="s">
        <v>135</v>
      </c>
      <c r="CG1087" s="32" t="s">
        <v>136</v>
      </c>
      <c r="CH1087" s="32" t="s">
        <v>456</v>
      </c>
      <c r="CI1087" s="116">
        <v>75.492670000000004</v>
      </c>
      <c r="CJ1087" s="116">
        <v>0.85611000000000004</v>
      </c>
      <c r="CK1087" s="116">
        <v>31.615100000000002</v>
      </c>
      <c r="CL1087" s="116">
        <v>0</v>
      </c>
      <c r="CM1087" s="116">
        <v>0</v>
      </c>
      <c r="CN1087" s="116">
        <v>0</v>
      </c>
      <c r="CO1087" s="113">
        <v>0</v>
      </c>
      <c r="CP1087" s="32" t="s">
        <v>134</v>
      </c>
      <c r="CQ1087" s="32" t="s">
        <v>115</v>
      </c>
      <c r="CR1087" s="32" t="s">
        <v>134</v>
      </c>
      <c r="CS1087" s="32" t="s">
        <v>115</v>
      </c>
      <c r="CT1087" s="113">
        <v>0</v>
      </c>
      <c r="CU1087" s="113">
        <v>1</v>
      </c>
      <c r="CV1087" s="33" t="s">
        <v>401</v>
      </c>
    </row>
    <row r="1088" spans="2:100">
      <c r="B1088" s="31">
        <v>1084</v>
      </c>
      <c r="C1088" s="32" t="s">
        <v>3489</v>
      </c>
      <c r="D1088" s="128"/>
      <c r="E1088" s="128"/>
      <c r="F1088" s="32" t="s">
        <v>2213</v>
      </c>
      <c r="G1088" s="32" t="s">
        <v>3490</v>
      </c>
      <c r="H1088" s="32" t="s">
        <v>1613</v>
      </c>
      <c r="I1088" s="32" t="s">
        <v>189</v>
      </c>
      <c r="J1088" s="32" t="s">
        <v>115</v>
      </c>
      <c r="K1088" s="32" t="s">
        <v>115</v>
      </c>
      <c r="L1088" s="32" t="s">
        <v>404</v>
      </c>
      <c r="M1088" s="32" t="s">
        <v>3457</v>
      </c>
      <c r="N1088" s="32" t="s">
        <v>115</v>
      </c>
      <c r="O1088" s="32" t="s">
        <v>115</v>
      </c>
      <c r="P1088" s="110">
        <v>45876</v>
      </c>
      <c r="Q1088" s="32">
        <v>37</v>
      </c>
      <c r="R1088" s="32" t="s">
        <v>220</v>
      </c>
      <c r="S1088" s="32" t="s">
        <v>203</v>
      </c>
      <c r="T1088" s="32" t="s">
        <v>203</v>
      </c>
      <c r="U1088" s="32" t="s">
        <v>214</v>
      </c>
      <c r="V1088" s="32" t="s">
        <v>122</v>
      </c>
      <c r="W1088" s="32" t="s">
        <v>123</v>
      </c>
      <c r="X1088" s="32" t="s">
        <v>224</v>
      </c>
      <c r="Y1088" s="128"/>
      <c r="Z1088" s="119" t="s">
        <v>115</v>
      </c>
      <c r="AA1088" s="119">
        <v>4.80173579128346</v>
      </c>
      <c r="AB1088" s="32" t="s">
        <v>115</v>
      </c>
      <c r="AC1088" s="32" t="s">
        <v>534</v>
      </c>
      <c r="AD1088" s="32" t="s">
        <v>3480</v>
      </c>
      <c r="AE1088" s="32" t="s">
        <v>115</v>
      </c>
      <c r="AF1088" s="32" t="s">
        <v>115</v>
      </c>
      <c r="AG1088" s="32" t="s">
        <v>3491</v>
      </c>
      <c r="AH1088" s="32" t="s">
        <v>422</v>
      </c>
      <c r="AI1088" s="32">
        <v>5757733</v>
      </c>
      <c r="AJ1088" s="32" t="s">
        <v>3492</v>
      </c>
      <c r="AK1088" s="32" t="s">
        <v>3493</v>
      </c>
      <c r="AL1088" s="32">
        <v>1</v>
      </c>
      <c r="AM1088" s="32">
        <v>64</v>
      </c>
      <c r="AN1088" s="32" t="s">
        <v>128</v>
      </c>
      <c r="AO1088" s="32" t="s">
        <v>129</v>
      </c>
      <c r="AP1088" s="32" t="s">
        <v>203</v>
      </c>
      <c r="AQ1088" s="32" t="s">
        <v>130</v>
      </c>
      <c r="AR1088" s="32">
        <v>2015</v>
      </c>
      <c r="AS1088" s="32" t="s">
        <v>115</v>
      </c>
      <c r="AT1088" s="32" t="b">
        <v>0</v>
      </c>
      <c r="AU1088" s="32" t="s">
        <v>115</v>
      </c>
      <c r="AV1088" s="32" t="s">
        <v>115</v>
      </c>
      <c r="AW1088" s="32" t="s">
        <v>115</v>
      </c>
      <c r="AX1088" s="32" t="b">
        <v>0</v>
      </c>
      <c r="AY1088" s="32" t="s">
        <v>115</v>
      </c>
      <c r="AZ1088" s="110" t="s">
        <v>115</v>
      </c>
      <c r="BA1088" s="32" t="s">
        <v>115</v>
      </c>
      <c r="BB1088" s="32" t="s">
        <v>115</v>
      </c>
      <c r="BC1088" s="32" t="s">
        <v>115</v>
      </c>
      <c r="BD1088" s="32" t="s">
        <v>115</v>
      </c>
      <c r="BE1088" s="32" t="s">
        <v>115</v>
      </c>
      <c r="BF1088" s="110" t="s">
        <v>115</v>
      </c>
      <c r="BG1088" s="32" t="s">
        <v>131</v>
      </c>
      <c r="BH1088" s="32" t="s">
        <v>115</v>
      </c>
      <c r="BI1088" s="32" t="s">
        <v>468</v>
      </c>
      <c r="BJ1088" s="32">
        <v>4</v>
      </c>
      <c r="BK1088" s="110">
        <v>48205</v>
      </c>
      <c r="BL1088" s="110" t="s">
        <v>115</v>
      </c>
      <c r="BM1088" s="110">
        <v>48242</v>
      </c>
      <c r="BN1088" s="32" t="s">
        <v>115</v>
      </c>
      <c r="BO1088" s="32" t="s">
        <v>115</v>
      </c>
      <c r="BP1088" s="32" t="b">
        <v>0</v>
      </c>
      <c r="BQ1088" s="116" t="s">
        <v>115</v>
      </c>
      <c r="BR1088" s="32" t="s">
        <v>134</v>
      </c>
      <c r="BS1088" s="116">
        <v>0.65690000000000004</v>
      </c>
      <c r="BT1088" s="116">
        <v>1761.7793999999999</v>
      </c>
      <c r="BU1088" s="116">
        <v>0.15540000000000001</v>
      </c>
      <c r="BV1088" s="116">
        <v>0.04</v>
      </c>
      <c r="BW1088" s="116">
        <v>4.3999999999999997E-2</v>
      </c>
      <c r="BX1088" s="116">
        <v>2.2499999999999999E-2</v>
      </c>
      <c r="BY1088" s="116">
        <v>1.66E-2</v>
      </c>
      <c r="BZ1088" s="116">
        <v>0</v>
      </c>
      <c r="CA1088" s="116">
        <v>0</v>
      </c>
      <c r="CB1088" s="116">
        <v>0</v>
      </c>
      <c r="CC1088" s="116">
        <v>0</v>
      </c>
      <c r="CD1088" s="116">
        <v>0</v>
      </c>
      <c r="CE1088" s="116">
        <v>0.65690000000000004</v>
      </c>
      <c r="CF1088" s="32" t="s">
        <v>135</v>
      </c>
      <c r="CG1088" s="32" t="s">
        <v>136</v>
      </c>
      <c r="CH1088" s="32" t="s">
        <v>115</v>
      </c>
      <c r="CI1088" s="116">
        <v>0</v>
      </c>
      <c r="CJ1088" s="116">
        <v>0</v>
      </c>
      <c r="CK1088" s="116">
        <v>0</v>
      </c>
      <c r="CL1088" s="116">
        <v>0</v>
      </c>
      <c r="CM1088" s="116">
        <v>0</v>
      </c>
      <c r="CN1088" s="116">
        <v>0</v>
      </c>
      <c r="CO1088" s="113">
        <v>0</v>
      </c>
      <c r="CP1088" s="32" t="s">
        <v>134</v>
      </c>
      <c r="CQ1088" s="32" t="s">
        <v>115</v>
      </c>
      <c r="CR1088" s="32" t="s">
        <v>279</v>
      </c>
      <c r="CS1088" s="32" t="s">
        <v>115</v>
      </c>
      <c r="CT1088" s="113">
        <v>0</v>
      </c>
      <c r="CU1088" s="113">
        <v>1</v>
      </c>
      <c r="CV1088" s="33" t="s">
        <v>470</v>
      </c>
    </row>
    <row r="1089" spans="2:100">
      <c r="B1089" s="31">
        <v>1085</v>
      </c>
      <c r="C1089" s="32" t="s">
        <v>3494</v>
      </c>
      <c r="D1089" s="128"/>
      <c r="E1089" s="128"/>
      <c r="F1089" s="32" t="s">
        <v>825</v>
      </c>
      <c r="G1089" s="32" t="s">
        <v>2773</v>
      </c>
      <c r="H1089" s="32" t="s">
        <v>1613</v>
      </c>
      <c r="I1089" s="32" t="s">
        <v>189</v>
      </c>
      <c r="J1089" s="32" t="s">
        <v>115</v>
      </c>
      <c r="K1089" s="32" t="s">
        <v>827</v>
      </c>
      <c r="L1089" s="32" t="s">
        <v>404</v>
      </c>
      <c r="M1089" s="32" t="s">
        <v>3457</v>
      </c>
      <c r="N1089" s="32" t="s">
        <v>115</v>
      </c>
      <c r="O1089" s="32" t="s">
        <v>115</v>
      </c>
      <c r="P1089" s="110">
        <v>45938</v>
      </c>
      <c r="Q1089" s="32">
        <v>61</v>
      </c>
      <c r="R1089" s="32" t="s">
        <v>220</v>
      </c>
      <c r="S1089" s="32" t="s">
        <v>2016</v>
      </c>
      <c r="T1089" s="32" t="s">
        <v>1939</v>
      </c>
      <c r="U1089" s="32" t="s">
        <v>214</v>
      </c>
      <c r="V1089" s="32" t="s">
        <v>122</v>
      </c>
      <c r="W1089" s="32" t="s">
        <v>123</v>
      </c>
      <c r="X1089" s="32" t="s">
        <v>833</v>
      </c>
      <c r="Y1089" s="128"/>
      <c r="Z1089" s="119" t="s">
        <v>115</v>
      </c>
      <c r="AA1089" s="119">
        <v>26.194495511281001</v>
      </c>
      <c r="AB1089" s="32" t="s">
        <v>115</v>
      </c>
      <c r="AC1089" s="32" t="s">
        <v>530</v>
      </c>
      <c r="AD1089" s="32" t="s">
        <v>3495</v>
      </c>
      <c r="AE1089" s="32" t="s">
        <v>125</v>
      </c>
      <c r="AF1089" s="32" t="s">
        <v>115</v>
      </c>
      <c r="AG1089" s="32" t="s">
        <v>1921</v>
      </c>
      <c r="AH1089" s="32" t="s">
        <v>422</v>
      </c>
      <c r="AI1089" s="32">
        <v>5769042</v>
      </c>
      <c r="AJ1089" s="32" t="s">
        <v>2775</v>
      </c>
      <c r="AK1089" s="32" t="s">
        <v>2776</v>
      </c>
      <c r="AL1089" s="32">
        <v>13</v>
      </c>
      <c r="AM1089" s="32">
        <v>64</v>
      </c>
      <c r="AN1089" s="32" t="s">
        <v>3496</v>
      </c>
      <c r="AO1089" s="32" t="s">
        <v>129</v>
      </c>
      <c r="AP1089" s="32">
        <v>2023</v>
      </c>
      <c r="AQ1089" s="32" t="s">
        <v>130</v>
      </c>
      <c r="AR1089" s="32">
        <v>2017</v>
      </c>
      <c r="AS1089" s="32" t="s">
        <v>115</v>
      </c>
      <c r="AT1089" s="32" t="b">
        <v>0</v>
      </c>
      <c r="AU1089" s="32" t="s">
        <v>115</v>
      </c>
      <c r="AV1089" s="32" t="s">
        <v>115</v>
      </c>
      <c r="AW1089" s="32" t="s">
        <v>115</v>
      </c>
      <c r="AX1089" s="32" t="b">
        <v>0</v>
      </c>
      <c r="AY1089" s="32" t="s">
        <v>115</v>
      </c>
      <c r="AZ1089" s="110" t="s">
        <v>115</v>
      </c>
      <c r="BA1089" s="32" t="s">
        <v>115</v>
      </c>
      <c r="BB1089" s="32" t="s">
        <v>115</v>
      </c>
      <c r="BC1089" s="32" t="s">
        <v>115</v>
      </c>
      <c r="BD1089" s="32" t="s">
        <v>115</v>
      </c>
      <c r="BE1089" s="32" t="s">
        <v>115</v>
      </c>
      <c r="BF1089" s="110" t="s">
        <v>115</v>
      </c>
      <c r="BG1089" s="32" t="s">
        <v>131</v>
      </c>
      <c r="BH1089" s="32" t="s">
        <v>115</v>
      </c>
      <c r="BI1089" s="32" t="s">
        <v>488</v>
      </c>
      <c r="BJ1089" s="32">
        <v>4</v>
      </c>
      <c r="BK1089" s="110">
        <v>46913</v>
      </c>
      <c r="BL1089" s="110">
        <v>46873</v>
      </c>
      <c r="BM1089" s="110">
        <v>47252</v>
      </c>
      <c r="BN1089" s="32" t="s">
        <v>485</v>
      </c>
      <c r="BO1089" s="32" t="s">
        <v>115</v>
      </c>
      <c r="BP1089" s="32" t="b">
        <v>0</v>
      </c>
      <c r="BQ1089" s="116">
        <v>51200</v>
      </c>
      <c r="BR1089" s="32" t="s">
        <v>134</v>
      </c>
      <c r="BS1089" s="116">
        <v>691.01829999999995</v>
      </c>
      <c r="BT1089" s="116">
        <v>6944.1958999999997</v>
      </c>
      <c r="BU1089" s="116">
        <v>80.174199999999999</v>
      </c>
      <c r="BV1089" s="116">
        <v>35.165700000000001</v>
      </c>
      <c r="BW1089" s="116">
        <v>85.603099999999998</v>
      </c>
      <c r="BX1089" s="116">
        <v>89.811300000000003</v>
      </c>
      <c r="BY1089" s="116">
        <v>226.41419999999999</v>
      </c>
      <c r="BZ1089" s="116">
        <v>77</v>
      </c>
      <c r="CA1089" s="116">
        <v>2132</v>
      </c>
      <c r="CB1089" s="116">
        <v>2311</v>
      </c>
      <c r="CC1089" s="116">
        <v>1284</v>
      </c>
      <c r="CD1089" s="116">
        <v>0</v>
      </c>
      <c r="CE1089" s="116">
        <v>492.1925</v>
      </c>
      <c r="CF1089" s="32" t="s">
        <v>135</v>
      </c>
      <c r="CG1089" s="32" t="s">
        <v>136</v>
      </c>
      <c r="CH1089" s="32" t="s">
        <v>1700</v>
      </c>
      <c r="CI1089" s="116">
        <v>0</v>
      </c>
      <c r="CJ1089" s="116">
        <v>0</v>
      </c>
      <c r="CK1089" s="116">
        <v>0</v>
      </c>
      <c r="CL1089" s="116">
        <v>0</v>
      </c>
      <c r="CM1089" s="116">
        <v>0</v>
      </c>
      <c r="CN1089" s="116">
        <v>0</v>
      </c>
      <c r="CO1089" s="113">
        <v>0</v>
      </c>
      <c r="CP1089" s="32" t="s">
        <v>134</v>
      </c>
      <c r="CQ1089" s="32" t="s">
        <v>115</v>
      </c>
      <c r="CR1089" s="32" t="s">
        <v>279</v>
      </c>
      <c r="CS1089" s="32" t="s">
        <v>115</v>
      </c>
      <c r="CT1089" s="113">
        <v>0.3427</v>
      </c>
      <c r="CU1089" s="113">
        <v>0.6573</v>
      </c>
      <c r="CV1089" s="33" t="s">
        <v>401</v>
      </c>
    </row>
    <row r="1090" spans="2:100">
      <c r="B1090" s="31">
        <v>1086</v>
      </c>
      <c r="C1090" s="32" t="s">
        <v>3497</v>
      </c>
      <c r="D1090" s="128"/>
      <c r="E1090" s="128"/>
      <c r="F1090" s="32" t="s">
        <v>825</v>
      </c>
      <c r="G1090" s="32" t="s">
        <v>2773</v>
      </c>
      <c r="H1090" s="32" t="s">
        <v>1613</v>
      </c>
      <c r="I1090" s="32" t="s">
        <v>189</v>
      </c>
      <c r="J1090" s="32" t="s">
        <v>115</v>
      </c>
      <c r="K1090" s="32" t="s">
        <v>827</v>
      </c>
      <c r="L1090" s="32" t="s">
        <v>404</v>
      </c>
      <c r="M1090" s="32" t="s">
        <v>3457</v>
      </c>
      <c r="N1090" s="32" t="s">
        <v>115</v>
      </c>
      <c r="O1090" s="32" t="s">
        <v>115</v>
      </c>
      <c r="P1090" s="110">
        <v>45938</v>
      </c>
      <c r="Q1090" s="32">
        <v>37</v>
      </c>
      <c r="R1090" s="32" t="s">
        <v>220</v>
      </c>
      <c r="S1090" s="32" t="s">
        <v>2016</v>
      </c>
      <c r="T1090" s="32" t="s">
        <v>1939</v>
      </c>
      <c r="U1090" s="32" t="s">
        <v>214</v>
      </c>
      <c r="V1090" s="32" t="s">
        <v>122</v>
      </c>
      <c r="W1090" s="32" t="s">
        <v>123</v>
      </c>
      <c r="X1090" s="32" t="s">
        <v>833</v>
      </c>
      <c r="Y1090" s="128"/>
      <c r="Z1090" s="119" t="s">
        <v>115</v>
      </c>
      <c r="AA1090" s="119">
        <v>26.194495511281001</v>
      </c>
      <c r="AB1090" s="32" t="s">
        <v>115</v>
      </c>
      <c r="AC1090" s="32" t="s">
        <v>534</v>
      </c>
      <c r="AD1090" s="32" t="s">
        <v>3461</v>
      </c>
      <c r="AE1090" s="32" t="s">
        <v>125</v>
      </c>
      <c r="AF1090" s="32" t="s">
        <v>115</v>
      </c>
      <c r="AG1090" s="32" t="s">
        <v>1921</v>
      </c>
      <c r="AH1090" s="32" t="s">
        <v>422</v>
      </c>
      <c r="AI1090" s="32">
        <v>5781697</v>
      </c>
      <c r="AJ1090" s="32" t="s">
        <v>2775</v>
      </c>
      <c r="AK1090" s="32" t="s">
        <v>2776</v>
      </c>
      <c r="AL1090" s="32">
        <v>13</v>
      </c>
      <c r="AM1090" s="32">
        <v>64</v>
      </c>
      <c r="AN1090" s="32" t="s">
        <v>128</v>
      </c>
      <c r="AO1090" s="32" t="s">
        <v>129</v>
      </c>
      <c r="AP1090" s="32">
        <v>2023</v>
      </c>
      <c r="AQ1090" s="32" t="s">
        <v>130</v>
      </c>
      <c r="AR1090" s="32">
        <v>2019</v>
      </c>
      <c r="AS1090" s="32" t="s">
        <v>115</v>
      </c>
      <c r="AT1090" s="32" t="b">
        <v>0</v>
      </c>
      <c r="AU1090" s="32" t="s">
        <v>115</v>
      </c>
      <c r="AV1090" s="32" t="s">
        <v>115</v>
      </c>
      <c r="AW1090" s="32" t="s">
        <v>115</v>
      </c>
      <c r="AX1090" s="32" t="b">
        <v>0</v>
      </c>
      <c r="AY1090" s="32" t="s">
        <v>115</v>
      </c>
      <c r="AZ1090" s="110" t="s">
        <v>115</v>
      </c>
      <c r="BA1090" s="32" t="s">
        <v>115</v>
      </c>
      <c r="BB1090" s="32" t="s">
        <v>115</v>
      </c>
      <c r="BC1090" s="32" t="s">
        <v>115</v>
      </c>
      <c r="BD1090" s="32" t="s">
        <v>115</v>
      </c>
      <c r="BE1090" s="32" t="s">
        <v>115</v>
      </c>
      <c r="BF1090" s="110" t="s">
        <v>115</v>
      </c>
      <c r="BG1090" s="32" t="s">
        <v>131</v>
      </c>
      <c r="BH1090" s="32" t="s">
        <v>115</v>
      </c>
      <c r="BI1090" s="32" t="s">
        <v>488</v>
      </c>
      <c r="BJ1090" s="32">
        <v>4</v>
      </c>
      <c r="BK1090" s="110">
        <v>46562</v>
      </c>
      <c r="BL1090" s="110">
        <v>46873</v>
      </c>
      <c r="BM1090" s="110">
        <v>46899</v>
      </c>
      <c r="BN1090" s="32" t="s">
        <v>115</v>
      </c>
      <c r="BO1090" s="32" t="s">
        <v>115</v>
      </c>
      <c r="BP1090" s="32" t="b">
        <v>0</v>
      </c>
      <c r="BQ1090" s="116">
        <v>51200</v>
      </c>
      <c r="BR1090" s="32" t="s">
        <v>134</v>
      </c>
      <c r="BS1090" s="116">
        <v>616.13199999999995</v>
      </c>
      <c r="BT1090" s="116">
        <v>3680.2910000000002</v>
      </c>
      <c r="BU1090" s="116">
        <v>18.252099999999999</v>
      </c>
      <c r="BV1090" s="116">
        <v>27.5487</v>
      </c>
      <c r="BW1090" s="116">
        <v>66.444699999999997</v>
      </c>
      <c r="BX1090" s="116">
        <v>52.260800000000003</v>
      </c>
      <c r="BY1090" s="116">
        <v>445.27890000000002</v>
      </c>
      <c r="BZ1090" s="116">
        <v>2033.8945000000001</v>
      </c>
      <c r="CA1090" s="116">
        <v>295.09729999999996</v>
      </c>
      <c r="CB1090" s="116">
        <v>274.34240000000005</v>
      </c>
      <c r="CC1090" s="116">
        <v>8.18</v>
      </c>
      <c r="CD1090" s="116">
        <v>0</v>
      </c>
      <c r="CE1090" s="116">
        <v>232.17409999999995</v>
      </c>
      <c r="CF1090" s="32" t="s">
        <v>135</v>
      </c>
      <c r="CG1090" s="32" t="s">
        <v>136</v>
      </c>
      <c r="CH1090" s="32" t="s">
        <v>738</v>
      </c>
      <c r="CI1090" s="116">
        <v>0</v>
      </c>
      <c r="CJ1090" s="116">
        <v>0</v>
      </c>
      <c r="CK1090" s="116">
        <v>0</v>
      </c>
      <c r="CL1090" s="116">
        <v>0</v>
      </c>
      <c r="CM1090" s="116">
        <v>0</v>
      </c>
      <c r="CN1090" s="116">
        <v>0</v>
      </c>
      <c r="CO1090" s="113">
        <v>0</v>
      </c>
      <c r="CP1090" s="32" t="s">
        <v>134</v>
      </c>
      <c r="CQ1090" s="32" t="s">
        <v>115</v>
      </c>
      <c r="CR1090" s="32" t="s">
        <v>279</v>
      </c>
      <c r="CS1090" s="32" t="s">
        <v>115</v>
      </c>
      <c r="CT1090" s="113">
        <v>0</v>
      </c>
      <c r="CU1090" s="113">
        <v>1</v>
      </c>
      <c r="CV1090" s="33" t="s">
        <v>401</v>
      </c>
    </row>
    <row r="1091" spans="2:100">
      <c r="B1091" s="31">
        <v>1087</v>
      </c>
      <c r="C1091" s="32" t="s">
        <v>3498</v>
      </c>
      <c r="D1091" s="128"/>
      <c r="E1091" s="128"/>
      <c r="F1091" s="32" t="s">
        <v>1367</v>
      </c>
      <c r="G1091" s="32" t="s">
        <v>3499</v>
      </c>
      <c r="H1091" s="32" t="s">
        <v>1613</v>
      </c>
      <c r="I1091" s="32" t="s">
        <v>189</v>
      </c>
      <c r="J1091" s="32" t="s">
        <v>115</v>
      </c>
      <c r="K1091" s="32" t="s">
        <v>3500</v>
      </c>
      <c r="L1091" s="32" t="s">
        <v>404</v>
      </c>
      <c r="M1091" s="32" t="s">
        <v>3457</v>
      </c>
      <c r="N1091" s="32" t="s">
        <v>115</v>
      </c>
      <c r="O1091" s="32" t="s">
        <v>115</v>
      </c>
      <c r="P1091" s="110">
        <v>45904</v>
      </c>
      <c r="Q1091" s="32">
        <v>62</v>
      </c>
      <c r="R1091" s="32" t="s">
        <v>220</v>
      </c>
      <c r="S1091" s="32" t="s">
        <v>221</v>
      </c>
      <c r="T1091" s="32" t="s">
        <v>221</v>
      </c>
      <c r="U1091" s="32" t="s">
        <v>214</v>
      </c>
      <c r="V1091" s="32" t="s">
        <v>122</v>
      </c>
      <c r="W1091" s="32" t="s">
        <v>123</v>
      </c>
      <c r="X1091" s="32" t="s">
        <v>833</v>
      </c>
      <c r="Y1091" s="128"/>
      <c r="Z1091" s="119" t="s">
        <v>115</v>
      </c>
      <c r="AA1091" s="119">
        <v>12.8701552271494</v>
      </c>
      <c r="AB1091" s="32" t="s">
        <v>115</v>
      </c>
      <c r="AC1091" s="32" t="s">
        <v>519</v>
      </c>
      <c r="AD1091" s="32" t="s">
        <v>3501</v>
      </c>
      <c r="AE1091" s="32" t="s">
        <v>125</v>
      </c>
      <c r="AF1091" s="32" t="s">
        <v>115</v>
      </c>
      <c r="AG1091" s="32" t="s">
        <v>3502</v>
      </c>
      <c r="AH1091" s="32" t="s">
        <v>422</v>
      </c>
      <c r="AI1091" s="32">
        <v>5761184</v>
      </c>
      <c r="AJ1091" s="32" t="s">
        <v>3503</v>
      </c>
      <c r="AK1091" s="32" t="s">
        <v>3504</v>
      </c>
      <c r="AL1091" s="32">
        <v>1</v>
      </c>
      <c r="AM1091" s="32">
        <v>64</v>
      </c>
      <c r="AN1091" s="32" t="s">
        <v>128</v>
      </c>
      <c r="AO1091" s="32" t="s">
        <v>129</v>
      </c>
      <c r="AP1091" s="32">
        <v>2018</v>
      </c>
      <c r="AQ1091" s="32" t="s">
        <v>130</v>
      </c>
      <c r="AR1091" s="32">
        <v>2014</v>
      </c>
      <c r="AS1091" s="32" t="s">
        <v>115</v>
      </c>
      <c r="AT1091" s="32" t="b">
        <v>0</v>
      </c>
      <c r="AU1091" s="32" t="s">
        <v>115</v>
      </c>
      <c r="AV1091" s="32" t="s">
        <v>115</v>
      </c>
      <c r="AW1091" s="32" t="s">
        <v>115</v>
      </c>
      <c r="AX1091" s="32" t="b">
        <v>0</v>
      </c>
      <c r="AY1091" s="32" t="s">
        <v>115</v>
      </c>
      <c r="AZ1091" s="110" t="s">
        <v>115</v>
      </c>
      <c r="BA1091" s="32" t="s">
        <v>115</v>
      </c>
      <c r="BB1091" s="32" t="s">
        <v>115</v>
      </c>
      <c r="BC1091" s="32" t="s">
        <v>115</v>
      </c>
      <c r="BD1091" s="32" t="s">
        <v>115</v>
      </c>
      <c r="BE1091" s="32" t="s">
        <v>115</v>
      </c>
      <c r="BF1091" s="110" t="s">
        <v>115</v>
      </c>
      <c r="BG1091" s="32" t="s">
        <v>131</v>
      </c>
      <c r="BH1091" s="32" t="s">
        <v>115</v>
      </c>
      <c r="BI1091" s="32" t="s">
        <v>468</v>
      </c>
      <c r="BJ1091" s="32">
        <v>4</v>
      </c>
      <c r="BK1091" s="110">
        <v>48638</v>
      </c>
      <c r="BL1091" s="110">
        <v>43952</v>
      </c>
      <c r="BM1091" s="110">
        <v>48731</v>
      </c>
      <c r="BN1091" s="32" t="s">
        <v>308</v>
      </c>
      <c r="BO1091" s="32" t="s">
        <v>115</v>
      </c>
      <c r="BP1091" s="32" t="b">
        <v>0</v>
      </c>
      <c r="BQ1091" s="116">
        <v>4500</v>
      </c>
      <c r="BR1091" s="32" t="s">
        <v>134</v>
      </c>
      <c r="BS1091" s="116">
        <v>518.93610000000001</v>
      </c>
      <c r="BT1091" s="116">
        <v>3792.7105999999999</v>
      </c>
      <c r="BU1091" s="116">
        <v>27.015699999999999</v>
      </c>
      <c r="BV1091" s="116">
        <v>62.310099999999998</v>
      </c>
      <c r="BW1091" s="116">
        <v>41.174199999999999</v>
      </c>
      <c r="BX1091" s="116">
        <v>34.322899999999997</v>
      </c>
      <c r="BY1091" s="116">
        <v>24.75</v>
      </c>
      <c r="BZ1091" s="116">
        <v>0</v>
      </c>
      <c r="CA1091" s="116">
        <v>0</v>
      </c>
      <c r="CB1091" s="116">
        <v>0</v>
      </c>
      <c r="CC1091" s="116">
        <v>0</v>
      </c>
      <c r="CD1091" s="116">
        <v>0</v>
      </c>
      <c r="CE1091" s="116">
        <v>506.79</v>
      </c>
      <c r="CF1091" s="32" t="s">
        <v>135</v>
      </c>
      <c r="CG1091" s="32" t="s">
        <v>136</v>
      </c>
      <c r="CH1091" s="32" t="s">
        <v>115</v>
      </c>
      <c r="CI1091" s="116">
        <v>0</v>
      </c>
      <c r="CJ1091" s="116">
        <v>0</v>
      </c>
      <c r="CK1091" s="116">
        <v>0</v>
      </c>
      <c r="CL1091" s="116">
        <v>0</v>
      </c>
      <c r="CM1091" s="116">
        <v>0</v>
      </c>
      <c r="CN1091" s="116">
        <v>0</v>
      </c>
      <c r="CO1091" s="113">
        <v>0</v>
      </c>
      <c r="CP1091" s="32" t="s">
        <v>134</v>
      </c>
      <c r="CQ1091" s="32" t="s">
        <v>115</v>
      </c>
      <c r="CR1091" s="32" t="s">
        <v>279</v>
      </c>
      <c r="CS1091" s="32" t="s">
        <v>115</v>
      </c>
      <c r="CT1091" s="113">
        <v>0</v>
      </c>
      <c r="CU1091" s="113">
        <v>1</v>
      </c>
      <c r="CV1091" s="33" t="s">
        <v>3505</v>
      </c>
    </row>
    <row r="1092" spans="2:100">
      <c r="B1092" s="31">
        <v>1088</v>
      </c>
      <c r="C1092" s="32" t="s">
        <v>3506</v>
      </c>
      <c r="D1092" s="128"/>
      <c r="E1092" s="128"/>
      <c r="F1092" s="32" t="s">
        <v>556</v>
      </c>
      <c r="G1092" s="32" t="s">
        <v>3507</v>
      </c>
      <c r="H1092" s="32" t="s">
        <v>1613</v>
      </c>
      <c r="I1092" s="32" t="s">
        <v>189</v>
      </c>
      <c r="J1092" s="32" t="s">
        <v>115</v>
      </c>
      <c r="K1092" s="32" t="s">
        <v>115</v>
      </c>
      <c r="L1092" s="32" t="s">
        <v>404</v>
      </c>
      <c r="M1092" s="32" t="s">
        <v>3457</v>
      </c>
      <c r="N1092" s="32" t="s">
        <v>115</v>
      </c>
      <c r="O1092" s="32" t="s">
        <v>115</v>
      </c>
      <c r="P1092" s="110">
        <v>45884</v>
      </c>
      <c r="Q1092" s="32">
        <v>51</v>
      </c>
      <c r="R1092" s="32" t="s">
        <v>220</v>
      </c>
      <c r="S1092" s="32" t="s">
        <v>203</v>
      </c>
      <c r="T1092" s="32" t="s">
        <v>203</v>
      </c>
      <c r="U1092" s="32" t="s">
        <v>214</v>
      </c>
      <c r="V1092" s="32" t="s">
        <v>122</v>
      </c>
      <c r="W1092" s="32" t="s">
        <v>123</v>
      </c>
      <c r="X1092" s="32" t="s">
        <v>887</v>
      </c>
      <c r="Y1092" s="128"/>
      <c r="Z1092" s="119" t="s">
        <v>115</v>
      </c>
      <c r="AA1092" s="119">
        <v>2.01383806308902</v>
      </c>
      <c r="AB1092" s="32" t="s">
        <v>115</v>
      </c>
      <c r="AC1092" s="32" t="s">
        <v>534</v>
      </c>
      <c r="AD1092" s="32" t="s">
        <v>543</v>
      </c>
      <c r="AE1092" s="32" t="s">
        <v>125</v>
      </c>
      <c r="AF1092" s="32" t="s">
        <v>115</v>
      </c>
      <c r="AG1092" s="32" t="s">
        <v>3508</v>
      </c>
      <c r="AH1092" s="32" t="s">
        <v>422</v>
      </c>
      <c r="AI1092" s="32">
        <v>5769807</v>
      </c>
      <c r="AJ1092" s="32" t="s">
        <v>3509</v>
      </c>
      <c r="AK1092" s="32" t="s">
        <v>3510</v>
      </c>
      <c r="AL1092" s="32">
        <v>2</v>
      </c>
      <c r="AM1092" s="32">
        <v>64</v>
      </c>
      <c r="AN1092" s="32" t="s">
        <v>128</v>
      </c>
      <c r="AO1092" s="32" t="s">
        <v>129</v>
      </c>
      <c r="AP1092" s="32" t="s">
        <v>203</v>
      </c>
      <c r="AQ1092" s="32" t="s">
        <v>130</v>
      </c>
      <c r="AR1092" s="32">
        <v>2018</v>
      </c>
      <c r="AS1092" s="32" t="s">
        <v>115</v>
      </c>
      <c r="AT1092" s="32" t="s">
        <v>123</v>
      </c>
      <c r="AU1092" s="32" t="s">
        <v>115</v>
      </c>
      <c r="AV1092" s="32" t="s">
        <v>115</v>
      </c>
      <c r="AW1092" s="32" t="s">
        <v>115</v>
      </c>
      <c r="AX1092" s="32" t="s">
        <v>123</v>
      </c>
      <c r="AY1092" s="32" t="s">
        <v>115</v>
      </c>
      <c r="AZ1092" s="110" t="s">
        <v>115</v>
      </c>
      <c r="BA1092" s="32" t="s">
        <v>115</v>
      </c>
      <c r="BB1092" s="32" t="s">
        <v>115</v>
      </c>
      <c r="BC1092" s="32" t="s">
        <v>115</v>
      </c>
      <c r="BD1092" s="32" t="s">
        <v>115</v>
      </c>
      <c r="BE1092" s="32" t="s">
        <v>115</v>
      </c>
      <c r="BF1092" s="110" t="s">
        <v>115</v>
      </c>
      <c r="BG1092" s="32" t="s">
        <v>131</v>
      </c>
      <c r="BH1092" s="32" t="s">
        <v>115</v>
      </c>
      <c r="BI1092" s="32" t="s">
        <v>468</v>
      </c>
      <c r="BJ1092" s="32">
        <v>4</v>
      </c>
      <c r="BK1092" s="110">
        <v>47260</v>
      </c>
      <c r="BL1092" s="110" t="s">
        <v>115</v>
      </c>
      <c r="BM1092" s="110">
        <v>48218</v>
      </c>
      <c r="BN1092" s="32" t="s">
        <v>115</v>
      </c>
      <c r="BO1092" s="32" t="s">
        <v>115</v>
      </c>
      <c r="BP1092" s="32" t="b">
        <v>0</v>
      </c>
      <c r="BQ1092" s="116" t="s">
        <v>115</v>
      </c>
      <c r="BR1092" s="32" t="s">
        <v>134</v>
      </c>
      <c r="BS1092" s="116">
        <v>2230.9301</v>
      </c>
      <c r="BT1092" s="116">
        <v>29179.832200000001</v>
      </c>
      <c r="BU1092" s="116">
        <v>1112.3765000000001</v>
      </c>
      <c r="BV1092" s="116">
        <v>546.07060000000001</v>
      </c>
      <c r="BW1092" s="116">
        <v>-261.1413</v>
      </c>
      <c r="BX1092" s="116">
        <v>35.911999999999999</v>
      </c>
      <c r="BY1092" s="116">
        <v>106.45410000000001</v>
      </c>
      <c r="BZ1092" s="116">
        <v>0</v>
      </c>
      <c r="CA1092" s="116">
        <v>0</v>
      </c>
      <c r="CB1092" s="116">
        <v>0</v>
      </c>
      <c r="CC1092" s="116">
        <v>0</v>
      </c>
      <c r="CD1092" s="116">
        <v>0</v>
      </c>
      <c r="CE1092" s="116">
        <v>2178.7136</v>
      </c>
      <c r="CF1092" s="32" t="s">
        <v>135</v>
      </c>
      <c r="CG1092" s="32" t="s">
        <v>136</v>
      </c>
      <c r="CH1092" s="32" t="s">
        <v>115</v>
      </c>
      <c r="CI1092" s="116">
        <v>0</v>
      </c>
      <c r="CJ1092" s="116">
        <v>0</v>
      </c>
      <c r="CK1092" s="116">
        <v>0</v>
      </c>
      <c r="CL1092" s="116">
        <v>0</v>
      </c>
      <c r="CM1092" s="116">
        <v>0</v>
      </c>
      <c r="CN1092" s="116">
        <v>0</v>
      </c>
      <c r="CO1092" s="113">
        <v>0</v>
      </c>
      <c r="CP1092" s="32" t="s">
        <v>134</v>
      </c>
      <c r="CQ1092" s="32" t="s">
        <v>115</v>
      </c>
      <c r="CR1092" s="32" t="s">
        <v>279</v>
      </c>
      <c r="CS1092" s="32" t="s">
        <v>115</v>
      </c>
      <c r="CT1092" s="113">
        <v>0</v>
      </c>
      <c r="CU1092" s="113">
        <v>1</v>
      </c>
      <c r="CV1092" s="33" t="s">
        <v>470</v>
      </c>
    </row>
    <row r="1093" spans="2:100">
      <c r="B1093" s="31">
        <v>1089</v>
      </c>
      <c r="C1093" s="32" t="s">
        <v>3511</v>
      </c>
      <c r="D1093" s="128"/>
      <c r="E1093" s="128"/>
      <c r="F1093" s="32" t="s">
        <v>3512</v>
      </c>
      <c r="G1093" s="32" t="s">
        <v>3513</v>
      </c>
      <c r="H1093" s="32" t="s">
        <v>1613</v>
      </c>
      <c r="I1093" s="32" t="s">
        <v>189</v>
      </c>
      <c r="J1093" s="32" t="s">
        <v>115</v>
      </c>
      <c r="K1093" s="32" t="s">
        <v>115</v>
      </c>
      <c r="L1093" s="32" t="s">
        <v>404</v>
      </c>
      <c r="M1093" s="32" t="s">
        <v>3457</v>
      </c>
      <c r="N1093" s="32" t="s">
        <v>115</v>
      </c>
      <c r="O1093" s="32" t="s">
        <v>115</v>
      </c>
      <c r="P1093" s="110">
        <v>45873</v>
      </c>
      <c r="Q1093" s="32">
        <v>64</v>
      </c>
      <c r="R1093" s="32" t="s">
        <v>220</v>
      </c>
      <c r="S1093" s="32" t="s">
        <v>121</v>
      </c>
      <c r="T1093" s="32" t="s">
        <v>115</v>
      </c>
      <c r="U1093" s="32" t="s">
        <v>214</v>
      </c>
      <c r="V1093" s="32" t="s">
        <v>122</v>
      </c>
      <c r="W1093" s="32" t="s">
        <v>123</v>
      </c>
      <c r="X1093" s="32" t="s">
        <v>887</v>
      </c>
      <c r="Y1093" s="128"/>
      <c r="Z1093" s="119" t="s">
        <v>115</v>
      </c>
      <c r="AA1093" s="119">
        <v>3.39204215886611</v>
      </c>
      <c r="AB1093" s="32" t="s">
        <v>115</v>
      </c>
      <c r="AC1093" s="32" t="s">
        <v>534</v>
      </c>
      <c r="AD1093" s="32" t="s">
        <v>3514</v>
      </c>
      <c r="AE1093" s="32" t="s">
        <v>125</v>
      </c>
      <c r="AF1093" s="32" t="s">
        <v>115</v>
      </c>
      <c r="AG1093" s="32" t="s">
        <v>115</v>
      </c>
      <c r="AH1093" s="32" t="s">
        <v>115</v>
      </c>
      <c r="AI1093" s="32">
        <v>5769808</v>
      </c>
      <c r="AJ1093" s="32" t="s">
        <v>3515</v>
      </c>
      <c r="AK1093" s="32" t="s">
        <v>3516</v>
      </c>
      <c r="AL1093" s="32">
        <v>1</v>
      </c>
      <c r="AM1093" s="32">
        <v>64</v>
      </c>
      <c r="AN1093" s="32" t="s">
        <v>128</v>
      </c>
      <c r="AO1093" s="32" t="s">
        <v>129</v>
      </c>
      <c r="AP1093" s="32">
        <v>2020</v>
      </c>
      <c r="AQ1093" s="32" t="s">
        <v>130</v>
      </c>
      <c r="AR1093" s="32">
        <v>2018</v>
      </c>
      <c r="AS1093" s="32" t="s">
        <v>115</v>
      </c>
      <c r="AT1093" s="32" t="s">
        <v>123</v>
      </c>
      <c r="AU1093" s="32" t="s">
        <v>115</v>
      </c>
      <c r="AV1093" s="32" t="s">
        <v>115</v>
      </c>
      <c r="AW1093" s="32" t="s">
        <v>115</v>
      </c>
      <c r="AX1093" s="32" t="s">
        <v>123</v>
      </c>
      <c r="AY1093" s="32" t="s">
        <v>115</v>
      </c>
      <c r="AZ1093" s="110" t="s">
        <v>115</v>
      </c>
      <c r="BA1093" s="32" t="s">
        <v>115</v>
      </c>
      <c r="BB1093" s="32" t="s">
        <v>115</v>
      </c>
      <c r="BC1093" s="32" t="s">
        <v>115</v>
      </c>
      <c r="BD1093" s="32" t="s">
        <v>115</v>
      </c>
      <c r="BE1093" s="32" t="s">
        <v>115</v>
      </c>
      <c r="BF1093" s="110" t="s">
        <v>115</v>
      </c>
      <c r="BG1093" s="32" t="s">
        <v>131</v>
      </c>
      <c r="BH1093" s="32" t="s">
        <v>115</v>
      </c>
      <c r="BI1093" s="32" t="s">
        <v>195</v>
      </c>
      <c r="BJ1093" s="32">
        <v>2</v>
      </c>
      <c r="BK1093" s="110">
        <v>44215</v>
      </c>
      <c r="BL1093" s="110">
        <v>44244</v>
      </c>
      <c r="BM1093" s="110">
        <v>44279</v>
      </c>
      <c r="BN1093" s="32" t="s">
        <v>115</v>
      </c>
      <c r="BO1093" s="32" t="s">
        <v>115</v>
      </c>
      <c r="BP1093" s="32" t="b">
        <v>0</v>
      </c>
      <c r="BQ1093" s="116">
        <v>2766</v>
      </c>
      <c r="BR1093" s="32" t="s">
        <v>134</v>
      </c>
      <c r="BS1093" s="116">
        <v>3089.6624000000002</v>
      </c>
      <c r="BT1093" s="116">
        <v>3089.6624000000002</v>
      </c>
      <c r="BU1093" s="116">
        <v>2037.4385</v>
      </c>
      <c r="BV1093" s="116">
        <v>396.63150000000002</v>
      </c>
      <c r="BW1093" s="116">
        <v>-4.4124999999999996</v>
      </c>
      <c r="BX1093" s="116">
        <v>0</v>
      </c>
      <c r="BY1093" s="116">
        <v>0</v>
      </c>
      <c r="BZ1093" s="116">
        <v>0</v>
      </c>
      <c r="CA1093" s="116">
        <v>0</v>
      </c>
      <c r="CB1093" s="116">
        <v>0</v>
      </c>
      <c r="CC1093" s="116">
        <v>0</v>
      </c>
      <c r="CD1093" s="116">
        <v>0</v>
      </c>
      <c r="CE1093" s="116">
        <v>3089.6624000000002</v>
      </c>
      <c r="CF1093" s="32" t="s">
        <v>135</v>
      </c>
      <c r="CG1093" s="32" t="s">
        <v>136</v>
      </c>
      <c r="CH1093" s="32" t="s">
        <v>241</v>
      </c>
      <c r="CI1093" s="116">
        <v>0</v>
      </c>
      <c r="CJ1093" s="116">
        <v>1957.04592</v>
      </c>
      <c r="CK1093" s="116">
        <v>286.42225999999999</v>
      </c>
      <c r="CL1093" s="116">
        <v>-3.1864400000000002</v>
      </c>
      <c r="CM1093" s="116">
        <v>0</v>
      </c>
      <c r="CN1093" s="116">
        <v>0</v>
      </c>
      <c r="CO1093" s="113">
        <v>0</v>
      </c>
      <c r="CP1093" s="32" t="s">
        <v>134</v>
      </c>
      <c r="CQ1093" s="32" t="s">
        <v>115</v>
      </c>
      <c r="CR1093" s="32" t="s">
        <v>134</v>
      </c>
      <c r="CS1093" s="32" t="s">
        <v>115</v>
      </c>
      <c r="CT1093" s="113">
        <v>0</v>
      </c>
      <c r="CU1093" s="113">
        <v>1</v>
      </c>
      <c r="CV1093" s="33" t="s">
        <v>401</v>
      </c>
    </row>
    <row r="1094" spans="2:100">
      <c r="B1094" s="31">
        <v>1090</v>
      </c>
      <c r="C1094" s="32" t="s">
        <v>3517</v>
      </c>
      <c r="D1094" s="128"/>
      <c r="E1094" s="128"/>
      <c r="F1094" s="32" t="s">
        <v>562</v>
      </c>
      <c r="G1094" s="32" t="s">
        <v>3518</v>
      </c>
      <c r="H1094" s="32" t="s">
        <v>1613</v>
      </c>
      <c r="I1094" s="32" t="s">
        <v>189</v>
      </c>
      <c r="J1094" s="32" t="s">
        <v>115</v>
      </c>
      <c r="K1094" s="32" t="s">
        <v>2371</v>
      </c>
      <c r="L1094" s="32" t="s">
        <v>404</v>
      </c>
      <c r="M1094" s="32" t="s">
        <v>3457</v>
      </c>
      <c r="N1094" s="32" t="s">
        <v>115</v>
      </c>
      <c r="O1094" s="32" t="s">
        <v>115</v>
      </c>
      <c r="P1094" s="110">
        <v>45910</v>
      </c>
      <c r="Q1094" s="32">
        <v>55</v>
      </c>
      <c r="R1094" s="32" t="s">
        <v>220</v>
      </c>
      <c r="S1094" s="32" t="s">
        <v>203</v>
      </c>
      <c r="T1094" s="32" t="s">
        <v>203</v>
      </c>
      <c r="U1094" s="32" t="s">
        <v>214</v>
      </c>
      <c r="V1094" s="32" t="s">
        <v>122</v>
      </c>
      <c r="W1094" s="32" t="s">
        <v>123</v>
      </c>
      <c r="X1094" s="32" t="s">
        <v>887</v>
      </c>
      <c r="Y1094" s="128"/>
      <c r="Z1094" s="119" t="s">
        <v>115</v>
      </c>
      <c r="AA1094" s="119">
        <v>11.347203081256501</v>
      </c>
      <c r="AB1094" s="32" t="s">
        <v>115</v>
      </c>
      <c r="AC1094" s="32" t="s">
        <v>534</v>
      </c>
      <c r="AD1094" s="32" t="s">
        <v>2906</v>
      </c>
      <c r="AE1094" s="32" t="s">
        <v>125</v>
      </c>
      <c r="AF1094" s="32" t="s">
        <v>2652</v>
      </c>
      <c r="AG1094" s="32" t="s">
        <v>577</v>
      </c>
      <c r="AH1094" s="32" t="s">
        <v>422</v>
      </c>
      <c r="AI1094" s="32">
        <v>5761192</v>
      </c>
      <c r="AJ1094" s="32" t="s">
        <v>3519</v>
      </c>
      <c r="AK1094" s="32" t="s">
        <v>3520</v>
      </c>
      <c r="AL1094" s="32">
        <v>1</v>
      </c>
      <c r="AM1094" s="32">
        <v>64</v>
      </c>
      <c r="AN1094" s="32" t="s">
        <v>128</v>
      </c>
      <c r="AO1094" s="32" t="s">
        <v>129</v>
      </c>
      <c r="AP1094" s="32" t="s">
        <v>203</v>
      </c>
      <c r="AQ1094" s="32" t="s">
        <v>130</v>
      </c>
      <c r="AR1094" s="32">
        <v>2014</v>
      </c>
      <c r="AS1094" s="32" t="s">
        <v>115</v>
      </c>
      <c r="AT1094" s="32" t="s">
        <v>123</v>
      </c>
      <c r="AU1094" s="32" t="s">
        <v>115</v>
      </c>
      <c r="AV1094" s="32" t="s">
        <v>115</v>
      </c>
      <c r="AW1094" s="32" t="s">
        <v>115</v>
      </c>
      <c r="AX1094" s="32" t="s">
        <v>123</v>
      </c>
      <c r="AY1094" s="32" t="s">
        <v>115</v>
      </c>
      <c r="AZ1094" s="110" t="s">
        <v>115</v>
      </c>
      <c r="BA1094" s="32" t="s">
        <v>115</v>
      </c>
      <c r="BB1094" s="32" t="s">
        <v>115</v>
      </c>
      <c r="BC1094" s="32" t="s">
        <v>115</v>
      </c>
      <c r="BD1094" s="32" t="s">
        <v>115</v>
      </c>
      <c r="BE1094" s="32" t="s">
        <v>115</v>
      </c>
      <c r="BF1094" s="110" t="s">
        <v>115</v>
      </c>
      <c r="BG1094" s="32" t="s">
        <v>131</v>
      </c>
      <c r="BH1094" s="32" t="s">
        <v>115</v>
      </c>
      <c r="BI1094" s="32" t="s">
        <v>468</v>
      </c>
      <c r="BJ1094" s="32">
        <v>4</v>
      </c>
      <c r="BK1094" s="110">
        <v>48403</v>
      </c>
      <c r="BL1094" s="110" t="s">
        <v>115</v>
      </c>
      <c r="BM1094" s="110">
        <v>48603</v>
      </c>
      <c r="BN1094" s="32" t="s">
        <v>115</v>
      </c>
      <c r="BO1094" s="32" t="s">
        <v>115</v>
      </c>
      <c r="BP1094" s="32" t="b">
        <v>0</v>
      </c>
      <c r="BQ1094" s="116" t="s">
        <v>115</v>
      </c>
      <c r="BR1094" s="32" t="s">
        <v>134</v>
      </c>
      <c r="BS1094" s="116">
        <v>146.04509999999999</v>
      </c>
      <c r="BT1094" s="116">
        <v>5149.5502000000006</v>
      </c>
      <c r="BU1094" s="116">
        <v>31.358499999999999</v>
      </c>
      <c r="BV1094" s="116">
        <v>83.673400000000001</v>
      </c>
      <c r="BW1094" s="116">
        <v>10.933999999999999</v>
      </c>
      <c r="BX1094" s="116">
        <v>5.0068999999999999</v>
      </c>
      <c r="BY1094" s="116">
        <v>3.5051000000000001</v>
      </c>
      <c r="BZ1094" s="116">
        <v>0</v>
      </c>
      <c r="CA1094" s="116">
        <v>0</v>
      </c>
      <c r="CB1094" s="116">
        <v>0</v>
      </c>
      <c r="CC1094" s="116">
        <v>500</v>
      </c>
      <c r="CD1094" s="116">
        <v>1500</v>
      </c>
      <c r="CE1094" s="116">
        <v>146.04509999999999</v>
      </c>
      <c r="CF1094" s="32" t="s">
        <v>135</v>
      </c>
      <c r="CG1094" s="32" t="s">
        <v>136</v>
      </c>
      <c r="CH1094" s="32" t="s">
        <v>115</v>
      </c>
      <c r="CI1094" s="116">
        <v>0</v>
      </c>
      <c r="CJ1094" s="116">
        <v>0</v>
      </c>
      <c r="CK1094" s="116">
        <v>0</v>
      </c>
      <c r="CL1094" s="116">
        <v>0</v>
      </c>
      <c r="CM1094" s="116">
        <v>0</v>
      </c>
      <c r="CN1094" s="116">
        <v>0</v>
      </c>
      <c r="CO1094" s="113">
        <v>0</v>
      </c>
      <c r="CP1094" s="32" t="s">
        <v>134</v>
      </c>
      <c r="CQ1094" s="32" t="s">
        <v>115</v>
      </c>
      <c r="CR1094" s="32" t="s">
        <v>279</v>
      </c>
      <c r="CS1094" s="32" t="s">
        <v>115</v>
      </c>
      <c r="CT1094" s="113">
        <v>0</v>
      </c>
      <c r="CU1094" s="113">
        <v>1</v>
      </c>
      <c r="CV1094" s="33" t="s">
        <v>470</v>
      </c>
    </row>
    <row r="1095" spans="2:100">
      <c r="B1095" s="31">
        <v>1091</v>
      </c>
      <c r="C1095" s="32" t="s">
        <v>3521</v>
      </c>
      <c r="D1095" s="128"/>
      <c r="E1095" s="128"/>
      <c r="F1095" s="32" t="s">
        <v>740</v>
      </c>
      <c r="G1095" s="32" t="s">
        <v>3522</v>
      </c>
      <c r="H1095" s="32" t="s">
        <v>1613</v>
      </c>
      <c r="I1095" s="32" t="s">
        <v>118</v>
      </c>
      <c r="J1095" s="32" t="s">
        <v>115</v>
      </c>
      <c r="K1095" s="32" t="s">
        <v>115</v>
      </c>
      <c r="L1095" s="32" t="s">
        <v>404</v>
      </c>
      <c r="M1095" s="32" t="s">
        <v>3457</v>
      </c>
      <c r="N1095" s="32" t="s">
        <v>115</v>
      </c>
      <c r="O1095" s="32" t="s">
        <v>115</v>
      </c>
      <c r="P1095" s="110">
        <v>45919</v>
      </c>
      <c r="Q1095" s="32" t="s">
        <v>115</v>
      </c>
      <c r="R1095" s="32" t="s">
        <v>220</v>
      </c>
      <c r="S1095" s="32" t="s">
        <v>121</v>
      </c>
      <c r="T1095" s="32" t="s">
        <v>549</v>
      </c>
      <c r="U1095" s="32" t="s">
        <v>214</v>
      </c>
      <c r="V1095" s="32" t="s">
        <v>122</v>
      </c>
      <c r="W1095" s="32" t="s">
        <v>123</v>
      </c>
      <c r="X1095" s="32" t="s">
        <v>224</v>
      </c>
      <c r="Y1095" s="128"/>
      <c r="Z1095" s="119" t="s">
        <v>115</v>
      </c>
      <c r="AA1095" s="119">
        <v>42.107625737040301</v>
      </c>
      <c r="AB1095" s="32" t="s">
        <v>115</v>
      </c>
      <c r="AC1095" s="32" t="s">
        <v>530</v>
      </c>
      <c r="AD1095" s="32" t="s">
        <v>3486</v>
      </c>
      <c r="AE1095" s="32" t="s">
        <v>125</v>
      </c>
      <c r="AF1095" s="32" t="s">
        <v>2814</v>
      </c>
      <c r="AG1095" s="32" t="s">
        <v>3508</v>
      </c>
      <c r="AH1095" s="32" t="s">
        <v>422</v>
      </c>
      <c r="AI1095" s="32">
        <v>5761196</v>
      </c>
      <c r="AJ1095" s="32" t="s">
        <v>3523</v>
      </c>
      <c r="AK1095" s="32" t="s">
        <v>3524</v>
      </c>
      <c r="AL1095" s="32">
        <v>5</v>
      </c>
      <c r="AM1095" s="32">
        <v>64</v>
      </c>
      <c r="AN1095" s="32" t="s">
        <v>128</v>
      </c>
      <c r="AO1095" s="32" t="s">
        <v>129</v>
      </c>
      <c r="AP1095" s="32">
        <v>2024</v>
      </c>
      <c r="AQ1095" s="32" t="s">
        <v>130</v>
      </c>
      <c r="AR1095" s="32">
        <v>2014</v>
      </c>
      <c r="AS1095" s="32" t="s">
        <v>115</v>
      </c>
      <c r="AT1095" s="32" t="s">
        <v>123</v>
      </c>
      <c r="AU1095" s="32" t="s">
        <v>115</v>
      </c>
      <c r="AV1095" s="32" t="s">
        <v>115</v>
      </c>
      <c r="AW1095" s="32" t="s">
        <v>115</v>
      </c>
      <c r="AX1095" s="32" t="s">
        <v>123</v>
      </c>
      <c r="AY1095" s="32" t="s">
        <v>115</v>
      </c>
      <c r="AZ1095" s="110" t="s">
        <v>115</v>
      </c>
      <c r="BA1095" s="32" t="s">
        <v>115</v>
      </c>
      <c r="BB1095" s="32" t="s">
        <v>115</v>
      </c>
      <c r="BC1095" s="32" t="s">
        <v>115</v>
      </c>
      <c r="BD1095" s="32" t="s">
        <v>115</v>
      </c>
      <c r="BE1095" s="32" t="s">
        <v>115</v>
      </c>
      <c r="BF1095" s="110" t="s">
        <v>115</v>
      </c>
      <c r="BG1095" s="32" t="s">
        <v>131</v>
      </c>
      <c r="BH1095" s="32" t="s">
        <v>115</v>
      </c>
      <c r="BI1095" s="32" t="s">
        <v>488</v>
      </c>
      <c r="BJ1095" s="32">
        <v>4</v>
      </c>
      <c r="BK1095" s="110">
        <v>45951</v>
      </c>
      <c r="BL1095" s="110">
        <v>46447</v>
      </c>
      <c r="BM1095" s="110">
        <v>46402</v>
      </c>
      <c r="BN1095" s="32" t="s">
        <v>115</v>
      </c>
      <c r="BO1095" s="32" t="s">
        <v>115</v>
      </c>
      <c r="BP1095" s="32" t="b">
        <v>1</v>
      </c>
      <c r="BQ1095" s="116">
        <v>14900</v>
      </c>
      <c r="BR1095" s="32" t="s">
        <v>134</v>
      </c>
      <c r="BS1095" s="116">
        <v>3298.5063</v>
      </c>
      <c r="BT1095" s="116">
        <v>9092.5799000000006</v>
      </c>
      <c r="BU1095" s="116">
        <v>157.49809999999999</v>
      </c>
      <c r="BV1095" s="116">
        <v>120.8488</v>
      </c>
      <c r="BW1095" s="116">
        <v>170.4299</v>
      </c>
      <c r="BX1095" s="116">
        <v>2169.7647000000002</v>
      </c>
      <c r="BY1095" s="116">
        <v>3331.7000000000003</v>
      </c>
      <c r="BZ1095" s="116">
        <v>3025.134</v>
      </c>
      <c r="CA1095" s="116">
        <v>36.851599999999998</v>
      </c>
      <c r="CB1095" s="116">
        <v>0</v>
      </c>
      <c r="CC1095" s="116">
        <v>0</v>
      </c>
      <c r="CD1095" s="116">
        <v>0</v>
      </c>
      <c r="CE1095" s="116">
        <v>2698.8942999999999</v>
      </c>
      <c r="CF1095" s="32" t="s">
        <v>135</v>
      </c>
      <c r="CG1095" s="32" t="s">
        <v>136</v>
      </c>
      <c r="CH1095" s="32" t="s">
        <v>486</v>
      </c>
      <c r="CI1095" s="116">
        <v>0</v>
      </c>
      <c r="CJ1095" s="116">
        <v>0</v>
      </c>
      <c r="CK1095" s="116">
        <v>0</v>
      </c>
      <c r="CL1095" s="116">
        <v>0</v>
      </c>
      <c r="CM1095" s="116">
        <v>0</v>
      </c>
      <c r="CN1095" s="116">
        <v>0</v>
      </c>
      <c r="CO1095" s="113">
        <v>0</v>
      </c>
      <c r="CP1095" s="32" t="s">
        <v>134</v>
      </c>
      <c r="CQ1095" s="32" t="s">
        <v>115</v>
      </c>
      <c r="CR1095" s="32" t="s">
        <v>279</v>
      </c>
      <c r="CS1095" s="32" t="s">
        <v>115</v>
      </c>
      <c r="CT1095" s="113">
        <v>0</v>
      </c>
      <c r="CU1095" s="113">
        <v>1</v>
      </c>
      <c r="CV1095" s="33" t="s">
        <v>401</v>
      </c>
    </row>
    <row r="1096" spans="2:100">
      <c r="B1096" s="31">
        <v>1092</v>
      </c>
      <c r="C1096" s="32" t="s">
        <v>3525</v>
      </c>
      <c r="D1096" s="128"/>
      <c r="E1096" s="128"/>
      <c r="F1096" s="32" t="s">
        <v>740</v>
      </c>
      <c r="G1096" s="32" t="s">
        <v>3522</v>
      </c>
      <c r="H1096" s="32" t="s">
        <v>1613</v>
      </c>
      <c r="I1096" s="32" t="s">
        <v>189</v>
      </c>
      <c r="J1096" s="32" t="s">
        <v>115</v>
      </c>
      <c r="K1096" s="32" t="s">
        <v>115</v>
      </c>
      <c r="L1096" s="32" t="s">
        <v>404</v>
      </c>
      <c r="M1096" s="32" t="s">
        <v>3457</v>
      </c>
      <c r="N1096" s="32" t="s">
        <v>115</v>
      </c>
      <c r="O1096" s="32" t="s">
        <v>115</v>
      </c>
      <c r="P1096" s="110">
        <v>45919</v>
      </c>
      <c r="Q1096" s="32">
        <v>36</v>
      </c>
      <c r="R1096" s="32" t="s">
        <v>220</v>
      </c>
      <c r="S1096" s="32" t="s">
        <v>121</v>
      </c>
      <c r="T1096" s="32" t="s">
        <v>549</v>
      </c>
      <c r="U1096" s="32" t="s">
        <v>214</v>
      </c>
      <c r="V1096" s="32" t="s">
        <v>122</v>
      </c>
      <c r="W1096" s="32" t="s">
        <v>123</v>
      </c>
      <c r="X1096" s="32" t="s">
        <v>224</v>
      </c>
      <c r="Y1096" s="128"/>
      <c r="Z1096" s="119" t="s">
        <v>115</v>
      </c>
      <c r="AA1096" s="119">
        <v>42.107599999999799</v>
      </c>
      <c r="AB1096" s="32" t="s">
        <v>115</v>
      </c>
      <c r="AC1096" s="32" t="s">
        <v>530</v>
      </c>
      <c r="AD1096" s="32" t="s">
        <v>115</v>
      </c>
      <c r="AE1096" s="32" t="s">
        <v>115</v>
      </c>
      <c r="AF1096" s="32" t="s">
        <v>115</v>
      </c>
      <c r="AG1096" s="32" t="s">
        <v>3491</v>
      </c>
      <c r="AH1096" s="32" t="s">
        <v>422</v>
      </c>
      <c r="AI1096" s="32">
        <v>5810426</v>
      </c>
      <c r="AJ1096" s="32" t="s">
        <v>3523</v>
      </c>
      <c r="AK1096" s="32" t="s">
        <v>3524</v>
      </c>
      <c r="AL1096" s="32">
        <v>5</v>
      </c>
      <c r="AM1096" s="32">
        <v>64</v>
      </c>
      <c r="AN1096" s="32" t="s">
        <v>3526</v>
      </c>
      <c r="AO1096" s="32" t="s">
        <v>129</v>
      </c>
      <c r="AP1096" s="32">
        <v>2024</v>
      </c>
      <c r="AQ1096" s="32" t="s">
        <v>130</v>
      </c>
      <c r="AR1096" s="32">
        <v>2024</v>
      </c>
      <c r="AS1096" s="32" t="s">
        <v>115</v>
      </c>
      <c r="AT1096" s="32" t="s">
        <v>123</v>
      </c>
      <c r="AU1096" s="32" t="s">
        <v>115</v>
      </c>
      <c r="AV1096" s="32" t="s">
        <v>115</v>
      </c>
      <c r="AW1096" s="32" t="s">
        <v>115</v>
      </c>
      <c r="AX1096" s="32" t="s">
        <v>123</v>
      </c>
      <c r="AY1096" s="32" t="s">
        <v>115</v>
      </c>
      <c r="AZ1096" s="110" t="s">
        <v>115</v>
      </c>
      <c r="BA1096" s="32" t="s">
        <v>115</v>
      </c>
      <c r="BB1096" s="32" t="s">
        <v>115</v>
      </c>
      <c r="BC1096" s="32" t="s">
        <v>115</v>
      </c>
      <c r="BD1096" s="32" t="s">
        <v>115</v>
      </c>
      <c r="BE1096" s="32" t="s">
        <v>115</v>
      </c>
      <c r="BF1096" s="110" t="s">
        <v>115</v>
      </c>
      <c r="BG1096" s="32" t="s">
        <v>131</v>
      </c>
      <c r="BH1096" s="32" t="s">
        <v>115</v>
      </c>
      <c r="BI1096" s="32" t="s">
        <v>488</v>
      </c>
      <c r="BJ1096" s="32">
        <v>4</v>
      </c>
      <c r="BK1096" s="110">
        <v>46059</v>
      </c>
      <c r="BL1096" s="110">
        <v>46447</v>
      </c>
      <c r="BM1096" s="110">
        <v>46153</v>
      </c>
      <c r="BN1096" s="32" t="s">
        <v>115</v>
      </c>
      <c r="BO1096" s="32" t="s">
        <v>115</v>
      </c>
      <c r="BP1096" s="32" t="b">
        <v>1</v>
      </c>
      <c r="BQ1096" s="116">
        <v>14900</v>
      </c>
      <c r="BR1096" s="32" t="s">
        <v>134</v>
      </c>
      <c r="BS1096" s="116">
        <v>53.334600000000002</v>
      </c>
      <c r="BT1096" s="116">
        <v>2653.0790000000002</v>
      </c>
      <c r="BU1096" s="116">
        <v>0</v>
      </c>
      <c r="BV1096" s="116">
        <v>0</v>
      </c>
      <c r="BW1096" s="116">
        <v>0</v>
      </c>
      <c r="BX1096" s="116">
        <v>3.0649999999999999</v>
      </c>
      <c r="BY1096" s="116">
        <v>378.57100000000003</v>
      </c>
      <c r="BZ1096" s="116">
        <v>2218.9132</v>
      </c>
      <c r="CA1096" s="116">
        <v>0</v>
      </c>
      <c r="CB1096" s="116">
        <v>0</v>
      </c>
      <c r="CC1096" s="116">
        <v>0</v>
      </c>
      <c r="CD1096" s="116">
        <v>0</v>
      </c>
      <c r="CE1096" s="116">
        <v>3.0650000000000048</v>
      </c>
      <c r="CF1096" s="32" t="s">
        <v>135</v>
      </c>
      <c r="CG1096" s="32" t="s">
        <v>136</v>
      </c>
      <c r="CH1096" s="32" t="s">
        <v>655</v>
      </c>
      <c r="CI1096" s="116">
        <v>0</v>
      </c>
      <c r="CJ1096" s="116">
        <v>0</v>
      </c>
      <c r="CK1096" s="116">
        <v>0</v>
      </c>
      <c r="CL1096" s="116">
        <v>0</v>
      </c>
      <c r="CM1096" s="116">
        <v>0</v>
      </c>
      <c r="CN1096" s="116">
        <v>0</v>
      </c>
      <c r="CO1096" s="113">
        <v>0</v>
      </c>
      <c r="CP1096" s="32" t="s">
        <v>134</v>
      </c>
      <c r="CQ1096" s="32" t="s">
        <v>115</v>
      </c>
      <c r="CR1096" s="32" t="s">
        <v>134</v>
      </c>
      <c r="CS1096" s="32" t="s">
        <v>115</v>
      </c>
      <c r="CT1096" s="113">
        <v>1</v>
      </c>
      <c r="CU1096" s="113">
        <v>0</v>
      </c>
      <c r="CV1096" s="33" t="s">
        <v>401</v>
      </c>
    </row>
    <row r="1097" spans="2:100">
      <c r="B1097" s="34">
        <v>1093</v>
      </c>
      <c r="C1097" s="35" t="s">
        <v>3527</v>
      </c>
      <c r="D1097" s="130"/>
      <c r="E1097" s="130"/>
      <c r="F1097" s="35" t="s">
        <v>740</v>
      </c>
      <c r="G1097" s="35" t="s">
        <v>3522</v>
      </c>
      <c r="H1097" s="35" t="s">
        <v>1613</v>
      </c>
      <c r="I1097" s="35" t="s">
        <v>189</v>
      </c>
      <c r="J1097" s="35" t="s">
        <v>115</v>
      </c>
      <c r="K1097" s="35" t="s">
        <v>115</v>
      </c>
      <c r="L1097" s="35" t="s">
        <v>404</v>
      </c>
      <c r="M1097" s="35" t="s">
        <v>3457</v>
      </c>
      <c r="N1097" s="35" t="s">
        <v>115</v>
      </c>
      <c r="O1097" s="35" t="s">
        <v>115</v>
      </c>
      <c r="P1097" s="111">
        <v>45919</v>
      </c>
      <c r="Q1097" s="35">
        <v>26</v>
      </c>
      <c r="R1097" s="35" t="s">
        <v>220</v>
      </c>
      <c r="S1097" s="35" t="s">
        <v>121</v>
      </c>
      <c r="T1097" s="35" t="s">
        <v>549</v>
      </c>
      <c r="U1097" s="35" t="s">
        <v>214</v>
      </c>
      <c r="V1097" s="35" t="s">
        <v>122</v>
      </c>
      <c r="W1097" s="35" t="s">
        <v>123</v>
      </c>
      <c r="X1097" s="35" t="s">
        <v>224</v>
      </c>
      <c r="Y1097" s="130"/>
      <c r="Z1097" s="120" t="s">
        <v>115</v>
      </c>
      <c r="AA1097" s="120">
        <v>42.107599999999799</v>
      </c>
      <c r="AB1097" s="35" t="s">
        <v>115</v>
      </c>
      <c r="AC1097" s="35" t="s">
        <v>530</v>
      </c>
      <c r="AD1097" s="35" t="s">
        <v>115</v>
      </c>
      <c r="AE1097" s="35" t="s">
        <v>115</v>
      </c>
      <c r="AF1097" s="35" t="s">
        <v>115</v>
      </c>
      <c r="AG1097" s="35" t="s">
        <v>3491</v>
      </c>
      <c r="AH1097" s="35" t="s">
        <v>422</v>
      </c>
      <c r="AI1097" s="35">
        <v>5810427</v>
      </c>
      <c r="AJ1097" s="35" t="s">
        <v>3523</v>
      </c>
      <c r="AK1097" s="35" t="s">
        <v>3524</v>
      </c>
      <c r="AL1097" s="35">
        <v>5</v>
      </c>
      <c r="AM1097" s="35">
        <v>64</v>
      </c>
      <c r="AN1097" s="35" t="s">
        <v>3526</v>
      </c>
      <c r="AO1097" s="35" t="s">
        <v>129</v>
      </c>
      <c r="AP1097" s="35">
        <v>2024</v>
      </c>
      <c r="AQ1097" s="35" t="s">
        <v>130</v>
      </c>
      <c r="AR1097" s="35">
        <v>2024</v>
      </c>
      <c r="AS1097" s="35" t="s">
        <v>115</v>
      </c>
      <c r="AT1097" s="35" t="s">
        <v>123</v>
      </c>
      <c r="AU1097" s="35" t="s">
        <v>115</v>
      </c>
      <c r="AV1097" s="35" t="s">
        <v>115</v>
      </c>
      <c r="AW1097" s="35" t="s">
        <v>115</v>
      </c>
      <c r="AX1097" s="35" t="s">
        <v>123</v>
      </c>
      <c r="AY1097" s="35" t="s">
        <v>115</v>
      </c>
      <c r="AZ1097" s="111" t="s">
        <v>115</v>
      </c>
      <c r="BA1097" s="35" t="s">
        <v>115</v>
      </c>
      <c r="BB1097" s="35" t="s">
        <v>115</v>
      </c>
      <c r="BC1097" s="35" t="s">
        <v>115</v>
      </c>
      <c r="BD1097" s="35" t="s">
        <v>115</v>
      </c>
      <c r="BE1097" s="35" t="s">
        <v>115</v>
      </c>
      <c r="BF1097" s="111" t="s">
        <v>115</v>
      </c>
      <c r="BG1097" s="35" t="s">
        <v>131</v>
      </c>
      <c r="BH1097" s="35" t="s">
        <v>115</v>
      </c>
      <c r="BI1097" s="35" t="s">
        <v>488</v>
      </c>
      <c r="BJ1097" s="35">
        <v>4</v>
      </c>
      <c r="BK1097" s="111">
        <v>46265</v>
      </c>
      <c r="BL1097" s="111">
        <v>46447</v>
      </c>
      <c r="BM1097" s="111">
        <v>46360</v>
      </c>
      <c r="BN1097" s="35" t="s">
        <v>115</v>
      </c>
      <c r="BO1097" s="35" t="s">
        <v>115</v>
      </c>
      <c r="BP1097" s="35" t="b">
        <v>1</v>
      </c>
      <c r="BQ1097" s="117">
        <v>14900</v>
      </c>
      <c r="BR1097" s="35" t="s">
        <v>134</v>
      </c>
      <c r="BS1097" s="117">
        <v>47.860100000000003</v>
      </c>
      <c r="BT1097" s="117">
        <v>2280.2557000000002</v>
      </c>
      <c r="BU1097" s="117">
        <v>0</v>
      </c>
      <c r="BV1097" s="117">
        <v>0</v>
      </c>
      <c r="BW1097" s="117">
        <v>0</v>
      </c>
      <c r="BX1097" s="117">
        <v>3.3222999999999998</v>
      </c>
      <c r="BY1097" s="117">
        <v>376.56269999999995</v>
      </c>
      <c r="BZ1097" s="117">
        <v>1633.9289000000001</v>
      </c>
      <c r="CA1097" s="117">
        <v>0</v>
      </c>
      <c r="CB1097" s="117">
        <v>0</v>
      </c>
      <c r="CC1097" s="117">
        <v>0</v>
      </c>
      <c r="CD1097" s="117">
        <v>0</v>
      </c>
      <c r="CE1097" s="117">
        <v>3.3224000000000018</v>
      </c>
      <c r="CF1097" s="35" t="s">
        <v>135</v>
      </c>
      <c r="CG1097" s="35" t="s">
        <v>136</v>
      </c>
      <c r="CH1097" s="35" t="s">
        <v>655</v>
      </c>
      <c r="CI1097" s="117">
        <v>0</v>
      </c>
      <c r="CJ1097" s="117">
        <v>0</v>
      </c>
      <c r="CK1097" s="117">
        <v>0</v>
      </c>
      <c r="CL1097" s="117">
        <v>0</v>
      </c>
      <c r="CM1097" s="117">
        <v>0</v>
      </c>
      <c r="CN1097" s="117">
        <v>0</v>
      </c>
      <c r="CO1097" s="114">
        <v>0</v>
      </c>
      <c r="CP1097" s="35" t="s">
        <v>134</v>
      </c>
      <c r="CQ1097" s="35" t="s">
        <v>115</v>
      </c>
      <c r="CR1097" s="35" t="s">
        <v>134</v>
      </c>
      <c r="CS1097" s="35" t="s">
        <v>115</v>
      </c>
      <c r="CT1097" s="114">
        <v>1</v>
      </c>
      <c r="CU1097" s="114">
        <v>0</v>
      </c>
      <c r="CV1097" s="36" t="s">
        <v>401</v>
      </c>
    </row>
    <row r="1098" spans="2:100">
      <c r="B1098" s="28">
        <v>1094</v>
      </c>
      <c r="C1098" s="29" t="s">
        <v>3528</v>
      </c>
      <c r="D1098" s="129"/>
      <c r="E1098" s="129"/>
      <c r="F1098" s="29" t="s">
        <v>740</v>
      </c>
      <c r="G1098" s="29" t="s">
        <v>3522</v>
      </c>
      <c r="H1098" s="29" t="s">
        <v>1613</v>
      </c>
      <c r="I1098" s="29" t="s">
        <v>189</v>
      </c>
      <c r="J1098" s="29" t="s">
        <v>115</v>
      </c>
      <c r="K1098" s="29" t="s">
        <v>115</v>
      </c>
      <c r="L1098" s="29" t="s">
        <v>404</v>
      </c>
      <c r="M1098" s="29" t="s">
        <v>3457</v>
      </c>
      <c r="N1098" s="29" t="s">
        <v>115</v>
      </c>
      <c r="O1098" s="29" t="s">
        <v>115</v>
      </c>
      <c r="P1098" s="109">
        <v>45919</v>
      </c>
      <c r="Q1098" s="29">
        <v>36</v>
      </c>
      <c r="R1098" s="29" t="s">
        <v>220</v>
      </c>
      <c r="S1098" s="29" t="s">
        <v>121</v>
      </c>
      <c r="T1098" s="29" t="s">
        <v>549</v>
      </c>
      <c r="U1098" s="29" t="s">
        <v>214</v>
      </c>
      <c r="V1098" s="29" t="s">
        <v>122</v>
      </c>
      <c r="W1098" s="29" t="s">
        <v>123</v>
      </c>
      <c r="X1098" s="29" t="s">
        <v>224</v>
      </c>
      <c r="Y1098" s="129"/>
      <c r="Z1098" s="118" t="s">
        <v>115</v>
      </c>
      <c r="AA1098" s="118">
        <v>42.107599999999799</v>
      </c>
      <c r="AB1098" s="29" t="s">
        <v>115</v>
      </c>
      <c r="AC1098" s="29" t="s">
        <v>530</v>
      </c>
      <c r="AD1098" s="29" t="s">
        <v>115</v>
      </c>
      <c r="AE1098" s="29" t="s">
        <v>115</v>
      </c>
      <c r="AF1098" s="29" t="s">
        <v>115</v>
      </c>
      <c r="AG1098" s="29" t="s">
        <v>3491</v>
      </c>
      <c r="AH1098" s="29" t="s">
        <v>422</v>
      </c>
      <c r="AI1098" s="29">
        <v>5810428</v>
      </c>
      <c r="AJ1098" s="29" t="s">
        <v>3523</v>
      </c>
      <c r="AK1098" s="29" t="s">
        <v>3524</v>
      </c>
      <c r="AL1098" s="29">
        <v>5</v>
      </c>
      <c r="AM1098" s="29">
        <v>64</v>
      </c>
      <c r="AN1098" s="29" t="s">
        <v>3526</v>
      </c>
      <c r="AO1098" s="29" t="s">
        <v>129</v>
      </c>
      <c r="AP1098" s="29">
        <v>2024</v>
      </c>
      <c r="AQ1098" s="29" t="s">
        <v>130</v>
      </c>
      <c r="AR1098" s="29">
        <v>2024</v>
      </c>
      <c r="AS1098" s="29" t="s">
        <v>115</v>
      </c>
      <c r="AT1098" s="29" t="s">
        <v>123</v>
      </c>
      <c r="AU1098" s="29" t="s">
        <v>115</v>
      </c>
      <c r="AV1098" s="29" t="s">
        <v>115</v>
      </c>
      <c r="AW1098" s="29" t="s">
        <v>115</v>
      </c>
      <c r="AX1098" s="29" t="s">
        <v>123</v>
      </c>
      <c r="AY1098" s="29" t="s">
        <v>115</v>
      </c>
      <c r="AZ1098" s="109" t="s">
        <v>115</v>
      </c>
      <c r="BA1098" s="29" t="s">
        <v>115</v>
      </c>
      <c r="BB1098" s="29" t="s">
        <v>115</v>
      </c>
      <c r="BC1098" s="29" t="s">
        <v>115</v>
      </c>
      <c r="BD1098" s="29" t="s">
        <v>115</v>
      </c>
      <c r="BE1098" s="29" t="s">
        <v>115</v>
      </c>
      <c r="BF1098" s="109" t="s">
        <v>115</v>
      </c>
      <c r="BG1098" s="29" t="s">
        <v>131</v>
      </c>
      <c r="BH1098" s="29" t="s">
        <v>115</v>
      </c>
      <c r="BI1098" s="29" t="s">
        <v>488</v>
      </c>
      <c r="BJ1098" s="29">
        <v>4</v>
      </c>
      <c r="BK1098" s="109">
        <v>46160</v>
      </c>
      <c r="BL1098" s="109">
        <v>46447</v>
      </c>
      <c r="BM1098" s="109">
        <v>46255</v>
      </c>
      <c r="BN1098" s="29" t="s">
        <v>115</v>
      </c>
      <c r="BO1098" s="29" t="s">
        <v>115</v>
      </c>
      <c r="BP1098" s="29" t="b">
        <v>1</v>
      </c>
      <c r="BQ1098" s="115">
        <v>14900</v>
      </c>
      <c r="BR1098" s="29" t="s">
        <v>134</v>
      </c>
      <c r="BS1098" s="115">
        <v>34.176499999999997</v>
      </c>
      <c r="BT1098" s="115">
        <v>2550.3431</v>
      </c>
      <c r="BU1098" s="115">
        <v>0</v>
      </c>
      <c r="BV1098" s="115">
        <v>0</v>
      </c>
      <c r="BW1098" s="115">
        <v>0</v>
      </c>
      <c r="BX1098" s="115">
        <v>1.0061</v>
      </c>
      <c r="BY1098" s="115">
        <v>409.57410000000004</v>
      </c>
      <c r="BZ1098" s="115">
        <v>2139.7629000000002</v>
      </c>
      <c r="CA1098" s="115">
        <v>0</v>
      </c>
      <c r="CB1098" s="115">
        <v>0</v>
      </c>
      <c r="CC1098" s="115">
        <v>0</v>
      </c>
      <c r="CD1098" s="115">
        <v>0</v>
      </c>
      <c r="CE1098" s="115">
        <v>1.0060999999999964</v>
      </c>
      <c r="CF1098" s="29" t="s">
        <v>135</v>
      </c>
      <c r="CG1098" s="29" t="s">
        <v>136</v>
      </c>
      <c r="CH1098" s="29" t="s">
        <v>253</v>
      </c>
      <c r="CI1098" s="115">
        <v>0</v>
      </c>
      <c r="CJ1098" s="115">
        <v>0</v>
      </c>
      <c r="CK1098" s="115">
        <v>0</v>
      </c>
      <c r="CL1098" s="115">
        <v>0</v>
      </c>
      <c r="CM1098" s="115">
        <v>0</v>
      </c>
      <c r="CN1098" s="115">
        <v>0</v>
      </c>
      <c r="CO1098" s="112">
        <v>0</v>
      </c>
      <c r="CP1098" s="29" t="s">
        <v>134</v>
      </c>
      <c r="CQ1098" s="29" t="s">
        <v>115</v>
      </c>
      <c r="CR1098" s="29" t="s">
        <v>134</v>
      </c>
      <c r="CS1098" s="29" t="s">
        <v>115</v>
      </c>
      <c r="CT1098" s="112">
        <v>1</v>
      </c>
      <c r="CU1098" s="112">
        <v>0</v>
      </c>
      <c r="CV1098" s="30" t="s">
        <v>401</v>
      </c>
    </row>
    <row r="1099" spans="2:100">
      <c r="B1099" s="31">
        <v>1095</v>
      </c>
      <c r="C1099" s="32" t="s">
        <v>3529</v>
      </c>
      <c r="D1099" s="128"/>
      <c r="E1099" s="128"/>
      <c r="F1099" s="32" t="s">
        <v>1057</v>
      </c>
      <c r="G1099" s="32" t="s">
        <v>3530</v>
      </c>
      <c r="H1099" s="32" t="s">
        <v>1613</v>
      </c>
      <c r="I1099" s="32" t="s">
        <v>189</v>
      </c>
      <c r="J1099" s="32" t="s">
        <v>115</v>
      </c>
      <c r="K1099" s="32" t="s">
        <v>115</v>
      </c>
      <c r="L1099" s="32" t="s">
        <v>404</v>
      </c>
      <c r="M1099" s="32" t="s">
        <v>3457</v>
      </c>
      <c r="N1099" s="32" t="s">
        <v>115</v>
      </c>
      <c r="O1099" s="32" t="s">
        <v>115</v>
      </c>
      <c r="P1099" s="110">
        <v>45937</v>
      </c>
      <c r="Q1099" s="32">
        <v>52</v>
      </c>
      <c r="R1099" s="32" t="s">
        <v>220</v>
      </c>
      <c r="S1099" s="32" t="s">
        <v>548</v>
      </c>
      <c r="T1099" s="32" t="s">
        <v>3010</v>
      </c>
      <c r="U1099" s="32" t="s">
        <v>214</v>
      </c>
      <c r="V1099" s="32" t="s">
        <v>122</v>
      </c>
      <c r="W1099" s="32" t="s">
        <v>123</v>
      </c>
      <c r="X1099" s="32" t="s">
        <v>887</v>
      </c>
      <c r="Y1099" s="128"/>
      <c r="Z1099" s="119" t="s">
        <v>115</v>
      </c>
      <c r="AA1099" s="119">
        <v>0.91804008836235496</v>
      </c>
      <c r="AB1099" s="32" t="s">
        <v>115</v>
      </c>
      <c r="AC1099" s="32" t="s">
        <v>534</v>
      </c>
      <c r="AD1099" s="32" t="s">
        <v>2225</v>
      </c>
      <c r="AE1099" s="32" t="s">
        <v>125</v>
      </c>
      <c r="AF1099" s="32" t="s">
        <v>3481</v>
      </c>
      <c r="AG1099" s="32" t="s">
        <v>577</v>
      </c>
      <c r="AH1099" s="32" t="s">
        <v>422</v>
      </c>
      <c r="AI1099" s="32">
        <v>5772481</v>
      </c>
      <c r="AJ1099" s="32" t="s">
        <v>3531</v>
      </c>
      <c r="AK1099" s="32" t="s">
        <v>3532</v>
      </c>
      <c r="AL1099" s="32">
        <v>3</v>
      </c>
      <c r="AM1099" s="32">
        <v>64</v>
      </c>
      <c r="AN1099" s="32" t="s">
        <v>128</v>
      </c>
      <c r="AO1099" s="32" t="s">
        <v>129</v>
      </c>
      <c r="AP1099" s="32">
        <v>2021</v>
      </c>
      <c r="AQ1099" s="32" t="s">
        <v>130</v>
      </c>
      <c r="AR1099" s="32">
        <v>2018</v>
      </c>
      <c r="AS1099" s="32" t="s">
        <v>115</v>
      </c>
      <c r="AT1099" s="32" t="s">
        <v>123</v>
      </c>
      <c r="AU1099" s="32" t="s">
        <v>115</v>
      </c>
      <c r="AV1099" s="32" t="s">
        <v>115</v>
      </c>
      <c r="AW1099" s="32" t="s">
        <v>115</v>
      </c>
      <c r="AX1099" s="32" t="s">
        <v>123</v>
      </c>
      <c r="AY1099" s="32" t="s">
        <v>115</v>
      </c>
      <c r="AZ1099" s="110" t="s">
        <v>115</v>
      </c>
      <c r="BA1099" s="32" t="s">
        <v>115</v>
      </c>
      <c r="BB1099" s="32" t="s">
        <v>115</v>
      </c>
      <c r="BC1099" s="32" t="s">
        <v>115</v>
      </c>
      <c r="BD1099" s="32" t="s">
        <v>115</v>
      </c>
      <c r="BE1099" s="32" t="s">
        <v>115</v>
      </c>
      <c r="BF1099" s="110" t="s">
        <v>115</v>
      </c>
      <c r="BG1099" s="32" t="s">
        <v>131</v>
      </c>
      <c r="BH1099" s="32" t="s">
        <v>115</v>
      </c>
      <c r="BI1099" s="32" t="s">
        <v>488</v>
      </c>
      <c r="BJ1099" s="32">
        <v>4</v>
      </c>
      <c r="BK1099" s="110">
        <v>47864</v>
      </c>
      <c r="BL1099" s="110">
        <v>45077</v>
      </c>
      <c r="BM1099" s="110">
        <v>47918</v>
      </c>
      <c r="BN1099" s="32" t="s">
        <v>308</v>
      </c>
      <c r="BO1099" s="32" t="s">
        <v>115</v>
      </c>
      <c r="BP1099" s="32" t="b">
        <v>0</v>
      </c>
      <c r="BQ1099" s="116">
        <v>7690</v>
      </c>
      <c r="BR1099" s="32" t="s">
        <v>134</v>
      </c>
      <c r="BS1099" s="116">
        <v>-47.490200000000002</v>
      </c>
      <c r="BT1099" s="116">
        <v>1322.7982</v>
      </c>
      <c r="BU1099" s="116">
        <v>676.97469999999998</v>
      </c>
      <c r="BV1099" s="116">
        <v>216.69110000000001</v>
      </c>
      <c r="BW1099" s="116">
        <v>317.14409999999998</v>
      </c>
      <c r="BX1099" s="116">
        <v>-46.927399999999999</v>
      </c>
      <c r="BY1099" s="116">
        <v>-1382.7153000000001</v>
      </c>
      <c r="BZ1099" s="116">
        <v>0</v>
      </c>
      <c r="CA1099" s="116">
        <v>0</v>
      </c>
      <c r="CB1099" s="116">
        <v>0</v>
      </c>
      <c r="CC1099" s="116">
        <v>0</v>
      </c>
      <c r="CD1099" s="116">
        <v>0</v>
      </c>
      <c r="CE1099" s="116">
        <v>1369.2789</v>
      </c>
      <c r="CF1099" s="32" t="s">
        <v>135</v>
      </c>
      <c r="CG1099" s="32" t="s">
        <v>136</v>
      </c>
      <c r="CH1099" s="32" t="s">
        <v>115</v>
      </c>
      <c r="CI1099" s="116">
        <v>0</v>
      </c>
      <c r="CJ1099" s="116">
        <v>0</v>
      </c>
      <c r="CK1099" s="116">
        <v>0</v>
      </c>
      <c r="CL1099" s="116">
        <v>0</v>
      </c>
      <c r="CM1099" s="116">
        <v>0</v>
      </c>
      <c r="CN1099" s="116">
        <v>0</v>
      </c>
      <c r="CO1099" s="113">
        <v>0</v>
      </c>
      <c r="CP1099" s="32" t="s">
        <v>134</v>
      </c>
      <c r="CQ1099" s="32" t="s">
        <v>115</v>
      </c>
      <c r="CR1099" s="32" t="s">
        <v>279</v>
      </c>
      <c r="CS1099" s="32" t="s">
        <v>115</v>
      </c>
      <c r="CT1099" s="113">
        <v>0</v>
      </c>
      <c r="CU1099" s="113">
        <v>1</v>
      </c>
      <c r="CV1099" s="33" t="s">
        <v>401</v>
      </c>
    </row>
    <row r="1100" spans="2:100">
      <c r="B1100" s="31">
        <v>1096</v>
      </c>
      <c r="C1100" s="32" t="s">
        <v>3533</v>
      </c>
      <c r="D1100" s="128"/>
      <c r="E1100" s="128"/>
      <c r="F1100" s="32" t="s">
        <v>1057</v>
      </c>
      <c r="G1100" s="32" t="s">
        <v>3530</v>
      </c>
      <c r="H1100" s="32" t="s">
        <v>1613</v>
      </c>
      <c r="I1100" s="32" t="s">
        <v>189</v>
      </c>
      <c r="J1100" s="32" t="s">
        <v>115</v>
      </c>
      <c r="K1100" s="32" t="s">
        <v>115</v>
      </c>
      <c r="L1100" s="32" t="s">
        <v>404</v>
      </c>
      <c r="M1100" s="32" t="s">
        <v>3457</v>
      </c>
      <c r="N1100" s="32" t="s">
        <v>115</v>
      </c>
      <c r="O1100" s="32" t="s">
        <v>115</v>
      </c>
      <c r="P1100" s="110">
        <v>45937</v>
      </c>
      <c r="Q1100" s="32">
        <v>50</v>
      </c>
      <c r="R1100" s="32" t="s">
        <v>220</v>
      </c>
      <c r="S1100" s="32" t="s">
        <v>548</v>
      </c>
      <c r="T1100" s="32" t="s">
        <v>3010</v>
      </c>
      <c r="U1100" s="32" t="s">
        <v>214</v>
      </c>
      <c r="V1100" s="32" t="s">
        <v>122</v>
      </c>
      <c r="W1100" s="32" t="s">
        <v>123</v>
      </c>
      <c r="X1100" s="32" t="s">
        <v>887</v>
      </c>
      <c r="Y1100" s="128"/>
      <c r="Z1100" s="119" t="s">
        <v>115</v>
      </c>
      <c r="AA1100" s="119">
        <v>0.91804008836235496</v>
      </c>
      <c r="AB1100" s="32" t="s">
        <v>115</v>
      </c>
      <c r="AC1100" s="32" t="s">
        <v>534</v>
      </c>
      <c r="AD1100" s="32" t="s">
        <v>115</v>
      </c>
      <c r="AE1100" s="32" t="s">
        <v>115</v>
      </c>
      <c r="AF1100" s="32" t="s">
        <v>115</v>
      </c>
      <c r="AG1100" s="32" t="s">
        <v>577</v>
      </c>
      <c r="AH1100" s="32" t="s">
        <v>422</v>
      </c>
      <c r="AI1100" s="32">
        <v>5793839</v>
      </c>
      <c r="AJ1100" s="32" t="s">
        <v>3531</v>
      </c>
      <c r="AK1100" s="32" t="s">
        <v>3532</v>
      </c>
      <c r="AL1100" s="32">
        <v>3</v>
      </c>
      <c r="AM1100" s="32">
        <v>64</v>
      </c>
      <c r="AN1100" s="32" t="s">
        <v>128</v>
      </c>
      <c r="AO1100" s="32" t="s">
        <v>129</v>
      </c>
      <c r="AP1100" s="32">
        <v>2021</v>
      </c>
      <c r="AQ1100" s="32" t="s">
        <v>130</v>
      </c>
      <c r="AR1100" s="32">
        <v>2018</v>
      </c>
      <c r="AS1100" s="32" t="s">
        <v>115</v>
      </c>
      <c r="AT1100" s="32" t="s">
        <v>123</v>
      </c>
      <c r="AU1100" s="32" t="s">
        <v>115</v>
      </c>
      <c r="AV1100" s="32" t="s">
        <v>115</v>
      </c>
      <c r="AW1100" s="32" t="s">
        <v>115</v>
      </c>
      <c r="AX1100" s="32" t="s">
        <v>123</v>
      </c>
      <c r="AY1100" s="32" t="s">
        <v>115</v>
      </c>
      <c r="AZ1100" s="110" t="s">
        <v>115</v>
      </c>
      <c r="BA1100" s="32" t="s">
        <v>115</v>
      </c>
      <c r="BB1100" s="32" t="s">
        <v>115</v>
      </c>
      <c r="BC1100" s="32" t="s">
        <v>115</v>
      </c>
      <c r="BD1100" s="32" t="s">
        <v>115</v>
      </c>
      <c r="BE1100" s="32" t="s">
        <v>115</v>
      </c>
      <c r="BF1100" s="110" t="s">
        <v>115</v>
      </c>
      <c r="BG1100" s="32" t="s">
        <v>131</v>
      </c>
      <c r="BH1100" s="32" t="s">
        <v>115</v>
      </c>
      <c r="BI1100" s="32" t="s">
        <v>488</v>
      </c>
      <c r="BJ1100" s="32">
        <v>4</v>
      </c>
      <c r="BK1100" s="110">
        <v>47850</v>
      </c>
      <c r="BL1100" s="110">
        <v>45077</v>
      </c>
      <c r="BM1100" s="110">
        <v>47933</v>
      </c>
      <c r="BN1100" s="32" t="s">
        <v>308</v>
      </c>
      <c r="BO1100" s="32" t="s">
        <v>115</v>
      </c>
      <c r="BP1100" s="32" t="b">
        <v>0</v>
      </c>
      <c r="BQ1100" s="116">
        <v>7690</v>
      </c>
      <c r="BR1100" s="32" t="s">
        <v>134</v>
      </c>
      <c r="BS1100" s="116">
        <v>7.5491999999999999</v>
      </c>
      <c r="BT1100" s="116">
        <v>1580.9911</v>
      </c>
      <c r="BU1100" s="116">
        <v>309.66079999999999</v>
      </c>
      <c r="BV1100" s="116">
        <v>49.646099999999997</v>
      </c>
      <c r="BW1100" s="116">
        <v>254.4931</v>
      </c>
      <c r="BX1100" s="116">
        <v>-126.3064</v>
      </c>
      <c r="BY1100" s="116">
        <v>-573.6875</v>
      </c>
      <c r="BZ1100" s="116">
        <v>0</v>
      </c>
      <c r="CA1100" s="116">
        <v>0</v>
      </c>
      <c r="CB1100" s="116">
        <v>0</v>
      </c>
      <c r="CC1100" s="116">
        <v>0</v>
      </c>
      <c r="CD1100" s="116">
        <v>0</v>
      </c>
      <c r="CE1100" s="116">
        <v>596.05709999999999</v>
      </c>
      <c r="CF1100" s="32" t="s">
        <v>135</v>
      </c>
      <c r="CG1100" s="32" t="s">
        <v>136</v>
      </c>
      <c r="CH1100" s="32" t="s">
        <v>115</v>
      </c>
      <c r="CI1100" s="116">
        <v>0</v>
      </c>
      <c r="CJ1100" s="116">
        <v>0</v>
      </c>
      <c r="CK1100" s="116">
        <v>0</v>
      </c>
      <c r="CL1100" s="116">
        <v>0</v>
      </c>
      <c r="CM1100" s="116">
        <v>0</v>
      </c>
      <c r="CN1100" s="116">
        <v>0</v>
      </c>
      <c r="CO1100" s="113">
        <v>0</v>
      </c>
      <c r="CP1100" s="32" t="s">
        <v>134</v>
      </c>
      <c r="CQ1100" s="32" t="s">
        <v>115</v>
      </c>
      <c r="CR1100" s="32" t="s">
        <v>279</v>
      </c>
      <c r="CS1100" s="32" t="s">
        <v>115</v>
      </c>
      <c r="CT1100" s="113">
        <v>0</v>
      </c>
      <c r="CU1100" s="113">
        <v>1</v>
      </c>
      <c r="CV1100" s="33" t="s">
        <v>401</v>
      </c>
    </row>
    <row r="1101" spans="2:100">
      <c r="B1101" s="31">
        <v>1097</v>
      </c>
      <c r="C1101" s="32" t="s">
        <v>3534</v>
      </c>
      <c r="D1101" s="128"/>
      <c r="E1101" s="128"/>
      <c r="F1101" s="32" t="s">
        <v>1057</v>
      </c>
      <c r="G1101" s="32" t="s">
        <v>3530</v>
      </c>
      <c r="H1101" s="32" t="s">
        <v>1613</v>
      </c>
      <c r="I1101" s="32" t="s">
        <v>189</v>
      </c>
      <c r="J1101" s="32" t="s">
        <v>115</v>
      </c>
      <c r="K1101" s="32" t="s">
        <v>115</v>
      </c>
      <c r="L1101" s="32" t="s">
        <v>404</v>
      </c>
      <c r="M1101" s="32" t="s">
        <v>3457</v>
      </c>
      <c r="N1101" s="32" t="s">
        <v>115</v>
      </c>
      <c r="O1101" s="32" t="s">
        <v>115</v>
      </c>
      <c r="P1101" s="110">
        <v>45937</v>
      </c>
      <c r="Q1101" s="32">
        <v>50</v>
      </c>
      <c r="R1101" s="32" t="s">
        <v>220</v>
      </c>
      <c r="S1101" s="32" t="s">
        <v>548</v>
      </c>
      <c r="T1101" s="32" t="s">
        <v>3010</v>
      </c>
      <c r="U1101" s="32" t="s">
        <v>214</v>
      </c>
      <c r="V1101" s="32" t="s">
        <v>122</v>
      </c>
      <c r="W1101" s="32" t="s">
        <v>123</v>
      </c>
      <c r="X1101" s="32" t="s">
        <v>887</v>
      </c>
      <c r="Y1101" s="128"/>
      <c r="Z1101" s="119" t="s">
        <v>115</v>
      </c>
      <c r="AA1101" s="119">
        <v>0.91804008836235496</v>
      </c>
      <c r="AB1101" s="32" t="s">
        <v>115</v>
      </c>
      <c r="AC1101" s="32" t="s">
        <v>534</v>
      </c>
      <c r="AD1101" s="32" t="s">
        <v>115</v>
      </c>
      <c r="AE1101" s="32" t="s">
        <v>115</v>
      </c>
      <c r="AF1101" s="32" t="s">
        <v>115</v>
      </c>
      <c r="AG1101" s="32" t="s">
        <v>577</v>
      </c>
      <c r="AH1101" s="32" t="s">
        <v>422</v>
      </c>
      <c r="AI1101" s="32">
        <v>5793879</v>
      </c>
      <c r="AJ1101" s="32" t="s">
        <v>3531</v>
      </c>
      <c r="AK1101" s="32" t="s">
        <v>3532</v>
      </c>
      <c r="AL1101" s="32">
        <v>3</v>
      </c>
      <c r="AM1101" s="32">
        <v>64</v>
      </c>
      <c r="AN1101" s="32" t="s">
        <v>128</v>
      </c>
      <c r="AO1101" s="32" t="s">
        <v>129</v>
      </c>
      <c r="AP1101" s="32">
        <v>2021</v>
      </c>
      <c r="AQ1101" s="32" t="s">
        <v>130</v>
      </c>
      <c r="AR1101" s="32">
        <v>2018</v>
      </c>
      <c r="AS1101" s="32" t="s">
        <v>115</v>
      </c>
      <c r="AT1101" s="32" t="s">
        <v>123</v>
      </c>
      <c r="AU1101" s="32" t="s">
        <v>115</v>
      </c>
      <c r="AV1101" s="32" t="s">
        <v>115</v>
      </c>
      <c r="AW1101" s="32" t="s">
        <v>115</v>
      </c>
      <c r="AX1101" s="32" t="s">
        <v>123</v>
      </c>
      <c r="AY1101" s="32" t="s">
        <v>115</v>
      </c>
      <c r="AZ1101" s="110" t="s">
        <v>115</v>
      </c>
      <c r="BA1101" s="32" t="s">
        <v>115</v>
      </c>
      <c r="BB1101" s="32" t="s">
        <v>115</v>
      </c>
      <c r="BC1101" s="32" t="s">
        <v>115</v>
      </c>
      <c r="BD1101" s="32" t="s">
        <v>115</v>
      </c>
      <c r="BE1101" s="32" t="s">
        <v>115</v>
      </c>
      <c r="BF1101" s="110" t="s">
        <v>115</v>
      </c>
      <c r="BG1101" s="32" t="s">
        <v>131</v>
      </c>
      <c r="BH1101" s="32" t="s">
        <v>115</v>
      </c>
      <c r="BI1101" s="32" t="s">
        <v>488</v>
      </c>
      <c r="BJ1101" s="32">
        <v>4</v>
      </c>
      <c r="BK1101" s="110">
        <v>47850</v>
      </c>
      <c r="BL1101" s="110">
        <v>45077</v>
      </c>
      <c r="BM1101" s="110">
        <v>47933</v>
      </c>
      <c r="BN1101" s="32" t="s">
        <v>308</v>
      </c>
      <c r="BO1101" s="32" t="s">
        <v>115</v>
      </c>
      <c r="BP1101" s="32" t="b">
        <v>0</v>
      </c>
      <c r="BQ1101" s="116">
        <v>7690</v>
      </c>
      <c r="BR1101" s="32" t="s">
        <v>134</v>
      </c>
      <c r="BS1101" s="116">
        <v>-62.954700000000003</v>
      </c>
      <c r="BT1101" s="116">
        <v>1912.8536999999999</v>
      </c>
      <c r="BU1101" s="116">
        <v>344.88819999999998</v>
      </c>
      <c r="BV1101" s="116">
        <v>102.911</v>
      </c>
      <c r="BW1101" s="116">
        <v>215.21109999999999</v>
      </c>
      <c r="BX1101" s="116">
        <v>-131.577</v>
      </c>
      <c r="BY1101" s="116">
        <v>-685.54769999999996</v>
      </c>
      <c r="BZ1101" s="116">
        <v>0</v>
      </c>
      <c r="CA1101" s="116">
        <v>0</v>
      </c>
      <c r="CB1101" s="116">
        <v>0</v>
      </c>
      <c r="CC1101" s="116">
        <v>0</v>
      </c>
      <c r="CD1101" s="116">
        <v>200</v>
      </c>
      <c r="CE1101" s="116">
        <v>638.46789999999999</v>
      </c>
      <c r="CF1101" s="32" t="s">
        <v>135</v>
      </c>
      <c r="CG1101" s="32" t="s">
        <v>136</v>
      </c>
      <c r="CH1101" s="32" t="s">
        <v>115</v>
      </c>
      <c r="CI1101" s="116">
        <v>0</v>
      </c>
      <c r="CJ1101" s="116">
        <v>0</v>
      </c>
      <c r="CK1101" s="116">
        <v>0</v>
      </c>
      <c r="CL1101" s="116">
        <v>0</v>
      </c>
      <c r="CM1101" s="116">
        <v>0</v>
      </c>
      <c r="CN1101" s="116">
        <v>0</v>
      </c>
      <c r="CO1101" s="113">
        <v>0</v>
      </c>
      <c r="CP1101" s="32" t="s">
        <v>134</v>
      </c>
      <c r="CQ1101" s="32" t="s">
        <v>115</v>
      </c>
      <c r="CR1101" s="32" t="s">
        <v>279</v>
      </c>
      <c r="CS1101" s="32" t="s">
        <v>115</v>
      </c>
      <c r="CT1101" s="113">
        <v>0</v>
      </c>
      <c r="CU1101" s="113">
        <v>1</v>
      </c>
      <c r="CV1101" s="33" t="s">
        <v>401</v>
      </c>
    </row>
    <row r="1102" spans="2:100">
      <c r="B1102" s="31">
        <v>1098</v>
      </c>
      <c r="C1102" s="32" t="s">
        <v>3535</v>
      </c>
      <c r="D1102" s="128"/>
      <c r="E1102" s="128"/>
      <c r="F1102" s="32" t="s">
        <v>300</v>
      </c>
      <c r="G1102" s="32" t="s">
        <v>3536</v>
      </c>
      <c r="H1102" s="32" t="s">
        <v>1613</v>
      </c>
      <c r="I1102" s="32" t="s">
        <v>189</v>
      </c>
      <c r="J1102" s="32" t="s">
        <v>115</v>
      </c>
      <c r="K1102" s="32" t="s">
        <v>115</v>
      </c>
      <c r="L1102" s="32" t="s">
        <v>404</v>
      </c>
      <c r="M1102" s="32" t="s">
        <v>3457</v>
      </c>
      <c r="N1102" s="32" t="s">
        <v>115</v>
      </c>
      <c r="O1102" s="32" t="s">
        <v>115</v>
      </c>
      <c r="P1102" s="110">
        <v>45905</v>
      </c>
      <c r="Q1102" s="32">
        <v>59</v>
      </c>
      <c r="R1102" s="32" t="s">
        <v>220</v>
      </c>
      <c r="S1102" s="32" t="s">
        <v>541</v>
      </c>
      <c r="T1102" s="32" t="s">
        <v>591</v>
      </c>
      <c r="U1102" s="32" t="s">
        <v>214</v>
      </c>
      <c r="V1102" s="32" t="s">
        <v>122</v>
      </c>
      <c r="W1102" s="32" t="s">
        <v>123</v>
      </c>
      <c r="X1102" s="32" t="s">
        <v>1601</v>
      </c>
      <c r="Y1102" s="128"/>
      <c r="Z1102" s="119" t="s">
        <v>115</v>
      </c>
      <c r="AA1102" s="119">
        <v>10.237187937968001</v>
      </c>
      <c r="AB1102" s="32" t="s">
        <v>115</v>
      </c>
      <c r="AC1102" s="32" t="s">
        <v>534</v>
      </c>
      <c r="AD1102" s="32" t="s">
        <v>3537</v>
      </c>
      <c r="AE1102" s="32" t="s">
        <v>115</v>
      </c>
      <c r="AF1102" s="32" t="s">
        <v>115</v>
      </c>
      <c r="AG1102" s="32" t="s">
        <v>115</v>
      </c>
      <c r="AH1102" s="32" t="s">
        <v>115</v>
      </c>
      <c r="AI1102" s="32">
        <v>5772691</v>
      </c>
      <c r="AJ1102" s="32" t="s">
        <v>3538</v>
      </c>
      <c r="AK1102" s="32" t="s">
        <v>3539</v>
      </c>
      <c r="AL1102" s="32">
        <v>1</v>
      </c>
      <c r="AM1102" s="32">
        <v>64</v>
      </c>
      <c r="AN1102" s="32" t="s">
        <v>128</v>
      </c>
      <c r="AO1102" s="32" t="s">
        <v>129</v>
      </c>
      <c r="AP1102" s="32">
        <v>2018</v>
      </c>
      <c r="AQ1102" s="32" t="s">
        <v>130</v>
      </c>
      <c r="AR1102" s="32">
        <v>2018</v>
      </c>
      <c r="AS1102" s="32" t="s">
        <v>115</v>
      </c>
      <c r="AT1102" s="32" t="s">
        <v>123</v>
      </c>
      <c r="AU1102" s="32" t="s">
        <v>115</v>
      </c>
      <c r="AV1102" s="32" t="s">
        <v>115</v>
      </c>
      <c r="AW1102" s="32" t="s">
        <v>115</v>
      </c>
      <c r="AX1102" s="32" t="s">
        <v>123</v>
      </c>
      <c r="AY1102" s="32" t="s">
        <v>115</v>
      </c>
      <c r="AZ1102" s="110" t="s">
        <v>115</v>
      </c>
      <c r="BA1102" s="32" t="s">
        <v>115</v>
      </c>
      <c r="BB1102" s="32" t="s">
        <v>115</v>
      </c>
      <c r="BC1102" s="32" t="s">
        <v>115</v>
      </c>
      <c r="BD1102" s="32" t="s">
        <v>115</v>
      </c>
      <c r="BE1102" s="32" t="s">
        <v>115</v>
      </c>
      <c r="BF1102" s="110" t="s">
        <v>115</v>
      </c>
      <c r="BG1102" s="32" t="s">
        <v>131</v>
      </c>
      <c r="BH1102" s="32" t="s">
        <v>115</v>
      </c>
      <c r="BI1102" s="32" t="s">
        <v>195</v>
      </c>
      <c r="BJ1102" s="32">
        <v>2</v>
      </c>
      <c r="BK1102" s="110">
        <v>43440</v>
      </c>
      <c r="BL1102" s="110">
        <v>43646</v>
      </c>
      <c r="BM1102" s="110">
        <v>43539</v>
      </c>
      <c r="BN1102" s="32" t="s">
        <v>115</v>
      </c>
      <c r="BO1102" s="32" t="s">
        <v>115</v>
      </c>
      <c r="BP1102" s="32" t="b">
        <v>0</v>
      </c>
      <c r="BQ1102" s="116">
        <v>2523</v>
      </c>
      <c r="BR1102" s="32" t="s">
        <v>134</v>
      </c>
      <c r="BS1102" s="116">
        <v>5460.3662000000004</v>
      </c>
      <c r="BT1102" s="116">
        <v>5460.3662000000004</v>
      </c>
      <c r="BU1102" s="116">
        <v>122.0217</v>
      </c>
      <c r="BV1102" s="116">
        <v>324.00970000000001</v>
      </c>
      <c r="BW1102" s="116">
        <v>68.945599999999999</v>
      </c>
      <c r="BX1102" s="116">
        <v>4.9874000000000001</v>
      </c>
      <c r="BY1102" s="116">
        <v>0</v>
      </c>
      <c r="BZ1102" s="116">
        <v>0</v>
      </c>
      <c r="CA1102" s="116">
        <v>0</v>
      </c>
      <c r="CB1102" s="116">
        <v>0</v>
      </c>
      <c r="CC1102" s="116">
        <v>0</v>
      </c>
      <c r="CD1102" s="116">
        <v>0</v>
      </c>
      <c r="CE1102" s="116">
        <v>5460.3662000000004</v>
      </c>
      <c r="CF1102" s="32" t="s">
        <v>135</v>
      </c>
      <c r="CG1102" s="32" t="s">
        <v>136</v>
      </c>
      <c r="CH1102" s="32" t="s">
        <v>137</v>
      </c>
      <c r="CI1102" s="116">
        <v>960.15496999999993</v>
      </c>
      <c r="CJ1102" s="116">
        <v>234.50996000000004</v>
      </c>
      <c r="CK1102" s="116">
        <v>309.66859999999997</v>
      </c>
      <c r="CL1102" s="116">
        <v>65.893990000000002</v>
      </c>
      <c r="CM1102" s="116">
        <v>4.7666300000000001</v>
      </c>
      <c r="CN1102" s="116">
        <v>0</v>
      </c>
      <c r="CO1102" s="113">
        <v>0</v>
      </c>
      <c r="CP1102" s="32" t="s">
        <v>134</v>
      </c>
      <c r="CQ1102" s="32" t="s">
        <v>115</v>
      </c>
      <c r="CR1102" s="32" t="s">
        <v>134</v>
      </c>
      <c r="CS1102" s="32" t="s">
        <v>115</v>
      </c>
      <c r="CT1102" s="113">
        <v>0</v>
      </c>
      <c r="CU1102" s="113">
        <v>1</v>
      </c>
      <c r="CV1102" s="33" t="s">
        <v>401</v>
      </c>
    </row>
    <row r="1103" spans="2:100">
      <c r="B1103" s="31">
        <v>1099</v>
      </c>
      <c r="C1103" s="32" t="s">
        <v>3540</v>
      </c>
      <c r="D1103" s="128"/>
      <c r="E1103" s="128"/>
      <c r="F1103" s="32" t="s">
        <v>300</v>
      </c>
      <c r="G1103" s="32" t="s">
        <v>3541</v>
      </c>
      <c r="H1103" s="32" t="s">
        <v>1613</v>
      </c>
      <c r="I1103" s="32" t="s">
        <v>189</v>
      </c>
      <c r="J1103" s="32" t="s">
        <v>115</v>
      </c>
      <c r="K1103" s="32" t="s">
        <v>115</v>
      </c>
      <c r="L1103" s="32" t="s">
        <v>404</v>
      </c>
      <c r="M1103" s="32" t="s">
        <v>3457</v>
      </c>
      <c r="N1103" s="32" t="s">
        <v>115</v>
      </c>
      <c r="O1103" s="32" t="s">
        <v>115</v>
      </c>
      <c r="P1103" s="110">
        <v>45931</v>
      </c>
      <c r="Q1103" s="32">
        <v>56</v>
      </c>
      <c r="R1103" s="32" t="s">
        <v>220</v>
      </c>
      <c r="S1103" s="32" t="s">
        <v>221</v>
      </c>
      <c r="T1103" s="32" t="s">
        <v>221</v>
      </c>
      <c r="U1103" s="32" t="s">
        <v>214</v>
      </c>
      <c r="V1103" s="32" t="s">
        <v>122</v>
      </c>
      <c r="W1103" s="32" t="s">
        <v>123</v>
      </c>
      <c r="X1103" s="32" t="s">
        <v>2450</v>
      </c>
      <c r="Y1103" s="128"/>
      <c r="Z1103" s="119" t="s">
        <v>115</v>
      </c>
      <c r="AA1103" s="119">
        <v>27.7610708568434</v>
      </c>
      <c r="AB1103" s="32" t="s">
        <v>115</v>
      </c>
      <c r="AC1103" s="32" t="s">
        <v>534</v>
      </c>
      <c r="AD1103" s="32" t="s">
        <v>3542</v>
      </c>
      <c r="AE1103" s="32" t="s">
        <v>125</v>
      </c>
      <c r="AF1103" s="32" t="s">
        <v>115</v>
      </c>
      <c r="AG1103" s="32" t="s">
        <v>115</v>
      </c>
      <c r="AH1103" s="32" t="s">
        <v>115</v>
      </c>
      <c r="AI1103" s="32">
        <v>5772747</v>
      </c>
      <c r="AJ1103" s="32" t="s">
        <v>3543</v>
      </c>
      <c r="AK1103" s="32" t="s">
        <v>3544</v>
      </c>
      <c r="AL1103" s="32">
        <v>1</v>
      </c>
      <c r="AM1103" s="32">
        <v>64</v>
      </c>
      <c r="AN1103" s="32" t="s">
        <v>128</v>
      </c>
      <c r="AO1103" s="32" t="s">
        <v>129</v>
      </c>
      <c r="AP1103" s="32">
        <v>2022</v>
      </c>
      <c r="AQ1103" s="32" t="s">
        <v>130</v>
      </c>
      <c r="AR1103" s="32">
        <v>2018</v>
      </c>
      <c r="AS1103" s="32" t="s">
        <v>115</v>
      </c>
      <c r="AT1103" s="32" t="s">
        <v>123</v>
      </c>
      <c r="AU1103" s="32" t="s">
        <v>115</v>
      </c>
      <c r="AV1103" s="32" t="s">
        <v>115</v>
      </c>
      <c r="AW1103" s="32" t="s">
        <v>115</v>
      </c>
      <c r="AX1103" s="32" t="s">
        <v>123</v>
      </c>
      <c r="AY1103" s="32" t="s">
        <v>115</v>
      </c>
      <c r="AZ1103" s="110" t="s">
        <v>115</v>
      </c>
      <c r="BA1103" s="32" t="s">
        <v>115</v>
      </c>
      <c r="BB1103" s="32" t="s">
        <v>115</v>
      </c>
      <c r="BC1103" s="32" t="s">
        <v>115</v>
      </c>
      <c r="BD1103" s="32" t="s">
        <v>115</v>
      </c>
      <c r="BE1103" s="32" t="s">
        <v>115</v>
      </c>
      <c r="BF1103" s="110" t="s">
        <v>115</v>
      </c>
      <c r="BG1103" s="32" t="s">
        <v>131</v>
      </c>
      <c r="BH1103" s="32" t="s">
        <v>115</v>
      </c>
      <c r="BI1103" s="32" t="s">
        <v>195</v>
      </c>
      <c r="BJ1103" s="32">
        <v>2</v>
      </c>
      <c r="BK1103" s="110">
        <v>44867</v>
      </c>
      <c r="BL1103" s="110">
        <v>44918</v>
      </c>
      <c r="BM1103" s="110">
        <v>44918</v>
      </c>
      <c r="BN1103" s="32" t="s">
        <v>115</v>
      </c>
      <c r="BO1103" s="32" t="s">
        <v>115</v>
      </c>
      <c r="BP1103" s="32" t="b">
        <v>0</v>
      </c>
      <c r="BQ1103" s="116">
        <v>2180</v>
      </c>
      <c r="BR1103" s="32" t="s">
        <v>134</v>
      </c>
      <c r="BS1103" s="116">
        <v>2495.2395999999999</v>
      </c>
      <c r="BT1103" s="116">
        <v>2495.2395999999999</v>
      </c>
      <c r="BU1103" s="116">
        <v>563.59829999999999</v>
      </c>
      <c r="BV1103" s="116">
        <v>1425.0019</v>
      </c>
      <c r="BW1103" s="116">
        <v>478.536</v>
      </c>
      <c r="BX1103" s="116">
        <v>1.5033000000000001</v>
      </c>
      <c r="BY1103" s="116">
        <v>0</v>
      </c>
      <c r="BZ1103" s="116">
        <v>0</v>
      </c>
      <c r="CA1103" s="116">
        <v>0</v>
      </c>
      <c r="CB1103" s="116">
        <v>0</v>
      </c>
      <c r="CC1103" s="116">
        <v>0</v>
      </c>
      <c r="CD1103" s="116">
        <v>0</v>
      </c>
      <c r="CE1103" s="116">
        <v>2495.2395999999999</v>
      </c>
      <c r="CF1103" s="32" t="s">
        <v>135</v>
      </c>
      <c r="CG1103" s="32" t="s">
        <v>136</v>
      </c>
      <c r="CH1103" s="32" t="s">
        <v>258</v>
      </c>
      <c r="CI1103" s="116">
        <v>0</v>
      </c>
      <c r="CJ1103" s="116">
        <v>0</v>
      </c>
      <c r="CK1103" s="116">
        <v>0</v>
      </c>
      <c r="CL1103" s="116">
        <v>2328.0073300000004</v>
      </c>
      <c r="CM1103" s="116">
        <v>1.3995400000000009</v>
      </c>
      <c r="CN1103" s="116">
        <v>0</v>
      </c>
      <c r="CO1103" s="113">
        <v>0</v>
      </c>
      <c r="CP1103" s="32" t="s">
        <v>134</v>
      </c>
      <c r="CQ1103" s="32" t="s">
        <v>115</v>
      </c>
      <c r="CR1103" s="32" t="s">
        <v>134</v>
      </c>
      <c r="CS1103" s="32" t="s">
        <v>115</v>
      </c>
      <c r="CT1103" s="113">
        <v>0</v>
      </c>
      <c r="CU1103" s="113">
        <v>1</v>
      </c>
      <c r="CV1103" s="33" t="s">
        <v>3545</v>
      </c>
    </row>
    <row r="1104" spans="2:100">
      <c r="B1104" s="31">
        <v>1100</v>
      </c>
      <c r="C1104" s="32" t="s">
        <v>3546</v>
      </c>
      <c r="D1104" s="128"/>
      <c r="E1104" s="128"/>
      <c r="F1104" s="32" t="s">
        <v>458</v>
      </c>
      <c r="G1104" s="32" t="s">
        <v>3547</v>
      </c>
      <c r="H1104" s="32" t="s">
        <v>1613</v>
      </c>
      <c r="I1104" s="32" t="s">
        <v>189</v>
      </c>
      <c r="J1104" s="32" t="s">
        <v>115</v>
      </c>
      <c r="K1104" s="32" t="s">
        <v>115</v>
      </c>
      <c r="L1104" s="32" t="s">
        <v>404</v>
      </c>
      <c r="M1104" s="32" t="s">
        <v>3457</v>
      </c>
      <c r="N1104" s="32" t="s">
        <v>115</v>
      </c>
      <c r="O1104" s="32" t="s">
        <v>115</v>
      </c>
      <c r="P1104" s="110">
        <v>45931</v>
      </c>
      <c r="Q1104" s="32">
        <v>67</v>
      </c>
      <c r="R1104" s="32" t="s">
        <v>220</v>
      </c>
      <c r="S1104" s="32" t="s">
        <v>221</v>
      </c>
      <c r="T1104" s="32" t="s">
        <v>221</v>
      </c>
      <c r="U1104" s="32" t="s">
        <v>194</v>
      </c>
      <c r="V1104" s="32" t="s">
        <v>122</v>
      </c>
      <c r="W1104" s="32" t="s">
        <v>123</v>
      </c>
      <c r="X1104" s="32" t="s">
        <v>278</v>
      </c>
      <c r="Y1104" s="128"/>
      <c r="Z1104" s="119" t="s">
        <v>115</v>
      </c>
      <c r="AA1104" s="119">
        <v>0.54903393765832897</v>
      </c>
      <c r="AB1104" s="32" t="s">
        <v>115</v>
      </c>
      <c r="AC1104" s="32" t="s">
        <v>530</v>
      </c>
      <c r="AD1104" s="32" t="s">
        <v>3542</v>
      </c>
      <c r="AE1104" s="32" t="s">
        <v>125</v>
      </c>
      <c r="AF1104" s="32" t="s">
        <v>115</v>
      </c>
      <c r="AG1104" s="32" t="s">
        <v>577</v>
      </c>
      <c r="AH1104" s="32" t="s">
        <v>422</v>
      </c>
      <c r="AI1104" s="32">
        <v>5773862</v>
      </c>
      <c r="AJ1104" s="32" t="s">
        <v>3548</v>
      </c>
      <c r="AK1104" s="32" t="s">
        <v>3549</v>
      </c>
      <c r="AL1104" s="32">
        <v>1</v>
      </c>
      <c r="AM1104" s="32">
        <v>64</v>
      </c>
      <c r="AN1104" s="32" t="s">
        <v>128</v>
      </c>
      <c r="AO1104" s="32" t="s">
        <v>129</v>
      </c>
      <c r="AP1104" s="32">
        <v>2022</v>
      </c>
      <c r="AQ1104" s="32" t="s">
        <v>130</v>
      </c>
      <c r="AR1104" s="32">
        <v>2018</v>
      </c>
      <c r="AS1104" s="32" t="s">
        <v>115</v>
      </c>
      <c r="AT1104" s="32" t="s">
        <v>123</v>
      </c>
      <c r="AU1104" s="32" t="s">
        <v>115</v>
      </c>
      <c r="AV1104" s="32" t="s">
        <v>115</v>
      </c>
      <c r="AW1104" s="32" t="s">
        <v>115</v>
      </c>
      <c r="AX1104" s="32" t="s">
        <v>123</v>
      </c>
      <c r="AY1104" s="32" t="s">
        <v>115</v>
      </c>
      <c r="AZ1104" s="110" t="s">
        <v>115</v>
      </c>
      <c r="BA1104" s="32" t="s">
        <v>115</v>
      </c>
      <c r="BB1104" s="32" t="s">
        <v>115</v>
      </c>
      <c r="BC1104" s="32" t="s">
        <v>115</v>
      </c>
      <c r="BD1104" s="32" t="s">
        <v>115</v>
      </c>
      <c r="BE1104" s="32" t="s">
        <v>115</v>
      </c>
      <c r="BF1104" s="110" t="s">
        <v>115</v>
      </c>
      <c r="BG1104" s="32" t="s">
        <v>131</v>
      </c>
      <c r="BH1104" s="32" t="s">
        <v>115</v>
      </c>
      <c r="BI1104" s="32" t="s">
        <v>468</v>
      </c>
      <c r="BJ1104" s="32">
        <v>4</v>
      </c>
      <c r="BK1104" s="110">
        <v>48460</v>
      </c>
      <c r="BL1104" s="110">
        <v>45689</v>
      </c>
      <c r="BM1104" s="110">
        <v>48520</v>
      </c>
      <c r="BN1104" s="32" t="s">
        <v>308</v>
      </c>
      <c r="BO1104" s="32" t="s">
        <v>115</v>
      </c>
      <c r="BP1104" s="32" t="b">
        <v>0</v>
      </c>
      <c r="BQ1104" s="116">
        <v>3762</v>
      </c>
      <c r="BR1104" s="32" t="s">
        <v>134</v>
      </c>
      <c r="BS1104" s="116">
        <v>789.0951</v>
      </c>
      <c r="BT1104" s="116">
        <v>3604.3413999999998</v>
      </c>
      <c r="BU1104" s="116">
        <v>87.183300000000003</v>
      </c>
      <c r="BV1104" s="116">
        <v>546.39490000000001</v>
      </c>
      <c r="BW1104" s="116">
        <v>88.639399999999995</v>
      </c>
      <c r="BX1104" s="116">
        <v>57.913400000000003</v>
      </c>
      <c r="BY1104" s="116">
        <v>27.704999999999998</v>
      </c>
      <c r="BZ1104" s="116">
        <v>0</v>
      </c>
      <c r="CA1104" s="116">
        <v>0</v>
      </c>
      <c r="CB1104" s="116">
        <v>0</v>
      </c>
      <c r="CC1104" s="116">
        <v>0</v>
      </c>
      <c r="CD1104" s="116">
        <v>1398.2527</v>
      </c>
      <c r="CE1104" s="116">
        <v>780.13099999999997</v>
      </c>
      <c r="CF1104" s="32" t="s">
        <v>135</v>
      </c>
      <c r="CG1104" s="32" t="s">
        <v>136</v>
      </c>
      <c r="CH1104" s="32" t="s">
        <v>115</v>
      </c>
      <c r="CI1104" s="116">
        <v>0</v>
      </c>
      <c r="CJ1104" s="116">
        <v>0</v>
      </c>
      <c r="CK1104" s="116">
        <v>0</v>
      </c>
      <c r="CL1104" s="116">
        <v>0</v>
      </c>
      <c r="CM1104" s="116">
        <v>0</v>
      </c>
      <c r="CN1104" s="116">
        <v>0</v>
      </c>
      <c r="CO1104" s="113">
        <v>0</v>
      </c>
      <c r="CP1104" s="32" t="s">
        <v>134</v>
      </c>
      <c r="CQ1104" s="32" t="s">
        <v>115</v>
      </c>
      <c r="CR1104" s="32" t="s">
        <v>279</v>
      </c>
      <c r="CS1104" s="32" t="s">
        <v>115</v>
      </c>
      <c r="CT1104" s="113">
        <v>1</v>
      </c>
      <c r="CU1104" s="113">
        <v>0</v>
      </c>
      <c r="CV1104" s="33" t="s">
        <v>3550</v>
      </c>
    </row>
    <row r="1105" spans="2:100">
      <c r="B1105" s="31">
        <v>1101</v>
      </c>
      <c r="C1105" s="32" t="s">
        <v>3551</v>
      </c>
      <c r="D1105" s="128"/>
      <c r="E1105" s="128"/>
      <c r="F1105" s="32" t="s">
        <v>3512</v>
      </c>
      <c r="G1105" s="32" t="s">
        <v>3552</v>
      </c>
      <c r="H1105" s="32" t="s">
        <v>1613</v>
      </c>
      <c r="I1105" s="32" t="s">
        <v>189</v>
      </c>
      <c r="J1105" s="32" t="s">
        <v>115</v>
      </c>
      <c r="K1105" s="32" t="s">
        <v>115</v>
      </c>
      <c r="L1105" s="32" t="s">
        <v>404</v>
      </c>
      <c r="M1105" s="32" t="s">
        <v>3457</v>
      </c>
      <c r="N1105" s="32" t="s">
        <v>115</v>
      </c>
      <c r="O1105" s="32" t="s">
        <v>115</v>
      </c>
      <c r="P1105" s="110">
        <v>45873</v>
      </c>
      <c r="Q1105" s="32">
        <v>59</v>
      </c>
      <c r="R1105" s="32" t="s">
        <v>220</v>
      </c>
      <c r="S1105" s="32" t="s">
        <v>121</v>
      </c>
      <c r="T1105" s="32" t="s">
        <v>115</v>
      </c>
      <c r="U1105" s="32" t="s">
        <v>214</v>
      </c>
      <c r="V1105" s="32" t="s">
        <v>122</v>
      </c>
      <c r="W1105" s="32" t="s">
        <v>123</v>
      </c>
      <c r="X1105" s="32" t="s">
        <v>887</v>
      </c>
      <c r="Y1105" s="128"/>
      <c r="Z1105" s="119" t="s">
        <v>115</v>
      </c>
      <c r="AA1105" s="119">
        <v>3.39204215886611</v>
      </c>
      <c r="AB1105" s="32" t="s">
        <v>115</v>
      </c>
      <c r="AC1105" s="32" t="s">
        <v>534</v>
      </c>
      <c r="AD1105" s="32" t="s">
        <v>3553</v>
      </c>
      <c r="AE1105" s="32" t="s">
        <v>125</v>
      </c>
      <c r="AF1105" s="32" t="s">
        <v>115</v>
      </c>
      <c r="AG1105" s="32" t="s">
        <v>115</v>
      </c>
      <c r="AH1105" s="32" t="s">
        <v>115</v>
      </c>
      <c r="AI1105" s="32">
        <v>5777172</v>
      </c>
      <c r="AJ1105" s="32" t="s">
        <v>3554</v>
      </c>
      <c r="AK1105" s="32" t="s">
        <v>3555</v>
      </c>
      <c r="AL1105" s="32">
        <v>1</v>
      </c>
      <c r="AM1105" s="32">
        <v>64</v>
      </c>
      <c r="AN1105" s="32" t="s">
        <v>128</v>
      </c>
      <c r="AO1105" s="32" t="s">
        <v>129</v>
      </c>
      <c r="AP1105" s="32">
        <v>2020</v>
      </c>
      <c r="AQ1105" s="32" t="s">
        <v>130</v>
      </c>
      <c r="AR1105" s="32">
        <v>2018</v>
      </c>
      <c r="AS1105" s="32" t="s">
        <v>115</v>
      </c>
      <c r="AT1105" s="32" t="s">
        <v>123</v>
      </c>
      <c r="AU1105" s="32" t="s">
        <v>115</v>
      </c>
      <c r="AV1105" s="32" t="s">
        <v>115</v>
      </c>
      <c r="AW1105" s="32" t="s">
        <v>115</v>
      </c>
      <c r="AX1105" s="32" t="s">
        <v>123</v>
      </c>
      <c r="AY1105" s="32" t="s">
        <v>115</v>
      </c>
      <c r="AZ1105" s="110" t="s">
        <v>115</v>
      </c>
      <c r="BA1105" s="32" t="s">
        <v>115</v>
      </c>
      <c r="BB1105" s="32" t="s">
        <v>115</v>
      </c>
      <c r="BC1105" s="32" t="s">
        <v>115</v>
      </c>
      <c r="BD1105" s="32" t="s">
        <v>115</v>
      </c>
      <c r="BE1105" s="32" t="s">
        <v>115</v>
      </c>
      <c r="BF1105" s="110" t="s">
        <v>115</v>
      </c>
      <c r="BG1105" s="32" t="s">
        <v>131</v>
      </c>
      <c r="BH1105" s="32" t="s">
        <v>115</v>
      </c>
      <c r="BI1105" s="32" t="s">
        <v>195</v>
      </c>
      <c r="BJ1105" s="32">
        <v>2</v>
      </c>
      <c r="BK1105" s="110">
        <v>44082</v>
      </c>
      <c r="BL1105" s="110">
        <v>44196</v>
      </c>
      <c r="BM1105" s="110">
        <v>44182</v>
      </c>
      <c r="BN1105" s="32" t="s">
        <v>115</v>
      </c>
      <c r="BO1105" s="32" t="s">
        <v>115</v>
      </c>
      <c r="BP1105" s="32" t="b">
        <v>0</v>
      </c>
      <c r="BQ1105" s="116">
        <v>1797</v>
      </c>
      <c r="BR1105" s="32" t="s">
        <v>134</v>
      </c>
      <c r="BS1105" s="116">
        <v>1395.6222</v>
      </c>
      <c r="BT1105" s="116">
        <v>1395.6222</v>
      </c>
      <c r="BU1105" s="116">
        <v>84.953299999999999</v>
      </c>
      <c r="BV1105" s="116">
        <v>0</v>
      </c>
      <c r="BW1105" s="116">
        <v>0</v>
      </c>
      <c r="BX1105" s="116">
        <v>0</v>
      </c>
      <c r="BY1105" s="116">
        <v>0</v>
      </c>
      <c r="BZ1105" s="116">
        <v>0</v>
      </c>
      <c r="CA1105" s="116">
        <v>0</v>
      </c>
      <c r="CB1105" s="116">
        <v>0</v>
      </c>
      <c r="CC1105" s="116">
        <v>0</v>
      </c>
      <c r="CD1105" s="116">
        <v>0</v>
      </c>
      <c r="CE1105" s="116">
        <v>1395.6222</v>
      </c>
      <c r="CF1105" s="32" t="s">
        <v>135</v>
      </c>
      <c r="CG1105" s="32" t="s">
        <v>136</v>
      </c>
      <c r="CH1105" s="32" t="s">
        <v>152</v>
      </c>
      <c r="CI1105" s="116">
        <v>1156.64093</v>
      </c>
      <c r="CJ1105" s="116">
        <v>74.795730000000006</v>
      </c>
      <c r="CK1105" s="116">
        <v>0</v>
      </c>
      <c r="CL1105" s="116">
        <v>0</v>
      </c>
      <c r="CM1105" s="116">
        <v>0</v>
      </c>
      <c r="CN1105" s="116">
        <v>0</v>
      </c>
      <c r="CO1105" s="113">
        <v>0</v>
      </c>
      <c r="CP1105" s="32" t="s">
        <v>134</v>
      </c>
      <c r="CQ1105" s="32" t="s">
        <v>115</v>
      </c>
      <c r="CR1105" s="32" t="s">
        <v>134</v>
      </c>
      <c r="CS1105" s="32" t="s">
        <v>115</v>
      </c>
      <c r="CT1105" s="113">
        <v>0</v>
      </c>
      <c r="CU1105" s="113">
        <v>1</v>
      </c>
      <c r="CV1105" s="33" t="s">
        <v>401</v>
      </c>
    </row>
    <row r="1106" spans="2:100">
      <c r="B1106" s="31">
        <v>1102</v>
      </c>
      <c r="C1106" s="32" t="s">
        <v>3556</v>
      </c>
      <c r="D1106" s="128"/>
      <c r="E1106" s="128"/>
      <c r="F1106" s="32" t="s">
        <v>1016</v>
      </c>
      <c r="G1106" s="32" t="s">
        <v>3557</v>
      </c>
      <c r="H1106" s="32" t="s">
        <v>1613</v>
      </c>
      <c r="I1106" s="32" t="s">
        <v>189</v>
      </c>
      <c r="J1106" s="32" t="s">
        <v>115</v>
      </c>
      <c r="K1106" s="32" t="s">
        <v>3558</v>
      </c>
      <c r="L1106" s="32" t="s">
        <v>404</v>
      </c>
      <c r="M1106" s="32" t="s">
        <v>3457</v>
      </c>
      <c r="N1106" s="32" t="s">
        <v>115</v>
      </c>
      <c r="O1106" s="32" t="s">
        <v>115</v>
      </c>
      <c r="P1106" s="110">
        <v>45905</v>
      </c>
      <c r="Q1106" s="32">
        <v>57</v>
      </c>
      <c r="R1106" s="32" t="s">
        <v>220</v>
      </c>
      <c r="S1106" s="32" t="s">
        <v>203</v>
      </c>
      <c r="T1106" s="32" t="s">
        <v>203</v>
      </c>
      <c r="U1106" s="32" t="s">
        <v>214</v>
      </c>
      <c r="V1106" s="32" t="s">
        <v>122</v>
      </c>
      <c r="W1106" s="32" t="s">
        <v>123</v>
      </c>
      <c r="X1106" s="32" t="s">
        <v>887</v>
      </c>
      <c r="Y1106" s="128"/>
      <c r="Z1106" s="119" t="s">
        <v>115</v>
      </c>
      <c r="AA1106" s="119">
        <v>7.49659422876499</v>
      </c>
      <c r="AB1106" s="32" t="s">
        <v>115</v>
      </c>
      <c r="AC1106" s="32" t="s">
        <v>397</v>
      </c>
      <c r="AD1106" s="32" t="s">
        <v>115</v>
      </c>
      <c r="AE1106" s="32" t="s">
        <v>125</v>
      </c>
      <c r="AF1106" s="32" t="s">
        <v>2640</v>
      </c>
      <c r="AG1106" s="32" t="s">
        <v>3508</v>
      </c>
      <c r="AH1106" s="32" t="s">
        <v>422</v>
      </c>
      <c r="AI1106" s="32">
        <v>5777323</v>
      </c>
      <c r="AJ1106" s="32" t="s">
        <v>3559</v>
      </c>
      <c r="AK1106" s="32" t="s">
        <v>3556</v>
      </c>
      <c r="AL1106" s="32">
        <v>1</v>
      </c>
      <c r="AM1106" s="32">
        <v>64</v>
      </c>
      <c r="AN1106" s="32" t="s">
        <v>128</v>
      </c>
      <c r="AO1106" s="32" t="s">
        <v>129</v>
      </c>
      <c r="AP1106" s="32" t="s">
        <v>203</v>
      </c>
      <c r="AQ1106" s="32" t="s">
        <v>130</v>
      </c>
      <c r="AR1106" s="32">
        <v>2019</v>
      </c>
      <c r="AS1106" s="32" t="s">
        <v>115</v>
      </c>
      <c r="AT1106" s="32" t="s">
        <v>123</v>
      </c>
      <c r="AU1106" s="32" t="s">
        <v>115</v>
      </c>
      <c r="AV1106" s="32" t="s">
        <v>115</v>
      </c>
      <c r="AW1106" s="32" t="s">
        <v>115</v>
      </c>
      <c r="AX1106" s="32" t="s">
        <v>123</v>
      </c>
      <c r="AY1106" s="32" t="s">
        <v>115</v>
      </c>
      <c r="AZ1106" s="110" t="s">
        <v>115</v>
      </c>
      <c r="BA1106" s="32" t="s">
        <v>115</v>
      </c>
      <c r="BB1106" s="32" t="s">
        <v>115</v>
      </c>
      <c r="BC1106" s="32" t="s">
        <v>115</v>
      </c>
      <c r="BD1106" s="32" t="s">
        <v>115</v>
      </c>
      <c r="BE1106" s="32" t="s">
        <v>115</v>
      </c>
      <c r="BF1106" s="110" t="s">
        <v>115</v>
      </c>
      <c r="BG1106" s="32" t="s">
        <v>131</v>
      </c>
      <c r="BH1106" s="32" t="s">
        <v>115</v>
      </c>
      <c r="BI1106" s="32" t="s">
        <v>488</v>
      </c>
      <c r="BJ1106" s="32">
        <v>4</v>
      </c>
      <c r="BK1106" s="110">
        <v>46070</v>
      </c>
      <c r="BL1106" s="110" t="s">
        <v>115</v>
      </c>
      <c r="BM1106" s="110">
        <v>46211</v>
      </c>
      <c r="BN1106" s="32" t="s">
        <v>115</v>
      </c>
      <c r="BO1106" s="32" t="s">
        <v>115</v>
      </c>
      <c r="BP1106" s="32" t="b">
        <v>1</v>
      </c>
      <c r="BQ1106" s="116" t="s">
        <v>115</v>
      </c>
      <c r="BR1106" s="32" t="s">
        <v>134</v>
      </c>
      <c r="BS1106" s="116">
        <v>708.33479999999997</v>
      </c>
      <c r="BT1106" s="116">
        <v>3273.3679000000002</v>
      </c>
      <c r="BU1106" s="116">
        <v>160.74860000000001</v>
      </c>
      <c r="BV1106" s="116">
        <v>503.3578</v>
      </c>
      <c r="BW1106" s="116">
        <v>4.2435999999999998</v>
      </c>
      <c r="BX1106" s="116">
        <v>3.8866999999999998</v>
      </c>
      <c r="BY1106" s="116">
        <v>52.8977</v>
      </c>
      <c r="BZ1106" s="116">
        <v>2523.5767999999998</v>
      </c>
      <c r="CA1106" s="116">
        <v>0</v>
      </c>
      <c r="CB1106" s="116">
        <v>0</v>
      </c>
      <c r="CC1106" s="116">
        <v>2000</v>
      </c>
      <c r="CD1106" s="116">
        <v>400</v>
      </c>
      <c r="CE1106" s="116">
        <v>672.23669999999993</v>
      </c>
      <c r="CF1106" s="32" t="s">
        <v>135</v>
      </c>
      <c r="CG1106" s="32" t="s">
        <v>136</v>
      </c>
      <c r="CH1106" s="32" t="s">
        <v>655</v>
      </c>
      <c r="CI1106" s="116">
        <v>0</v>
      </c>
      <c r="CJ1106" s="116">
        <v>0</v>
      </c>
      <c r="CK1106" s="116">
        <v>0</v>
      </c>
      <c r="CL1106" s="116">
        <v>0</v>
      </c>
      <c r="CM1106" s="116">
        <v>0</v>
      </c>
      <c r="CN1106" s="116">
        <v>0</v>
      </c>
      <c r="CO1106" s="113">
        <v>0</v>
      </c>
      <c r="CP1106" s="32" t="s">
        <v>134</v>
      </c>
      <c r="CQ1106" s="32" t="s">
        <v>115</v>
      </c>
      <c r="CR1106" s="32" t="s">
        <v>134</v>
      </c>
      <c r="CS1106" s="32" t="s">
        <v>115</v>
      </c>
      <c r="CT1106" s="113">
        <v>0</v>
      </c>
      <c r="CU1106" s="113">
        <v>1</v>
      </c>
      <c r="CV1106" s="33" t="s">
        <v>401</v>
      </c>
    </row>
    <row r="1107" spans="2:100">
      <c r="B1107" s="28">
        <v>1103</v>
      </c>
      <c r="C1107" s="29" t="s">
        <v>3560</v>
      </c>
      <c r="D1107" s="129"/>
      <c r="E1107" s="129"/>
      <c r="F1107" s="29" t="s">
        <v>390</v>
      </c>
      <c r="G1107" s="29" t="s">
        <v>3561</v>
      </c>
      <c r="H1107" s="29" t="s">
        <v>1613</v>
      </c>
      <c r="I1107" s="29" t="s">
        <v>189</v>
      </c>
      <c r="J1107" s="29" t="s">
        <v>115</v>
      </c>
      <c r="K1107" s="29" t="s">
        <v>115</v>
      </c>
      <c r="L1107" s="29" t="s">
        <v>404</v>
      </c>
      <c r="M1107" s="29" t="s">
        <v>3457</v>
      </c>
      <c r="N1107" s="29" t="s">
        <v>115</v>
      </c>
      <c r="O1107" s="29" t="s">
        <v>115</v>
      </c>
      <c r="P1107" s="109">
        <v>45884</v>
      </c>
      <c r="Q1107" s="29">
        <v>59</v>
      </c>
      <c r="R1107" s="29" t="s">
        <v>220</v>
      </c>
      <c r="S1107" s="29" t="s">
        <v>548</v>
      </c>
      <c r="T1107" s="29" t="s">
        <v>3010</v>
      </c>
      <c r="U1107" s="29" t="s">
        <v>194</v>
      </c>
      <c r="V1107" s="29" t="s">
        <v>122</v>
      </c>
      <c r="W1107" s="29" t="s">
        <v>123</v>
      </c>
      <c r="X1107" s="29" t="s">
        <v>1601</v>
      </c>
      <c r="Y1107" s="129"/>
      <c r="Z1107" s="118" t="s">
        <v>115</v>
      </c>
      <c r="AA1107" s="118">
        <v>3.99738116559698</v>
      </c>
      <c r="AB1107" s="29" t="s">
        <v>115</v>
      </c>
      <c r="AC1107" s="29" t="s">
        <v>530</v>
      </c>
      <c r="AD1107" s="29" t="s">
        <v>115</v>
      </c>
      <c r="AE1107" s="29" t="s">
        <v>125</v>
      </c>
      <c r="AF1107" s="29" t="s">
        <v>2989</v>
      </c>
      <c r="AG1107" s="29" t="s">
        <v>577</v>
      </c>
      <c r="AH1107" s="29" t="s">
        <v>422</v>
      </c>
      <c r="AI1107" s="29">
        <v>5777325</v>
      </c>
      <c r="AJ1107" s="29" t="s">
        <v>3562</v>
      </c>
      <c r="AK1107" s="29" t="s">
        <v>3563</v>
      </c>
      <c r="AL1107" s="29">
        <v>1</v>
      </c>
      <c r="AM1107" s="29">
        <v>64</v>
      </c>
      <c r="AN1107" s="29" t="s">
        <v>128</v>
      </c>
      <c r="AO1107" s="29" t="s">
        <v>129</v>
      </c>
      <c r="AP1107" s="29">
        <v>2025</v>
      </c>
      <c r="AQ1107" s="29" t="s">
        <v>130</v>
      </c>
      <c r="AR1107" s="29">
        <v>2019</v>
      </c>
      <c r="AS1107" s="29" t="s">
        <v>115</v>
      </c>
      <c r="AT1107" s="29" t="s">
        <v>123</v>
      </c>
      <c r="AU1107" s="29" t="s">
        <v>115</v>
      </c>
      <c r="AV1107" s="29" t="s">
        <v>115</v>
      </c>
      <c r="AW1107" s="29" t="s">
        <v>115</v>
      </c>
      <c r="AX1107" s="29" t="s">
        <v>123</v>
      </c>
      <c r="AY1107" s="29" t="s">
        <v>115</v>
      </c>
      <c r="AZ1107" s="109" t="s">
        <v>115</v>
      </c>
      <c r="BA1107" s="29" t="s">
        <v>115</v>
      </c>
      <c r="BB1107" s="29" t="s">
        <v>115</v>
      </c>
      <c r="BC1107" s="29" t="s">
        <v>115</v>
      </c>
      <c r="BD1107" s="29" t="s">
        <v>115</v>
      </c>
      <c r="BE1107" s="29" t="s">
        <v>115</v>
      </c>
      <c r="BF1107" s="109" t="s">
        <v>115</v>
      </c>
      <c r="BG1107" s="29" t="s">
        <v>131</v>
      </c>
      <c r="BH1107" s="29" t="s">
        <v>115</v>
      </c>
      <c r="BI1107" s="29" t="s">
        <v>488</v>
      </c>
      <c r="BJ1107" s="29">
        <v>4</v>
      </c>
      <c r="BK1107" s="109">
        <v>46086</v>
      </c>
      <c r="BL1107" s="109">
        <v>46395</v>
      </c>
      <c r="BM1107" s="109">
        <v>46395</v>
      </c>
      <c r="BN1107" s="29" t="s">
        <v>115</v>
      </c>
      <c r="BO1107" s="29" t="s">
        <v>115</v>
      </c>
      <c r="BP1107" s="29" t="b">
        <v>0</v>
      </c>
      <c r="BQ1107" s="115">
        <v>6900</v>
      </c>
      <c r="BR1107" s="29" t="s">
        <v>134</v>
      </c>
      <c r="BS1107" s="115">
        <v>1026.8896999999999</v>
      </c>
      <c r="BT1107" s="115">
        <v>4893.0127000000002</v>
      </c>
      <c r="BU1107" s="115">
        <v>75.319500000000005</v>
      </c>
      <c r="BV1107" s="115">
        <v>468.27679999999998</v>
      </c>
      <c r="BW1107" s="115">
        <v>6.8731</v>
      </c>
      <c r="BX1107" s="115">
        <v>343.73050000000001</v>
      </c>
      <c r="BY1107" s="115">
        <v>384.52350000000001</v>
      </c>
      <c r="BZ1107" s="115">
        <v>3000</v>
      </c>
      <c r="CA1107" s="115">
        <v>0</v>
      </c>
      <c r="CB1107" s="115">
        <v>0</v>
      </c>
      <c r="CC1107" s="115">
        <v>0</v>
      </c>
      <c r="CD1107" s="115">
        <v>0</v>
      </c>
      <c r="CE1107" s="115">
        <v>894.19989999999996</v>
      </c>
      <c r="CF1107" s="29" t="s">
        <v>135</v>
      </c>
      <c r="CG1107" s="29" t="s">
        <v>136</v>
      </c>
      <c r="CH1107" s="29" t="s">
        <v>486</v>
      </c>
      <c r="CI1107" s="115">
        <v>0</v>
      </c>
      <c r="CJ1107" s="115">
        <v>0</v>
      </c>
      <c r="CK1107" s="115">
        <v>0</v>
      </c>
      <c r="CL1107" s="115">
        <v>0</v>
      </c>
      <c r="CM1107" s="115">
        <v>0</v>
      </c>
      <c r="CN1107" s="115">
        <v>0</v>
      </c>
      <c r="CO1107" s="112">
        <v>0</v>
      </c>
      <c r="CP1107" s="29" t="s">
        <v>134</v>
      </c>
      <c r="CQ1107" s="29" t="s">
        <v>115</v>
      </c>
      <c r="CR1107" s="29" t="s">
        <v>279</v>
      </c>
      <c r="CS1107" s="29" t="s">
        <v>115</v>
      </c>
      <c r="CT1107" s="112">
        <v>0</v>
      </c>
      <c r="CU1107" s="112">
        <v>1</v>
      </c>
      <c r="CV1107" s="30" t="s">
        <v>401</v>
      </c>
    </row>
    <row r="1108" spans="2:100">
      <c r="B1108" s="31">
        <v>1104</v>
      </c>
      <c r="C1108" s="32" t="s">
        <v>3564</v>
      </c>
      <c r="D1108" s="128"/>
      <c r="E1108" s="128"/>
      <c r="F1108" s="32" t="s">
        <v>390</v>
      </c>
      <c r="G1108" s="32" t="s">
        <v>735</v>
      </c>
      <c r="H1108" s="32" t="s">
        <v>1613</v>
      </c>
      <c r="I1108" s="32" t="s">
        <v>189</v>
      </c>
      <c r="J1108" s="32" t="s">
        <v>115</v>
      </c>
      <c r="K1108" s="32" t="s">
        <v>115</v>
      </c>
      <c r="L1108" s="32" t="s">
        <v>404</v>
      </c>
      <c r="M1108" s="32" t="s">
        <v>3457</v>
      </c>
      <c r="N1108" s="32" t="s">
        <v>115</v>
      </c>
      <c r="O1108" s="32" t="s">
        <v>115</v>
      </c>
      <c r="P1108" s="110">
        <v>45937</v>
      </c>
      <c r="Q1108" s="32">
        <v>50</v>
      </c>
      <c r="R1108" s="32" t="s">
        <v>220</v>
      </c>
      <c r="S1108" s="32" t="s">
        <v>203</v>
      </c>
      <c r="T1108" s="32" t="s">
        <v>203</v>
      </c>
      <c r="U1108" s="32" t="s">
        <v>214</v>
      </c>
      <c r="V1108" s="32" t="s">
        <v>122</v>
      </c>
      <c r="W1108" s="32" t="s">
        <v>123</v>
      </c>
      <c r="X1108" s="32" t="s">
        <v>1601</v>
      </c>
      <c r="Y1108" s="128"/>
      <c r="Z1108" s="119" t="s">
        <v>115</v>
      </c>
      <c r="AA1108" s="119">
        <v>1.19697990547314</v>
      </c>
      <c r="AB1108" s="32" t="s">
        <v>115</v>
      </c>
      <c r="AC1108" s="32" t="s">
        <v>530</v>
      </c>
      <c r="AD1108" s="32" t="s">
        <v>115</v>
      </c>
      <c r="AE1108" s="32" t="s">
        <v>125</v>
      </c>
      <c r="AF1108" s="32" t="s">
        <v>2985</v>
      </c>
      <c r="AG1108" s="32" t="s">
        <v>577</v>
      </c>
      <c r="AH1108" s="32" t="s">
        <v>422</v>
      </c>
      <c r="AI1108" s="32">
        <v>5777326</v>
      </c>
      <c r="AJ1108" s="32" t="s">
        <v>736</v>
      </c>
      <c r="AK1108" s="32" t="s">
        <v>737</v>
      </c>
      <c r="AL1108" s="32">
        <v>2</v>
      </c>
      <c r="AM1108" s="32">
        <v>64</v>
      </c>
      <c r="AN1108" s="32" t="s">
        <v>128</v>
      </c>
      <c r="AO1108" s="32" t="s">
        <v>129</v>
      </c>
      <c r="AP1108" s="32" t="s">
        <v>203</v>
      </c>
      <c r="AQ1108" s="32" t="s">
        <v>130</v>
      </c>
      <c r="AR1108" s="32">
        <v>2019</v>
      </c>
      <c r="AS1108" s="32" t="s">
        <v>115</v>
      </c>
      <c r="AT1108" s="32" t="s">
        <v>123</v>
      </c>
      <c r="AU1108" s="32" t="s">
        <v>115</v>
      </c>
      <c r="AV1108" s="32" t="s">
        <v>115</v>
      </c>
      <c r="AW1108" s="32" t="s">
        <v>115</v>
      </c>
      <c r="AX1108" s="32" t="s">
        <v>123</v>
      </c>
      <c r="AY1108" s="32" t="s">
        <v>115</v>
      </c>
      <c r="AZ1108" s="110" t="s">
        <v>115</v>
      </c>
      <c r="BA1108" s="32" t="s">
        <v>115</v>
      </c>
      <c r="BB1108" s="32" t="s">
        <v>115</v>
      </c>
      <c r="BC1108" s="32" t="s">
        <v>115</v>
      </c>
      <c r="BD1108" s="32" t="s">
        <v>115</v>
      </c>
      <c r="BE1108" s="32" t="s">
        <v>115</v>
      </c>
      <c r="BF1108" s="110" t="s">
        <v>115</v>
      </c>
      <c r="BG1108" s="32" t="s">
        <v>131</v>
      </c>
      <c r="BH1108" s="32" t="s">
        <v>115</v>
      </c>
      <c r="BI1108" s="32" t="s">
        <v>468</v>
      </c>
      <c r="BJ1108" s="32">
        <v>4</v>
      </c>
      <c r="BK1108" s="110">
        <v>47987</v>
      </c>
      <c r="BL1108" s="110" t="s">
        <v>115</v>
      </c>
      <c r="BM1108" s="110">
        <v>48229</v>
      </c>
      <c r="BN1108" s="32" t="s">
        <v>115</v>
      </c>
      <c r="BO1108" s="32" t="s">
        <v>115</v>
      </c>
      <c r="BP1108" s="32" t="b">
        <v>0</v>
      </c>
      <c r="BQ1108" s="116" t="s">
        <v>115</v>
      </c>
      <c r="BR1108" s="32" t="s">
        <v>134</v>
      </c>
      <c r="BS1108" s="116">
        <v>228.0866</v>
      </c>
      <c r="BT1108" s="116">
        <v>3521.5392999999999</v>
      </c>
      <c r="BU1108" s="116">
        <v>0</v>
      </c>
      <c r="BV1108" s="116">
        <v>205.16820000000001</v>
      </c>
      <c r="BW1108" s="116">
        <v>22.918399999999998</v>
      </c>
      <c r="BX1108" s="116">
        <v>0</v>
      </c>
      <c r="BY1108" s="116">
        <v>0</v>
      </c>
      <c r="BZ1108" s="116">
        <v>0</v>
      </c>
      <c r="CA1108" s="116">
        <v>0</v>
      </c>
      <c r="CB1108" s="116">
        <v>0</v>
      </c>
      <c r="CC1108" s="116">
        <v>0</v>
      </c>
      <c r="CD1108" s="116">
        <v>919.33760000000007</v>
      </c>
      <c r="CE1108" s="116">
        <v>228.0866</v>
      </c>
      <c r="CF1108" s="32" t="s">
        <v>135</v>
      </c>
      <c r="CG1108" s="32" t="s">
        <v>136</v>
      </c>
      <c r="CH1108" s="32" t="s">
        <v>115</v>
      </c>
      <c r="CI1108" s="116">
        <v>0</v>
      </c>
      <c r="CJ1108" s="116">
        <v>0</v>
      </c>
      <c r="CK1108" s="116">
        <v>0</v>
      </c>
      <c r="CL1108" s="116">
        <v>0</v>
      </c>
      <c r="CM1108" s="116">
        <v>0</v>
      </c>
      <c r="CN1108" s="116">
        <v>0</v>
      </c>
      <c r="CO1108" s="113">
        <v>0</v>
      </c>
      <c r="CP1108" s="32" t="s">
        <v>134</v>
      </c>
      <c r="CQ1108" s="32" t="s">
        <v>115</v>
      </c>
      <c r="CR1108" s="32" t="s">
        <v>279</v>
      </c>
      <c r="CS1108" s="32" t="s">
        <v>115</v>
      </c>
      <c r="CT1108" s="113">
        <v>0</v>
      </c>
      <c r="CU1108" s="113">
        <v>1</v>
      </c>
      <c r="CV1108" s="33" t="s">
        <v>470</v>
      </c>
    </row>
    <row r="1109" spans="2:100">
      <c r="B1109" s="31">
        <v>1105</v>
      </c>
      <c r="C1109" s="32" t="s">
        <v>3565</v>
      </c>
      <c r="D1109" s="128"/>
      <c r="E1109" s="128"/>
      <c r="F1109" s="32" t="s">
        <v>532</v>
      </c>
      <c r="G1109" s="32" t="s">
        <v>3566</v>
      </c>
      <c r="H1109" s="32" t="s">
        <v>1613</v>
      </c>
      <c r="I1109" s="32" t="s">
        <v>189</v>
      </c>
      <c r="J1109" s="32" t="s">
        <v>115</v>
      </c>
      <c r="K1109" s="32" t="s">
        <v>841</v>
      </c>
      <c r="L1109" s="32" t="s">
        <v>404</v>
      </c>
      <c r="M1109" s="32" t="s">
        <v>3457</v>
      </c>
      <c r="N1109" s="32" t="s">
        <v>115</v>
      </c>
      <c r="O1109" s="32" t="s">
        <v>115</v>
      </c>
      <c r="P1109" s="110">
        <v>45876</v>
      </c>
      <c r="Q1109" s="32">
        <v>52</v>
      </c>
      <c r="R1109" s="32" t="s">
        <v>220</v>
      </c>
      <c r="S1109" s="32" t="s">
        <v>548</v>
      </c>
      <c r="T1109" s="32" t="s">
        <v>542</v>
      </c>
      <c r="U1109" s="32" t="s">
        <v>214</v>
      </c>
      <c r="V1109" s="32" t="s">
        <v>122</v>
      </c>
      <c r="W1109" s="32" t="s">
        <v>123</v>
      </c>
      <c r="X1109" s="32" t="s">
        <v>887</v>
      </c>
      <c r="Y1109" s="128"/>
      <c r="Z1109" s="119" t="s">
        <v>115</v>
      </c>
      <c r="AA1109" s="119">
        <v>2.10119781434729</v>
      </c>
      <c r="AB1109" s="32" t="s">
        <v>115</v>
      </c>
      <c r="AC1109" s="32" t="s">
        <v>534</v>
      </c>
      <c r="AD1109" s="32" t="s">
        <v>115</v>
      </c>
      <c r="AE1109" s="32" t="s">
        <v>115</v>
      </c>
      <c r="AF1109" s="32" t="s">
        <v>115</v>
      </c>
      <c r="AG1109" s="32" t="s">
        <v>577</v>
      </c>
      <c r="AH1109" s="32" t="s">
        <v>422</v>
      </c>
      <c r="AI1109" s="32">
        <v>5772488</v>
      </c>
      <c r="AJ1109" s="32" t="s">
        <v>1661</v>
      </c>
      <c r="AK1109" s="32" t="s">
        <v>3567</v>
      </c>
      <c r="AL1109" s="32">
        <v>15</v>
      </c>
      <c r="AM1109" s="32">
        <v>64</v>
      </c>
      <c r="AN1109" s="32" t="s">
        <v>128</v>
      </c>
      <c r="AO1109" s="32" t="s">
        <v>129</v>
      </c>
      <c r="AP1109" s="32">
        <v>2019</v>
      </c>
      <c r="AQ1109" s="32" t="s">
        <v>130</v>
      </c>
      <c r="AR1109" s="32">
        <v>2021</v>
      </c>
      <c r="AS1109" s="32" t="s">
        <v>115</v>
      </c>
      <c r="AT1109" s="32" t="s">
        <v>123</v>
      </c>
      <c r="AU1109" s="32" t="s">
        <v>115</v>
      </c>
      <c r="AV1109" s="32" t="s">
        <v>115</v>
      </c>
      <c r="AW1109" s="32" t="s">
        <v>115</v>
      </c>
      <c r="AX1109" s="32" t="s">
        <v>123</v>
      </c>
      <c r="AY1109" s="32" t="s">
        <v>115</v>
      </c>
      <c r="AZ1109" s="110" t="s">
        <v>115</v>
      </c>
      <c r="BA1109" s="32" t="s">
        <v>115</v>
      </c>
      <c r="BB1109" s="32" t="s">
        <v>115</v>
      </c>
      <c r="BC1109" s="32" t="s">
        <v>115</v>
      </c>
      <c r="BD1109" s="32" t="s">
        <v>115</v>
      </c>
      <c r="BE1109" s="32" t="s">
        <v>115</v>
      </c>
      <c r="BF1109" s="110" t="s">
        <v>115</v>
      </c>
      <c r="BG1109" s="32" t="s">
        <v>131</v>
      </c>
      <c r="BH1109" s="32" t="s">
        <v>115</v>
      </c>
      <c r="BI1109" s="32" t="s">
        <v>468</v>
      </c>
      <c r="BJ1109" s="32">
        <v>4</v>
      </c>
      <c r="BK1109" s="110">
        <v>47148</v>
      </c>
      <c r="BL1109" s="110">
        <v>45016</v>
      </c>
      <c r="BM1109" s="110">
        <v>47206</v>
      </c>
      <c r="BN1109" s="32" t="s">
        <v>431</v>
      </c>
      <c r="BO1109" s="32" t="s">
        <v>115</v>
      </c>
      <c r="BP1109" s="32" t="b">
        <v>0</v>
      </c>
      <c r="BQ1109" s="116">
        <v>65600</v>
      </c>
      <c r="BR1109" s="32" t="s">
        <v>134</v>
      </c>
      <c r="BS1109" s="116">
        <v>288.97899999999998</v>
      </c>
      <c r="BT1109" s="116">
        <v>1845.9145000000001</v>
      </c>
      <c r="BU1109" s="116">
        <v>73.229200000000006</v>
      </c>
      <c r="BV1109" s="116">
        <v>182.9051</v>
      </c>
      <c r="BW1109" s="116">
        <v>16.916899999999998</v>
      </c>
      <c r="BX1109" s="116">
        <v>15.927899999999999</v>
      </c>
      <c r="BY1109" s="116">
        <v>6.9355000000000002</v>
      </c>
      <c r="BZ1109" s="116">
        <v>0</v>
      </c>
      <c r="CA1109" s="116">
        <v>0</v>
      </c>
      <c r="CB1109" s="116">
        <v>250</v>
      </c>
      <c r="CC1109" s="116">
        <v>300</v>
      </c>
      <c r="CD1109" s="116">
        <v>750</v>
      </c>
      <c r="CE1109" s="116">
        <v>288.97899999999998</v>
      </c>
      <c r="CF1109" s="32" t="s">
        <v>135</v>
      </c>
      <c r="CG1109" s="32" t="s">
        <v>136</v>
      </c>
      <c r="CH1109" s="32" t="s">
        <v>1700</v>
      </c>
      <c r="CI1109" s="116">
        <v>0</v>
      </c>
      <c r="CJ1109" s="116">
        <v>0</v>
      </c>
      <c r="CK1109" s="116">
        <v>0</v>
      </c>
      <c r="CL1109" s="116">
        <v>0</v>
      </c>
      <c r="CM1109" s="116">
        <v>0</v>
      </c>
      <c r="CN1109" s="116">
        <v>0</v>
      </c>
      <c r="CO1109" s="113">
        <v>0</v>
      </c>
      <c r="CP1109" s="32" t="s">
        <v>134</v>
      </c>
      <c r="CQ1109" s="32" t="s">
        <v>115</v>
      </c>
      <c r="CR1109" s="32" t="s">
        <v>279</v>
      </c>
      <c r="CS1109" s="32" t="s">
        <v>115</v>
      </c>
      <c r="CT1109" s="113">
        <v>0</v>
      </c>
      <c r="CU1109" s="113">
        <v>1</v>
      </c>
      <c r="CV1109" s="33" t="s">
        <v>470</v>
      </c>
    </row>
    <row r="1110" spans="2:100">
      <c r="B1110" s="31">
        <v>1106</v>
      </c>
      <c r="C1110" s="32" t="s">
        <v>3568</v>
      </c>
      <c r="D1110" s="128"/>
      <c r="E1110" s="128"/>
      <c r="F1110" s="32" t="s">
        <v>773</v>
      </c>
      <c r="G1110" s="32" t="s">
        <v>2244</v>
      </c>
      <c r="H1110" s="32" t="s">
        <v>1613</v>
      </c>
      <c r="I1110" s="32" t="s">
        <v>189</v>
      </c>
      <c r="J1110" s="32" t="s">
        <v>115</v>
      </c>
      <c r="K1110" s="32" t="s">
        <v>115</v>
      </c>
      <c r="L1110" s="32" t="s">
        <v>404</v>
      </c>
      <c r="M1110" s="32" t="s">
        <v>3457</v>
      </c>
      <c r="N1110" s="32" t="s">
        <v>115</v>
      </c>
      <c r="O1110" s="32" t="s">
        <v>115</v>
      </c>
      <c r="P1110" s="110">
        <v>45933</v>
      </c>
      <c r="Q1110" s="32">
        <v>66</v>
      </c>
      <c r="R1110" s="32" t="s">
        <v>220</v>
      </c>
      <c r="S1110" s="32" t="s">
        <v>1915</v>
      </c>
      <c r="T1110" s="32" t="s">
        <v>115</v>
      </c>
      <c r="U1110" s="32" t="s">
        <v>214</v>
      </c>
      <c r="V1110" s="32" t="s">
        <v>122</v>
      </c>
      <c r="W1110" s="32" t="s">
        <v>123</v>
      </c>
      <c r="X1110" s="32" t="s">
        <v>887</v>
      </c>
      <c r="Y1110" s="128"/>
      <c r="Z1110" s="119" t="s">
        <v>115</v>
      </c>
      <c r="AA1110" s="119">
        <v>1.8224159986835999</v>
      </c>
      <c r="AB1110" s="32" t="s">
        <v>115</v>
      </c>
      <c r="AC1110" s="32" t="s">
        <v>534</v>
      </c>
      <c r="AD1110" s="32" t="s">
        <v>3569</v>
      </c>
      <c r="AE1110" s="32" t="s">
        <v>125</v>
      </c>
      <c r="AF1110" s="32" t="s">
        <v>115</v>
      </c>
      <c r="AG1110" s="32" t="s">
        <v>577</v>
      </c>
      <c r="AH1110" s="32" t="s">
        <v>422</v>
      </c>
      <c r="AI1110" s="32">
        <v>5769810</v>
      </c>
      <c r="AJ1110" s="32" t="s">
        <v>2245</v>
      </c>
      <c r="AK1110" s="32" t="s">
        <v>2246</v>
      </c>
      <c r="AL1110" s="32">
        <v>3</v>
      </c>
      <c r="AM1110" s="32">
        <v>64</v>
      </c>
      <c r="AN1110" s="32" t="s">
        <v>128</v>
      </c>
      <c r="AO1110" s="32" t="s">
        <v>129</v>
      </c>
      <c r="AP1110" s="32">
        <v>2025</v>
      </c>
      <c r="AQ1110" s="32" t="s">
        <v>130</v>
      </c>
      <c r="AR1110" s="32">
        <v>2020</v>
      </c>
      <c r="AS1110" s="32" t="s">
        <v>115</v>
      </c>
      <c r="AT1110" s="32" t="s">
        <v>123</v>
      </c>
      <c r="AU1110" s="32" t="s">
        <v>115</v>
      </c>
      <c r="AV1110" s="32" t="s">
        <v>115</v>
      </c>
      <c r="AW1110" s="32" t="s">
        <v>115</v>
      </c>
      <c r="AX1110" s="32" t="s">
        <v>123</v>
      </c>
      <c r="AY1110" s="32" t="s">
        <v>115</v>
      </c>
      <c r="AZ1110" s="110" t="s">
        <v>115</v>
      </c>
      <c r="BA1110" s="32" t="s">
        <v>115</v>
      </c>
      <c r="BB1110" s="32" t="s">
        <v>115</v>
      </c>
      <c r="BC1110" s="32" t="s">
        <v>115</v>
      </c>
      <c r="BD1110" s="32" t="s">
        <v>115</v>
      </c>
      <c r="BE1110" s="32" t="s">
        <v>115</v>
      </c>
      <c r="BF1110" s="110" t="s">
        <v>115</v>
      </c>
      <c r="BG1110" s="32" t="s">
        <v>131</v>
      </c>
      <c r="BH1110" s="32" t="s">
        <v>115</v>
      </c>
      <c r="BI1110" s="32" t="s">
        <v>488</v>
      </c>
      <c r="BJ1110" s="32">
        <v>4</v>
      </c>
      <c r="BK1110" s="110">
        <v>45966</v>
      </c>
      <c r="BL1110" s="110">
        <v>47093</v>
      </c>
      <c r="BM1110" s="110">
        <v>46540</v>
      </c>
      <c r="BN1110" s="32" t="s">
        <v>115</v>
      </c>
      <c r="BO1110" s="32" t="s">
        <v>115</v>
      </c>
      <c r="BP1110" s="32" t="b">
        <v>0</v>
      </c>
      <c r="BQ1110" s="116">
        <v>22100</v>
      </c>
      <c r="BR1110" s="32" t="s">
        <v>134</v>
      </c>
      <c r="BS1110" s="116">
        <v>2597.9636</v>
      </c>
      <c r="BT1110" s="116">
        <v>10978.275799999999</v>
      </c>
      <c r="BU1110" s="116">
        <v>6.7853000000000003</v>
      </c>
      <c r="BV1110" s="116">
        <v>145.75360000000001</v>
      </c>
      <c r="BW1110" s="116">
        <v>36.840699999999998</v>
      </c>
      <c r="BX1110" s="116">
        <v>441.56700000000001</v>
      </c>
      <c r="BY1110" s="116">
        <v>3003.4657999999999</v>
      </c>
      <c r="BZ1110" s="116">
        <v>1680</v>
      </c>
      <c r="CA1110" s="116">
        <v>940</v>
      </c>
      <c r="CB1110" s="116">
        <v>110</v>
      </c>
      <c r="CC1110" s="116">
        <v>0</v>
      </c>
      <c r="CD1110" s="116">
        <v>0</v>
      </c>
      <c r="CE1110" s="116">
        <v>630.94659999999999</v>
      </c>
      <c r="CF1110" s="32" t="s">
        <v>135</v>
      </c>
      <c r="CG1110" s="32" t="s">
        <v>136</v>
      </c>
      <c r="CH1110" s="32" t="s">
        <v>723</v>
      </c>
      <c r="CI1110" s="116">
        <v>0</v>
      </c>
      <c r="CJ1110" s="116">
        <v>0</v>
      </c>
      <c r="CK1110" s="116">
        <v>0</v>
      </c>
      <c r="CL1110" s="116">
        <v>0</v>
      </c>
      <c r="CM1110" s="116">
        <v>0</v>
      </c>
      <c r="CN1110" s="116">
        <v>0</v>
      </c>
      <c r="CO1110" s="113">
        <v>0</v>
      </c>
      <c r="CP1110" s="32" t="s">
        <v>134</v>
      </c>
      <c r="CQ1110" s="32" t="s">
        <v>115</v>
      </c>
      <c r="CR1110" s="32" t="s">
        <v>279</v>
      </c>
      <c r="CS1110" s="32" t="s">
        <v>115</v>
      </c>
      <c r="CT1110" s="113">
        <v>0</v>
      </c>
      <c r="CU1110" s="113">
        <v>1</v>
      </c>
      <c r="CV1110" s="33" t="s">
        <v>401</v>
      </c>
    </row>
    <row r="1111" spans="2:100">
      <c r="B1111" s="31">
        <v>1107</v>
      </c>
      <c r="C1111" s="32" t="s">
        <v>3570</v>
      </c>
      <c r="D1111" s="128"/>
      <c r="E1111" s="128"/>
      <c r="F1111" s="32" t="s">
        <v>1367</v>
      </c>
      <c r="G1111" s="32" t="s">
        <v>3571</v>
      </c>
      <c r="H1111" s="32" t="s">
        <v>1613</v>
      </c>
      <c r="I1111" s="32" t="s">
        <v>189</v>
      </c>
      <c r="J1111" s="32" t="s">
        <v>115</v>
      </c>
      <c r="K1111" s="32" t="s">
        <v>3500</v>
      </c>
      <c r="L1111" s="32" t="s">
        <v>404</v>
      </c>
      <c r="M1111" s="32" t="s">
        <v>3457</v>
      </c>
      <c r="N1111" s="32" t="s">
        <v>115</v>
      </c>
      <c r="O1111" s="32" t="s">
        <v>115</v>
      </c>
      <c r="P1111" s="110">
        <v>45904</v>
      </c>
      <c r="Q1111" s="32">
        <v>62</v>
      </c>
      <c r="R1111" s="32" t="s">
        <v>220</v>
      </c>
      <c r="S1111" s="32" t="s">
        <v>548</v>
      </c>
      <c r="T1111" s="32" t="s">
        <v>3010</v>
      </c>
      <c r="U1111" s="32" t="s">
        <v>214</v>
      </c>
      <c r="V1111" s="32" t="s">
        <v>122</v>
      </c>
      <c r="W1111" s="32" t="s">
        <v>123</v>
      </c>
      <c r="X1111" s="32" t="s">
        <v>833</v>
      </c>
      <c r="Y1111" s="128"/>
      <c r="Z1111" s="119" t="s">
        <v>115</v>
      </c>
      <c r="AA1111" s="119">
        <v>12.8701552271494</v>
      </c>
      <c r="AB1111" s="32" t="s">
        <v>115</v>
      </c>
      <c r="AC1111" s="32" t="s">
        <v>534</v>
      </c>
      <c r="AD1111" s="32" t="s">
        <v>115</v>
      </c>
      <c r="AE1111" s="32" t="s">
        <v>115</v>
      </c>
      <c r="AF1111" s="32" t="s">
        <v>115</v>
      </c>
      <c r="AG1111" s="32" t="s">
        <v>3508</v>
      </c>
      <c r="AH1111" s="32" t="s">
        <v>422</v>
      </c>
      <c r="AI1111" s="32">
        <v>5801228</v>
      </c>
      <c r="AJ1111" s="32" t="s">
        <v>3572</v>
      </c>
      <c r="AK1111" s="32" t="s">
        <v>3573</v>
      </c>
      <c r="AL1111" s="32">
        <v>2</v>
      </c>
      <c r="AM1111" s="32">
        <v>64</v>
      </c>
      <c r="AN1111" s="32" t="s">
        <v>128</v>
      </c>
      <c r="AO1111" s="32" t="s">
        <v>129</v>
      </c>
      <c r="AP1111" s="32">
        <v>2022</v>
      </c>
      <c r="AQ1111" s="32" t="s">
        <v>130</v>
      </c>
      <c r="AR1111" s="32">
        <v>2022</v>
      </c>
      <c r="AS1111" s="32" t="s">
        <v>115</v>
      </c>
      <c r="AT1111" s="32" t="s">
        <v>123</v>
      </c>
      <c r="AU1111" s="32" t="s">
        <v>115</v>
      </c>
      <c r="AV1111" s="32" t="s">
        <v>115</v>
      </c>
      <c r="AW1111" s="32" t="s">
        <v>115</v>
      </c>
      <c r="AX1111" s="32" t="s">
        <v>123</v>
      </c>
      <c r="AY1111" s="32" t="s">
        <v>115</v>
      </c>
      <c r="AZ1111" s="110" t="s">
        <v>115</v>
      </c>
      <c r="BA1111" s="32" t="s">
        <v>115</v>
      </c>
      <c r="BB1111" s="32" t="s">
        <v>115</v>
      </c>
      <c r="BC1111" s="32" t="s">
        <v>115</v>
      </c>
      <c r="BD1111" s="32" t="s">
        <v>115</v>
      </c>
      <c r="BE1111" s="32" t="s">
        <v>115</v>
      </c>
      <c r="BF1111" s="110" t="s">
        <v>115</v>
      </c>
      <c r="BG1111" s="32" t="s">
        <v>131</v>
      </c>
      <c r="BH1111" s="32" t="s">
        <v>115</v>
      </c>
      <c r="BI1111" s="32" t="s">
        <v>864</v>
      </c>
      <c r="BJ1111" s="32">
        <v>3</v>
      </c>
      <c r="BK1111" s="110">
        <v>45425</v>
      </c>
      <c r="BL1111" s="110">
        <v>45807</v>
      </c>
      <c r="BM1111" s="110">
        <v>45982</v>
      </c>
      <c r="BN1111" s="32" t="s">
        <v>115</v>
      </c>
      <c r="BO1111" s="32" t="s">
        <v>115</v>
      </c>
      <c r="BP1111" s="32" t="b">
        <v>1</v>
      </c>
      <c r="BQ1111" s="116">
        <v>6400</v>
      </c>
      <c r="BR1111" s="32" t="s">
        <v>134</v>
      </c>
      <c r="BS1111" s="116">
        <v>2585.8642</v>
      </c>
      <c r="BT1111" s="116">
        <v>2918.6792999999998</v>
      </c>
      <c r="BU1111" s="116">
        <v>0</v>
      </c>
      <c r="BV1111" s="116">
        <v>65.887100000000004</v>
      </c>
      <c r="BW1111" s="116">
        <v>269.5487</v>
      </c>
      <c r="BX1111" s="116">
        <v>1946.1442999999999</v>
      </c>
      <c r="BY1111" s="116">
        <v>569.53230000000008</v>
      </c>
      <c r="BZ1111" s="116">
        <v>67.566999999999993</v>
      </c>
      <c r="CA1111" s="116">
        <v>0</v>
      </c>
      <c r="CB1111" s="116">
        <v>0</v>
      </c>
      <c r="CC1111" s="116">
        <v>0</v>
      </c>
      <c r="CD1111" s="116">
        <v>0</v>
      </c>
      <c r="CE1111" s="116">
        <v>2281.5801000000001</v>
      </c>
      <c r="CF1111" s="32" t="s">
        <v>135</v>
      </c>
      <c r="CG1111" s="32" t="s">
        <v>136</v>
      </c>
      <c r="CH1111" s="32" t="s">
        <v>235</v>
      </c>
      <c r="CI1111" s="116">
        <v>0</v>
      </c>
      <c r="CJ1111" s="116">
        <v>0</v>
      </c>
      <c r="CK1111" s="116">
        <v>0</v>
      </c>
      <c r="CL1111" s="116">
        <v>0</v>
      </c>
      <c r="CM1111" s="116">
        <v>0</v>
      </c>
      <c r="CN1111" s="116">
        <v>0</v>
      </c>
      <c r="CO1111" s="113">
        <v>0</v>
      </c>
      <c r="CP1111" s="32" t="s">
        <v>134</v>
      </c>
      <c r="CQ1111" s="32" t="s">
        <v>115</v>
      </c>
      <c r="CR1111" s="32" t="s">
        <v>134</v>
      </c>
      <c r="CS1111" s="32" t="s">
        <v>115</v>
      </c>
      <c r="CT1111" s="113">
        <v>0</v>
      </c>
      <c r="CU1111" s="113">
        <v>1</v>
      </c>
      <c r="CV1111" s="33" t="s">
        <v>401</v>
      </c>
    </row>
    <row r="1112" spans="2:100">
      <c r="B1112" s="31">
        <v>1108</v>
      </c>
      <c r="C1112" s="32" t="s">
        <v>3574</v>
      </c>
      <c r="D1112" s="128"/>
      <c r="E1112" s="128"/>
      <c r="F1112" s="32" t="s">
        <v>420</v>
      </c>
      <c r="G1112" s="32" t="s">
        <v>3575</v>
      </c>
      <c r="H1112" s="32" t="s">
        <v>1613</v>
      </c>
      <c r="I1112" s="32" t="s">
        <v>189</v>
      </c>
      <c r="J1112" s="32" t="s">
        <v>115</v>
      </c>
      <c r="K1112" s="32" t="s">
        <v>3576</v>
      </c>
      <c r="L1112" s="32" t="s">
        <v>404</v>
      </c>
      <c r="M1112" s="32" t="s">
        <v>3457</v>
      </c>
      <c r="N1112" s="32" t="s">
        <v>115</v>
      </c>
      <c r="O1112" s="32" t="s">
        <v>115</v>
      </c>
      <c r="P1112" s="110">
        <v>45904</v>
      </c>
      <c r="Q1112" s="32">
        <v>27</v>
      </c>
      <c r="R1112" s="32" t="s">
        <v>220</v>
      </c>
      <c r="S1112" s="32" t="s">
        <v>548</v>
      </c>
      <c r="T1112" s="32" t="s">
        <v>1784</v>
      </c>
      <c r="U1112" s="32" t="s">
        <v>214</v>
      </c>
      <c r="V1112" s="32" t="s">
        <v>122</v>
      </c>
      <c r="W1112" s="32" t="s">
        <v>123</v>
      </c>
      <c r="X1112" s="32" t="s">
        <v>887</v>
      </c>
      <c r="Y1112" s="128"/>
      <c r="Z1112" s="119" t="s">
        <v>115</v>
      </c>
      <c r="AA1112" s="119">
        <v>37.881457476690201</v>
      </c>
      <c r="AB1112" s="32" t="s">
        <v>115</v>
      </c>
      <c r="AC1112" s="32" t="s">
        <v>530</v>
      </c>
      <c r="AD1112" s="32" t="s">
        <v>115</v>
      </c>
      <c r="AE1112" s="32" t="s">
        <v>115</v>
      </c>
      <c r="AF1112" s="32" t="s">
        <v>115</v>
      </c>
      <c r="AG1112" s="32" t="s">
        <v>1921</v>
      </c>
      <c r="AH1112" s="32" t="s">
        <v>422</v>
      </c>
      <c r="AI1112" s="32">
        <v>5796971</v>
      </c>
      <c r="AJ1112" s="32" t="s">
        <v>3577</v>
      </c>
      <c r="AK1112" s="32" t="s">
        <v>3578</v>
      </c>
      <c r="AL1112" s="32">
        <v>3</v>
      </c>
      <c r="AM1112" s="32">
        <v>64</v>
      </c>
      <c r="AN1112" s="32" t="s">
        <v>128</v>
      </c>
      <c r="AO1112" s="32" t="s">
        <v>129</v>
      </c>
      <c r="AP1112" s="32">
        <v>2024</v>
      </c>
      <c r="AQ1112" s="32" t="s">
        <v>130</v>
      </c>
      <c r="AR1112" s="32">
        <v>2021</v>
      </c>
      <c r="AS1112" s="32" t="s">
        <v>115</v>
      </c>
      <c r="AT1112" s="32" t="s">
        <v>123</v>
      </c>
      <c r="AU1112" s="32" t="s">
        <v>115</v>
      </c>
      <c r="AV1112" s="32" t="s">
        <v>115</v>
      </c>
      <c r="AW1112" s="32" t="s">
        <v>115</v>
      </c>
      <c r="AX1112" s="32" t="s">
        <v>123</v>
      </c>
      <c r="AY1112" s="32" t="s">
        <v>115</v>
      </c>
      <c r="AZ1112" s="110" t="s">
        <v>115</v>
      </c>
      <c r="BA1112" s="32" t="s">
        <v>115</v>
      </c>
      <c r="BB1112" s="32" t="s">
        <v>115</v>
      </c>
      <c r="BC1112" s="32" t="s">
        <v>115</v>
      </c>
      <c r="BD1112" s="32" t="s">
        <v>115</v>
      </c>
      <c r="BE1112" s="32" t="s">
        <v>115</v>
      </c>
      <c r="BF1112" s="110" t="s">
        <v>115</v>
      </c>
      <c r="BG1112" s="32" t="s">
        <v>131</v>
      </c>
      <c r="BH1112" s="32" t="s">
        <v>115</v>
      </c>
      <c r="BI1112" s="32" t="s">
        <v>488</v>
      </c>
      <c r="BJ1112" s="32">
        <v>4</v>
      </c>
      <c r="BK1112" s="110">
        <v>46296</v>
      </c>
      <c r="BL1112" s="110">
        <v>46780</v>
      </c>
      <c r="BM1112" s="110">
        <v>46377</v>
      </c>
      <c r="BN1112" s="32" t="s">
        <v>115</v>
      </c>
      <c r="BO1112" s="32" t="s">
        <v>115</v>
      </c>
      <c r="BP1112" s="32" t="b">
        <v>1</v>
      </c>
      <c r="BQ1112" s="116">
        <v>24950</v>
      </c>
      <c r="BR1112" s="32" t="s">
        <v>134</v>
      </c>
      <c r="BS1112" s="116">
        <v>719.89200000000005</v>
      </c>
      <c r="BT1112" s="116">
        <v>6618.9335000000001</v>
      </c>
      <c r="BU1112" s="116">
        <v>31.398299999999999</v>
      </c>
      <c r="BV1112" s="116">
        <v>211.17080000000001</v>
      </c>
      <c r="BW1112" s="116">
        <v>259.67559999999997</v>
      </c>
      <c r="BX1112" s="116">
        <v>121.7546</v>
      </c>
      <c r="BY1112" s="116">
        <v>2675.2986000000001</v>
      </c>
      <c r="BZ1112" s="116">
        <v>2705.3980999999999</v>
      </c>
      <c r="CA1112" s="116">
        <v>1032.345</v>
      </c>
      <c r="CB1112" s="116">
        <v>527.20969999999988</v>
      </c>
      <c r="CC1112" s="116">
        <v>312.24400000000003</v>
      </c>
      <c r="CD1112" s="116">
        <v>0</v>
      </c>
      <c r="CE1112" s="116">
        <v>623.99930000000006</v>
      </c>
      <c r="CF1112" s="32" t="s">
        <v>135</v>
      </c>
      <c r="CG1112" s="32" t="s">
        <v>136</v>
      </c>
      <c r="CH1112" s="32" t="s">
        <v>655</v>
      </c>
      <c r="CI1112" s="116">
        <v>0</v>
      </c>
      <c r="CJ1112" s="116">
        <v>0</v>
      </c>
      <c r="CK1112" s="116">
        <v>0</v>
      </c>
      <c r="CL1112" s="116">
        <v>0</v>
      </c>
      <c r="CM1112" s="116">
        <v>0</v>
      </c>
      <c r="CN1112" s="116">
        <v>0</v>
      </c>
      <c r="CO1112" s="113">
        <v>0</v>
      </c>
      <c r="CP1112" s="32" t="s">
        <v>134</v>
      </c>
      <c r="CQ1112" s="32" t="s">
        <v>115</v>
      </c>
      <c r="CR1112" s="32" t="s">
        <v>134</v>
      </c>
      <c r="CS1112" s="32" t="s">
        <v>115</v>
      </c>
      <c r="CT1112" s="113">
        <v>1</v>
      </c>
      <c r="CU1112" s="113">
        <v>0</v>
      </c>
      <c r="CV1112" s="33" t="s">
        <v>401</v>
      </c>
    </row>
    <row r="1113" spans="2:100">
      <c r="B1113" s="31">
        <v>1109</v>
      </c>
      <c r="C1113" s="32" t="s">
        <v>3579</v>
      </c>
      <c r="D1113" s="128"/>
      <c r="E1113" s="128"/>
      <c r="F1113" s="32" t="s">
        <v>420</v>
      </c>
      <c r="G1113" s="32" t="s">
        <v>3575</v>
      </c>
      <c r="H1113" s="32" t="s">
        <v>1613</v>
      </c>
      <c r="I1113" s="32" t="s">
        <v>189</v>
      </c>
      <c r="J1113" s="32" t="s">
        <v>115</v>
      </c>
      <c r="K1113" s="32" t="s">
        <v>115</v>
      </c>
      <c r="L1113" s="32" t="s">
        <v>404</v>
      </c>
      <c r="M1113" s="32" t="s">
        <v>3457</v>
      </c>
      <c r="N1113" s="32" t="s">
        <v>115</v>
      </c>
      <c r="O1113" s="32" t="s">
        <v>115</v>
      </c>
      <c r="P1113" s="110">
        <v>45904</v>
      </c>
      <c r="Q1113" s="32">
        <v>26</v>
      </c>
      <c r="R1113" s="32" t="s">
        <v>220</v>
      </c>
      <c r="S1113" s="32" t="s">
        <v>121</v>
      </c>
      <c r="T1113" s="32" t="s">
        <v>115</v>
      </c>
      <c r="U1113" s="32" t="s">
        <v>214</v>
      </c>
      <c r="V1113" s="32" t="s">
        <v>122</v>
      </c>
      <c r="W1113" s="32" t="s">
        <v>123</v>
      </c>
      <c r="X1113" s="32" t="s">
        <v>887</v>
      </c>
      <c r="Y1113" s="128"/>
      <c r="Z1113" s="119" t="s">
        <v>115</v>
      </c>
      <c r="AA1113" s="119">
        <v>37.881457476690201</v>
      </c>
      <c r="AB1113" s="32" t="s">
        <v>115</v>
      </c>
      <c r="AC1113" s="32" t="s">
        <v>530</v>
      </c>
      <c r="AD1113" s="32" t="s">
        <v>115</v>
      </c>
      <c r="AE1113" s="32" t="s">
        <v>115</v>
      </c>
      <c r="AF1113" s="32" t="s">
        <v>115</v>
      </c>
      <c r="AG1113" s="32" t="s">
        <v>115</v>
      </c>
      <c r="AH1113" s="32" t="s">
        <v>115</v>
      </c>
      <c r="AI1113" s="32">
        <v>5798882</v>
      </c>
      <c r="AJ1113" s="32" t="s">
        <v>3577</v>
      </c>
      <c r="AK1113" s="32" t="s">
        <v>3578</v>
      </c>
      <c r="AL1113" s="32">
        <v>3</v>
      </c>
      <c r="AM1113" s="32">
        <v>64</v>
      </c>
      <c r="AN1113" s="32" t="s">
        <v>128</v>
      </c>
      <c r="AO1113" s="32" t="s">
        <v>129</v>
      </c>
      <c r="AP1113" s="32">
        <v>2024</v>
      </c>
      <c r="AQ1113" s="32" t="s">
        <v>130</v>
      </c>
      <c r="AR1113" s="32">
        <v>2021</v>
      </c>
      <c r="AS1113" s="32" t="s">
        <v>115</v>
      </c>
      <c r="AT1113" s="32" t="s">
        <v>123</v>
      </c>
      <c r="AU1113" s="32" t="s">
        <v>115</v>
      </c>
      <c r="AV1113" s="32" t="s">
        <v>115</v>
      </c>
      <c r="AW1113" s="32" t="s">
        <v>115</v>
      </c>
      <c r="AX1113" s="32" t="s">
        <v>123</v>
      </c>
      <c r="AY1113" s="32" t="s">
        <v>115</v>
      </c>
      <c r="AZ1113" s="110" t="s">
        <v>115</v>
      </c>
      <c r="BA1113" s="32" t="s">
        <v>115</v>
      </c>
      <c r="BB1113" s="32" t="s">
        <v>115</v>
      </c>
      <c r="BC1113" s="32" t="s">
        <v>115</v>
      </c>
      <c r="BD1113" s="32" t="s">
        <v>115</v>
      </c>
      <c r="BE1113" s="32" t="s">
        <v>115</v>
      </c>
      <c r="BF1113" s="110" t="s">
        <v>115</v>
      </c>
      <c r="BG1113" s="32" t="s">
        <v>131</v>
      </c>
      <c r="BH1113" s="32" t="s">
        <v>115</v>
      </c>
      <c r="BI1113" s="32" t="s">
        <v>195</v>
      </c>
      <c r="BJ1113" s="32">
        <v>2</v>
      </c>
      <c r="BK1113" s="110">
        <v>44847</v>
      </c>
      <c r="BL1113" s="110">
        <v>46780</v>
      </c>
      <c r="BM1113" s="110">
        <v>44866</v>
      </c>
      <c r="BN1113" s="32" t="s">
        <v>115</v>
      </c>
      <c r="BO1113" s="32" t="s">
        <v>115</v>
      </c>
      <c r="BP1113" s="32" t="b">
        <v>0</v>
      </c>
      <c r="BQ1113" s="116">
        <v>24950</v>
      </c>
      <c r="BR1113" s="32" t="s">
        <v>134</v>
      </c>
      <c r="BS1113" s="116">
        <v>425.78440000000001</v>
      </c>
      <c r="BT1113" s="116">
        <v>425.78440000000001</v>
      </c>
      <c r="BU1113" s="116">
        <v>12.135199999999999</v>
      </c>
      <c r="BV1113" s="116">
        <v>407.72500000000002</v>
      </c>
      <c r="BW1113" s="116">
        <v>5.9241999999999999</v>
      </c>
      <c r="BX1113" s="116">
        <v>0</v>
      </c>
      <c r="BY1113" s="116">
        <v>0</v>
      </c>
      <c r="BZ1113" s="116">
        <v>0</v>
      </c>
      <c r="CA1113" s="116">
        <v>0</v>
      </c>
      <c r="CB1113" s="116">
        <v>0</v>
      </c>
      <c r="CC1113" s="116">
        <v>0</v>
      </c>
      <c r="CD1113" s="116">
        <v>0</v>
      </c>
      <c r="CE1113" s="116">
        <v>425.78440000000001</v>
      </c>
      <c r="CF1113" s="32" t="s">
        <v>135</v>
      </c>
      <c r="CG1113" s="32" t="s">
        <v>136</v>
      </c>
      <c r="CH1113" s="32" t="s">
        <v>272</v>
      </c>
      <c r="CI1113" s="116">
        <v>0</v>
      </c>
      <c r="CJ1113" s="116">
        <v>0</v>
      </c>
      <c r="CK1113" s="116">
        <v>419.86018000000001</v>
      </c>
      <c r="CL1113" s="116">
        <v>-8.4309500000000011</v>
      </c>
      <c r="CM1113" s="116">
        <v>0</v>
      </c>
      <c r="CN1113" s="116">
        <v>0</v>
      </c>
      <c r="CO1113" s="113">
        <v>0</v>
      </c>
      <c r="CP1113" s="32" t="s">
        <v>134</v>
      </c>
      <c r="CQ1113" s="32" t="s">
        <v>115</v>
      </c>
      <c r="CR1113" s="32" t="s">
        <v>134</v>
      </c>
      <c r="CS1113" s="32" t="s">
        <v>115</v>
      </c>
      <c r="CT1113" s="113">
        <v>0</v>
      </c>
      <c r="CU1113" s="113">
        <v>1</v>
      </c>
      <c r="CV1113" s="33" t="s">
        <v>401</v>
      </c>
    </row>
    <row r="1114" spans="2:100">
      <c r="B1114" s="31">
        <v>1110</v>
      </c>
      <c r="C1114" s="32" t="s">
        <v>3580</v>
      </c>
      <c r="D1114" s="128"/>
      <c r="E1114" s="128"/>
      <c r="F1114" s="32" t="s">
        <v>1220</v>
      </c>
      <c r="G1114" s="32" t="s">
        <v>3581</v>
      </c>
      <c r="H1114" s="32" t="s">
        <v>1613</v>
      </c>
      <c r="I1114" s="32" t="s">
        <v>189</v>
      </c>
      <c r="J1114" s="32" t="s">
        <v>115</v>
      </c>
      <c r="K1114" s="32" t="s">
        <v>115</v>
      </c>
      <c r="L1114" s="32" t="s">
        <v>404</v>
      </c>
      <c r="M1114" s="32" t="s">
        <v>3457</v>
      </c>
      <c r="N1114" s="32" t="s">
        <v>115</v>
      </c>
      <c r="O1114" s="32" t="s">
        <v>115</v>
      </c>
      <c r="P1114" s="110">
        <v>45936</v>
      </c>
      <c r="Q1114" s="32">
        <v>33</v>
      </c>
      <c r="R1114" s="32" t="s">
        <v>220</v>
      </c>
      <c r="S1114" s="32" t="s">
        <v>203</v>
      </c>
      <c r="T1114" s="32" t="s">
        <v>203</v>
      </c>
      <c r="U1114" s="32" t="s">
        <v>214</v>
      </c>
      <c r="V1114" s="32" t="s">
        <v>122</v>
      </c>
      <c r="W1114" s="32" t="s">
        <v>123</v>
      </c>
      <c r="X1114" s="32" t="s">
        <v>887</v>
      </c>
      <c r="Y1114" s="128"/>
      <c r="Z1114" s="119" t="s">
        <v>115</v>
      </c>
      <c r="AA1114" s="119">
        <v>1.32265498818123</v>
      </c>
      <c r="AB1114" s="32" t="s">
        <v>115</v>
      </c>
      <c r="AC1114" s="32" t="s">
        <v>701</v>
      </c>
      <c r="AD1114" s="32" t="s">
        <v>115</v>
      </c>
      <c r="AE1114" s="32" t="s">
        <v>115</v>
      </c>
      <c r="AF1114" s="32" t="s">
        <v>115</v>
      </c>
      <c r="AG1114" s="32" t="s">
        <v>3491</v>
      </c>
      <c r="AH1114" s="32" t="s">
        <v>422</v>
      </c>
      <c r="AI1114" s="32">
        <v>5799685</v>
      </c>
      <c r="AJ1114" s="32" t="s">
        <v>3582</v>
      </c>
      <c r="AK1114" s="32" t="s">
        <v>3583</v>
      </c>
      <c r="AL1114" s="32">
        <v>1</v>
      </c>
      <c r="AM1114" s="32">
        <v>64</v>
      </c>
      <c r="AN1114" s="32" t="s">
        <v>128</v>
      </c>
      <c r="AO1114" s="32" t="s">
        <v>129</v>
      </c>
      <c r="AP1114" s="32" t="s">
        <v>203</v>
      </c>
      <c r="AQ1114" s="32" t="s">
        <v>130</v>
      </c>
      <c r="AR1114" s="32">
        <v>2022</v>
      </c>
      <c r="AS1114" s="32" t="s">
        <v>115</v>
      </c>
      <c r="AT1114" s="32" t="s">
        <v>123</v>
      </c>
      <c r="AU1114" s="32" t="s">
        <v>115</v>
      </c>
      <c r="AV1114" s="32" t="s">
        <v>115</v>
      </c>
      <c r="AW1114" s="32" t="s">
        <v>115</v>
      </c>
      <c r="AX1114" s="32" t="s">
        <v>123</v>
      </c>
      <c r="AY1114" s="32" t="s">
        <v>115</v>
      </c>
      <c r="AZ1114" s="110" t="s">
        <v>115</v>
      </c>
      <c r="BA1114" s="32" t="s">
        <v>115</v>
      </c>
      <c r="BB1114" s="32" t="s">
        <v>115</v>
      </c>
      <c r="BC1114" s="32" t="s">
        <v>115</v>
      </c>
      <c r="BD1114" s="32" t="s">
        <v>115</v>
      </c>
      <c r="BE1114" s="32" t="s">
        <v>115</v>
      </c>
      <c r="BF1114" s="110" t="s">
        <v>115</v>
      </c>
      <c r="BG1114" s="32" t="s">
        <v>131</v>
      </c>
      <c r="BH1114" s="32" t="s">
        <v>115</v>
      </c>
      <c r="BI1114" s="32" t="s">
        <v>468</v>
      </c>
      <c r="BJ1114" s="32">
        <v>4</v>
      </c>
      <c r="BK1114" s="110">
        <v>48425</v>
      </c>
      <c r="BL1114" s="110" t="s">
        <v>115</v>
      </c>
      <c r="BM1114" s="110">
        <v>48563</v>
      </c>
      <c r="BN1114" s="32" t="s">
        <v>115</v>
      </c>
      <c r="BO1114" s="32" t="s">
        <v>115</v>
      </c>
      <c r="BP1114" s="32" t="b">
        <v>0</v>
      </c>
      <c r="BQ1114" s="116" t="s">
        <v>115</v>
      </c>
      <c r="BR1114" s="32" t="s">
        <v>134</v>
      </c>
      <c r="BS1114" s="116">
        <v>58.670200000000001</v>
      </c>
      <c r="BT1114" s="116">
        <v>2886.5571</v>
      </c>
      <c r="BU1114" s="116">
        <v>0</v>
      </c>
      <c r="BV1114" s="116">
        <v>49.968899999999998</v>
      </c>
      <c r="BW1114" s="116">
        <v>6.6898999999999997</v>
      </c>
      <c r="BX1114" s="116">
        <v>2.0114000000000001</v>
      </c>
      <c r="BY1114" s="116">
        <v>1.4080999999999999</v>
      </c>
      <c r="BZ1114" s="116">
        <v>0</v>
      </c>
      <c r="CA1114" s="116">
        <v>0</v>
      </c>
      <c r="CB1114" s="116">
        <v>0</v>
      </c>
      <c r="CC1114" s="116">
        <v>0</v>
      </c>
      <c r="CD1114" s="116">
        <v>0</v>
      </c>
      <c r="CE1114" s="116">
        <v>58.670200000000001</v>
      </c>
      <c r="CF1114" s="32" t="s">
        <v>135</v>
      </c>
      <c r="CG1114" s="32" t="s">
        <v>136</v>
      </c>
      <c r="CH1114" s="32" t="s">
        <v>115</v>
      </c>
      <c r="CI1114" s="116">
        <v>0</v>
      </c>
      <c r="CJ1114" s="116">
        <v>0</v>
      </c>
      <c r="CK1114" s="116">
        <v>0</v>
      </c>
      <c r="CL1114" s="116">
        <v>0</v>
      </c>
      <c r="CM1114" s="116">
        <v>0</v>
      </c>
      <c r="CN1114" s="116">
        <v>0</v>
      </c>
      <c r="CO1114" s="113">
        <v>0</v>
      </c>
      <c r="CP1114" s="32" t="s">
        <v>134</v>
      </c>
      <c r="CQ1114" s="32" t="s">
        <v>115</v>
      </c>
      <c r="CR1114" s="32" t="s">
        <v>279</v>
      </c>
      <c r="CS1114" s="32" t="s">
        <v>115</v>
      </c>
      <c r="CT1114" s="113">
        <v>0</v>
      </c>
      <c r="CU1114" s="113">
        <v>1</v>
      </c>
      <c r="CV1114" s="33" t="s">
        <v>470</v>
      </c>
    </row>
    <row r="1115" spans="2:100">
      <c r="B1115" s="31">
        <v>1111</v>
      </c>
      <c r="C1115" s="32" t="s">
        <v>3584</v>
      </c>
      <c r="D1115" s="128"/>
      <c r="E1115" s="128"/>
      <c r="F1115" s="32" t="s">
        <v>1129</v>
      </c>
      <c r="G1115" s="32" t="s">
        <v>3581</v>
      </c>
      <c r="H1115" s="32" t="s">
        <v>1613</v>
      </c>
      <c r="I1115" s="32" t="s">
        <v>189</v>
      </c>
      <c r="J1115" s="32" t="s">
        <v>115</v>
      </c>
      <c r="K1115" s="32" t="s">
        <v>115</v>
      </c>
      <c r="L1115" s="32" t="s">
        <v>404</v>
      </c>
      <c r="M1115" s="32" t="s">
        <v>3457</v>
      </c>
      <c r="N1115" s="32" t="s">
        <v>115</v>
      </c>
      <c r="O1115" s="32" t="s">
        <v>115</v>
      </c>
      <c r="P1115" s="110">
        <v>45874</v>
      </c>
      <c r="Q1115" s="32">
        <v>41</v>
      </c>
      <c r="R1115" s="32" t="s">
        <v>220</v>
      </c>
      <c r="S1115" s="32" t="s">
        <v>203</v>
      </c>
      <c r="T1115" s="32" t="s">
        <v>203</v>
      </c>
      <c r="U1115" s="32" t="s">
        <v>214</v>
      </c>
      <c r="V1115" s="32" t="s">
        <v>122</v>
      </c>
      <c r="W1115" s="32" t="s">
        <v>123</v>
      </c>
      <c r="X1115" s="32" t="s">
        <v>833</v>
      </c>
      <c r="Y1115" s="128"/>
      <c r="Z1115" s="119" t="s">
        <v>115</v>
      </c>
      <c r="AA1115" s="119">
        <v>0.47410545293668999</v>
      </c>
      <c r="AB1115" s="32" t="s">
        <v>115</v>
      </c>
      <c r="AC1115" s="32" t="s">
        <v>397</v>
      </c>
      <c r="AD1115" s="32" t="s">
        <v>115</v>
      </c>
      <c r="AE1115" s="32" t="s">
        <v>115</v>
      </c>
      <c r="AF1115" s="32" t="s">
        <v>115</v>
      </c>
      <c r="AG1115" s="32" t="s">
        <v>3491</v>
      </c>
      <c r="AH1115" s="32" t="s">
        <v>422</v>
      </c>
      <c r="AI1115" s="32">
        <v>5799687</v>
      </c>
      <c r="AJ1115" s="32" t="s">
        <v>3585</v>
      </c>
      <c r="AK1115" s="32" t="s">
        <v>3586</v>
      </c>
      <c r="AL1115" s="32">
        <v>1</v>
      </c>
      <c r="AM1115" s="32">
        <v>64</v>
      </c>
      <c r="AN1115" s="32" t="s">
        <v>128</v>
      </c>
      <c r="AO1115" s="32" t="s">
        <v>129</v>
      </c>
      <c r="AP1115" s="32" t="s">
        <v>203</v>
      </c>
      <c r="AQ1115" s="32" t="s">
        <v>130</v>
      </c>
      <c r="AR1115" s="32">
        <v>2022</v>
      </c>
      <c r="AS1115" s="32" t="s">
        <v>115</v>
      </c>
      <c r="AT1115" s="32" t="s">
        <v>123</v>
      </c>
      <c r="AU1115" s="32" t="s">
        <v>115</v>
      </c>
      <c r="AV1115" s="32" t="s">
        <v>115</v>
      </c>
      <c r="AW1115" s="32" t="s">
        <v>115</v>
      </c>
      <c r="AX1115" s="32" t="s">
        <v>123</v>
      </c>
      <c r="AY1115" s="32" t="s">
        <v>115</v>
      </c>
      <c r="AZ1115" s="110" t="s">
        <v>115</v>
      </c>
      <c r="BA1115" s="32" t="s">
        <v>115</v>
      </c>
      <c r="BB1115" s="32" t="s">
        <v>115</v>
      </c>
      <c r="BC1115" s="32" t="s">
        <v>115</v>
      </c>
      <c r="BD1115" s="32" t="s">
        <v>115</v>
      </c>
      <c r="BE1115" s="32" t="s">
        <v>115</v>
      </c>
      <c r="BF1115" s="110" t="s">
        <v>115</v>
      </c>
      <c r="BG1115" s="32" t="s">
        <v>131</v>
      </c>
      <c r="BH1115" s="32" t="s">
        <v>115</v>
      </c>
      <c r="BI1115" s="32" t="s">
        <v>468</v>
      </c>
      <c r="BJ1115" s="32">
        <v>4</v>
      </c>
      <c r="BK1115" s="110">
        <v>48425</v>
      </c>
      <c r="BL1115" s="110" t="s">
        <v>115</v>
      </c>
      <c r="BM1115" s="110">
        <v>48563</v>
      </c>
      <c r="BN1115" s="32" t="s">
        <v>115</v>
      </c>
      <c r="BO1115" s="32" t="s">
        <v>115</v>
      </c>
      <c r="BP1115" s="32" t="b">
        <v>0</v>
      </c>
      <c r="BQ1115" s="116" t="s">
        <v>115</v>
      </c>
      <c r="BR1115" s="32" t="s">
        <v>134</v>
      </c>
      <c r="BS1115" s="116">
        <v>43.252400000000002</v>
      </c>
      <c r="BT1115" s="116">
        <v>2205.0408000000002</v>
      </c>
      <c r="BU1115" s="116">
        <v>0</v>
      </c>
      <c r="BV1115" s="116">
        <v>35.996200000000002</v>
      </c>
      <c r="BW1115" s="116">
        <v>5.4371999999999998</v>
      </c>
      <c r="BX1115" s="116">
        <v>1.819</v>
      </c>
      <c r="BY1115" s="116">
        <v>1.038</v>
      </c>
      <c r="BZ1115" s="116">
        <v>0</v>
      </c>
      <c r="CA1115" s="116">
        <v>0</v>
      </c>
      <c r="CB1115" s="116">
        <v>0</v>
      </c>
      <c r="CC1115" s="116">
        <v>0</v>
      </c>
      <c r="CD1115" s="116">
        <v>0</v>
      </c>
      <c r="CE1115" s="116">
        <v>43.252400000000002</v>
      </c>
      <c r="CF1115" s="32" t="s">
        <v>135</v>
      </c>
      <c r="CG1115" s="32" t="s">
        <v>136</v>
      </c>
      <c r="CH1115" s="32" t="s">
        <v>115</v>
      </c>
      <c r="CI1115" s="116">
        <v>0</v>
      </c>
      <c r="CJ1115" s="116">
        <v>0</v>
      </c>
      <c r="CK1115" s="116">
        <v>0</v>
      </c>
      <c r="CL1115" s="116">
        <v>0</v>
      </c>
      <c r="CM1115" s="116">
        <v>0</v>
      </c>
      <c r="CN1115" s="116">
        <v>0</v>
      </c>
      <c r="CO1115" s="113">
        <v>0</v>
      </c>
      <c r="CP1115" s="32" t="s">
        <v>134</v>
      </c>
      <c r="CQ1115" s="32" t="s">
        <v>115</v>
      </c>
      <c r="CR1115" s="32" t="s">
        <v>279</v>
      </c>
      <c r="CS1115" s="32" t="s">
        <v>115</v>
      </c>
      <c r="CT1115" s="113">
        <v>0</v>
      </c>
      <c r="CU1115" s="113">
        <v>1</v>
      </c>
      <c r="CV1115" s="33" t="s">
        <v>470</v>
      </c>
    </row>
    <row r="1116" spans="2:100">
      <c r="B1116" s="31">
        <v>1112</v>
      </c>
      <c r="C1116" s="32" t="s">
        <v>3587</v>
      </c>
      <c r="D1116" s="128"/>
      <c r="E1116" s="128"/>
      <c r="F1116" s="32" t="s">
        <v>568</v>
      </c>
      <c r="G1116" s="32" t="s">
        <v>3581</v>
      </c>
      <c r="H1116" s="32" t="s">
        <v>1613</v>
      </c>
      <c r="I1116" s="32" t="s">
        <v>189</v>
      </c>
      <c r="J1116" s="32" t="s">
        <v>115</v>
      </c>
      <c r="K1116" s="32" t="s">
        <v>3588</v>
      </c>
      <c r="L1116" s="32" t="s">
        <v>404</v>
      </c>
      <c r="M1116" s="32" t="s">
        <v>3457</v>
      </c>
      <c r="N1116" s="32" t="s">
        <v>115</v>
      </c>
      <c r="O1116" s="32" t="s">
        <v>115</v>
      </c>
      <c r="P1116" s="110">
        <v>45887</v>
      </c>
      <c r="Q1116" s="32">
        <v>36</v>
      </c>
      <c r="R1116" s="32" t="s">
        <v>220</v>
      </c>
      <c r="S1116" s="32" t="s">
        <v>203</v>
      </c>
      <c r="T1116" s="32" t="s">
        <v>203</v>
      </c>
      <c r="U1116" s="32" t="s">
        <v>194</v>
      </c>
      <c r="V1116" s="32" t="s">
        <v>122</v>
      </c>
      <c r="W1116" s="32" t="s">
        <v>123</v>
      </c>
      <c r="X1116" s="32" t="s">
        <v>1920</v>
      </c>
      <c r="Y1116" s="128"/>
      <c r="Z1116" s="119" t="s">
        <v>115</v>
      </c>
      <c r="AA1116" s="119">
        <v>0.96251850785306103</v>
      </c>
      <c r="AB1116" s="32" t="s">
        <v>115</v>
      </c>
      <c r="AC1116" s="32" t="s">
        <v>519</v>
      </c>
      <c r="AD1116" s="32" t="s">
        <v>115</v>
      </c>
      <c r="AE1116" s="32" t="s">
        <v>115</v>
      </c>
      <c r="AF1116" s="32" t="s">
        <v>115</v>
      </c>
      <c r="AG1116" s="32" t="s">
        <v>3491</v>
      </c>
      <c r="AH1116" s="32" t="s">
        <v>422</v>
      </c>
      <c r="AI1116" s="32">
        <v>5799688</v>
      </c>
      <c r="AJ1116" s="32" t="s">
        <v>3589</v>
      </c>
      <c r="AK1116" s="32" t="s">
        <v>3590</v>
      </c>
      <c r="AL1116" s="32">
        <v>1</v>
      </c>
      <c r="AM1116" s="32">
        <v>64</v>
      </c>
      <c r="AN1116" s="32" t="s">
        <v>128</v>
      </c>
      <c r="AO1116" s="32" t="s">
        <v>129</v>
      </c>
      <c r="AP1116" s="32" t="s">
        <v>203</v>
      </c>
      <c r="AQ1116" s="32" t="s">
        <v>130</v>
      </c>
      <c r="AR1116" s="32">
        <v>2022</v>
      </c>
      <c r="AS1116" s="32" t="s">
        <v>115</v>
      </c>
      <c r="AT1116" s="32" t="s">
        <v>123</v>
      </c>
      <c r="AU1116" s="32" t="s">
        <v>115</v>
      </c>
      <c r="AV1116" s="32" t="s">
        <v>115</v>
      </c>
      <c r="AW1116" s="32" t="s">
        <v>115</v>
      </c>
      <c r="AX1116" s="32" t="s">
        <v>123</v>
      </c>
      <c r="AY1116" s="32" t="s">
        <v>115</v>
      </c>
      <c r="AZ1116" s="110" t="s">
        <v>115</v>
      </c>
      <c r="BA1116" s="32" t="s">
        <v>115</v>
      </c>
      <c r="BB1116" s="32" t="s">
        <v>115</v>
      </c>
      <c r="BC1116" s="32" t="s">
        <v>115</v>
      </c>
      <c r="BD1116" s="32" t="s">
        <v>115</v>
      </c>
      <c r="BE1116" s="32" t="s">
        <v>115</v>
      </c>
      <c r="BF1116" s="110" t="s">
        <v>115</v>
      </c>
      <c r="BG1116" s="32" t="s">
        <v>131</v>
      </c>
      <c r="BH1116" s="32" t="s">
        <v>115</v>
      </c>
      <c r="BI1116" s="32" t="s">
        <v>468</v>
      </c>
      <c r="BJ1116" s="32">
        <v>4</v>
      </c>
      <c r="BK1116" s="110">
        <v>48425</v>
      </c>
      <c r="BL1116" s="110" t="s">
        <v>115</v>
      </c>
      <c r="BM1116" s="110">
        <v>48563</v>
      </c>
      <c r="BN1116" s="32" t="s">
        <v>115</v>
      </c>
      <c r="BO1116" s="32" t="s">
        <v>115</v>
      </c>
      <c r="BP1116" s="32" t="b">
        <v>0</v>
      </c>
      <c r="BQ1116" s="116" t="s">
        <v>115</v>
      </c>
      <c r="BR1116" s="32" t="s">
        <v>134</v>
      </c>
      <c r="BS1116" s="116">
        <v>51.185099999999998</v>
      </c>
      <c r="BT1116" s="116">
        <v>4838.2776000000003</v>
      </c>
      <c r="BU1116" s="116">
        <v>0</v>
      </c>
      <c r="BV1116" s="116">
        <v>41.5276</v>
      </c>
      <c r="BW1116" s="116">
        <v>7.5214999999999996</v>
      </c>
      <c r="BX1116" s="116">
        <v>2.1360000000000001</v>
      </c>
      <c r="BY1116" s="116">
        <v>1.2283999999999999</v>
      </c>
      <c r="BZ1116" s="116">
        <v>0</v>
      </c>
      <c r="CA1116" s="116">
        <v>0</v>
      </c>
      <c r="CB1116" s="116">
        <v>0</v>
      </c>
      <c r="CC1116" s="116">
        <v>0</v>
      </c>
      <c r="CD1116" s="116">
        <v>0</v>
      </c>
      <c r="CE1116" s="116">
        <v>51.185099999999998</v>
      </c>
      <c r="CF1116" s="32" t="s">
        <v>135</v>
      </c>
      <c r="CG1116" s="32" t="s">
        <v>136</v>
      </c>
      <c r="CH1116" s="32" t="s">
        <v>115</v>
      </c>
      <c r="CI1116" s="116">
        <v>0</v>
      </c>
      <c r="CJ1116" s="116">
        <v>0</v>
      </c>
      <c r="CK1116" s="116">
        <v>0</v>
      </c>
      <c r="CL1116" s="116">
        <v>0</v>
      </c>
      <c r="CM1116" s="116">
        <v>0</v>
      </c>
      <c r="CN1116" s="116">
        <v>0</v>
      </c>
      <c r="CO1116" s="113">
        <v>0</v>
      </c>
      <c r="CP1116" s="32" t="s">
        <v>134</v>
      </c>
      <c r="CQ1116" s="32" t="s">
        <v>115</v>
      </c>
      <c r="CR1116" s="32" t="s">
        <v>279</v>
      </c>
      <c r="CS1116" s="32" t="s">
        <v>115</v>
      </c>
      <c r="CT1116" s="113">
        <v>0</v>
      </c>
      <c r="CU1116" s="113">
        <v>1</v>
      </c>
      <c r="CV1116" s="33" t="s">
        <v>470</v>
      </c>
    </row>
    <row r="1117" spans="2:100">
      <c r="B1117" s="123">
        <v>1113</v>
      </c>
      <c r="C1117" s="124" t="s">
        <v>3591</v>
      </c>
      <c r="D1117" s="128"/>
      <c r="E1117" s="128"/>
      <c r="F1117" s="32" t="s">
        <v>450</v>
      </c>
      <c r="G1117" s="32" t="s">
        <v>3592</v>
      </c>
      <c r="H1117" s="32" t="s">
        <v>1613</v>
      </c>
      <c r="I1117" s="32" t="s">
        <v>189</v>
      </c>
      <c r="J1117" s="32" t="s">
        <v>115</v>
      </c>
      <c r="K1117" s="32" t="s">
        <v>759</v>
      </c>
      <c r="L1117" s="32" t="s">
        <v>404</v>
      </c>
      <c r="M1117" s="32" t="s">
        <v>3457</v>
      </c>
      <c r="N1117" s="32" t="s">
        <v>115</v>
      </c>
      <c r="O1117" s="32" t="s">
        <v>115</v>
      </c>
      <c r="P1117" s="110">
        <v>45933</v>
      </c>
      <c r="Q1117" s="32">
        <v>59</v>
      </c>
      <c r="R1117" s="32" t="s">
        <v>220</v>
      </c>
      <c r="S1117" s="32" t="s">
        <v>548</v>
      </c>
      <c r="T1117" s="32" t="s">
        <v>591</v>
      </c>
      <c r="U1117" s="32" t="s">
        <v>214</v>
      </c>
      <c r="V1117" s="32" t="s">
        <v>288</v>
      </c>
      <c r="W1117" s="32" t="s">
        <v>123</v>
      </c>
      <c r="X1117" s="32" t="s">
        <v>115</v>
      </c>
      <c r="Y1117" s="128"/>
      <c r="Z1117" s="119" t="s">
        <v>115</v>
      </c>
      <c r="AA1117" s="119">
        <v>53.280299999999897</v>
      </c>
      <c r="AB1117" s="32" t="s">
        <v>115</v>
      </c>
      <c r="AC1117" s="32" t="s">
        <v>701</v>
      </c>
      <c r="AD1117" s="32" t="s">
        <v>115</v>
      </c>
      <c r="AE1117" s="32" t="s">
        <v>115</v>
      </c>
      <c r="AF1117" s="32" t="s">
        <v>115</v>
      </c>
      <c r="AG1117" s="32" t="s">
        <v>577</v>
      </c>
      <c r="AH1117" s="32" t="s">
        <v>422</v>
      </c>
      <c r="AI1117" s="32">
        <v>5815938</v>
      </c>
      <c r="AJ1117" s="32" t="s">
        <v>3593</v>
      </c>
      <c r="AK1117" s="32" t="s">
        <v>3594</v>
      </c>
      <c r="AL1117" s="32">
        <v>2</v>
      </c>
      <c r="AM1117" s="32">
        <v>64</v>
      </c>
      <c r="AN1117" s="32" t="s">
        <v>128</v>
      </c>
      <c r="AO1117" s="32" t="s">
        <v>129</v>
      </c>
      <c r="AP1117" s="32">
        <v>2023</v>
      </c>
      <c r="AQ1117" s="32" t="s">
        <v>130</v>
      </c>
      <c r="AR1117" s="32">
        <v>2025</v>
      </c>
      <c r="AS1117" s="32" t="s">
        <v>115</v>
      </c>
      <c r="AT1117" s="32" t="s">
        <v>123</v>
      </c>
      <c r="AU1117" s="32" t="s">
        <v>115</v>
      </c>
      <c r="AV1117" s="32" t="s">
        <v>115</v>
      </c>
      <c r="AW1117" s="32" t="s">
        <v>115</v>
      </c>
      <c r="AX1117" s="32" t="s">
        <v>123</v>
      </c>
      <c r="AY1117" s="32" t="s">
        <v>115</v>
      </c>
      <c r="AZ1117" s="110" t="s">
        <v>115</v>
      </c>
      <c r="BA1117" s="32" t="s">
        <v>115</v>
      </c>
      <c r="BB1117" s="32" t="s">
        <v>115</v>
      </c>
      <c r="BC1117" s="32" t="s">
        <v>115</v>
      </c>
      <c r="BD1117" s="32" t="s">
        <v>115</v>
      </c>
      <c r="BE1117" s="32" t="s">
        <v>115</v>
      </c>
      <c r="BF1117" s="110" t="s">
        <v>115</v>
      </c>
      <c r="BG1117" s="32" t="s">
        <v>131</v>
      </c>
      <c r="BH1117" s="32" t="s">
        <v>115</v>
      </c>
      <c r="BI1117" s="32" t="s">
        <v>864</v>
      </c>
      <c r="BJ1117" s="32">
        <v>3</v>
      </c>
      <c r="BK1117" s="110">
        <v>45839</v>
      </c>
      <c r="BL1117" s="110">
        <v>45689</v>
      </c>
      <c r="BM1117" s="110">
        <v>46098</v>
      </c>
      <c r="BN1117" s="32" t="s">
        <v>245</v>
      </c>
      <c r="BO1117" s="32"/>
      <c r="BP1117" s="32" t="b">
        <v>1</v>
      </c>
      <c r="BQ1117" s="116">
        <v>3750.9079999999999</v>
      </c>
      <c r="BR1117" s="32" t="s">
        <v>134</v>
      </c>
      <c r="BS1117" s="116">
        <v>3.8576000000000001</v>
      </c>
      <c r="BT1117" s="116">
        <v>3449.7363999999998</v>
      </c>
      <c r="BU1117" s="116">
        <v>0</v>
      </c>
      <c r="BV1117" s="116">
        <v>0</v>
      </c>
      <c r="BW1117" s="116">
        <v>0</v>
      </c>
      <c r="BX1117" s="116">
        <v>0</v>
      </c>
      <c r="BY1117" s="116">
        <v>1723.4635000000001</v>
      </c>
      <c r="BZ1117" s="116">
        <v>0</v>
      </c>
      <c r="CA1117" s="116">
        <v>0</v>
      </c>
      <c r="CB1117" s="116">
        <v>0</v>
      </c>
      <c r="CC1117" s="116">
        <v>0</v>
      </c>
      <c r="CD1117" s="116">
        <v>0</v>
      </c>
      <c r="CE1117" s="116">
        <v>0</v>
      </c>
      <c r="CF1117" s="32" t="s">
        <v>135</v>
      </c>
      <c r="CG1117" s="32" t="s">
        <v>136</v>
      </c>
      <c r="CH1117" s="32" t="s">
        <v>253</v>
      </c>
      <c r="CI1117" s="116">
        <v>0</v>
      </c>
      <c r="CJ1117" s="116">
        <v>0</v>
      </c>
      <c r="CK1117" s="116">
        <v>0</v>
      </c>
      <c r="CL1117" s="116">
        <v>0</v>
      </c>
      <c r="CM1117" s="116">
        <v>0</v>
      </c>
      <c r="CN1117" s="116">
        <v>0</v>
      </c>
      <c r="CO1117" s="113">
        <v>0</v>
      </c>
      <c r="CP1117" s="32" t="s">
        <v>134</v>
      </c>
      <c r="CQ1117" s="32" t="s">
        <v>115</v>
      </c>
      <c r="CR1117" s="32" t="s">
        <v>134</v>
      </c>
      <c r="CS1117" s="32" t="s">
        <v>115</v>
      </c>
      <c r="CT1117" s="113">
        <v>1</v>
      </c>
      <c r="CU1117" s="113">
        <v>0</v>
      </c>
      <c r="CV1117" s="33" t="s">
        <v>401</v>
      </c>
    </row>
    <row r="1118" spans="2:100">
      <c r="B1118" s="31">
        <v>1114</v>
      </c>
      <c r="C1118" s="32" t="s">
        <v>3595</v>
      </c>
      <c r="D1118" s="128"/>
      <c r="E1118" s="128"/>
      <c r="F1118" s="32" t="s">
        <v>450</v>
      </c>
      <c r="G1118" s="32" t="s">
        <v>3592</v>
      </c>
      <c r="H1118" s="32" t="s">
        <v>1613</v>
      </c>
      <c r="I1118" s="32" t="s">
        <v>189</v>
      </c>
      <c r="J1118" s="32" t="s">
        <v>115</v>
      </c>
      <c r="K1118" s="32" t="s">
        <v>115</v>
      </c>
      <c r="L1118" s="32" t="s">
        <v>404</v>
      </c>
      <c r="M1118" s="32" t="s">
        <v>3457</v>
      </c>
      <c r="N1118" s="32" t="s">
        <v>115</v>
      </c>
      <c r="O1118" s="32" t="s">
        <v>115</v>
      </c>
      <c r="P1118" s="110">
        <v>45933</v>
      </c>
      <c r="Q1118" s="32">
        <v>58</v>
      </c>
      <c r="R1118" s="32" t="s">
        <v>220</v>
      </c>
      <c r="S1118" s="32" t="s">
        <v>548</v>
      </c>
      <c r="T1118" s="32" t="s">
        <v>591</v>
      </c>
      <c r="U1118" s="32" t="s">
        <v>214</v>
      </c>
      <c r="V1118" s="32" t="s">
        <v>122</v>
      </c>
      <c r="W1118" s="32" t="s">
        <v>123</v>
      </c>
      <c r="X1118" s="32" t="s">
        <v>278</v>
      </c>
      <c r="Y1118" s="128"/>
      <c r="Z1118" s="119" t="s">
        <v>115</v>
      </c>
      <c r="AA1118" s="119">
        <v>53.2802559781139</v>
      </c>
      <c r="AB1118" s="32" t="s">
        <v>115</v>
      </c>
      <c r="AC1118" s="32" t="s">
        <v>701</v>
      </c>
      <c r="AD1118" s="32" t="s">
        <v>115</v>
      </c>
      <c r="AE1118" s="32" t="s">
        <v>115</v>
      </c>
      <c r="AF1118" s="32" t="s">
        <v>115</v>
      </c>
      <c r="AG1118" s="32" t="s">
        <v>3508</v>
      </c>
      <c r="AH1118" s="32" t="s">
        <v>422</v>
      </c>
      <c r="AI1118" s="32">
        <v>5799749</v>
      </c>
      <c r="AJ1118" s="32" t="s">
        <v>3593</v>
      </c>
      <c r="AK1118" s="32" t="s">
        <v>3594</v>
      </c>
      <c r="AL1118" s="32">
        <v>2</v>
      </c>
      <c r="AM1118" s="32">
        <v>64</v>
      </c>
      <c r="AN1118" s="32" t="s">
        <v>128</v>
      </c>
      <c r="AO1118" s="32" t="s">
        <v>129</v>
      </c>
      <c r="AP1118" s="32">
        <v>2023</v>
      </c>
      <c r="AQ1118" s="32" t="s">
        <v>130</v>
      </c>
      <c r="AR1118" s="32">
        <v>2022</v>
      </c>
      <c r="AS1118" s="32" t="s">
        <v>115</v>
      </c>
      <c r="AT1118" s="32" t="s">
        <v>123</v>
      </c>
      <c r="AU1118" s="32" t="s">
        <v>115</v>
      </c>
      <c r="AV1118" s="32" t="s">
        <v>115</v>
      </c>
      <c r="AW1118" s="32" t="s">
        <v>115</v>
      </c>
      <c r="AX1118" s="32" t="s">
        <v>123</v>
      </c>
      <c r="AY1118" s="32" t="s">
        <v>115</v>
      </c>
      <c r="AZ1118" s="110" t="s">
        <v>115</v>
      </c>
      <c r="BA1118" s="32" t="s">
        <v>115</v>
      </c>
      <c r="BB1118" s="32" t="s">
        <v>115</v>
      </c>
      <c r="BC1118" s="32" t="s">
        <v>115</v>
      </c>
      <c r="BD1118" s="32" t="s">
        <v>115</v>
      </c>
      <c r="BE1118" s="32" t="s">
        <v>115</v>
      </c>
      <c r="BF1118" s="110" t="s">
        <v>115</v>
      </c>
      <c r="BG1118" s="32" t="s">
        <v>131</v>
      </c>
      <c r="BH1118" s="32" t="s">
        <v>115</v>
      </c>
      <c r="BI1118" s="32" t="s">
        <v>195</v>
      </c>
      <c r="BJ1118" s="32">
        <v>2</v>
      </c>
      <c r="BK1118" s="110">
        <v>45110</v>
      </c>
      <c r="BL1118" s="110">
        <v>45689</v>
      </c>
      <c r="BM1118" s="110">
        <v>45684</v>
      </c>
      <c r="BN1118" s="32" t="s">
        <v>115</v>
      </c>
      <c r="BO1118" s="32" t="s">
        <v>115</v>
      </c>
      <c r="BP1118" s="32" t="b">
        <v>0</v>
      </c>
      <c r="BQ1118" s="116">
        <v>3750.9079999999999</v>
      </c>
      <c r="BR1118" s="32" t="s">
        <v>134</v>
      </c>
      <c r="BS1118" s="116">
        <v>2117.2570999999998</v>
      </c>
      <c r="BT1118" s="116">
        <v>5617.2570999999998</v>
      </c>
      <c r="BU1118" s="116">
        <v>0</v>
      </c>
      <c r="BV1118" s="116">
        <v>156.2183</v>
      </c>
      <c r="BW1118" s="116">
        <v>175.41630000000001</v>
      </c>
      <c r="BX1118" s="116">
        <v>1037.2837</v>
      </c>
      <c r="BY1118" s="116">
        <v>748.33879999999999</v>
      </c>
      <c r="BZ1118" s="116">
        <v>0</v>
      </c>
      <c r="CA1118" s="116">
        <v>500</v>
      </c>
      <c r="CB1118" s="116">
        <v>0</v>
      </c>
      <c r="CC1118" s="116">
        <v>0</v>
      </c>
      <c r="CD1118" s="116">
        <v>0</v>
      </c>
      <c r="CE1118" s="116">
        <v>1368.9182999999998</v>
      </c>
      <c r="CF1118" s="32" t="s">
        <v>135</v>
      </c>
      <c r="CG1118" s="32" t="s">
        <v>136</v>
      </c>
      <c r="CH1118" s="32" t="s">
        <v>156</v>
      </c>
      <c r="CI1118" s="116">
        <v>0</v>
      </c>
      <c r="CJ1118" s="116">
        <v>0</v>
      </c>
      <c r="CK1118" s="116">
        <v>0</v>
      </c>
      <c r="CL1118" s="116">
        <v>0</v>
      </c>
      <c r="CM1118" s="116">
        <v>0</v>
      </c>
      <c r="CN1118" s="116">
        <v>1912.8649700000001</v>
      </c>
      <c r="CO1118" s="113">
        <v>0</v>
      </c>
      <c r="CP1118" s="32" t="s">
        <v>134</v>
      </c>
      <c r="CQ1118" s="32" t="s">
        <v>115</v>
      </c>
      <c r="CR1118" s="32" t="s">
        <v>134</v>
      </c>
      <c r="CS1118" s="32" t="s">
        <v>115</v>
      </c>
      <c r="CT1118" s="113">
        <v>0</v>
      </c>
      <c r="CU1118" s="113">
        <v>1</v>
      </c>
      <c r="CV1118" s="33" t="s">
        <v>401</v>
      </c>
    </row>
    <row r="1119" spans="2:100">
      <c r="B1119" s="123">
        <v>1115</v>
      </c>
      <c r="C1119" s="124" t="s">
        <v>3596</v>
      </c>
      <c r="D1119" s="128"/>
      <c r="E1119" s="128"/>
      <c r="F1119" s="32" t="s">
        <v>3597</v>
      </c>
      <c r="G1119" s="32" t="s">
        <v>3598</v>
      </c>
      <c r="H1119" s="32" t="s">
        <v>1613</v>
      </c>
      <c r="I1119" s="32" t="s">
        <v>189</v>
      </c>
      <c r="J1119" s="32" t="s">
        <v>115</v>
      </c>
      <c r="K1119" s="32" t="s">
        <v>115</v>
      </c>
      <c r="L1119" s="32" t="s">
        <v>404</v>
      </c>
      <c r="M1119" s="32" t="s">
        <v>3457</v>
      </c>
      <c r="N1119" s="32" t="s">
        <v>115</v>
      </c>
      <c r="O1119" s="32" t="s">
        <v>115</v>
      </c>
      <c r="P1119" s="110">
        <v>45890</v>
      </c>
      <c r="Q1119" s="32">
        <v>62</v>
      </c>
      <c r="R1119" s="32" t="s">
        <v>220</v>
      </c>
      <c r="S1119" s="32" t="s">
        <v>203</v>
      </c>
      <c r="T1119" s="32" t="s">
        <v>203</v>
      </c>
      <c r="U1119" s="32" t="s">
        <v>502</v>
      </c>
      <c r="V1119" s="32" t="s">
        <v>288</v>
      </c>
      <c r="W1119" s="32" t="s">
        <v>123</v>
      </c>
      <c r="X1119" s="32" t="s">
        <v>115</v>
      </c>
      <c r="Y1119" s="128"/>
      <c r="Z1119" s="119" t="s">
        <v>115</v>
      </c>
      <c r="AA1119" s="119" t="s">
        <v>115</v>
      </c>
      <c r="AB1119" s="32" t="s">
        <v>115</v>
      </c>
      <c r="AC1119" s="32" t="s">
        <v>534</v>
      </c>
      <c r="AD1119" s="32" t="s">
        <v>115</v>
      </c>
      <c r="AE1119" s="32" t="s">
        <v>115</v>
      </c>
      <c r="AF1119" s="32" t="s">
        <v>115</v>
      </c>
      <c r="AG1119" s="32" t="s">
        <v>577</v>
      </c>
      <c r="AH1119" s="32" t="s">
        <v>422</v>
      </c>
      <c r="AI1119" s="32">
        <v>5815958</v>
      </c>
      <c r="AJ1119" s="32" t="s">
        <v>3599</v>
      </c>
      <c r="AK1119" s="32" t="s">
        <v>3600</v>
      </c>
      <c r="AL1119" s="32">
        <v>2</v>
      </c>
      <c r="AM1119" s="32">
        <v>64</v>
      </c>
      <c r="AN1119" s="32" t="s">
        <v>3601</v>
      </c>
      <c r="AO1119" s="32" t="s">
        <v>129</v>
      </c>
      <c r="AP1119" s="32" t="s">
        <v>203</v>
      </c>
      <c r="AQ1119" s="32" t="s">
        <v>130</v>
      </c>
      <c r="AR1119" s="32">
        <v>2025</v>
      </c>
      <c r="AS1119" s="32" t="s">
        <v>115</v>
      </c>
      <c r="AT1119" s="32" t="s">
        <v>123</v>
      </c>
      <c r="AU1119" s="32" t="s">
        <v>115</v>
      </c>
      <c r="AV1119" s="32" t="s">
        <v>115</v>
      </c>
      <c r="AW1119" s="32" t="s">
        <v>115</v>
      </c>
      <c r="AX1119" s="32" t="s">
        <v>123</v>
      </c>
      <c r="AY1119" s="32" t="s">
        <v>115</v>
      </c>
      <c r="AZ1119" s="110" t="s">
        <v>115</v>
      </c>
      <c r="BA1119" s="32" t="s">
        <v>115</v>
      </c>
      <c r="BB1119" s="32" t="s">
        <v>115</v>
      </c>
      <c r="BC1119" s="32" t="s">
        <v>115</v>
      </c>
      <c r="BD1119" s="32" t="s">
        <v>115</v>
      </c>
      <c r="BE1119" s="32" t="s">
        <v>115</v>
      </c>
      <c r="BF1119" s="110" t="s">
        <v>115</v>
      </c>
      <c r="BG1119" s="32" t="s">
        <v>131</v>
      </c>
      <c r="BH1119" s="32" t="s">
        <v>115</v>
      </c>
      <c r="BI1119" s="32" t="s">
        <v>488</v>
      </c>
      <c r="BJ1119" s="32">
        <v>4</v>
      </c>
      <c r="BK1119" s="110">
        <v>45964</v>
      </c>
      <c r="BL1119" s="110" t="s">
        <v>115</v>
      </c>
      <c r="BM1119" s="110">
        <v>46142</v>
      </c>
      <c r="BN1119" s="32" t="s">
        <v>115</v>
      </c>
      <c r="BO1119" s="32" t="s">
        <v>115</v>
      </c>
      <c r="BP1119" s="32" t="b">
        <v>1</v>
      </c>
      <c r="BQ1119" s="116" t="s">
        <v>115</v>
      </c>
      <c r="BR1119" s="32" t="s">
        <v>134</v>
      </c>
      <c r="BS1119" s="116">
        <v>37.647100000000002</v>
      </c>
      <c r="BT1119" s="116">
        <v>904.60770000000002</v>
      </c>
      <c r="BU1119" s="116">
        <v>0</v>
      </c>
      <c r="BV1119" s="116">
        <v>0</v>
      </c>
      <c r="BW1119" s="116">
        <v>0</v>
      </c>
      <c r="BX1119" s="116">
        <v>0</v>
      </c>
      <c r="BY1119" s="116">
        <v>179.43369999999999</v>
      </c>
      <c r="BZ1119" s="116">
        <v>725.17399999999998</v>
      </c>
      <c r="CA1119" s="116">
        <v>0</v>
      </c>
      <c r="CB1119" s="116">
        <v>0</v>
      </c>
      <c r="CC1119" s="116">
        <v>0</v>
      </c>
      <c r="CD1119" s="116">
        <v>0</v>
      </c>
      <c r="CE1119" s="116">
        <v>0</v>
      </c>
      <c r="CF1119" s="32" t="s">
        <v>135</v>
      </c>
      <c r="CG1119" s="32" t="s">
        <v>136</v>
      </c>
      <c r="CH1119" s="32" t="s">
        <v>253</v>
      </c>
      <c r="CI1119" s="116">
        <v>0</v>
      </c>
      <c r="CJ1119" s="116">
        <v>0</v>
      </c>
      <c r="CK1119" s="116">
        <v>0</v>
      </c>
      <c r="CL1119" s="116">
        <v>0</v>
      </c>
      <c r="CM1119" s="116">
        <v>0</v>
      </c>
      <c r="CN1119" s="116">
        <v>0</v>
      </c>
      <c r="CO1119" s="113">
        <v>0</v>
      </c>
      <c r="CP1119" s="32" t="s">
        <v>134</v>
      </c>
      <c r="CQ1119" s="32" t="s">
        <v>115</v>
      </c>
      <c r="CR1119" s="32" t="s">
        <v>134</v>
      </c>
      <c r="CS1119" s="32" t="s">
        <v>115</v>
      </c>
      <c r="CT1119" s="113">
        <v>1</v>
      </c>
      <c r="CU1119" s="113">
        <v>0</v>
      </c>
      <c r="CV1119" s="33" t="s">
        <v>401</v>
      </c>
    </row>
    <row r="1120" spans="2:100">
      <c r="B1120" s="123">
        <v>1116</v>
      </c>
      <c r="C1120" s="124" t="s">
        <v>3602</v>
      </c>
      <c r="D1120" s="128"/>
      <c r="E1120" s="128"/>
      <c r="F1120" s="32" t="s">
        <v>635</v>
      </c>
      <c r="G1120" s="32" t="s">
        <v>3603</v>
      </c>
      <c r="H1120" s="32" t="s">
        <v>1613</v>
      </c>
      <c r="I1120" s="32" t="s">
        <v>189</v>
      </c>
      <c r="J1120" s="32" t="s">
        <v>115</v>
      </c>
      <c r="K1120" s="32" t="s">
        <v>115</v>
      </c>
      <c r="L1120" s="32" t="s">
        <v>404</v>
      </c>
      <c r="M1120" s="32" t="s">
        <v>3457</v>
      </c>
      <c r="N1120" s="32" t="s">
        <v>115</v>
      </c>
      <c r="O1120" s="32" t="s">
        <v>115</v>
      </c>
      <c r="P1120" s="110">
        <v>45933</v>
      </c>
      <c r="Q1120" s="32">
        <v>36</v>
      </c>
      <c r="R1120" s="32" t="s">
        <v>220</v>
      </c>
      <c r="S1120" s="32" t="s">
        <v>203</v>
      </c>
      <c r="T1120" s="32" t="s">
        <v>203</v>
      </c>
      <c r="U1120" s="32" t="s">
        <v>214</v>
      </c>
      <c r="V1120" s="32" t="s">
        <v>122</v>
      </c>
      <c r="W1120" s="32" t="b">
        <v>0</v>
      </c>
      <c r="X1120" s="32" t="s">
        <v>115</v>
      </c>
      <c r="Y1120" s="128"/>
      <c r="Z1120" s="119" t="s">
        <v>115</v>
      </c>
      <c r="AA1120" s="119">
        <v>69.382013145942196</v>
      </c>
      <c r="AB1120" s="32" t="s">
        <v>115</v>
      </c>
      <c r="AC1120" s="32" t="s">
        <v>407</v>
      </c>
      <c r="AD1120" s="32" t="s">
        <v>115</v>
      </c>
      <c r="AE1120" s="32" t="s">
        <v>115</v>
      </c>
      <c r="AF1120" s="32" t="s">
        <v>115</v>
      </c>
      <c r="AG1120" s="32" t="s">
        <v>577</v>
      </c>
      <c r="AH1120" s="32" t="s">
        <v>422</v>
      </c>
      <c r="AI1120" s="32" t="s">
        <v>3604</v>
      </c>
      <c r="AJ1120" s="32" t="s">
        <v>203</v>
      </c>
      <c r="AK1120" s="32" t="s">
        <v>203</v>
      </c>
      <c r="AL1120" s="32" t="s">
        <v>203</v>
      </c>
      <c r="AM1120" s="32">
        <v>64</v>
      </c>
      <c r="AN1120" s="32" t="s">
        <v>128</v>
      </c>
      <c r="AO1120" s="32" t="s">
        <v>129</v>
      </c>
      <c r="AP1120" s="32" t="s">
        <v>203</v>
      </c>
      <c r="AQ1120" s="32" t="s">
        <v>130</v>
      </c>
      <c r="AR1120" s="32">
        <v>2025</v>
      </c>
      <c r="AS1120" s="32" t="s">
        <v>115</v>
      </c>
      <c r="AT1120" s="32" t="b">
        <v>0</v>
      </c>
      <c r="AU1120" s="32" t="s">
        <v>115</v>
      </c>
      <c r="AV1120" s="32" t="s">
        <v>115</v>
      </c>
      <c r="AW1120" s="32" t="s">
        <v>115</v>
      </c>
      <c r="AX1120" s="32" t="b">
        <v>0</v>
      </c>
      <c r="AY1120" s="32" t="s">
        <v>203</v>
      </c>
      <c r="AZ1120" s="110" t="s">
        <v>203</v>
      </c>
      <c r="BA1120" s="32" t="s">
        <v>203</v>
      </c>
      <c r="BB1120" s="32" t="s">
        <v>203</v>
      </c>
      <c r="BC1120" s="32" t="s">
        <v>203</v>
      </c>
      <c r="BD1120" s="32" t="s">
        <v>203</v>
      </c>
      <c r="BE1120" s="32" t="s">
        <v>203</v>
      </c>
      <c r="BF1120" s="110" t="s">
        <v>203</v>
      </c>
      <c r="BG1120" s="32" t="s">
        <v>203</v>
      </c>
      <c r="BH1120" s="32" t="s">
        <v>203</v>
      </c>
      <c r="BI1120" s="32" t="s">
        <v>162</v>
      </c>
      <c r="BJ1120" s="32">
        <v>5</v>
      </c>
      <c r="BK1120" s="110">
        <v>46722</v>
      </c>
      <c r="BL1120" s="110" t="s">
        <v>115</v>
      </c>
      <c r="BM1120" s="110">
        <v>47088</v>
      </c>
      <c r="BN1120" s="32" t="s">
        <v>115</v>
      </c>
      <c r="BO1120" s="32" t="s">
        <v>115</v>
      </c>
      <c r="BP1120" s="32" t="b">
        <v>0</v>
      </c>
      <c r="BQ1120" s="116" t="s">
        <v>115</v>
      </c>
      <c r="BR1120" s="32" t="s">
        <v>134</v>
      </c>
      <c r="BS1120" s="116">
        <v>0</v>
      </c>
      <c r="BT1120" s="116">
        <v>1200</v>
      </c>
      <c r="BU1120" s="116">
        <v>0</v>
      </c>
      <c r="BV1120" s="116">
        <v>0</v>
      </c>
      <c r="BW1120" s="116">
        <v>0</v>
      </c>
      <c r="BX1120" s="116">
        <v>0</v>
      </c>
      <c r="BY1120" s="116">
        <v>0</v>
      </c>
      <c r="BZ1120" s="116">
        <v>49.999999999999993</v>
      </c>
      <c r="CA1120" s="116">
        <v>450</v>
      </c>
      <c r="CB1120" s="116">
        <v>700</v>
      </c>
      <c r="CC1120" s="116">
        <v>0</v>
      </c>
      <c r="CD1120" s="116">
        <v>0</v>
      </c>
      <c r="CE1120" s="116">
        <v>0</v>
      </c>
      <c r="CF1120" s="32" t="s">
        <v>135</v>
      </c>
      <c r="CG1120" s="32" t="s">
        <v>136</v>
      </c>
      <c r="CH1120" s="32" t="s">
        <v>115</v>
      </c>
      <c r="CI1120" s="116">
        <v>0</v>
      </c>
      <c r="CJ1120" s="116">
        <v>0</v>
      </c>
      <c r="CK1120" s="116">
        <v>0</v>
      </c>
      <c r="CL1120" s="116">
        <v>0</v>
      </c>
      <c r="CM1120" s="116">
        <v>0</v>
      </c>
      <c r="CN1120" s="116">
        <v>0</v>
      </c>
      <c r="CO1120" s="113">
        <v>0</v>
      </c>
      <c r="CP1120" s="32" t="s">
        <v>134</v>
      </c>
      <c r="CQ1120" s="32" t="s">
        <v>115</v>
      </c>
      <c r="CR1120" s="32" t="s">
        <v>279</v>
      </c>
      <c r="CS1120" s="32" t="s">
        <v>115</v>
      </c>
      <c r="CT1120" s="113">
        <v>1</v>
      </c>
      <c r="CU1120" s="113">
        <v>0</v>
      </c>
      <c r="CV1120" s="33" t="s">
        <v>1936</v>
      </c>
    </row>
    <row r="1121" spans="2:100">
      <c r="B1121" s="123">
        <v>1117</v>
      </c>
      <c r="C1121" s="124" t="s">
        <v>3605</v>
      </c>
      <c r="D1121" s="128"/>
      <c r="E1121" s="128"/>
      <c r="F1121" s="32" t="s">
        <v>390</v>
      </c>
      <c r="G1121" s="32" t="s">
        <v>3606</v>
      </c>
      <c r="H1121" s="32" t="s">
        <v>1613</v>
      </c>
      <c r="I1121" s="32" t="s">
        <v>189</v>
      </c>
      <c r="J1121" s="32" t="s">
        <v>115</v>
      </c>
      <c r="K1121" s="32" t="s">
        <v>115</v>
      </c>
      <c r="L1121" s="32" t="s">
        <v>404</v>
      </c>
      <c r="M1121" s="32" t="s">
        <v>3457</v>
      </c>
      <c r="N1121" s="32" t="s">
        <v>115</v>
      </c>
      <c r="O1121" s="32" t="s">
        <v>115</v>
      </c>
      <c r="P1121" s="110">
        <v>45915</v>
      </c>
      <c r="Q1121" s="32">
        <v>62</v>
      </c>
      <c r="R1121" s="32" t="s">
        <v>220</v>
      </c>
      <c r="S1121" s="32" t="s">
        <v>203</v>
      </c>
      <c r="T1121" s="32" t="s">
        <v>203</v>
      </c>
      <c r="U1121" s="32" t="s">
        <v>214</v>
      </c>
      <c r="V1121" s="32" t="s">
        <v>122</v>
      </c>
      <c r="W1121" s="32" t="b">
        <v>0</v>
      </c>
      <c r="X1121" s="32" t="s">
        <v>115</v>
      </c>
      <c r="Y1121" s="128"/>
      <c r="Z1121" s="119" t="s">
        <v>115</v>
      </c>
      <c r="AA1121" s="119">
        <v>0.543476335263814</v>
      </c>
      <c r="AB1121" s="32" t="s">
        <v>115</v>
      </c>
      <c r="AC1121" s="32" t="s">
        <v>534</v>
      </c>
      <c r="AD1121" s="32" t="s">
        <v>115</v>
      </c>
      <c r="AE1121" s="32" t="s">
        <v>115</v>
      </c>
      <c r="AF1121" s="32" t="s">
        <v>115</v>
      </c>
      <c r="AG1121" s="32" t="s">
        <v>577</v>
      </c>
      <c r="AH1121" s="32" t="s">
        <v>422</v>
      </c>
      <c r="AI1121" s="32" t="s">
        <v>3607</v>
      </c>
      <c r="AJ1121" s="32" t="s">
        <v>203</v>
      </c>
      <c r="AK1121" s="32" t="s">
        <v>203</v>
      </c>
      <c r="AL1121" s="32" t="s">
        <v>203</v>
      </c>
      <c r="AM1121" s="32">
        <v>64</v>
      </c>
      <c r="AN1121" s="32" t="s">
        <v>128</v>
      </c>
      <c r="AO1121" s="32" t="s">
        <v>129</v>
      </c>
      <c r="AP1121" s="32" t="s">
        <v>203</v>
      </c>
      <c r="AQ1121" s="32" t="s">
        <v>130</v>
      </c>
      <c r="AR1121" s="32">
        <v>2025</v>
      </c>
      <c r="AS1121" s="32" t="s">
        <v>115</v>
      </c>
      <c r="AT1121" s="32" t="b">
        <v>0</v>
      </c>
      <c r="AU1121" s="32" t="s">
        <v>115</v>
      </c>
      <c r="AV1121" s="32" t="s">
        <v>115</v>
      </c>
      <c r="AW1121" s="32" t="s">
        <v>115</v>
      </c>
      <c r="AX1121" s="32" t="b">
        <v>0</v>
      </c>
      <c r="AY1121" s="32" t="s">
        <v>203</v>
      </c>
      <c r="AZ1121" s="110" t="s">
        <v>203</v>
      </c>
      <c r="BA1121" s="32" t="s">
        <v>203</v>
      </c>
      <c r="BB1121" s="32" t="s">
        <v>203</v>
      </c>
      <c r="BC1121" s="32" t="s">
        <v>203</v>
      </c>
      <c r="BD1121" s="32" t="s">
        <v>203</v>
      </c>
      <c r="BE1121" s="32" t="s">
        <v>203</v>
      </c>
      <c r="BF1121" s="110" t="s">
        <v>203</v>
      </c>
      <c r="BG1121" s="32" t="s">
        <v>203</v>
      </c>
      <c r="BH1121" s="32" t="s">
        <v>203</v>
      </c>
      <c r="BI1121" s="32" t="s">
        <v>162</v>
      </c>
      <c r="BJ1121" s="32">
        <v>5</v>
      </c>
      <c r="BK1121" s="110">
        <v>46784</v>
      </c>
      <c r="BL1121" s="110" t="s">
        <v>115</v>
      </c>
      <c r="BM1121" s="110">
        <v>47088</v>
      </c>
      <c r="BN1121" s="32" t="s">
        <v>115</v>
      </c>
      <c r="BO1121" s="32" t="s">
        <v>115</v>
      </c>
      <c r="BP1121" s="32" t="b">
        <v>0</v>
      </c>
      <c r="BQ1121" s="116" t="s">
        <v>115</v>
      </c>
      <c r="BR1121" s="32" t="s">
        <v>134</v>
      </c>
      <c r="BS1121" s="116">
        <v>0</v>
      </c>
      <c r="BT1121" s="116">
        <v>1500</v>
      </c>
      <c r="BU1121" s="116">
        <v>0</v>
      </c>
      <c r="BV1121" s="116">
        <v>0</v>
      </c>
      <c r="BW1121" s="116">
        <v>0</v>
      </c>
      <c r="BX1121" s="116">
        <v>0</v>
      </c>
      <c r="BY1121" s="116">
        <v>0</v>
      </c>
      <c r="BZ1121" s="116">
        <v>0</v>
      </c>
      <c r="CA1121" s="116">
        <v>500</v>
      </c>
      <c r="CB1121" s="116">
        <v>1000</v>
      </c>
      <c r="CC1121" s="116">
        <v>0</v>
      </c>
      <c r="CD1121" s="116">
        <v>0</v>
      </c>
      <c r="CE1121" s="116">
        <v>0</v>
      </c>
      <c r="CF1121" s="32" t="s">
        <v>135</v>
      </c>
      <c r="CG1121" s="32" t="s">
        <v>136</v>
      </c>
      <c r="CH1121" s="32" t="s">
        <v>115</v>
      </c>
      <c r="CI1121" s="116">
        <v>0</v>
      </c>
      <c r="CJ1121" s="116">
        <v>0</v>
      </c>
      <c r="CK1121" s="116">
        <v>0</v>
      </c>
      <c r="CL1121" s="116">
        <v>0</v>
      </c>
      <c r="CM1121" s="116">
        <v>0</v>
      </c>
      <c r="CN1121" s="116">
        <v>0</v>
      </c>
      <c r="CO1121" s="113">
        <v>0</v>
      </c>
      <c r="CP1121" s="32" t="s">
        <v>134</v>
      </c>
      <c r="CQ1121" s="32" t="s">
        <v>115</v>
      </c>
      <c r="CR1121" s="32" t="s">
        <v>279</v>
      </c>
      <c r="CS1121" s="32" t="s">
        <v>115</v>
      </c>
      <c r="CT1121" s="113">
        <v>0</v>
      </c>
      <c r="CU1121" s="113">
        <v>1</v>
      </c>
      <c r="CV1121" s="33" t="s">
        <v>1936</v>
      </c>
    </row>
    <row r="1122" spans="2:100">
      <c r="B1122" s="123">
        <v>1118</v>
      </c>
      <c r="C1122" s="124" t="s">
        <v>3608</v>
      </c>
      <c r="D1122" s="128"/>
      <c r="E1122" s="128"/>
      <c r="F1122" s="32" t="s">
        <v>635</v>
      </c>
      <c r="G1122" s="32" t="s">
        <v>3609</v>
      </c>
      <c r="H1122" s="32" t="s">
        <v>1613</v>
      </c>
      <c r="I1122" s="32" t="s">
        <v>189</v>
      </c>
      <c r="J1122" s="32" t="s">
        <v>115</v>
      </c>
      <c r="K1122" s="32" t="s">
        <v>115</v>
      </c>
      <c r="L1122" s="32" t="s">
        <v>404</v>
      </c>
      <c r="M1122" s="32" t="s">
        <v>3457</v>
      </c>
      <c r="N1122" s="32" t="s">
        <v>115</v>
      </c>
      <c r="O1122" s="32" t="s">
        <v>115</v>
      </c>
      <c r="P1122" s="110">
        <v>45933</v>
      </c>
      <c r="Q1122" s="32">
        <v>32</v>
      </c>
      <c r="R1122" s="32" t="s">
        <v>220</v>
      </c>
      <c r="S1122" s="32" t="s">
        <v>203</v>
      </c>
      <c r="T1122" s="32" t="s">
        <v>203</v>
      </c>
      <c r="U1122" s="32" t="s">
        <v>214</v>
      </c>
      <c r="V1122" s="32" t="s">
        <v>122</v>
      </c>
      <c r="W1122" s="32" t="b">
        <v>0</v>
      </c>
      <c r="X1122" s="32" t="s">
        <v>115</v>
      </c>
      <c r="Y1122" s="128"/>
      <c r="Z1122" s="119" t="s">
        <v>115</v>
      </c>
      <c r="AA1122" s="119">
        <v>69.382013145942196</v>
      </c>
      <c r="AB1122" s="32" t="s">
        <v>115</v>
      </c>
      <c r="AC1122" s="32" t="s">
        <v>407</v>
      </c>
      <c r="AD1122" s="32" t="s">
        <v>115</v>
      </c>
      <c r="AE1122" s="32" t="s">
        <v>115</v>
      </c>
      <c r="AF1122" s="32" t="s">
        <v>115</v>
      </c>
      <c r="AG1122" s="32" t="s">
        <v>577</v>
      </c>
      <c r="AH1122" s="32" t="s">
        <v>422</v>
      </c>
      <c r="AI1122" s="32" t="s">
        <v>3610</v>
      </c>
      <c r="AJ1122" s="32" t="s">
        <v>203</v>
      </c>
      <c r="AK1122" s="32" t="s">
        <v>203</v>
      </c>
      <c r="AL1122" s="32" t="s">
        <v>203</v>
      </c>
      <c r="AM1122" s="32">
        <v>64</v>
      </c>
      <c r="AN1122" s="32" t="s">
        <v>128</v>
      </c>
      <c r="AO1122" s="32" t="s">
        <v>129</v>
      </c>
      <c r="AP1122" s="32" t="s">
        <v>203</v>
      </c>
      <c r="AQ1122" s="32" t="s">
        <v>130</v>
      </c>
      <c r="AR1122" s="32">
        <v>2025</v>
      </c>
      <c r="AS1122" s="32" t="s">
        <v>115</v>
      </c>
      <c r="AT1122" s="32" t="b">
        <v>0</v>
      </c>
      <c r="AU1122" s="32" t="s">
        <v>115</v>
      </c>
      <c r="AV1122" s="32" t="s">
        <v>115</v>
      </c>
      <c r="AW1122" s="32" t="s">
        <v>115</v>
      </c>
      <c r="AX1122" s="32" t="b">
        <v>0</v>
      </c>
      <c r="AY1122" s="32" t="s">
        <v>203</v>
      </c>
      <c r="AZ1122" s="110" t="s">
        <v>203</v>
      </c>
      <c r="BA1122" s="32" t="s">
        <v>203</v>
      </c>
      <c r="BB1122" s="32" t="s">
        <v>203</v>
      </c>
      <c r="BC1122" s="32" t="s">
        <v>203</v>
      </c>
      <c r="BD1122" s="32" t="s">
        <v>203</v>
      </c>
      <c r="BE1122" s="32" t="s">
        <v>203</v>
      </c>
      <c r="BF1122" s="110" t="s">
        <v>203</v>
      </c>
      <c r="BG1122" s="32" t="s">
        <v>203</v>
      </c>
      <c r="BH1122" s="32" t="s">
        <v>203</v>
      </c>
      <c r="BI1122" s="32" t="s">
        <v>162</v>
      </c>
      <c r="BJ1122" s="32">
        <v>5</v>
      </c>
      <c r="BK1122" s="110">
        <v>47150</v>
      </c>
      <c r="BL1122" s="110" t="s">
        <v>115</v>
      </c>
      <c r="BM1122" s="110">
        <v>47453</v>
      </c>
      <c r="BN1122" s="32" t="s">
        <v>115</v>
      </c>
      <c r="BO1122" s="32" t="s">
        <v>115</v>
      </c>
      <c r="BP1122" s="32" t="b">
        <v>0</v>
      </c>
      <c r="BQ1122" s="116" t="s">
        <v>115</v>
      </c>
      <c r="BR1122" s="32" t="s">
        <v>134</v>
      </c>
      <c r="BS1122" s="116">
        <v>0</v>
      </c>
      <c r="BT1122" s="116">
        <v>1000</v>
      </c>
      <c r="BU1122" s="116">
        <v>0</v>
      </c>
      <c r="BV1122" s="116">
        <v>0</v>
      </c>
      <c r="BW1122" s="116">
        <v>0</v>
      </c>
      <c r="BX1122" s="116">
        <v>0</v>
      </c>
      <c r="BY1122" s="116">
        <v>0</v>
      </c>
      <c r="BZ1122" s="116">
        <v>0</v>
      </c>
      <c r="CA1122" s="116">
        <v>0</v>
      </c>
      <c r="CB1122" s="116">
        <v>500</v>
      </c>
      <c r="CC1122" s="116">
        <v>500</v>
      </c>
      <c r="CD1122" s="116">
        <v>0</v>
      </c>
      <c r="CE1122" s="116">
        <v>0</v>
      </c>
      <c r="CF1122" s="32" t="s">
        <v>135</v>
      </c>
      <c r="CG1122" s="32" t="s">
        <v>136</v>
      </c>
      <c r="CH1122" s="32" t="s">
        <v>115</v>
      </c>
      <c r="CI1122" s="116">
        <v>0</v>
      </c>
      <c r="CJ1122" s="116">
        <v>0</v>
      </c>
      <c r="CK1122" s="116">
        <v>0</v>
      </c>
      <c r="CL1122" s="116">
        <v>0</v>
      </c>
      <c r="CM1122" s="116">
        <v>0</v>
      </c>
      <c r="CN1122" s="116">
        <v>0</v>
      </c>
      <c r="CO1122" s="113">
        <v>0</v>
      </c>
      <c r="CP1122" s="32" t="s">
        <v>134</v>
      </c>
      <c r="CQ1122" s="32" t="s">
        <v>115</v>
      </c>
      <c r="CR1122" s="32" t="s">
        <v>279</v>
      </c>
      <c r="CS1122" s="32" t="s">
        <v>115</v>
      </c>
      <c r="CT1122" s="113">
        <v>1</v>
      </c>
      <c r="CU1122" s="113">
        <v>0</v>
      </c>
      <c r="CV1122" s="33" t="s">
        <v>1936</v>
      </c>
    </row>
    <row r="1123" spans="2:100">
      <c r="B1123" s="123">
        <v>1119</v>
      </c>
      <c r="C1123" s="124" t="s">
        <v>3611</v>
      </c>
      <c r="D1123" s="128"/>
      <c r="E1123" s="128"/>
      <c r="F1123" s="32" t="s">
        <v>921</v>
      </c>
      <c r="G1123" s="32" t="s">
        <v>3612</v>
      </c>
      <c r="H1123" s="32" t="s">
        <v>1613</v>
      </c>
      <c r="I1123" s="32" t="s">
        <v>189</v>
      </c>
      <c r="J1123" s="32" t="s">
        <v>115</v>
      </c>
      <c r="K1123" s="32" t="s">
        <v>3613</v>
      </c>
      <c r="L1123" s="32" t="s">
        <v>404</v>
      </c>
      <c r="M1123" s="32" t="s">
        <v>3457</v>
      </c>
      <c r="N1123" s="32" t="s">
        <v>115</v>
      </c>
      <c r="O1123" s="32" t="s">
        <v>115</v>
      </c>
      <c r="P1123" s="110">
        <v>45934</v>
      </c>
      <c r="Q1123" s="32">
        <v>33</v>
      </c>
      <c r="R1123" s="32" t="s">
        <v>220</v>
      </c>
      <c r="S1123" s="32" t="s">
        <v>203</v>
      </c>
      <c r="T1123" s="32" t="s">
        <v>203</v>
      </c>
      <c r="U1123" s="32" t="s">
        <v>214</v>
      </c>
      <c r="V1123" s="32" t="s">
        <v>122</v>
      </c>
      <c r="W1123" s="32" t="b">
        <v>0</v>
      </c>
      <c r="X1123" s="32" t="s">
        <v>115</v>
      </c>
      <c r="Y1123" s="128"/>
      <c r="Z1123" s="119" t="s">
        <v>115</v>
      </c>
      <c r="AA1123" s="119">
        <v>0.72357810995492899</v>
      </c>
      <c r="AB1123" s="32" t="s">
        <v>115</v>
      </c>
      <c r="AC1123" s="32" t="s">
        <v>530</v>
      </c>
      <c r="AD1123" s="32" t="s">
        <v>115</v>
      </c>
      <c r="AE1123" s="32" t="s">
        <v>115</v>
      </c>
      <c r="AF1123" s="32" t="s">
        <v>115</v>
      </c>
      <c r="AG1123" s="32" t="s">
        <v>577</v>
      </c>
      <c r="AH1123" s="32" t="s">
        <v>422</v>
      </c>
      <c r="AI1123" s="32" t="s">
        <v>3614</v>
      </c>
      <c r="AJ1123" s="32" t="s">
        <v>203</v>
      </c>
      <c r="AK1123" s="32" t="s">
        <v>203</v>
      </c>
      <c r="AL1123" s="32" t="s">
        <v>203</v>
      </c>
      <c r="AM1123" s="32">
        <v>64</v>
      </c>
      <c r="AN1123" s="32" t="s">
        <v>128</v>
      </c>
      <c r="AO1123" s="32" t="s">
        <v>129</v>
      </c>
      <c r="AP1123" s="32" t="s">
        <v>203</v>
      </c>
      <c r="AQ1123" s="32" t="s">
        <v>130</v>
      </c>
      <c r="AR1123" s="32">
        <v>2025</v>
      </c>
      <c r="AS1123" s="32" t="s">
        <v>115</v>
      </c>
      <c r="AT1123" s="32" t="b">
        <v>0</v>
      </c>
      <c r="AU1123" s="32" t="s">
        <v>115</v>
      </c>
      <c r="AV1123" s="32" t="s">
        <v>115</v>
      </c>
      <c r="AW1123" s="32" t="s">
        <v>115</v>
      </c>
      <c r="AX1123" s="32" t="b">
        <v>0</v>
      </c>
      <c r="AY1123" s="32" t="s">
        <v>203</v>
      </c>
      <c r="AZ1123" s="110" t="s">
        <v>203</v>
      </c>
      <c r="BA1123" s="32" t="s">
        <v>203</v>
      </c>
      <c r="BB1123" s="32" t="s">
        <v>203</v>
      </c>
      <c r="BC1123" s="32" t="s">
        <v>203</v>
      </c>
      <c r="BD1123" s="32" t="s">
        <v>203</v>
      </c>
      <c r="BE1123" s="32" t="s">
        <v>203</v>
      </c>
      <c r="BF1123" s="110" t="s">
        <v>203</v>
      </c>
      <c r="BG1123" s="32" t="s">
        <v>203</v>
      </c>
      <c r="BH1123" s="32" t="s">
        <v>203</v>
      </c>
      <c r="BI1123" s="32" t="s">
        <v>162</v>
      </c>
      <c r="BJ1123" s="32">
        <v>5</v>
      </c>
      <c r="BK1123" s="110">
        <v>47453</v>
      </c>
      <c r="BL1123" s="110" t="s">
        <v>115</v>
      </c>
      <c r="BM1123" s="110">
        <v>48549</v>
      </c>
      <c r="BN1123" s="32" t="s">
        <v>115</v>
      </c>
      <c r="BO1123" s="32" t="s">
        <v>115</v>
      </c>
      <c r="BP1123" s="32" t="b">
        <v>0</v>
      </c>
      <c r="BQ1123" s="116" t="s">
        <v>115</v>
      </c>
      <c r="BR1123" s="32" t="s">
        <v>134</v>
      </c>
      <c r="BS1123" s="116">
        <v>0</v>
      </c>
      <c r="BT1123" s="116">
        <v>22799.999</v>
      </c>
      <c r="BU1123" s="116">
        <v>0</v>
      </c>
      <c r="BV1123" s="116">
        <v>0</v>
      </c>
      <c r="BW1123" s="116">
        <v>0</v>
      </c>
      <c r="BX1123" s="116">
        <v>0</v>
      </c>
      <c r="BY1123" s="116">
        <v>0</v>
      </c>
      <c r="BZ1123" s="116">
        <v>0</v>
      </c>
      <c r="CA1123" s="116">
        <v>500</v>
      </c>
      <c r="CB1123" s="116">
        <v>0</v>
      </c>
      <c r="CC1123" s="116">
        <v>7433.3329999999996</v>
      </c>
      <c r="CD1123" s="116">
        <v>7433.3329999999996</v>
      </c>
      <c r="CE1123" s="116">
        <v>0</v>
      </c>
      <c r="CF1123" s="32" t="s">
        <v>135</v>
      </c>
      <c r="CG1123" s="32" t="s">
        <v>136</v>
      </c>
      <c r="CH1123" s="32" t="s">
        <v>115</v>
      </c>
      <c r="CI1123" s="116">
        <v>0</v>
      </c>
      <c r="CJ1123" s="116">
        <v>0</v>
      </c>
      <c r="CK1123" s="116">
        <v>0</v>
      </c>
      <c r="CL1123" s="116">
        <v>0</v>
      </c>
      <c r="CM1123" s="116">
        <v>0</v>
      </c>
      <c r="CN1123" s="116">
        <v>0</v>
      </c>
      <c r="CO1123" s="113">
        <v>0</v>
      </c>
      <c r="CP1123" s="32" t="s">
        <v>134</v>
      </c>
      <c r="CQ1123" s="32" t="s">
        <v>115</v>
      </c>
      <c r="CR1123" s="32" t="s">
        <v>279</v>
      </c>
      <c r="CS1123" s="32" t="s">
        <v>115</v>
      </c>
      <c r="CT1123" s="113">
        <v>1</v>
      </c>
      <c r="CU1123" s="113">
        <v>0</v>
      </c>
      <c r="CV1123" s="33" t="s">
        <v>1936</v>
      </c>
    </row>
    <row r="1124" spans="2:100">
      <c r="B1124" s="123">
        <v>1120</v>
      </c>
      <c r="C1124" s="124" t="s">
        <v>3615</v>
      </c>
      <c r="D1124" s="128"/>
      <c r="E1124" s="128"/>
      <c r="F1124" s="32" t="s">
        <v>635</v>
      </c>
      <c r="G1124" s="32" t="s">
        <v>3616</v>
      </c>
      <c r="H1124" s="32" t="s">
        <v>1613</v>
      </c>
      <c r="I1124" s="32" t="s">
        <v>189</v>
      </c>
      <c r="J1124" s="32" t="s">
        <v>115</v>
      </c>
      <c r="K1124" s="32" t="s">
        <v>115</v>
      </c>
      <c r="L1124" s="32" t="s">
        <v>404</v>
      </c>
      <c r="M1124" s="32" t="s">
        <v>3457</v>
      </c>
      <c r="N1124" s="32" t="s">
        <v>115</v>
      </c>
      <c r="O1124" s="32" t="s">
        <v>115</v>
      </c>
      <c r="P1124" s="110">
        <v>45933</v>
      </c>
      <c r="Q1124" s="32">
        <v>37</v>
      </c>
      <c r="R1124" s="32" t="s">
        <v>220</v>
      </c>
      <c r="S1124" s="32" t="s">
        <v>203</v>
      </c>
      <c r="T1124" s="32" t="s">
        <v>203</v>
      </c>
      <c r="U1124" s="32" t="s">
        <v>214</v>
      </c>
      <c r="V1124" s="32" t="s">
        <v>122</v>
      </c>
      <c r="W1124" s="32" t="b">
        <v>0</v>
      </c>
      <c r="X1124" s="32" t="s">
        <v>115</v>
      </c>
      <c r="Y1124" s="128"/>
      <c r="Z1124" s="119" t="s">
        <v>115</v>
      </c>
      <c r="AA1124" s="119">
        <v>69.382013145942196</v>
      </c>
      <c r="AB1124" s="32" t="s">
        <v>115</v>
      </c>
      <c r="AC1124" s="32" t="s">
        <v>534</v>
      </c>
      <c r="AD1124" s="32" t="s">
        <v>115</v>
      </c>
      <c r="AE1124" s="32" t="s">
        <v>115</v>
      </c>
      <c r="AF1124" s="32" t="s">
        <v>115</v>
      </c>
      <c r="AG1124" s="32" t="s">
        <v>577</v>
      </c>
      <c r="AH1124" s="32" t="s">
        <v>409</v>
      </c>
      <c r="AI1124" s="32" t="s">
        <v>3617</v>
      </c>
      <c r="AJ1124" s="32" t="s">
        <v>203</v>
      </c>
      <c r="AK1124" s="32" t="s">
        <v>203</v>
      </c>
      <c r="AL1124" s="32" t="s">
        <v>203</v>
      </c>
      <c r="AM1124" s="32">
        <v>64</v>
      </c>
      <c r="AN1124" s="32" t="s">
        <v>128</v>
      </c>
      <c r="AO1124" s="32" t="s">
        <v>129</v>
      </c>
      <c r="AP1124" s="32" t="s">
        <v>203</v>
      </c>
      <c r="AQ1124" s="32" t="s">
        <v>130</v>
      </c>
      <c r="AR1124" s="32">
        <v>2025</v>
      </c>
      <c r="AS1124" s="32" t="s">
        <v>115</v>
      </c>
      <c r="AT1124" s="32" t="b">
        <v>0</v>
      </c>
      <c r="AU1124" s="32" t="s">
        <v>115</v>
      </c>
      <c r="AV1124" s="32" t="s">
        <v>115</v>
      </c>
      <c r="AW1124" s="32" t="s">
        <v>115</v>
      </c>
      <c r="AX1124" s="32" t="b">
        <v>0</v>
      </c>
      <c r="AY1124" s="32" t="s">
        <v>203</v>
      </c>
      <c r="AZ1124" s="110" t="s">
        <v>203</v>
      </c>
      <c r="BA1124" s="32" t="s">
        <v>203</v>
      </c>
      <c r="BB1124" s="32" t="s">
        <v>203</v>
      </c>
      <c r="BC1124" s="32" t="s">
        <v>203</v>
      </c>
      <c r="BD1124" s="32" t="s">
        <v>203</v>
      </c>
      <c r="BE1124" s="32" t="s">
        <v>203</v>
      </c>
      <c r="BF1124" s="110" t="s">
        <v>203</v>
      </c>
      <c r="BG1124" s="32" t="s">
        <v>203</v>
      </c>
      <c r="BH1124" s="32" t="s">
        <v>203</v>
      </c>
      <c r="BI1124" s="32" t="s">
        <v>162</v>
      </c>
      <c r="BJ1124" s="32">
        <v>5</v>
      </c>
      <c r="BK1124" s="110">
        <v>47543</v>
      </c>
      <c r="BL1124" s="110" t="s">
        <v>115</v>
      </c>
      <c r="BM1124" s="110">
        <v>47818</v>
      </c>
      <c r="BN1124" s="32" t="s">
        <v>115</v>
      </c>
      <c r="BO1124" s="32" t="s">
        <v>115</v>
      </c>
      <c r="BP1124" s="32" t="b">
        <v>0</v>
      </c>
      <c r="BQ1124" s="116" t="s">
        <v>115</v>
      </c>
      <c r="BR1124" s="32" t="s">
        <v>134</v>
      </c>
      <c r="BS1124" s="116">
        <v>0</v>
      </c>
      <c r="BT1124" s="116">
        <v>1500</v>
      </c>
      <c r="BU1124" s="116">
        <v>0</v>
      </c>
      <c r="BV1124" s="116">
        <v>0</v>
      </c>
      <c r="BW1124" s="116">
        <v>0</v>
      </c>
      <c r="BX1124" s="116">
        <v>0</v>
      </c>
      <c r="BY1124" s="116">
        <v>0</v>
      </c>
      <c r="BZ1124" s="116">
        <v>0</v>
      </c>
      <c r="CA1124" s="116">
        <v>0</v>
      </c>
      <c r="CB1124" s="116">
        <v>0</v>
      </c>
      <c r="CC1124" s="116">
        <v>500</v>
      </c>
      <c r="CD1124" s="116">
        <v>1000</v>
      </c>
      <c r="CE1124" s="116">
        <v>0</v>
      </c>
      <c r="CF1124" s="32" t="s">
        <v>135</v>
      </c>
      <c r="CG1124" s="32" t="s">
        <v>136</v>
      </c>
      <c r="CH1124" s="32" t="s">
        <v>115</v>
      </c>
      <c r="CI1124" s="116">
        <v>0</v>
      </c>
      <c r="CJ1124" s="116">
        <v>0</v>
      </c>
      <c r="CK1124" s="116">
        <v>0</v>
      </c>
      <c r="CL1124" s="116">
        <v>0</v>
      </c>
      <c r="CM1124" s="116">
        <v>0</v>
      </c>
      <c r="CN1124" s="116">
        <v>0</v>
      </c>
      <c r="CO1124" s="113">
        <v>0</v>
      </c>
      <c r="CP1124" s="32" t="s">
        <v>134</v>
      </c>
      <c r="CQ1124" s="32" t="s">
        <v>115</v>
      </c>
      <c r="CR1124" s="32" t="s">
        <v>279</v>
      </c>
      <c r="CS1124" s="32" t="s">
        <v>115</v>
      </c>
      <c r="CT1124" s="113">
        <v>0</v>
      </c>
      <c r="CU1124" s="113">
        <v>1</v>
      </c>
      <c r="CV1124" s="33" t="s">
        <v>1936</v>
      </c>
    </row>
    <row r="1125" spans="2:100">
      <c r="B1125" s="125">
        <v>1121</v>
      </c>
      <c r="C1125" s="126" t="s">
        <v>3618</v>
      </c>
      <c r="D1125" s="130"/>
      <c r="E1125" s="130"/>
      <c r="F1125" s="35" t="s">
        <v>2959</v>
      </c>
      <c r="G1125" s="35" t="s">
        <v>3619</v>
      </c>
      <c r="H1125" s="35" t="s">
        <v>1613</v>
      </c>
      <c r="I1125" s="35" t="s">
        <v>189</v>
      </c>
      <c r="J1125" s="35" t="s">
        <v>115</v>
      </c>
      <c r="K1125" s="35" t="s">
        <v>115</v>
      </c>
      <c r="L1125" s="35" t="s">
        <v>404</v>
      </c>
      <c r="M1125" s="35" t="s">
        <v>3457</v>
      </c>
      <c r="N1125" s="35" t="s">
        <v>115</v>
      </c>
      <c r="O1125" s="35" t="s">
        <v>115</v>
      </c>
      <c r="P1125" s="111">
        <v>45903</v>
      </c>
      <c r="Q1125" s="35">
        <v>59</v>
      </c>
      <c r="R1125" s="35" t="s">
        <v>220</v>
      </c>
      <c r="S1125" s="35" t="s">
        <v>203</v>
      </c>
      <c r="T1125" s="35" t="s">
        <v>203</v>
      </c>
      <c r="U1125" s="35" t="s">
        <v>214</v>
      </c>
      <c r="V1125" s="35" t="s">
        <v>122</v>
      </c>
      <c r="W1125" s="35" t="b">
        <v>0</v>
      </c>
      <c r="X1125" s="35" t="s">
        <v>115</v>
      </c>
      <c r="Y1125" s="130"/>
      <c r="Z1125" s="120" t="s">
        <v>115</v>
      </c>
      <c r="AA1125" s="120">
        <v>10.541403095221201</v>
      </c>
      <c r="AB1125" s="35" t="s">
        <v>115</v>
      </c>
      <c r="AC1125" s="35" t="s">
        <v>534</v>
      </c>
      <c r="AD1125" s="35" t="s">
        <v>115</v>
      </c>
      <c r="AE1125" s="35" t="s">
        <v>115</v>
      </c>
      <c r="AF1125" s="35" t="s">
        <v>115</v>
      </c>
      <c r="AG1125" s="35" t="s">
        <v>577</v>
      </c>
      <c r="AH1125" s="35" t="s">
        <v>409</v>
      </c>
      <c r="AI1125" s="35" t="s">
        <v>3620</v>
      </c>
      <c r="AJ1125" s="35" t="s">
        <v>203</v>
      </c>
      <c r="AK1125" s="35" t="s">
        <v>203</v>
      </c>
      <c r="AL1125" s="35" t="s">
        <v>203</v>
      </c>
      <c r="AM1125" s="35">
        <v>64</v>
      </c>
      <c r="AN1125" s="35" t="s">
        <v>128</v>
      </c>
      <c r="AO1125" s="35" t="s">
        <v>129</v>
      </c>
      <c r="AP1125" s="35" t="s">
        <v>203</v>
      </c>
      <c r="AQ1125" s="35" t="s">
        <v>130</v>
      </c>
      <c r="AR1125" s="35">
        <v>2025</v>
      </c>
      <c r="AS1125" s="35" t="s">
        <v>115</v>
      </c>
      <c r="AT1125" s="35" t="b">
        <v>0</v>
      </c>
      <c r="AU1125" s="35" t="s">
        <v>115</v>
      </c>
      <c r="AV1125" s="35" t="s">
        <v>115</v>
      </c>
      <c r="AW1125" s="35" t="s">
        <v>115</v>
      </c>
      <c r="AX1125" s="35" t="b">
        <v>0</v>
      </c>
      <c r="AY1125" s="35" t="s">
        <v>203</v>
      </c>
      <c r="AZ1125" s="111" t="s">
        <v>203</v>
      </c>
      <c r="BA1125" s="35" t="s">
        <v>203</v>
      </c>
      <c r="BB1125" s="35" t="s">
        <v>203</v>
      </c>
      <c r="BC1125" s="35" t="s">
        <v>203</v>
      </c>
      <c r="BD1125" s="35" t="s">
        <v>203</v>
      </c>
      <c r="BE1125" s="35" t="s">
        <v>203</v>
      </c>
      <c r="BF1125" s="111" t="s">
        <v>203</v>
      </c>
      <c r="BG1125" s="35" t="s">
        <v>203</v>
      </c>
      <c r="BH1125" s="35" t="s">
        <v>203</v>
      </c>
      <c r="BI1125" s="35" t="s">
        <v>162</v>
      </c>
      <c r="BJ1125" s="35">
        <v>5</v>
      </c>
      <c r="BK1125" s="111">
        <v>48549</v>
      </c>
      <c r="BL1125" s="111" t="s">
        <v>115</v>
      </c>
      <c r="BM1125" s="111">
        <v>48914</v>
      </c>
      <c r="BN1125" s="35" t="s">
        <v>115</v>
      </c>
      <c r="BO1125" s="35" t="s">
        <v>115</v>
      </c>
      <c r="BP1125" s="35" t="b">
        <v>0</v>
      </c>
      <c r="BQ1125" s="117" t="s">
        <v>115</v>
      </c>
      <c r="BR1125" s="35" t="s">
        <v>134</v>
      </c>
      <c r="BS1125" s="117">
        <v>0</v>
      </c>
      <c r="BT1125" s="117">
        <v>1600</v>
      </c>
      <c r="BU1125" s="117">
        <v>0</v>
      </c>
      <c r="BV1125" s="117">
        <v>0</v>
      </c>
      <c r="BW1125" s="117">
        <v>0</v>
      </c>
      <c r="BX1125" s="117">
        <v>0</v>
      </c>
      <c r="BY1125" s="117">
        <v>0</v>
      </c>
      <c r="BZ1125" s="117">
        <v>0</v>
      </c>
      <c r="CA1125" s="117">
        <v>0</v>
      </c>
      <c r="CB1125" s="117">
        <v>0</v>
      </c>
      <c r="CC1125" s="117">
        <v>250</v>
      </c>
      <c r="CD1125" s="117">
        <v>300</v>
      </c>
      <c r="CE1125" s="117">
        <v>0</v>
      </c>
      <c r="CF1125" s="35" t="s">
        <v>135</v>
      </c>
      <c r="CG1125" s="35" t="s">
        <v>136</v>
      </c>
      <c r="CH1125" s="35" t="s">
        <v>115</v>
      </c>
      <c r="CI1125" s="117">
        <v>0</v>
      </c>
      <c r="CJ1125" s="117">
        <v>0</v>
      </c>
      <c r="CK1125" s="117">
        <v>0</v>
      </c>
      <c r="CL1125" s="117">
        <v>0</v>
      </c>
      <c r="CM1125" s="117">
        <v>0</v>
      </c>
      <c r="CN1125" s="117">
        <v>0</v>
      </c>
      <c r="CO1125" s="114">
        <v>0</v>
      </c>
      <c r="CP1125" s="35" t="s">
        <v>134</v>
      </c>
      <c r="CQ1125" s="35" t="s">
        <v>115</v>
      </c>
      <c r="CR1125" s="35" t="s">
        <v>279</v>
      </c>
      <c r="CS1125" s="35" t="s">
        <v>115</v>
      </c>
      <c r="CT1125" s="114">
        <v>0</v>
      </c>
      <c r="CU1125" s="114">
        <v>1</v>
      </c>
      <c r="CV1125" s="36" t="s">
        <v>1936</v>
      </c>
    </row>
    <row r="1126" spans="2:100">
      <c r="B1126" s="121">
        <v>1122</v>
      </c>
      <c r="C1126" s="122" t="s">
        <v>3621</v>
      </c>
      <c r="D1126" s="129"/>
      <c r="E1126" s="129"/>
      <c r="F1126" s="29" t="s">
        <v>3622</v>
      </c>
      <c r="G1126" s="29" t="s">
        <v>3623</v>
      </c>
      <c r="H1126" s="29" t="s">
        <v>1613</v>
      </c>
      <c r="I1126" s="29" t="s">
        <v>189</v>
      </c>
      <c r="J1126" s="29" t="s">
        <v>115</v>
      </c>
      <c r="K1126" s="29" t="s">
        <v>3624</v>
      </c>
      <c r="L1126" s="29" t="s">
        <v>404</v>
      </c>
      <c r="M1126" s="29" t="s">
        <v>3457</v>
      </c>
      <c r="N1126" s="29" t="s">
        <v>115</v>
      </c>
      <c r="O1126" s="29" t="s">
        <v>115</v>
      </c>
      <c r="P1126" s="109">
        <v>45933</v>
      </c>
      <c r="Q1126" s="29">
        <v>57</v>
      </c>
      <c r="R1126" s="29" t="s">
        <v>220</v>
      </c>
      <c r="S1126" s="29" t="s">
        <v>203</v>
      </c>
      <c r="T1126" s="29" t="s">
        <v>203</v>
      </c>
      <c r="U1126" s="29" t="s">
        <v>214</v>
      </c>
      <c r="V1126" s="29" t="s">
        <v>122</v>
      </c>
      <c r="W1126" s="29" t="b">
        <v>0</v>
      </c>
      <c r="X1126" s="29" t="s">
        <v>115</v>
      </c>
      <c r="Y1126" s="129"/>
      <c r="Z1126" s="118" t="s">
        <v>115</v>
      </c>
      <c r="AA1126" s="118">
        <v>6.4412528840569303</v>
      </c>
      <c r="AB1126" s="29" t="s">
        <v>115</v>
      </c>
      <c r="AC1126" s="29" t="s">
        <v>534</v>
      </c>
      <c r="AD1126" s="29" t="s">
        <v>115</v>
      </c>
      <c r="AE1126" s="29" t="s">
        <v>115</v>
      </c>
      <c r="AF1126" s="29" t="s">
        <v>115</v>
      </c>
      <c r="AG1126" s="29" t="s">
        <v>577</v>
      </c>
      <c r="AH1126" s="29" t="s">
        <v>409</v>
      </c>
      <c r="AI1126" s="29" t="s">
        <v>3625</v>
      </c>
      <c r="AJ1126" s="29" t="s">
        <v>203</v>
      </c>
      <c r="AK1126" s="29" t="s">
        <v>203</v>
      </c>
      <c r="AL1126" s="29" t="s">
        <v>203</v>
      </c>
      <c r="AM1126" s="29">
        <v>64</v>
      </c>
      <c r="AN1126" s="29" t="s">
        <v>128</v>
      </c>
      <c r="AO1126" s="29" t="s">
        <v>129</v>
      </c>
      <c r="AP1126" s="29" t="s">
        <v>203</v>
      </c>
      <c r="AQ1126" s="29" t="s">
        <v>130</v>
      </c>
      <c r="AR1126" s="29">
        <v>2025</v>
      </c>
      <c r="AS1126" s="29" t="s">
        <v>115</v>
      </c>
      <c r="AT1126" s="29" t="b">
        <v>0</v>
      </c>
      <c r="AU1126" s="29" t="s">
        <v>115</v>
      </c>
      <c r="AV1126" s="29" t="s">
        <v>115</v>
      </c>
      <c r="AW1126" s="29" t="s">
        <v>115</v>
      </c>
      <c r="AX1126" s="29" t="b">
        <v>0</v>
      </c>
      <c r="AY1126" s="29" t="s">
        <v>203</v>
      </c>
      <c r="AZ1126" s="109" t="s">
        <v>203</v>
      </c>
      <c r="BA1126" s="29" t="s">
        <v>203</v>
      </c>
      <c r="BB1126" s="29" t="s">
        <v>203</v>
      </c>
      <c r="BC1126" s="29" t="s">
        <v>203</v>
      </c>
      <c r="BD1126" s="29" t="s">
        <v>203</v>
      </c>
      <c r="BE1126" s="29" t="s">
        <v>203</v>
      </c>
      <c r="BF1126" s="109" t="s">
        <v>203</v>
      </c>
      <c r="BG1126" s="29" t="s">
        <v>203</v>
      </c>
      <c r="BH1126" s="29" t="s">
        <v>203</v>
      </c>
      <c r="BI1126" s="29" t="s">
        <v>162</v>
      </c>
      <c r="BJ1126" s="29">
        <v>5</v>
      </c>
      <c r="BK1126" s="109">
        <v>48549</v>
      </c>
      <c r="BL1126" s="109" t="s">
        <v>115</v>
      </c>
      <c r="BM1126" s="109">
        <v>48914</v>
      </c>
      <c r="BN1126" s="29" t="s">
        <v>115</v>
      </c>
      <c r="BO1126" s="29" t="s">
        <v>115</v>
      </c>
      <c r="BP1126" s="29" t="b">
        <v>0</v>
      </c>
      <c r="BQ1126" s="115" t="s">
        <v>115</v>
      </c>
      <c r="BR1126" s="29" t="s">
        <v>134</v>
      </c>
      <c r="BS1126" s="115">
        <v>0</v>
      </c>
      <c r="BT1126" s="115">
        <v>1800</v>
      </c>
      <c r="BU1126" s="115">
        <v>0</v>
      </c>
      <c r="BV1126" s="115">
        <v>0</v>
      </c>
      <c r="BW1126" s="115">
        <v>0</v>
      </c>
      <c r="BX1126" s="115">
        <v>0</v>
      </c>
      <c r="BY1126" s="115">
        <v>0</v>
      </c>
      <c r="BZ1126" s="115">
        <v>0</v>
      </c>
      <c r="CA1126" s="115">
        <v>0</v>
      </c>
      <c r="CB1126" s="115">
        <v>0</v>
      </c>
      <c r="CC1126" s="115">
        <v>0</v>
      </c>
      <c r="CD1126" s="115">
        <v>900</v>
      </c>
      <c r="CE1126" s="115">
        <v>0</v>
      </c>
      <c r="CF1126" s="29" t="s">
        <v>135</v>
      </c>
      <c r="CG1126" s="29" t="s">
        <v>136</v>
      </c>
      <c r="CH1126" s="29" t="s">
        <v>115</v>
      </c>
      <c r="CI1126" s="115">
        <v>0</v>
      </c>
      <c r="CJ1126" s="115">
        <v>0</v>
      </c>
      <c r="CK1126" s="115">
        <v>0</v>
      </c>
      <c r="CL1126" s="115">
        <v>0</v>
      </c>
      <c r="CM1126" s="115">
        <v>0</v>
      </c>
      <c r="CN1126" s="115">
        <v>0</v>
      </c>
      <c r="CO1126" s="112">
        <v>0</v>
      </c>
      <c r="CP1126" s="29" t="s">
        <v>134</v>
      </c>
      <c r="CQ1126" s="29" t="s">
        <v>115</v>
      </c>
      <c r="CR1126" s="29" t="s">
        <v>279</v>
      </c>
      <c r="CS1126" s="29" t="s">
        <v>115</v>
      </c>
      <c r="CT1126" s="112">
        <v>0</v>
      </c>
      <c r="CU1126" s="112">
        <v>1</v>
      </c>
      <c r="CV1126" s="30" t="s">
        <v>1936</v>
      </c>
    </row>
    <row r="1127" spans="2:100">
      <c r="B1127" s="123">
        <v>1123</v>
      </c>
      <c r="C1127" s="124" t="s">
        <v>3626</v>
      </c>
      <c r="D1127" s="128"/>
      <c r="E1127" s="128"/>
      <c r="F1127" s="32" t="s">
        <v>1345</v>
      </c>
      <c r="G1127" s="32" t="s">
        <v>3627</v>
      </c>
      <c r="H1127" s="32" t="s">
        <v>1613</v>
      </c>
      <c r="I1127" s="32" t="s">
        <v>189</v>
      </c>
      <c r="J1127" s="32" t="s">
        <v>115</v>
      </c>
      <c r="K1127" s="32" t="s">
        <v>3628</v>
      </c>
      <c r="L1127" s="32" t="s">
        <v>404</v>
      </c>
      <c r="M1127" s="32" t="s">
        <v>3457</v>
      </c>
      <c r="N1127" s="32" t="s">
        <v>115</v>
      </c>
      <c r="O1127" s="32" t="s">
        <v>115</v>
      </c>
      <c r="P1127" s="110">
        <v>45937</v>
      </c>
      <c r="Q1127" s="32">
        <v>63</v>
      </c>
      <c r="R1127" s="32" t="s">
        <v>220</v>
      </c>
      <c r="S1127" s="32" t="s">
        <v>203</v>
      </c>
      <c r="T1127" s="32" t="s">
        <v>203</v>
      </c>
      <c r="U1127" s="32" t="s">
        <v>214</v>
      </c>
      <c r="V1127" s="32" t="s">
        <v>122</v>
      </c>
      <c r="W1127" s="32" t="b">
        <v>0</v>
      </c>
      <c r="X1127" s="32" t="s">
        <v>115</v>
      </c>
      <c r="Y1127" s="128"/>
      <c r="Z1127" s="119" t="s">
        <v>115</v>
      </c>
      <c r="AA1127" s="119">
        <v>9.85386732395291</v>
      </c>
      <c r="AB1127" s="32" t="s">
        <v>115</v>
      </c>
      <c r="AC1127" s="32" t="s">
        <v>534</v>
      </c>
      <c r="AD1127" s="32" t="s">
        <v>115</v>
      </c>
      <c r="AE1127" s="32" t="s">
        <v>115</v>
      </c>
      <c r="AF1127" s="32" t="s">
        <v>115</v>
      </c>
      <c r="AG1127" s="32" t="s">
        <v>1513</v>
      </c>
      <c r="AH1127" s="32" t="s">
        <v>409</v>
      </c>
      <c r="AI1127" s="32" t="s">
        <v>3629</v>
      </c>
      <c r="AJ1127" s="32" t="s">
        <v>203</v>
      </c>
      <c r="AK1127" s="32" t="s">
        <v>203</v>
      </c>
      <c r="AL1127" s="32" t="s">
        <v>203</v>
      </c>
      <c r="AM1127" s="32">
        <v>64</v>
      </c>
      <c r="AN1127" s="32" t="s">
        <v>128</v>
      </c>
      <c r="AO1127" s="32" t="s">
        <v>129</v>
      </c>
      <c r="AP1127" s="32" t="s">
        <v>203</v>
      </c>
      <c r="AQ1127" s="32" t="s">
        <v>130</v>
      </c>
      <c r="AR1127" s="32">
        <v>2025</v>
      </c>
      <c r="AS1127" s="32" t="s">
        <v>115</v>
      </c>
      <c r="AT1127" s="32" t="b">
        <v>0</v>
      </c>
      <c r="AU1127" s="32" t="s">
        <v>115</v>
      </c>
      <c r="AV1127" s="32" t="s">
        <v>115</v>
      </c>
      <c r="AW1127" s="32" t="s">
        <v>115</v>
      </c>
      <c r="AX1127" s="32" t="b">
        <v>0</v>
      </c>
      <c r="AY1127" s="32" t="s">
        <v>203</v>
      </c>
      <c r="AZ1127" s="110" t="s">
        <v>203</v>
      </c>
      <c r="BA1127" s="32" t="s">
        <v>203</v>
      </c>
      <c r="BB1127" s="32" t="s">
        <v>203</v>
      </c>
      <c r="BC1127" s="32" t="s">
        <v>203</v>
      </c>
      <c r="BD1127" s="32" t="s">
        <v>203</v>
      </c>
      <c r="BE1127" s="32" t="s">
        <v>203</v>
      </c>
      <c r="BF1127" s="110" t="s">
        <v>203</v>
      </c>
      <c r="BG1127" s="32" t="s">
        <v>203</v>
      </c>
      <c r="BH1127" s="32" t="s">
        <v>203</v>
      </c>
      <c r="BI1127" s="32" t="s">
        <v>162</v>
      </c>
      <c r="BJ1127" s="32">
        <v>5</v>
      </c>
      <c r="BK1127" s="110">
        <v>48549</v>
      </c>
      <c r="BL1127" s="110" t="s">
        <v>115</v>
      </c>
      <c r="BM1127" s="110">
        <v>49279</v>
      </c>
      <c r="BN1127" s="32" t="s">
        <v>115</v>
      </c>
      <c r="BO1127" s="32" t="s">
        <v>115</v>
      </c>
      <c r="BP1127" s="32" t="b">
        <v>0</v>
      </c>
      <c r="BQ1127" s="116" t="s">
        <v>115</v>
      </c>
      <c r="BR1127" s="32" t="s">
        <v>134</v>
      </c>
      <c r="BS1127" s="116">
        <v>0</v>
      </c>
      <c r="BT1127" s="116">
        <v>2600</v>
      </c>
      <c r="BU1127" s="116">
        <v>0</v>
      </c>
      <c r="BV1127" s="116">
        <v>0</v>
      </c>
      <c r="BW1127" s="116">
        <v>0</v>
      </c>
      <c r="BX1127" s="116">
        <v>0</v>
      </c>
      <c r="BY1127" s="116">
        <v>0</v>
      </c>
      <c r="BZ1127" s="116">
        <v>0</v>
      </c>
      <c r="CA1127" s="116">
        <v>0</v>
      </c>
      <c r="CB1127" s="116">
        <v>0</v>
      </c>
      <c r="CC1127" s="116">
        <v>0</v>
      </c>
      <c r="CD1127" s="116">
        <v>600</v>
      </c>
      <c r="CE1127" s="116">
        <v>0</v>
      </c>
      <c r="CF1127" s="32" t="s">
        <v>135</v>
      </c>
      <c r="CG1127" s="32" t="s">
        <v>136</v>
      </c>
      <c r="CH1127" s="32" t="s">
        <v>115</v>
      </c>
      <c r="CI1127" s="116">
        <v>0</v>
      </c>
      <c r="CJ1127" s="116">
        <v>0</v>
      </c>
      <c r="CK1127" s="116">
        <v>0</v>
      </c>
      <c r="CL1127" s="116">
        <v>0</v>
      </c>
      <c r="CM1127" s="116">
        <v>0</v>
      </c>
      <c r="CN1127" s="116">
        <v>0</v>
      </c>
      <c r="CO1127" s="113">
        <v>0</v>
      </c>
      <c r="CP1127" s="32" t="s">
        <v>134</v>
      </c>
      <c r="CQ1127" s="32" t="s">
        <v>115</v>
      </c>
      <c r="CR1127" s="32" t="s">
        <v>279</v>
      </c>
      <c r="CS1127" s="32" t="s">
        <v>115</v>
      </c>
      <c r="CT1127" s="113">
        <v>0</v>
      </c>
      <c r="CU1127" s="113">
        <v>1</v>
      </c>
      <c r="CV1127" s="33" t="s">
        <v>1936</v>
      </c>
    </row>
    <row r="1128" spans="2:100">
      <c r="B1128" s="123">
        <v>1124</v>
      </c>
      <c r="C1128" s="124" t="s">
        <v>3630</v>
      </c>
      <c r="D1128" s="128"/>
      <c r="E1128" s="128"/>
      <c r="F1128" s="32" t="s">
        <v>115</v>
      </c>
      <c r="G1128" s="32" t="s">
        <v>3631</v>
      </c>
      <c r="H1128" s="32" t="s">
        <v>1538</v>
      </c>
      <c r="I1128" s="32" t="s">
        <v>189</v>
      </c>
      <c r="J1128" s="32" t="s">
        <v>115</v>
      </c>
      <c r="K1128" s="32" t="s">
        <v>115</v>
      </c>
      <c r="L1128" s="32" t="s">
        <v>395</v>
      </c>
      <c r="M1128" s="32" t="s">
        <v>3632</v>
      </c>
      <c r="N1128" s="32" t="s">
        <v>115</v>
      </c>
      <c r="O1128" s="32" t="s">
        <v>115</v>
      </c>
      <c r="P1128" s="110" t="s">
        <v>115</v>
      </c>
      <c r="Q1128" s="32" t="s">
        <v>115</v>
      </c>
      <c r="R1128" s="32" t="s">
        <v>115</v>
      </c>
      <c r="S1128" s="32" t="s">
        <v>121</v>
      </c>
      <c r="T1128" s="32" t="s">
        <v>115</v>
      </c>
      <c r="U1128" s="32" t="s">
        <v>115</v>
      </c>
      <c r="V1128" s="32" t="s">
        <v>122</v>
      </c>
      <c r="W1128" s="32" t="b">
        <v>0</v>
      </c>
      <c r="X1128" s="32" t="s">
        <v>115</v>
      </c>
      <c r="Y1128" s="128"/>
      <c r="Z1128" s="119" t="s">
        <v>115</v>
      </c>
      <c r="AA1128" s="119" t="s">
        <v>115</v>
      </c>
      <c r="AB1128" s="32" t="s">
        <v>115</v>
      </c>
      <c r="AC1128" s="32" t="s">
        <v>3633</v>
      </c>
      <c r="AD1128" s="32" t="s">
        <v>115</v>
      </c>
      <c r="AE1128" s="32" t="s">
        <v>115</v>
      </c>
      <c r="AF1128" s="32" t="s">
        <v>115</v>
      </c>
      <c r="AG1128" s="32" t="s">
        <v>1513</v>
      </c>
      <c r="AH1128" s="32" t="s">
        <v>127</v>
      </c>
      <c r="AI1128" s="32" t="s">
        <v>3634</v>
      </c>
      <c r="AJ1128" s="32" t="s">
        <v>115</v>
      </c>
      <c r="AK1128" s="32" t="s">
        <v>115</v>
      </c>
      <c r="AL1128" s="32" t="s">
        <v>115</v>
      </c>
      <c r="AM1128" s="32">
        <v>65</v>
      </c>
      <c r="AN1128" s="32" t="s">
        <v>128</v>
      </c>
      <c r="AO1128" s="32" t="s">
        <v>129</v>
      </c>
      <c r="AP1128" s="32" t="s">
        <v>203</v>
      </c>
      <c r="AQ1128" s="32" t="s">
        <v>130</v>
      </c>
      <c r="AR1128" s="32">
        <v>2025</v>
      </c>
      <c r="AS1128" s="32" t="s">
        <v>115</v>
      </c>
      <c r="AT1128" s="32" t="b">
        <v>0</v>
      </c>
      <c r="AU1128" s="32" t="s">
        <v>115</v>
      </c>
      <c r="AV1128" s="32" t="s">
        <v>115</v>
      </c>
      <c r="AW1128" s="32" t="s">
        <v>115</v>
      </c>
      <c r="AX1128" s="32" t="b">
        <v>0</v>
      </c>
      <c r="AY1128" s="32" t="s">
        <v>115</v>
      </c>
      <c r="AZ1128" s="110" t="s">
        <v>115</v>
      </c>
      <c r="BA1128" s="32" t="s">
        <v>115</v>
      </c>
      <c r="BB1128" s="32" t="s">
        <v>115</v>
      </c>
      <c r="BC1128" s="32" t="s">
        <v>115</v>
      </c>
      <c r="BD1128" s="32" t="s">
        <v>115</v>
      </c>
      <c r="BE1128" s="32" t="s">
        <v>115</v>
      </c>
      <c r="BF1128" s="110" t="s">
        <v>115</v>
      </c>
      <c r="BG1128" s="32" t="s">
        <v>131</v>
      </c>
      <c r="BH1128" s="32" t="s">
        <v>115</v>
      </c>
      <c r="BI1128" s="32" t="s">
        <v>162</v>
      </c>
      <c r="BJ1128" s="32">
        <v>5</v>
      </c>
      <c r="BK1128" s="110" t="s">
        <v>115</v>
      </c>
      <c r="BL1128" s="110" t="s">
        <v>115</v>
      </c>
      <c r="BM1128" s="110" t="s">
        <v>133</v>
      </c>
      <c r="BN1128" s="32" t="s">
        <v>115</v>
      </c>
      <c r="BO1128" s="32" t="s">
        <v>115</v>
      </c>
      <c r="BP1128" s="32" t="b">
        <v>0</v>
      </c>
      <c r="BQ1128" s="116" t="s">
        <v>115</v>
      </c>
      <c r="BR1128" s="32" t="s">
        <v>134</v>
      </c>
      <c r="BS1128" s="116">
        <v>0</v>
      </c>
      <c r="BT1128" s="116">
        <v>190540.71480269998</v>
      </c>
      <c r="BU1128" s="116">
        <v>0</v>
      </c>
      <c r="BV1128" s="116">
        <v>0</v>
      </c>
      <c r="BW1128" s="116">
        <v>0</v>
      </c>
      <c r="BX1128" s="116">
        <v>0</v>
      </c>
      <c r="BY1128" s="116">
        <v>0</v>
      </c>
      <c r="BZ1128" s="116">
        <v>12700</v>
      </c>
      <c r="CA1128" s="116">
        <v>25855.543895999999</v>
      </c>
      <c r="CB1128" s="116">
        <v>37561.909241300003</v>
      </c>
      <c r="CC1128" s="116">
        <v>34927.5005704</v>
      </c>
      <c r="CD1128" s="116">
        <v>39777.692789400004</v>
      </c>
      <c r="CE1128" s="116">
        <v>0</v>
      </c>
      <c r="CF1128" s="32" t="s">
        <v>135</v>
      </c>
      <c r="CG1128" s="32" t="s">
        <v>136</v>
      </c>
      <c r="CH1128" s="32" t="s">
        <v>115</v>
      </c>
      <c r="CI1128" s="116">
        <v>0</v>
      </c>
      <c r="CJ1128" s="116">
        <v>0</v>
      </c>
      <c r="CK1128" s="116">
        <v>0</v>
      </c>
      <c r="CL1128" s="116">
        <v>0</v>
      </c>
      <c r="CM1128" s="116">
        <v>0</v>
      </c>
      <c r="CN1128" s="116">
        <v>0</v>
      </c>
      <c r="CO1128" s="113">
        <v>0</v>
      </c>
      <c r="CP1128" s="32" t="s">
        <v>134</v>
      </c>
      <c r="CQ1128" s="32" t="s">
        <v>115</v>
      </c>
      <c r="CR1128" s="32" t="s">
        <v>134</v>
      </c>
      <c r="CS1128" s="32" t="s">
        <v>115</v>
      </c>
      <c r="CT1128" s="113">
        <v>0.3427</v>
      </c>
      <c r="CU1128" s="113">
        <v>0.6573</v>
      </c>
      <c r="CV1128" s="33" t="s">
        <v>1077</v>
      </c>
    </row>
    <row r="1129" spans="2:100">
      <c r="B1129" s="123">
        <v>1125</v>
      </c>
      <c r="C1129" s="124" t="s">
        <v>3635</v>
      </c>
      <c r="D1129" s="128"/>
      <c r="E1129" s="128"/>
      <c r="F1129" s="32" t="s">
        <v>115</v>
      </c>
      <c r="G1129" s="32" t="s">
        <v>3636</v>
      </c>
      <c r="H1129" s="32" t="s">
        <v>1538</v>
      </c>
      <c r="I1129" s="32" t="s">
        <v>189</v>
      </c>
      <c r="J1129" s="32" t="s">
        <v>115</v>
      </c>
      <c r="K1129" s="32" t="s">
        <v>115</v>
      </c>
      <c r="L1129" s="32" t="s">
        <v>395</v>
      </c>
      <c r="M1129" s="32" t="s">
        <v>3632</v>
      </c>
      <c r="N1129" s="32" t="s">
        <v>115</v>
      </c>
      <c r="O1129" s="32" t="s">
        <v>115</v>
      </c>
      <c r="P1129" s="110" t="s">
        <v>115</v>
      </c>
      <c r="Q1129" s="32" t="s">
        <v>115</v>
      </c>
      <c r="R1129" s="32" t="s">
        <v>115</v>
      </c>
      <c r="S1129" s="32" t="s">
        <v>121</v>
      </c>
      <c r="T1129" s="32" t="s">
        <v>115</v>
      </c>
      <c r="U1129" s="32" t="s">
        <v>115</v>
      </c>
      <c r="V1129" s="32" t="s">
        <v>122</v>
      </c>
      <c r="W1129" s="32" t="b">
        <v>0</v>
      </c>
      <c r="X1129" s="32" t="s">
        <v>115</v>
      </c>
      <c r="Y1129" s="128"/>
      <c r="Z1129" s="119" t="s">
        <v>115</v>
      </c>
      <c r="AA1129" s="119" t="s">
        <v>115</v>
      </c>
      <c r="AB1129" s="32" t="s">
        <v>115</v>
      </c>
      <c r="AC1129" s="32" t="s">
        <v>3637</v>
      </c>
      <c r="AD1129" s="32" t="s">
        <v>115</v>
      </c>
      <c r="AE1129" s="32" t="s">
        <v>115</v>
      </c>
      <c r="AF1129" s="32" t="s">
        <v>115</v>
      </c>
      <c r="AG1129" s="32" t="s">
        <v>1513</v>
      </c>
      <c r="AH1129" s="32" t="s">
        <v>127</v>
      </c>
      <c r="AI1129" s="32" t="s">
        <v>3638</v>
      </c>
      <c r="AJ1129" s="32" t="s">
        <v>115</v>
      </c>
      <c r="AK1129" s="32" t="s">
        <v>115</v>
      </c>
      <c r="AL1129" s="32" t="s">
        <v>115</v>
      </c>
      <c r="AM1129" s="32">
        <v>65</v>
      </c>
      <c r="AN1129" s="32" t="s">
        <v>128</v>
      </c>
      <c r="AO1129" s="32" t="s">
        <v>129</v>
      </c>
      <c r="AP1129" s="32" t="s">
        <v>203</v>
      </c>
      <c r="AQ1129" s="32" t="s">
        <v>130</v>
      </c>
      <c r="AR1129" s="32">
        <v>2025</v>
      </c>
      <c r="AS1129" s="32" t="s">
        <v>115</v>
      </c>
      <c r="AT1129" s="32" t="b">
        <v>0</v>
      </c>
      <c r="AU1129" s="32" t="s">
        <v>115</v>
      </c>
      <c r="AV1129" s="32" t="s">
        <v>115</v>
      </c>
      <c r="AW1129" s="32" t="s">
        <v>115</v>
      </c>
      <c r="AX1129" s="32" t="b">
        <v>0</v>
      </c>
      <c r="AY1129" s="32" t="s">
        <v>115</v>
      </c>
      <c r="AZ1129" s="110" t="s">
        <v>115</v>
      </c>
      <c r="BA1129" s="32" t="s">
        <v>115</v>
      </c>
      <c r="BB1129" s="32" t="s">
        <v>115</v>
      </c>
      <c r="BC1129" s="32" t="s">
        <v>115</v>
      </c>
      <c r="BD1129" s="32" t="s">
        <v>115</v>
      </c>
      <c r="BE1129" s="32" t="s">
        <v>115</v>
      </c>
      <c r="BF1129" s="110" t="s">
        <v>115</v>
      </c>
      <c r="BG1129" s="32" t="s">
        <v>131</v>
      </c>
      <c r="BH1129" s="32" t="s">
        <v>115</v>
      </c>
      <c r="BI1129" s="32" t="s">
        <v>162</v>
      </c>
      <c r="BJ1129" s="32">
        <v>5</v>
      </c>
      <c r="BK1129" s="110" t="s">
        <v>115</v>
      </c>
      <c r="BL1129" s="110" t="s">
        <v>115</v>
      </c>
      <c r="BM1129" s="110" t="s">
        <v>133</v>
      </c>
      <c r="BN1129" s="32" t="s">
        <v>115</v>
      </c>
      <c r="BO1129" s="32" t="s">
        <v>115</v>
      </c>
      <c r="BP1129" s="32" t="b">
        <v>0</v>
      </c>
      <c r="BQ1129" s="116" t="s">
        <v>115</v>
      </c>
      <c r="BR1129" s="32" t="s">
        <v>134</v>
      </c>
      <c r="BS1129" s="116">
        <v>0</v>
      </c>
      <c r="BT1129" s="116">
        <v>7000</v>
      </c>
      <c r="BU1129" s="116">
        <v>0</v>
      </c>
      <c r="BV1129" s="116">
        <v>0</v>
      </c>
      <c r="BW1129" s="116">
        <v>0</v>
      </c>
      <c r="BX1129" s="116">
        <v>0</v>
      </c>
      <c r="BY1129" s="116">
        <v>0</v>
      </c>
      <c r="BZ1129" s="116">
        <v>7000</v>
      </c>
      <c r="CA1129" s="116">
        <v>0</v>
      </c>
      <c r="CB1129" s="116">
        <v>0</v>
      </c>
      <c r="CC1129" s="116">
        <v>0</v>
      </c>
      <c r="CD1129" s="116">
        <v>0</v>
      </c>
      <c r="CE1129" s="116">
        <v>0</v>
      </c>
      <c r="CF1129" s="32" t="s">
        <v>135</v>
      </c>
      <c r="CG1129" s="32" t="s">
        <v>136</v>
      </c>
      <c r="CH1129" s="32" t="s">
        <v>115</v>
      </c>
      <c r="CI1129" s="116">
        <v>0</v>
      </c>
      <c r="CJ1129" s="116">
        <v>0</v>
      </c>
      <c r="CK1129" s="116">
        <v>0</v>
      </c>
      <c r="CL1129" s="116">
        <v>0</v>
      </c>
      <c r="CM1129" s="116">
        <v>0</v>
      </c>
      <c r="CN1129" s="116">
        <v>0</v>
      </c>
      <c r="CO1129" s="113">
        <v>0</v>
      </c>
      <c r="CP1129" s="32" t="s">
        <v>134</v>
      </c>
      <c r="CQ1129" s="32" t="s">
        <v>115</v>
      </c>
      <c r="CR1129" s="32" t="s">
        <v>134</v>
      </c>
      <c r="CS1129" s="32" t="s">
        <v>115</v>
      </c>
      <c r="CT1129" s="113">
        <v>0</v>
      </c>
      <c r="CU1129" s="113">
        <v>1</v>
      </c>
      <c r="CV1129" s="33" t="s">
        <v>1077</v>
      </c>
    </row>
    <row r="1130" spans="2:100">
      <c r="B1130" s="123">
        <v>1126</v>
      </c>
      <c r="C1130" s="124" t="s">
        <v>3639</v>
      </c>
      <c r="D1130" s="128"/>
      <c r="E1130" s="128"/>
      <c r="F1130" s="32" t="s">
        <v>115</v>
      </c>
      <c r="G1130" s="32" t="s">
        <v>3636</v>
      </c>
      <c r="H1130" s="32" t="s">
        <v>1538</v>
      </c>
      <c r="I1130" s="32" t="s">
        <v>189</v>
      </c>
      <c r="J1130" s="32" t="s">
        <v>115</v>
      </c>
      <c r="K1130" s="32" t="s">
        <v>115</v>
      </c>
      <c r="L1130" s="32" t="s">
        <v>395</v>
      </c>
      <c r="M1130" s="32" t="s">
        <v>3632</v>
      </c>
      <c r="N1130" s="32" t="s">
        <v>115</v>
      </c>
      <c r="O1130" s="32" t="s">
        <v>115</v>
      </c>
      <c r="P1130" s="110" t="s">
        <v>115</v>
      </c>
      <c r="Q1130" s="32" t="s">
        <v>115</v>
      </c>
      <c r="R1130" s="32" t="s">
        <v>115</v>
      </c>
      <c r="S1130" s="32" t="s">
        <v>121</v>
      </c>
      <c r="T1130" s="32" t="s">
        <v>115</v>
      </c>
      <c r="U1130" s="32" t="s">
        <v>115</v>
      </c>
      <c r="V1130" s="32" t="s">
        <v>122</v>
      </c>
      <c r="W1130" s="32" t="b">
        <v>0</v>
      </c>
      <c r="X1130" s="32" t="s">
        <v>115</v>
      </c>
      <c r="Y1130" s="128"/>
      <c r="Z1130" s="119" t="s">
        <v>115</v>
      </c>
      <c r="AA1130" s="119" t="s">
        <v>115</v>
      </c>
      <c r="AB1130" s="32" t="s">
        <v>115</v>
      </c>
      <c r="AC1130" s="32" t="s">
        <v>427</v>
      </c>
      <c r="AD1130" s="32" t="s">
        <v>115</v>
      </c>
      <c r="AE1130" s="32" t="s">
        <v>115</v>
      </c>
      <c r="AF1130" s="32" t="s">
        <v>115</v>
      </c>
      <c r="AG1130" s="32" t="s">
        <v>1513</v>
      </c>
      <c r="AH1130" s="32" t="s">
        <v>127</v>
      </c>
      <c r="AI1130" s="32" t="s">
        <v>3640</v>
      </c>
      <c r="AJ1130" s="32" t="s">
        <v>115</v>
      </c>
      <c r="AK1130" s="32" t="s">
        <v>115</v>
      </c>
      <c r="AL1130" s="32" t="s">
        <v>115</v>
      </c>
      <c r="AM1130" s="32">
        <v>65</v>
      </c>
      <c r="AN1130" s="32" t="s">
        <v>128</v>
      </c>
      <c r="AO1130" s="32" t="s">
        <v>129</v>
      </c>
      <c r="AP1130" s="32" t="s">
        <v>203</v>
      </c>
      <c r="AQ1130" s="32" t="s">
        <v>130</v>
      </c>
      <c r="AR1130" s="32">
        <v>2025</v>
      </c>
      <c r="AS1130" s="32" t="s">
        <v>115</v>
      </c>
      <c r="AT1130" s="32" t="b">
        <v>0</v>
      </c>
      <c r="AU1130" s="32" t="s">
        <v>115</v>
      </c>
      <c r="AV1130" s="32" t="s">
        <v>115</v>
      </c>
      <c r="AW1130" s="32" t="s">
        <v>115</v>
      </c>
      <c r="AX1130" s="32" t="b">
        <v>0</v>
      </c>
      <c r="AY1130" s="32" t="s">
        <v>115</v>
      </c>
      <c r="AZ1130" s="110" t="s">
        <v>115</v>
      </c>
      <c r="BA1130" s="32" t="s">
        <v>115</v>
      </c>
      <c r="BB1130" s="32" t="s">
        <v>115</v>
      </c>
      <c r="BC1130" s="32" t="s">
        <v>115</v>
      </c>
      <c r="BD1130" s="32" t="s">
        <v>115</v>
      </c>
      <c r="BE1130" s="32" t="s">
        <v>115</v>
      </c>
      <c r="BF1130" s="110" t="s">
        <v>115</v>
      </c>
      <c r="BG1130" s="32" t="s">
        <v>131</v>
      </c>
      <c r="BH1130" s="32" t="s">
        <v>115</v>
      </c>
      <c r="BI1130" s="32" t="s">
        <v>162</v>
      </c>
      <c r="BJ1130" s="32">
        <v>5</v>
      </c>
      <c r="BK1130" s="110" t="s">
        <v>115</v>
      </c>
      <c r="BL1130" s="110" t="s">
        <v>115</v>
      </c>
      <c r="BM1130" s="110" t="s">
        <v>133</v>
      </c>
      <c r="BN1130" s="32" t="s">
        <v>115</v>
      </c>
      <c r="BO1130" s="32" t="s">
        <v>115</v>
      </c>
      <c r="BP1130" s="32" t="b">
        <v>0</v>
      </c>
      <c r="BQ1130" s="116" t="s">
        <v>115</v>
      </c>
      <c r="BR1130" s="32" t="s">
        <v>134</v>
      </c>
      <c r="BS1130" s="116">
        <v>0</v>
      </c>
      <c r="BT1130" s="116">
        <v>7000</v>
      </c>
      <c r="BU1130" s="116">
        <v>0</v>
      </c>
      <c r="BV1130" s="116">
        <v>0</v>
      </c>
      <c r="BW1130" s="116">
        <v>0</v>
      </c>
      <c r="BX1130" s="116">
        <v>0</v>
      </c>
      <c r="BY1130" s="116">
        <v>0</v>
      </c>
      <c r="BZ1130" s="116">
        <v>0</v>
      </c>
      <c r="CA1130" s="116">
        <v>0</v>
      </c>
      <c r="CB1130" s="116">
        <v>7000</v>
      </c>
      <c r="CC1130" s="116">
        <v>0</v>
      </c>
      <c r="CD1130" s="116">
        <v>0</v>
      </c>
      <c r="CE1130" s="116">
        <v>0</v>
      </c>
      <c r="CF1130" s="32" t="s">
        <v>135</v>
      </c>
      <c r="CG1130" s="32" t="s">
        <v>136</v>
      </c>
      <c r="CH1130" s="32" t="s">
        <v>115</v>
      </c>
      <c r="CI1130" s="116">
        <v>0</v>
      </c>
      <c r="CJ1130" s="116">
        <v>0</v>
      </c>
      <c r="CK1130" s="116">
        <v>0</v>
      </c>
      <c r="CL1130" s="116">
        <v>0</v>
      </c>
      <c r="CM1130" s="116">
        <v>0</v>
      </c>
      <c r="CN1130" s="116">
        <v>0</v>
      </c>
      <c r="CO1130" s="113">
        <v>0</v>
      </c>
      <c r="CP1130" s="32" t="s">
        <v>134</v>
      </c>
      <c r="CQ1130" s="32" t="s">
        <v>115</v>
      </c>
      <c r="CR1130" s="32" t="s">
        <v>134</v>
      </c>
      <c r="CS1130" s="32" t="s">
        <v>115</v>
      </c>
      <c r="CT1130" s="113">
        <v>1</v>
      </c>
      <c r="CU1130" s="113">
        <v>0</v>
      </c>
      <c r="CV1130" s="33" t="s">
        <v>1077</v>
      </c>
    </row>
    <row r="1131" spans="2:100">
      <c r="B1131" s="123">
        <v>1127</v>
      </c>
      <c r="C1131" s="124" t="s">
        <v>3641</v>
      </c>
      <c r="D1131" s="128"/>
      <c r="E1131" s="128"/>
      <c r="F1131" s="32" t="s">
        <v>115</v>
      </c>
      <c r="G1131" s="32" t="s">
        <v>3636</v>
      </c>
      <c r="H1131" s="32" t="s">
        <v>1538</v>
      </c>
      <c r="I1131" s="32" t="s">
        <v>189</v>
      </c>
      <c r="J1131" s="32" t="s">
        <v>115</v>
      </c>
      <c r="K1131" s="32" t="s">
        <v>115</v>
      </c>
      <c r="L1131" s="32" t="s">
        <v>395</v>
      </c>
      <c r="M1131" s="32" t="s">
        <v>3632</v>
      </c>
      <c r="N1131" s="32" t="s">
        <v>115</v>
      </c>
      <c r="O1131" s="32" t="s">
        <v>115</v>
      </c>
      <c r="P1131" s="110" t="s">
        <v>115</v>
      </c>
      <c r="Q1131" s="32" t="s">
        <v>115</v>
      </c>
      <c r="R1131" s="32" t="s">
        <v>115</v>
      </c>
      <c r="S1131" s="32" t="s">
        <v>121</v>
      </c>
      <c r="T1131" s="32" t="s">
        <v>115</v>
      </c>
      <c r="U1131" s="32" t="s">
        <v>115</v>
      </c>
      <c r="V1131" s="32" t="s">
        <v>122</v>
      </c>
      <c r="W1131" s="32" t="b">
        <v>0</v>
      </c>
      <c r="X1131" s="32" t="s">
        <v>115</v>
      </c>
      <c r="Y1131" s="128"/>
      <c r="Z1131" s="119" t="s">
        <v>115</v>
      </c>
      <c r="AA1131" s="119" t="s">
        <v>115</v>
      </c>
      <c r="AB1131" s="32" t="s">
        <v>115</v>
      </c>
      <c r="AC1131" s="32" t="s">
        <v>667</v>
      </c>
      <c r="AD1131" s="32" t="s">
        <v>115</v>
      </c>
      <c r="AE1131" s="32" t="s">
        <v>115</v>
      </c>
      <c r="AF1131" s="32" t="s">
        <v>115</v>
      </c>
      <c r="AG1131" s="32" t="s">
        <v>1513</v>
      </c>
      <c r="AH1131" s="32" t="s">
        <v>127</v>
      </c>
      <c r="AI1131" s="32" t="s">
        <v>3642</v>
      </c>
      <c r="AJ1131" s="32" t="s">
        <v>115</v>
      </c>
      <c r="AK1131" s="32" t="s">
        <v>115</v>
      </c>
      <c r="AL1131" s="32" t="s">
        <v>115</v>
      </c>
      <c r="AM1131" s="32">
        <v>65</v>
      </c>
      <c r="AN1131" s="32" t="s">
        <v>128</v>
      </c>
      <c r="AO1131" s="32" t="s">
        <v>129</v>
      </c>
      <c r="AP1131" s="32" t="s">
        <v>203</v>
      </c>
      <c r="AQ1131" s="32" t="s">
        <v>130</v>
      </c>
      <c r="AR1131" s="32">
        <v>2025</v>
      </c>
      <c r="AS1131" s="32" t="s">
        <v>115</v>
      </c>
      <c r="AT1131" s="32" t="b">
        <v>0</v>
      </c>
      <c r="AU1131" s="32" t="s">
        <v>115</v>
      </c>
      <c r="AV1131" s="32" t="s">
        <v>115</v>
      </c>
      <c r="AW1131" s="32" t="s">
        <v>115</v>
      </c>
      <c r="AX1131" s="32" t="b">
        <v>0</v>
      </c>
      <c r="AY1131" s="32" t="s">
        <v>115</v>
      </c>
      <c r="AZ1131" s="110" t="s">
        <v>115</v>
      </c>
      <c r="BA1131" s="32" t="s">
        <v>115</v>
      </c>
      <c r="BB1131" s="32" t="s">
        <v>115</v>
      </c>
      <c r="BC1131" s="32" t="s">
        <v>115</v>
      </c>
      <c r="BD1131" s="32" t="s">
        <v>115</v>
      </c>
      <c r="BE1131" s="32" t="s">
        <v>115</v>
      </c>
      <c r="BF1131" s="110" t="s">
        <v>115</v>
      </c>
      <c r="BG1131" s="32" t="s">
        <v>131</v>
      </c>
      <c r="BH1131" s="32" t="s">
        <v>115</v>
      </c>
      <c r="BI1131" s="32" t="s">
        <v>162</v>
      </c>
      <c r="BJ1131" s="32">
        <v>5</v>
      </c>
      <c r="BK1131" s="110" t="s">
        <v>115</v>
      </c>
      <c r="BL1131" s="110" t="s">
        <v>115</v>
      </c>
      <c r="BM1131" s="110" t="s">
        <v>133</v>
      </c>
      <c r="BN1131" s="32" t="s">
        <v>115</v>
      </c>
      <c r="BO1131" s="32" t="s">
        <v>115</v>
      </c>
      <c r="BP1131" s="32" t="b">
        <v>0</v>
      </c>
      <c r="BQ1131" s="116" t="s">
        <v>115</v>
      </c>
      <c r="BR1131" s="32" t="s">
        <v>134</v>
      </c>
      <c r="BS1131" s="116">
        <v>0</v>
      </c>
      <c r="BT1131" s="116">
        <v>7000</v>
      </c>
      <c r="BU1131" s="116">
        <v>0</v>
      </c>
      <c r="BV1131" s="116">
        <v>0</v>
      </c>
      <c r="BW1131" s="116">
        <v>0</v>
      </c>
      <c r="BX1131" s="116">
        <v>0</v>
      </c>
      <c r="BY1131" s="116">
        <v>0</v>
      </c>
      <c r="BZ1131" s="116">
        <v>0</v>
      </c>
      <c r="CA1131" s="116">
        <v>0</v>
      </c>
      <c r="CB1131" s="116">
        <v>7000</v>
      </c>
      <c r="CC1131" s="116">
        <v>0</v>
      </c>
      <c r="CD1131" s="116">
        <v>0</v>
      </c>
      <c r="CE1131" s="116">
        <v>0</v>
      </c>
      <c r="CF1131" s="32" t="s">
        <v>135</v>
      </c>
      <c r="CG1131" s="32" t="s">
        <v>136</v>
      </c>
      <c r="CH1131" s="32" t="s">
        <v>115</v>
      </c>
      <c r="CI1131" s="116">
        <v>0</v>
      </c>
      <c r="CJ1131" s="116">
        <v>0</v>
      </c>
      <c r="CK1131" s="116">
        <v>0</v>
      </c>
      <c r="CL1131" s="116">
        <v>0</v>
      </c>
      <c r="CM1131" s="116">
        <v>0</v>
      </c>
      <c r="CN1131" s="116">
        <v>0</v>
      </c>
      <c r="CO1131" s="113">
        <v>0</v>
      </c>
      <c r="CP1131" s="32" t="s">
        <v>134</v>
      </c>
      <c r="CQ1131" s="32" t="s">
        <v>115</v>
      </c>
      <c r="CR1131" s="32" t="s">
        <v>134</v>
      </c>
      <c r="CS1131" s="32" t="s">
        <v>115</v>
      </c>
      <c r="CT1131" s="113">
        <v>0.3427</v>
      </c>
      <c r="CU1131" s="113">
        <v>0.6573</v>
      </c>
      <c r="CV1131" s="33" t="s">
        <v>1077</v>
      </c>
    </row>
    <row r="1132" spans="2:100">
      <c r="B1132" s="123">
        <v>1128</v>
      </c>
      <c r="C1132" s="124" t="s">
        <v>3643</v>
      </c>
      <c r="D1132" s="128"/>
      <c r="E1132" s="128"/>
      <c r="F1132" s="32" t="s">
        <v>115</v>
      </c>
      <c r="G1132" s="32" t="s">
        <v>3636</v>
      </c>
      <c r="H1132" s="32" t="s">
        <v>1538</v>
      </c>
      <c r="I1132" s="32" t="s">
        <v>189</v>
      </c>
      <c r="J1132" s="32" t="s">
        <v>115</v>
      </c>
      <c r="K1132" s="32" t="s">
        <v>115</v>
      </c>
      <c r="L1132" s="32" t="s">
        <v>395</v>
      </c>
      <c r="M1132" s="32" t="s">
        <v>3632</v>
      </c>
      <c r="N1132" s="32" t="s">
        <v>115</v>
      </c>
      <c r="O1132" s="32" t="s">
        <v>115</v>
      </c>
      <c r="P1132" s="110" t="s">
        <v>115</v>
      </c>
      <c r="Q1132" s="32" t="s">
        <v>115</v>
      </c>
      <c r="R1132" s="32" t="s">
        <v>115</v>
      </c>
      <c r="S1132" s="32" t="s">
        <v>121</v>
      </c>
      <c r="T1132" s="32" t="s">
        <v>115</v>
      </c>
      <c r="U1132" s="32" t="s">
        <v>115</v>
      </c>
      <c r="V1132" s="32" t="s">
        <v>122</v>
      </c>
      <c r="W1132" s="32" t="b">
        <v>0</v>
      </c>
      <c r="X1132" s="32" t="s">
        <v>115</v>
      </c>
      <c r="Y1132" s="128"/>
      <c r="Z1132" s="119" t="s">
        <v>115</v>
      </c>
      <c r="AA1132" s="119" t="s">
        <v>115</v>
      </c>
      <c r="AB1132" s="32" t="s">
        <v>115</v>
      </c>
      <c r="AC1132" s="32" t="s">
        <v>3644</v>
      </c>
      <c r="AD1132" s="32" t="s">
        <v>115</v>
      </c>
      <c r="AE1132" s="32" t="s">
        <v>115</v>
      </c>
      <c r="AF1132" s="32" t="s">
        <v>115</v>
      </c>
      <c r="AG1132" s="32" t="s">
        <v>1513</v>
      </c>
      <c r="AH1132" s="32" t="s">
        <v>127</v>
      </c>
      <c r="AI1132" s="32" t="s">
        <v>3645</v>
      </c>
      <c r="AJ1132" s="32" t="s">
        <v>115</v>
      </c>
      <c r="AK1132" s="32" t="s">
        <v>115</v>
      </c>
      <c r="AL1132" s="32" t="s">
        <v>115</v>
      </c>
      <c r="AM1132" s="32">
        <v>65</v>
      </c>
      <c r="AN1132" s="32" t="s">
        <v>128</v>
      </c>
      <c r="AO1132" s="32" t="s">
        <v>129</v>
      </c>
      <c r="AP1132" s="32" t="s">
        <v>203</v>
      </c>
      <c r="AQ1132" s="32" t="s">
        <v>130</v>
      </c>
      <c r="AR1132" s="32">
        <v>2025</v>
      </c>
      <c r="AS1132" s="32" t="s">
        <v>115</v>
      </c>
      <c r="AT1132" s="32" t="b">
        <v>0</v>
      </c>
      <c r="AU1132" s="32" t="s">
        <v>115</v>
      </c>
      <c r="AV1132" s="32" t="s">
        <v>115</v>
      </c>
      <c r="AW1132" s="32" t="s">
        <v>115</v>
      </c>
      <c r="AX1132" s="32" t="b">
        <v>0</v>
      </c>
      <c r="AY1132" s="32" t="s">
        <v>115</v>
      </c>
      <c r="AZ1132" s="110" t="s">
        <v>115</v>
      </c>
      <c r="BA1132" s="32" t="s">
        <v>115</v>
      </c>
      <c r="BB1132" s="32" t="s">
        <v>115</v>
      </c>
      <c r="BC1132" s="32" t="s">
        <v>115</v>
      </c>
      <c r="BD1132" s="32" t="s">
        <v>115</v>
      </c>
      <c r="BE1132" s="32" t="s">
        <v>115</v>
      </c>
      <c r="BF1132" s="110" t="s">
        <v>115</v>
      </c>
      <c r="BG1132" s="32" t="s">
        <v>131</v>
      </c>
      <c r="BH1132" s="32" t="s">
        <v>115</v>
      </c>
      <c r="BI1132" s="32" t="s">
        <v>162</v>
      </c>
      <c r="BJ1132" s="32">
        <v>5</v>
      </c>
      <c r="BK1132" s="110" t="s">
        <v>115</v>
      </c>
      <c r="BL1132" s="110" t="s">
        <v>115</v>
      </c>
      <c r="BM1132" s="110" t="s">
        <v>133</v>
      </c>
      <c r="BN1132" s="32" t="s">
        <v>115</v>
      </c>
      <c r="BO1132" s="32" t="s">
        <v>115</v>
      </c>
      <c r="BP1132" s="32" t="b">
        <v>0</v>
      </c>
      <c r="BQ1132" s="116" t="s">
        <v>115</v>
      </c>
      <c r="BR1132" s="32" t="s">
        <v>134</v>
      </c>
      <c r="BS1132" s="116">
        <v>0</v>
      </c>
      <c r="BT1132" s="116">
        <v>7000</v>
      </c>
      <c r="BU1132" s="116">
        <v>0</v>
      </c>
      <c r="BV1132" s="116">
        <v>0</v>
      </c>
      <c r="BW1132" s="116">
        <v>0</v>
      </c>
      <c r="BX1132" s="116">
        <v>0</v>
      </c>
      <c r="BY1132" s="116">
        <v>0</v>
      </c>
      <c r="BZ1132" s="116">
        <v>0</v>
      </c>
      <c r="CA1132" s="116">
        <v>0</v>
      </c>
      <c r="CB1132" s="116">
        <v>7000</v>
      </c>
      <c r="CC1132" s="116">
        <v>0</v>
      </c>
      <c r="CD1132" s="116">
        <v>0</v>
      </c>
      <c r="CE1132" s="116">
        <v>0</v>
      </c>
      <c r="CF1132" s="32" t="s">
        <v>135</v>
      </c>
      <c r="CG1132" s="32" t="s">
        <v>136</v>
      </c>
      <c r="CH1132" s="32" t="s">
        <v>115</v>
      </c>
      <c r="CI1132" s="116">
        <v>0</v>
      </c>
      <c r="CJ1132" s="116">
        <v>0</v>
      </c>
      <c r="CK1132" s="116">
        <v>0</v>
      </c>
      <c r="CL1132" s="116">
        <v>0</v>
      </c>
      <c r="CM1132" s="116">
        <v>0</v>
      </c>
      <c r="CN1132" s="116">
        <v>0</v>
      </c>
      <c r="CO1132" s="113">
        <v>0</v>
      </c>
      <c r="CP1132" s="32" t="s">
        <v>134</v>
      </c>
      <c r="CQ1132" s="32" t="s">
        <v>115</v>
      </c>
      <c r="CR1132" s="32" t="s">
        <v>134</v>
      </c>
      <c r="CS1132" s="32" t="s">
        <v>115</v>
      </c>
      <c r="CT1132" s="113">
        <v>0.3427</v>
      </c>
      <c r="CU1132" s="113">
        <v>0.6573</v>
      </c>
      <c r="CV1132" s="33" t="s">
        <v>1077</v>
      </c>
    </row>
    <row r="1133" spans="2:100">
      <c r="B1133" s="123">
        <v>1129</v>
      </c>
      <c r="C1133" s="124" t="s">
        <v>3646</v>
      </c>
      <c r="D1133" s="128"/>
      <c r="E1133" s="128"/>
      <c r="F1133" s="32" t="s">
        <v>115</v>
      </c>
      <c r="G1133" s="32" t="s">
        <v>3636</v>
      </c>
      <c r="H1133" s="32" t="s">
        <v>1538</v>
      </c>
      <c r="I1133" s="32" t="s">
        <v>189</v>
      </c>
      <c r="J1133" s="32" t="s">
        <v>115</v>
      </c>
      <c r="K1133" s="32" t="s">
        <v>115</v>
      </c>
      <c r="L1133" s="32" t="s">
        <v>395</v>
      </c>
      <c r="M1133" s="32" t="s">
        <v>3632</v>
      </c>
      <c r="N1133" s="32" t="s">
        <v>115</v>
      </c>
      <c r="O1133" s="32" t="s">
        <v>115</v>
      </c>
      <c r="P1133" s="110" t="s">
        <v>115</v>
      </c>
      <c r="Q1133" s="32" t="s">
        <v>115</v>
      </c>
      <c r="R1133" s="32" t="s">
        <v>115</v>
      </c>
      <c r="S1133" s="32" t="s">
        <v>121</v>
      </c>
      <c r="T1133" s="32" t="s">
        <v>115</v>
      </c>
      <c r="U1133" s="32" t="s">
        <v>115</v>
      </c>
      <c r="V1133" s="32" t="s">
        <v>122</v>
      </c>
      <c r="W1133" s="32" t="b">
        <v>0</v>
      </c>
      <c r="X1133" s="32" t="s">
        <v>115</v>
      </c>
      <c r="Y1133" s="128"/>
      <c r="Z1133" s="119" t="s">
        <v>115</v>
      </c>
      <c r="AA1133" s="119" t="s">
        <v>115</v>
      </c>
      <c r="AB1133" s="32" t="s">
        <v>115</v>
      </c>
      <c r="AC1133" s="32" t="s">
        <v>427</v>
      </c>
      <c r="AD1133" s="32" t="s">
        <v>115</v>
      </c>
      <c r="AE1133" s="32" t="s">
        <v>115</v>
      </c>
      <c r="AF1133" s="32" t="s">
        <v>115</v>
      </c>
      <c r="AG1133" s="32" t="s">
        <v>1513</v>
      </c>
      <c r="AH1133" s="32" t="s">
        <v>127</v>
      </c>
      <c r="AI1133" s="32" t="s">
        <v>3647</v>
      </c>
      <c r="AJ1133" s="32" t="s">
        <v>115</v>
      </c>
      <c r="AK1133" s="32" t="s">
        <v>115</v>
      </c>
      <c r="AL1133" s="32" t="s">
        <v>115</v>
      </c>
      <c r="AM1133" s="32">
        <v>65</v>
      </c>
      <c r="AN1133" s="32" t="s">
        <v>128</v>
      </c>
      <c r="AO1133" s="32" t="s">
        <v>129</v>
      </c>
      <c r="AP1133" s="32" t="s">
        <v>203</v>
      </c>
      <c r="AQ1133" s="32" t="s">
        <v>130</v>
      </c>
      <c r="AR1133" s="32">
        <v>2025</v>
      </c>
      <c r="AS1133" s="32" t="s">
        <v>115</v>
      </c>
      <c r="AT1133" s="32" t="b">
        <v>0</v>
      </c>
      <c r="AU1133" s="32" t="s">
        <v>115</v>
      </c>
      <c r="AV1133" s="32" t="s">
        <v>115</v>
      </c>
      <c r="AW1133" s="32" t="s">
        <v>115</v>
      </c>
      <c r="AX1133" s="32" t="b">
        <v>0</v>
      </c>
      <c r="AY1133" s="32" t="s">
        <v>115</v>
      </c>
      <c r="AZ1133" s="110" t="s">
        <v>115</v>
      </c>
      <c r="BA1133" s="32" t="s">
        <v>115</v>
      </c>
      <c r="BB1133" s="32" t="s">
        <v>115</v>
      </c>
      <c r="BC1133" s="32" t="s">
        <v>115</v>
      </c>
      <c r="BD1133" s="32" t="s">
        <v>115</v>
      </c>
      <c r="BE1133" s="32" t="s">
        <v>115</v>
      </c>
      <c r="BF1133" s="110" t="s">
        <v>115</v>
      </c>
      <c r="BG1133" s="32" t="s">
        <v>131</v>
      </c>
      <c r="BH1133" s="32" t="s">
        <v>115</v>
      </c>
      <c r="BI1133" s="32" t="s">
        <v>162</v>
      </c>
      <c r="BJ1133" s="32">
        <v>5</v>
      </c>
      <c r="BK1133" s="110" t="s">
        <v>115</v>
      </c>
      <c r="BL1133" s="110" t="s">
        <v>115</v>
      </c>
      <c r="BM1133" s="110" t="s">
        <v>133</v>
      </c>
      <c r="BN1133" s="32" t="s">
        <v>115</v>
      </c>
      <c r="BO1133" s="32" t="s">
        <v>115</v>
      </c>
      <c r="BP1133" s="32" t="b">
        <v>0</v>
      </c>
      <c r="BQ1133" s="116" t="s">
        <v>115</v>
      </c>
      <c r="BR1133" s="32" t="s">
        <v>134</v>
      </c>
      <c r="BS1133" s="116">
        <v>0</v>
      </c>
      <c r="BT1133" s="116">
        <v>7000</v>
      </c>
      <c r="BU1133" s="116">
        <v>0</v>
      </c>
      <c r="BV1133" s="116">
        <v>0</v>
      </c>
      <c r="BW1133" s="116">
        <v>0</v>
      </c>
      <c r="BX1133" s="116">
        <v>0</v>
      </c>
      <c r="BY1133" s="116">
        <v>0</v>
      </c>
      <c r="BZ1133" s="116">
        <v>0</v>
      </c>
      <c r="CA1133" s="116">
        <v>0</v>
      </c>
      <c r="CB1133" s="116">
        <v>7000</v>
      </c>
      <c r="CC1133" s="116">
        <v>0</v>
      </c>
      <c r="CD1133" s="116">
        <v>0</v>
      </c>
      <c r="CE1133" s="116">
        <v>0</v>
      </c>
      <c r="CF1133" s="32" t="s">
        <v>135</v>
      </c>
      <c r="CG1133" s="32" t="s">
        <v>136</v>
      </c>
      <c r="CH1133" s="32" t="s">
        <v>115</v>
      </c>
      <c r="CI1133" s="116">
        <v>0</v>
      </c>
      <c r="CJ1133" s="116">
        <v>0</v>
      </c>
      <c r="CK1133" s="116">
        <v>0</v>
      </c>
      <c r="CL1133" s="116">
        <v>0</v>
      </c>
      <c r="CM1133" s="116">
        <v>0</v>
      </c>
      <c r="CN1133" s="116">
        <v>0</v>
      </c>
      <c r="CO1133" s="113">
        <v>0</v>
      </c>
      <c r="CP1133" s="32" t="s">
        <v>134</v>
      </c>
      <c r="CQ1133" s="32" t="s">
        <v>115</v>
      </c>
      <c r="CR1133" s="32" t="s">
        <v>134</v>
      </c>
      <c r="CS1133" s="32" t="s">
        <v>115</v>
      </c>
      <c r="CT1133" s="113">
        <v>1</v>
      </c>
      <c r="CU1133" s="113">
        <v>0</v>
      </c>
      <c r="CV1133" s="33" t="s">
        <v>1077</v>
      </c>
    </row>
    <row r="1134" spans="2:100">
      <c r="B1134" s="123">
        <v>1130</v>
      </c>
      <c r="C1134" s="124" t="s">
        <v>3648</v>
      </c>
      <c r="D1134" s="128"/>
      <c r="E1134" s="128"/>
      <c r="F1134" s="32" t="s">
        <v>115</v>
      </c>
      <c r="G1134" s="32" t="s">
        <v>3636</v>
      </c>
      <c r="H1134" s="32" t="s">
        <v>1538</v>
      </c>
      <c r="I1134" s="32" t="s">
        <v>189</v>
      </c>
      <c r="J1134" s="32" t="s">
        <v>115</v>
      </c>
      <c r="K1134" s="32" t="s">
        <v>115</v>
      </c>
      <c r="L1134" s="32" t="s">
        <v>395</v>
      </c>
      <c r="M1134" s="32" t="s">
        <v>3632</v>
      </c>
      <c r="N1134" s="32" t="s">
        <v>115</v>
      </c>
      <c r="O1134" s="32" t="s">
        <v>115</v>
      </c>
      <c r="P1134" s="110" t="s">
        <v>115</v>
      </c>
      <c r="Q1134" s="32" t="s">
        <v>115</v>
      </c>
      <c r="R1134" s="32" t="s">
        <v>115</v>
      </c>
      <c r="S1134" s="32" t="s">
        <v>121</v>
      </c>
      <c r="T1134" s="32" t="s">
        <v>115</v>
      </c>
      <c r="U1134" s="32" t="s">
        <v>115</v>
      </c>
      <c r="V1134" s="32" t="s">
        <v>122</v>
      </c>
      <c r="W1134" s="32" t="b">
        <v>0</v>
      </c>
      <c r="X1134" s="32" t="s">
        <v>115</v>
      </c>
      <c r="Y1134" s="128"/>
      <c r="Z1134" s="119" t="s">
        <v>115</v>
      </c>
      <c r="AA1134" s="119" t="s">
        <v>115</v>
      </c>
      <c r="AB1134" s="32" t="s">
        <v>115</v>
      </c>
      <c r="AC1134" s="32" t="s">
        <v>667</v>
      </c>
      <c r="AD1134" s="32" t="s">
        <v>115</v>
      </c>
      <c r="AE1134" s="32" t="s">
        <v>115</v>
      </c>
      <c r="AF1134" s="32" t="s">
        <v>115</v>
      </c>
      <c r="AG1134" s="32" t="s">
        <v>1513</v>
      </c>
      <c r="AH1134" s="32" t="s">
        <v>127</v>
      </c>
      <c r="AI1134" s="32" t="s">
        <v>3649</v>
      </c>
      <c r="AJ1134" s="32" t="s">
        <v>115</v>
      </c>
      <c r="AK1134" s="32" t="s">
        <v>115</v>
      </c>
      <c r="AL1134" s="32" t="s">
        <v>115</v>
      </c>
      <c r="AM1134" s="32">
        <v>65</v>
      </c>
      <c r="AN1134" s="32" t="s">
        <v>128</v>
      </c>
      <c r="AO1134" s="32" t="s">
        <v>129</v>
      </c>
      <c r="AP1134" s="32" t="s">
        <v>203</v>
      </c>
      <c r="AQ1134" s="32" t="s">
        <v>130</v>
      </c>
      <c r="AR1134" s="32">
        <v>2025</v>
      </c>
      <c r="AS1134" s="32" t="s">
        <v>115</v>
      </c>
      <c r="AT1134" s="32" t="b">
        <v>0</v>
      </c>
      <c r="AU1134" s="32" t="s">
        <v>115</v>
      </c>
      <c r="AV1134" s="32" t="s">
        <v>115</v>
      </c>
      <c r="AW1134" s="32" t="s">
        <v>115</v>
      </c>
      <c r="AX1134" s="32" t="b">
        <v>0</v>
      </c>
      <c r="AY1134" s="32" t="s">
        <v>115</v>
      </c>
      <c r="AZ1134" s="110" t="s">
        <v>115</v>
      </c>
      <c r="BA1134" s="32" t="s">
        <v>115</v>
      </c>
      <c r="BB1134" s="32" t="s">
        <v>115</v>
      </c>
      <c r="BC1134" s="32" t="s">
        <v>115</v>
      </c>
      <c r="BD1134" s="32" t="s">
        <v>115</v>
      </c>
      <c r="BE1134" s="32" t="s">
        <v>115</v>
      </c>
      <c r="BF1134" s="110" t="s">
        <v>115</v>
      </c>
      <c r="BG1134" s="32" t="s">
        <v>131</v>
      </c>
      <c r="BH1134" s="32" t="s">
        <v>115</v>
      </c>
      <c r="BI1134" s="32" t="s">
        <v>162</v>
      </c>
      <c r="BJ1134" s="32">
        <v>5</v>
      </c>
      <c r="BK1134" s="110" t="s">
        <v>115</v>
      </c>
      <c r="BL1134" s="110" t="s">
        <v>115</v>
      </c>
      <c r="BM1134" s="110" t="s">
        <v>133</v>
      </c>
      <c r="BN1134" s="32" t="s">
        <v>115</v>
      </c>
      <c r="BO1134" s="32" t="s">
        <v>115</v>
      </c>
      <c r="BP1134" s="32" t="b">
        <v>0</v>
      </c>
      <c r="BQ1134" s="116" t="s">
        <v>115</v>
      </c>
      <c r="BR1134" s="32" t="s">
        <v>134</v>
      </c>
      <c r="BS1134" s="116">
        <v>0</v>
      </c>
      <c r="BT1134" s="116">
        <v>7000</v>
      </c>
      <c r="BU1134" s="116">
        <v>0</v>
      </c>
      <c r="BV1134" s="116">
        <v>0</v>
      </c>
      <c r="BW1134" s="116">
        <v>0</v>
      </c>
      <c r="BX1134" s="116">
        <v>0</v>
      </c>
      <c r="BY1134" s="116">
        <v>0</v>
      </c>
      <c r="BZ1134" s="116">
        <v>0</v>
      </c>
      <c r="CA1134" s="116">
        <v>0</v>
      </c>
      <c r="CB1134" s="116">
        <v>0</v>
      </c>
      <c r="CC1134" s="116">
        <v>7000</v>
      </c>
      <c r="CD1134" s="116">
        <v>0</v>
      </c>
      <c r="CE1134" s="116">
        <v>0</v>
      </c>
      <c r="CF1134" s="32" t="s">
        <v>135</v>
      </c>
      <c r="CG1134" s="32" t="s">
        <v>136</v>
      </c>
      <c r="CH1134" s="32" t="s">
        <v>115</v>
      </c>
      <c r="CI1134" s="116">
        <v>0</v>
      </c>
      <c r="CJ1134" s="116">
        <v>0</v>
      </c>
      <c r="CK1134" s="116">
        <v>0</v>
      </c>
      <c r="CL1134" s="116">
        <v>0</v>
      </c>
      <c r="CM1134" s="116">
        <v>0</v>
      </c>
      <c r="CN1134" s="116">
        <v>0</v>
      </c>
      <c r="CO1134" s="113">
        <v>0</v>
      </c>
      <c r="CP1134" s="32" t="s">
        <v>134</v>
      </c>
      <c r="CQ1134" s="32" t="s">
        <v>115</v>
      </c>
      <c r="CR1134" s="32" t="s">
        <v>134</v>
      </c>
      <c r="CS1134" s="32" t="s">
        <v>115</v>
      </c>
      <c r="CT1134" s="113">
        <v>0.3427</v>
      </c>
      <c r="CU1134" s="113">
        <v>0.6573</v>
      </c>
      <c r="CV1134" s="33" t="s">
        <v>1077</v>
      </c>
    </row>
    <row r="1135" spans="2:100">
      <c r="B1135" s="121">
        <v>1131</v>
      </c>
      <c r="C1135" s="122" t="s">
        <v>3650</v>
      </c>
      <c r="D1135" s="129"/>
      <c r="E1135" s="129"/>
      <c r="F1135" s="29" t="s">
        <v>115</v>
      </c>
      <c r="G1135" s="29" t="s">
        <v>3636</v>
      </c>
      <c r="H1135" s="29" t="s">
        <v>1538</v>
      </c>
      <c r="I1135" s="29" t="s">
        <v>189</v>
      </c>
      <c r="J1135" s="29" t="s">
        <v>115</v>
      </c>
      <c r="K1135" s="29" t="s">
        <v>115</v>
      </c>
      <c r="L1135" s="29" t="s">
        <v>395</v>
      </c>
      <c r="M1135" s="29" t="s">
        <v>3632</v>
      </c>
      <c r="N1135" s="29" t="s">
        <v>115</v>
      </c>
      <c r="O1135" s="29" t="s">
        <v>115</v>
      </c>
      <c r="P1135" s="109" t="s">
        <v>115</v>
      </c>
      <c r="Q1135" s="29" t="s">
        <v>115</v>
      </c>
      <c r="R1135" s="29" t="s">
        <v>115</v>
      </c>
      <c r="S1135" s="29" t="s">
        <v>121</v>
      </c>
      <c r="T1135" s="29" t="s">
        <v>115</v>
      </c>
      <c r="U1135" s="29" t="s">
        <v>115</v>
      </c>
      <c r="V1135" s="29" t="s">
        <v>122</v>
      </c>
      <c r="W1135" s="29" t="b">
        <v>0</v>
      </c>
      <c r="X1135" s="29" t="s">
        <v>115</v>
      </c>
      <c r="Y1135" s="129"/>
      <c r="Z1135" s="118" t="s">
        <v>115</v>
      </c>
      <c r="AA1135" s="118" t="s">
        <v>115</v>
      </c>
      <c r="AB1135" s="29" t="s">
        <v>115</v>
      </c>
      <c r="AC1135" s="29" t="s">
        <v>3644</v>
      </c>
      <c r="AD1135" s="29" t="s">
        <v>115</v>
      </c>
      <c r="AE1135" s="29" t="s">
        <v>115</v>
      </c>
      <c r="AF1135" s="29" t="s">
        <v>115</v>
      </c>
      <c r="AG1135" s="29" t="s">
        <v>1513</v>
      </c>
      <c r="AH1135" s="29" t="s">
        <v>127</v>
      </c>
      <c r="AI1135" s="29" t="s">
        <v>3651</v>
      </c>
      <c r="AJ1135" s="29" t="s">
        <v>115</v>
      </c>
      <c r="AK1135" s="29" t="s">
        <v>115</v>
      </c>
      <c r="AL1135" s="29" t="s">
        <v>115</v>
      </c>
      <c r="AM1135" s="29">
        <v>65</v>
      </c>
      <c r="AN1135" s="29" t="s">
        <v>128</v>
      </c>
      <c r="AO1135" s="29" t="s">
        <v>129</v>
      </c>
      <c r="AP1135" s="29" t="s">
        <v>203</v>
      </c>
      <c r="AQ1135" s="29" t="s">
        <v>130</v>
      </c>
      <c r="AR1135" s="29">
        <v>2025</v>
      </c>
      <c r="AS1135" s="29" t="s">
        <v>115</v>
      </c>
      <c r="AT1135" s="29" t="b">
        <v>0</v>
      </c>
      <c r="AU1135" s="29" t="s">
        <v>115</v>
      </c>
      <c r="AV1135" s="29" t="s">
        <v>115</v>
      </c>
      <c r="AW1135" s="29" t="s">
        <v>115</v>
      </c>
      <c r="AX1135" s="29" t="b">
        <v>0</v>
      </c>
      <c r="AY1135" s="29" t="s">
        <v>115</v>
      </c>
      <c r="AZ1135" s="109" t="s">
        <v>115</v>
      </c>
      <c r="BA1135" s="29" t="s">
        <v>115</v>
      </c>
      <c r="BB1135" s="29" t="s">
        <v>115</v>
      </c>
      <c r="BC1135" s="29" t="s">
        <v>115</v>
      </c>
      <c r="BD1135" s="29" t="s">
        <v>115</v>
      </c>
      <c r="BE1135" s="29" t="s">
        <v>115</v>
      </c>
      <c r="BF1135" s="109" t="s">
        <v>115</v>
      </c>
      <c r="BG1135" s="29" t="s">
        <v>131</v>
      </c>
      <c r="BH1135" s="29" t="s">
        <v>115</v>
      </c>
      <c r="BI1135" s="29" t="s">
        <v>162</v>
      </c>
      <c r="BJ1135" s="29">
        <v>5</v>
      </c>
      <c r="BK1135" s="109" t="s">
        <v>115</v>
      </c>
      <c r="BL1135" s="109" t="s">
        <v>115</v>
      </c>
      <c r="BM1135" s="109" t="s">
        <v>133</v>
      </c>
      <c r="BN1135" s="29" t="s">
        <v>115</v>
      </c>
      <c r="BO1135" s="29" t="s">
        <v>115</v>
      </c>
      <c r="BP1135" s="29" t="b">
        <v>0</v>
      </c>
      <c r="BQ1135" s="115" t="s">
        <v>115</v>
      </c>
      <c r="BR1135" s="29" t="s">
        <v>134</v>
      </c>
      <c r="BS1135" s="115">
        <v>0</v>
      </c>
      <c r="BT1135" s="115">
        <v>7000</v>
      </c>
      <c r="BU1135" s="115">
        <v>0</v>
      </c>
      <c r="BV1135" s="115">
        <v>0</v>
      </c>
      <c r="BW1135" s="115">
        <v>0</v>
      </c>
      <c r="BX1135" s="115">
        <v>0</v>
      </c>
      <c r="BY1135" s="115">
        <v>0</v>
      </c>
      <c r="BZ1135" s="115">
        <v>0</v>
      </c>
      <c r="CA1135" s="115">
        <v>0</v>
      </c>
      <c r="CB1135" s="115">
        <v>0</v>
      </c>
      <c r="CC1135" s="115">
        <v>7000</v>
      </c>
      <c r="CD1135" s="115">
        <v>0</v>
      </c>
      <c r="CE1135" s="115">
        <v>0</v>
      </c>
      <c r="CF1135" s="29" t="s">
        <v>135</v>
      </c>
      <c r="CG1135" s="29" t="s">
        <v>136</v>
      </c>
      <c r="CH1135" s="29" t="s">
        <v>115</v>
      </c>
      <c r="CI1135" s="115">
        <v>0</v>
      </c>
      <c r="CJ1135" s="115">
        <v>0</v>
      </c>
      <c r="CK1135" s="115">
        <v>0</v>
      </c>
      <c r="CL1135" s="115">
        <v>0</v>
      </c>
      <c r="CM1135" s="115">
        <v>0</v>
      </c>
      <c r="CN1135" s="115">
        <v>0</v>
      </c>
      <c r="CO1135" s="112">
        <v>0</v>
      </c>
      <c r="CP1135" s="29" t="s">
        <v>134</v>
      </c>
      <c r="CQ1135" s="29" t="s">
        <v>115</v>
      </c>
      <c r="CR1135" s="29" t="s">
        <v>134</v>
      </c>
      <c r="CS1135" s="29" t="s">
        <v>115</v>
      </c>
      <c r="CT1135" s="112">
        <v>0.3427</v>
      </c>
      <c r="CU1135" s="112">
        <v>0.6573</v>
      </c>
      <c r="CV1135" s="30" t="s">
        <v>1077</v>
      </c>
    </row>
    <row r="1136" spans="2:100">
      <c r="B1136" s="123">
        <v>1132</v>
      </c>
      <c r="C1136" s="124" t="s">
        <v>3652</v>
      </c>
      <c r="D1136" s="128"/>
      <c r="E1136" s="128"/>
      <c r="F1136" s="32" t="s">
        <v>115</v>
      </c>
      <c r="G1136" s="32" t="s">
        <v>3636</v>
      </c>
      <c r="H1136" s="32" t="s">
        <v>1538</v>
      </c>
      <c r="I1136" s="32" t="s">
        <v>189</v>
      </c>
      <c r="J1136" s="32" t="s">
        <v>115</v>
      </c>
      <c r="K1136" s="32" t="s">
        <v>115</v>
      </c>
      <c r="L1136" s="32" t="s">
        <v>395</v>
      </c>
      <c r="M1136" s="32" t="s">
        <v>3632</v>
      </c>
      <c r="N1136" s="32" t="s">
        <v>115</v>
      </c>
      <c r="O1136" s="32" t="s">
        <v>115</v>
      </c>
      <c r="P1136" s="110" t="s">
        <v>115</v>
      </c>
      <c r="Q1136" s="32" t="s">
        <v>115</v>
      </c>
      <c r="R1136" s="32" t="s">
        <v>115</v>
      </c>
      <c r="S1136" s="32" t="s">
        <v>121</v>
      </c>
      <c r="T1136" s="32" t="s">
        <v>115</v>
      </c>
      <c r="U1136" s="32" t="s">
        <v>115</v>
      </c>
      <c r="V1136" s="32" t="s">
        <v>122</v>
      </c>
      <c r="W1136" s="32" t="b">
        <v>0</v>
      </c>
      <c r="X1136" s="32" t="s">
        <v>115</v>
      </c>
      <c r="Y1136" s="128"/>
      <c r="Z1136" s="119" t="s">
        <v>115</v>
      </c>
      <c r="AA1136" s="119" t="s">
        <v>115</v>
      </c>
      <c r="AB1136" s="32" t="s">
        <v>115</v>
      </c>
      <c r="AC1136" s="32" t="s">
        <v>3637</v>
      </c>
      <c r="AD1136" s="32" t="s">
        <v>115</v>
      </c>
      <c r="AE1136" s="32" t="s">
        <v>115</v>
      </c>
      <c r="AF1136" s="32" t="s">
        <v>115</v>
      </c>
      <c r="AG1136" s="32" t="s">
        <v>1513</v>
      </c>
      <c r="AH1136" s="32" t="s">
        <v>127</v>
      </c>
      <c r="AI1136" s="32" t="s">
        <v>3653</v>
      </c>
      <c r="AJ1136" s="32" t="s">
        <v>115</v>
      </c>
      <c r="AK1136" s="32" t="s">
        <v>115</v>
      </c>
      <c r="AL1136" s="32" t="s">
        <v>115</v>
      </c>
      <c r="AM1136" s="32">
        <v>65</v>
      </c>
      <c r="AN1136" s="32" t="s">
        <v>128</v>
      </c>
      <c r="AO1136" s="32" t="s">
        <v>129</v>
      </c>
      <c r="AP1136" s="32" t="s">
        <v>203</v>
      </c>
      <c r="AQ1136" s="32" t="s">
        <v>130</v>
      </c>
      <c r="AR1136" s="32">
        <v>2025</v>
      </c>
      <c r="AS1136" s="32" t="s">
        <v>115</v>
      </c>
      <c r="AT1136" s="32" t="b">
        <v>0</v>
      </c>
      <c r="AU1136" s="32" t="s">
        <v>115</v>
      </c>
      <c r="AV1136" s="32" t="s">
        <v>115</v>
      </c>
      <c r="AW1136" s="32" t="s">
        <v>115</v>
      </c>
      <c r="AX1136" s="32" t="b">
        <v>0</v>
      </c>
      <c r="AY1136" s="32" t="s">
        <v>115</v>
      </c>
      <c r="AZ1136" s="110" t="s">
        <v>115</v>
      </c>
      <c r="BA1136" s="32" t="s">
        <v>115</v>
      </c>
      <c r="BB1136" s="32" t="s">
        <v>115</v>
      </c>
      <c r="BC1136" s="32" t="s">
        <v>115</v>
      </c>
      <c r="BD1136" s="32" t="s">
        <v>115</v>
      </c>
      <c r="BE1136" s="32" t="s">
        <v>115</v>
      </c>
      <c r="BF1136" s="110" t="s">
        <v>115</v>
      </c>
      <c r="BG1136" s="32" t="s">
        <v>131</v>
      </c>
      <c r="BH1136" s="32" t="s">
        <v>115</v>
      </c>
      <c r="BI1136" s="32" t="s">
        <v>162</v>
      </c>
      <c r="BJ1136" s="32">
        <v>5</v>
      </c>
      <c r="BK1136" s="110" t="s">
        <v>115</v>
      </c>
      <c r="BL1136" s="110" t="s">
        <v>115</v>
      </c>
      <c r="BM1136" s="110" t="s">
        <v>133</v>
      </c>
      <c r="BN1136" s="32" t="s">
        <v>115</v>
      </c>
      <c r="BO1136" s="32" t="s">
        <v>115</v>
      </c>
      <c r="BP1136" s="32" t="b">
        <v>0</v>
      </c>
      <c r="BQ1136" s="116" t="s">
        <v>115</v>
      </c>
      <c r="BR1136" s="32" t="s">
        <v>134</v>
      </c>
      <c r="BS1136" s="116">
        <v>0</v>
      </c>
      <c r="BT1136" s="116">
        <v>7000</v>
      </c>
      <c r="BU1136" s="116">
        <v>0</v>
      </c>
      <c r="BV1136" s="116">
        <v>0</v>
      </c>
      <c r="BW1136" s="116">
        <v>0</v>
      </c>
      <c r="BX1136" s="116">
        <v>0</v>
      </c>
      <c r="BY1136" s="116">
        <v>0</v>
      </c>
      <c r="BZ1136" s="116">
        <v>0</v>
      </c>
      <c r="CA1136" s="116">
        <v>0</v>
      </c>
      <c r="CB1136" s="116">
        <v>7000</v>
      </c>
      <c r="CC1136" s="116">
        <v>0</v>
      </c>
      <c r="CD1136" s="116">
        <v>0</v>
      </c>
      <c r="CE1136" s="116">
        <v>0</v>
      </c>
      <c r="CF1136" s="32" t="s">
        <v>135</v>
      </c>
      <c r="CG1136" s="32" t="s">
        <v>136</v>
      </c>
      <c r="CH1136" s="32" t="s">
        <v>115</v>
      </c>
      <c r="CI1136" s="116">
        <v>0</v>
      </c>
      <c r="CJ1136" s="116">
        <v>0</v>
      </c>
      <c r="CK1136" s="116">
        <v>0</v>
      </c>
      <c r="CL1136" s="116">
        <v>0</v>
      </c>
      <c r="CM1136" s="116">
        <v>0</v>
      </c>
      <c r="CN1136" s="116">
        <v>0</v>
      </c>
      <c r="CO1136" s="113">
        <v>0</v>
      </c>
      <c r="CP1136" s="32" t="s">
        <v>134</v>
      </c>
      <c r="CQ1136" s="32" t="s">
        <v>115</v>
      </c>
      <c r="CR1136" s="32" t="s">
        <v>134</v>
      </c>
      <c r="CS1136" s="32" t="s">
        <v>115</v>
      </c>
      <c r="CT1136" s="113">
        <v>0</v>
      </c>
      <c r="CU1136" s="113">
        <v>1</v>
      </c>
      <c r="CV1136" s="33" t="s">
        <v>1077</v>
      </c>
    </row>
    <row r="1137" spans="2:100">
      <c r="B1137" s="123">
        <v>1133</v>
      </c>
      <c r="C1137" s="124" t="s">
        <v>3654</v>
      </c>
      <c r="D1137" s="128"/>
      <c r="E1137" s="128"/>
      <c r="F1137" s="32" t="s">
        <v>115</v>
      </c>
      <c r="G1137" s="32" t="s">
        <v>3636</v>
      </c>
      <c r="H1137" s="32" t="s">
        <v>1538</v>
      </c>
      <c r="I1137" s="32" t="s">
        <v>189</v>
      </c>
      <c r="J1137" s="32" t="s">
        <v>115</v>
      </c>
      <c r="K1137" s="32" t="s">
        <v>115</v>
      </c>
      <c r="L1137" s="32" t="s">
        <v>395</v>
      </c>
      <c r="M1137" s="32" t="s">
        <v>3632</v>
      </c>
      <c r="N1137" s="32" t="s">
        <v>115</v>
      </c>
      <c r="O1137" s="32" t="s">
        <v>115</v>
      </c>
      <c r="P1137" s="110" t="s">
        <v>115</v>
      </c>
      <c r="Q1137" s="32" t="s">
        <v>115</v>
      </c>
      <c r="R1137" s="32" t="s">
        <v>115</v>
      </c>
      <c r="S1137" s="32" t="s">
        <v>121</v>
      </c>
      <c r="T1137" s="32" t="s">
        <v>115</v>
      </c>
      <c r="U1137" s="32" t="s">
        <v>115</v>
      </c>
      <c r="V1137" s="32" t="s">
        <v>122</v>
      </c>
      <c r="W1137" s="32" t="b">
        <v>0</v>
      </c>
      <c r="X1137" s="32" t="s">
        <v>115</v>
      </c>
      <c r="Y1137" s="128"/>
      <c r="Z1137" s="119" t="s">
        <v>115</v>
      </c>
      <c r="AA1137" s="119" t="s">
        <v>115</v>
      </c>
      <c r="AB1137" s="32" t="s">
        <v>115</v>
      </c>
      <c r="AC1137" s="32" t="s">
        <v>427</v>
      </c>
      <c r="AD1137" s="32" t="s">
        <v>115</v>
      </c>
      <c r="AE1137" s="32" t="s">
        <v>115</v>
      </c>
      <c r="AF1137" s="32" t="s">
        <v>115</v>
      </c>
      <c r="AG1137" s="32" t="s">
        <v>1513</v>
      </c>
      <c r="AH1137" s="32" t="s">
        <v>127</v>
      </c>
      <c r="AI1137" s="32" t="s">
        <v>3655</v>
      </c>
      <c r="AJ1137" s="32" t="s">
        <v>115</v>
      </c>
      <c r="AK1137" s="32" t="s">
        <v>115</v>
      </c>
      <c r="AL1137" s="32" t="s">
        <v>115</v>
      </c>
      <c r="AM1137" s="32">
        <v>65</v>
      </c>
      <c r="AN1137" s="32" t="s">
        <v>128</v>
      </c>
      <c r="AO1137" s="32" t="s">
        <v>129</v>
      </c>
      <c r="AP1137" s="32" t="s">
        <v>203</v>
      </c>
      <c r="AQ1137" s="32" t="s">
        <v>130</v>
      </c>
      <c r="AR1137" s="32">
        <v>2025</v>
      </c>
      <c r="AS1137" s="32" t="s">
        <v>115</v>
      </c>
      <c r="AT1137" s="32" t="b">
        <v>0</v>
      </c>
      <c r="AU1137" s="32" t="s">
        <v>115</v>
      </c>
      <c r="AV1137" s="32" t="s">
        <v>115</v>
      </c>
      <c r="AW1137" s="32" t="s">
        <v>115</v>
      </c>
      <c r="AX1137" s="32" t="b">
        <v>0</v>
      </c>
      <c r="AY1137" s="32" t="s">
        <v>115</v>
      </c>
      <c r="AZ1137" s="110" t="s">
        <v>115</v>
      </c>
      <c r="BA1137" s="32" t="s">
        <v>115</v>
      </c>
      <c r="BB1137" s="32" t="s">
        <v>115</v>
      </c>
      <c r="BC1137" s="32" t="s">
        <v>115</v>
      </c>
      <c r="BD1137" s="32" t="s">
        <v>115</v>
      </c>
      <c r="BE1137" s="32" t="s">
        <v>115</v>
      </c>
      <c r="BF1137" s="110" t="s">
        <v>115</v>
      </c>
      <c r="BG1137" s="32" t="s">
        <v>131</v>
      </c>
      <c r="BH1137" s="32" t="s">
        <v>115</v>
      </c>
      <c r="BI1137" s="32" t="s">
        <v>162</v>
      </c>
      <c r="BJ1137" s="32">
        <v>5</v>
      </c>
      <c r="BK1137" s="110" t="s">
        <v>115</v>
      </c>
      <c r="BL1137" s="110" t="s">
        <v>115</v>
      </c>
      <c r="BM1137" s="110" t="s">
        <v>133</v>
      </c>
      <c r="BN1137" s="32" t="s">
        <v>115</v>
      </c>
      <c r="BO1137" s="32" t="s">
        <v>115</v>
      </c>
      <c r="BP1137" s="32" t="b">
        <v>0</v>
      </c>
      <c r="BQ1137" s="116" t="s">
        <v>115</v>
      </c>
      <c r="BR1137" s="32" t="s">
        <v>134</v>
      </c>
      <c r="BS1137" s="116">
        <v>0</v>
      </c>
      <c r="BT1137" s="116">
        <v>7000</v>
      </c>
      <c r="BU1137" s="116">
        <v>0</v>
      </c>
      <c r="BV1137" s="116">
        <v>0</v>
      </c>
      <c r="BW1137" s="116">
        <v>0</v>
      </c>
      <c r="BX1137" s="116">
        <v>0</v>
      </c>
      <c r="BY1137" s="116">
        <v>0</v>
      </c>
      <c r="BZ1137" s="116">
        <v>0</v>
      </c>
      <c r="CA1137" s="116">
        <v>0</v>
      </c>
      <c r="CB1137" s="116">
        <v>7000</v>
      </c>
      <c r="CC1137" s="116">
        <v>0</v>
      </c>
      <c r="CD1137" s="116">
        <v>0</v>
      </c>
      <c r="CE1137" s="116">
        <v>0</v>
      </c>
      <c r="CF1137" s="32" t="s">
        <v>135</v>
      </c>
      <c r="CG1137" s="32" t="s">
        <v>136</v>
      </c>
      <c r="CH1137" s="32" t="s">
        <v>115</v>
      </c>
      <c r="CI1137" s="116">
        <v>0</v>
      </c>
      <c r="CJ1137" s="116">
        <v>0</v>
      </c>
      <c r="CK1137" s="116">
        <v>0</v>
      </c>
      <c r="CL1137" s="116">
        <v>0</v>
      </c>
      <c r="CM1137" s="116">
        <v>0</v>
      </c>
      <c r="CN1137" s="116">
        <v>0</v>
      </c>
      <c r="CO1137" s="113">
        <v>0</v>
      </c>
      <c r="CP1137" s="32" t="s">
        <v>134</v>
      </c>
      <c r="CQ1137" s="32" t="s">
        <v>115</v>
      </c>
      <c r="CR1137" s="32" t="s">
        <v>134</v>
      </c>
      <c r="CS1137" s="32" t="s">
        <v>115</v>
      </c>
      <c r="CT1137" s="113">
        <v>1</v>
      </c>
      <c r="CU1137" s="113">
        <v>0</v>
      </c>
      <c r="CV1137" s="33" t="s">
        <v>1077</v>
      </c>
    </row>
    <row r="1138" spans="2:100">
      <c r="B1138" s="123">
        <v>1134</v>
      </c>
      <c r="C1138" s="124" t="s">
        <v>3656</v>
      </c>
      <c r="D1138" s="128"/>
      <c r="E1138" s="128"/>
      <c r="F1138" s="32" t="s">
        <v>115</v>
      </c>
      <c r="G1138" s="32" t="s">
        <v>3636</v>
      </c>
      <c r="H1138" s="32" t="s">
        <v>1538</v>
      </c>
      <c r="I1138" s="32" t="s">
        <v>189</v>
      </c>
      <c r="J1138" s="32" t="s">
        <v>115</v>
      </c>
      <c r="K1138" s="32" t="s">
        <v>115</v>
      </c>
      <c r="L1138" s="32" t="s">
        <v>395</v>
      </c>
      <c r="M1138" s="32" t="s">
        <v>3632</v>
      </c>
      <c r="N1138" s="32" t="s">
        <v>115</v>
      </c>
      <c r="O1138" s="32" t="s">
        <v>115</v>
      </c>
      <c r="P1138" s="110" t="s">
        <v>115</v>
      </c>
      <c r="Q1138" s="32" t="s">
        <v>115</v>
      </c>
      <c r="R1138" s="32" t="s">
        <v>115</v>
      </c>
      <c r="S1138" s="32" t="s">
        <v>121</v>
      </c>
      <c r="T1138" s="32" t="s">
        <v>115</v>
      </c>
      <c r="U1138" s="32" t="s">
        <v>115</v>
      </c>
      <c r="V1138" s="32" t="s">
        <v>122</v>
      </c>
      <c r="W1138" s="32" t="b">
        <v>0</v>
      </c>
      <c r="X1138" s="32" t="s">
        <v>115</v>
      </c>
      <c r="Y1138" s="128"/>
      <c r="Z1138" s="119" t="s">
        <v>115</v>
      </c>
      <c r="AA1138" s="119" t="s">
        <v>115</v>
      </c>
      <c r="AB1138" s="32" t="s">
        <v>115</v>
      </c>
      <c r="AC1138" s="32" t="s">
        <v>667</v>
      </c>
      <c r="AD1138" s="32" t="s">
        <v>115</v>
      </c>
      <c r="AE1138" s="32" t="s">
        <v>115</v>
      </c>
      <c r="AF1138" s="32" t="s">
        <v>115</v>
      </c>
      <c r="AG1138" s="32" t="s">
        <v>1513</v>
      </c>
      <c r="AH1138" s="32" t="s">
        <v>127</v>
      </c>
      <c r="AI1138" s="32" t="s">
        <v>3657</v>
      </c>
      <c r="AJ1138" s="32" t="s">
        <v>115</v>
      </c>
      <c r="AK1138" s="32" t="s">
        <v>115</v>
      </c>
      <c r="AL1138" s="32" t="s">
        <v>115</v>
      </c>
      <c r="AM1138" s="32">
        <v>65</v>
      </c>
      <c r="AN1138" s="32" t="s">
        <v>128</v>
      </c>
      <c r="AO1138" s="32" t="s">
        <v>129</v>
      </c>
      <c r="AP1138" s="32" t="s">
        <v>203</v>
      </c>
      <c r="AQ1138" s="32" t="s">
        <v>130</v>
      </c>
      <c r="AR1138" s="32">
        <v>2025</v>
      </c>
      <c r="AS1138" s="32" t="s">
        <v>115</v>
      </c>
      <c r="AT1138" s="32" t="b">
        <v>0</v>
      </c>
      <c r="AU1138" s="32" t="s">
        <v>115</v>
      </c>
      <c r="AV1138" s="32" t="s">
        <v>115</v>
      </c>
      <c r="AW1138" s="32" t="s">
        <v>115</v>
      </c>
      <c r="AX1138" s="32" t="b">
        <v>0</v>
      </c>
      <c r="AY1138" s="32" t="s">
        <v>115</v>
      </c>
      <c r="AZ1138" s="110" t="s">
        <v>115</v>
      </c>
      <c r="BA1138" s="32" t="s">
        <v>115</v>
      </c>
      <c r="BB1138" s="32" t="s">
        <v>115</v>
      </c>
      <c r="BC1138" s="32" t="s">
        <v>115</v>
      </c>
      <c r="BD1138" s="32" t="s">
        <v>115</v>
      </c>
      <c r="BE1138" s="32" t="s">
        <v>115</v>
      </c>
      <c r="BF1138" s="110" t="s">
        <v>115</v>
      </c>
      <c r="BG1138" s="32" t="s">
        <v>131</v>
      </c>
      <c r="BH1138" s="32" t="s">
        <v>115</v>
      </c>
      <c r="BI1138" s="32" t="s">
        <v>162</v>
      </c>
      <c r="BJ1138" s="32">
        <v>5</v>
      </c>
      <c r="BK1138" s="110" t="s">
        <v>115</v>
      </c>
      <c r="BL1138" s="110" t="s">
        <v>115</v>
      </c>
      <c r="BM1138" s="110" t="s">
        <v>133</v>
      </c>
      <c r="BN1138" s="32" t="s">
        <v>115</v>
      </c>
      <c r="BO1138" s="32" t="s">
        <v>115</v>
      </c>
      <c r="BP1138" s="32" t="b">
        <v>0</v>
      </c>
      <c r="BQ1138" s="116" t="s">
        <v>115</v>
      </c>
      <c r="BR1138" s="32" t="s">
        <v>134</v>
      </c>
      <c r="BS1138" s="116">
        <v>0</v>
      </c>
      <c r="BT1138" s="116">
        <v>7000</v>
      </c>
      <c r="BU1138" s="116">
        <v>0</v>
      </c>
      <c r="BV1138" s="116">
        <v>0</v>
      </c>
      <c r="BW1138" s="116">
        <v>0</v>
      </c>
      <c r="BX1138" s="116">
        <v>0</v>
      </c>
      <c r="BY1138" s="116">
        <v>0</v>
      </c>
      <c r="BZ1138" s="116">
        <v>0</v>
      </c>
      <c r="CA1138" s="116">
        <v>0</v>
      </c>
      <c r="CB1138" s="116">
        <v>0</v>
      </c>
      <c r="CC1138" s="116">
        <v>0</v>
      </c>
      <c r="CD1138" s="116">
        <v>7000</v>
      </c>
      <c r="CE1138" s="116">
        <v>0</v>
      </c>
      <c r="CF1138" s="32" t="s">
        <v>135</v>
      </c>
      <c r="CG1138" s="32" t="s">
        <v>136</v>
      </c>
      <c r="CH1138" s="32" t="s">
        <v>115</v>
      </c>
      <c r="CI1138" s="116">
        <v>0</v>
      </c>
      <c r="CJ1138" s="116">
        <v>0</v>
      </c>
      <c r="CK1138" s="116">
        <v>0</v>
      </c>
      <c r="CL1138" s="116">
        <v>0</v>
      </c>
      <c r="CM1138" s="116">
        <v>0</v>
      </c>
      <c r="CN1138" s="116">
        <v>0</v>
      </c>
      <c r="CO1138" s="113">
        <v>0</v>
      </c>
      <c r="CP1138" s="32" t="s">
        <v>134</v>
      </c>
      <c r="CQ1138" s="32" t="s">
        <v>115</v>
      </c>
      <c r="CR1138" s="32" t="s">
        <v>134</v>
      </c>
      <c r="CS1138" s="32" t="s">
        <v>115</v>
      </c>
      <c r="CT1138" s="113">
        <v>0.3427</v>
      </c>
      <c r="CU1138" s="113">
        <v>0.6573</v>
      </c>
      <c r="CV1138" s="33" t="s">
        <v>1077</v>
      </c>
    </row>
    <row r="1139" spans="2:100">
      <c r="B1139" s="123">
        <v>1135</v>
      </c>
      <c r="C1139" s="124" t="s">
        <v>3658</v>
      </c>
      <c r="D1139" s="128"/>
      <c r="E1139" s="128"/>
      <c r="F1139" s="32" t="s">
        <v>115</v>
      </c>
      <c r="G1139" s="32" t="s">
        <v>3636</v>
      </c>
      <c r="H1139" s="32" t="s">
        <v>1538</v>
      </c>
      <c r="I1139" s="32" t="s">
        <v>189</v>
      </c>
      <c r="J1139" s="32" t="s">
        <v>115</v>
      </c>
      <c r="K1139" s="32" t="s">
        <v>115</v>
      </c>
      <c r="L1139" s="32" t="s">
        <v>395</v>
      </c>
      <c r="M1139" s="32" t="s">
        <v>3632</v>
      </c>
      <c r="N1139" s="32" t="s">
        <v>115</v>
      </c>
      <c r="O1139" s="32" t="s">
        <v>115</v>
      </c>
      <c r="P1139" s="110" t="s">
        <v>115</v>
      </c>
      <c r="Q1139" s="32" t="s">
        <v>115</v>
      </c>
      <c r="R1139" s="32" t="s">
        <v>115</v>
      </c>
      <c r="S1139" s="32" t="s">
        <v>121</v>
      </c>
      <c r="T1139" s="32" t="s">
        <v>115</v>
      </c>
      <c r="U1139" s="32" t="s">
        <v>115</v>
      </c>
      <c r="V1139" s="32" t="s">
        <v>122</v>
      </c>
      <c r="W1139" s="32" t="b">
        <v>0</v>
      </c>
      <c r="X1139" s="32" t="s">
        <v>115</v>
      </c>
      <c r="Y1139" s="128"/>
      <c r="Z1139" s="119" t="s">
        <v>115</v>
      </c>
      <c r="AA1139" s="119" t="s">
        <v>115</v>
      </c>
      <c r="AB1139" s="32" t="s">
        <v>115</v>
      </c>
      <c r="AC1139" s="32" t="s">
        <v>3637</v>
      </c>
      <c r="AD1139" s="32" t="s">
        <v>115</v>
      </c>
      <c r="AE1139" s="32" t="s">
        <v>115</v>
      </c>
      <c r="AF1139" s="32" t="s">
        <v>115</v>
      </c>
      <c r="AG1139" s="32" t="s">
        <v>1513</v>
      </c>
      <c r="AH1139" s="32" t="s">
        <v>127</v>
      </c>
      <c r="AI1139" s="32" t="s">
        <v>3659</v>
      </c>
      <c r="AJ1139" s="32" t="s">
        <v>115</v>
      </c>
      <c r="AK1139" s="32" t="s">
        <v>115</v>
      </c>
      <c r="AL1139" s="32" t="s">
        <v>115</v>
      </c>
      <c r="AM1139" s="32">
        <v>65</v>
      </c>
      <c r="AN1139" s="32" t="s">
        <v>128</v>
      </c>
      <c r="AO1139" s="32" t="s">
        <v>129</v>
      </c>
      <c r="AP1139" s="32" t="s">
        <v>203</v>
      </c>
      <c r="AQ1139" s="32" t="s">
        <v>130</v>
      </c>
      <c r="AR1139" s="32">
        <v>2025</v>
      </c>
      <c r="AS1139" s="32" t="s">
        <v>115</v>
      </c>
      <c r="AT1139" s="32" t="b">
        <v>0</v>
      </c>
      <c r="AU1139" s="32" t="s">
        <v>115</v>
      </c>
      <c r="AV1139" s="32" t="s">
        <v>115</v>
      </c>
      <c r="AW1139" s="32" t="s">
        <v>115</v>
      </c>
      <c r="AX1139" s="32" t="b">
        <v>0</v>
      </c>
      <c r="AY1139" s="32" t="s">
        <v>115</v>
      </c>
      <c r="AZ1139" s="110" t="s">
        <v>115</v>
      </c>
      <c r="BA1139" s="32" t="s">
        <v>115</v>
      </c>
      <c r="BB1139" s="32" t="s">
        <v>115</v>
      </c>
      <c r="BC1139" s="32" t="s">
        <v>115</v>
      </c>
      <c r="BD1139" s="32" t="s">
        <v>115</v>
      </c>
      <c r="BE1139" s="32" t="s">
        <v>115</v>
      </c>
      <c r="BF1139" s="110" t="s">
        <v>115</v>
      </c>
      <c r="BG1139" s="32" t="s">
        <v>131</v>
      </c>
      <c r="BH1139" s="32" t="s">
        <v>115</v>
      </c>
      <c r="BI1139" s="32" t="s">
        <v>162</v>
      </c>
      <c r="BJ1139" s="32">
        <v>5</v>
      </c>
      <c r="BK1139" s="110" t="s">
        <v>115</v>
      </c>
      <c r="BL1139" s="110" t="s">
        <v>115</v>
      </c>
      <c r="BM1139" s="110" t="s">
        <v>133</v>
      </c>
      <c r="BN1139" s="32" t="s">
        <v>115</v>
      </c>
      <c r="BO1139" s="32" t="s">
        <v>115</v>
      </c>
      <c r="BP1139" s="32" t="b">
        <v>0</v>
      </c>
      <c r="BQ1139" s="116" t="s">
        <v>115</v>
      </c>
      <c r="BR1139" s="32" t="s">
        <v>134</v>
      </c>
      <c r="BS1139" s="116">
        <v>0</v>
      </c>
      <c r="BT1139" s="116">
        <v>7000</v>
      </c>
      <c r="BU1139" s="116">
        <v>0</v>
      </c>
      <c r="BV1139" s="116">
        <v>0</v>
      </c>
      <c r="BW1139" s="116">
        <v>0</v>
      </c>
      <c r="BX1139" s="116">
        <v>0</v>
      </c>
      <c r="BY1139" s="116">
        <v>0</v>
      </c>
      <c r="BZ1139" s="116">
        <v>0</v>
      </c>
      <c r="CA1139" s="116">
        <v>0</v>
      </c>
      <c r="CB1139" s="116">
        <v>0</v>
      </c>
      <c r="CC1139" s="116">
        <v>7000</v>
      </c>
      <c r="CD1139" s="116">
        <v>0</v>
      </c>
      <c r="CE1139" s="116">
        <v>0</v>
      </c>
      <c r="CF1139" s="32" t="s">
        <v>135</v>
      </c>
      <c r="CG1139" s="32" t="s">
        <v>136</v>
      </c>
      <c r="CH1139" s="32" t="s">
        <v>115</v>
      </c>
      <c r="CI1139" s="116">
        <v>0</v>
      </c>
      <c r="CJ1139" s="116">
        <v>0</v>
      </c>
      <c r="CK1139" s="116">
        <v>0</v>
      </c>
      <c r="CL1139" s="116">
        <v>0</v>
      </c>
      <c r="CM1139" s="116">
        <v>0</v>
      </c>
      <c r="CN1139" s="116">
        <v>0</v>
      </c>
      <c r="CO1139" s="113">
        <v>0</v>
      </c>
      <c r="CP1139" s="32" t="s">
        <v>134</v>
      </c>
      <c r="CQ1139" s="32" t="s">
        <v>115</v>
      </c>
      <c r="CR1139" s="32" t="s">
        <v>134</v>
      </c>
      <c r="CS1139" s="32" t="s">
        <v>115</v>
      </c>
      <c r="CT1139" s="113">
        <v>0</v>
      </c>
      <c r="CU1139" s="113">
        <v>1</v>
      </c>
      <c r="CV1139" s="33" t="s">
        <v>1077</v>
      </c>
    </row>
    <row r="1140" spans="2:100">
      <c r="B1140" s="123">
        <v>1136</v>
      </c>
      <c r="C1140" s="124" t="s">
        <v>3660</v>
      </c>
      <c r="D1140" s="128"/>
      <c r="E1140" s="128"/>
      <c r="F1140" s="32" t="s">
        <v>115</v>
      </c>
      <c r="G1140" s="32" t="s">
        <v>3636</v>
      </c>
      <c r="H1140" s="32" t="s">
        <v>1538</v>
      </c>
      <c r="I1140" s="32" t="s">
        <v>189</v>
      </c>
      <c r="J1140" s="32" t="s">
        <v>115</v>
      </c>
      <c r="K1140" s="32" t="s">
        <v>115</v>
      </c>
      <c r="L1140" s="32" t="s">
        <v>395</v>
      </c>
      <c r="M1140" s="32" t="s">
        <v>3632</v>
      </c>
      <c r="N1140" s="32" t="s">
        <v>115</v>
      </c>
      <c r="O1140" s="32" t="s">
        <v>115</v>
      </c>
      <c r="P1140" s="110" t="s">
        <v>115</v>
      </c>
      <c r="Q1140" s="32" t="s">
        <v>115</v>
      </c>
      <c r="R1140" s="32" t="s">
        <v>115</v>
      </c>
      <c r="S1140" s="32" t="s">
        <v>121</v>
      </c>
      <c r="T1140" s="32" t="s">
        <v>115</v>
      </c>
      <c r="U1140" s="32" t="s">
        <v>115</v>
      </c>
      <c r="V1140" s="32" t="s">
        <v>122</v>
      </c>
      <c r="W1140" s="32" t="b">
        <v>0</v>
      </c>
      <c r="X1140" s="32" t="s">
        <v>115</v>
      </c>
      <c r="Y1140" s="128"/>
      <c r="Z1140" s="119" t="s">
        <v>115</v>
      </c>
      <c r="AA1140" s="119" t="s">
        <v>115</v>
      </c>
      <c r="AB1140" s="32" t="s">
        <v>115</v>
      </c>
      <c r="AC1140" s="32" t="s">
        <v>3644</v>
      </c>
      <c r="AD1140" s="32" t="s">
        <v>115</v>
      </c>
      <c r="AE1140" s="32" t="s">
        <v>115</v>
      </c>
      <c r="AF1140" s="32" t="s">
        <v>115</v>
      </c>
      <c r="AG1140" s="32" t="s">
        <v>1513</v>
      </c>
      <c r="AH1140" s="32" t="s">
        <v>127</v>
      </c>
      <c r="AI1140" s="32" t="s">
        <v>3661</v>
      </c>
      <c r="AJ1140" s="32" t="s">
        <v>115</v>
      </c>
      <c r="AK1140" s="32" t="s">
        <v>115</v>
      </c>
      <c r="AL1140" s="32" t="s">
        <v>115</v>
      </c>
      <c r="AM1140" s="32">
        <v>65</v>
      </c>
      <c r="AN1140" s="32" t="s">
        <v>128</v>
      </c>
      <c r="AO1140" s="32" t="s">
        <v>129</v>
      </c>
      <c r="AP1140" s="32" t="s">
        <v>203</v>
      </c>
      <c r="AQ1140" s="32" t="s">
        <v>130</v>
      </c>
      <c r="AR1140" s="32">
        <v>2025</v>
      </c>
      <c r="AS1140" s="32" t="s">
        <v>115</v>
      </c>
      <c r="AT1140" s="32" t="b">
        <v>0</v>
      </c>
      <c r="AU1140" s="32" t="s">
        <v>115</v>
      </c>
      <c r="AV1140" s="32" t="s">
        <v>115</v>
      </c>
      <c r="AW1140" s="32" t="s">
        <v>115</v>
      </c>
      <c r="AX1140" s="32" t="b">
        <v>0</v>
      </c>
      <c r="AY1140" s="32" t="s">
        <v>115</v>
      </c>
      <c r="AZ1140" s="110" t="s">
        <v>115</v>
      </c>
      <c r="BA1140" s="32" t="s">
        <v>115</v>
      </c>
      <c r="BB1140" s="32" t="s">
        <v>115</v>
      </c>
      <c r="BC1140" s="32" t="s">
        <v>115</v>
      </c>
      <c r="BD1140" s="32" t="s">
        <v>115</v>
      </c>
      <c r="BE1140" s="32" t="s">
        <v>115</v>
      </c>
      <c r="BF1140" s="110" t="s">
        <v>115</v>
      </c>
      <c r="BG1140" s="32" t="s">
        <v>131</v>
      </c>
      <c r="BH1140" s="32" t="s">
        <v>115</v>
      </c>
      <c r="BI1140" s="32" t="s">
        <v>162</v>
      </c>
      <c r="BJ1140" s="32">
        <v>5</v>
      </c>
      <c r="BK1140" s="110" t="s">
        <v>115</v>
      </c>
      <c r="BL1140" s="110" t="s">
        <v>115</v>
      </c>
      <c r="BM1140" s="110" t="s">
        <v>133</v>
      </c>
      <c r="BN1140" s="32" t="s">
        <v>115</v>
      </c>
      <c r="BO1140" s="32" t="s">
        <v>115</v>
      </c>
      <c r="BP1140" s="32" t="b">
        <v>0</v>
      </c>
      <c r="BQ1140" s="116" t="s">
        <v>115</v>
      </c>
      <c r="BR1140" s="32" t="s">
        <v>134</v>
      </c>
      <c r="BS1140" s="116">
        <v>0</v>
      </c>
      <c r="BT1140" s="116">
        <v>7000</v>
      </c>
      <c r="BU1140" s="116">
        <v>0</v>
      </c>
      <c r="BV1140" s="116">
        <v>0</v>
      </c>
      <c r="BW1140" s="116">
        <v>0</v>
      </c>
      <c r="BX1140" s="116">
        <v>0</v>
      </c>
      <c r="BY1140" s="116">
        <v>0</v>
      </c>
      <c r="BZ1140" s="116">
        <v>0</v>
      </c>
      <c r="CA1140" s="116">
        <v>0</v>
      </c>
      <c r="CB1140" s="116">
        <v>0</v>
      </c>
      <c r="CC1140" s="116">
        <v>0</v>
      </c>
      <c r="CD1140" s="116">
        <v>7000</v>
      </c>
      <c r="CE1140" s="116">
        <v>0</v>
      </c>
      <c r="CF1140" s="32" t="s">
        <v>135</v>
      </c>
      <c r="CG1140" s="32" t="s">
        <v>136</v>
      </c>
      <c r="CH1140" s="32" t="s">
        <v>115</v>
      </c>
      <c r="CI1140" s="116">
        <v>0</v>
      </c>
      <c r="CJ1140" s="116">
        <v>0</v>
      </c>
      <c r="CK1140" s="116">
        <v>0</v>
      </c>
      <c r="CL1140" s="116">
        <v>0</v>
      </c>
      <c r="CM1140" s="116">
        <v>0</v>
      </c>
      <c r="CN1140" s="116">
        <v>0</v>
      </c>
      <c r="CO1140" s="113">
        <v>0</v>
      </c>
      <c r="CP1140" s="32" t="s">
        <v>134</v>
      </c>
      <c r="CQ1140" s="32" t="s">
        <v>115</v>
      </c>
      <c r="CR1140" s="32" t="s">
        <v>134</v>
      </c>
      <c r="CS1140" s="32" t="s">
        <v>115</v>
      </c>
      <c r="CT1140" s="113">
        <v>0.3427</v>
      </c>
      <c r="CU1140" s="113">
        <v>0.6573</v>
      </c>
      <c r="CV1140" s="33" t="s">
        <v>1077</v>
      </c>
    </row>
    <row r="1141" spans="2:100">
      <c r="B1141" s="123">
        <v>1137</v>
      </c>
      <c r="C1141" s="124" t="s">
        <v>3662</v>
      </c>
      <c r="D1141" s="128"/>
      <c r="E1141" s="128"/>
      <c r="F1141" s="32" t="s">
        <v>115</v>
      </c>
      <c r="G1141" s="32" t="s">
        <v>3663</v>
      </c>
      <c r="H1141" s="32" t="s">
        <v>1538</v>
      </c>
      <c r="I1141" s="32" t="s">
        <v>189</v>
      </c>
      <c r="J1141" s="32" t="s">
        <v>115</v>
      </c>
      <c r="K1141" s="32" t="s">
        <v>115</v>
      </c>
      <c r="L1141" s="32" t="s">
        <v>395</v>
      </c>
      <c r="M1141" s="32" t="s">
        <v>3632</v>
      </c>
      <c r="N1141" s="32" t="s">
        <v>115</v>
      </c>
      <c r="O1141" s="32" t="s">
        <v>115</v>
      </c>
      <c r="P1141" s="110" t="s">
        <v>115</v>
      </c>
      <c r="Q1141" s="32" t="s">
        <v>115</v>
      </c>
      <c r="R1141" s="32" t="s">
        <v>115</v>
      </c>
      <c r="S1141" s="32" t="s">
        <v>121</v>
      </c>
      <c r="T1141" s="32" t="s">
        <v>115</v>
      </c>
      <c r="U1141" s="32" t="s">
        <v>115</v>
      </c>
      <c r="V1141" s="32" t="s">
        <v>122</v>
      </c>
      <c r="W1141" s="32" t="b">
        <v>0</v>
      </c>
      <c r="X1141" s="32" t="s">
        <v>115</v>
      </c>
      <c r="Y1141" s="128"/>
      <c r="Z1141" s="119" t="s">
        <v>115</v>
      </c>
      <c r="AA1141" s="119" t="s">
        <v>115</v>
      </c>
      <c r="AB1141" s="32" t="s">
        <v>115</v>
      </c>
      <c r="AC1141" s="32" t="s">
        <v>427</v>
      </c>
      <c r="AD1141" s="32" t="s">
        <v>115</v>
      </c>
      <c r="AE1141" s="32" t="s">
        <v>115</v>
      </c>
      <c r="AF1141" s="32" t="s">
        <v>115</v>
      </c>
      <c r="AG1141" s="32" t="s">
        <v>1513</v>
      </c>
      <c r="AH1141" s="32" t="s">
        <v>127</v>
      </c>
      <c r="AI1141" s="32" t="s">
        <v>3664</v>
      </c>
      <c r="AJ1141" s="32" t="s">
        <v>115</v>
      </c>
      <c r="AK1141" s="32" t="s">
        <v>115</v>
      </c>
      <c r="AL1141" s="32" t="s">
        <v>115</v>
      </c>
      <c r="AM1141" s="32">
        <v>65</v>
      </c>
      <c r="AN1141" s="32" t="s">
        <v>128</v>
      </c>
      <c r="AO1141" s="32" t="s">
        <v>129</v>
      </c>
      <c r="AP1141" s="32" t="s">
        <v>203</v>
      </c>
      <c r="AQ1141" s="32" t="s">
        <v>130</v>
      </c>
      <c r="AR1141" s="32">
        <v>2025</v>
      </c>
      <c r="AS1141" s="32" t="s">
        <v>115</v>
      </c>
      <c r="AT1141" s="32" t="b">
        <v>0</v>
      </c>
      <c r="AU1141" s="32" t="s">
        <v>115</v>
      </c>
      <c r="AV1141" s="32" t="s">
        <v>115</v>
      </c>
      <c r="AW1141" s="32" t="s">
        <v>115</v>
      </c>
      <c r="AX1141" s="32" t="b">
        <v>0</v>
      </c>
      <c r="AY1141" s="32" t="s">
        <v>115</v>
      </c>
      <c r="AZ1141" s="110" t="s">
        <v>115</v>
      </c>
      <c r="BA1141" s="32" t="s">
        <v>115</v>
      </c>
      <c r="BB1141" s="32" t="s">
        <v>115</v>
      </c>
      <c r="BC1141" s="32" t="s">
        <v>115</v>
      </c>
      <c r="BD1141" s="32" t="s">
        <v>115</v>
      </c>
      <c r="BE1141" s="32" t="s">
        <v>115</v>
      </c>
      <c r="BF1141" s="110" t="s">
        <v>115</v>
      </c>
      <c r="BG1141" s="32" t="s">
        <v>131</v>
      </c>
      <c r="BH1141" s="32" t="s">
        <v>115</v>
      </c>
      <c r="BI1141" s="32" t="s">
        <v>162</v>
      </c>
      <c r="BJ1141" s="32">
        <v>5</v>
      </c>
      <c r="BK1141" s="110" t="s">
        <v>115</v>
      </c>
      <c r="BL1141" s="110" t="s">
        <v>115</v>
      </c>
      <c r="BM1141" s="110" t="s">
        <v>133</v>
      </c>
      <c r="BN1141" s="32" t="s">
        <v>115</v>
      </c>
      <c r="BO1141" s="32" t="s">
        <v>115</v>
      </c>
      <c r="BP1141" s="32" t="b">
        <v>0</v>
      </c>
      <c r="BQ1141" s="116" t="s">
        <v>115</v>
      </c>
      <c r="BR1141" s="32" t="s">
        <v>134</v>
      </c>
      <c r="BS1141" s="116">
        <v>0</v>
      </c>
      <c r="BT1141" s="116">
        <v>7000</v>
      </c>
      <c r="BU1141" s="116">
        <v>0</v>
      </c>
      <c r="BV1141" s="116">
        <v>0</v>
      </c>
      <c r="BW1141" s="116">
        <v>0</v>
      </c>
      <c r="BX1141" s="116">
        <v>0</v>
      </c>
      <c r="BY1141" s="116">
        <v>0</v>
      </c>
      <c r="BZ1141" s="116">
        <v>0</v>
      </c>
      <c r="CA1141" s="116">
        <v>0</v>
      </c>
      <c r="CB1141" s="116">
        <v>7000</v>
      </c>
      <c r="CC1141" s="116">
        <v>0</v>
      </c>
      <c r="CD1141" s="116">
        <v>0</v>
      </c>
      <c r="CE1141" s="116">
        <v>0</v>
      </c>
      <c r="CF1141" s="32" t="s">
        <v>135</v>
      </c>
      <c r="CG1141" s="32" t="s">
        <v>136</v>
      </c>
      <c r="CH1141" s="32" t="s">
        <v>115</v>
      </c>
      <c r="CI1141" s="116">
        <v>0</v>
      </c>
      <c r="CJ1141" s="116">
        <v>0</v>
      </c>
      <c r="CK1141" s="116">
        <v>0</v>
      </c>
      <c r="CL1141" s="116">
        <v>0</v>
      </c>
      <c r="CM1141" s="116">
        <v>0</v>
      </c>
      <c r="CN1141" s="116">
        <v>0</v>
      </c>
      <c r="CO1141" s="113">
        <v>0</v>
      </c>
      <c r="CP1141" s="32" t="s">
        <v>134</v>
      </c>
      <c r="CQ1141" s="32" t="s">
        <v>115</v>
      </c>
      <c r="CR1141" s="32" t="s">
        <v>134</v>
      </c>
      <c r="CS1141" s="32" t="s">
        <v>115</v>
      </c>
      <c r="CT1141" s="113">
        <v>1</v>
      </c>
      <c r="CU1141" s="113">
        <v>0</v>
      </c>
      <c r="CV1141" s="33" t="s">
        <v>1077</v>
      </c>
    </row>
    <row r="1142" spans="2:100">
      <c r="B1142" s="123">
        <v>1138</v>
      </c>
      <c r="C1142" s="124" t="s">
        <v>3665</v>
      </c>
      <c r="D1142" s="128"/>
      <c r="E1142" s="128"/>
      <c r="F1142" s="32" t="s">
        <v>115</v>
      </c>
      <c r="G1142" s="32" t="s">
        <v>3636</v>
      </c>
      <c r="H1142" s="32" t="s">
        <v>1538</v>
      </c>
      <c r="I1142" s="32" t="s">
        <v>189</v>
      </c>
      <c r="J1142" s="32" t="s">
        <v>115</v>
      </c>
      <c r="K1142" s="32" t="s">
        <v>115</v>
      </c>
      <c r="L1142" s="32" t="s">
        <v>395</v>
      </c>
      <c r="M1142" s="32" t="s">
        <v>3632</v>
      </c>
      <c r="N1142" s="32" t="s">
        <v>115</v>
      </c>
      <c r="O1142" s="32" t="s">
        <v>115</v>
      </c>
      <c r="P1142" s="110" t="s">
        <v>115</v>
      </c>
      <c r="Q1142" s="32" t="s">
        <v>115</v>
      </c>
      <c r="R1142" s="32" t="s">
        <v>115</v>
      </c>
      <c r="S1142" s="32" t="s">
        <v>121</v>
      </c>
      <c r="T1142" s="32" t="s">
        <v>115</v>
      </c>
      <c r="U1142" s="32" t="s">
        <v>115</v>
      </c>
      <c r="V1142" s="32" t="s">
        <v>122</v>
      </c>
      <c r="W1142" s="32" t="b">
        <v>0</v>
      </c>
      <c r="X1142" s="32" t="s">
        <v>115</v>
      </c>
      <c r="Y1142" s="128"/>
      <c r="Z1142" s="119" t="s">
        <v>115</v>
      </c>
      <c r="AA1142" s="119" t="s">
        <v>115</v>
      </c>
      <c r="AB1142" s="32" t="s">
        <v>115</v>
      </c>
      <c r="AC1142" s="32" t="s">
        <v>427</v>
      </c>
      <c r="AD1142" s="32" t="s">
        <v>115</v>
      </c>
      <c r="AE1142" s="32" t="s">
        <v>115</v>
      </c>
      <c r="AF1142" s="32" t="s">
        <v>115</v>
      </c>
      <c r="AG1142" s="32" t="s">
        <v>1513</v>
      </c>
      <c r="AH1142" s="32" t="s">
        <v>127</v>
      </c>
      <c r="AI1142" s="32" t="s">
        <v>3666</v>
      </c>
      <c r="AJ1142" s="32" t="s">
        <v>115</v>
      </c>
      <c r="AK1142" s="32" t="s">
        <v>115</v>
      </c>
      <c r="AL1142" s="32" t="s">
        <v>115</v>
      </c>
      <c r="AM1142" s="32">
        <v>65</v>
      </c>
      <c r="AN1142" s="32" t="s">
        <v>128</v>
      </c>
      <c r="AO1142" s="32" t="s">
        <v>129</v>
      </c>
      <c r="AP1142" s="32" t="s">
        <v>203</v>
      </c>
      <c r="AQ1142" s="32" t="s">
        <v>130</v>
      </c>
      <c r="AR1142" s="32">
        <v>2025</v>
      </c>
      <c r="AS1142" s="32" t="s">
        <v>115</v>
      </c>
      <c r="AT1142" s="32" t="b">
        <v>0</v>
      </c>
      <c r="AU1142" s="32" t="s">
        <v>115</v>
      </c>
      <c r="AV1142" s="32" t="s">
        <v>115</v>
      </c>
      <c r="AW1142" s="32" t="s">
        <v>115</v>
      </c>
      <c r="AX1142" s="32" t="b">
        <v>0</v>
      </c>
      <c r="AY1142" s="32" t="s">
        <v>115</v>
      </c>
      <c r="AZ1142" s="110" t="s">
        <v>115</v>
      </c>
      <c r="BA1142" s="32" t="s">
        <v>115</v>
      </c>
      <c r="BB1142" s="32" t="s">
        <v>115</v>
      </c>
      <c r="BC1142" s="32" t="s">
        <v>115</v>
      </c>
      <c r="BD1142" s="32" t="s">
        <v>115</v>
      </c>
      <c r="BE1142" s="32" t="s">
        <v>115</v>
      </c>
      <c r="BF1142" s="110" t="s">
        <v>115</v>
      </c>
      <c r="BG1142" s="32" t="s">
        <v>131</v>
      </c>
      <c r="BH1142" s="32" t="s">
        <v>115</v>
      </c>
      <c r="BI1142" s="32" t="s">
        <v>162</v>
      </c>
      <c r="BJ1142" s="32">
        <v>5</v>
      </c>
      <c r="BK1142" s="110" t="s">
        <v>115</v>
      </c>
      <c r="BL1142" s="110" t="s">
        <v>115</v>
      </c>
      <c r="BM1142" s="110" t="s">
        <v>133</v>
      </c>
      <c r="BN1142" s="32" t="s">
        <v>115</v>
      </c>
      <c r="BO1142" s="32" t="s">
        <v>115</v>
      </c>
      <c r="BP1142" s="32" t="b">
        <v>0</v>
      </c>
      <c r="BQ1142" s="116" t="s">
        <v>115</v>
      </c>
      <c r="BR1142" s="32" t="s">
        <v>134</v>
      </c>
      <c r="BS1142" s="116">
        <v>0</v>
      </c>
      <c r="BT1142" s="116">
        <v>7000</v>
      </c>
      <c r="BU1142" s="116">
        <v>0</v>
      </c>
      <c r="BV1142" s="116">
        <v>0</v>
      </c>
      <c r="BW1142" s="116">
        <v>0</v>
      </c>
      <c r="BX1142" s="116">
        <v>0</v>
      </c>
      <c r="BY1142" s="116">
        <v>0</v>
      </c>
      <c r="BZ1142" s="116">
        <v>0</v>
      </c>
      <c r="CA1142" s="116">
        <v>7000</v>
      </c>
      <c r="CB1142" s="116">
        <v>0</v>
      </c>
      <c r="CC1142" s="116">
        <v>0</v>
      </c>
      <c r="CD1142" s="116">
        <v>0</v>
      </c>
      <c r="CE1142" s="116">
        <v>0</v>
      </c>
      <c r="CF1142" s="32" t="s">
        <v>135</v>
      </c>
      <c r="CG1142" s="32" t="s">
        <v>136</v>
      </c>
      <c r="CH1142" s="32" t="s">
        <v>115</v>
      </c>
      <c r="CI1142" s="116">
        <v>0</v>
      </c>
      <c r="CJ1142" s="116">
        <v>0</v>
      </c>
      <c r="CK1142" s="116">
        <v>0</v>
      </c>
      <c r="CL1142" s="116">
        <v>0</v>
      </c>
      <c r="CM1142" s="116">
        <v>0</v>
      </c>
      <c r="CN1142" s="116">
        <v>0</v>
      </c>
      <c r="CO1142" s="113">
        <v>0</v>
      </c>
      <c r="CP1142" s="32" t="s">
        <v>134</v>
      </c>
      <c r="CQ1142" s="32" t="s">
        <v>115</v>
      </c>
      <c r="CR1142" s="32" t="s">
        <v>134</v>
      </c>
      <c r="CS1142" s="32" t="s">
        <v>115</v>
      </c>
      <c r="CT1142" s="113">
        <v>1</v>
      </c>
      <c r="CU1142" s="113">
        <v>0</v>
      </c>
      <c r="CV1142" s="33" t="s">
        <v>1077</v>
      </c>
    </row>
    <row r="1143" spans="2:100">
      <c r="B1143" s="123">
        <v>1139</v>
      </c>
      <c r="C1143" s="124" t="s">
        <v>3667</v>
      </c>
      <c r="D1143" s="128"/>
      <c r="E1143" s="128"/>
      <c r="F1143" s="32" t="s">
        <v>115</v>
      </c>
      <c r="G1143" s="32" t="s">
        <v>3636</v>
      </c>
      <c r="H1143" s="32" t="s">
        <v>1538</v>
      </c>
      <c r="I1143" s="32" t="s">
        <v>189</v>
      </c>
      <c r="J1143" s="32" t="s">
        <v>115</v>
      </c>
      <c r="K1143" s="32" t="s">
        <v>115</v>
      </c>
      <c r="L1143" s="32" t="s">
        <v>395</v>
      </c>
      <c r="M1143" s="32" t="s">
        <v>3632</v>
      </c>
      <c r="N1143" s="32" t="s">
        <v>115</v>
      </c>
      <c r="O1143" s="32" t="s">
        <v>115</v>
      </c>
      <c r="P1143" s="110" t="s">
        <v>115</v>
      </c>
      <c r="Q1143" s="32" t="s">
        <v>115</v>
      </c>
      <c r="R1143" s="32" t="s">
        <v>115</v>
      </c>
      <c r="S1143" s="32" t="s">
        <v>121</v>
      </c>
      <c r="T1143" s="32" t="s">
        <v>115</v>
      </c>
      <c r="U1143" s="32" t="s">
        <v>115</v>
      </c>
      <c r="V1143" s="32" t="s">
        <v>122</v>
      </c>
      <c r="W1143" s="32" t="b">
        <v>0</v>
      </c>
      <c r="X1143" s="32" t="s">
        <v>115</v>
      </c>
      <c r="Y1143" s="128"/>
      <c r="Z1143" s="119" t="s">
        <v>115</v>
      </c>
      <c r="AA1143" s="119" t="s">
        <v>115</v>
      </c>
      <c r="AB1143" s="32" t="s">
        <v>115</v>
      </c>
      <c r="AC1143" s="32" t="s">
        <v>427</v>
      </c>
      <c r="AD1143" s="32" t="s">
        <v>115</v>
      </c>
      <c r="AE1143" s="32" t="s">
        <v>115</v>
      </c>
      <c r="AF1143" s="32" t="s">
        <v>115</v>
      </c>
      <c r="AG1143" s="32" t="s">
        <v>1513</v>
      </c>
      <c r="AH1143" s="32" t="s">
        <v>127</v>
      </c>
      <c r="AI1143" s="32" t="s">
        <v>3668</v>
      </c>
      <c r="AJ1143" s="32" t="s">
        <v>115</v>
      </c>
      <c r="AK1143" s="32" t="s">
        <v>115</v>
      </c>
      <c r="AL1143" s="32" t="s">
        <v>115</v>
      </c>
      <c r="AM1143" s="32">
        <v>65</v>
      </c>
      <c r="AN1143" s="32" t="s">
        <v>128</v>
      </c>
      <c r="AO1143" s="32" t="s">
        <v>129</v>
      </c>
      <c r="AP1143" s="32" t="s">
        <v>203</v>
      </c>
      <c r="AQ1143" s="32" t="s">
        <v>130</v>
      </c>
      <c r="AR1143" s="32">
        <v>2025</v>
      </c>
      <c r="AS1143" s="32" t="s">
        <v>115</v>
      </c>
      <c r="AT1143" s="32" t="b">
        <v>0</v>
      </c>
      <c r="AU1143" s="32" t="s">
        <v>115</v>
      </c>
      <c r="AV1143" s="32" t="s">
        <v>115</v>
      </c>
      <c r="AW1143" s="32" t="s">
        <v>115</v>
      </c>
      <c r="AX1143" s="32" t="b">
        <v>0</v>
      </c>
      <c r="AY1143" s="32" t="s">
        <v>115</v>
      </c>
      <c r="AZ1143" s="110" t="s">
        <v>115</v>
      </c>
      <c r="BA1143" s="32" t="s">
        <v>115</v>
      </c>
      <c r="BB1143" s="32" t="s">
        <v>115</v>
      </c>
      <c r="BC1143" s="32" t="s">
        <v>115</v>
      </c>
      <c r="BD1143" s="32" t="s">
        <v>115</v>
      </c>
      <c r="BE1143" s="32" t="s">
        <v>115</v>
      </c>
      <c r="BF1143" s="110" t="s">
        <v>115</v>
      </c>
      <c r="BG1143" s="32" t="s">
        <v>131</v>
      </c>
      <c r="BH1143" s="32" t="s">
        <v>115</v>
      </c>
      <c r="BI1143" s="32" t="s">
        <v>162</v>
      </c>
      <c r="BJ1143" s="32">
        <v>5</v>
      </c>
      <c r="BK1143" s="110" t="s">
        <v>115</v>
      </c>
      <c r="BL1143" s="110" t="s">
        <v>115</v>
      </c>
      <c r="BM1143" s="110" t="s">
        <v>133</v>
      </c>
      <c r="BN1143" s="32" t="s">
        <v>115</v>
      </c>
      <c r="BO1143" s="32" t="s">
        <v>115</v>
      </c>
      <c r="BP1143" s="32" t="b">
        <v>0</v>
      </c>
      <c r="BQ1143" s="116" t="s">
        <v>115</v>
      </c>
      <c r="BR1143" s="32" t="s">
        <v>134</v>
      </c>
      <c r="BS1143" s="116">
        <v>0</v>
      </c>
      <c r="BT1143" s="116">
        <v>7000</v>
      </c>
      <c r="BU1143" s="116">
        <v>0</v>
      </c>
      <c r="BV1143" s="116">
        <v>0</v>
      </c>
      <c r="BW1143" s="116">
        <v>0</v>
      </c>
      <c r="BX1143" s="116">
        <v>0</v>
      </c>
      <c r="BY1143" s="116">
        <v>0</v>
      </c>
      <c r="BZ1143" s="116">
        <v>0</v>
      </c>
      <c r="CA1143" s="116">
        <v>7000</v>
      </c>
      <c r="CB1143" s="116">
        <v>0</v>
      </c>
      <c r="CC1143" s="116">
        <v>0</v>
      </c>
      <c r="CD1143" s="116">
        <v>0</v>
      </c>
      <c r="CE1143" s="116">
        <v>0</v>
      </c>
      <c r="CF1143" s="32" t="s">
        <v>135</v>
      </c>
      <c r="CG1143" s="32" t="s">
        <v>136</v>
      </c>
      <c r="CH1143" s="32" t="s">
        <v>115</v>
      </c>
      <c r="CI1143" s="116">
        <v>0</v>
      </c>
      <c r="CJ1143" s="116">
        <v>0</v>
      </c>
      <c r="CK1143" s="116">
        <v>0</v>
      </c>
      <c r="CL1143" s="116">
        <v>0</v>
      </c>
      <c r="CM1143" s="116">
        <v>0</v>
      </c>
      <c r="CN1143" s="116">
        <v>0</v>
      </c>
      <c r="CO1143" s="113">
        <v>0</v>
      </c>
      <c r="CP1143" s="32" t="s">
        <v>134</v>
      </c>
      <c r="CQ1143" s="32" t="s">
        <v>115</v>
      </c>
      <c r="CR1143" s="32" t="s">
        <v>134</v>
      </c>
      <c r="CS1143" s="32" t="s">
        <v>115</v>
      </c>
      <c r="CT1143" s="113">
        <v>1</v>
      </c>
      <c r="CU1143" s="113">
        <v>0</v>
      </c>
      <c r="CV1143" s="33" t="s">
        <v>1077</v>
      </c>
    </row>
    <row r="1144" spans="2:100">
      <c r="B1144" s="123">
        <v>1140</v>
      </c>
      <c r="C1144" s="124" t="s">
        <v>3669</v>
      </c>
      <c r="D1144" s="128"/>
      <c r="E1144" s="128"/>
      <c r="F1144" s="32" t="s">
        <v>115</v>
      </c>
      <c r="G1144" s="32" t="s">
        <v>3636</v>
      </c>
      <c r="H1144" s="32" t="s">
        <v>1538</v>
      </c>
      <c r="I1144" s="32" t="s">
        <v>189</v>
      </c>
      <c r="J1144" s="32" t="s">
        <v>115</v>
      </c>
      <c r="K1144" s="32" t="s">
        <v>115</v>
      </c>
      <c r="L1144" s="32" t="s">
        <v>395</v>
      </c>
      <c r="M1144" s="32" t="s">
        <v>3632</v>
      </c>
      <c r="N1144" s="32" t="s">
        <v>115</v>
      </c>
      <c r="O1144" s="32" t="s">
        <v>115</v>
      </c>
      <c r="P1144" s="110" t="s">
        <v>115</v>
      </c>
      <c r="Q1144" s="32" t="s">
        <v>115</v>
      </c>
      <c r="R1144" s="32" t="s">
        <v>115</v>
      </c>
      <c r="S1144" s="32" t="s">
        <v>121</v>
      </c>
      <c r="T1144" s="32" t="s">
        <v>115</v>
      </c>
      <c r="U1144" s="32" t="s">
        <v>115</v>
      </c>
      <c r="V1144" s="32" t="s">
        <v>122</v>
      </c>
      <c r="W1144" s="32" t="b">
        <v>0</v>
      </c>
      <c r="X1144" s="32" t="s">
        <v>115</v>
      </c>
      <c r="Y1144" s="128"/>
      <c r="Z1144" s="119" t="s">
        <v>115</v>
      </c>
      <c r="AA1144" s="119" t="s">
        <v>115</v>
      </c>
      <c r="AB1144" s="32" t="s">
        <v>115</v>
      </c>
      <c r="AC1144" s="32" t="s">
        <v>427</v>
      </c>
      <c r="AD1144" s="32" t="s">
        <v>115</v>
      </c>
      <c r="AE1144" s="32" t="s">
        <v>115</v>
      </c>
      <c r="AF1144" s="32" t="s">
        <v>115</v>
      </c>
      <c r="AG1144" s="32" t="s">
        <v>1513</v>
      </c>
      <c r="AH1144" s="32" t="s">
        <v>127</v>
      </c>
      <c r="AI1144" s="32" t="s">
        <v>3670</v>
      </c>
      <c r="AJ1144" s="32" t="s">
        <v>115</v>
      </c>
      <c r="AK1144" s="32" t="s">
        <v>115</v>
      </c>
      <c r="AL1144" s="32" t="s">
        <v>115</v>
      </c>
      <c r="AM1144" s="32">
        <v>65</v>
      </c>
      <c r="AN1144" s="32" t="s">
        <v>128</v>
      </c>
      <c r="AO1144" s="32" t="s">
        <v>129</v>
      </c>
      <c r="AP1144" s="32" t="s">
        <v>203</v>
      </c>
      <c r="AQ1144" s="32" t="s">
        <v>130</v>
      </c>
      <c r="AR1144" s="32">
        <v>2025</v>
      </c>
      <c r="AS1144" s="32" t="s">
        <v>115</v>
      </c>
      <c r="AT1144" s="32" t="b">
        <v>0</v>
      </c>
      <c r="AU1144" s="32" t="s">
        <v>115</v>
      </c>
      <c r="AV1144" s="32" t="s">
        <v>115</v>
      </c>
      <c r="AW1144" s="32" t="s">
        <v>115</v>
      </c>
      <c r="AX1144" s="32" t="b">
        <v>0</v>
      </c>
      <c r="AY1144" s="32" t="s">
        <v>115</v>
      </c>
      <c r="AZ1144" s="110" t="s">
        <v>115</v>
      </c>
      <c r="BA1144" s="32" t="s">
        <v>115</v>
      </c>
      <c r="BB1144" s="32" t="s">
        <v>115</v>
      </c>
      <c r="BC1144" s="32" t="s">
        <v>115</v>
      </c>
      <c r="BD1144" s="32" t="s">
        <v>115</v>
      </c>
      <c r="BE1144" s="32" t="s">
        <v>115</v>
      </c>
      <c r="BF1144" s="110" t="s">
        <v>115</v>
      </c>
      <c r="BG1144" s="32" t="s">
        <v>131</v>
      </c>
      <c r="BH1144" s="32" t="s">
        <v>115</v>
      </c>
      <c r="BI1144" s="32" t="s">
        <v>162</v>
      </c>
      <c r="BJ1144" s="32">
        <v>5</v>
      </c>
      <c r="BK1144" s="110" t="s">
        <v>115</v>
      </c>
      <c r="BL1144" s="110" t="s">
        <v>115</v>
      </c>
      <c r="BM1144" s="110" t="s">
        <v>133</v>
      </c>
      <c r="BN1144" s="32" t="s">
        <v>115</v>
      </c>
      <c r="BO1144" s="32" t="s">
        <v>115</v>
      </c>
      <c r="BP1144" s="32" t="b">
        <v>0</v>
      </c>
      <c r="BQ1144" s="116" t="s">
        <v>115</v>
      </c>
      <c r="BR1144" s="32" t="s">
        <v>134</v>
      </c>
      <c r="BS1144" s="116">
        <v>0</v>
      </c>
      <c r="BT1144" s="116">
        <v>7000</v>
      </c>
      <c r="BU1144" s="116">
        <v>0</v>
      </c>
      <c r="BV1144" s="116">
        <v>0</v>
      </c>
      <c r="BW1144" s="116">
        <v>0</v>
      </c>
      <c r="BX1144" s="116">
        <v>0</v>
      </c>
      <c r="BY1144" s="116">
        <v>0</v>
      </c>
      <c r="BZ1144" s="116">
        <v>0</v>
      </c>
      <c r="CA1144" s="116">
        <v>7000</v>
      </c>
      <c r="CB1144" s="116">
        <v>0</v>
      </c>
      <c r="CC1144" s="116">
        <v>0</v>
      </c>
      <c r="CD1144" s="116">
        <v>0</v>
      </c>
      <c r="CE1144" s="116">
        <v>0</v>
      </c>
      <c r="CF1144" s="32" t="s">
        <v>135</v>
      </c>
      <c r="CG1144" s="32" t="s">
        <v>136</v>
      </c>
      <c r="CH1144" s="32" t="s">
        <v>115</v>
      </c>
      <c r="CI1144" s="116">
        <v>0</v>
      </c>
      <c r="CJ1144" s="116">
        <v>0</v>
      </c>
      <c r="CK1144" s="116">
        <v>0</v>
      </c>
      <c r="CL1144" s="116">
        <v>0</v>
      </c>
      <c r="CM1144" s="116">
        <v>0</v>
      </c>
      <c r="CN1144" s="116">
        <v>0</v>
      </c>
      <c r="CO1144" s="113">
        <v>0</v>
      </c>
      <c r="CP1144" s="32" t="s">
        <v>134</v>
      </c>
      <c r="CQ1144" s="32" t="s">
        <v>115</v>
      </c>
      <c r="CR1144" s="32" t="s">
        <v>134</v>
      </c>
      <c r="CS1144" s="32" t="s">
        <v>115</v>
      </c>
      <c r="CT1144" s="113">
        <v>1</v>
      </c>
      <c r="CU1144" s="113">
        <v>0</v>
      </c>
      <c r="CV1144" s="33" t="s">
        <v>1077</v>
      </c>
    </row>
    <row r="1145" spans="2:100">
      <c r="B1145" s="123">
        <v>1141</v>
      </c>
      <c r="C1145" s="124" t="s">
        <v>3671</v>
      </c>
      <c r="D1145" s="128"/>
      <c r="E1145" s="128"/>
      <c r="F1145" s="32" t="s">
        <v>115</v>
      </c>
      <c r="G1145" s="32" t="s">
        <v>3672</v>
      </c>
      <c r="H1145" s="32" t="s">
        <v>1538</v>
      </c>
      <c r="I1145" s="32" t="s">
        <v>189</v>
      </c>
      <c r="J1145" s="32" t="s">
        <v>115</v>
      </c>
      <c r="K1145" s="32" t="s">
        <v>115</v>
      </c>
      <c r="L1145" s="32" t="s">
        <v>395</v>
      </c>
      <c r="M1145" s="32" t="s">
        <v>3632</v>
      </c>
      <c r="N1145" s="32" t="s">
        <v>115</v>
      </c>
      <c r="O1145" s="32" t="s">
        <v>115</v>
      </c>
      <c r="P1145" s="110" t="s">
        <v>115</v>
      </c>
      <c r="Q1145" s="32" t="s">
        <v>115</v>
      </c>
      <c r="R1145" s="32" t="s">
        <v>115</v>
      </c>
      <c r="S1145" s="32" t="s">
        <v>121</v>
      </c>
      <c r="T1145" s="32" t="s">
        <v>115</v>
      </c>
      <c r="U1145" s="32" t="s">
        <v>115</v>
      </c>
      <c r="V1145" s="32" t="s">
        <v>122</v>
      </c>
      <c r="W1145" s="32" t="b">
        <v>0</v>
      </c>
      <c r="X1145" s="32" t="s">
        <v>115</v>
      </c>
      <c r="Y1145" s="128"/>
      <c r="Z1145" s="119" t="s">
        <v>115</v>
      </c>
      <c r="AA1145" s="119" t="s">
        <v>115</v>
      </c>
      <c r="AB1145" s="32" t="s">
        <v>115</v>
      </c>
      <c r="AC1145" s="32" t="s">
        <v>427</v>
      </c>
      <c r="AD1145" s="32" t="s">
        <v>115</v>
      </c>
      <c r="AE1145" s="32" t="s">
        <v>115</v>
      </c>
      <c r="AF1145" s="32" t="s">
        <v>115</v>
      </c>
      <c r="AG1145" s="32" t="s">
        <v>1513</v>
      </c>
      <c r="AH1145" s="32" t="s">
        <v>127</v>
      </c>
      <c r="AI1145" s="32" t="s">
        <v>3673</v>
      </c>
      <c r="AJ1145" s="32" t="s">
        <v>115</v>
      </c>
      <c r="AK1145" s="32" t="s">
        <v>115</v>
      </c>
      <c r="AL1145" s="32" t="s">
        <v>115</v>
      </c>
      <c r="AM1145" s="32">
        <v>65</v>
      </c>
      <c r="AN1145" s="32" t="s">
        <v>128</v>
      </c>
      <c r="AO1145" s="32" t="s">
        <v>129</v>
      </c>
      <c r="AP1145" s="32" t="s">
        <v>203</v>
      </c>
      <c r="AQ1145" s="32" t="s">
        <v>130</v>
      </c>
      <c r="AR1145" s="32">
        <v>2025</v>
      </c>
      <c r="AS1145" s="32" t="s">
        <v>115</v>
      </c>
      <c r="AT1145" s="32" t="b">
        <v>0</v>
      </c>
      <c r="AU1145" s="32" t="s">
        <v>115</v>
      </c>
      <c r="AV1145" s="32" t="s">
        <v>115</v>
      </c>
      <c r="AW1145" s="32" t="s">
        <v>115</v>
      </c>
      <c r="AX1145" s="32" t="b">
        <v>0</v>
      </c>
      <c r="AY1145" s="32" t="s">
        <v>115</v>
      </c>
      <c r="AZ1145" s="110" t="s">
        <v>115</v>
      </c>
      <c r="BA1145" s="32" t="s">
        <v>115</v>
      </c>
      <c r="BB1145" s="32" t="s">
        <v>115</v>
      </c>
      <c r="BC1145" s="32" t="s">
        <v>115</v>
      </c>
      <c r="BD1145" s="32" t="s">
        <v>115</v>
      </c>
      <c r="BE1145" s="32" t="s">
        <v>115</v>
      </c>
      <c r="BF1145" s="110" t="s">
        <v>115</v>
      </c>
      <c r="BG1145" s="32" t="s">
        <v>131</v>
      </c>
      <c r="BH1145" s="32" t="s">
        <v>115</v>
      </c>
      <c r="BI1145" s="32" t="s">
        <v>162</v>
      </c>
      <c r="BJ1145" s="32">
        <v>5</v>
      </c>
      <c r="BK1145" s="110" t="s">
        <v>115</v>
      </c>
      <c r="BL1145" s="110" t="s">
        <v>115</v>
      </c>
      <c r="BM1145" s="110" t="s">
        <v>133</v>
      </c>
      <c r="BN1145" s="32" t="s">
        <v>115</v>
      </c>
      <c r="BO1145" s="32" t="s">
        <v>115</v>
      </c>
      <c r="BP1145" s="32" t="b">
        <v>0</v>
      </c>
      <c r="BQ1145" s="116" t="s">
        <v>115</v>
      </c>
      <c r="BR1145" s="32" t="s">
        <v>134</v>
      </c>
      <c r="BS1145" s="116">
        <v>0</v>
      </c>
      <c r="BT1145" s="116">
        <v>76200</v>
      </c>
      <c r="BU1145" s="116">
        <v>0</v>
      </c>
      <c r="BV1145" s="116">
        <v>0</v>
      </c>
      <c r="BW1145" s="116">
        <v>0</v>
      </c>
      <c r="BX1145" s="116">
        <v>0</v>
      </c>
      <c r="BY1145" s="116">
        <v>0</v>
      </c>
      <c r="BZ1145" s="116">
        <v>0</v>
      </c>
      <c r="CA1145" s="116">
        <v>15600</v>
      </c>
      <c r="CB1145" s="116">
        <v>14700</v>
      </c>
      <c r="CC1145" s="116">
        <v>15600</v>
      </c>
      <c r="CD1145" s="116">
        <v>15600</v>
      </c>
      <c r="CE1145" s="116">
        <v>0</v>
      </c>
      <c r="CF1145" s="32" t="s">
        <v>135</v>
      </c>
      <c r="CG1145" s="32" t="s">
        <v>136</v>
      </c>
      <c r="CH1145" s="32" t="s">
        <v>115</v>
      </c>
      <c r="CI1145" s="116">
        <v>0</v>
      </c>
      <c r="CJ1145" s="116">
        <v>0</v>
      </c>
      <c r="CK1145" s="116">
        <v>0</v>
      </c>
      <c r="CL1145" s="116">
        <v>0</v>
      </c>
      <c r="CM1145" s="116">
        <v>0</v>
      </c>
      <c r="CN1145" s="116">
        <v>0</v>
      </c>
      <c r="CO1145" s="113">
        <v>0</v>
      </c>
      <c r="CP1145" s="32" t="s">
        <v>134</v>
      </c>
      <c r="CQ1145" s="32" t="s">
        <v>115</v>
      </c>
      <c r="CR1145" s="32" t="s">
        <v>134</v>
      </c>
      <c r="CS1145" s="32" t="s">
        <v>115</v>
      </c>
      <c r="CT1145" s="113">
        <v>1</v>
      </c>
      <c r="CU1145" s="113">
        <v>0</v>
      </c>
      <c r="CV1145" s="33" t="s">
        <v>1077</v>
      </c>
    </row>
    <row r="1146" spans="2:100">
      <c r="B1146" s="31">
        <v>1142</v>
      </c>
      <c r="C1146" s="32" t="s">
        <v>3674</v>
      </c>
      <c r="D1146" s="128"/>
      <c r="E1146" s="128"/>
      <c r="F1146" s="32" t="s">
        <v>392</v>
      </c>
      <c r="G1146" s="32" t="s">
        <v>3675</v>
      </c>
      <c r="H1146" s="32" t="s">
        <v>1538</v>
      </c>
      <c r="I1146" s="32" t="s">
        <v>189</v>
      </c>
      <c r="J1146" s="32" t="s">
        <v>115</v>
      </c>
      <c r="K1146" s="32" t="s">
        <v>115</v>
      </c>
      <c r="L1146" s="32" t="s">
        <v>395</v>
      </c>
      <c r="M1146" s="32" t="s">
        <v>3632</v>
      </c>
      <c r="N1146" s="32" t="s">
        <v>115</v>
      </c>
      <c r="O1146" s="32" t="s">
        <v>115</v>
      </c>
      <c r="P1146" s="110">
        <v>45932</v>
      </c>
      <c r="Q1146" s="32">
        <v>58</v>
      </c>
      <c r="R1146" s="32" t="s">
        <v>115</v>
      </c>
      <c r="S1146" s="32" t="s">
        <v>121</v>
      </c>
      <c r="T1146" s="32" t="s">
        <v>115</v>
      </c>
      <c r="U1146" s="32" t="s">
        <v>214</v>
      </c>
      <c r="V1146" s="32" t="s">
        <v>122</v>
      </c>
      <c r="W1146" s="32" t="s">
        <v>123</v>
      </c>
      <c r="X1146" s="32" t="s">
        <v>224</v>
      </c>
      <c r="Y1146" s="128"/>
      <c r="Z1146" s="119" t="s">
        <v>115</v>
      </c>
      <c r="AA1146" s="119">
        <v>3.1988107060439401</v>
      </c>
      <c r="AB1146" s="32" t="s">
        <v>115</v>
      </c>
      <c r="AC1146" s="32" t="s">
        <v>519</v>
      </c>
      <c r="AD1146" s="32" t="s">
        <v>3676</v>
      </c>
      <c r="AE1146" s="32" t="s">
        <v>441</v>
      </c>
      <c r="AF1146" s="32" t="s">
        <v>115</v>
      </c>
      <c r="AG1146" s="32" t="s">
        <v>115</v>
      </c>
      <c r="AH1146" s="32" t="s">
        <v>127</v>
      </c>
      <c r="AI1146" s="32">
        <v>5773301</v>
      </c>
      <c r="AJ1146" s="32" t="s">
        <v>3677</v>
      </c>
      <c r="AK1146" s="32" t="s">
        <v>3678</v>
      </c>
      <c r="AL1146" s="32">
        <v>1</v>
      </c>
      <c r="AM1146" s="32">
        <v>65</v>
      </c>
      <c r="AN1146" s="32" t="s">
        <v>128</v>
      </c>
      <c r="AO1146" s="32" t="s">
        <v>129</v>
      </c>
      <c r="AP1146" s="32">
        <v>2016</v>
      </c>
      <c r="AQ1146" s="32" t="s">
        <v>130</v>
      </c>
      <c r="AR1146" s="32">
        <v>2018</v>
      </c>
      <c r="AS1146" s="32" t="s">
        <v>115</v>
      </c>
      <c r="AT1146" s="32" t="b">
        <v>0</v>
      </c>
      <c r="AU1146" s="32" t="s">
        <v>115</v>
      </c>
      <c r="AV1146" s="32" t="s">
        <v>115</v>
      </c>
      <c r="AW1146" s="32" t="s">
        <v>115</v>
      </c>
      <c r="AX1146" s="32" t="b">
        <v>0</v>
      </c>
      <c r="AY1146" s="32" t="s">
        <v>115</v>
      </c>
      <c r="AZ1146" s="110" t="s">
        <v>115</v>
      </c>
      <c r="BA1146" s="32" t="s">
        <v>115</v>
      </c>
      <c r="BB1146" s="32" t="s">
        <v>115</v>
      </c>
      <c r="BC1146" s="32" t="s">
        <v>115</v>
      </c>
      <c r="BD1146" s="32" t="s">
        <v>115</v>
      </c>
      <c r="BE1146" s="32" t="s">
        <v>115</v>
      </c>
      <c r="BF1146" s="110" t="s">
        <v>115</v>
      </c>
      <c r="BG1146" s="32" t="s">
        <v>131</v>
      </c>
      <c r="BH1146" s="32" t="s">
        <v>115</v>
      </c>
      <c r="BI1146" s="32" t="s">
        <v>195</v>
      </c>
      <c r="BJ1146" s="32">
        <v>2</v>
      </c>
      <c r="BK1146" s="110">
        <v>43221</v>
      </c>
      <c r="BL1146" s="110">
        <v>43682</v>
      </c>
      <c r="BM1146" s="110">
        <v>43602</v>
      </c>
      <c r="BN1146" s="32" t="s">
        <v>115</v>
      </c>
      <c r="BO1146" s="32" t="s">
        <v>115</v>
      </c>
      <c r="BP1146" s="32" t="b">
        <v>0</v>
      </c>
      <c r="BQ1146" s="116">
        <v>6944</v>
      </c>
      <c r="BR1146" s="32" t="s">
        <v>134</v>
      </c>
      <c r="BS1146" s="116">
        <v>9735.4987999999994</v>
      </c>
      <c r="BT1146" s="116">
        <v>9735.4987999999994</v>
      </c>
      <c r="BU1146" s="116">
        <v>72.406599999999997</v>
      </c>
      <c r="BV1146" s="116">
        <v>5.6128999999999998</v>
      </c>
      <c r="BW1146" s="116">
        <v>11.2134</v>
      </c>
      <c r="BX1146" s="116">
        <v>0</v>
      </c>
      <c r="BY1146" s="116">
        <v>0</v>
      </c>
      <c r="BZ1146" s="116">
        <v>0</v>
      </c>
      <c r="CA1146" s="116">
        <v>0</v>
      </c>
      <c r="CB1146" s="116">
        <v>0</v>
      </c>
      <c r="CC1146" s="116">
        <v>0</v>
      </c>
      <c r="CD1146" s="116">
        <v>0</v>
      </c>
      <c r="CE1146" s="116">
        <v>9735.4987999999994</v>
      </c>
      <c r="CF1146" s="32" t="s">
        <v>135</v>
      </c>
      <c r="CG1146" s="32" t="s">
        <v>136</v>
      </c>
      <c r="CH1146" s="32" t="s">
        <v>173</v>
      </c>
      <c r="CI1146" s="116">
        <v>448.25358</v>
      </c>
      <c r="CJ1146" s="116">
        <v>69.736130000000003</v>
      </c>
      <c r="CK1146" s="116">
        <v>5.4059499999999998</v>
      </c>
      <c r="CL1146" s="116">
        <v>10.59257</v>
      </c>
      <c r="CM1146" s="116">
        <v>0</v>
      </c>
      <c r="CN1146" s="116">
        <v>0</v>
      </c>
      <c r="CO1146" s="113">
        <v>0</v>
      </c>
      <c r="CP1146" s="32" t="s">
        <v>134</v>
      </c>
      <c r="CQ1146" s="32" t="s">
        <v>115</v>
      </c>
      <c r="CR1146" s="32" t="s">
        <v>134</v>
      </c>
      <c r="CS1146" s="32" t="s">
        <v>115</v>
      </c>
      <c r="CT1146" s="113">
        <v>0</v>
      </c>
      <c r="CU1146" s="113">
        <v>1</v>
      </c>
      <c r="CV1146" s="33" t="s">
        <v>1077</v>
      </c>
    </row>
    <row r="1147" spans="2:100">
      <c r="B1147" s="31">
        <v>1143</v>
      </c>
      <c r="C1147" s="32" t="s">
        <v>3679</v>
      </c>
      <c r="D1147" s="128"/>
      <c r="E1147" s="128"/>
      <c r="F1147" s="32" t="s">
        <v>699</v>
      </c>
      <c r="G1147" s="32" t="s">
        <v>3680</v>
      </c>
      <c r="H1147" s="32" t="s">
        <v>1538</v>
      </c>
      <c r="I1147" s="32" t="s">
        <v>189</v>
      </c>
      <c r="J1147" s="32" t="s">
        <v>115</v>
      </c>
      <c r="K1147" s="32" t="s">
        <v>115</v>
      </c>
      <c r="L1147" s="32" t="s">
        <v>395</v>
      </c>
      <c r="M1147" s="32" t="s">
        <v>3632</v>
      </c>
      <c r="N1147" s="32" t="s">
        <v>115</v>
      </c>
      <c r="O1147" s="32" t="s">
        <v>115</v>
      </c>
      <c r="P1147" s="110">
        <v>45931</v>
      </c>
      <c r="Q1147" s="32">
        <v>62</v>
      </c>
      <c r="R1147" s="32" t="s">
        <v>115</v>
      </c>
      <c r="S1147" s="32" t="s">
        <v>121</v>
      </c>
      <c r="T1147" s="32" t="s">
        <v>115</v>
      </c>
      <c r="U1147" s="32" t="s">
        <v>214</v>
      </c>
      <c r="V1147" s="32" t="s">
        <v>122</v>
      </c>
      <c r="W1147" s="32" t="s">
        <v>123</v>
      </c>
      <c r="X1147" s="32" t="s">
        <v>1920</v>
      </c>
      <c r="Y1147" s="128"/>
      <c r="Z1147" s="119" t="s">
        <v>115</v>
      </c>
      <c r="AA1147" s="119">
        <v>7.00793690246838</v>
      </c>
      <c r="AB1147" s="32" t="s">
        <v>115</v>
      </c>
      <c r="AC1147" s="32" t="s">
        <v>1652</v>
      </c>
      <c r="AD1147" s="32" t="s">
        <v>3676</v>
      </c>
      <c r="AE1147" s="32" t="s">
        <v>115</v>
      </c>
      <c r="AF1147" s="32" t="s">
        <v>115</v>
      </c>
      <c r="AG1147" s="32" t="s">
        <v>115</v>
      </c>
      <c r="AH1147" s="32" t="s">
        <v>127</v>
      </c>
      <c r="AI1147" s="32">
        <v>5778968</v>
      </c>
      <c r="AJ1147" s="32" t="s">
        <v>3681</v>
      </c>
      <c r="AK1147" s="32" t="s">
        <v>3682</v>
      </c>
      <c r="AL1147" s="32">
        <v>1</v>
      </c>
      <c r="AM1147" s="32">
        <v>65</v>
      </c>
      <c r="AN1147" s="32" t="s">
        <v>128</v>
      </c>
      <c r="AO1147" s="32" t="s">
        <v>129</v>
      </c>
      <c r="AP1147" s="32">
        <v>2018</v>
      </c>
      <c r="AQ1147" s="32" t="s">
        <v>130</v>
      </c>
      <c r="AR1147" s="32">
        <v>2019</v>
      </c>
      <c r="AS1147" s="32" t="s">
        <v>115</v>
      </c>
      <c r="AT1147" s="32" t="b">
        <v>0</v>
      </c>
      <c r="AU1147" s="32" t="s">
        <v>115</v>
      </c>
      <c r="AV1147" s="32" t="s">
        <v>115</v>
      </c>
      <c r="AW1147" s="32" t="s">
        <v>115</v>
      </c>
      <c r="AX1147" s="32" t="b">
        <v>0</v>
      </c>
      <c r="AY1147" s="32" t="s">
        <v>115</v>
      </c>
      <c r="AZ1147" s="110" t="s">
        <v>115</v>
      </c>
      <c r="BA1147" s="32" t="s">
        <v>115</v>
      </c>
      <c r="BB1147" s="32" t="s">
        <v>115</v>
      </c>
      <c r="BC1147" s="32" t="s">
        <v>115</v>
      </c>
      <c r="BD1147" s="32" t="s">
        <v>115</v>
      </c>
      <c r="BE1147" s="32" t="s">
        <v>115</v>
      </c>
      <c r="BF1147" s="110" t="s">
        <v>115</v>
      </c>
      <c r="BG1147" s="32" t="s">
        <v>131</v>
      </c>
      <c r="BH1147" s="32" t="s">
        <v>115</v>
      </c>
      <c r="BI1147" s="32" t="s">
        <v>195</v>
      </c>
      <c r="BJ1147" s="32">
        <v>2</v>
      </c>
      <c r="BK1147" s="110">
        <v>43118</v>
      </c>
      <c r="BL1147" s="110">
        <v>43252</v>
      </c>
      <c r="BM1147" s="110">
        <v>43252</v>
      </c>
      <c r="BN1147" s="32" t="s">
        <v>115</v>
      </c>
      <c r="BO1147" s="32" t="s">
        <v>115</v>
      </c>
      <c r="BP1147" s="32" t="b">
        <v>0</v>
      </c>
      <c r="BQ1147" s="116">
        <v>6726</v>
      </c>
      <c r="BR1147" s="32" t="s">
        <v>134</v>
      </c>
      <c r="BS1147" s="116">
        <v>7999.7299000000003</v>
      </c>
      <c r="BT1147" s="116">
        <v>7999.7299000000003</v>
      </c>
      <c r="BU1147" s="116">
        <v>3554.8910000000001</v>
      </c>
      <c r="BV1147" s="116">
        <v>0</v>
      </c>
      <c r="BW1147" s="116">
        <v>0</v>
      </c>
      <c r="BX1147" s="116">
        <v>0</v>
      </c>
      <c r="BY1147" s="116">
        <v>0</v>
      </c>
      <c r="BZ1147" s="116">
        <v>0</v>
      </c>
      <c r="CA1147" s="116">
        <v>0</v>
      </c>
      <c r="CB1147" s="116">
        <v>0</v>
      </c>
      <c r="CC1147" s="116">
        <v>0</v>
      </c>
      <c r="CD1147" s="116">
        <v>0</v>
      </c>
      <c r="CE1147" s="116">
        <v>7999.7299000000003</v>
      </c>
      <c r="CF1147" s="32" t="s">
        <v>135</v>
      </c>
      <c r="CG1147" s="32" t="s">
        <v>136</v>
      </c>
      <c r="CH1147" s="32" t="s">
        <v>152</v>
      </c>
      <c r="CI1147" s="116">
        <v>90.617349999999973</v>
      </c>
      <c r="CJ1147" s="116">
        <v>4894.3934100000006</v>
      </c>
      <c r="CK1147" s="116">
        <v>0</v>
      </c>
      <c r="CL1147" s="116">
        <v>0</v>
      </c>
      <c r="CM1147" s="116">
        <v>0</v>
      </c>
      <c r="CN1147" s="116">
        <v>0</v>
      </c>
      <c r="CO1147" s="113">
        <v>0</v>
      </c>
      <c r="CP1147" s="32" t="s">
        <v>134</v>
      </c>
      <c r="CQ1147" s="32" t="s">
        <v>115</v>
      </c>
      <c r="CR1147" s="32" t="s">
        <v>134</v>
      </c>
      <c r="CS1147" s="32" t="s">
        <v>115</v>
      </c>
      <c r="CT1147" s="113">
        <v>1</v>
      </c>
      <c r="CU1147" s="113">
        <v>0</v>
      </c>
      <c r="CV1147" s="33" t="s">
        <v>1077</v>
      </c>
    </row>
    <row r="1148" spans="2:100">
      <c r="B1148" s="31">
        <v>1144</v>
      </c>
      <c r="C1148" s="32" t="s">
        <v>3683</v>
      </c>
      <c r="D1148" s="128"/>
      <c r="E1148" s="128"/>
      <c r="F1148" s="32" t="s">
        <v>658</v>
      </c>
      <c r="G1148" s="32" t="s">
        <v>3684</v>
      </c>
      <c r="H1148" s="32" t="s">
        <v>1538</v>
      </c>
      <c r="I1148" s="32" t="s">
        <v>189</v>
      </c>
      <c r="J1148" s="32" t="s">
        <v>115</v>
      </c>
      <c r="K1148" s="32" t="s">
        <v>115</v>
      </c>
      <c r="L1148" s="32" t="s">
        <v>395</v>
      </c>
      <c r="M1148" s="32" t="s">
        <v>3632</v>
      </c>
      <c r="N1148" s="32" t="s">
        <v>115</v>
      </c>
      <c r="O1148" s="32" t="s">
        <v>115</v>
      </c>
      <c r="P1148" s="110">
        <v>45913</v>
      </c>
      <c r="Q1148" s="32">
        <v>14</v>
      </c>
      <c r="R1148" s="32" t="s">
        <v>115</v>
      </c>
      <c r="S1148" s="32" t="s">
        <v>1478</v>
      </c>
      <c r="T1148" s="32" t="s">
        <v>3010</v>
      </c>
      <c r="U1148" s="32" t="s">
        <v>214</v>
      </c>
      <c r="V1148" s="32" t="s">
        <v>122</v>
      </c>
      <c r="W1148" s="32" t="s">
        <v>123</v>
      </c>
      <c r="X1148" s="32" t="s">
        <v>1920</v>
      </c>
      <c r="Y1148" s="128"/>
      <c r="Z1148" s="119" t="s">
        <v>115</v>
      </c>
      <c r="AA1148" s="119">
        <v>11.9486193827068</v>
      </c>
      <c r="AB1148" s="32" t="s">
        <v>115</v>
      </c>
      <c r="AC1148" s="32" t="s">
        <v>519</v>
      </c>
      <c r="AD1148" s="32" t="s">
        <v>115</v>
      </c>
      <c r="AE1148" s="32" t="s">
        <v>441</v>
      </c>
      <c r="AF1148" s="32" t="s">
        <v>2989</v>
      </c>
      <c r="AG1148" s="32" t="s">
        <v>115</v>
      </c>
      <c r="AH1148" s="32" t="s">
        <v>127</v>
      </c>
      <c r="AI1148" s="32">
        <v>5786429</v>
      </c>
      <c r="AJ1148" s="32" t="s">
        <v>3685</v>
      </c>
      <c r="AK1148" s="32" t="s">
        <v>3683</v>
      </c>
      <c r="AL1148" s="32">
        <v>1</v>
      </c>
      <c r="AM1148" s="32">
        <v>65</v>
      </c>
      <c r="AN1148" s="32" t="s">
        <v>128</v>
      </c>
      <c r="AO1148" s="32" t="s">
        <v>129</v>
      </c>
      <c r="AP1148" s="32">
        <v>2019</v>
      </c>
      <c r="AQ1148" s="32" t="s">
        <v>130</v>
      </c>
      <c r="AR1148" s="32">
        <v>2019</v>
      </c>
      <c r="AS1148" s="32" t="s">
        <v>115</v>
      </c>
      <c r="AT1148" s="32" t="b">
        <v>0</v>
      </c>
      <c r="AU1148" s="32" t="s">
        <v>115</v>
      </c>
      <c r="AV1148" s="32" t="s">
        <v>115</v>
      </c>
      <c r="AW1148" s="32" t="s">
        <v>115</v>
      </c>
      <c r="AX1148" s="32" t="b">
        <v>0</v>
      </c>
      <c r="AY1148" s="32" t="s">
        <v>115</v>
      </c>
      <c r="AZ1148" s="110" t="s">
        <v>115</v>
      </c>
      <c r="BA1148" s="32" t="s">
        <v>115</v>
      </c>
      <c r="BB1148" s="32" t="s">
        <v>115</v>
      </c>
      <c r="BC1148" s="32" t="s">
        <v>115</v>
      </c>
      <c r="BD1148" s="32" t="s">
        <v>115</v>
      </c>
      <c r="BE1148" s="32" t="s">
        <v>115</v>
      </c>
      <c r="BF1148" s="110" t="s">
        <v>115</v>
      </c>
      <c r="BG1148" s="32" t="s">
        <v>131</v>
      </c>
      <c r="BH1148" s="32" t="s">
        <v>115</v>
      </c>
      <c r="BI1148" s="32" t="s">
        <v>195</v>
      </c>
      <c r="BJ1148" s="32">
        <v>2</v>
      </c>
      <c r="BK1148" s="110">
        <v>43851</v>
      </c>
      <c r="BL1148" s="110">
        <v>43858</v>
      </c>
      <c r="BM1148" s="110">
        <v>43941</v>
      </c>
      <c r="BN1148" s="32" t="s">
        <v>115</v>
      </c>
      <c r="BO1148" s="32" t="s">
        <v>115</v>
      </c>
      <c r="BP1148" s="32" t="b">
        <v>0</v>
      </c>
      <c r="BQ1148" s="116">
        <v>6800</v>
      </c>
      <c r="BR1148" s="32" t="s">
        <v>134</v>
      </c>
      <c r="BS1148" s="116">
        <v>5867.1233000000002</v>
      </c>
      <c r="BT1148" s="116">
        <v>5867.1233000000002</v>
      </c>
      <c r="BU1148" s="116">
        <v>1854.8941</v>
      </c>
      <c r="BV1148" s="116">
        <v>0</v>
      </c>
      <c r="BW1148" s="116">
        <v>0</v>
      </c>
      <c r="BX1148" s="116">
        <v>0</v>
      </c>
      <c r="BY1148" s="116">
        <v>0</v>
      </c>
      <c r="BZ1148" s="116">
        <v>0</v>
      </c>
      <c r="CA1148" s="116">
        <v>0</v>
      </c>
      <c r="CB1148" s="116">
        <v>0</v>
      </c>
      <c r="CC1148" s="116">
        <v>0</v>
      </c>
      <c r="CD1148" s="116">
        <v>0</v>
      </c>
      <c r="CE1148" s="116">
        <v>5867.1233000000002</v>
      </c>
      <c r="CF1148" s="32" t="s">
        <v>135</v>
      </c>
      <c r="CG1148" s="32" t="s">
        <v>136</v>
      </c>
      <c r="CH1148" s="32" t="s">
        <v>152</v>
      </c>
      <c r="CI1148" s="116">
        <v>4012.2292200000006</v>
      </c>
      <c r="CJ1148" s="116">
        <v>1562.3149099999998</v>
      </c>
      <c r="CK1148" s="116">
        <v>0</v>
      </c>
      <c r="CL1148" s="116">
        <v>0</v>
      </c>
      <c r="CM1148" s="116">
        <v>0</v>
      </c>
      <c r="CN1148" s="116">
        <v>0</v>
      </c>
      <c r="CO1148" s="113">
        <v>0</v>
      </c>
      <c r="CP1148" s="32" t="s">
        <v>134</v>
      </c>
      <c r="CQ1148" s="32" t="s">
        <v>115</v>
      </c>
      <c r="CR1148" s="32" t="s">
        <v>134</v>
      </c>
      <c r="CS1148" s="32" t="s">
        <v>115</v>
      </c>
      <c r="CT1148" s="113">
        <v>1</v>
      </c>
      <c r="CU1148" s="113">
        <v>0</v>
      </c>
      <c r="CV1148" s="33" t="s">
        <v>1077</v>
      </c>
    </row>
    <row r="1149" spans="2:100">
      <c r="B1149" s="31">
        <v>1145</v>
      </c>
      <c r="C1149" s="32" t="s">
        <v>3686</v>
      </c>
      <c r="D1149" s="128"/>
      <c r="E1149" s="128"/>
      <c r="F1149" s="32" t="s">
        <v>740</v>
      </c>
      <c r="G1149" s="32" t="s">
        <v>3687</v>
      </c>
      <c r="H1149" s="32" t="s">
        <v>1538</v>
      </c>
      <c r="I1149" s="32" t="s">
        <v>189</v>
      </c>
      <c r="J1149" s="32" t="s">
        <v>115</v>
      </c>
      <c r="K1149" s="32" t="s">
        <v>115</v>
      </c>
      <c r="L1149" s="32" t="s">
        <v>395</v>
      </c>
      <c r="M1149" s="32" t="s">
        <v>3632</v>
      </c>
      <c r="N1149" s="32" t="s">
        <v>115</v>
      </c>
      <c r="O1149" s="32" t="s">
        <v>115</v>
      </c>
      <c r="P1149" s="110">
        <v>45919</v>
      </c>
      <c r="Q1149" s="32">
        <v>71</v>
      </c>
      <c r="R1149" s="32" t="s">
        <v>115</v>
      </c>
      <c r="S1149" s="32" t="s">
        <v>121</v>
      </c>
      <c r="T1149" s="32" t="s">
        <v>115</v>
      </c>
      <c r="U1149" s="32" t="s">
        <v>214</v>
      </c>
      <c r="V1149" s="32" t="s">
        <v>122</v>
      </c>
      <c r="W1149" s="32" t="s">
        <v>123</v>
      </c>
      <c r="X1149" s="32" t="s">
        <v>224</v>
      </c>
      <c r="Y1149" s="128"/>
      <c r="Z1149" s="119" t="s">
        <v>115</v>
      </c>
      <c r="AA1149" s="119">
        <v>42.107625737040301</v>
      </c>
      <c r="AB1149" s="32" t="s">
        <v>115</v>
      </c>
      <c r="AC1149" s="32" t="s">
        <v>667</v>
      </c>
      <c r="AD1149" s="32" t="s">
        <v>115</v>
      </c>
      <c r="AE1149" s="32" t="s">
        <v>441</v>
      </c>
      <c r="AF1149" s="32" t="s">
        <v>2814</v>
      </c>
      <c r="AG1149" s="32" t="s">
        <v>1513</v>
      </c>
      <c r="AH1149" s="32" t="s">
        <v>127</v>
      </c>
      <c r="AI1149" s="32">
        <v>5788181</v>
      </c>
      <c r="AJ1149" s="32" t="s">
        <v>3688</v>
      </c>
      <c r="AK1149" s="32" t="s">
        <v>3689</v>
      </c>
      <c r="AL1149" s="32">
        <v>1</v>
      </c>
      <c r="AM1149" s="32">
        <v>65</v>
      </c>
      <c r="AN1149" s="32" t="s">
        <v>128</v>
      </c>
      <c r="AO1149" s="32" t="s">
        <v>129</v>
      </c>
      <c r="AP1149" s="32">
        <v>2020</v>
      </c>
      <c r="AQ1149" s="32" t="s">
        <v>130</v>
      </c>
      <c r="AR1149" s="32">
        <v>2020</v>
      </c>
      <c r="AS1149" s="32" t="s">
        <v>115</v>
      </c>
      <c r="AT1149" s="32" t="b">
        <v>0</v>
      </c>
      <c r="AU1149" s="32" t="s">
        <v>115</v>
      </c>
      <c r="AV1149" s="32" t="s">
        <v>115</v>
      </c>
      <c r="AW1149" s="32" t="s">
        <v>115</v>
      </c>
      <c r="AX1149" s="32" t="b">
        <v>0</v>
      </c>
      <c r="AY1149" s="32" t="s">
        <v>115</v>
      </c>
      <c r="AZ1149" s="110" t="s">
        <v>115</v>
      </c>
      <c r="BA1149" s="32" t="s">
        <v>115</v>
      </c>
      <c r="BB1149" s="32" t="s">
        <v>115</v>
      </c>
      <c r="BC1149" s="32" t="s">
        <v>115</v>
      </c>
      <c r="BD1149" s="32" t="s">
        <v>115</v>
      </c>
      <c r="BE1149" s="32" t="s">
        <v>115</v>
      </c>
      <c r="BF1149" s="110" t="s">
        <v>115</v>
      </c>
      <c r="BG1149" s="32" t="s">
        <v>131</v>
      </c>
      <c r="BH1149" s="32" t="s">
        <v>115</v>
      </c>
      <c r="BI1149" s="32" t="s">
        <v>195</v>
      </c>
      <c r="BJ1149" s="32">
        <v>2</v>
      </c>
      <c r="BK1149" s="110">
        <v>43998</v>
      </c>
      <c r="BL1149" s="110">
        <v>44350</v>
      </c>
      <c r="BM1149" s="110">
        <v>44547</v>
      </c>
      <c r="BN1149" s="32" t="s">
        <v>485</v>
      </c>
      <c r="BO1149" s="32" t="s">
        <v>115</v>
      </c>
      <c r="BP1149" s="32" t="b">
        <v>1</v>
      </c>
      <c r="BQ1149" s="116">
        <v>11850</v>
      </c>
      <c r="BR1149" s="32" t="s">
        <v>134</v>
      </c>
      <c r="BS1149" s="116">
        <v>12164.1621</v>
      </c>
      <c r="BT1149" s="116">
        <v>12489.361800000001</v>
      </c>
      <c r="BU1149" s="116">
        <v>8621.3037000000004</v>
      </c>
      <c r="BV1149" s="116">
        <v>174.57320000000001</v>
      </c>
      <c r="BW1149" s="116">
        <v>0.93189999999999995</v>
      </c>
      <c r="BX1149" s="116">
        <v>25.6128</v>
      </c>
      <c r="BY1149" s="116">
        <v>392.06389999999999</v>
      </c>
      <c r="BZ1149" s="116">
        <v>0</v>
      </c>
      <c r="CA1149" s="116">
        <v>0</v>
      </c>
      <c r="CB1149" s="116">
        <v>0</v>
      </c>
      <c r="CC1149" s="116">
        <v>0</v>
      </c>
      <c r="CD1149" s="116">
        <v>0</v>
      </c>
      <c r="CE1149" s="116">
        <v>12097.2979</v>
      </c>
      <c r="CF1149" s="32" t="s">
        <v>135</v>
      </c>
      <c r="CG1149" s="32" t="s">
        <v>136</v>
      </c>
      <c r="CH1149" s="32" t="s">
        <v>380</v>
      </c>
      <c r="CI1149" s="116">
        <v>0</v>
      </c>
      <c r="CJ1149" s="116">
        <v>11502.57877</v>
      </c>
      <c r="CK1149" s="116">
        <v>168.53811999999999</v>
      </c>
      <c r="CL1149" s="116">
        <v>0.8996800000000007</v>
      </c>
      <c r="CM1149" s="116">
        <v>24.727410000000003</v>
      </c>
      <c r="CN1149" s="116">
        <v>-532.04341999999997</v>
      </c>
      <c r="CO1149" s="113">
        <v>0</v>
      </c>
      <c r="CP1149" s="32" t="s">
        <v>134</v>
      </c>
      <c r="CQ1149" s="32" t="s">
        <v>115</v>
      </c>
      <c r="CR1149" s="32" t="s">
        <v>134</v>
      </c>
      <c r="CS1149" s="32" t="s">
        <v>115</v>
      </c>
      <c r="CT1149" s="113">
        <v>1</v>
      </c>
      <c r="CU1149" s="113">
        <v>0</v>
      </c>
      <c r="CV1149" s="33" t="s">
        <v>1077</v>
      </c>
    </row>
    <row r="1150" spans="2:100">
      <c r="B1150" s="31">
        <v>1146</v>
      </c>
      <c r="C1150" s="32" t="s">
        <v>3690</v>
      </c>
      <c r="D1150" s="128"/>
      <c r="E1150" s="128"/>
      <c r="F1150" s="32" t="s">
        <v>458</v>
      </c>
      <c r="G1150" s="32" t="s">
        <v>3691</v>
      </c>
      <c r="H1150" s="32" t="s">
        <v>3009</v>
      </c>
      <c r="I1150" s="32" t="s">
        <v>189</v>
      </c>
      <c r="J1150" s="32" t="s">
        <v>115</v>
      </c>
      <c r="K1150" s="32" t="s">
        <v>115</v>
      </c>
      <c r="L1150" s="32" t="s">
        <v>395</v>
      </c>
      <c r="M1150" s="32" t="s">
        <v>3434</v>
      </c>
      <c r="N1150" s="32" t="s">
        <v>115</v>
      </c>
      <c r="O1150" s="32" t="s">
        <v>115</v>
      </c>
      <c r="P1150" s="110">
        <v>45874</v>
      </c>
      <c r="Q1150" s="32">
        <v>77</v>
      </c>
      <c r="R1150" s="32" t="s">
        <v>115</v>
      </c>
      <c r="S1150" s="32" t="s">
        <v>203</v>
      </c>
      <c r="T1150" s="32" t="s">
        <v>203</v>
      </c>
      <c r="U1150" s="32" t="s">
        <v>214</v>
      </c>
      <c r="V1150" s="32" t="s">
        <v>122</v>
      </c>
      <c r="W1150" s="32" t="s">
        <v>123</v>
      </c>
      <c r="X1150" s="32" t="s">
        <v>278</v>
      </c>
      <c r="Y1150" s="128"/>
      <c r="Z1150" s="119" t="s">
        <v>115</v>
      </c>
      <c r="AA1150" s="119">
        <v>1.2851856569379101</v>
      </c>
      <c r="AB1150" s="32" t="s">
        <v>115</v>
      </c>
      <c r="AC1150" s="32" t="s">
        <v>701</v>
      </c>
      <c r="AD1150" s="32" t="s">
        <v>115</v>
      </c>
      <c r="AE1150" s="32" t="s">
        <v>115</v>
      </c>
      <c r="AF1150" s="32" t="s">
        <v>115</v>
      </c>
      <c r="AG1150" s="32" t="s">
        <v>1513</v>
      </c>
      <c r="AH1150" s="32" t="s">
        <v>127</v>
      </c>
      <c r="AI1150" s="32">
        <v>5555920</v>
      </c>
      <c r="AJ1150" s="32" t="s">
        <v>3692</v>
      </c>
      <c r="AK1150" s="32" t="s">
        <v>3693</v>
      </c>
      <c r="AL1150" s="32">
        <v>2</v>
      </c>
      <c r="AM1150" s="32">
        <v>65</v>
      </c>
      <c r="AN1150" s="32" t="s">
        <v>128</v>
      </c>
      <c r="AO1150" s="32" t="s">
        <v>129</v>
      </c>
      <c r="AP1150" s="32" t="s">
        <v>203</v>
      </c>
      <c r="AQ1150" s="32" t="s">
        <v>130</v>
      </c>
      <c r="AR1150" s="32">
        <v>2024</v>
      </c>
      <c r="AS1150" s="32" t="s">
        <v>115</v>
      </c>
      <c r="AT1150" s="32" t="b">
        <v>0</v>
      </c>
      <c r="AU1150" s="32" t="s">
        <v>115</v>
      </c>
      <c r="AV1150" s="32" t="s">
        <v>115</v>
      </c>
      <c r="AW1150" s="32" t="s">
        <v>115</v>
      </c>
      <c r="AX1150" s="32" t="b">
        <v>0</v>
      </c>
      <c r="AY1150" s="32" t="s">
        <v>115</v>
      </c>
      <c r="AZ1150" s="110" t="s">
        <v>115</v>
      </c>
      <c r="BA1150" s="32" t="s">
        <v>115</v>
      </c>
      <c r="BB1150" s="32" t="s">
        <v>115</v>
      </c>
      <c r="BC1150" s="32" t="s">
        <v>115</v>
      </c>
      <c r="BD1150" s="32" t="s">
        <v>115</v>
      </c>
      <c r="BE1150" s="32" t="s">
        <v>115</v>
      </c>
      <c r="BF1150" s="110" t="s">
        <v>115</v>
      </c>
      <c r="BG1150" s="32" t="s">
        <v>131</v>
      </c>
      <c r="BH1150" s="32" t="s">
        <v>115</v>
      </c>
      <c r="BI1150" s="32" t="s">
        <v>195</v>
      </c>
      <c r="BJ1150" s="32">
        <v>2</v>
      </c>
      <c r="BK1150" s="110">
        <v>45706</v>
      </c>
      <c r="BL1150" s="110" t="s">
        <v>115</v>
      </c>
      <c r="BM1150" s="110">
        <v>45716</v>
      </c>
      <c r="BN1150" s="32" t="s">
        <v>115</v>
      </c>
      <c r="BO1150" s="32" t="s">
        <v>115</v>
      </c>
      <c r="BP1150" s="32" t="b">
        <v>1</v>
      </c>
      <c r="BQ1150" s="116" t="s">
        <v>115</v>
      </c>
      <c r="BR1150" s="32" t="s">
        <v>134</v>
      </c>
      <c r="BS1150" s="116">
        <v>345.9581</v>
      </c>
      <c r="BT1150" s="116">
        <v>351.5745</v>
      </c>
      <c r="BU1150" s="116">
        <v>0</v>
      </c>
      <c r="BV1150" s="116">
        <v>0</v>
      </c>
      <c r="BW1150" s="116">
        <v>0</v>
      </c>
      <c r="BX1150" s="116">
        <v>221.6763</v>
      </c>
      <c r="BY1150" s="116">
        <v>129.8982</v>
      </c>
      <c r="BZ1150" s="116">
        <v>0</v>
      </c>
      <c r="CA1150" s="116">
        <v>0</v>
      </c>
      <c r="CB1150" s="116">
        <v>0</v>
      </c>
      <c r="CC1150" s="116">
        <v>0</v>
      </c>
      <c r="CD1150" s="116">
        <v>0</v>
      </c>
      <c r="CE1150" s="116">
        <v>221.6763</v>
      </c>
      <c r="CF1150" s="32" t="s">
        <v>135</v>
      </c>
      <c r="CG1150" s="32" t="s">
        <v>136</v>
      </c>
      <c r="CH1150" s="32" t="s">
        <v>156</v>
      </c>
      <c r="CI1150" s="116">
        <v>0</v>
      </c>
      <c r="CJ1150" s="116">
        <v>0</v>
      </c>
      <c r="CK1150" s="116">
        <v>0</v>
      </c>
      <c r="CL1150" s="116">
        <v>0</v>
      </c>
      <c r="CM1150" s="116">
        <v>0</v>
      </c>
      <c r="CN1150" s="116">
        <v>347.03546</v>
      </c>
      <c r="CO1150" s="113">
        <v>0</v>
      </c>
      <c r="CP1150" s="32" t="s">
        <v>134</v>
      </c>
      <c r="CQ1150" s="32" t="s">
        <v>115</v>
      </c>
      <c r="CR1150" s="32" t="s">
        <v>134</v>
      </c>
      <c r="CS1150" s="32" t="s">
        <v>115</v>
      </c>
      <c r="CT1150" s="113">
        <v>0.3427</v>
      </c>
      <c r="CU1150" s="113">
        <v>0.6573</v>
      </c>
      <c r="CV1150" s="33" t="s">
        <v>1077</v>
      </c>
    </row>
    <row r="1151" spans="2:100">
      <c r="B1151" s="31">
        <v>1147</v>
      </c>
      <c r="C1151" s="32" t="s">
        <v>3694</v>
      </c>
      <c r="D1151" s="128"/>
      <c r="E1151" s="128"/>
      <c r="F1151" s="32" t="s">
        <v>1042</v>
      </c>
      <c r="G1151" s="32" t="s">
        <v>3695</v>
      </c>
      <c r="H1151" s="32" t="s">
        <v>1538</v>
      </c>
      <c r="I1151" s="32" t="s">
        <v>189</v>
      </c>
      <c r="J1151" s="32" t="s">
        <v>115</v>
      </c>
      <c r="K1151" s="32" t="s">
        <v>115</v>
      </c>
      <c r="L1151" s="32" t="s">
        <v>395</v>
      </c>
      <c r="M1151" s="32" t="s">
        <v>3632</v>
      </c>
      <c r="N1151" s="32" t="s">
        <v>115</v>
      </c>
      <c r="O1151" s="32" t="s">
        <v>115</v>
      </c>
      <c r="P1151" s="110">
        <v>45902</v>
      </c>
      <c r="Q1151" s="32">
        <v>70</v>
      </c>
      <c r="R1151" s="32" t="s">
        <v>115</v>
      </c>
      <c r="S1151" s="32" t="s">
        <v>121</v>
      </c>
      <c r="T1151" s="32" t="s">
        <v>115</v>
      </c>
      <c r="U1151" s="32" t="s">
        <v>214</v>
      </c>
      <c r="V1151" s="32" t="s">
        <v>122</v>
      </c>
      <c r="W1151" s="32" t="s">
        <v>123</v>
      </c>
      <c r="X1151" s="32" t="s">
        <v>224</v>
      </c>
      <c r="Y1151" s="128"/>
      <c r="Z1151" s="119" t="s">
        <v>115</v>
      </c>
      <c r="AA1151" s="119">
        <v>9.3219371490453202</v>
      </c>
      <c r="AB1151" s="32" t="s">
        <v>115</v>
      </c>
      <c r="AC1151" s="32" t="s">
        <v>667</v>
      </c>
      <c r="AD1151" s="32" t="s">
        <v>115</v>
      </c>
      <c r="AE1151" s="32" t="s">
        <v>115</v>
      </c>
      <c r="AF1151" s="32" t="s">
        <v>115</v>
      </c>
      <c r="AG1151" s="32" t="s">
        <v>1513</v>
      </c>
      <c r="AH1151" s="32" t="s">
        <v>127</v>
      </c>
      <c r="AI1151" s="32">
        <v>5794995</v>
      </c>
      <c r="AJ1151" s="32" t="s">
        <v>3696</v>
      </c>
      <c r="AK1151" s="32" t="s">
        <v>3697</v>
      </c>
      <c r="AL1151" s="32">
        <v>1</v>
      </c>
      <c r="AM1151" s="32">
        <v>65</v>
      </c>
      <c r="AN1151" s="32" t="s">
        <v>128</v>
      </c>
      <c r="AO1151" s="32" t="s">
        <v>129</v>
      </c>
      <c r="AP1151" s="32" t="s">
        <v>203</v>
      </c>
      <c r="AQ1151" s="32" t="s">
        <v>130</v>
      </c>
      <c r="AR1151" s="32">
        <v>2021</v>
      </c>
      <c r="AS1151" s="32" t="s">
        <v>115</v>
      </c>
      <c r="AT1151" s="32" t="b">
        <v>0</v>
      </c>
      <c r="AU1151" s="32" t="s">
        <v>115</v>
      </c>
      <c r="AV1151" s="32" t="s">
        <v>115</v>
      </c>
      <c r="AW1151" s="32" t="s">
        <v>115</v>
      </c>
      <c r="AX1151" s="32" t="b">
        <v>0</v>
      </c>
      <c r="AY1151" s="32" t="s">
        <v>115</v>
      </c>
      <c r="AZ1151" s="110" t="s">
        <v>115</v>
      </c>
      <c r="BA1151" s="32" t="s">
        <v>115</v>
      </c>
      <c r="BB1151" s="32" t="s">
        <v>115</v>
      </c>
      <c r="BC1151" s="32" t="s">
        <v>115</v>
      </c>
      <c r="BD1151" s="32" t="s">
        <v>115</v>
      </c>
      <c r="BE1151" s="32" t="s">
        <v>115</v>
      </c>
      <c r="BF1151" s="110" t="s">
        <v>115</v>
      </c>
      <c r="BG1151" s="32" t="s">
        <v>131</v>
      </c>
      <c r="BH1151" s="32" t="s">
        <v>115</v>
      </c>
      <c r="BI1151" s="32" t="s">
        <v>195</v>
      </c>
      <c r="BJ1151" s="32">
        <v>2</v>
      </c>
      <c r="BK1151" s="110">
        <v>44747</v>
      </c>
      <c r="BL1151" s="110" t="s">
        <v>115</v>
      </c>
      <c r="BM1151" s="110">
        <v>45632</v>
      </c>
      <c r="BN1151" s="32" t="s">
        <v>115</v>
      </c>
      <c r="BO1151" s="32" t="s">
        <v>115</v>
      </c>
      <c r="BP1151" s="32" t="b">
        <v>1</v>
      </c>
      <c r="BQ1151" s="116">
        <v>2000</v>
      </c>
      <c r="BR1151" s="32" t="s">
        <v>134</v>
      </c>
      <c r="BS1151" s="116">
        <v>37202.084300000002</v>
      </c>
      <c r="BT1151" s="116">
        <v>38444.794300000001</v>
      </c>
      <c r="BU1151" s="116">
        <v>19855.531299999999</v>
      </c>
      <c r="BV1151" s="116">
        <v>8717.3047999999999</v>
      </c>
      <c r="BW1151" s="116">
        <v>3798.7523000000001</v>
      </c>
      <c r="BX1151" s="116">
        <v>4312.2664000000004</v>
      </c>
      <c r="BY1151" s="116">
        <v>1454.8965000000001</v>
      </c>
      <c r="BZ1151" s="116">
        <v>297.48579999999998</v>
      </c>
      <c r="CA1151" s="116">
        <v>0</v>
      </c>
      <c r="CB1151" s="116">
        <v>0</v>
      </c>
      <c r="CC1151" s="116">
        <v>0</v>
      </c>
      <c r="CD1151" s="116">
        <v>0</v>
      </c>
      <c r="CE1151" s="116">
        <v>36692.412000000004</v>
      </c>
      <c r="CF1151" s="32" t="s">
        <v>135</v>
      </c>
      <c r="CG1151" s="32" t="s">
        <v>136</v>
      </c>
      <c r="CH1151" s="32" t="s">
        <v>250</v>
      </c>
      <c r="CI1151" s="116">
        <v>0</v>
      </c>
      <c r="CJ1151" s="116">
        <v>0</v>
      </c>
      <c r="CK1151" s="116">
        <v>0</v>
      </c>
      <c r="CL1151" s="116">
        <v>0</v>
      </c>
      <c r="CM1151" s="116">
        <v>36692.411959999998</v>
      </c>
      <c r="CN1151" s="116">
        <v>486.63803000000001</v>
      </c>
      <c r="CO1151" s="113">
        <v>0</v>
      </c>
      <c r="CP1151" s="32" t="s">
        <v>134</v>
      </c>
      <c r="CQ1151" s="32" t="s">
        <v>115</v>
      </c>
      <c r="CR1151" s="32" t="s">
        <v>134</v>
      </c>
      <c r="CS1151" s="32" t="s">
        <v>115</v>
      </c>
      <c r="CT1151" s="113">
        <v>0.3427</v>
      </c>
      <c r="CU1151" s="113">
        <v>0.6573</v>
      </c>
      <c r="CV1151" s="33" t="s">
        <v>1077</v>
      </c>
    </row>
    <row r="1152" spans="2:100">
      <c r="B1152" s="31">
        <v>1148</v>
      </c>
      <c r="C1152" s="32" t="s">
        <v>3698</v>
      </c>
      <c r="D1152" s="128"/>
      <c r="E1152" s="128"/>
      <c r="F1152" s="32" t="s">
        <v>725</v>
      </c>
      <c r="G1152" s="32" t="s">
        <v>3699</v>
      </c>
      <c r="H1152" s="32" t="s">
        <v>1538</v>
      </c>
      <c r="I1152" s="32" t="s">
        <v>189</v>
      </c>
      <c r="J1152" s="32" t="s">
        <v>115</v>
      </c>
      <c r="K1152" s="32" t="s">
        <v>115</v>
      </c>
      <c r="L1152" s="32" t="s">
        <v>395</v>
      </c>
      <c r="M1152" s="32" t="s">
        <v>3632</v>
      </c>
      <c r="N1152" s="32" t="s">
        <v>115</v>
      </c>
      <c r="O1152" s="32" t="s">
        <v>115</v>
      </c>
      <c r="P1152" s="110">
        <v>45908</v>
      </c>
      <c r="Q1152" s="32">
        <v>58</v>
      </c>
      <c r="R1152" s="32" t="s">
        <v>115</v>
      </c>
      <c r="S1152" s="32" t="s">
        <v>121</v>
      </c>
      <c r="T1152" s="32" t="s">
        <v>115</v>
      </c>
      <c r="U1152" s="32" t="s">
        <v>214</v>
      </c>
      <c r="V1152" s="32" t="s">
        <v>122</v>
      </c>
      <c r="W1152" s="32" t="s">
        <v>123</v>
      </c>
      <c r="X1152" s="32" t="s">
        <v>833</v>
      </c>
      <c r="Y1152" s="128"/>
      <c r="Z1152" s="119" t="s">
        <v>115</v>
      </c>
      <c r="AA1152" s="119">
        <v>8.04642607287734</v>
      </c>
      <c r="AB1152" s="32" t="s">
        <v>115</v>
      </c>
      <c r="AC1152" s="32" t="s">
        <v>3282</v>
      </c>
      <c r="AD1152" s="32" t="s">
        <v>115</v>
      </c>
      <c r="AE1152" s="32" t="s">
        <v>115</v>
      </c>
      <c r="AF1152" s="32" t="s">
        <v>115</v>
      </c>
      <c r="AG1152" s="32" t="s">
        <v>1513</v>
      </c>
      <c r="AH1152" s="32" t="s">
        <v>127</v>
      </c>
      <c r="AI1152" s="32">
        <v>5796018</v>
      </c>
      <c r="AJ1152" s="32" t="s">
        <v>3700</v>
      </c>
      <c r="AK1152" s="32" t="s">
        <v>3701</v>
      </c>
      <c r="AL1152" s="32">
        <v>1</v>
      </c>
      <c r="AM1152" s="32">
        <v>65</v>
      </c>
      <c r="AN1152" s="32" t="s">
        <v>128</v>
      </c>
      <c r="AO1152" s="32" t="s">
        <v>129</v>
      </c>
      <c r="AP1152" s="32" t="s">
        <v>203</v>
      </c>
      <c r="AQ1152" s="32" t="s">
        <v>130</v>
      </c>
      <c r="AR1152" s="32">
        <v>2021</v>
      </c>
      <c r="AS1152" s="32" t="s">
        <v>115</v>
      </c>
      <c r="AT1152" s="32" t="b">
        <v>0</v>
      </c>
      <c r="AU1152" s="32" t="s">
        <v>115</v>
      </c>
      <c r="AV1152" s="32" t="s">
        <v>115</v>
      </c>
      <c r="AW1152" s="32" t="s">
        <v>115</v>
      </c>
      <c r="AX1152" s="32" t="b">
        <v>0</v>
      </c>
      <c r="AY1152" s="32" t="s">
        <v>115</v>
      </c>
      <c r="AZ1152" s="110" t="s">
        <v>115</v>
      </c>
      <c r="BA1152" s="32" t="s">
        <v>115</v>
      </c>
      <c r="BB1152" s="32" t="s">
        <v>115</v>
      </c>
      <c r="BC1152" s="32" t="s">
        <v>115</v>
      </c>
      <c r="BD1152" s="32" t="s">
        <v>115</v>
      </c>
      <c r="BE1152" s="32" t="s">
        <v>115</v>
      </c>
      <c r="BF1152" s="110" t="s">
        <v>115</v>
      </c>
      <c r="BG1152" s="32" t="s">
        <v>131</v>
      </c>
      <c r="BH1152" s="32" t="s">
        <v>115</v>
      </c>
      <c r="BI1152" s="32" t="s">
        <v>195</v>
      </c>
      <c r="BJ1152" s="32">
        <v>2</v>
      </c>
      <c r="BK1152" s="110">
        <v>44757</v>
      </c>
      <c r="BL1152" s="110" t="s">
        <v>115</v>
      </c>
      <c r="BM1152" s="110">
        <v>45075</v>
      </c>
      <c r="BN1152" s="32" t="s">
        <v>115</v>
      </c>
      <c r="BO1152" s="32" t="s">
        <v>115</v>
      </c>
      <c r="BP1152" s="32" t="b">
        <v>1</v>
      </c>
      <c r="BQ1152" s="116">
        <v>261</v>
      </c>
      <c r="BR1152" s="32" t="s">
        <v>134</v>
      </c>
      <c r="BS1152" s="116">
        <v>27567.380700000002</v>
      </c>
      <c r="BT1152" s="116">
        <v>27641.0491</v>
      </c>
      <c r="BU1152" s="116">
        <v>3954.5664000000002</v>
      </c>
      <c r="BV1152" s="116">
        <v>14472.4221</v>
      </c>
      <c r="BW1152" s="116">
        <v>9112.2772000000004</v>
      </c>
      <c r="BX1152" s="116">
        <v>24.6995</v>
      </c>
      <c r="BY1152" s="116">
        <v>64.979900000000001</v>
      </c>
      <c r="BZ1152" s="116">
        <v>12.104100000000001</v>
      </c>
      <c r="CA1152" s="116">
        <v>0</v>
      </c>
      <c r="CB1152" s="116">
        <v>0</v>
      </c>
      <c r="CC1152" s="116">
        <v>0</v>
      </c>
      <c r="CD1152" s="116">
        <v>0</v>
      </c>
      <c r="CE1152" s="116">
        <v>27563.965200000002</v>
      </c>
      <c r="CF1152" s="32" t="s">
        <v>135</v>
      </c>
      <c r="CG1152" s="32" t="s">
        <v>136</v>
      </c>
      <c r="CH1152" s="32" t="s">
        <v>1363</v>
      </c>
      <c r="CI1152" s="116">
        <v>0</v>
      </c>
      <c r="CJ1152" s="116">
        <v>0</v>
      </c>
      <c r="CK1152" s="116">
        <v>0</v>
      </c>
      <c r="CL1152" s="116">
        <v>27539.265720000003</v>
      </c>
      <c r="CM1152" s="116">
        <v>24.699460000000013</v>
      </c>
      <c r="CN1152" s="116">
        <v>-2614.2022300000003</v>
      </c>
      <c r="CO1152" s="113">
        <v>0</v>
      </c>
      <c r="CP1152" s="32" t="s">
        <v>134</v>
      </c>
      <c r="CQ1152" s="32" t="s">
        <v>115</v>
      </c>
      <c r="CR1152" s="32" t="s">
        <v>134</v>
      </c>
      <c r="CS1152" s="32" t="s">
        <v>115</v>
      </c>
      <c r="CT1152" s="113">
        <v>0.3427</v>
      </c>
      <c r="CU1152" s="113">
        <v>0.6573</v>
      </c>
      <c r="CV1152" s="33" t="s">
        <v>1077</v>
      </c>
    </row>
    <row r="1153" spans="2:100">
      <c r="B1153" s="34">
        <v>1149</v>
      </c>
      <c r="C1153" s="35" t="s">
        <v>3702</v>
      </c>
      <c r="D1153" s="130"/>
      <c r="E1153" s="130"/>
      <c r="F1153" s="35" t="s">
        <v>931</v>
      </c>
      <c r="G1153" s="35" t="s">
        <v>2835</v>
      </c>
      <c r="H1153" s="35" t="s">
        <v>1538</v>
      </c>
      <c r="I1153" s="35" t="s">
        <v>1095</v>
      </c>
      <c r="J1153" s="35" t="s">
        <v>115</v>
      </c>
      <c r="K1153" s="35" t="s">
        <v>115</v>
      </c>
      <c r="L1153" s="35" t="s">
        <v>395</v>
      </c>
      <c r="M1153" s="35" t="s">
        <v>3632</v>
      </c>
      <c r="N1153" s="35" t="s">
        <v>115</v>
      </c>
      <c r="O1153" s="35" t="s">
        <v>115</v>
      </c>
      <c r="P1153" s="111">
        <v>45931</v>
      </c>
      <c r="Q1153" s="35" t="s">
        <v>115</v>
      </c>
      <c r="R1153" s="35" t="s">
        <v>115</v>
      </c>
      <c r="S1153" s="35" t="s">
        <v>1915</v>
      </c>
      <c r="T1153" s="35" t="s">
        <v>1784</v>
      </c>
      <c r="U1153" s="35" t="s">
        <v>214</v>
      </c>
      <c r="V1153" s="35" t="s">
        <v>122</v>
      </c>
      <c r="W1153" s="35" t="s">
        <v>123</v>
      </c>
      <c r="X1153" s="35" t="s">
        <v>278</v>
      </c>
      <c r="Y1153" s="130"/>
      <c r="Z1153" s="120" t="s">
        <v>115</v>
      </c>
      <c r="AA1153" s="120">
        <v>0.14046</v>
      </c>
      <c r="AB1153" s="35" t="s">
        <v>115</v>
      </c>
      <c r="AC1153" s="35" t="s">
        <v>397</v>
      </c>
      <c r="AD1153" s="35" t="s">
        <v>115</v>
      </c>
      <c r="AE1153" s="35" t="s">
        <v>115</v>
      </c>
      <c r="AF1153" s="35" t="s">
        <v>115</v>
      </c>
      <c r="AG1153" s="35" t="s">
        <v>1513</v>
      </c>
      <c r="AH1153" s="35" t="s">
        <v>127</v>
      </c>
      <c r="AI1153" s="35">
        <v>5555642</v>
      </c>
      <c r="AJ1153" s="35" t="s">
        <v>2836</v>
      </c>
      <c r="AK1153" s="35" t="s">
        <v>2837</v>
      </c>
      <c r="AL1153" s="35">
        <v>3</v>
      </c>
      <c r="AM1153" s="35">
        <v>65</v>
      </c>
      <c r="AN1153" s="35" t="s">
        <v>128</v>
      </c>
      <c r="AO1153" s="35" t="s">
        <v>129</v>
      </c>
      <c r="AP1153" s="35">
        <v>2024</v>
      </c>
      <c r="AQ1153" s="35" t="s">
        <v>130</v>
      </c>
      <c r="AR1153" s="35">
        <v>2024</v>
      </c>
      <c r="AS1153" s="35" t="s">
        <v>115</v>
      </c>
      <c r="AT1153" s="35" t="b">
        <v>0</v>
      </c>
      <c r="AU1153" s="35" t="s">
        <v>115</v>
      </c>
      <c r="AV1153" s="35" t="s">
        <v>115</v>
      </c>
      <c r="AW1153" s="35" t="s">
        <v>115</v>
      </c>
      <c r="AX1153" s="35" t="b">
        <v>0</v>
      </c>
      <c r="AY1153" s="35" t="s">
        <v>115</v>
      </c>
      <c r="AZ1153" s="111" t="s">
        <v>115</v>
      </c>
      <c r="BA1153" s="35" t="s">
        <v>115</v>
      </c>
      <c r="BB1153" s="35" t="s">
        <v>115</v>
      </c>
      <c r="BC1153" s="35" t="s">
        <v>115</v>
      </c>
      <c r="BD1153" s="35" t="s">
        <v>115</v>
      </c>
      <c r="BE1153" s="35" t="s">
        <v>115</v>
      </c>
      <c r="BF1153" s="111" t="s">
        <v>115</v>
      </c>
      <c r="BG1153" s="35" t="s">
        <v>131</v>
      </c>
      <c r="BH1153" s="35" t="s">
        <v>115</v>
      </c>
      <c r="BI1153" s="35" t="s">
        <v>488</v>
      </c>
      <c r="BJ1153" s="35">
        <v>4</v>
      </c>
      <c r="BK1153" s="111">
        <v>46086</v>
      </c>
      <c r="BL1153" s="111">
        <v>46812</v>
      </c>
      <c r="BM1153" s="111">
        <v>46198</v>
      </c>
      <c r="BN1153" s="35" t="s">
        <v>115</v>
      </c>
      <c r="BO1153" s="35" t="s">
        <v>115</v>
      </c>
      <c r="BP1153" s="35" t="b">
        <v>1</v>
      </c>
      <c r="BQ1153" s="117">
        <v>35600</v>
      </c>
      <c r="BR1153" s="35" t="s">
        <v>134</v>
      </c>
      <c r="BS1153" s="117">
        <v>187.393</v>
      </c>
      <c r="BT1153" s="117">
        <v>2119.1628999999998</v>
      </c>
      <c r="BU1153" s="117">
        <v>0</v>
      </c>
      <c r="BV1153" s="117">
        <v>0</v>
      </c>
      <c r="BW1153" s="117">
        <v>0</v>
      </c>
      <c r="BX1153" s="117">
        <v>29.593599999999999</v>
      </c>
      <c r="BY1153" s="117">
        <v>741.48050000000001</v>
      </c>
      <c r="BZ1153" s="117">
        <v>1191.6246000000001</v>
      </c>
      <c r="CA1153" s="117">
        <v>0</v>
      </c>
      <c r="CB1153" s="117">
        <v>0</v>
      </c>
      <c r="CC1153" s="117">
        <v>0</v>
      </c>
      <c r="CD1153" s="117">
        <v>0</v>
      </c>
      <c r="CE1153" s="117">
        <v>29.593600000000009</v>
      </c>
      <c r="CF1153" s="35" t="s">
        <v>135</v>
      </c>
      <c r="CG1153" s="35" t="s">
        <v>136</v>
      </c>
      <c r="CH1153" s="35" t="s">
        <v>489</v>
      </c>
      <c r="CI1153" s="117">
        <v>0</v>
      </c>
      <c r="CJ1153" s="117">
        <v>0</v>
      </c>
      <c r="CK1153" s="117">
        <v>0</v>
      </c>
      <c r="CL1153" s="117">
        <v>0</v>
      </c>
      <c r="CM1153" s="117">
        <v>0</v>
      </c>
      <c r="CN1153" s="117">
        <v>0</v>
      </c>
      <c r="CO1153" s="114">
        <v>0</v>
      </c>
      <c r="CP1153" s="35" t="s">
        <v>134</v>
      </c>
      <c r="CQ1153" s="35" t="s">
        <v>115</v>
      </c>
      <c r="CR1153" s="35" t="s">
        <v>134</v>
      </c>
      <c r="CS1153" s="35" t="s">
        <v>115</v>
      </c>
      <c r="CT1153" s="114">
        <v>0.3427</v>
      </c>
      <c r="CU1153" s="114">
        <v>0.6573</v>
      </c>
      <c r="CV1153" s="36" t="s">
        <v>1077</v>
      </c>
    </row>
    <row r="1154" spans="2:100">
      <c r="B1154" s="28">
        <v>1150</v>
      </c>
      <c r="C1154" s="29" t="s">
        <v>3703</v>
      </c>
      <c r="D1154" s="129"/>
      <c r="E1154" s="129"/>
      <c r="F1154" s="29" t="s">
        <v>420</v>
      </c>
      <c r="G1154" s="29" t="s">
        <v>3704</v>
      </c>
      <c r="H1154" s="29" t="s">
        <v>1538</v>
      </c>
      <c r="I1154" s="29" t="s">
        <v>189</v>
      </c>
      <c r="J1154" s="29" t="s">
        <v>115</v>
      </c>
      <c r="K1154" s="29" t="s">
        <v>115</v>
      </c>
      <c r="L1154" s="29" t="s">
        <v>395</v>
      </c>
      <c r="M1154" s="29" t="s">
        <v>3434</v>
      </c>
      <c r="N1154" s="29" t="s">
        <v>115</v>
      </c>
      <c r="O1154" s="29" t="s">
        <v>115</v>
      </c>
      <c r="P1154" s="109">
        <v>45904</v>
      </c>
      <c r="Q1154" s="29">
        <v>57</v>
      </c>
      <c r="R1154" s="29" t="s">
        <v>115</v>
      </c>
      <c r="S1154" s="29" t="s">
        <v>121</v>
      </c>
      <c r="T1154" s="29" t="s">
        <v>115</v>
      </c>
      <c r="U1154" s="29" t="s">
        <v>214</v>
      </c>
      <c r="V1154" s="29" t="s">
        <v>122</v>
      </c>
      <c r="W1154" s="29" t="s">
        <v>123</v>
      </c>
      <c r="X1154" s="29" t="s">
        <v>887</v>
      </c>
      <c r="Y1154" s="129"/>
      <c r="Z1154" s="118" t="s">
        <v>115</v>
      </c>
      <c r="AA1154" s="118">
        <v>37.881457476690201</v>
      </c>
      <c r="AB1154" s="29" t="s">
        <v>115</v>
      </c>
      <c r="AC1154" s="29" t="s">
        <v>427</v>
      </c>
      <c r="AD1154" s="29" t="s">
        <v>115</v>
      </c>
      <c r="AE1154" s="29" t="s">
        <v>115</v>
      </c>
      <c r="AF1154" s="29" t="s">
        <v>115</v>
      </c>
      <c r="AG1154" s="29" t="s">
        <v>1513</v>
      </c>
      <c r="AH1154" s="29" t="s">
        <v>127</v>
      </c>
      <c r="AI1154" s="29">
        <v>5806639</v>
      </c>
      <c r="AJ1154" s="29" t="s">
        <v>3705</v>
      </c>
      <c r="AK1154" s="29" t="s">
        <v>3706</v>
      </c>
      <c r="AL1154" s="29">
        <v>1</v>
      </c>
      <c r="AM1154" s="29">
        <v>65</v>
      </c>
      <c r="AN1154" s="29" t="s">
        <v>128</v>
      </c>
      <c r="AO1154" s="29" t="s">
        <v>129</v>
      </c>
      <c r="AP1154" s="29" t="s">
        <v>203</v>
      </c>
      <c r="AQ1154" s="29" t="s">
        <v>130</v>
      </c>
      <c r="AR1154" s="29">
        <v>2023</v>
      </c>
      <c r="AS1154" s="29" t="s">
        <v>115</v>
      </c>
      <c r="AT1154" s="29" t="b">
        <v>0</v>
      </c>
      <c r="AU1154" s="29" t="s">
        <v>115</v>
      </c>
      <c r="AV1154" s="29" t="s">
        <v>115</v>
      </c>
      <c r="AW1154" s="29" t="s">
        <v>115</v>
      </c>
      <c r="AX1154" s="29" t="b">
        <v>0</v>
      </c>
      <c r="AY1154" s="29" t="s">
        <v>115</v>
      </c>
      <c r="AZ1154" s="109" t="s">
        <v>115</v>
      </c>
      <c r="BA1154" s="29" t="s">
        <v>115</v>
      </c>
      <c r="BB1154" s="29" t="s">
        <v>115</v>
      </c>
      <c r="BC1154" s="29" t="s">
        <v>115</v>
      </c>
      <c r="BD1154" s="29" t="s">
        <v>115</v>
      </c>
      <c r="BE1154" s="29" t="s">
        <v>115</v>
      </c>
      <c r="BF1154" s="109" t="s">
        <v>115</v>
      </c>
      <c r="BG1154" s="29" t="s">
        <v>131</v>
      </c>
      <c r="BH1154" s="29" t="s">
        <v>115</v>
      </c>
      <c r="BI1154" s="29" t="s">
        <v>488</v>
      </c>
      <c r="BJ1154" s="29">
        <v>4</v>
      </c>
      <c r="BK1154" s="109">
        <v>46798</v>
      </c>
      <c r="BL1154" s="109" t="s">
        <v>115</v>
      </c>
      <c r="BM1154" s="109">
        <v>46874</v>
      </c>
      <c r="BN1154" s="29" t="s">
        <v>115</v>
      </c>
      <c r="BO1154" s="29" t="s">
        <v>115</v>
      </c>
      <c r="BP1154" s="29" t="b">
        <v>0</v>
      </c>
      <c r="BQ1154" s="115">
        <v>25000</v>
      </c>
      <c r="BR1154" s="29" t="s">
        <v>134</v>
      </c>
      <c r="BS1154" s="115">
        <v>1523.6188999999999</v>
      </c>
      <c r="BT1154" s="115">
        <v>21093.116000000002</v>
      </c>
      <c r="BU1154" s="115">
        <v>0</v>
      </c>
      <c r="BV1154" s="115">
        <v>0</v>
      </c>
      <c r="BW1154" s="115">
        <v>122.343</v>
      </c>
      <c r="BX1154" s="115">
        <v>1297.5854999999999</v>
      </c>
      <c r="BY1154" s="115">
        <v>247.4169</v>
      </c>
      <c r="BZ1154" s="115">
        <v>0</v>
      </c>
      <c r="CA1154" s="115">
        <v>0</v>
      </c>
      <c r="CB1154" s="115">
        <v>0</v>
      </c>
      <c r="CC1154" s="115">
        <v>0</v>
      </c>
      <c r="CD1154" s="115">
        <v>0</v>
      </c>
      <c r="CE1154" s="115">
        <v>1419.9286</v>
      </c>
      <c r="CF1154" s="29" t="s">
        <v>135</v>
      </c>
      <c r="CG1154" s="29" t="s">
        <v>136</v>
      </c>
      <c r="CH1154" s="29" t="s">
        <v>738</v>
      </c>
      <c r="CI1154" s="115">
        <v>0</v>
      </c>
      <c r="CJ1154" s="115">
        <v>0</v>
      </c>
      <c r="CK1154" s="115">
        <v>0</v>
      </c>
      <c r="CL1154" s="115">
        <v>0</v>
      </c>
      <c r="CM1154" s="115">
        <v>0</v>
      </c>
      <c r="CN1154" s="115">
        <v>0</v>
      </c>
      <c r="CO1154" s="112">
        <v>0</v>
      </c>
      <c r="CP1154" s="29" t="s">
        <v>134</v>
      </c>
      <c r="CQ1154" s="29" t="s">
        <v>115</v>
      </c>
      <c r="CR1154" s="29" t="s">
        <v>279</v>
      </c>
      <c r="CS1154" s="29" t="s">
        <v>115</v>
      </c>
      <c r="CT1154" s="112">
        <v>1</v>
      </c>
      <c r="CU1154" s="112">
        <v>0</v>
      </c>
      <c r="CV1154" s="30" t="s">
        <v>1077</v>
      </c>
    </row>
    <row r="1155" spans="2:100">
      <c r="B1155" s="31">
        <v>1151</v>
      </c>
      <c r="C1155" s="32" t="s">
        <v>3707</v>
      </c>
      <c r="D1155" s="128"/>
      <c r="E1155" s="128"/>
      <c r="F1155" s="32" t="s">
        <v>425</v>
      </c>
      <c r="G1155" s="32" t="s">
        <v>3708</v>
      </c>
      <c r="H1155" s="32" t="s">
        <v>1538</v>
      </c>
      <c r="I1155" s="32" t="s">
        <v>189</v>
      </c>
      <c r="J1155" s="32" t="s">
        <v>115</v>
      </c>
      <c r="K1155" s="32" t="s">
        <v>115</v>
      </c>
      <c r="L1155" s="32" t="s">
        <v>395</v>
      </c>
      <c r="M1155" s="32" t="s">
        <v>3632</v>
      </c>
      <c r="N1155" s="32" t="s">
        <v>115</v>
      </c>
      <c r="O1155" s="32" t="s">
        <v>115</v>
      </c>
      <c r="P1155" s="110">
        <v>45932</v>
      </c>
      <c r="Q1155" s="32">
        <v>22</v>
      </c>
      <c r="R1155" s="32" t="s">
        <v>115</v>
      </c>
      <c r="S1155" s="32" t="s">
        <v>121</v>
      </c>
      <c r="T1155" s="32" t="s">
        <v>115</v>
      </c>
      <c r="U1155" s="32" t="s">
        <v>214</v>
      </c>
      <c r="V1155" s="32" t="s">
        <v>122</v>
      </c>
      <c r="W1155" s="32" t="s">
        <v>123</v>
      </c>
      <c r="X1155" s="32" t="s">
        <v>2088</v>
      </c>
      <c r="Y1155" s="128"/>
      <c r="Z1155" s="119" t="s">
        <v>115</v>
      </c>
      <c r="AA1155" s="119">
        <v>94.5324210889207</v>
      </c>
      <c r="AB1155" s="32" t="s">
        <v>115</v>
      </c>
      <c r="AC1155" s="32" t="s">
        <v>427</v>
      </c>
      <c r="AD1155" s="32" t="s">
        <v>115</v>
      </c>
      <c r="AE1155" s="32" t="s">
        <v>115</v>
      </c>
      <c r="AF1155" s="32" t="s">
        <v>115</v>
      </c>
      <c r="AG1155" s="32" t="s">
        <v>1513</v>
      </c>
      <c r="AH1155" s="32" t="s">
        <v>127</v>
      </c>
      <c r="AI1155" s="32">
        <v>5807277</v>
      </c>
      <c r="AJ1155" s="32" t="s">
        <v>3709</v>
      </c>
      <c r="AK1155" s="32" t="s">
        <v>3707</v>
      </c>
      <c r="AL1155" s="32">
        <v>1</v>
      </c>
      <c r="AM1155" s="32">
        <v>65</v>
      </c>
      <c r="AN1155" s="32" t="s">
        <v>128</v>
      </c>
      <c r="AO1155" s="32" t="s">
        <v>129</v>
      </c>
      <c r="AP1155" s="32" t="s">
        <v>203</v>
      </c>
      <c r="AQ1155" s="32" t="s">
        <v>130</v>
      </c>
      <c r="AR1155" s="32">
        <v>2023</v>
      </c>
      <c r="AS1155" s="32" t="s">
        <v>115</v>
      </c>
      <c r="AT1155" s="32" t="b">
        <v>0</v>
      </c>
      <c r="AU1155" s="32" t="s">
        <v>115</v>
      </c>
      <c r="AV1155" s="32" t="s">
        <v>115</v>
      </c>
      <c r="AW1155" s="32" t="s">
        <v>115</v>
      </c>
      <c r="AX1155" s="32" t="b">
        <v>0</v>
      </c>
      <c r="AY1155" s="32" t="s">
        <v>115</v>
      </c>
      <c r="AZ1155" s="110" t="s">
        <v>115</v>
      </c>
      <c r="BA1155" s="32" t="s">
        <v>115</v>
      </c>
      <c r="BB1155" s="32" t="s">
        <v>115</v>
      </c>
      <c r="BC1155" s="32" t="s">
        <v>115</v>
      </c>
      <c r="BD1155" s="32" t="s">
        <v>115</v>
      </c>
      <c r="BE1155" s="32" t="s">
        <v>115</v>
      </c>
      <c r="BF1155" s="110" t="s">
        <v>115</v>
      </c>
      <c r="BG1155" s="32" t="s">
        <v>131</v>
      </c>
      <c r="BH1155" s="32" t="s">
        <v>115</v>
      </c>
      <c r="BI1155" s="32" t="s">
        <v>195</v>
      </c>
      <c r="BJ1155" s="32">
        <v>2</v>
      </c>
      <c r="BK1155" s="110">
        <v>45243</v>
      </c>
      <c r="BL1155" s="110" t="s">
        <v>115</v>
      </c>
      <c r="BM1155" s="110">
        <v>45363</v>
      </c>
      <c r="BN1155" s="32" t="s">
        <v>115</v>
      </c>
      <c r="BO1155" s="32" t="s">
        <v>115</v>
      </c>
      <c r="BP1155" s="32" t="b">
        <v>1</v>
      </c>
      <c r="BQ1155" s="116">
        <v>9468</v>
      </c>
      <c r="BR1155" s="32" t="s">
        <v>134</v>
      </c>
      <c r="BS1155" s="116">
        <v>2855.0772999999999</v>
      </c>
      <c r="BT1155" s="116">
        <v>9082.7522000000008</v>
      </c>
      <c r="BU1155" s="116">
        <v>0</v>
      </c>
      <c r="BV1155" s="116">
        <v>0</v>
      </c>
      <c r="BW1155" s="116">
        <v>681.23919999999998</v>
      </c>
      <c r="BX1155" s="116">
        <v>2002.7231999999999</v>
      </c>
      <c r="BY1155" s="116">
        <v>206.59989999999999</v>
      </c>
      <c r="BZ1155" s="116">
        <v>0</v>
      </c>
      <c r="CA1155" s="116">
        <v>0</v>
      </c>
      <c r="CB1155" s="116">
        <v>0</v>
      </c>
      <c r="CC1155" s="116">
        <v>0</v>
      </c>
      <c r="CD1155" s="116">
        <v>0</v>
      </c>
      <c r="CE1155" s="116">
        <v>2683.9623999999999</v>
      </c>
      <c r="CF1155" s="32" t="s">
        <v>135</v>
      </c>
      <c r="CG1155" s="32" t="s">
        <v>136</v>
      </c>
      <c r="CH1155" s="32" t="s">
        <v>250</v>
      </c>
      <c r="CI1155" s="116">
        <v>0</v>
      </c>
      <c r="CJ1155" s="116">
        <v>0</v>
      </c>
      <c r="CK1155" s="116">
        <v>0</v>
      </c>
      <c r="CL1155" s="116">
        <v>0</v>
      </c>
      <c r="CM1155" s="116">
        <v>2683.9624600000006</v>
      </c>
      <c r="CN1155" s="116">
        <v>172.07168000000001</v>
      </c>
      <c r="CO1155" s="113">
        <v>0</v>
      </c>
      <c r="CP1155" s="32" t="s">
        <v>134</v>
      </c>
      <c r="CQ1155" s="32" t="s">
        <v>115</v>
      </c>
      <c r="CR1155" s="32" t="s">
        <v>134</v>
      </c>
      <c r="CS1155" s="32" t="s">
        <v>115</v>
      </c>
      <c r="CT1155" s="113">
        <v>1</v>
      </c>
      <c r="CU1155" s="113">
        <v>0</v>
      </c>
      <c r="CV1155" s="33" t="s">
        <v>1077</v>
      </c>
    </row>
    <row r="1156" spans="2:100">
      <c r="B1156" s="31">
        <v>1152</v>
      </c>
      <c r="C1156" s="32" t="s">
        <v>3710</v>
      </c>
      <c r="D1156" s="128"/>
      <c r="E1156" s="128"/>
      <c r="F1156" s="32" t="s">
        <v>458</v>
      </c>
      <c r="G1156" s="32" t="s">
        <v>3711</v>
      </c>
      <c r="H1156" s="32" t="s">
        <v>1538</v>
      </c>
      <c r="I1156" s="32" t="s">
        <v>189</v>
      </c>
      <c r="J1156" s="32" t="s">
        <v>115</v>
      </c>
      <c r="K1156" s="32" t="s">
        <v>115</v>
      </c>
      <c r="L1156" s="32" t="s">
        <v>395</v>
      </c>
      <c r="M1156" s="32" t="s">
        <v>3632</v>
      </c>
      <c r="N1156" s="32" t="s">
        <v>115</v>
      </c>
      <c r="O1156" s="32" t="s">
        <v>115</v>
      </c>
      <c r="P1156" s="110">
        <v>45877</v>
      </c>
      <c r="Q1156" s="32">
        <v>59</v>
      </c>
      <c r="R1156" s="32" t="s">
        <v>115</v>
      </c>
      <c r="S1156" s="32" t="s">
        <v>121</v>
      </c>
      <c r="T1156" s="32" t="s">
        <v>115</v>
      </c>
      <c r="U1156" s="32" t="s">
        <v>214</v>
      </c>
      <c r="V1156" s="32" t="s">
        <v>122</v>
      </c>
      <c r="W1156" s="32" t="s">
        <v>123</v>
      </c>
      <c r="X1156" s="32" t="s">
        <v>278</v>
      </c>
      <c r="Y1156" s="128"/>
      <c r="Z1156" s="119" t="s">
        <v>115</v>
      </c>
      <c r="AA1156" s="119">
        <v>6.7554906130994201</v>
      </c>
      <c r="AB1156" s="32" t="s">
        <v>115</v>
      </c>
      <c r="AC1156" s="32" t="s">
        <v>1652</v>
      </c>
      <c r="AD1156" s="32" t="s">
        <v>115</v>
      </c>
      <c r="AE1156" s="32" t="s">
        <v>115</v>
      </c>
      <c r="AF1156" s="32" t="s">
        <v>115</v>
      </c>
      <c r="AG1156" s="32" t="s">
        <v>1513</v>
      </c>
      <c r="AH1156" s="32" t="s">
        <v>127</v>
      </c>
      <c r="AI1156" s="32">
        <v>5808685</v>
      </c>
      <c r="AJ1156" s="32" t="s">
        <v>3712</v>
      </c>
      <c r="AK1156" s="32" t="s">
        <v>3713</v>
      </c>
      <c r="AL1156" s="32">
        <v>1</v>
      </c>
      <c r="AM1156" s="32">
        <v>65</v>
      </c>
      <c r="AN1156" s="32" t="s">
        <v>3714</v>
      </c>
      <c r="AO1156" s="32" t="s">
        <v>129</v>
      </c>
      <c r="AP1156" s="32" t="s">
        <v>203</v>
      </c>
      <c r="AQ1156" s="32" t="s">
        <v>130</v>
      </c>
      <c r="AR1156" s="32">
        <v>2024</v>
      </c>
      <c r="AS1156" s="32" t="s">
        <v>115</v>
      </c>
      <c r="AT1156" s="32" t="b">
        <v>0</v>
      </c>
      <c r="AU1156" s="32" t="s">
        <v>115</v>
      </c>
      <c r="AV1156" s="32" t="s">
        <v>115</v>
      </c>
      <c r="AW1156" s="32" t="s">
        <v>115</v>
      </c>
      <c r="AX1156" s="32" t="b">
        <v>0</v>
      </c>
      <c r="AY1156" s="32" t="s">
        <v>115</v>
      </c>
      <c r="AZ1156" s="110" t="s">
        <v>115</v>
      </c>
      <c r="BA1156" s="32" t="s">
        <v>115</v>
      </c>
      <c r="BB1156" s="32" t="s">
        <v>115</v>
      </c>
      <c r="BC1156" s="32" t="s">
        <v>115</v>
      </c>
      <c r="BD1156" s="32" t="s">
        <v>115</v>
      </c>
      <c r="BE1156" s="32" t="s">
        <v>115</v>
      </c>
      <c r="BF1156" s="110" t="s">
        <v>115</v>
      </c>
      <c r="BG1156" s="32" t="s">
        <v>131</v>
      </c>
      <c r="BH1156" s="32" t="s">
        <v>115</v>
      </c>
      <c r="BI1156" s="32" t="s">
        <v>195</v>
      </c>
      <c r="BJ1156" s="32">
        <v>2</v>
      </c>
      <c r="BK1156" s="110">
        <v>45313</v>
      </c>
      <c r="BL1156" s="110" t="s">
        <v>115</v>
      </c>
      <c r="BM1156" s="110">
        <v>45394</v>
      </c>
      <c r="BN1156" s="32" t="s">
        <v>115</v>
      </c>
      <c r="BO1156" s="32" t="s">
        <v>115</v>
      </c>
      <c r="BP1156" s="32" t="b">
        <v>1</v>
      </c>
      <c r="BQ1156" s="116">
        <v>3676</v>
      </c>
      <c r="BR1156" s="32" t="s">
        <v>134</v>
      </c>
      <c r="BS1156" s="116">
        <v>5922.4011</v>
      </c>
      <c r="BT1156" s="116">
        <v>11653.013800000001</v>
      </c>
      <c r="BU1156" s="116">
        <v>0</v>
      </c>
      <c r="BV1156" s="116">
        <v>0</v>
      </c>
      <c r="BW1156" s="116">
        <v>0</v>
      </c>
      <c r="BX1156" s="116">
        <v>3717.4562000000001</v>
      </c>
      <c r="BY1156" s="116">
        <v>3845.2255</v>
      </c>
      <c r="BZ1156" s="116">
        <v>0</v>
      </c>
      <c r="CA1156" s="116">
        <v>0</v>
      </c>
      <c r="CB1156" s="116">
        <v>0</v>
      </c>
      <c r="CC1156" s="116">
        <v>0</v>
      </c>
      <c r="CD1156" s="116">
        <v>0</v>
      </c>
      <c r="CE1156" s="116">
        <v>3717.4562000000001</v>
      </c>
      <c r="CF1156" s="32" t="s">
        <v>135</v>
      </c>
      <c r="CG1156" s="32" t="s">
        <v>136</v>
      </c>
      <c r="CH1156" s="32" t="s">
        <v>250</v>
      </c>
      <c r="CI1156" s="116">
        <v>0</v>
      </c>
      <c r="CJ1156" s="116">
        <v>0</v>
      </c>
      <c r="CK1156" s="116">
        <v>0</v>
      </c>
      <c r="CL1156" s="116">
        <v>0</v>
      </c>
      <c r="CM1156" s="116">
        <v>3717.4562299999993</v>
      </c>
      <c r="CN1156" s="116">
        <v>3529.9831400000003</v>
      </c>
      <c r="CO1156" s="113">
        <v>0</v>
      </c>
      <c r="CP1156" s="32" t="s">
        <v>134</v>
      </c>
      <c r="CQ1156" s="32" t="s">
        <v>115</v>
      </c>
      <c r="CR1156" s="32" t="s">
        <v>134</v>
      </c>
      <c r="CS1156" s="32" t="s">
        <v>115</v>
      </c>
      <c r="CT1156" s="113">
        <v>0.3427</v>
      </c>
      <c r="CU1156" s="113">
        <v>0.6573</v>
      </c>
      <c r="CV1156" s="33" t="s">
        <v>1077</v>
      </c>
    </row>
    <row r="1157" spans="2:100">
      <c r="B1157" s="31">
        <v>1153</v>
      </c>
      <c r="C1157" s="32" t="s">
        <v>3715</v>
      </c>
      <c r="D1157" s="128"/>
      <c r="E1157" s="128"/>
      <c r="F1157" s="32" t="s">
        <v>825</v>
      </c>
      <c r="G1157" s="32" t="s">
        <v>3716</v>
      </c>
      <c r="H1157" s="32" t="s">
        <v>1538</v>
      </c>
      <c r="I1157" s="32" t="s">
        <v>189</v>
      </c>
      <c r="J1157" s="32" t="s">
        <v>115</v>
      </c>
      <c r="K1157" s="32" t="s">
        <v>115</v>
      </c>
      <c r="L1157" s="32" t="s">
        <v>395</v>
      </c>
      <c r="M1157" s="32" t="s">
        <v>3632</v>
      </c>
      <c r="N1157" s="32" t="s">
        <v>115</v>
      </c>
      <c r="O1157" s="32" t="s">
        <v>115</v>
      </c>
      <c r="P1157" s="110">
        <v>45938</v>
      </c>
      <c r="Q1157" s="32">
        <v>66</v>
      </c>
      <c r="R1157" s="32" t="s">
        <v>115</v>
      </c>
      <c r="S1157" s="32" t="s">
        <v>121</v>
      </c>
      <c r="T1157" s="32" t="s">
        <v>115</v>
      </c>
      <c r="U1157" s="32" t="s">
        <v>214</v>
      </c>
      <c r="V1157" s="32" t="s">
        <v>122</v>
      </c>
      <c r="W1157" s="32" t="s">
        <v>123</v>
      </c>
      <c r="X1157" s="32" t="s">
        <v>224</v>
      </c>
      <c r="Y1157" s="128"/>
      <c r="Z1157" s="119" t="s">
        <v>115</v>
      </c>
      <c r="AA1157" s="119">
        <v>26.194500000000001</v>
      </c>
      <c r="AB1157" s="32" t="s">
        <v>115</v>
      </c>
      <c r="AC1157" s="32" t="s">
        <v>667</v>
      </c>
      <c r="AD1157" s="32" t="s">
        <v>115</v>
      </c>
      <c r="AE1157" s="32" t="s">
        <v>115</v>
      </c>
      <c r="AF1157" s="32" t="s">
        <v>115</v>
      </c>
      <c r="AG1157" s="32" t="s">
        <v>1513</v>
      </c>
      <c r="AH1157" s="32" t="s">
        <v>127</v>
      </c>
      <c r="AI1157" s="32">
        <v>5809680</v>
      </c>
      <c r="AJ1157" s="32" t="s">
        <v>3717</v>
      </c>
      <c r="AK1157" s="32" t="s">
        <v>3718</v>
      </c>
      <c r="AL1157" s="32">
        <v>1</v>
      </c>
      <c r="AM1157" s="32">
        <v>65</v>
      </c>
      <c r="AN1157" s="32" t="s">
        <v>128</v>
      </c>
      <c r="AO1157" s="32" t="s">
        <v>129</v>
      </c>
      <c r="AP1157" s="32" t="s">
        <v>203</v>
      </c>
      <c r="AQ1157" s="32" t="s">
        <v>130</v>
      </c>
      <c r="AR1157" s="32">
        <v>2024</v>
      </c>
      <c r="AS1157" s="32" t="s">
        <v>115</v>
      </c>
      <c r="AT1157" s="32" t="b">
        <v>0</v>
      </c>
      <c r="AU1157" s="32" t="s">
        <v>115</v>
      </c>
      <c r="AV1157" s="32" t="s">
        <v>115</v>
      </c>
      <c r="AW1157" s="32" t="s">
        <v>115</v>
      </c>
      <c r="AX1157" s="32" t="b">
        <v>0</v>
      </c>
      <c r="AY1157" s="32" t="s">
        <v>115</v>
      </c>
      <c r="AZ1157" s="110" t="s">
        <v>115</v>
      </c>
      <c r="BA1157" s="32" t="s">
        <v>115</v>
      </c>
      <c r="BB1157" s="32" t="s">
        <v>115</v>
      </c>
      <c r="BC1157" s="32" t="s">
        <v>115</v>
      </c>
      <c r="BD1157" s="32" t="s">
        <v>115</v>
      </c>
      <c r="BE1157" s="32" t="s">
        <v>115</v>
      </c>
      <c r="BF1157" s="110" t="s">
        <v>115</v>
      </c>
      <c r="BG1157" s="32" t="s">
        <v>131</v>
      </c>
      <c r="BH1157" s="32" t="s">
        <v>115</v>
      </c>
      <c r="BI1157" s="32" t="s">
        <v>195</v>
      </c>
      <c r="BJ1157" s="32">
        <v>2</v>
      </c>
      <c r="BK1157" s="110">
        <v>45404</v>
      </c>
      <c r="BL1157" s="110" t="s">
        <v>115</v>
      </c>
      <c r="BM1157" s="110">
        <v>45507</v>
      </c>
      <c r="BN1157" s="32" t="s">
        <v>115</v>
      </c>
      <c r="BO1157" s="32" t="s">
        <v>115</v>
      </c>
      <c r="BP1157" s="32" t="b">
        <v>1</v>
      </c>
      <c r="BQ1157" s="116" t="s">
        <v>115</v>
      </c>
      <c r="BR1157" s="32" t="s">
        <v>134</v>
      </c>
      <c r="BS1157" s="116">
        <v>4660.4018999999998</v>
      </c>
      <c r="BT1157" s="116">
        <v>14217.5201</v>
      </c>
      <c r="BU1157" s="116">
        <v>0</v>
      </c>
      <c r="BV1157" s="116">
        <v>0</v>
      </c>
      <c r="BW1157" s="116">
        <v>0</v>
      </c>
      <c r="BX1157" s="116">
        <v>3762.6055000000001</v>
      </c>
      <c r="BY1157" s="116">
        <v>5202.6034</v>
      </c>
      <c r="BZ1157" s="116">
        <v>5252.3113999999996</v>
      </c>
      <c r="CA1157" s="116">
        <v>0</v>
      </c>
      <c r="CB1157" s="116">
        <v>0</v>
      </c>
      <c r="CC1157" s="116">
        <v>0</v>
      </c>
      <c r="CD1157" s="116">
        <v>0</v>
      </c>
      <c r="CE1157" s="116">
        <v>3762.6053999999999</v>
      </c>
      <c r="CF1157" s="32" t="s">
        <v>135</v>
      </c>
      <c r="CG1157" s="32" t="s">
        <v>136</v>
      </c>
      <c r="CH1157" s="32" t="s">
        <v>250</v>
      </c>
      <c r="CI1157" s="116">
        <v>0</v>
      </c>
      <c r="CJ1157" s="116">
        <v>0</v>
      </c>
      <c r="CK1157" s="116">
        <v>0</v>
      </c>
      <c r="CL1157" s="116">
        <v>0</v>
      </c>
      <c r="CM1157" s="116">
        <v>3762.6054500000005</v>
      </c>
      <c r="CN1157" s="116">
        <v>897.79644999999994</v>
      </c>
      <c r="CO1157" s="113">
        <v>0</v>
      </c>
      <c r="CP1157" s="32" t="s">
        <v>134</v>
      </c>
      <c r="CQ1157" s="32" t="s">
        <v>115</v>
      </c>
      <c r="CR1157" s="32" t="s">
        <v>134</v>
      </c>
      <c r="CS1157" s="32" t="s">
        <v>115</v>
      </c>
      <c r="CT1157" s="113">
        <v>0.3427</v>
      </c>
      <c r="CU1157" s="113">
        <v>0.6573</v>
      </c>
      <c r="CV1157" s="33" t="s">
        <v>1077</v>
      </c>
    </row>
    <row r="1158" spans="2:100">
      <c r="B1158" s="31">
        <v>1154</v>
      </c>
      <c r="C1158" s="32" t="s">
        <v>3719</v>
      </c>
      <c r="D1158" s="128"/>
      <c r="E1158" s="128"/>
      <c r="F1158" s="32" t="s">
        <v>1367</v>
      </c>
      <c r="G1158" s="32" t="s">
        <v>3720</v>
      </c>
      <c r="H1158" s="32" t="s">
        <v>1538</v>
      </c>
      <c r="I1158" s="32" t="s">
        <v>189</v>
      </c>
      <c r="J1158" s="32" t="s">
        <v>115</v>
      </c>
      <c r="K1158" s="32" t="s">
        <v>2542</v>
      </c>
      <c r="L1158" s="32" t="s">
        <v>395</v>
      </c>
      <c r="M1158" s="32" t="s">
        <v>3632</v>
      </c>
      <c r="N1158" s="32" t="s">
        <v>115</v>
      </c>
      <c r="O1158" s="32" t="s">
        <v>115</v>
      </c>
      <c r="P1158" s="110">
        <v>45904</v>
      </c>
      <c r="Q1158" s="32">
        <v>74</v>
      </c>
      <c r="R1158" s="32" t="s">
        <v>115</v>
      </c>
      <c r="S1158" s="32" t="s">
        <v>548</v>
      </c>
      <c r="T1158" s="32" t="s">
        <v>115</v>
      </c>
      <c r="U1158" s="32" t="s">
        <v>214</v>
      </c>
      <c r="V1158" s="32" t="s">
        <v>122</v>
      </c>
      <c r="W1158" s="32" t="s">
        <v>123</v>
      </c>
      <c r="X1158" s="32" t="s">
        <v>833</v>
      </c>
      <c r="Y1158" s="128"/>
      <c r="Z1158" s="119" t="s">
        <v>115</v>
      </c>
      <c r="AA1158" s="119">
        <v>12.870200000000001</v>
      </c>
      <c r="AB1158" s="32" t="s">
        <v>115</v>
      </c>
      <c r="AC1158" s="32" t="s">
        <v>519</v>
      </c>
      <c r="AD1158" s="32" t="s">
        <v>115</v>
      </c>
      <c r="AE1158" s="32" t="s">
        <v>115</v>
      </c>
      <c r="AF1158" s="32" t="s">
        <v>115</v>
      </c>
      <c r="AG1158" s="32" t="s">
        <v>1513</v>
      </c>
      <c r="AH1158" s="32" t="s">
        <v>127</v>
      </c>
      <c r="AI1158" s="32">
        <v>5811847</v>
      </c>
      <c r="AJ1158" s="32" t="s">
        <v>3721</v>
      </c>
      <c r="AK1158" s="32" t="s">
        <v>3722</v>
      </c>
      <c r="AL1158" s="32">
        <v>2</v>
      </c>
      <c r="AM1158" s="32">
        <v>65</v>
      </c>
      <c r="AN1158" s="32" t="s">
        <v>3723</v>
      </c>
      <c r="AO1158" s="32" t="s">
        <v>129</v>
      </c>
      <c r="AP1158" s="32">
        <v>2021</v>
      </c>
      <c r="AQ1158" s="32" t="s">
        <v>130</v>
      </c>
      <c r="AR1158" s="32">
        <v>2017</v>
      </c>
      <c r="AS1158" s="32" t="s">
        <v>115</v>
      </c>
      <c r="AT1158" s="32" t="b">
        <v>0</v>
      </c>
      <c r="AU1158" s="32" t="s">
        <v>115</v>
      </c>
      <c r="AV1158" s="32" t="s">
        <v>115</v>
      </c>
      <c r="AW1158" s="32" t="s">
        <v>115</v>
      </c>
      <c r="AX1158" s="32" t="b">
        <v>0</v>
      </c>
      <c r="AY1158" s="32" t="s">
        <v>115</v>
      </c>
      <c r="AZ1158" s="110" t="s">
        <v>115</v>
      </c>
      <c r="BA1158" s="32" t="s">
        <v>115</v>
      </c>
      <c r="BB1158" s="32" t="s">
        <v>115</v>
      </c>
      <c r="BC1158" s="32" t="s">
        <v>115</v>
      </c>
      <c r="BD1158" s="32" t="s">
        <v>115</v>
      </c>
      <c r="BE1158" s="32" t="s">
        <v>115</v>
      </c>
      <c r="BF1158" s="110" t="s">
        <v>115</v>
      </c>
      <c r="BG1158" s="32" t="s">
        <v>131</v>
      </c>
      <c r="BH1158" s="32" t="s">
        <v>115</v>
      </c>
      <c r="BI1158" s="32" t="s">
        <v>872</v>
      </c>
      <c r="BJ1158" s="32">
        <v>3</v>
      </c>
      <c r="BK1158" s="110">
        <v>45685</v>
      </c>
      <c r="BL1158" s="110">
        <v>45261</v>
      </c>
      <c r="BM1158" s="110">
        <v>46122</v>
      </c>
      <c r="BN1158" s="32" t="s">
        <v>431</v>
      </c>
      <c r="BO1158" s="32" t="s">
        <v>115</v>
      </c>
      <c r="BP1158" s="32" t="b">
        <v>1</v>
      </c>
      <c r="BQ1158" s="116">
        <v>15000</v>
      </c>
      <c r="BR1158" s="32" t="s">
        <v>134</v>
      </c>
      <c r="BS1158" s="116">
        <v>14063.840399999999</v>
      </c>
      <c r="BT1158" s="116">
        <v>17616.722300000001</v>
      </c>
      <c r="BU1158" s="116">
        <v>0</v>
      </c>
      <c r="BV1158" s="116">
        <v>0</v>
      </c>
      <c r="BW1158" s="116">
        <v>0</v>
      </c>
      <c r="BX1158" s="116">
        <v>9491.5663000000004</v>
      </c>
      <c r="BY1158" s="116">
        <v>6020.1597999999994</v>
      </c>
      <c r="BZ1158" s="116">
        <v>2104.9962</v>
      </c>
      <c r="CA1158" s="116">
        <v>0</v>
      </c>
      <c r="CB1158" s="116">
        <v>0</v>
      </c>
      <c r="CC1158" s="116">
        <v>0</v>
      </c>
      <c r="CD1158" s="116">
        <v>0</v>
      </c>
      <c r="CE1158" s="116">
        <v>9491.5662999999986</v>
      </c>
      <c r="CF1158" s="32" t="s">
        <v>135</v>
      </c>
      <c r="CG1158" s="32" t="s">
        <v>136</v>
      </c>
      <c r="CH1158" s="32" t="s">
        <v>253</v>
      </c>
      <c r="CI1158" s="116">
        <v>0</v>
      </c>
      <c r="CJ1158" s="116">
        <v>0</v>
      </c>
      <c r="CK1158" s="116">
        <v>0</v>
      </c>
      <c r="CL1158" s="116">
        <v>0</v>
      </c>
      <c r="CM1158" s="116">
        <v>0</v>
      </c>
      <c r="CN1158" s="116">
        <v>0</v>
      </c>
      <c r="CO1158" s="113">
        <v>0</v>
      </c>
      <c r="CP1158" s="32" t="s">
        <v>134</v>
      </c>
      <c r="CQ1158" s="32" t="s">
        <v>115</v>
      </c>
      <c r="CR1158" s="32" t="s">
        <v>134</v>
      </c>
      <c r="CS1158" s="32" t="s">
        <v>115</v>
      </c>
      <c r="CT1158" s="113">
        <v>1</v>
      </c>
      <c r="CU1158" s="113">
        <v>0</v>
      </c>
      <c r="CV1158" s="33" t="s">
        <v>1077</v>
      </c>
    </row>
    <row r="1159" spans="2:100">
      <c r="B1159" s="31">
        <v>1155</v>
      </c>
      <c r="C1159" s="32" t="s">
        <v>3724</v>
      </c>
      <c r="D1159" s="128"/>
      <c r="E1159" s="128"/>
      <c r="F1159" s="32" t="s">
        <v>848</v>
      </c>
      <c r="G1159" s="32" t="s">
        <v>3725</v>
      </c>
      <c r="H1159" s="32" t="s">
        <v>1538</v>
      </c>
      <c r="I1159" s="32" t="s">
        <v>189</v>
      </c>
      <c r="J1159" s="32" t="s">
        <v>115</v>
      </c>
      <c r="K1159" s="32" t="s">
        <v>115</v>
      </c>
      <c r="L1159" s="32" t="s">
        <v>395</v>
      </c>
      <c r="M1159" s="32" t="s">
        <v>3632</v>
      </c>
      <c r="N1159" s="32" t="s">
        <v>115</v>
      </c>
      <c r="O1159" s="32" t="s">
        <v>115</v>
      </c>
      <c r="P1159" s="110">
        <v>45874</v>
      </c>
      <c r="Q1159" s="32">
        <v>73</v>
      </c>
      <c r="R1159" s="32" t="s">
        <v>220</v>
      </c>
      <c r="S1159" s="32" t="s">
        <v>548</v>
      </c>
      <c r="T1159" s="32" t="s">
        <v>115</v>
      </c>
      <c r="U1159" s="32" t="s">
        <v>214</v>
      </c>
      <c r="V1159" s="32" t="s">
        <v>122</v>
      </c>
      <c r="W1159" s="32" t="s">
        <v>123</v>
      </c>
      <c r="X1159" s="32" t="s">
        <v>887</v>
      </c>
      <c r="Y1159" s="128"/>
      <c r="Z1159" s="119" t="s">
        <v>115</v>
      </c>
      <c r="AA1159" s="119">
        <v>0.63376699999999797</v>
      </c>
      <c r="AB1159" s="32" t="s">
        <v>115</v>
      </c>
      <c r="AC1159" s="32" t="s">
        <v>519</v>
      </c>
      <c r="AD1159" s="32" t="s">
        <v>115</v>
      </c>
      <c r="AE1159" s="32" t="s">
        <v>115</v>
      </c>
      <c r="AF1159" s="32" t="s">
        <v>115</v>
      </c>
      <c r="AG1159" s="32" t="s">
        <v>1513</v>
      </c>
      <c r="AH1159" s="32" t="s">
        <v>127</v>
      </c>
      <c r="AI1159" s="32">
        <v>5813825</v>
      </c>
      <c r="AJ1159" s="32" t="s">
        <v>3726</v>
      </c>
      <c r="AK1159" s="32" t="s">
        <v>3724</v>
      </c>
      <c r="AL1159" s="32">
        <v>1</v>
      </c>
      <c r="AM1159" s="32">
        <v>65</v>
      </c>
      <c r="AN1159" s="32" t="s">
        <v>3727</v>
      </c>
      <c r="AO1159" s="32" t="s">
        <v>129</v>
      </c>
      <c r="AP1159" s="32">
        <v>2016</v>
      </c>
      <c r="AQ1159" s="32" t="s">
        <v>130</v>
      </c>
      <c r="AR1159" s="32">
        <v>2025</v>
      </c>
      <c r="AS1159" s="32" t="s">
        <v>115</v>
      </c>
      <c r="AT1159" s="32" t="b">
        <v>0</v>
      </c>
      <c r="AU1159" s="32" t="s">
        <v>115</v>
      </c>
      <c r="AV1159" s="32" t="s">
        <v>115</v>
      </c>
      <c r="AW1159" s="32" t="s">
        <v>115</v>
      </c>
      <c r="AX1159" s="32" t="b">
        <v>0</v>
      </c>
      <c r="AY1159" s="32" t="s">
        <v>115</v>
      </c>
      <c r="AZ1159" s="110" t="s">
        <v>115</v>
      </c>
      <c r="BA1159" s="32" t="s">
        <v>115</v>
      </c>
      <c r="BB1159" s="32" t="s">
        <v>115</v>
      </c>
      <c r="BC1159" s="32" t="s">
        <v>115</v>
      </c>
      <c r="BD1159" s="32" t="s">
        <v>115</v>
      </c>
      <c r="BE1159" s="32" t="s">
        <v>115</v>
      </c>
      <c r="BF1159" s="110" t="s">
        <v>115</v>
      </c>
      <c r="BG1159" s="32" t="s">
        <v>131</v>
      </c>
      <c r="BH1159" s="32" t="s">
        <v>115</v>
      </c>
      <c r="BI1159" s="32" t="s">
        <v>960</v>
      </c>
      <c r="BJ1159" s="32">
        <v>5</v>
      </c>
      <c r="BK1159" s="110">
        <v>46336</v>
      </c>
      <c r="BL1159" s="110">
        <v>43326</v>
      </c>
      <c r="BM1159" s="110">
        <v>46477</v>
      </c>
      <c r="BN1159" s="32" t="s">
        <v>485</v>
      </c>
      <c r="BO1159" s="32" t="s">
        <v>308</v>
      </c>
      <c r="BP1159" s="32" t="b">
        <v>0</v>
      </c>
      <c r="BQ1159" s="116">
        <v>4575</v>
      </c>
      <c r="BR1159" s="32" t="s">
        <v>134</v>
      </c>
      <c r="BS1159" s="116">
        <v>298.24900000000002</v>
      </c>
      <c r="BT1159" s="116">
        <v>1949.6714999999999</v>
      </c>
      <c r="BU1159" s="116">
        <v>0</v>
      </c>
      <c r="BV1159" s="116">
        <v>0</v>
      </c>
      <c r="BW1159" s="116">
        <v>0</v>
      </c>
      <c r="BX1159" s="116">
        <v>0</v>
      </c>
      <c r="BY1159" s="116">
        <v>766.76420000000007</v>
      </c>
      <c r="BZ1159" s="116">
        <v>0</v>
      </c>
      <c r="CA1159" s="116">
        <v>0</v>
      </c>
      <c r="CB1159" s="116">
        <v>0</v>
      </c>
      <c r="CC1159" s="116">
        <v>0</v>
      </c>
      <c r="CD1159" s="116">
        <v>0</v>
      </c>
      <c r="CE1159" s="116">
        <v>0</v>
      </c>
      <c r="CF1159" s="32" t="s">
        <v>135</v>
      </c>
      <c r="CG1159" s="32" t="s">
        <v>136</v>
      </c>
      <c r="CH1159" s="32" t="s">
        <v>486</v>
      </c>
      <c r="CI1159" s="116">
        <v>0</v>
      </c>
      <c r="CJ1159" s="116">
        <v>0</v>
      </c>
      <c r="CK1159" s="116">
        <v>0</v>
      </c>
      <c r="CL1159" s="116">
        <v>0</v>
      </c>
      <c r="CM1159" s="116">
        <v>0</v>
      </c>
      <c r="CN1159" s="116">
        <v>0</v>
      </c>
      <c r="CO1159" s="113">
        <v>0</v>
      </c>
      <c r="CP1159" s="32" t="s">
        <v>134</v>
      </c>
      <c r="CQ1159" s="32" t="s">
        <v>115</v>
      </c>
      <c r="CR1159" s="32" t="s">
        <v>279</v>
      </c>
      <c r="CS1159" s="32" t="s">
        <v>115</v>
      </c>
      <c r="CT1159" s="113">
        <v>1</v>
      </c>
      <c r="CU1159" s="113">
        <v>0</v>
      </c>
      <c r="CV1159" s="33" t="s">
        <v>401</v>
      </c>
    </row>
    <row r="1160" spans="2:100">
      <c r="B1160" s="123">
        <v>1156</v>
      </c>
      <c r="C1160" s="124" t="s">
        <v>3728</v>
      </c>
      <c r="D1160" s="128"/>
      <c r="E1160" s="128"/>
      <c r="F1160" s="32" t="s">
        <v>568</v>
      </c>
      <c r="G1160" s="32" t="s">
        <v>3729</v>
      </c>
      <c r="H1160" s="32" t="s">
        <v>1538</v>
      </c>
      <c r="I1160" s="32" t="s">
        <v>189</v>
      </c>
      <c r="J1160" s="32" t="s">
        <v>115</v>
      </c>
      <c r="K1160" s="32" t="s">
        <v>3730</v>
      </c>
      <c r="L1160" s="32" t="s">
        <v>395</v>
      </c>
      <c r="M1160" s="32" t="s">
        <v>3632</v>
      </c>
      <c r="N1160" s="32" t="s">
        <v>115</v>
      </c>
      <c r="O1160" s="32" t="s">
        <v>115</v>
      </c>
      <c r="P1160" s="110">
        <v>45902</v>
      </c>
      <c r="Q1160" s="32">
        <v>50</v>
      </c>
      <c r="R1160" s="32" t="s">
        <v>115</v>
      </c>
      <c r="S1160" s="32" t="s">
        <v>203</v>
      </c>
      <c r="T1160" s="32" t="s">
        <v>203</v>
      </c>
      <c r="U1160" s="32" t="s">
        <v>194</v>
      </c>
      <c r="V1160" s="32" t="s">
        <v>288</v>
      </c>
      <c r="W1160" s="32" t="s">
        <v>123</v>
      </c>
      <c r="X1160" s="32" t="s">
        <v>115</v>
      </c>
      <c r="Y1160" s="128"/>
      <c r="Z1160" s="119" t="s">
        <v>115</v>
      </c>
      <c r="AA1160" s="119">
        <v>2.2068400000000001</v>
      </c>
      <c r="AB1160" s="32" t="s">
        <v>115</v>
      </c>
      <c r="AC1160" s="32" t="s">
        <v>3282</v>
      </c>
      <c r="AD1160" s="32" t="s">
        <v>115</v>
      </c>
      <c r="AE1160" s="32" t="s">
        <v>115</v>
      </c>
      <c r="AF1160" s="32" t="s">
        <v>115</v>
      </c>
      <c r="AG1160" s="32" t="s">
        <v>1513</v>
      </c>
      <c r="AH1160" s="32" t="s">
        <v>127</v>
      </c>
      <c r="AI1160" s="32">
        <v>5813830</v>
      </c>
      <c r="AJ1160" s="32" t="s">
        <v>3731</v>
      </c>
      <c r="AK1160" s="32" t="s">
        <v>3732</v>
      </c>
      <c r="AL1160" s="32">
        <v>1</v>
      </c>
      <c r="AM1160" s="32">
        <v>65</v>
      </c>
      <c r="AN1160" s="32" t="s">
        <v>128</v>
      </c>
      <c r="AO1160" s="32" t="s">
        <v>129</v>
      </c>
      <c r="AP1160" s="32" t="s">
        <v>203</v>
      </c>
      <c r="AQ1160" s="32" t="s">
        <v>130</v>
      </c>
      <c r="AR1160" s="32">
        <v>2025</v>
      </c>
      <c r="AS1160" s="32" t="s">
        <v>115</v>
      </c>
      <c r="AT1160" s="32" t="b">
        <v>0</v>
      </c>
      <c r="AU1160" s="32" t="s">
        <v>115</v>
      </c>
      <c r="AV1160" s="32" t="s">
        <v>115</v>
      </c>
      <c r="AW1160" s="32" t="s">
        <v>115</v>
      </c>
      <c r="AX1160" s="32" t="b">
        <v>0</v>
      </c>
      <c r="AY1160" s="32" t="s">
        <v>115</v>
      </c>
      <c r="AZ1160" s="110" t="s">
        <v>115</v>
      </c>
      <c r="BA1160" s="32" t="s">
        <v>115</v>
      </c>
      <c r="BB1160" s="32" t="s">
        <v>115</v>
      </c>
      <c r="BC1160" s="32" t="s">
        <v>115</v>
      </c>
      <c r="BD1160" s="32" t="s">
        <v>115</v>
      </c>
      <c r="BE1160" s="32" t="s">
        <v>115</v>
      </c>
      <c r="BF1160" s="110" t="s">
        <v>115</v>
      </c>
      <c r="BG1160" s="32" t="s">
        <v>131</v>
      </c>
      <c r="BH1160" s="32" t="s">
        <v>115</v>
      </c>
      <c r="BI1160" s="32" t="s">
        <v>960</v>
      </c>
      <c r="BJ1160" s="32">
        <v>5</v>
      </c>
      <c r="BK1160" s="110">
        <v>46897</v>
      </c>
      <c r="BL1160" s="110" t="s">
        <v>115</v>
      </c>
      <c r="BM1160" s="110">
        <v>47781</v>
      </c>
      <c r="BN1160" s="32" t="s">
        <v>115</v>
      </c>
      <c r="BO1160" s="32" t="s">
        <v>115</v>
      </c>
      <c r="BP1160" s="32" t="b">
        <v>0</v>
      </c>
      <c r="BQ1160" s="116" t="s">
        <v>115</v>
      </c>
      <c r="BR1160" s="32" t="s">
        <v>134</v>
      </c>
      <c r="BS1160" s="116">
        <v>147.14330000000001</v>
      </c>
      <c r="BT1160" s="116">
        <v>30584.032999999999</v>
      </c>
      <c r="BU1160" s="116">
        <v>0</v>
      </c>
      <c r="BV1160" s="116">
        <v>0</v>
      </c>
      <c r="BW1160" s="116">
        <v>0</v>
      </c>
      <c r="BX1160" s="116">
        <v>0</v>
      </c>
      <c r="BY1160" s="116">
        <v>300.82470000000001</v>
      </c>
      <c r="BZ1160" s="116">
        <v>0</v>
      </c>
      <c r="CA1160" s="116">
        <v>0</v>
      </c>
      <c r="CB1160" s="116">
        <v>0</v>
      </c>
      <c r="CC1160" s="116">
        <v>0</v>
      </c>
      <c r="CD1160" s="116">
        <v>0</v>
      </c>
      <c r="CE1160" s="116">
        <v>0</v>
      </c>
      <c r="CF1160" s="32" t="s">
        <v>135</v>
      </c>
      <c r="CG1160" s="32" t="s">
        <v>136</v>
      </c>
      <c r="CH1160" s="32" t="s">
        <v>522</v>
      </c>
      <c r="CI1160" s="116">
        <v>0</v>
      </c>
      <c r="CJ1160" s="116">
        <v>0</v>
      </c>
      <c r="CK1160" s="116">
        <v>0</v>
      </c>
      <c r="CL1160" s="116">
        <v>0</v>
      </c>
      <c r="CM1160" s="116">
        <v>0</v>
      </c>
      <c r="CN1160" s="116">
        <v>0</v>
      </c>
      <c r="CO1160" s="113">
        <v>0</v>
      </c>
      <c r="CP1160" s="32" t="s">
        <v>134</v>
      </c>
      <c r="CQ1160" s="32" t="s">
        <v>115</v>
      </c>
      <c r="CR1160" s="32" t="s">
        <v>279</v>
      </c>
      <c r="CS1160" s="32" t="s">
        <v>115</v>
      </c>
      <c r="CT1160" s="113">
        <v>1</v>
      </c>
      <c r="CU1160" s="113">
        <v>0</v>
      </c>
      <c r="CV1160" s="33" t="s">
        <v>1077</v>
      </c>
    </row>
    <row r="1161" spans="2:100">
      <c r="B1161" s="123">
        <v>1157</v>
      </c>
      <c r="C1161" s="124" t="s">
        <v>3733</v>
      </c>
      <c r="D1161" s="128"/>
      <c r="E1161" s="128"/>
      <c r="F1161" s="32" t="s">
        <v>710</v>
      </c>
      <c r="G1161" s="32" t="s">
        <v>3734</v>
      </c>
      <c r="H1161" s="32" t="s">
        <v>1538</v>
      </c>
      <c r="I1161" s="32" t="s">
        <v>189</v>
      </c>
      <c r="J1161" s="32" t="s">
        <v>115</v>
      </c>
      <c r="K1161" s="32" t="s">
        <v>115</v>
      </c>
      <c r="L1161" s="32" t="s">
        <v>395</v>
      </c>
      <c r="M1161" s="32" t="s">
        <v>3632</v>
      </c>
      <c r="N1161" s="32" t="s">
        <v>115</v>
      </c>
      <c r="O1161" s="32" t="s">
        <v>115</v>
      </c>
      <c r="P1161" s="110">
        <v>45933</v>
      </c>
      <c r="Q1161" s="32">
        <v>70</v>
      </c>
      <c r="R1161" s="32" t="s">
        <v>115</v>
      </c>
      <c r="S1161" s="32" t="s">
        <v>203</v>
      </c>
      <c r="T1161" s="32" t="s">
        <v>203</v>
      </c>
      <c r="U1161" s="32" t="s">
        <v>214</v>
      </c>
      <c r="V1161" s="32" t="s">
        <v>288</v>
      </c>
      <c r="W1161" s="32" t="s">
        <v>123</v>
      </c>
      <c r="X1161" s="32" t="s">
        <v>115</v>
      </c>
      <c r="Y1161" s="128"/>
      <c r="Z1161" s="119" t="s">
        <v>115</v>
      </c>
      <c r="AA1161" s="119">
        <v>5.20458</v>
      </c>
      <c r="AB1161" s="32" t="s">
        <v>115</v>
      </c>
      <c r="AC1161" s="32" t="s">
        <v>519</v>
      </c>
      <c r="AD1161" s="32" t="s">
        <v>115</v>
      </c>
      <c r="AE1161" s="32" t="s">
        <v>115</v>
      </c>
      <c r="AF1161" s="32" t="s">
        <v>115</v>
      </c>
      <c r="AG1161" s="32" t="s">
        <v>1513</v>
      </c>
      <c r="AH1161" s="32" t="s">
        <v>127</v>
      </c>
      <c r="AI1161" s="32">
        <v>5815000</v>
      </c>
      <c r="AJ1161" s="32" t="s">
        <v>3735</v>
      </c>
      <c r="AK1161" s="32" t="s">
        <v>3736</v>
      </c>
      <c r="AL1161" s="32">
        <v>1</v>
      </c>
      <c r="AM1161" s="32">
        <v>65</v>
      </c>
      <c r="AN1161" s="32" t="s">
        <v>3737</v>
      </c>
      <c r="AO1161" s="32" t="s">
        <v>129</v>
      </c>
      <c r="AP1161" s="32" t="s">
        <v>203</v>
      </c>
      <c r="AQ1161" s="32" t="s">
        <v>130</v>
      </c>
      <c r="AR1161" s="32">
        <v>2025</v>
      </c>
      <c r="AS1161" s="32" t="s">
        <v>115</v>
      </c>
      <c r="AT1161" s="32" t="b">
        <v>0</v>
      </c>
      <c r="AU1161" s="32" t="s">
        <v>115</v>
      </c>
      <c r="AV1161" s="32" t="s">
        <v>115</v>
      </c>
      <c r="AW1161" s="32" t="s">
        <v>115</v>
      </c>
      <c r="AX1161" s="32" t="b">
        <v>0</v>
      </c>
      <c r="AY1161" s="32" t="s">
        <v>115</v>
      </c>
      <c r="AZ1161" s="110" t="s">
        <v>115</v>
      </c>
      <c r="BA1161" s="32" t="s">
        <v>115</v>
      </c>
      <c r="BB1161" s="32" t="s">
        <v>115</v>
      </c>
      <c r="BC1161" s="32" t="s">
        <v>115</v>
      </c>
      <c r="BD1161" s="32" t="s">
        <v>115</v>
      </c>
      <c r="BE1161" s="32" t="s">
        <v>115</v>
      </c>
      <c r="BF1161" s="110" t="s">
        <v>115</v>
      </c>
      <c r="BG1161" s="32" t="s">
        <v>131</v>
      </c>
      <c r="BH1161" s="32" t="s">
        <v>115</v>
      </c>
      <c r="BI1161" s="32" t="s">
        <v>488</v>
      </c>
      <c r="BJ1161" s="32">
        <v>4</v>
      </c>
      <c r="BK1161" s="110">
        <v>46054</v>
      </c>
      <c r="BL1161" s="110" t="s">
        <v>115</v>
      </c>
      <c r="BM1161" s="110">
        <v>46121</v>
      </c>
      <c r="BN1161" s="32" t="s">
        <v>115</v>
      </c>
      <c r="BO1161" s="32" t="s">
        <v>115</v>
      </c>
      <c r="BP1161" s="32" t="b">
        <v>1</v>
      </c>
      <c r="BQ1161" s="116" t="s">
        <v>115</v>
      </c>
      <c r="BR1161" s="32" t="s">
        <v>134</v>
      </c>
      <c r="BS1161" s="116">
        <v>44.9589</v>
      </c>
      <c r="BT1161" s="116">
        <v>9691.7754999999997</v>
      </c>
      <c r="BU1161" s="116">
        <v>0</v>
      </c>
      <c r="BV1161" s="116">
        <v>0</v>
      </c>
      <c r="BW1161" s="116">
        <v>0</v>
      </c>
      <c r="BX1161" s="116">
        <v>0</v>
      </c>
      <c r="BY1161" s="116">
        <v>155.8047</v>
      </c>
      <c r="BZ1161" s="116">
        <v>8886.2016999999996</v>
      </c>
      <c r="CA1161" s="116">
        <v>0</v>
      </c>
      <c r="CB1161" s="116">
        <v>0</v>
      </c>
      <c r="CC1161" s="116">
        <v>0</v>
      </c>
      <c r="CD1161" s="116">
        <v>0</v>
      </c>
      <c r="CE1161" s="116">
        <v>0</v>
      </c>
      <c r="CF1161" s="32" t="s">
        <v>135</v>
      </c>
      <c r="CG1161" s="32" t="s">
        <v>136</v>
      </c>
      <c r="CH1161" s="32" t="s">
        <v>1706</v>
      </c>
      <c r="CI1161" s="116">
        <v>0</v>
      </c>
      <c r="CJ1161" s="116">
        <v>0</v>
      </c>
      <c r="CK1161" s="116">
        <v>0</v>
      </c>
      <c r="CL1161" s="116">
        <v>0</v>
      </c>
      <c r="CM1161" s="116">
        <v>0</v>
      </c>
      <c r="CN1161" s="116">
        <v>0</v>
      </c>
      <c r="CO1161" s="113">
        <v>0</v>
      </c>
      <c r="CP1161" s="32" t="s">
        <v>134</v>
      </c>
      <c r="CQ1161" s="32" t="s">
        <v>115</v>
      </c>
      <c r="CR1161" s="32" t="s">
        <v>134</v>
      </c>
      <c r="CS1161" s="32" t="s">
        <v>115</v>
      </c>
      <c r="CT1161" s="113">
        <v>1</v>
      </c>
      <c r="CU1161" s="113">
        <v>0</v>
      </c>
      <c r="CV1161" s="33" t="s">
        <v>1077</v>
      </c>
    </row>
    <row r="1162" spans="2:100">
      <c r="B1162" s="31">
        <v>1158</v>
      </c>
      <c r="C1162" s="32" t="s">
        <v>3738</v>
      </c>
      <c r="D1162" s="128"/>
      <c r="E1162" s="128"/>
      <c r="F1162" s="32" t="s">
        <v>3739</v>
      </c>
      <c r="G1162" s="32" t="s">
        <v>3740</v>
      </c>
      <c r="H1162" s="32" t="s">
        <v>1613</v>
      </c>
      <c r="I1162" s="32" t="s">
        <v>189</v>
      </c>
      <c r="J1162" s="32" t="s">
        <v>115</v>
      </c>
      <c r="K1162" s="32" t="s">
        <v>115</v>
      </c>
      <c r="L1162" s="32" t="s">
        <v>395</v>
      </c>
      <c r="M1162" s="32" t="s">
        <v>3741</v>
      </c>
      <c r="N1162" s="32" t="s">
        <v>115</v>
      </c>
      <c r="O1162" s="32" t="s">
        <v>115</v>
      </c>
      <c r="P1162" s="110">
        <v>45936</v>
      </c>
      <c r="Q1162" s="32">
        <v>31</v>
      </c>
      <c r="R1162" s="32" t="s">
        <v>115</v>
      </c>
      <c r="S1162" s="32" t="s">
        <v>121</v>
      </c>
      <c r="T1162" s="32" t="s">
        <v>115</v>
      </c>
      <c r="U1162" s="32" t="s">
        <v>518</v>
      </c>
      <c r="V1162" s="32" t="s">
        <v>122</v>
      </c>
      <c r="W1162" s="32" t="s">
        <v>123</v>
      </c>
      <c r="X1162" s="32" t="s">
        <v>278</v>
      </c>
      <c r="Y1162" s="128"/>
      <c r="Z1162" s="119" t="s">
        <v>115</v>
      </c>
      <c r="AA1162" s="119">
        <v>0.43335937434470001</v>
      </c>
      <c r="AB1162" s="32" t="s">
        <v>115</v>
      </c>
      <c r="AC1162" s="32" t="s">
        <v>534</v>
      </c>
      <c r="AD1162" s="32" t="s">
        <v>115</v>
      </c>
      <c r="AE1162" s="32" t="s">
        <v>441</v>
      </c>
      <c r="AF1162" s="32" t="s">
        <v>115</v>
      </c>
      <c r="AG1162" s="32" t="s">
        <v>115</v>
      </c>
      <c r="AH1162" s="32" t="s">
        <v>127</v>
      </c>
      <c r="AI1162" s="32">
        <v>5528580</v>
      </c>
      <c r="AJ1162" s="32" t="s">
        <v>3742</v>
      </c>
      <c r="AK1162" s="32" t="s">
        <v>3743</v>
      </c>
      <c r="AL1162" s="32">
        <v>1</v>
      </c>
      <c r="AM1162" s="32">
        <v>65</v>
      </c>
      <c r="AN1162" s="32" t="s">
        <v>128</v>
      </c>
      <c r="AO1162" s="32" t="s">
        <v>129</v>
      </c>
      <c r="AP1162" s="32">
        <v>2020</v>
      </c>
      <c r="AQ1162" s="32" t="s">
        <v>130</v>
      </c>
      <c r="AR1162" s="32">
        <v>2019</v>
      </c>
      <c r="AS1162" s="32" t="s">
        <v>115</v>
      </c>
      <c r="AT1162" s="32" t="b">
        <v>0</v>
      </c>
      <c r="AU1162" s="32" t="s">
        <v>115</v>
      </c>
      <c r="AV1162" s="32" t="s">
        <v>115</v>
      </c>
      <c r="AW1162" s="32" t="s">
        <v>115</v>
      </c>
      <c r="AX1162" s="32" t="b">
        <v>0</v>
      </c>
      <c r="AY1162" s="32" t="s">
        <v>115</v>
      </c>
      <c r="AZ1162" s="110" t="s">
        <v>115</v>
      </c>
      <c r="BA1162" s="32" t="s">
        <v>115</v>
      </c>
      <c r="BB1162" s="32" t="s">
        <v>115</v>
      </c>
      <c r="BC1162" s="32" t="s">
        <v>115</v>
      </c>
      <c r="BD1162" s="32" t="s">
        <v>115</v>
      </c>
      <c r="BE1162" s="32" t="s">
        <v>115</v>
      </c>
      <c r="BF1162" s="110" t="s">
        <v>115</v>
      </c>
      <c r="BG1162" s="32" t="s">
        <v>131</v>
      </c>
      <c r="BH1162" s="32" t="s">
        <v>115</v>
      </c>
      <c r="BI1162" s="32" t="s">
        <v>195</v>
      </c>
      <c r="BJ1162" s="32">
        <v>2</v>
      </c>
      <c r="BK1162" s="110">
        <v>43773</v>
      </c>
      <c r="BL1162" s="110">
        <v>43819</v>
      </c>
      <c r="BM1162" s="110">
        <v>43819</v>
      </c>
      <c r="BN1162" s="32" t="s">
        <v>115</v>
      </c>
      <c r="BO1162" s="32" t="s">
        <v>115</v>
      </c>
      <c r="BP1162" s="32" t="b">
        <v>0</v>
      </c>
      <c r="BQ1162" s="116">
        <v>1654</v>
      </c>
      <c r="BR1162" s="32" t="s">
        <v>134</v>
      </c>
      <c r="BS1162" s="116">
        <v>1682.5038</v>
      </c>
      <c r="BT1162" s="116">
        <v>1682.5038</v>
      </c>
      <c r="BU1162" s="116">
        <v>74.529899999999998</v>
      </c>
      <c r="BV1162" s="116">
        <v>0</v>
      </c>
      <c r="BW1162" s="116">
        <v>0</v>
      </c>
      <c r="BX1162" s="116">
        <v>0</v>
      </c>
      <c r="BY1162" s="116">
        <v>0</v>
      </c>
      <c r="BZ1162" s="116">
        <v>0</v>
      </c>
      <c r="CA1162" s="116">
        <v>0</v>
      </c>
      <c r="CB1162" s="116">
        <v>0</v>
      </c>
      <c r="CC1162" s="116">
        <v>0</v>
      </c>
      <c r="CD1162" s="116">
        <v>0</v>
      </c>
      <c r="CE1162" s="116">
        <v>1682.5038</v>
      </c>
      <c r="CF1162" s="32" t="s">
        <v>135</v>
      </c>
      <c r="CG1162" s="32" t="s">
        <v>136</v>
      </c>
      <c r="CH1162" s="32" t="s">
        <v>152</v>
      </c>
      <c r="CI1162" s="116">
        <v>161.91589999999999</v>
      </c>
      <c r="CJ1162" s="116">
        <v>69.530199999999994</v>
      </c>
      <c r="CK1162" s="116">
        <v>0</v>
      </c>
      <c r="CL1162" s="116">
        <v>0</v>
      </c>
      <c r="CM1162" s="116">
        <v>0</v>
      </c>
      <c r="CN1162" s="116">
        <v>0</v>
      </c>
      <c r="CO1162" s="113">
        <v>0</v>
      </c>
      <c r="CP1162" s="32" t="s">
        <v>134</v>
      </c>
      <c r="CQ1162" s="32" t="s">
        <v>115</v>
      </c>
      <c r="CR1162" s="32" t="s">
        <v>134</v>
      </c>
      <c r="CS1162" s="32" t="s">
        <v>115</v>
      </c>
      <c r="CT1162" s="113">
        <v>0</v>
      </c>
      <c r="CU1162" s="113">
        <v>1</v>
      </c>
      <c r="CV1162" s="33" t="s">
        <v>1077</v>
      </c>
    </row>
    <row r="1163" spans="2:100">
      <c r="B1163" s="28">
        <v>1159</v>
      </c>
      <c r="C1163" s="29" t="s">
        <v>3744</v>
      </c>
      <c r="D1163" s="129"/>
      <c r="E1163" s="129"/>
      <c r="F1163" s="29" t="s">
        <v>962</v>
      </c>
      <c r="G1163" s="29" t="s">
        <v>3745</v>
      </c>
      <c r="H1163" s="29" t="s">
        <v>213</v>
      </c>
      <c r="I1163" s="29" t="s">
        <v>189</v>
      </c>
      <c r="J1163" s="29" t="s">
        <v>115</v>
      </c>
      <c r="K1163" s="29" t="s">
        <v>115</v>
      </c>
      <c r="L1163" s="29" t="s">
        <v>395</v>
      </c>
      <c r="M1163" s="29" t="s">
        <v>3434</v>
      </c>
      <c r="N1163" s="29" t="s">
        <v>115</v>
      </c>
      <c r="O1163" s="29" t="s">
        <v>115</v>
      </c>
      <c r="P1163" s="109">
        <v>45903</v>
      </c>
      <c r="Q1163" s="29">
        <v>19</v>
      </c>
      <c r="R1163" s="29" t="s">
        <v>115</v>
      </c>
      <c r="S1163" s="29" t="s">
        <v>121</v>
      </c>
      <c r="T1163" s="29" t="s">
        <v>115</v>
      </c>
      <c r="U1163" s="29" t="s">
        <v>194</v>
      </c>
      <c r="V1163" s="29" t="s">
        <v>122</v>
      </c>
      <c r="W1163" s="29" t="s">
        <v>123</v>
      </c>
      <c r="X1163" s="29" t="s">
        <v>1601</v>
      </c>
      <c r="Y1163" s="129"/>
      <c r="Z1163" s="118" t="s">
        <v>115</v>
      </c>
      <c r="AA1163" s="118">
        <v>15.8713626990041</v>
      </c>
      <c r="AB1163" s="29" t="s">
        <v>115</v>
      </c>
      <c r="AC1163" s="29" t="s">
        <v>534</v>
      </c>
      <c r="AD1163" s="29" t="s">
        <v>115</v>
      </c>
      <c r="AE1163" s="29" t="s">
        <v>115</v>
      </c>
      <c r="AF1163" s="29" t="s">
        <v>115</v>
      </c>
      <c r="AG1163" s="29" t="s">
        <v>1513</v>
      </c>
      <c r="AH1163" s="29" t="s">
        <v>127</v>
      </c>
      <c r="AI1163" s="29">
        <v>5796162</v>
      </c>
      <c r="AJ1163" s="29" t="s">
        <v>3746</v>
      </c>
      <c r="AK1163" s="29" t="s">
        <v>3747</v>
      </c>
      <c r="AL1163" s="29">
        <v>1</v>
      </c>
      <c r="AM1163" s="29">
        <v>65</v>
      </c>
      <c r="AN1163" s="29" t="s">
        <v>128</v>
      </c>
      <c r="AO1163" s="29" t="s">
        <v>129</v>
      </c>
      <c r="AP1163" s="29">
        <v>2025</v>
      </c>
      <c r="AQ1163" s="29" t="s">
        <v>130</v>
      </c>
      <c r="AR1163" s="29">
        <v>2021</v>
      </c>
      <c r="AS1163" s="29" t="s">
        <v>115</v>
      </c>
      <c r="AT1163" s="29" t="b">
        <v>0</v>
      </c>
      <c r="AU1163" s="29" t="s">
        <v>115</v>
      </c>
      <c r="AV1163" s="29" t="s">
        <v>115</v>
      </c>
      <c r="AW1163" s="29" t="s">
        <v>115</v>
      </c>
      <c r="AX1163" s="29" t="b">
        <v>0</v>
      </c>
      <c r="AY1163" s="29" t="s">
        <v>115</v>
      </c>
      <c r="AZ1163" s="109" t="s">
        <v>115</v>
      </c>
      <c r="BA1163" s="29" t="s">
        <v>115</v>
      </c>
      <c r="BB1163" s="29" t="s">
        <v>115</v>
      </c>
      <c r="BC1163" s="29" t="s">
        <v>115</v>
      </c>
      <c r="BD1163" s="29" t="s">
        <v>115</v>
      </c>
      <c r="BE1163" s="29" t="s">
        <v>115</v>
      </c>
      <c r="BF1163" s="109" t="s">
        <v>115</v>
      </c>
      <c r="BG1163" s="29" t="s">
        <v>131</v>
      </c>
      <c r="BH1163" s="29" t="s">
        <v>115</v>
      </c>
      <c r="BI1163" s="29" t="s">
        <v>195</v>
      </c>
      <c r="BJ1163" s="29">
        <v>2</v>
      </c>
      <c r="BK1163" s="109">
        <v>45188</v>
      </c>
      <c r="BL1163" s="109">
        <v>45303</v>
      </c>
      <c r="BM1163" s="109">
        <v>45310</v>
      </c>
      <c r="BN1163" s="29" t="s">
        <v>115</v>
      </c>
      <c r="BO1163" s="29" t="s">
        <v>115</v>
      </c>
      <c r="BP1163" s="29" t="b">
        <v>1</v>
      </c>
      <c r="BQ1163" s="115">
        <v>5830.71</v>
      </c>
      <c r="BR1163" s="29" t="s">
        <v>134</v>
      </c>
      <c r="BS1163" s="115">
        <v>5815.8561</v>
      </c>
      <c r="BT1163" s="115">
        <v>5815.8561</v>
      </c>
      <c r="BU1163" s="115">
        <v>71.5321</v>
      </c>
      <c r="BV1163" s="115">
        <v>871.65039999999999</v>
      </c>
      <c r="BW1163" s="115">
        <v>4791.0436</v>
      </c>
      <c r="BX1163" s="115">
        <v>72.315700000000007</v>
      </c>
      <c r="BY1163" s="115">
        <v>9.3143999999999991</v>
      </c>
      <c r="BZ1163" s="115">
        <v>0</v>
      </c>
      <c r="CA1163" s="115">
        <v>0</v>
      </c>
      <c r="CB1163" s="115">
        <v>0</v>
      </c>
      <c r="CC1163" s="115">
        <v>0</v>
      </c>
      <c r="CD1163" s="115">
        <v>0</v>
      </c>
      <c r="CE1163" s="115">
        <v>5806.5416999999998</v>
      </c>
      <c r="CF1163" s="29" t="s">
        <v>135</v>
      </c>
      <c r="CG1163" s="29" t="s">
        <v>136</v>
      </c>
      <c r="CH1163" s="29" t="s">
        <v>263</v>
      </c>
      <c r="CI1163" s="115">
        <v>0</v>
      </c>
      <c r="CJ1163" s="115">
        <v>0</v>
      </c>
      <c r="CK1163" s="115">
        <v>0</v>
      </c>
      <c r="CL1163" s="115">
        <v>0</v>
      </c>
      <c r="CM1163" s="115">
        <v>5254.7730699999993</v>
      </c>
      <c r="CN1163" s="115">
        <v>9.5607500000000023</v>
      </c>
      <c r="CO1163" s="112">
        <v>0</v>
      </c>
      <c r="CP1163" s="29" t="s">
        <v>134</v>
      </c>
      <c r="CQ1163" s="29" t="s">
        <v>115</v>
      </c>
      <c r="CR1163" s="29" t="s">
        <v>134</v>
      </c>
      <c r="CS1163" s="29" t="s">
        <v>115</v>
      </c>
      <c r="CT1163" s="112">
        <v>0</v>
      </c>
      <c r="CU1163" s="112">
        <v>1</v>
      </c>
      <c r="CV1163" s="30" t="s">
        <v>1077</v>
      </c>
    </row>
    <row r="1164" spans="2:100">
      <c r="B1164" s="123">
        <v>1160</v>
      </c>
      <c r="C1164" s="124" t="s">
        <v>3748</v>
      </c>
      <c r="D1164" s="128"/>
      <c r="E1164" s="128"/>
      <c r="F1164" s="32" t="s">
        <v>425</v>
      </c>
      <c r="G1164" s="32" t="s">
        <v>3749</v>
      </c>
      <c r="H1164" s="32" t="s">
        <v>213</v>
      </c>
      <c r="I1164" s="32" t="s">
        <v>189</v>
      </c>
      <c r="J1164" s="32" t="s">
        <v>115</v>
      </c>
      <c r="K1164" s="32" t="s">
        <v>115</v>
      </c>
      <c r="L1164" s="32" t="s">
        <v>395</v>
      </c>
      <c r="M1164" s="32" t="s">
        <v>3750</v>
      </c>
      <c r="N1164" s="32" t="s">
        <v>115</v>
      </c>
      <c r="O1164" s="32" t="s">
        <v>115</v>
      </c>
      <c r="P1164" s="110">
        <v>45932</v>
      </c>
      <c r="Q1164" s="32">
        <v>22</v>
      </c>
      <c r="R1164" s="32" t="s">
        <v>115</v>
      </c>
      <c r="S1164" s="32" t="s">
        <v>121</v>
      </c>
      <c r="T1164" s="32" t="s">
        <v>115</v>
      </c>
      <c r="U1164" s="32" t="s">
        <v>214</v>
      </c>
      <c r="V1164" s="32" t="s">
        <v>122</v>
      </c>
      <c r="W1164" s="32" t="b">
        <v>0</v>
      </c>
      <c r="X1164" s="32" t="s">
        <v>278</v>
      </c>
      <c r="Y1164" s="128"/>
      <c r="Z1164" s="119" t="s">
        <v>115</v>
      </c>
      <c r="AA1164" s="119">
        <v>94.532399999999996</v>
      </c>
      <c r="AB1164" s="32" t="s">
        <v>115</v>
      </c>
      <c r="AC1164" s="32" t="s">
        <v>427</v>
      </c>
      <c r="AD1164" s="32" t="s">
        <v>115</v>
      </c>
      <c r="AE1164" s="32" t="s">
        <v>115</v>
      </c>
      <c r="AF1164" s="32" t="s">
        <v>115</v>
      </c>
      <c r="AG1164" s="32" t="s">
        <v>1513</v>
      </c>
      <c r="AH1164" s="32" t="s">
        <v>127</v>
      </c>
      <c r="AI1164" s="32">
        <v>5545527</v>
      </c>
      <c r="AJ1164" s="32" t="s">
        <v>3751</v>
      </c>
      <c r="AK1164" s="32" t="s">
        <v>3748</v>
      </c>
      <c r="AL1164" s="32">
        <v>1</v>
      </c>
      <c r="AM1164" s="32">
        <v>65</v>
      </c>
      <c r="AN1164" s="32" t="s">
        <v>128</v>
      </c>
      <c r="AO1164" s="32" t="s">
        <v>129</v>
      </c>
      <c r="AP1164" s="32" t="s">
        <v>203</v>
      </c>
      <c r="AQ1164" s="32" t="s">
        <v>130</v>
      </c>
      <c r="AR1164" s="32">
        <v>2021</v>
      </c>
      <c r="AS1164" s="32" t="s">
        <v>115</v>
      </c>
      <c r="AT1164" s="32" t="b">
        <v>0</v>
      </c>
      <c r="AU1164" s="32" t="s">
        <v>115</v>
      </c>
      <c r="AV1164" s="32" t="s">
        <v>115</v>
      </c>
      <c r="AW1164" s="32" t="s">
        <v>115</v>
      </c>
      <c r="AX1164" s="32" t="b">
        <v>0</v>
      </c>
      <c r="AY1164" s="32" t="s">
        <v>115</v>
      </c>
      <c r="AZ1164" s="110" t="s">
        <v>115</v>
      </c>
      <c r="BA1164" s="32" t="s">
        <v>115</v>
      </c>
      <c r="BB1164" s="32" t="s">
        <v>115</v>
      </c>
      <c r="BC1164" s="32" t="s">
        <v>115</v>
      </c>
      <c r="BD1164" s="32" t="s">
        <v>115</v>
      </c>
      <c r="BE1164" s="32" t="s">
        <v>115</v>
      </c>
      <c r="BF1164" s="110" t="s">
        <v>115</v>
      </c>
      <c r="BG1164" s="32" t="s">
        <v>131</v>
      </c>
      <c r="BH1164" s="32" t="s">
        <v>115</v>
      </c>
      <c r="BI1164" s="32" t="s">
        <v>488</v>
      </c>
      <c r="BJ1164" s="32">
        <v>4</v>
      </c>
      <c r="BK1164" s="110">
        <v>46003</v>
      </c>
      <c r="BL1164" s="110" t="s">
        <v>115</v>
      </c>
      <c r="BM1164" s="110">
        <v>46049</v>
      </c>
      <c r="BN1164" s="32" t="s">
        <v>115</v>
      </c>
      <c r="BO1164" s="32" t="s">
        <v>115</v>
      </c>
      <c r="BP1164" s="32" t="b">
        <v>1</v>
      </c>
      <c r="BQ1164" s="116" t="s">
        <v>115</v>
      </c>
      <c r="BR1164" s="32" t="s">
        <v>134</v>
      </c>
      <c r="BS1164" s="116">
        <v>1008.7479</v>
      </c>
      <c r="BT1164" s="116">
        <v>1008.7479</v>
      </c>
      <c r="BU1164" s="116">
        <v>28.927299999999999</v>
      </c>
      <c r="BV1164" s="116">
        <v>171.2415</v>
      </c>
      <c r="BW1164" s="116">
        <v>276.4914</v>
      </c>
      <c r="BX1164" s="116">
        <v>-47.496200000000002</v>
      </c>
      <c r="BY1164" s="116">
        <v>579.5838</v>
      </c>
      <c r="BZ1164" s="116">
        <v>0</v>
      </c>
      <c r="CA1164" s="116">
        <v>0</v>
      </c>
      <c r="CB1164" s="116">
        <v>0</v>
      </c>
      <c r="CC1164" s="116">
        <v>0</v>
      </c>
      <c r="CD1164" s="116">
        <v>0</v>
      </c>
      <c r="CE1164" s="116">
        <v>429.16409999999996</v>
      </c>
      <c r="CF1164" s="32" t="s">
        <v>135</v>
      </c>
      <c r="CG1164" s="32" t="s">
        <v>136</v>
      </c>
      <c r="CH1164" s="32" t="s">
        <v>1361</v>
      </c>
      <c r="CI1164" s="116">
        <v>0</v>
      </c>
      <c r="CJ1164" s="116">
        <v>28.508199999999999</v>
      </c>
      <c r="CK1164" s="116">
        <v>168.76021000000003</v>
      </c>
      <c r="CL1164" s="116">
        <v>272.48503000000005</v>
      </c>
      <c r="CM1164" s="116">
        <v>-46.807979999999993</v>
      </c>
      <c r="CN1164" s="116">
        <v>580.0596700000001</v>
      </c>
      <c r="CO1164" s="113">
        <v>0</v>
      </c>
      <c r="CP1164" s="32" t="s">
        <v>134</v>
      </c>
      <c r="CQ1164" s="32" t="s">
        <v>115</v>
      </c>
      <c r="CR1164" s="32" t="s">
        <v>134</v>
      </c>
      <c r="CS1164" s="32" t="s">
        <v>115</v>
      </c>
      <c r="CT1164" s="113">
        <v>1</v>
      </c>
      <c r="CU1164" s="113">
        <v>0</v>
      </c>
      <c r="CV1164" s="33" t="s">
        <v>1077</v>
      </c>
    </row>
    <row r="1165" spans="2:100">
      <c r="B1165" s="123">
        <v>1161</v>
      </c>
      <c r="C1165" s="124" t="s">
        <v>3752</v>
      </c>
      <c r="D1165" s="128"/>
      <c r="E1165" s="128"/>
      <c r="F1165" s="32" t="s">
        <v>115</v>
      </c>
      <c r="G1165" s="32" t="s">
        <v>3753</v>
      </c>
      <c r="H1165" s="32" t="s">
        <v>213</v>
      </c>
      <c r="I1165" s="32" t="s">
        <v>189</v>
      </c>
      <c r="J1165" s="32" t="s">
        <v>115</v>
      </c>
      <c r="K1165" s="32" t="s">
        <v>115</v>
      </c>
      <c r="L1165" s="32" t="s">
        <v>395</v>
      </c>
      <c r="M1165" s="32" t="s">
        <v>3741</v>
      </c>
      <c r="N1165" s="32" t="s">
        <v>115</v>
      </c>
      <c r="O1165" s="32" t="s">
        <v>115</v>
      </c>
      <c r="P1165" s="110" t="s">
        <v>115</v>
      </c>
      <c r="Q1165" s="32" t="s">
        <v>115</v>
      </c>
      <c r="R1165" s="32" t="s">
        <v>115</v>
      </c>
      <c r="S1165" s="32" t="s">
        <v>121</v>
      </c>
      <c r="T1165" s="32" t="s">
        <v>115</v>
      </c>
      <c r="U1165" s="32" t="s">
        <v>115</v>
      </c>
      <c r="V1165" s="32" t="s">
        <v>122</v>
      </c>
      <c r="W1165" s="32" t="b">
        <v>0</v>
      </c>
      <c r="X1165" s="32" t="s">
        <v>115</v>
      </c>
      <c r="Y1165" s="128"/>
      <c r="Z1165" s="119" t="s">
        <v>115</v>
      </c>
      <c r="AA1165" s="119" t="s">
        <v>115</v>
      </c>
      <c r="AB1165" s="32" t="s">
        <v>115</v>
      </c>
      <c r="AC1165" s="32" t="s">
        <v>115</v>
      </c>
      <c r="AD1165" s="32" t="s">
        <v>115</v>
      </c>
      <c r="AE1165" s="32" t="s">
        <v>115</v>
      </c>
      <c r="AF1165" s="32" t="s">
        <v>115</v>
      </c>
      <c r="AG1165" s="32" t="s">
        <v>1513</v>
      </c>
      <c r="AH1165" s="32" t="s">
        <v>127</v>
      </c>
      <c r="AI1165" s="32" t="s">
        <v>3754</v>
      </c>
      <c r="AJ1165" s="32" t="s">
        <v>115</v>
      </c>
      <c r="AK1165" s="32" t="s">
        <v>115</v>
      </c>
      <c r="AL1165" s="32" t="s">
        <v>115</v>
      </c>
      <c r="AM1165" s="32">
        <v>65</v>
      </c>
      <c r="AN1165" s="32" t="s">
        <v>128</v>
      </c>
      <c r="AO1165" s="32" t="s">
        <v>129</v>
      </c>
      <c r="AP1165" s="32" t="s">
        <v>203</v>
      </c>
      <c r="AQ1165" s="32" t="s">
        <v>130</v>
      </c>
      <c r="AR1165" s="32">
        <v>2025</v>
      </c>
      <c r="AS1165" s="32" t="s">
        <v>115</v>
      </c>
      <c r="AT1165" s="32" t="b">
        <v>0</v>
      </c>
      <c r="AU1165" s="32" t="s">
        <v>115</v>
      </c>
      <c r="AV1165" s="32" t="s">
        <v>115</v>
      </c>
      <c r="AW1165" s="32" t="s">
        <v>115</v>
      </c>
      <c r="AX1165" s="32" t="b">
        <v>0</v>
      </c>
      <c r="AY1165" s="32" t="s">
        <v>115</v>
      </c>
      <c r="AZ1165" s="110" t="s">
        <v>115</v>
      </c>
      <c r="BA1165" s="32" t="s">
        <v>115</v>
      </c>
      <c r="BB1165" s="32" t="s">
        <v>115</v>
      </c>
      <c r="BC1165" s="32" t="s">
        <v>115</v>
      </c>
      <c r="BD1165" s="32" t="s">
        <v>115</v>
      </c>
      <c r="BE1165" s="32" t="s">
        <v>115</v>
      </c>
      <c r="BF1165" s="110" t="s">
        <v>115</v>
      </c>
      <c r="BG1165" s="32" t="s">
        <v>131</v>
      </c>
      <c r="BH1165" s="32" t="s">
        <v>115</v>
      </c>
      <c r="BI1165" s="32" t="s">
        <v>162</v>
      </c>
      <c r="BJ1165" s="32">
        <v>5</v>
      </c>
      <c r="BK1165" s="110" t="s">
        <v>115</v>
      </c>
      <c r="BL1165" s="110" t="s">
        <v>115</v>
      </c>
      <c r="BM1165" s="110" t="s">
        <v>133</v>
      </c>
      <c r="BN1165" s="32" t="s">
        <v>115</v>
      </c>
      <c r="BO1165" s="32" t="s">
        <v>115</v>
      </c>
      <c r="BP1165" s="32" t="b">
        <v>0</v>
      </c>
      <c r="BQ1165" s="116" t="s">
        <v>115</v>
      </c>
      <c r="BR1165" s="32" t="s">
        <v>134</v>
      </c>
      <c r="BS1165" s="116">
        <v>0</v>
      </c>
      <c r="BT1165" s="116">
        <v>91325</v>
      </c>
      <c r="BU1165" s="116">
        <v>0</v>
      </c>
      <c r="BV1165" s="116">
        <v>0</v>
      </c>
      <c r="BW1165" s="116">
        <v>0</v>
      </c>
      <c r="BX1165" s="116">
        <v>0</v>
      </c>
      <c r="BY1165" s="116">
        <v>0</v>
      </c>
      <c r="BZ1165" s="116">
        <v>1805</v>
      </c>
      <c r="CA1165" s="116">
        <v>18960</v>
      </c>
      <c r="CB1165" s="116">
        <v>17760</v>
      </c>
      <c r="CC1165" s="116">
        <v>18240</v>
      </c>
      <c r="CD1165" s="116">
        <v>17280</v>
      </c>
      <c r="CE1165" s="116">
        <v>0</v>
      </c>
      <c r="CF1165" s="32" t="s">
        <v>135</v>
      </c>
      <c r="CG1165" s="32" t="s">
        <v>136</v>
      </c>
      <c r="CH1165" s="32" t="s">
        <v>115</v>
      </c>
      <c r="CI1165" s="116">
        <v>0</v>
      </c>
      <c r="CJ1165" s="116">
        <v>0</v>
      </c>
      <c r="CK1165" s="116">
        <v>0</v>
      </c>
      <c r="CL1165" s="116">
        <v>0</v>
      </c>
      <c r="CM1165" s="116">
        <v>0</v>
      </c>
      <c r="CN1165" s="116">
        <v>0</v>
      </c>
      <c r="CO1165" s="113">
        <v>0</v>
      </c>
      <c r="CP1165" s="32" t="s">
        <v>134</v>
      </c>
      <c r="CQ1165" s="32" t="s">
        <v>115</v>
      </c>
      <c r="CR1165" s="32" t="s">
        <v>134</v>
      </c>
      <c r="CS1165" s="32" t="s">
        <v>115</v>
      </c>
      <c r="CT1165" s="113">
        <v>0.3427</v>
      </c>
      <c r="CU1165" s="113">
        <v>0.6573</v>
      </c>
      <c r="CV1165" s="33" t="s">
        <v>1077</v>
      </c>
    </row>
    <row r="1166" spans="2:100">
      <c r="B1166" s="123">
        <v>1162</v>
      </c>
      <c r="C1166" s="124" t="s">
        <v>3755</v>
      </c>
      <c r="D1166" s="128"/>
      <c r="E1166" s="128"/>
      <c r="F1166" s="32" t="s">
        <v>115</v>
      </c>
      <c r="G1166" s="32" t="s">
        <v>3756</v>
      </c>
      <c r="H1166" s="32" t="s">
        <v>213</v>
      </c>
      <c r="I1166" s="32" t="s">
        <v>189</v>
      </c>
      <c r="J1166" s="32" t="s">
        <v>115</v>
      </c>
      <c r="K1166" s="32" t="s">
        <v>115</v>
      </c>
      <c r="L1166" s="32" t="s">
        <v>395</v>
      </c>
      <c r="M1166" s="32" t="s">
        <v>3741</v>
      </c>
      <c r="N1166" s="32" t="s">
        <v>115</v>
      </c>
      <c r="O1166" s="32" t="s">
        <v>115</v>
      </c>
      <c r="P1166" s="110" t="s">
        <v>115</v>
      </c>
      <c r="Q1166" s="32" t="s">
        <v>115</v>
      </c>
      <c r="R1166" s="32" t="s">
        <v>115</v>
      </c>
      <c r="S1166" s="32" t="s">
        <v>121</v>
      </c>
      <c r="T1166" s="32" t="s">
        <v>115</v>
      </c>
      <c r="U1166" s="32" t="s">
        <v>115</v>
      </c>
      <c r="V1166" s="32" t="s">
        <v>122</v>
      </c>
      <c r="W1166" s="32" t="b">
        <v>0</v>
      </c>
      <c r="X1166" s="32" t="s">
        <v>115</v>
      </c>
      <c r="Y1166" s="128"/>
      <c r="Z1166" s="119" t="s">
        <v>115</v>
      </c>
      <c r="AA1166" s="119" t="s">
        <v>115</v>
      </c>
      <c r="AB1166" s="32" t="s">
        <v>115</v>
      </c>
      <c r="AC1166" s="32" t="s">
        <v>115</v>
      </c>
      <c r="AD1166" s="32" t="s">
        <v>115</v>
      </c>
      <c r="AE1166" s="32" t="s">
        <v>115</v>
      </c>
      <c r="AF1166" s="32" t="s">
        <v>115</v>
      </c>
      <c r="AG1166" s="32" t="s">
        <v>1513</v>
      </c>
      <c r="AH1166" s="32" t="s">
        <v>127</v>
      </c>
      <c r="AI1166" s="32" t="s">
        <v>3757</v>
      </c>
      <c r="AJ1166" s="32" t="s">
        <v>115</v>
      </c>
      <c r="AK1166" s="32" t="s">
        <v>115</v>
      </c>
      <c r="AL1166" s="32" t="s">
        <v>115</v>
      </c>
      <c r="AM1166" s="32">
        <v>65</v>
      </c>
      <c r="AN1166" s="32" t="s">
        <v>128</v>
      </c>
      <c r="AO1166" s="32" t="s">
        <v>129</v>
      </c>
      <c r="AP1166" s="32" t="s">
        <v>203</v>
      </c>
      <c r="AQ1166" s="32" t="s">
        <v>130</v>
      </c>
      <c r="AR1166" s="32">
        <v>2025</v>
      </c>
      <c r="AS1166" s="32" t="s">
        <v>115</v>
      </c>
      <c r="AT1166" s="32" t="b">
        <v>0</v>
      </c>
      <c r="AU1166" s="32" t="s">
        <v>115</v>
      </c>
      <c r="AV1166" s="32" t="s">
        <v>115</v>
      </c>
      <c r="AW1166" s="32" t="s">
        <v>115</v>
      </c>
      <c r="AX1166" s="32" t="b">
        <v>0</v>
      </c>
      <c r="AY1166" s="32" t="s">
        <v>115</v>
      </c>
      <c r="AZ1166" s="110" t="s">
        <v>115</v>
      </c>
      <c r="BA1166" s="32" t="s">
        <v>115</v>
      </c>
      <c r="BB1166" s="32" t="s">
        <v>115</v>
      </c>
      <c r="BC1166" s="32" t="s">
        <v>115</v>
      </c>
      <c r="BD1166" s="32" t="s">
        <v>115</v>
      </c>
      <c r="BE1166" s="32" t="s">
        <v>115</v>
      </c>
      <c r="BF1166" s="110" t="s">
        <v>115</v>
      </c>
      <c r="BG1166" s="32" t="s">
        <v>131</v>
      </c>
      <c r="BH1166" s="32" t="s">
        <v>115</v>
      </c>
      <c r="BI1166" s="32" t="s">
        <v>162</v>
      </c>
      <c r="BJ1166" s="32">
        <v>5</v>
      </c>
      <c r="BK1166" s="110" t="s">
        <v>115</v>
      </c>
      <c r="BL1166" s="110" t="s">
        <v>115</v>
      </c>
      <c r="BM1166" s="110" t="s">
        <v>133</v>
      </c>
      <c r="BN1166" s="32" t="s">
        <v>115</v>
      </c>
      <c r="BO1166" s="32" t="s">
        <v>115</v>
      </c>
      <c r="BP1166" s="32" t="b">
        <v>0</v>
      </c>
      <c r="BQ1166" s="116" t="s">
        <v>115</v>
      </c>
      <c r="BR1166" s="32" t="s">
        <v>134</v>
      </c>
      <c r="BS1166" s="116">
        <v>0</v>
      </c>
      <c r="BT1166" s="116">
        <v>28900</v>
      </c>
      <c r="BU1166" s="116">
        <v>0</v>
      </c>
      <c r="BV1166" s="116">
        <v>0</v>
      </c>
      <c r="BW1166" s="116">
        <v>0</v>
      </c>
      <c r="BX1166" s="116">
        <v>0</v>
      </c>
      <c r="BY1166" s="116">
        <v>0</v>
      </c>
      <c r="BZ1166" s="116">
        <v>3900</v>
      </c>
      <c r="CA1166" s="116">
        <v>8600</v>
      </c>
      <c r="CB1166" s="116">
        <v>9500</v>
      </c>
      <c r="CC1166" s="116">
        <v>6900</v>
      </c>
      <c r="CD1166" s="116">
        <v>0</v>
      </c>
      <c r="CE1166" s="116">
        <v>0</v>
      </c>
      <c r="CF1166" s="32" t="s">
        <v>135</v>
      </c>
      <c r="CG1166" s="32" t="s">
        <v>136</v>
      </c>
      <c r="CH1166" s="32" t="s">
        <v>115</v>
      </c>
      <c r="CI1166" s="116">
        <v>0</v>
      </c>
      <c r="CJ1166" s="116">
        <v>0</v>
      </c>
      <c r="CK1166" s="116">
        <v>0</v>
      </c>
      <c r="CL1166" s="116">
        <v>0</v>
      </c>
      <c r="CM1166" s="116">
        <v>0</v>
      </c>
      <c r="CN1166" s="116">
        <v>0</v>
      </c>
      <c r="CO1166" s="113">
        <v>0</v>
      </c>
      <c r="CP1166" s="32" t="s">
        <v>134</v>
      </c>
      <c r="CQ1166" s="32" t="s">
        <v>115</v>
      </c>
      <c r="CR1166" s="32" t="s">
        <v>134</v>
      </c>
      <c r="CS1166" s="32" t="s">
        <v>115</v>
      </c>
      <c r="CT1166" s="113">
        <v>0.3427</v>
      </c>
      <c r="CU1166" s="113">
        <v>0.6573</v>
      </c>
      <c r="CV1166" s="33" t="s">
        <v>1077</v>
      </c>
    </row>
    <row r="1167" spans="2:100">
      <c r="B1167" s="31">
        <v>1163</v>
      </c>
      <c r="C1167" s="32" t="s">
        <v>3758</v>
      </c>
      <c r="D1167" s="128"/>
      <c r="E1167" s="128"/>
      <c r="F1167" s="32" t="s">
        <v>816</v>
      </c>
      <c r="G1167" s="32" t="s">
        <v>3759</v>
      </c>
      <c r="H1167" s="32" t="s">
        <v>1613</v>
      </c>
      <c r="I1167" s="32" t="s">
        <v>189</v>
      </c>
      <c r="J1167" s="32" t="s">
        <v>115</v>
      </c>
      <c r="K1167" s="32" t="s">
        <v>115</v>
      </c>
      <c r="L1167" s="32" t="s">
        <v>395</v>
      </c>
      <c r="M1167" s="32" t="s">
        <v>3741</v>
      </c>
      <c r="N1167" s="32" t="s">
        <v>115</v>
      </c>
      <c r="O1167" s="32" t="s">
        <v>115</v>
      </c>
      <c r="P1167" s="110">
        <v>45902</v>
      </c>
      <c r="Q1167" s="32">
        <v>40</v>
      </c>
      <c r="R1167" s="32" t="s">
        <v>115</v>
      </c>
      <c r="S1167" s="32" t="s">
        <v>121</v>
      </c>
      <c r="T1167" s="32" t="s">
        <v>115</v>
      </c>
      <c r="U1167" s="32" t="s">
        <v>214</v>
      </c>
      <c r="V1167" s="32" t="s">
        <v>122</v>
      </c>
      <c r="W1167" s="32" t="s">
        <v>123</v>
      </c>
      <c r="X1167" s="32" t="s">
        <v>887</v>
      </c>
      <c r="Y1167" s="128"/>
      <c r="Z1167" s="119" t="s">
        <v>115</v>
      </c>
      <c r="AA1167" s="119">
        <v>14.702107026353501</v>
      </c>
      <c r="AB1167" s="32" t="s">
        <v>115</v>
      </c>
      <c r="AC1167" s="32" t="s">
        <v>530</v>
      </c>
      <c r="AD1167" s="32" t="s">
        <v>3676</v>
      </c>
      <c r="AE1167" s="32" t="s">
        <v>441</v>
      </c>
      <c r="AF1167" s="32" t="s">
        <v>115</v>
      </c>
      <c r="AG1167" s="32" t="s">
        <v>115</v>
      </c>
      <c r="AH1167" s="32" t="s">
        <v>127</v>
      </c>
      <c r="AI1167" s="32">
        <v>5526881</v>
      </c>
      <c r="AJ1167" s="32" t="s">
        <v>3760</v>
      </c>
      <c r="AK1167" s="32" t="s">
        <v>3761</v>
      </c>
      <c r="AL1167" s="32">
        <v>1</v>
      </c>
      <c r="AM1167" s="32">
        <v>65</v>
      </c>
      <c r="AN1167" s="32" t="s">
        <v>128</v>
      </c>
      <c r="AO1167" s="32" t="s">
        <v>129</v>
      </c>
      <c r="AP1167" s="32">
        <v>2022</v>
      </c>
      <c r="AQ1167" s="32" t="s">
        <v>130</v>
      </c>
      <c r="AR1167" s="32">
        <v>2019</v>
      </c>
      <c r="AS1167" s="32" t="s">
        <v>115</v>
      </c>
      <c r="AT1167" s="32" t="b">
        <v>0</v>
      </c>
      <c r="AU1167" s="32" t="s">
        <v>115</v>
      </c>
      <c r="AV1167" s="32" t="s">
        <v>115</v>
      </c>
      <c r="AW1167" s="32" t="s">
        <v>115</v>
      </c>
      <c r="AX1167" s="32" t="b">
        <v>0</v>
      </c>
      <c r="AY1167" s="32" t="s">
        <v>115</v>
      </c>
      <c r="AZ1167" s="110" t="s">
        <v>115</v>
      </c>
      <c r="BA1167" s="32" t="s">
        <v>115</v>
      </c>
      <c r="BB1167" s="32" t="s">
        <v>115</v>
      </c>
      <c r="BC1167" s="32" t="s">
        <v>115</v>
      </c>
      <c r="BD1167" s="32" t="s">
        <v>115</v>
      </c>
      <c r="BE1167" s="32" t="s">
        <v>115</v>
      </c>
      <c r="BF1167" s="110" t="s">
        <v>115</v>
      </c>
      <c r="BG1167" s="32" t="s">
        <v>131</v>
      </c>
      <c r="BH1167" s="32" t="s">
        <v>115</v>
      </c>
      <c r="BI1167" s="32" t="s">
        <v>195</v>
      </c>
      <c r="BJ1167" s="32">
        <v>2</v>
      </c>
      <c r="BK1167" s="110">
        <v>44473</v>
      </c>
      <c r="BL1167" s="110">
        <v>44574</v>
      </c>
      <c r="BM1167" s="110">
        <v>44574</v>
      </c>
      <c r="BN1167" s="32" t="s">
        <v>115</v>
      </c>
      <c r="BO1167" s="32" t="s">
        <v>115</v>
      </c>
      <c r="BP1167" s="32" t="b">
        <v>0</v>
      </c>
      <c r="BQ1167" s="116">
        <v>2370</v>
      </c>
      <c r="BR1167" s="32" t="s">
        <v>134</v>
      </c>
      <c r="BS1167" s="116">
        <v>2347.9913000000001</v>
      </c>
      <c r="BT1167" s="116">
        <v>2347.9913000000001</v>
      </c>
      <c r="BU1167" s="116">
        <v>1149.9822999999999</v>
      </c>
      <c r="BV1167" s="116">
        <v>505.0385</v>
      </c>
      <c r="BW1167" s="116">
        <v>35.835299999999997</v>
      </c>
      <c r="BX1167" s="116">
        <v>0</v>
      </c>
      <c r="BY1167" s="116">
        <v>0</v>
      </c>
      <c r="BZ1167" s="116">
        <v>0</v>
      </c>
      <c r="CA1167" s="116">
        <v>0</v>
      </c>
      <c r="CB1167" s="116">
        <v>0</v>
      </c>
      <c r="CC1167" s="116">
        <v>0</v>
      </c>
      <c r="CD1167" s="116">
        <v>0</v>
      </c>
      <c r="CE1167" s="116">
        <v>2347.9913000000001</v>
      </c>
      <c r="CF1167" s="32" t="s">
        <v>135</v>
      </c>
      <c r="CG1167" s="32" t="s">
        <v>136</v>
      </c>
      <c r="CH1167" s="32" t="s">
        <v>173</v>
      </c>
      <c r="CI1167" s="116">
        <v>480.59837999999996</v>
      </c>
      <c r="CJ1167" s="116">
        <v>1034.98415</v>
      </c>
      <c r="CK1167" s="116">
        <v>367.35138999999998</v>
      </c>
      <c r="CL1167" s="116">
        <v>30.900509999999993</v>
      </c>
      <c r="CM1167" s="116">
        <v>0</v>
      </c>
      <c r="CN1167" s="116">
        <v>0</v>
      </c>
      <c r="CO1167" s="113">
        <v>0</v>
      </c>
      <c r="CP1167" s="32" t="s">
        <v>134</v>
      </c>
      <c r="CQ1167" s="32" t="s">
        <v>115</v>
      </c>
      <c r="CR1167" s="32" t="s">
        <v>134</v>
      </c>
      <c r="CS1167" s="32" t="s">
        <v>115</v>
      </c>
      <c r="CT1167" s="113">
        <v>1</v>
      </c>
      <c r="CU1167" s="113">
        <v>0</v>
      </c>
      <c r="CV1167" s="33" t="s">
        <v>1077</v>
      </c>
    </row>
    <row r="1168" spans="2:100">
      <c r="B1168" s="31">
        <v>1164</v>
      </c>
      <c r="C1168" s="32" t="s">
        <v>3762</v>
      </c>
      <c r="D1168" s="128"/>
      <c r="E1168" s="128"/>
      <c r="F1168" s="32" t="s">
        <v>589</v>
      </c>
      <c r="G1168" s="32" t="s">
        <v>3763</v>
      </c>
      <c r="H1168" s="32" t="s">
        <v>1613</v>
      </c>
      <c r="I1168" s="32" t="s">
        <v>189</v>
      </c>
      <c r="J1168" s="32" t="s">
        <v>115</v>
      </c>
      <c r="K1168" s="32" t="s">
        <v>115</v>
      </c>
      <c r="L1168" s="32" t="s">
        <v>395</v>
      </c>
      <c r="M1168" s="32" t="s">
        <v>3741</v>
      </c>
      <c r="N1168" s="32" t="s">
        <v>115</v>
      </c>
      <c r="O1168" s="32" t="s">
        <v>115</v>
      </c>
      <c r="P1168" s="110">
        <v>45870</v>
      </c>
      <c r="Q1168" s="32">
        <v>61</v>
      </c>
      <c r="R1168" s="32" t="s">
        <v>115</v>
      </c>
      <c r="S1168" s="32" t="s">
        <v>121</v>
      </c>
      <c r="T1168" s="32" t="s">
        <v>115</v>
      </c>
      <c r="U1168" s="32" t="s">
        <v>214</v>
      </c>
      <c r="V1168" s="32" t="s">
        <v>122</v>
      </c>
      <c r="W1168" s="32" t="s">
        <v>123</v>
      </c>
      <c r="X1168" s="32" t="s">
        <v>1920</v>
      </c>
      <c r="Y1168" s="128"/>
      <c r="Z1168" s="119" t="s">
        <v>115</v>
      </c>
      <c r="AA1168" s="119">
        <v>1.8913372481956201</v>
      </c>
      <c r="AB1168" s="32" t="s">
        <v>115</v>
      </c>
      <c r="AC1168" s="32" t="s">
        <v>534</v>
      </c>
      <c r="AD1168" s="32" t="s">
        <v>3676</v>
      </c>
      <c r="AE1168" s="32" t="s">
        <v>441</v>
      </c>
      <c r="AF1168" s="32" t="s">
        <v>115</v>
      </c>
      <c r="AG1168" s="32" t="s">
        <v>1513</v>
      </c>
      <c r="AH1168" s="32" t="s">
        <v>127</v>
      </c>
      <c r="AI1168" s="32">
        <v>5781324</v>
      </c>
      <c r="AJ1168" s="32" t="s">
        <v>3764</v>
      </c>
      <c r="AK1168" s="32" t="s">
        <v>3765</v>
      </c>
      <c r="AL1168" s="32">
        <v>1</v>
      </c>
      <c r="AM1168" s="32">
        <v>65</v>
      </c>
      <c r="AN1168" s="32" t="s">
        <v>128</v>
      </c>
      <c r="AO1168" s="32" t="s">
        <v>129</v>
      </c>
      <c r="AP1168" s="32" t="s">
        <v>203</v>
      </c>
      <c r="AQ1168" s="32" t="s">
        <v>130</v>
      </c>
      <c r="AR1168" s="32">
        <v>2018</v>
      </c>
      <c r="AS1168" s="32" t="s">
        <v>115</v>
      </c>
      <c r="AT1168" s="32" t="b">
        <v>0</v>
      </c>
      <c r="AU1168" s="32" t="s">
        <v>115</v>
      </c>
      <c r="AV1168" s="32" t="s">
        <v>115</v>
      </c>
      <c r="AW1168" s="32" t="s">
        <v>115</v>
      </c>
      <c r="AX1168" s="32" t="b">
        <v>0</v>
      </c>
      <c r="AY1168" s="32" t="s">
        <v>115</v>
      </c>
      <c r="AZ1168" s="110" t="s">
        <v>115</v>
      </c>
      <c r="BA1168" s="32" t="s">
        <v>115</v>
      </c>
      <c r="BB1168" s="32" t="s">
        <v>115</v>
      </c>
      <c r="BC1168" s="32" t="s">
        <v>115</v>
      </c>
      <c r="BD1168" s="32" t="s">
        <v>115</v>
      </c>
      <c r="BE1168" s="32" t="s">
        <v>115</v>
      </c>
      <c r="BF1168" s="110" t="s">
        <v>115</v>
      </c>
      <c r="BG1168" s="32" t="s">
        <v>131</v>
      </c>
      <c r="BH1168" s="32" t="s">
        <v>115</v>
      </c>
      <c r="BI1168" s="32" t="s">
        <v>195</v>
      </c>
      <c r="BJ1168" s="32">
        <v>2</v>
      </c>
      <c r="BK1168" s="110">
        <v>43871</v>
      </c>
      <c r="BL1168" s="110" t="s">
        <v>115</v>
      </c>
      <c r="BM1168" s="110">
        <v>45764</v>
      </c>
      <c r="BN1168" s="32" t="s">
        <v>115</v>
      </c>
      <c r="BO1168" s="32" t="s">
        <v>115</v>
      </c>
      <c r="BP1168" s="32" t="b">
        <v>1</v>
      </c>
      <c r="BQ1168" s="116">
        <v>736</v>
      </c>
      <c r="BR1168" s="32" t="s">
        <v>134</v>
      </c>
      <c r="BS1168" s="116">
        <v>5887.3116</v>
      </c>
      <c r="BT1168" s="116">
        <v>6244.1399000000001</v>
      </c>
      <c r="BU1168" s="116">
        <v>443.87139999999999</v>
      </c>
      <c r="BV1168" s="116">
        <v>616.71079999999995</v>
      </c>
      <c r="BW1168" s="116">
        <v>413.97919999999999</v>
      </c>
      <c r="BX1168" s="116">
        <v>536.05560000000003</v>
      </c>
      <c r="BY1168" s="116">
        <v>534.74450000000002</v>
      </c>
      <c r="BZ1168" s="116">
        <v>30.3916</v>
      </c>
      <c r="CA1168" s="116">
        <v>0</v>
      </c>
      <c r="CB1168" s="116">
        <v>0</v>
      </c>
      <c r="CC1168" s="116">
        <v>0</v>
      </c>
      <c r="CD1168" s="116">
        <v>0</v>
      </c>
      <c r="CE1168" s="116">
        <v>5679.0038999999997</v>
      </c>
      <c r="CF1168" s="32" t="s">
        <v>135</v>
      </c>
      <c r="CG1168" s="32" t="s">
        <v>136</v>
      </c>
      <c r="CH1168" s="32" t="s">
        <v>235</v>
      </c>
      <c r="CI1168" s="116">
        <v>0</v>
      </c>
      <c r="CJ1168" s="116">
        <v>0</v>
      </c>
      <c r="CK1168" s="116">
        <v>0</v>
      </c>
      <c r="CL1168" s="116">
        <v>0</v>
      </c>
      <c r="CM1168" s="116">
        <v>0</v>
      </c>
      <c r="CN1168" s="116">
        <v>5699.1721399999997</v>
      </c>
      <c r="CO1168" s="113">
        <v>0</v>
      </c>
      <c r="CP1168" s="32" t="s">
        <v>134</v>
      </c>
      <c r="CQ1168" s="32" t="s">
        <v>115</v>
      </c>
      <c r="CR1168" s="32" t="s">
        <v>134</v>
      </c>
      <c r="CS1168" s="32" t="s">
        <v>115</v>
      </c>
      <c r="CT1168" s="113">
        <v>0</v>
      </c>
      <c r="CU1168" s="113">
        <v>1</v>
      </c>
      <c r="CV1168" s="33" t="s">
        <v>1077</v>
      </c>
    </row>
    <row r="1169" spans="2:100">
      <c r="B1169" s="31">
        <v>1165</v>
      </c>
      <c r="C1169" s="32" t="s">
        <v>3766</v>
      </c>
      <c r="D1169" s="128"/>
      <c r="E1169" s="128"/>
      <c r="F1169" s="32" t="s">
        <v>2970</v>
      </c>
      <c r="G1169" s="32" t="s">
        <v>3767</v>
      </c>
      <c r="H1169" s="32" t="s">
        <v>1613</v>
      </c>
      <c r="I1169" s="32" t="s">
        <v>189</v>
      </c>
      <c r="J1169" s="32" t="s">
        <v>115</v>
      </c>
      <c r="K1169" s="32" t="s">
        <v>115</v>
      </c>
      <c r="L1169" s="32" t="s">
        <v>395</v>
      </c>
      <c r="M1169" s="32" t="s">
        <v>3741</v>
      </c>
      <c r="N1169" s="32" t="s">
        <v>115</v>
      </c>
      <c r="O1169" s="32" t="s">
        <v>115</v>
      </c>
      <c r="P1169" s="110">
        <v>45903</v>
      </c>
      <c r="Q1169" s="32">
        <v>59</v>
      </c>
      <c r="R1169" s="32" t="s">
        <v>115</v>
      </c>
      <c r="S1169" s="32" t="s">
        <v>121</v>
      </c>
      <c r="T1169" s="32" t="s">
        <v>115</v>
      </c>
      <c r="U1169" s="32" t="s">
        <v>214</v>
      </c>
      <c r="V1169" s="32" t="s">
        <v>122</v>
      </c>
      <c r="W1169" s="32" t="s">
        <v>123</v>
      </c>
      <c r="X1169" s="32" t="s">
        <v>1708</v>
      </c>
      <c r="Y1169" s="128"/>
      <c r="Z1169" s="119" t="s">
        <v>115</v>
      </c>
      <c r="AA1169" s="119">
        <v>12.6140046820879</v>
      </c>
      <c r="AB1169" s="32" t="s">
        <v>115</v>
      </c>
      <c r="AC1169" s="32" t="s">
        <v>530</v>
      </c>
      <c r="AD1169" s="32" t="s">
        <v>3676</v>
      </c>
      <c r="AE1169" s="32" t="s">
        <v>441</v>
      </c>
      <c r="AF1169" s="32" t="s">
        <v>115</v>
      </c>
      <c r="AG1169" s="32" t="s">
        <v>115</v>
      </c>
      <c r="AH1169" s="32" t="s">
        <v>127</v>
      </c>
      <c r="AI1169" s="32">
        <v>5532305</v>
      </c>
      <c r="AJ1169" s="32" t="s">
        <v>3768</v>
      </c>
      <c r="AK1169" s="32" t="s">
        <v>3769</v>
      </c>
      <c r="AL1169" s="32">
        <v>1</v>
      </c>
      <c r="AM1169" s="32">
        <v>65</v>
      </c>
      <c r="AN1169" s="32" t="s">
        <v>128</v>
      </c>
      <c r="AO1169" s="32" t="s">
        <v>129</v>
      </c>
      <c r="AP1169" s="32" t="s">
        <v>203</v>
      </c>
      <c r="AQ1169" s="32" t="s">
        <v>130</v>
      </c>
      <c r="AR1169" s="32">
        <v>2019</v>
      </c>
      <c r="AS1169" s="32" t="s">
        <v>115</v>
      </c>
      <c r="AT1169" s="32" t="b">
        <v>0</v>
      </c>
      <c r="AU1169" s="32" t="s">
        <v>115</v>
      </c>
      <c r="AV1169" s="32" t="s">
        <v>115</v>
      </c>
      <c r="AW1169" s="32" t="s">
        <v>115</v>
      </c>
      <c r="AX1169" s="32" t="b">
        <v>0</v>
      </c>
      <c r="AY1169" s="32" t="s">
        <v>115</v>
      </c>
      <c r="AZ1169" s="110" t="s">
        <v>115</v>
      </c>
      <c r="BA1169" s="32" t="s">
        <v>115</v>
      </c>
      <c r="BB1169" s="32" t="s">
        <v>115</v>
      </c>
      <c r="BC1169" s="32" t="s">
        <v>115</v>
      </c>
      <c r="BD1169" s="32" t="s">
        <v>115</v>
      </c>
      <c r="BE1169" s="32" t="s">
        <v>115</v>
      </c>
      <c r="BF1169" s="110" t="s">
        <v>115</v>
      </c>
      <c r="BG1169" s="32" t="s">
        <v>131</v>
      </c>
      <c r="BH1169" s="32" t="s">
        <v>115</v>
      </c>
      <c r="BI1169" s="32" t="s">
        <v>195</v>
      </c>
      <c r="BJ1169" s="32">
        <v>2</v>
      </c>
      <c r="BK1169" s="110">
        <v>43900</v>
      </c>
      <c r="BL1169" s="110" t="s">
        <v>115</v>
      </c>
      <c r="BM1169" s="110">
        <v>44049</v>
      </c>
      <c r="BN1169" s="32" t="s">
        <v>115</v>
      </c>
      <c r="BO1169" s="32" t="s">
        <v>115</v>
      </c>
      <c r="BP1169" s="32" t="b">
        <v>0</v>
      </c>
      <c r="BQ1169" s="116" t="s">
        <v>115</v>
      </c>
      <c r="BR1169" s="32" t="s">
        <v>134</v>
      </c>
      <c r="BS1169" s="116">
        <v>2006.1188</v>
      </c>
      <c r="BT1169" s="116">
        <v>2006.1188</v>
      </c>
      <c r="BU1169" s="116">
        <v>12.550700000000001</v>
      </c>
      <c r="BV1169" s="116">
        <v>0</v>
      </c>
      <c r="BW1169" s="116">
        <v>0</v>
      </c>
      <c r="BX1169" s="116">
        <v>0</v>
      </c>
      <c r="BY1169" s="116">
        <v>0</v>
      </c>
      <c r="BZ1169" s="116">
        <v>0</v>
      </c>
      <c r="CA1169" s="116">
        <v>0</v>
      </c>
      <c r="CB1169" s="116">
        <v>0</v>
      </c>
      <c r="CC1169" s="116">
        <v>0</v>
      </c>
      <c r="CD1169" s="116">
        <v>0</v>
      </c>
      <c r="CE1169" s="116">
        <v>2006.1188</v>
      </c>
      <c r="CF1169" s="32" t="s">
        <v>135</v>
      </c>
      <c r="CG1169" s="32" t="s">
        <v>136</v>
      </c>
      <c r="CH1169" s="32" t="s">
        <v>3241</v>
      </c>
      <c r="CI1169" s="116">
        <v>1490.5108299999999</v>
      </c>
      <c r="CJ1169" s="116">
        <v>12.550660000000004</v>
      </c>
      <c r="CK1169" s="116">
        <v>0</v>
      </c>
      <c r="CL1169" s="116">
        <v>0</v>
      </c>
      <c r="CM1169" s="116">
        <v>-200.61167</v>
      </c>
      <c r="CN1169" s="116">
        <v>0</v>
      </c>
      <c r="CO1169" s="113">
        <v>0</v>
      </c>
      <c r="CP1169" s="32" t="s">
        <v>134</v>
      </c>
      <c r="CQ1169" s="32" t="s">
        <v>115</v>
      </c>
      <c r="CR1169" s="32" t="s">
        <v>134</v>
      </c>
      <c r="CS1169" s="32" t="s">
        <v>115</v>
      </c>
      <c r="CT1169" s="113">
        <v>0</v>
      </c>
      <c r="CU1169" s="113">
        <v>1</v>
      </c>
      <c r="CV1169" s="33" t="s">
        <v>1077</v>
      </c>
    </row>
    <row r="1170" spans="2:100">
      <c r="B1170" s="31">
        <v>1166</v>
      </c>
      <c r="C1170" s="32" t="s">
        <v>3770</v>
      </c>
      <c r="D1170" s="128"/>
      <c r="E1170" s="128"/>
      <c r="F1170" s="32" t="s">
        <v>681</v>
      </c>
      <c r="G1170" s="32" t="s">
        <v>3771</v>
      </c>
      <c r="H1170" s="32" t="s">
        <v>1613</v>
      </c>
      <c r="I1170" s="32" t="s">
        <v>189</v>
      </c>
      <c r="J1170" s="32" t="s">
        <v>115</v>
      </c>
      <c r="K1170" s="32" t="s">
        <v>115</v>
      </c>
      <c r="L1170" s="32" t="s">
        <v>395</v>
      </c>
      <c r="M1170" s="32" t="s">
        <v>3741</v>
      </c>
      <c r="N1170" s="32" t="s">
        <v>115</v>
      </c>
      <c r="O1170" s="32" t="s">
        <v>115</v>
      </c>
      <c r="P1170" s="110">
        <v>45902</v>
      </c>
      <c r="Q1170" s="32">
        <v>32</v>
      </c>
      <c r="R1170" s="32" t="s">
        <v>115</v>
      </c>
      <c r="S1170" s="32" t="s">
        <v>121</v>
      </c>
      <c r="T1170" s="32" t="s">
        <v>115</v>
      </c>
      <c r="U1170" s="32" t="s">
        <v>214</v>
      </c>
      <c r="V1170" s="32" t="s">
        <v>122</v>
      </c>
      <c r="W1170" s="32" t="s">
        <v>123</v>
      </c>
      <c r="X1170" s="32" t="s">
        <v>278</v>
      </c>
      <c r="Y1170" s="128"/>
      <c r="Z1170" s="119" t="s">
        <v>115</v>
      </c>
      <c r="AA1170" s="119">
        <v>1.9837516488621301</v>
      </c>
      <c r="AB1170" s="32" t="s">
        <v>115</v>
      </c>
      <c r="AC1170" s="32" t="s">
        <v>534</v>
      </c>
      <c r="AD1170" s="32" t="s">
        <v>115</v>
      </c>
      <c r="AE1170" s="32" t="s">
        <v>441</v>
      </c>
      <c r="AF1170" s="32" t="s">
        <v>115</v>
      </c>
      <c r="AG1170" s="32" t="s">
        <v>115</v>
      </c>
      <c r="AH1170" s="32" t="s">
        <v>127</v>
      </c>
      <c r="AI1170" s="32">
        <v>5531795</v>
      </c>
      <c r="AJ1170" s="32" t="s">
        <v>3772</v>
      </c>
      <c r="AK1170" s="32" t="s">
        <v>3773</v>
      </c>
      <c r="AL1170" s="32">
        <v>1</v>
      </c>
      <c r="AM1170" s="32">
        <v>65</v>
      </c>
      <c r="AN1170" s="32" t="s">
        <v>128</v>
      </c>
      <c r="AO1170" s="32" t="s">
        <v>129</v>
      </c>
      <c r="AP1170" s="32">
        <v>2022</v>
      </c>
      <c r="AQ1170" s="32" t="s">
        <v>130</v>
      </c>
      <c r="AR1170" s="32">
        <v>2019</v>
      </c>
      <c r="AS1170" s="32" t="s">
        <v>115</v>
      </c>
      <c r="AT1170" s="32" t="b">
        <v>0</v>
      </c>
      <c r="AU1170" s="32" t="s">
        <v>115</v>
      </c>
      <c r="AV1170" s="32" t="s">
        <v>115</v>
      </c>
      <c r="AW1170" s="32" t="s">
        <v>115</v>
      </c>
      <c r="AX1170" s="32" t="b">
        <v>0</v>
      </c>
      <c r="AY1170" s="32" t="s">
        <v>115</v>
      </c>
      <c r="AZ1170" s="110" t="s">
        <v>115</v>
      </c>
      <c r="BA1170" s="32" t="s">
        <v>115</v>
      </c>
      <c r="BB1170" s="32" t="s">
        <v>115</v>
      </c>
      <c r="BC1170" s="32" t="s">
        <v>115</v>
      </c>
      <c r="BD1170" s="32" t="s">
        <v>115</v>
      </c>
      <c r="BE1170" s="32" t="s">
        <v>115</v>
      </c>
      <c r="BF1170" s="110" t="s">
        <v>115</v>
      </c>
      <c r="BG1170" s="32" t="s">
        <v>131</v>
      </c>
      <c r="BH1170" s="32" t="s">
        <v>115</v>
      </c>
      <c r="BI1170" s="32" t="s">
        <v>195</v>
      </c>
      <c r="BJ1170" s="32">
        <v>2</v>
      </c>
      <c r="BK1170" s="110">
        <v>44139</v>
      </c>
      <c r="BL1170" s="110">
        <v>44182</v>
      </c>
      <c r="BM1170" s="110">
        <v>44182</v>
      </c>
      <c r="BN1170" s="32" t="s">
        <v>115</v>
      </c>
      <c r="BO1170" s="32" t="s">
        <v>115</v>
      </c>
      <c r="BP1170" s="32" t="b">
        <v>0</v>
      </c>
      <c r="BQ1170" s="116">
        <v>1253</v>
      </c>
      <c r="BR1170" s="32" t="s">
        <v>134</v>
      </c>
      <c r="BS1170" s="116">
        <v>1263.2091</v>
      </c>
      <c r="BT1170" s="116">
        <v>1263.2091</v>
      </c>
      <c r="BU1170" s="116">
        <v>329.9357</v>
      </c>
      <c r="BV1170" s="116">
        <v>3.9750000000000001</v>
      </c>
      <c r="BW1170" s="116">
        <v>0</v>
      </c>
      <c r="BX1170" s="116">
        <v>10.4627</v>
      </c>
      <c r="BY1170" s="116">
        <v>0</v>
      </c>
      <c r="BZ1170" s="116">
        <v>0</v>
      </c>
      <c r="CA1170" s="116">
        <v>0</v>
      </c>
      <c r="CB1170" s="116">
        <v>0</v>
      </c>
      <c r="CC1170" s="116">
        <v>0</v>
      </c>
      <c r="CD1170" s="116">
        <v>0</v>
      </c>
      <c r="CE1170" s="116">
        <v>1263.2091</v>
      </c>
      <c r="CF1170" s="32" t="s">
        <v>135</v>
      </c>
      <c r="CG1170" s="32" t="s">
        <v>136</v>
      </c>
      <c r="CH1170" s="32" t="s">
        <v>423</v>
      </c>
      <c r="CI1170" s="116">
        <v>572.60318000000007</v>
      </c>
      <c r="CJ1170" s="116">
        <v>281.69078000000002</v>
      </c>
      <c r="CK1170" s="116">
        <v>11.634820000000001</v>
      </c>
      <c r="CL1170" s="116">
        <v>0</v>
      </c>
      <c r="CM1170" s="116">
        <v>59.083880000000001</v>
      </c>
      <c r="CN1170" s="116">
        <v>0</v>
      </c>
      <c r="CO1170" s="113">
        <v>0</v>
      </c>
      <c r="CP1170" s="32" t="s">
        <v>134</v>
      </c>
      <c r="CQ1170" s="32" t="s">
        <v>115</v>
      </c>
      <c r="CR1170" s="32" t="s">
        <v>134</v>
      </c>
      <c r="CS1170" s="32" t="s">
        <v>115</v>
      </c>
      <c r="CT1170" s="113">
        <v>0</v>
      </c>
      <c r="CU1170" s="113">
        <v>1</v>
      </c>
      <c r="CV1170" s="33" t="s">
        <v>1077</v>
      </c>
    </row>
    <row r="1171" spans="2:100">
      <c r="B1171" s="31">
        <v>1167</v>
      </c>
      <c r="C1171" s="32" t="s">
        <v>3774</v>
      </c>
      <c r="D1171" s="128"/>
      <c r="E1171" s="128"/>
      <c r="F1171" s="32" t="s">
        <v>1097</v>
      </c>
      <c r="G1171" s="32" t="s">
        <v>3775</v>
      </c>
      <c r="H1171" s="32" t="s">
        <v>1613</v>
      </c>
      <c r="I1171" s="32" t="s">
        <v>189</v>
      </c>
      <c r="J1171" s="32" t="s">
        <v>115</v>
      </c>
      <c r="K1171" s="32" t="s">
        <v>115</v>
      </c>
      <c r="L1171" s="32" t="s">
        <v>395</v>
      </c>
      <c r="M1171" s="32" t="s">
        <v>3741</v>
      </c>
      <c r="N1171" s="32" t="s">
        <v>115</v>
      </c>
      <c r="O1171" s="32" t="s">
        <v>115</v>
      </c>
      <c r="P1171" s="110">
        <v>45880</v>
      </c>
      <c r="Q1171" s="32">
        <v>34</v>
      </c>
      <c r="R1171" s="32" t="s">
        <v>115</v>
      </c>
      <c r="S1171" s="32" t="s">
        <v>121</v>
      </c>
      <c r="T1171" s="32" t="s">
        <v>115</v>
      </c>
      <c r="U1171" s="32" t="s">
        <v>214</v>
      </c>
      <c r="V1171" s="32" t="s">
        <v>122</v>
      </c>
      <c r="W1171" s="32" t="s">
        <v>123</v>
      </c>
      <c r="X1171" s="32" t="s">
        <v>887</v>
      </c>
      <c r="Y1171" s="128"/>
      <c r="Z1171" s="119" t="s">
        <v>115</v>
      </c>
      <c r="AA1171" s="119">
        <v>2.42122840172124</v>
      </c>
      <c r="AB1171" s="32" t="s">
        <v>115</v>
      </c>
      <c r="AC1171" s="32" t="s">
        <v>530</v>
      </c>
      <c r="AD1171" s="32" t="s">
        <v>3676</v>
      </c>
      <c r="AE1171" s="32" t="s">
        <v>441</v>
      </c>
      <c r="AF1171" s="32" t="s">
        <v>115</v>
      </c>
      <c r="AG1171" s="32" t="s">
        <v>115</v>
      </c>
      <c r="AH1171" s="32" t="s">
        <v>127</v>
      </c>
      <c r="AI1171" s="32">
        <v>5783358</v>
      </c>
      <c r="AJ1171" s="32" t="s">
        <v>3776</v>
      </c>
      <c r="AK1171" s="32" t="s">
        <v>3777</v>
      </c>
      <c r="AL1171" s="32">
        <v>1</v>
      </c>
      <c r="AM1171" s="32">
        <v>65</v>
      </c>
      <c r="AN1171" s="32" t="s">
        <v>128</v>
      </c>
      <c r="AO1171" s="32" t="s">
        <v>129</v>
      </c>
      <c r="AP1171" s="32">
        <v>2018</v>
      </c>
      <c r="AQ1171" s="32" t="s">
        <v>130</v>
      </c>
      <c r="AR1171" s="32">
        <v>2019</v>
      </c>
      <c r="AS1171" s="32" t="s">
        <v>115</v>
      </c>
      <c r="AT1171" s="32" t="b">
        <v>0</v>
      </c>
      <c r="AU1171" s="32" t="s">
        <v>115</v>
      </c>
      <c r="AV1171" s="32" t="s">
        <v>115</v>
      </c>
      <c r="AW1171" s="32" t="s">
        <v>115</v>
      </c>
      <c r="AX1171" s="32" t="b">
        <v>0</v>
      </c>
      <c r="AY1171" s="32" t="s">
        <v>115</v>
      </c>
      <c r="AZ1171" s="110" t="s">
        <v>115</v>
      </c>
      <c r="BA1171" s="32" t="s">
        <v>115</v>
      </c>
      <c r="BB1171" s="32" t="s">
        <v>115</v>
      </c>
      <c r="BC1171" s="32" t="s">
        <v>115</v>
      </c>
      <c r="BD1171" s="32" t="s">
        <v>115</v>
      </c>
      <c r="BE1171" s="32" t="s">
        <v>115</v>
      </c>
      <c r="BF1171" s="110" t="s">
        <v>115</v>
      </c>
      <c r="BG1171" s="32" t="s">
        <v>131</v>
      </c>
      <c r="BH1171" s="32" t="s">
        <v>115</v>
      </c>
      <c r="BI1171" s="32" t="s">
        <v>195</v>
      </c>
      <c r="BJ1171" s="32">
        <v>2</v>
      </c>
      <c r="BK1171" s="110">
        <v>43857</v>
      </c>
      <c r="BL1171" s="110">
        <v>44074</v>
      </c>
      <c r="BM1171" s="110">
        <v>44006</v>
      </c>
      <c r="BN1171" s="32" t="s">
        <v>115</v>
      </c>
      <c r="BO1171" s="32" t="s">
        <v>115</v>
      </c>
      <c r="BP1171" s="32" t="b">
        <v>0</v>
      </c>
      <c r="BQ1171" s="116">
        <v>4900</v>
      </c>
      <c r="BR1171" s="32" t="s">
        <v>134</v>
      </c>
      <c r="BS1171" s="116">
        <v>2349.4056999999998</v>
      </c>
      <c r="BT1171" s="116">
        <v>2349.4056999999998</v>
      </c>
      <c r="BU1171" s="116">
        <v>-12.508800000000001</v>
      </c>
      <c r="BV1171" s="116">
        <v>0</v>
      </c>
      <c r="BW1171" s="116">
        <v>0</v>
      </c>
      <c r="BX1171" s="116">
        <v>0</v>
      </c>
      <c r="BY1171" s="116">
        <v>0</v>
      </c>
      <c r="BZ1171" s="116">
        <v>0</v>
      </c>
      <c r="CA1171" s="116">
        <v>0</v>
      </c>
      <c r="CB1171" s="116">
        <v>0</v>
      </c>
      <c r="CC1171" s="116">
        <v>0</v>
      </c>
      <c r="CD1171" s="116">
        <v>0</v>
      </c>
      <c r="CE1171" s="116">
        <v>2349.4056999999998</v>
      </c>
      <c r="CF1171" s="32" t="s">
        <v>135</v>
      </c>
      <c r="CG1171" s="32" t="s">
        <v>136</v>
      </c>
      <c r="CH1171" s="32" t="s">
        <v>152</v>
      </c>
      <c r="CI1171" s="116">
        <v>2173.9721999999997</v>
      </c>
      <c r="CJ1171" s="116">
        <v>-11.484819999999999</v>
      </c>
      <c r="CK1171" s="116">
        <v>0</v>
      </c>
      <c r="CL1171" s="116">
        <v>0</v>
      </c>
      <c r="CM1171" s="116">
        <v>0</v>
      </c>
      <c r="CN1171" s="116">
        <v>0</v>
      </c>
      <c r="CO1171" s="113">
        <v>0</v>
      </c>
      <c r="CP1171" s="32" t="s">
        <v>134</v>
      </c>
      <c r="CQ1171" s="32" t="s">
        <v>115</v>
      </c>
      <c r="CR1171" s="32" t="s">
        <v>134</v>
      </c>
      <c r="CS1171" s="32" t="s">
        <v>115</v>
      </c>
      <c r="CT1171" s="113">
        <v>1</v>
      </c>
      <c r="CU1171" s="113">
        <v>0</v>
      </c>
      <c r="CV1171" s="33" t="s">
        <v>1077</v>
      </c>
    </row>
    <row r="1172" spans="2:100">
      <c r="B1172" s="31">
        <v>1168</v>
      </c>
      <c r="C1172" s="32" t="s">
        <v>3778</v>
      </c>
      <c r="D1172" s="128"/>
      <c r="E1172" s="128"/>
      <c r="F1172" s="32" t="s">
        <v>2575</v>
      </c>
      <c r="G1172" s="32" t="s">
        <v>3779</v>
      </c>
      <c r="H1172" s="32" t="s">
        <v>1613</v>
      </c>
      <c r="I1172" s="32" t="s">
        <v>189</v>
      </c>
      <c r="J1172" s="32" t="s">
        <v>115</v>
      </c>
      <c r="K1172" s="32" t="s">
        <v>115</v>
      </c>
      <c r="L1172" s="32" t="s">
        <v>395</v>
      </c>
      <c r="M1172" s="32" t="s">
        <v>3741</v>
      </c>
      <c r="N1172" s="32" t="s">
        <v>115</v>
      </c>
      <c r="O1172" s="32" t="s">
        <v>115</v>
      </c>
      <c r="P1172" s="110">
        <v>45932</v>
      </c>
      <c r="Q1172" s="32">
        <v>48</v>
      </c>
      <c r="R1172" s="32" t="s">
        <v>115</v>
      </c>
      <c r="S1172" s="32" t="s">
        <v>121</v>
      </c>
      <c r="T1172" s="32" t="s">
        <v>115</v>
      </c>
      <c r="U1172" s="32" t="s">
        <v>214</v>
      </c>
      <c r="V1172" s="32" t="s">
        <v>122</v>
      </c>
      <c r="W1172" s="32" t="s">
        <v>123</v>
      </c>
      <c r="X1172" s="32" t="s">
        <v>224</v>
      </c>
      <c r="Y1172" s="128"/>
      <c r="Z1172" s="119" t="s">
        <v>115</v>
      </c>
      <c r="AA1172" s="119">
        <v>3.97314038146235</v>
      </c>
      <c r="AB1172" s="32" t="s">
        <v>115</v>
      </c>
      <c r="AC1172" s="32" t="s">
        <v>534</v>
      </c>
      <c r="AD1172" s="32" t="s">
        <v>115</v>
      </c>
      <c r="AE1172" s="32" t="s">
        <v>441</v>
      </c>
      <c r="AF1172" s="32" t="s">
        <v>115</v>
      </c>
      <c r="AG1172" s="32" t="s">
        <v>115</v>
      </c>
      <c r="AH1172" s="32" t="s">
        <v>127</v>
      </c>
      <c r="AI1172" s="32">
        <v>5532804</v>
      </c>
      <c r="AJ1172" s="32" t="s">
        <v>3780</v>
      </c>
      <c r="AK1172" s="32" t="s">
        <v>3781</v>
      </c>
      <c r="AL1172" s="32">
        <v>1</v>
      </c>
      <c r="AM1172" s="32">
        <v>65</v>
      </c>
      <c r="AN1172" s="32" t="s">
        <v>128</v>
      </c>
      <c r="AO1172" s="32" t="s">
        <v>129</v>
      </c>
      <c r="AP1172" s="32">
        <v>2023</v>
      </c>
      <c r="AQ1172" s="32" t="s">
        <v>130</v>
      </c>
      <c r="AR1172" s="32">
        <v>2019</v>
      </c>
      <c r="AS1172" s="32" t="s">
        <v>115</v>
      </c>
      <c r="AT1172" s="32" t="b">
        <v>0</v>
      </c>
      <c r="AU1172" s="32" t="s">
        <v>115</v>
      </c>
      <c r="AV1172" s="32" t="s">
        <v>115</v>
      </c>
      <c r="AW1172" s="32" t="s">
        <v>115</v>
      </c>
      <c r="AX1172" s="32" t="b">
        <v>0</v>
      </c>
      <c r="AY1172" s="32" t="s">
        <v>115</v>
      </c>
      <c r="AZ1172" s="110" t="s">
        <v>115</v>
      </c>
      <c r="BA1172" s="32" t="s">
        <v>115</v>
      </c>
      <c r="BB1172" s="32" t="s">
        <v>115</v>
      </c>
      <c r="BC1172" s="32" t="s">
        <v>115</v>
      </c>
      <c r="BD1172" s="32" t="s">
        <v>115</v>
      </c>
      <c r="BE1172" s="32" t="s">
        <v>115</v>
      </c>
      <c r="BF1172" s="110" t="s">
        <v>115</v>
      </c>
      <c r="BG1172" s="32" t="s">
        <v>131</v>
      </c>
      <c r="BH1172" s="32" t="s">
        <v>115</v>
      </c>
      <c r="BI1172" s="32" t="s">
        <v>195</v>
      </c>
      <c r="BJ1172" s="32">
        <v>2</v>
      </c>
      <c r="BK1172" s="110">
        <v>43403</v>
      </c>
      <c r="BL1172" s="110">
        <v>44172</v>
      </c>
      <c r="BM1172" s="110">
        <v>44172</v>
      </c>
      <c r="BN1172" s="32" t="s">
        <v>115</v>
      </c>
      <c r="BO1172" s="32" t="s">
        <v>115</v>
      </c>
      <c r="BP1172" s="32" t="b">
        <v>0</v>
      </c>
      <c r="BQ1172" s="116">
        <v>2150</v>
      </c>
      <c r="BR1172" s="32" t="s">
        <v>134</v>
      </c>
      <c r="BS1172" s="116">
        <v>2134.1988000000001</v>
      </c>
      <c r="BT1172" s="116">
        <v>2134.1988000000001</v>
      </c>
      <c r="BU1172" s="116">
        <v>158.92840000000001</v>
      </c>
      <c r="BV1172" s="116">
        <v>43.925199999999997</v>
      </c>
      <c r="BW1172" s="116">
        <v>4.4657999999999998</v>
      </c>
      <c r="BX1172" s="116">
        <v>0</v>
      </c>
      <c r="BY1172" s="116">
        <v>0</v>
      </c>
      <c r="BZ1172" s="116">
        <v>0</v>
      </c>
      <c r="CA1172" s="116">
        <v>0</v>
      </c>
      <c r="CB1172" s="116">
        <v>0</v>
      </c>
      <c r="CC1172" s="116">
        <v>0</v>
      </c>
      <c r="CD1172" s="116">
        <v>0</v>
      </c>
      <c r="CE1172" s="116">
        <v>2134.1988000000001</v>
      </c>
      <c r="CF1172" s="32" t="s">
        <v>135</v>
      </c>
      <c r="CG1172" s="32" t="s">
        <v>136</v>
      </c>
      <c r="CH1172" s="32" t="s">
        <v>173</v>
      </c>
      <c r="CI1172" s="116">
        <v>554.67313000000001</v>
      </c>
      <c r="CJ1172" s="116">
        <v>6.7084600000000121</v>
      </c>
      <c r="CK1172" s="116">
        <v>40.719619999999992</v>
      </c>
      <c r="CL1172" s="116">
        <v>-175.11070000000001</v>
      </c>
      <c r="CM1172" s="116">
        <v>0</v>
      </c>
      <c r="CN1172" s="116">
        <v>0</v>
      </c>
      <c r="CO1172" s="113">
        <v>0</v>
      </c>
      <c r="CP1172" s="32" t="s">
        <v>134</v>
      </c>
      <c r="CQ1172" s="32" t="s">
        <v>115</v>
      </c>
      <c r="CR1172" s="32" t="s">
        <v>134</v>
      </c>
      <c r="CS1172" s="32" t="s">
        <v>115</v>
      </c>
      <c r="CT1172" s="113">
        <v>0</v>
      </c>
      <c r="CU1172" s="113">
        <v>1</v>
      </c>
      <c r="CV1172" s="33" t="s">
        <v>1077</v>
      </c>
    </row>
    <row r="1173" spans="2:100">
      <c r="B1173" s="31">
        <v>1169</v>
      </c>
      <c r="C1173" s="32" t="s">
        <v>3782</v>
      </c>
      <c r="D1173" s="128"/>
      <c r="E1173" s="128"/>
      <c r="F1173" s="32" t="s">
        <v>3783</v>
      </c>
      <c r="G1173" s="32" t="s">
        <v>3784</v>
      </c>
      <c r="H1173" s="32" t="s">
        <v>1613</v>
      </c>
      <c r="I1173" s="32" t="s">
        <v>118</v>
      </c>
      <c r="J1173" s="32" t="s">
        <v>115</v>
      </c>
      <c r="K1173" s="32" t="s">
        <v>115</v>
      </c>
      <c r="L1173" s="32" t="s">
        <v>395</v>
      </c>
      <c r="M1173" s="32" t="s">
        <v>3741</v>
      </c>
      <c r="N1173" s="32" t="s">
        <v>115</v>
      </c>
      <c r="O1173" s="32" t="s">
        <v>115</v>
      </c>
      <c r="P1173" s="110">
        <v>45875</v>
      </c>
      <c r="Q1173" s="32" t="s">
        <v>115</v>
      </c>
      <c r="R1173" s="32" t="s">
        <v>115</v>
      </c>
      <c r="S1173" s="32" t="s">
        <v>121</v>
      </c>
      <c r="T1173" s="32" t="s">
        <v>115</v>
      </c>
      <c r="U1173" s="32" t="s">
        <v>214</v>
      </c>
      <c r="V1173" s="32" t="s">
        <v>122</v>
      </c>
      <c r="W1173" s="32" t="s">
        <v>123</v>
      </c>
      <c r="X1173" s="32" t="s">
        <v>1920</v>
      </c>
      <c r="Y1173" s="128"/>
      <c r="Z1173" s="119" t="s">
        <v>115</v>
      </c>
      <c r="AA1173" s="119">
        <v>2.0541561784484701</v>
      </c>
      <c r="AB1173" s="32" t="s">
        <v>115</v>
      </c>
      <c r="AC1173" s="32" t="s">
        <v>530</v>
      </c>
      <c r="AD1173" s="32" t="s">
        <v>115</v>
      </c>
      <c r="AE1173" s="32" t="s">
        <v>115</v>
      </c>
      <c r="AF1173" s="32" t="s">
        <v>115</v>
      </c>
      <c r="AG1173" s="32" t="s">
        <v>1513</v>
      </c>
      <c r="AH1173" s="32" t="s">
        <v>127</v>
      </c>
      <c r="AI1173" s="32">
        <v>5804086</v>
      </c>
      <c r="AJ1173" s="32" t="s">
        <v>3785</v>
      </c>
      <c r="AK1173" s="32" t="s">
        <v>3786</v>
      </c>
      <c r="AL1173" s="32">
        <v>1</v>
      </c>
      <c r="AM1173" s="32">
        <v>65</v>
      </c>
      <c r="AN1173" s="32" t="s">
        <v>128</v>
      </c>
      <c r="AO1173" s="32" t="s">
        <v>129</v>
      </c>
      <c r="AP1173" s="32" t="s">
        <v>203</v>
      </c>
      <c r="AQ1173" s="32" t="s">
        <v>130</v>
      </c>
      <c r="AR1173" s="32">
        <v>2023</v>
      </c>
      <c r="AS1173" s="32" t="s">
        <v>115</v>
      </c>
      <c r="AT1173" s="32" t="b">
        <v>0</v>
      </c>
      <c r="AU1173" s="32" t="s">
        <v>115</v>
      </c>
      <c r="AV1173" s="32" t="s">
        <v>115</v>
      </c>
      <c r="AW1173" s="32" t="s">
        <v>115</v>
      </c>
      <c r="AX1173" s="32" t="b">
        <v>0</v>
      </c>
      <c r="AY1173" s="32" t="s">
        <v>115</v>
      </c>
      <c r="AZ1173" s="110" t="s">
        <v>115</v>
      </c>
      <c r="BA1173" s="32" t="s">
        <v>115</v>
      </c>
      <c r="BB1173" s="32" t="s">
        <v>115</v>
      </c>
      <c r="BC1173" s="32" t="s">
        <v>115</v>
      </c>
      <c r="BD1173" s="32" t="s">
        <v>115</v>
      </c>
      <c r="BE1173" s="32" t="s">
        <v>115</v>
      </c>
      <c r="BF1173" s="110" t="s">
        <v>115</v>
      </c>
      <c r="BG1173" s="32" t="s">
        <v>131</v>
      </c>
      <c r="BH1173" s="32" t="s">
        <v>115</v>
      </c>
      <c r="BI1173" s="32" t="s">
        <v>872</v>
      </c>
      <c r="BJ1173" s="32">
        <v>3</v>
      </c>
      <c r="BK1173" s="110">
        <v>45915</v>
      </c>
      <c r="BL1173" s="110" t="s">
        <v>115</v>
      </c>
      <c r="BM1173" s="110">
        <v>46008</v>
      </c>
      <c r="BN1173" s="32" t="s">
        <v>115</v>
      </c>
      <c r="BO1173" s="32" t="s">
        <v>115</v>
      </c>
      <c r="BP1173" s="32" t="b">
        <v>1</v>
      </c>
      <c r="BQ1173" s="116">
        <v>2152</v>
      </c>
      <c r="BR1173" s="32" t="s">
        <v>134</v>
      </c>
      <c r="BS1173" s="116">
        <v>800.10640000000001</v>
      </c>
      <c r="BT1173" s="116">
        <v>2897.2565</v>
      </c>
      <c r="BU1173" s="116">
        <v>0</v>
      </c>
      <c r="BV1173" s="116">
        <v>0</v>
      </c>
      <c r="BW1173" s="116">
        <v>24.2681</v>
      </c>
      <c r="BX1173" s="116">
        <v>218.49969999999999</v>
      </c>
      <c r="BY1173" s="116">
        <v>1945.7257</v>
      </c>
      <c r="BZ1173" s="116">
        <v>708.76289999999995</v>
      </c>
      <c r="CA1173" s="116">
        <v>0</v>
      </c>
      <c r="CB1173" s="116">
        <v>0</v>
      </c>
      <c r="CC1173" s="116">
        <v>0</v>
      </c>
      <c r="CD1173" s="116">
        <v>0</v>
      </c>
      <c r="CE1173" s="116">
        <v>242.76790000000005</v>
      </c>
      <c r="CF1173" s="32" t="s">
        <v>135</v>
      </c>
      <c r="CG1173" s="32" t="s">
        <v>136</v>
      </c>
      <c r="CH1173" s="32" t="s">
        <v>235</v>
      </c>
      <c r="CI1173" s="116">
        <v>0</v>
      </c>
      <c r="CJ1173" s="116">
        <v>0</v>
      </c>
      <c r="CK1173" s="116">
        <v>0</v>
      </c>
      <c r="CL1173" s="116">
        <v>0</v>
      </c>
      <c r="CM1173" s="116">
        <v>0</v>
      </c>
      <c r="CN1173" s="116">
        <v>0</v>
      </c>
      <c r="CO1173" s="113">
        <v>0</v>
      </c>
      <c r="CP1173" s="32" t="s">
        <v>134</v>
      </c>
      <c r="CQ1173" s="32" t="s">
        <v>115</v>
      </c>
      <c r="CR1173" s="32" t="s">
        <v>134</v>
      </c>
      <c r="CS1173" s="32" t="s">
        <v>115</v>
      </c>
      <c r="CT1173" s="113">
        <v>1</v>
      </c>
      <c r="CU1173" s="113">
        <v>0</v>
      </c>
      <c r="CV1173" s="33" t="s">
        <v>1077</v>
      </c>
    </row>
    <row r="1174" spans="2:100">
      <c r="B1174" s="31">
        <v>1170</v>
      </c>
      <c r="C1174" s="32" t="s">
        <v>3787</v>
      </c>
      <c r="D1174" s="128"/>
      <c r="E1174" s="128"/>
      <c r="F1174" s="32" t="s">
        <v>641</v>
      </c>
      <c r="G1174" s="32" t="s">
        <v>3788</v>
      </c>
      <c r="H1174" s="32" t="s">
        <v>213</v>
      </c>
      <c r="I1174" s="32" t="s">
        <v>189</v>
      </c>
      <c r="J1174" s="32" t="s">
        <v>115</v>
      </c>
      <c r="K1174" s="32" t="s">
        <v>115</v>
      </c>
      <c r="L1174" s="32" t="s">
        <v>395</v>
      </c>
      <c r="M1174" s="32" t="s">
        <v>3741</v>
      </c>
      <c r="N1174" s="32" t="s">
        <v>115</v>
      </c>
      <c r="O1174" s="32" t="s">
        <v>115</v>
      </c>
      <c r="P1174" s="110">
        <v>45933</v>
      </c>
      <c r="Q1174" s="32">
        <v>62</v>
      </c>
      <c r="R1174" s="32" t="s">
        <v>115</v>
      </c>
      <c r="S1174" s="32" t="s">
        <v>121</v>
      </c>
      <c r="T1174" s="32" t="s">
        <v>115</v>
      </c>
      <c r="U1174" s="32" t="s">
        <v>214</v>
      </c>
      <c r="V1174" s="32" t="s">
        <v>122</v>
      </c>
      <c r="W1174" s="32" t="s">
        <v>123</v>
      </c>
      <c r="X1174" s="32" t="s">
        <v>887</v>
      </c>
      <c r="Y1174" s="128"/>
      <c r="Z1174" s="119" t="s">
        <v>115</v>
      </c>
      <c r="AA1174" s="119">
        <v>4.5689997021391404</v>
      </c>
      <c r="AB1174" s="32" t="s">
        <v>115</v>
      </c>
      <c r="AC1174" s="32" t="s">
        <v>534</v>
      </c>
      <c r="AD1174" s="32" t="s">
        <v>115</v>
      </c>
      <c r="AE1174" s="32" t="s">
        <v>441</v>
      </c>
      <c r="AF1174" s="32" t="s">
        <v>115</v>
      </c>
      <c r="AG1174" s="32" t="s">
        <v>115</v>
      </c>
      <c r="AH1174" s="32" t="s">
        <v>127</v>
      </c>
      <c r="AI1174" s="32">
        <v>5539731</v>
      </c>
      <c r="AJ1174" s="32" t="s">
        <v>3789</v>
      </c>
      <c r="AK1174" s="32" t="s">
        <v>3790</v>
      </c>
      <c r="AL1174" s="32">
        <v>4</v>
      </c>
      <c r="AM1174" s="32">
        <v>65</v>
      </c>
      <c r="AN1174" s="32" t="s">
        <v>128</v>
      </c>
      <c r="AO1174" s="32" t="s">
        <v>129</v>
      </c>
      <c r="AP1174" s="32">
        <v>2024</v>
      </c>
      <c r="AQ1174" s="32" t="s">
        <v>130</v>
      </c>
      <c r="AR1174" s="32">
        <v>2020</v>
      </c>
      <c r="AS1174" s="32" t="s">
        <v>115</v>
      </c>
      <c r="AT1174" s="32" t="b">
        <v>0</v>
      </c>
      <c r="AU1174" s="32" t="s">
        <v>115</v>
      </c>
      <c r="AV1174" s="32" t="s">
        <v>115</v>
      </c>
      <c r="AW1174" s="32" t="s">
        <v>115</v>
      </c>
      <c r="AX1174" s="32" t="b">
        <v>0</v>
      </c>
      <c r="AY1174" s="32" t="s">
        <v>115</v>
      </c>
      <c r="AZ1174" s="110" t="s">
        <v>115</v>
      </c>
      <c r="BA1174" s="32" t="s">
        <v>115</v>
      </c>
      <c r="BB1174" s="32" t="s">
        <v>115</v>
      </c>
      <c r="BC1174" s="32" t="s">
        <v>115</v>
      </c>
      <c r="BD1174" s="32" t="s">
        <v>115</v>
      </c>
      <c r="BE1174" s="32" t="s">
        <v>115</v>
      </c>
      <c r="BF1174" s="110" t="s">
        <v>115</v>
      </c>
      <c r="BG1174" s="32" t="s">
        <v>131</v>
      </c>
      <c r="BH1174" s="32" t="s">
        <v>115</v>
      </c>
      <c r="BI1174" s="32" t="s">
        <v>195</v>
      </c>
      <c r="BJ1174" s="32">
        <v>2</v>
      </c>
      <c r="BK1174" s="110">
        <v>43997</v>
      </c>
      <c r="BL1174" s="110">
        <v>45117</v>
      </c>
      <c r="BM1174" s="110">
        <v>44011</v>
      </c>
      <c r="BN1174" s="32" t="s">
        <v>115</v>
      </c>
      <c r="BO1174" s="32" t="s">
        <v>115</v>
      </c>
      <c r="BP1174" s="32" t="b">
        <v>0</v>
      </c>
      <c r="BQ1174" s="116">
        <v>6791</v>
      </c>
      <c r="BR1174" s="32" t="s">
        <v>134</v>
      </c>
      <c r="BS1174" s="116">
        <v>134.36349999999999</v>
      </c>
      <c r="BT1174" s="116">
        <v>134.36349999999999</v>
      </c>
      <c r="BU1174" s="116">
        <v>5.0964999999999998</v>
      </c>
      <c r="BV1174" s="116">
        <v>0.89100000000000001</v>
      </c>
      <c r="BW1174" s="116">
        <v>0</v>
      </c>
      <c r="BX1174" s="116">
        <v>-2.1002000000000001</v>
      </c>
      <c r="BY1174" s="116">
        <v>0</v>
      </c>
      <c r="BZ1174" s="116">
        <v>0</v>
      </c>
      <c r="CA1174" s="116">
        <v>0</v>
      </c>
      <c r="CB1174" s="116">
        <v>0</v>
      </c>
      <c r="CC1174" s="116">
        <v>0</v>
      </c>
      <c r="CD1174" s="116">
        <v>0</v>
      </c>
      <c r="CE1174" s="116">
        <v>134.36349999999999</v>
      </c>
      <c r="CF1174" s="32" t="s">
        <v>135</v>
      </c>
      <c r="CG1174" s="32" t="s">
        <v>136</v>
      </c>
      <c r="CH1174" s="32" t="s">
        <v>423</v>
      </c>
      <c r="CI1174" s="116">
        <v>130.47628</v>
      </c>
      <c r="CJ1174" s="116">
        <v>-14.81723</v>
      </c>
      <c r="CK1174" s="116">
        <v>0.76008000000000009</v>
      </c>
      <c r="CL1174" s="116">
        <v>0</v>
      </c>
      <c r="CM1174" s="116">
        <v>4.5080400000000012</v>
      </c>
      <c r="CN1174" s="116">
        <v>0</v>
      </c>
      <c r="CO1174" s="113">
        <v>0</v>
      </c>
      <c r="CP1174" s="32" t="s">
        <v>134</v>
      </c>
      <c r="CQ1174" s="32" t="s">
        <v>115</v>
      </c>
      <c r="CR1174" s="32" t="s">
        <v>134</v>
      </c>
      <c r="CS1174" s="32" t="s">
        <v>115</v>
      </c>
      <c r="CT1174" s="113">
        <v>0</v>
      </c>
      <c r="CU1174" s="113">
        <v>1</v>
      </c>
      <c r="CV1174" s="33" t="s">
        <v>1077</v>
      </c>
    </row>
    <row r="1175" spans="2:100">
      <c r="B1175" s="31">
        <v>1171</v>
      </c>
      <c r="C1175" s="32" t="s">
        <v>3791</v>
      </c>
      <c r="D1175" s="128"/>
      <c r="E1175" s="128"/>
      <c r="F1175" s="32" t="s">
        <v>641</v>
      </c>
      <c r="G1175" s="32" t="s">
        <v>3788</v>
      </c>
      <c r="H1175" s="32" t="s">
        <v>1613</v>
      </c>
      <c r="I1175" s="32" t="s">
        <v>189</v>
      </c>
      <c r="J1175" s="32" t="s">
        <v>115</v>
      </c>
      <c r="K1175" s="32" t="s">
        <v>115</v>
      </c>
      <c r="L1175" s="32" t="s">
        <v>395</v>
      </c>
      <c r="M1175" s="32" t="s">
        <v>3741</v>
      </c>
      <c r="N1175" s="32" t="s">
        <v>115</v>
      </c>
      <c r="O1175" s="32" t="s">
        <v>115</v>
      </c>
      <c r="P1175" s="110">
        <v>45933</v>
      </c>
      <c r="Q1175" s="32">
        <v>59</v>
      </c>
      <c r="R1175" s="32" t="s">
        <v>115</v>
      </c>
      <c r="S1175" s="32" t="s">
        <v>121</v>
      </c>
      <c r="T1175" s="32" t="s">
        <v>115</v>
      </c>
      <c r="U1175" s="32" t="s">
        <v>214</v>
      </c>
      <c r="V1175" s="32" t="s">
        <v>122</v>
      </c>
      <c r="W1175" s="32" t="s">
        <v>123</v>
      </c>
      <c r="X1175" s="32" t="s">
        <v>887</v>
      </c>
      <c r="Y1175" s="128"/>
      <c r="Z1175" s="119" t="s">
        <v>115</v>
      </c>
      <c r="AA1175" s="119">
        <v>4.5689997021391404</v>
      </c>
      <c r="AB1175" s="32" t="s">
        <v>115</v>
      </c>
      <c r="AC1175" s="32" t="s">
        <v>534</v>
      </c>
      <c r="AD1175" s="32" t="s">
        <v>115</v>
      </c>
      <c r="AE1175" s="32" t="s">
        <v>441</v>
      </c>
      <c r="AF1175" s="32" t="s">
        <v>115</v>
      </c>
      <c r="AG1175" s="32" t="s">
        <v>115</v>
      </c>
      <c r="AH1175" s="32" t="s">
        <v>127</v>
      </c>
      <c r="AI1175" s="32">
        <v>5790276</v>
      </c>
      <c r="AJ1175" s="32" t="s">
        <v>3789</v>
      </c>
      <c r="AK1175" s="32" t="s">
        <v>3790</v>
      </c>
      <c r="AL1175" s="32">
        <v>4</v>
      </c>
      <c r="AM1175" s="32">
        <v>65</v>
      </c>
      <c r="AN1175" s="32" t="s">
        <v>128</v>
      </c>
      <c r="AO1175" s="32" t="s">
        <v>129</v>
      </c>
      <c r="AP1175" s="32">
        <v>2024</v>
      </c>
      <c r="AQ1175" s="32" t="s">
        <v>130</v>
      </c>
      <c r="AR1175" s="32">
        <v>2020</v>
      </c>
      <c r="AS1175" s="32" t="s">
        <v>115</v>
      </c>
      <c r="AT1175" s="32" t="b">
        <v>0</v>
      </c>
      <c r="AU1175" s="32" t="s">
        <v>115</v>
      </c>
      <c r="AV1175" s="32" t="s">
        <v>115</v>
      </c>
      <c r="AW1175" s="32" t="s">
        <v>115</v>
      </c>
      <c r="AX1175" s="32" t="b">
        <v>0</v>
      </c>
      <c r="AY1175" s="32" t="s">
        <v>115</v>
      </c>
      <c r="AZ1175" s="110" t="s">
        <v>115</v>
      </c>
      <c r="BA1175" s="32" t="s">
        <v>115</v>
      </c>
      <c r="BB1175" s="32" t="s">
        <v>115</v>
      </c>
      <c r="BC1175" s="32" t="s">
        <v>115</v>
      </c>
      <c r="BD1175" s="32" t="s">
        <v>115</v>
      </c>
      <c r="BE1175" s="32" t="s">
        <v>115</v>
      </c>
      <c r="BF1175" s="110" t="s">
        <v>115</v>
      </c>
      <c r="BG1175" s="32" t="s">
        <v>131</v>
      </c>
      <c r="BH1175" s="32" t="s">
        <v>115</v>
      </c>
      <c r="BI1175" s="32" t="s">
        <v>195</v>
      </c>
      <c r="BJ1175" s="32">
        <v>2</v>
      </c>
      <c r="BK1175" s="110">
        <v>43969</v>
      </c>
      <c r="BL1175" s="110">
        <v>45117</v>
      </c>
      <c r="BM1175" s="110">
        <v>44011</v>
      </c>
      <c r="BN1175" s="32" t="s">
        <v>115</v>
      </c>
      <c r="BO1175" s="32" t="s">
        <v>115</v>
      </c>
      <c r="BP1175" s="32" t="b">
        <v>0</v>
      </c>
      <c r="BQ1175" s="116">
        <v>6791</v>
      </c>
      <c r="BR1175" s="32" t="s">
        <v>134</v>
      </c>
      <c r="BS1175" s="116">
        <v>1549.9609</v>
      </c>
      <c r="BT1175" s="116">
        <v>1549.9609</v>
      </c>
      <c r="BU1175" s="116">
        <v>1.8472999999999999</v>
      </c>
      <c r="BV1175" s="116">
        <v>1.1473</v>
      </c>
      <c r="BW1175" s="116">
        <v>0</v>
      </c>
      <c r="BX1175" s="116">
        <v>0.76149999999999995</v>
      </c>
      <c r="BY1175" s="116">
        <v>0</v>
      </c>
      <c r="BZ1175" s="116">
        <v>0</v>
      </c>
      <c r="CA1175" s="116">
        <v>0</v>
      </c>
      <c r="CB1175" s="116">
        <v>0</v>
      </c>
      <c r="CC1175" s="116">
        <v>0</v>
      </c>
      <c r="CD1175" s="116">
        <v>0</v>
      </c>
      <c r="CE1175" s="116">
        <v>1549.9609</v>
      </c>
      <c r="CF1175" s="32" t="s">
        <v>135</v>
      </c>
      <c r="CG1175" s="32" t="s">
        <v>136</v>
      </c>
      <c r="CH1175" s="32" t="s">
        <v>423</v>
      </c>
      <c r="CI1175" s="116">
        <v>1546.2049</v>
      </c>
      <c r="CJ1175" s="116">
        <v>-167.09498000000002</v>
      </c>
      <c r="CK1175" s="116">
        <v>1.0214799999999999</v>
      </c>
      <c r="CL1175" s="116">
        <v>0</v>
      </c>
      <c r="CM1175" s="116">
        <v>15.555570000000001</v>
      </c>
      <c r="CN1175" s="116">
        <v>0</v>
      </c>
      <c r="CO1175" s="113">
        <v>0</v>
      </c>
      <c r="CP1175" s="32" t="s">
        <v>134</v>
      </c>
      <c r="CQ1175" s="32" t="s">
        <v>115</v>
      </c>
      <c r="CR1175" s="32" t="s">
        <v>134</v>
      </c>
      <c r="CS1175" s="32" t="s">
        <v>115</v>
      </c>
      <c r="CT1175" s="113">
        <v>0</v>
      </c>
      <c r="CU1175" s="113">
        <v>1</v>
      </c>
      <c r="CV1175" s="33" t="s">
        <v>1077</v>
      </c>
    </row>
    <row r="1176" spans="2:100">
      <c r="B1176" s="31">
        <v>1172</v>
      </c>
      <c r="C1176" s="32" t="s">
        <v>3792</v>
      </c>
      <c r="D1176" s="128"/>
      <c r="E1176" s="128"/>
      <c r="F1176" s="32" t="s">
        <v>641</v>
      </c>
      <c r="G1176" s="32" t="s">
        <v>3788</v>
      </c>
      <c r="H1176" s="32" t="s">
        <v>1613</v>
      </c>
      <c r="I1176" s="32" t="s">
        <v>189</v>
      </c>
      <c r="J1176" s="32" t="s">
        <v>115</v>
      </c>
      <c r="K1176" s="32" t="s">
        <v>115</v>
      </c>
      <c r="L1176" s="32" t="s">
        <v>395</v>
      </c>
      <c r="M1176" s="32" t="s">
        <v>3741</v>
      </c>
      <c r="N1176" s="32" t="s">
        <v>115</v>
      </c>
      <c r="O1176" s="32" t="s">
        <v>115</v>
      </c>
      <c r="P1176" s="110">
        <v>45933</v>
      </c>
      <c r="Q1176" s="32">
        <v>62</v>
      </c>
      <c r="R1176" s="32" t="s">
        <v>115</v>
      </c>
      <c r="S1176" s="32" t="s">
        <v>121</v>
      </c>
      <c r="T1176" s="32" t="s">
        <v>115</v>
      </c>
      <c r="U1176" s="32" t="s">
        <v>214</v>
      </c>
      <c r="V1176" s="32" t="s">
        <v>122</v>
      </c>
      <c r="W1176" s="32" t="s">
        <v>123</v>
      </c>
      <c r="X1176" s="32" t="s">
        <v>887</v>
      </c>
      <c r="Y1176" s="128"/>
      <c r="Z1176" s="119" t="s">
        <v>115</v>
      </c>
      <c r="AA1176" s="119">
        <v>4.5689997021391404</v>
      </c>
      <c r="AB1176" s="32" t="s">
        <v>115</v>
      </c>
      <c r="AC1176" s="32" t="s">
        <v>534</v>
      </c>
      <c r="AD1176" s="32" t="s">
        <v>115</v>
      </c>
      <c r="AE1176" s="32" t="s">
        <v>441</v>
      </c>
      <c r="AF1176" s="32" t="s">
        <v>115</v>
      </c>
      <c r="AG1176" s="32" t="s">
        <v>115</v>
      </c>
      <c r="AH1176" s="32" t="s">
        <v>127</v>
      </c>
      <c r="AI1176" s="32">
        <v>5791020</v>
      </c>
      <c r="AJ1176" s="32" t="s">
        <v>3789</v>
      </c>
      <c r="AK1176" s="32" t="s">
        <v>3790</v>
      </c>
      <c r="AL1176" s="32">
        <v>4</v>
      </c>
      <c r="AM1176" s="32">
        <v>65</v>
      </c>
      <c r="AN1176" s="32" t="s">
        <v>128</v>
      </c>
      <c r="AO1176" s="32" t="s">
        <v>129</v>
      </c>
      <c r="AP1176" s="32">
        <v>2024</v>
      </c>
      <c r="AQ1176" s="32" t="s">
        <v>130</v>
      </c>
      <c r="AR1176" s="32">
        <v>2020</v>
      </c>
      <c r="AS1176" s="32" t="s">
        <v>115</v>
      </c>
      <c r="AT1176" s="32" t="b">
        <v>0</v>
      </c>
      <c r="AU1176" s="32" t="s">
        <v>115</v>
      </c>
      <c r="AV1176" s="32" t="s">
        <v>115</v>
      </c>
      <c r="AW1176" s="32" t="s">
        <v>115</v>
      </c>
      <c r="AX1176" s="32" t="b">
        <v>0</v>
      </c>
      <c r="AY1176" s="32" t="s">
        <v>115</v>
      </c>
      <c r="AZ1176" s="110" t="s">
        <v>115</v>
      </c>
      <c r="BA1176" s="32" t="s">
        <v>115</v>
      </c>
      <c r="BB1176" s="32" t="s">
        <v>115</v>
      </c>
      <c r="BC1176" s="32" t="s">
        <v>115</v>
      </c>
      <c r="BD1176" s="32" t="s">
        <v>115</v>
      </c>
      <c r="BE1176" s="32" t="s">
        <v>115</v>
      </c>
      <c r="BF1176" s="110" t="s">
        <v>115</v>
      </c>
      <c r="BG1176" s="32" t="s">
        <v>131</v>
      </c>
      <c r="BH1176" s="32" t="s">
        <v>115</v>
      </c>
      <c r="BI1176" s="32" t="s">
        <v>195</v>
      </c>
      <c r="BJ1176" s="32">
        <v>2</v>
      </c>
      <c r="BK1176" s="110">
        <v>44655</v>
      </c>
      <c r="BL1176" s="110">
        <v>45117</v>
      </c>
      <c r="BM1176" s="110">
        <v>45117</v>
      </c>
      <c r="BN1176" s="32" t="s">
        <v>115</v>
      </c>
      <c r="BO1176" s="32" t="s">
        <v>115</v>
      </c>
      <c r="BP1176" s="32" t="b">
        <v>0</v>
      </c>
      <c r="BQ1176" s="116">
        <v>6791</v>
      </c>
      <c r="BR1176" s="32" t="s">
        <v>134</v>
      </c>
      <c r="BS1176" s="116">
        <v>5044.4879000000001</v>
      </c>
      <c r="BT1176" s="116">
        <v>5044.4879000000001</v>
      </c>
      <c r="BU1176" s="116">
        <v>1237.0789</v>
      </c>
      <c r="BV1176" s="116">
        <v>2504.3901999999998</v>
      </c>
      <c r="BW1176" s="116">
        <v>744.22220000000004</v>
      </c>
      <c r="BX1176" s="116">
        <v>-22.56</v>
      </c>
      <c r="BY1176" s="116">
        <v>0</v>
      </c>
      <c r="BZ1176" s="116">
        <v>0</v>
      </c>
      <c r="CA1176" s="116">
        <v>0</v>
      </c>
      <c r="CB1176" s="116">
        <v>0</v>
      </c>
      <c r="CC1176" s="116">
        <v>0</v>
      </c>
      <c r="CD1176" s="116">
        <v>0</v>
      </c>
      <c r="CE1176" s="116">
        <v>5044.4879000000001</v>
      </c>
      <c r="CF1176" s="32" t="s">
        <v>135</v>
      </c>
      <c r="CG1176" s="32" t="s">
        <v>136</v>
      </c>
      <c r="CH1176" s="32" t="s">
        <v>258</v>
      </c>
      <c r="CI1176" s="116">
        <v>0</v>
      </c>
      <c r="CJ1176" s="116">
        <v>0</v>
      </c>
      <c r="CK1176" s="116">
        <v>0</v>
      </c>
      <c r="CL1176" s="116">
        <v>5067.0478400000011</v>
      </c>
      <c r="CM1176" s="116">
        <v>-477.04543999999999</v>
      </c>
      <c r="CN1176" s="116">
        <v>0</v>
      </c>
      <c r="CO1176" s="113">
        <v>0</v>
      </c>
      <c r="CP1176" s="32" t="s">
        <v>134</v>
      </c>
      <c r="CQ1176" s="32" t="s">
        <v>115</v>
      </c>
      <c r="CR1176" s="32" t="s">
        <v>134</v>
      </c>
      <c r="CS1176" s="32" t="s">
        <v>115</v>
      </c>
      <c r="CT1176" s="113">
        <v>0</v>
      </c>
      <c r="CU1176" s="113">
        <v>1</v>
      </c>
      <c r="CV1176" s="33" t="s">
        <v>1077</v>
      </c>
    </row>
    <row r="1177" spans="2:100">
      <c r="B1177" s="31">
        <v>1173</v>
      </c>
      <c r="C1177" s="32" t="s">
        <v>3793</v>
      </c>
      <c r="D1177" s="128"/>
      <c r="E1177" s="128"/>
      <c r="F1177" s="32" t="s">
        <v>458</v>
      </c>
      <c r="G1177" s="32" t="s">
        <v>3691</v>
      </c>
      <c r="H1177" s="32" t="s">
        <v>3009</v>
      </c>
      <c r="I1177" s="32" t="s">
        <v>189</v>
      </c>
      <c r="J1177" s="32" t="s">
        <v>115</v>
      </c>
      <c r="K1177" s="32" t="s">
        <v>115</v>
      </c>
      <c r="L1177" s="32" t="s">
        <v>395</v>
      </c>
      <c r="M1177" s="32" t="s">
        <v>3434</v>
      </c>
      <c r="N1177" s="32" t="s">
        <v>115</v>
      </c>
      <c r="O1177" s="32" t="s">
        <v>115</v>
      </c>
      <c r="P1177" s="110">
        <v>45874</v>
      </c>
      <c r="Q1177" s="32">
        <v>77</v>
      </c>
      <c r="R1177" s="32" t="s">
        <v>115</v>
      </c>
      <c r="S1177" s="32" t="s">
        <v>121</v>
      </c>
      <c r="T1177" s="32" t="s">
        <v>115</v>
      </c>
      <c r="U1177" s="32" t="s">
        <v>214</v>
      </c>
      <c r="V1177" s="32" t="s">
        <v>122</v>
      </c>
      <c r="W1177" s="32" t="s">
        <v>123</v>
      </c>
      <c r="X1177" s="32" t="s">
        <v>278</v>
      </c>
      <c r="Y1177" s="128"/>
      <c r="Z1177" s="119" t="s">
        <v>115</v>
      </c>
      <c r="AA1177" s="119">
        <v>1.2851856569379101</v>
      </c>
      <c r="AB1177" s="32" t="s">
        <v>115</v>
      </c>
      <c r="AC1177" s="32" t="s">
        <v>701</v>
      </c>
      <c r="AD1177" s="32" t="s">
        <v>115</v>
      </c>
      <c r="AE1177" s="32" t="s">
        <v>115</v>
      </c>
      <c r="AF1177" s="32" t="s">
        <v>115</v>
      </c>
      <c r="AG1177" s="32" t="s">
        <v>1513</v>
      </c>
      <c r="AH1177" s="32" t="s">
        <v>127</v>
      </c>
      <c r="AI1177" s="32">
        <v>5540141</v>
      </c>
      <c r="AJ1177" s="32" t="s">
        <v>3692</v>
      </c>
      <c r="AK1177" s="32" t="s">
        <v>3693</v>
      </c>
      <c r="AL1177" s="32">
        <v>2</v>
      </c>
      <c r="AM1177" s="32">
        <v>65</v>
      </c>
      <c r="AN1177" s="32" t="s">
        <v>128</v>
      </c>
      <c r="AO1177" s="32" t="s">
        <v>129</v>
      </c>
      <c r="AP1177" s="32" t="s">
        <v>203</v>
      </c>
      <c r="AQ1177" s="32" t="s">
        <v>130</v>
      </c>
      <c r="AR1177" s="32">
        <v>2022</v>
      </c>
      <c r="AS1177" s="32" t="s">
        <v>115</v>
      </c>
      <c r="AT1177" s="32" t="b">
        <v>0</v>
      </c>
      <c r="AU1177" s="32" t="s">
        <v>115</v>
      </c>
      <c r="AV1177" s="32" t="s">
        <v>115</v>
      </c>
      <c r="AW1177" s="32" t="s">
        <v>115</v>
      </c>
      <c r="AX1177" s="32" t="b">
        <v>0</v>
      </c>
      <c r="AY1177" s="32" t="s">
        <v>115</v>
      </c>
      <c r="AZ1177" s="110" t="s">
        <v>115</v>
      </c>
      <c r="BA1177" s="32" t="s">
        <v>115</v>
      </c>
      <c r="BB1177" s="32" t="s">
        <v>115</v>
      </c>
      <c r="BC1177" s="32" t="s">
        <v>115</v>
      </c>
      <c r="BD1177" s="32" t="s">
        <v>115</v>
      </c>
      <c r="BE1177" s="32" t="s">
        <v>115</v>
      </c>
      <c r="BF1177" s="110" t="s">
        <v>115</v>
      </c>
      <c r="BG1177" s="32" t="s">
        <v>131</v>
      </c>
      <c r="BH1177" s="32" t="s">
        <v>115</v>
      </c>
      <c r="BI1177" s="32" t="s">
        <v>195</v>
      </c>
      <c r="BJ1177" s="32">
        <v>2</v>
      </c>
      <c r="BK1177" s="110">
        <v>45719</v>
      </c>
      <c r="BL1177" s="110" t="s">
        <v>115</v>
      </c>
      <c r="BM1177" s="110">
        <v>45728</v>
      </c>
      <c r="BN1177" s="32" t="s">
        <v>115</v>
      </c>
      <c r="BO1177" s="32" t="s">
        <v>115</v>
      </c>
      <c r="BP1177" s="32" t="b">
        <v>1</v>
      </c>
      <c r="BQ1177" s="116" t="s">
        <v>115</v>
      </c>
      <c r="BR1177" s="32" t="s">
        <v>134</v>
      </c>
      <c r="BS1177" s="116">
        <v>1121.9818</v>
      </c>
      <c r="BT1177" s="116">
        <v>1127.2642000000001</v>
      </c>
      <c r="BU1177" s="116">
        <v>7.0544000000000002</v>
      </c>
      <c r="BV1177" s="116">
        <v>116.0787</v>
      </c>
      <c r="BW1177" s="116">
        <v>4.8268000000000004</v>
      </c>
      <c r="BX1177" s="116">
        <v>426.9051</v>
      </c>
      <c r="BY1177" s="116">
        <v>541.03870000000006</v>
      </c>
      <c r="BZ1177" s="116">
        <v>0</v>
      </c>
      <c r="CA1177" s="116">
        <v>0</v>
      </c>
      <c r="CB1177" s="116">
        <v>0</v>
      </c>
      <c r="CC1177" s="116">
        <v>0</v>
      </c>
      <c r="CD1177" s="116">
        <v>0</v>
      </c>
      <c r="CE1177" s="116">
        <v>586.22550000000001</v>
      </c>
      <c r="CF1177" s="32" t="s">
        <v>135</v>
      </c>
      <c r="CG1177" s="32" t="s">
        <v>136</v>
      </c>
      <c r="CH1177" s="32" t="s">
        <v>380</v>
      </c>
      <c r="CI1177" s="116">
        <v>0</v>
      </c>
      <c r="CJ1177" s="116">
        <v>38.414930000000005</v>
      </c>
      <c r="CK1177" s="116">
        <v>116.07868999999999</v>
      </c>
      <c r="CL1177" s="116">
        <v>4.8268399999999998</v>
      </c>
      <c r="CM1177" s="116">
        <v>426.90508999999997</v>
      </c>
      <c r="CN1177" s="116">
        <v>535.75626999999997</v>
      </c>
      <c r="CO1177" s="113">
        <v>0</v>
      </c>
      <c r="CP1177" s="32" t="s">
        <v>134</v>
      </c>
      <c r="CQ1177" s="32" t="s">
        <v>115</v>
      </c>
      <c r="CR1177" s="32" t="s">
        <v>134</v>
      </c>
      <c r="CS1177" s="32" t="s">
        <v>115</v>
      </c>
      <c r="CT1177" s="113">
        <v>0</v>
      </c>
      <c r="CU1177" s="113">
        <v>1</v>
      </c>
      <c r="CV1177" s="33" t="s">
        <v>1077</v>
      </c>
    </row>
    <row r="1178" spans="2:100">
      <c r="B1178" s="31">
        <v>1174</v>
      </c>
      <c r="C1178" s="32" t="s">
        <v>3794</v>
      </c>
      <c r="D1178" s="128"/>
      <c r="E1178" s="128"/>
      <c r="F1178" s="32" t="s">
        <v>420</v>
      </c>
      <c r="G1178" s="32" t="s">
        <v>3795</v>
      </c>
      <c r="H1178" s="32" t="s">
        <v>1613</v>
      </c>
      <c r="I1178" s="32" t="s">
        <v>189</v>
      </c>
      <c r="J1178" s="32" t="s">
        <v>115</v>
      </c>
      <c r="K1178" s="32" t="s">
        <v>115</v>
      </c>
      <c r="L1178" s="32" t="s">
        <v>395</v>
      </c>
      <c r="M1178" s="32" t="s">
        <v>3741</v>
      </c>
      <c r="N1178" s="32" t="s">
        <v>115</v>
      </c>
      <c r="O1178" s="32" t="s">
        <v>115</v>
      </c>
      <c r="P1178" s="110">
        <v>45904</v>
      </c>
      <c r="Q1178" s="32">
        <v>24</v>
      </c>
      <c r="R1178" s="32" t="s">
        <v>115</v>
      </c>
      <c r="S1178" s="32" t="s">
        <v>121</v>
      </c>
      <c r="T1178" s="32" t="s">
        <v>115</v>
      </c>
      <c r="U1178" s="32" t="s">
        <v>214</v>
      </c>
      <c r="V1178" s="32" t="s">
        <v>122</v>
      </c>
      <c r="W1178" s="32" t="s">
        <v>123</v>
      </c>
      <c r="X1178" s="32" t="s">
        <v>887</v>
      </c>
      <c r="Y1178" s="128"/>
      <c r="Z1178" s="119" t="s">
        <v>115</v>
      </c>
      <c r="AA1178" s="119">
        <v>37.881457476690201</v>
      </c>
      <c r="AB1178" s="32" t="s">
        <v>115</v>
      </c>
      <c r="AC1178" s="32" t="s">
        <v>530</v>
      </c>
      <c r="AD1178" s="32" t="s">
        <v>115</v>
      </c>
      <c r="AE1178" s="32" t="s">
        <v>115</v>
      </c>
      <c r="AF1178" s="32" t="s">
        <v>115</v>
      </c>
      <c r="AG1178" s="32" t="s">
        <v>115</v>
      </c>
      <c r="AH1178" s="32" t="s">
        <v>127</v>
      </c>
      <c r="AI1178" s="32">
        <v>5540301</v>
      </c>
      <c r="AJ1178" s="32" t="s">
        <v>3796</v>
      </c>
      <c r="AK1178" s="32" t="s">
        <v>3797</v>
      </c>
      <c r="AL1178" s="32">
        <v>1</v>
      </c>
      <c r="AM1178" s="32">
        <v>65</v>
      </c>
      <c r="AN1178" s="32" t="s">
        <v>128</v>
      </c>
      <c r="AO1178" s="32" t="s">
        <v>129</v>
      </c>
      <c r="AP1178" s="32">
        <v>2022</v>
      </c>
      <c r="AQ1178" s="32" t="s">
        <v>130</v>
      </c>
      <c r="AR1178" s="32">
        <v>2021</v>
      </c>
      <c r="AS1178" s="32" t="s">
        <v>115</v>
      </c>
      <c r="AT1178" s="32" t="b">
        <v>0</v>
      </c>
      <c r="AU1178" s="32" t="s">
        <v>115</v>
      </c>
      <c r="AV1178" s="32" t="s">
        <v>115</v>
      </c>
      <c r="AW1178" s="32" t="s">
        <v>115</v>
      </c>
      <c r="AX1178" s="32" t="b">
        <v>0</v>
      </c>
      <c r="AY1178" s="32" t="s">
        <v>115</v>
      </c>
      <c r="AZ1178" s="110" t="s">
        <v>115</v>
      </c>
      <c r="BA1178" s="32" t="s">
        <v>115</v>
      </c>
      <c r="BB1178" s="32" t="s">
        <v>115</v>
      </c>
      <c r="BC1178" s="32" t="s">
        <v>115</v>
      </c>
      <c r="BD1178" s="32" t="s">
        <v>115</v>
      </c>
      <c r="BE1178" s="32" t="s">
        <v>115</v>
      </c>
      <c r="BF1178" s="110" t="s">
        <v>115</v>
      </c>
      <c r="BG1178" s="32" t="s">
        <v>131</v>
      </c>
      <c r="BH1178" s="32" t="s">
        <v>115</v>
      </c>
      <c r="BI1178" s="32" t="s">
        <v>195</v>
      </c>
      <c r="BJ1178" s="32">
        <v>2</v>
      </c>
      <c r="BK1178" s="110">
        <v>44200</v>
      </c>
      <c r="BL1178" s="110">
        <v>44470</v>
      </c>
      <c r="BM1178" s="110">
        <v>44484</v>
      </c>
      <c r="BN1178" s="32" t="s">
        <v>115</v>
      </c>
      <c r="BO1178" s="32" t="s">
        <v>115</v>
      </c>
      <c r="BP1178" s="32" t="b">
        <v>0</v>
      </c>
      <c r="BQ1178" s="116">
        <v>1490</v>
      </c>
      <c r="BR1178" s="32" t="s">
        <v>134</v>
      </c>
      <c r="BS1178" s="116">
        <v>1447.2547</v>
      </c>
      <c r="BT1178" s="116">
        <v>1447.2547</v>
      </c>
      <c r="BU1178" s="116">
        <v>1194.8846000000001</v>
      </c>
      <c r="BV1178" s="116">
        <v>5.8654000000000002</v>
      </c>
      <c r="BW1178" s="116">
        <v>0</v>
      </c>
      <c r="BX1178" s="116">
        <v>0</v>
      </c>
      <c r="BY1178" s="116">
        <v>0</v>
      </c>
      <c r="BZ1178" s="116">
        <v>0</v>
      </c>
      <c r="CA1178" s="116">
        <v>0</v>
      </c>
      <c r="CB1178" s="116">
        <v>0</v>
      </c>
      <c r="CC1178" s="116">
        <v>0</v>
      </c>
      <c r="CD1178" s="116">
        <v>0</v>
      </c>
      <c r="CE1178" s="116">
        <v>1447.2547</v>
      </c>
      <c r="CF1178" s="32" t="s">
        <v>135</v>
      </c>
      <c r="CG1178" s="32" t="s">
        <v>136</v>
      </c>
      <c r="CH1178" s="32" t="s">
        <v>456</v>
      </c>
      <c r="CI1178" s="116">
        <v>221.85418999999999</v>
      </c>
      <c r="CJ1178" s="116">
        <v>1075.3964999999998</v>
      </c>
      <c r="CK1178" s="116">
        <v>-65.714100000000002</v>
      </c>
      <c r="CL1178" s="116">
        <v>0</v>
      </c>
      <c r="CM1178" s="116">
        <v>0</v>
      </c>
      <c r="CN1178" s="116">
        <v>0</v>
      </c>
      <c r="CO1178" s="113">
        <v>0</v>
      </c>
      <c r="CP1178" s="32" t="s">
        <v>134</v>
      </c>
      <c r="CQ1178" s="32" t="s">
        <v>115</v>
      </c>
      <c r="CR1178" s="32" t="s">
        <v>134</v>
      </c>
      <c r="CS1178" s="32" t="s">
        <v>115</v>
      </c>
      <c r="CT1178" s="113">
        <v>1</v>
      </c>
      <c r="CU1178" s="113">
        <v>0</v>
      </c>
      <c r="CV1178" s="33" t="s">
        <v>1077</v>
      </c>
    </row>
    <row r="1179" spans="2:100">
      <c r="B1179" s="31">
        <v>1175</v>
      </c>
      <c r="C1179" s="32" t="s">
        <v>3798</v>
      </c>
      <c r="D1179" s="128"/>
      <c r="E1179" s="128"/>
      <c r="F1179" s="32" t="s">
        <v>602</v>
      </c>
      <c r="G1179" s="32" t="s">
        <v>3799</v>
      </c>
      <c r="H1179" s="32" t="s">
        <v>1613</v>
      </c>
      <c r="I1179" s="32" t="s">
        <v>189</v>
      </c>
      <c r="J1179" s="32" t="s">
        <v>115</v>
      </c>
      <c r="K1179" s="32" t="s">
        <v>115</v>
      </c>
      <c r="L1179" s="32" t="s">
        <v>395</v>
      </c>
      <c r="M1179" s="32" t="s">
        <v>3741</v>
      </c>
      <c r="N1179" s="32" t="s">
        <v>115</v>
      </c>
      <c r="O1179" s="32" t="s">
        <v>115</v>
      </c>
      <c r="P1179" s="110">
        <v>45931</v>
      </c>
      <c r="Q1179" s="32">
        <v>22</v>
      </c>
      <c r="R1179" s="32" t="s">
        <v>115</v>
      </c>
      <c r="S1179" s="32" t="s">
        <v>121</v>
      </c>
      <c r="T1179" s="32" t="s">
        <v>115</v>
      </c>
      <c r="U1179" s="32" t="s">
        <v>214</v>
      </c>
      <c r="V1179" s="32" t="s">
        <v>122</v>
      </c>
      <c r="W1179" s="32" t="s">
        <v>123</v>
      </c>
      <c r="X1179" s="32" t="s">
        <v>2450</v>
      </c>
      <c r="Y1179" s="128"/>
      <c r="Z1179" s="119" t="s">
        <v>115</v>
      </c>
      <c r="AA1179" s="119">
        <v>27.7610708568434</v>
      </c>
      <c r="AB1179" s="32" t="s">
        <v>115</v>
      </c>
      <c r="AC1179" s="32" t="s">
        <v>530</v>
      </c>
      <c r="AD1179" s="32" t="s">
        <v>115</v>
      </c>
      <c r="AE1179" s="32" t="s">
        <v>115</v>
      </c>
      <c r="AF1179" s="32" t="s">
        <v>115</v>
      </c>
      <c r="AG1179" s="32" t="s">
        <v>115</v>
      </c>
      <c r="AH1179" s="32" t="s">
        <v>127</v>
      </c>
      <c r="AI1179" s="32">
        <v>5540555</v>
      </c>
      <c r="AJ1179" s="32" t="s">
        <v>3800</v>
      </c>
      <c r="AK1179" s="32" t="s">
        <v>3801</v>
      </c>
      <c r="AL1179" s="32">
        <v>1</v>
      </c>
      <c r="AM1179" s="32">
        <v>65</v>
      </c>
      <c r="AN1179" s="32" t="s">
        <v>128</v>
      </c>
      <c r="AO1179" s="32" t="s">
        <v>129</v>
      </c>
      <c r="AP1179" s="32" t="s">
        <v>203</v>
      </c>
      <c r="AQ1179" s="32" t="s">
        <v>130</v>
      </c>
      <c r="AR1179" s="32">
        <v>2020</v>
      </c>
      <c r="AS1179" s="32" t="s">
        <v>115</v>
      </c>
      <c r="AT1179" s="32" t="b">
        <v>0</v>
      </c>
      <c r="AU1179" s="32" t="s">
        <v>115</v>
      </c>
      <c r="AV1179" s="32" t="s">
        <v>115</v>
      </c>
      <c r="AW1179" s="32" t="s">
        <v>115</v>
      </c>
      <c r="AX1179" s="32" t="b">
        <v>0</v>
      </c>
      <c r="AY1179" s="32" t="s">
        <v>115</v>
      </c>
      <c r="AZ1179" s="110" t="s">
        <v>115</v>
      </c>
      <c r="BA1179" s="32" t="s">
        <v>115</v>
      </c>
      <c r="BB1179" s="32" t="s">
        <v>115</v>
      </c>
      <c r="BC1179" s="32" t="s">
        <v>115</v>
      </c>
      <c r="BD1179" s="32" t="s">
        <v>115</v>
      </c>
      <c r="BE1179" s="32" t="s">
        <v>115</v>
      </c>
      <c r="BF1179" s="110" t="s">
        <v>115</v>
      </c>
      <c r="BG1179" s="32" t="s">
        <v>131</v>
      </c>
      <c r="BH1179" s="32" t="s">
        <v>115</v>
      </c>
      <c r="BI1179" s="32" t="s">
        <v>195</v>
      </c>
      <c r="BJ1179" s="32">
        <v>2</v>
      </c>
      <c r="BK1179" s="110">
        <v>44259</v>
      </c>
      <c r="BL1179" s="110" t="s">
        <v>115</v>
      </c>
      <c r="BM1179" s="110">
        <v>44397</v>
      </c>
      <c r="BN1179" s="32" t="s">
        <v>115</v>
      </c>
      <c r="BO1179" s="32" t="s">
        <v>115</v>
      </c>
      <c r="BP1179" s="32" t="b">
        <v>0</v>
      </c>
      <c r="BQ1179" s="116" t="s">
        <v>115</v>
      </c>
      <c r="BR1179" s="32" t="s">
        <v>134</v>
      </c>
      <c r="BS1179" s="116">
        <v>1362.5843</v>
      </c>
      <c r="BT1179" s="116">
        <v>1362.5843</v>
      </c>
      <c r="BU1179" s="116">
        <v>1026.7653</v>
      </c>
      <c r="BV1179" s="116">
        <v>57.930500000000002</v>
      </c>
      <c r="BW1179" s="116">
        <v>0</v>
      </c>
      <c r="BX1179" s="116">
        <v>0</v>
      </c>
      <c r="BY1179" s="116">
        <v>0</v>
      </c>
      <c r="BZ1179" s="116">
        <v>0</v>
      </c>
      <c r="CA1179" s="116">
        <v>0</v>
      </c>
      <c r="CB1179" s="116">
        <v>0</v>
      </c>
      <c r="CC1179" s="116">
        <v>0</v>
      </c>
      <c r="CD1179" s="116">
        <v>0</v>
      </c>
      <c r="CE1179" s="116">
        <v>1362.5843</v>
      </c>
      <c r="CF1179" s="32" t="s">
        <v>135</v>
      </c>
      <c r="CG1179" s="32" t="s">
        <v>136</v>
      </c>
      <c r="CH1179" s="32" t="s">
        <v>246</v>
      </c>
      <c r="CI1179" s="116">
        <v>0</v>
      </c>
      <c r="CJ1179" s="116">
        <v>1304.65371</v>
      </c>
      <c r="CK1179" s="116">
        <v>-17.642499999999995</v>
      </c>
      <c r="CL1179" s="116">
        <v>0</v>
      </c>
      <c r="CM1179" s="116">
        <v>0</v>
      </c>
      <c r="CN1179" s="116">
        <v>0</v>
      </c>
      <c r="CO1179" s="113">
        <v>0</v>
      </c>
      <c r="CP1179" s="32" t="s">
        <v>134</v>
      </c>
      <c r="CQ1179" s="32" t="s">
        <v>115</v>
      </c>
      <c r="CR1179" s="32" t="s">
        <v>134</v>
      </c>
      <c r="CS1179" s="32" t="s">
        <v>115</v>
      </c>
      <c r="CT1179" s="113">
        <v>1</v>
      </c>
      <c r="CU1179" s="113">
        <v>0</v>
      </c>
      <c r="CV1179" s="33" t="s">
        <v>1077</v>
      </c>
    </row>
    <row r="1180" spans="2:100">
      <c r="B1180" s="31">
        <v>1176</v>
      </c>
      <c r="C1180" s="32" t="s">
        <v>3802</v>
      </c>
      <c r="D1180" s="128"/>
      <c r="E1180" s="128"/>
      <c r="F1180" s="32" t="s">
        <v>845</v>
      </c>
      <c r="G1180" s="32" t="s">
        <v>3803</v>
      </c>
      <c r="H1180" s="32" t="s">
        <v>1613</v>
      </c>
      <c r="I1180" s="32" t="s">
        <v>189</v>
      </c>
      <c r="J1180" s="32" t="s">
        <v>115</v>
      </c>
      <c r="K1180" s="32" t="s">
        <v>115</v>
      </c>
      <c r="L1180" s="32" t="s">
        <v>395</v>
      </c>
      <c r="M1180" s="32" t="s">
        <v>3741</v>
      </c>
      <c r="N1180" s="32" t="s">
        <v>115</v>
      </c>
      <c r="O1180" s="32" t="s">
        <v>115</v>
      </c>
      <c r="P1180" s="110">
        <v>45876</v>
      </c>
      <c r="Q1180" s="32">
        <v>30</v>
      </c>
      <c r="R1180" s="32" t="s">
        <v>115</v>
      </c>
      <c r="S1180" s="32" t="s">
        <v>121</v>
      </c>
      <c r="T1180" s="32" t="s">
        <v>115</v>
      </c>
      <c r="U1180" s="32" t="s">
        <v>214</v>
      </c>
      <c r="V1180" s="32" t="s">
        <v>122</v>
      </c>
      <c r="W1180" s="32" t="s">
        <v>123</v>
      </c>
      <c r="X1180" s="32" t="s">
        <v>224</v>
      </c>
      <c r="Y1180" s="128"/>
      <c r="Z1180" s="119" t="s">
        <v>115</v>
      </c>
      <c r="AA1180" s="119">
        <v>3.3451557698218801</v>
      </c>
      <c r="AB1180" s="32" t="s">
        <v>115</v>
      </c>
      <c r="AC1180" s="32" t="s">
        <v>534</v>
      </c>
      <c r="AD1180" s="32" t="s">
        <v>115</v>
      </c>
      <c r="AE1180" s="32" t="s">
        <v>115</v>
      </c>
      <c r="AF1180" s="32" t="s">
        <v>115</v>
      </c>
      <c r="AG1180" s="32" t="s">
        <v>115</v>
      </c>
      <c r="AH1180" s="32" t="s">
        <v>127</v>
      </c>
      <c r="AI1180" s="32">
        <v>5792842</v>
      </c>
      <c r="AJ1180" s="32" t="s">
        <v>3804</v>
      </c>
      <c r="AK1180" s="32" t="s">
        <v>3805</v>
      </c>
      <c r="AL1180" s="32">
        <v>1</v>
      </c>
      <c r="AM1180" s="32">
        <v>65</v>
      </c>
      <c r="AN1180" s="32" t="s">
        <v>128</v>
      </c>
      <c r="AO1180" s="32" t="s">
        <v>129</v>
      </c>
      <c r="AP1180" s="32">
        <v>2022</v>
      </c>
      <c r="AQ1180" s="32" t="s">
        <v>130</v>
      </c>
      <c r="AR1180" s="32">
        <v>2021</v>
      </c>
      <c r="AS1180" s="32" t="s">
        <v>115</v>
      </c>
      <c r="AT1180" s="32" t="b">
        <v>0</v>
      </c>
      <c r="AU1180" s="32" t="s">
        <v>115</v>
      </c>
      <c r="AV1180" s="32" t="s">
        <v>115</v>
      </c>
      <c r="AW1180" s="32" t="s">
        <v>115</v>
      </c>
      <c r="AX1180" s="32" t="b">
        <v>0</v>
      </c>
      <c r="AY1180" s="32" t="s">
        <v>115</v>
      </c>
      <c r="AZ1180" s="110" t="s">
        <v>115</v>
      </c>
      <c r="BA1180" s="32" t="s">
        <v>115</v>
      </c>
      <c r="BB1180" s="32" t="s">
        <v>115</v>
      </c>
      <c r="BC1180" s="32" t="s">
        <v>115</v>
      </c>
      <c r="BD1180" s="32" t="s">
        <v>115</v>
      </c>
      <c r="BE1180" s="32" t="s">
        <v>115</v>
      </c>
      <c r="BF1180" s="110" t="s">
        <v>115</v>
      </c>
      <c r="BG1180" s="32" t="s">
        <v>131</v>
      </c>
      <c r="BH1180" s="32" t="s">
        <v>115</v>
      </c>
      <c r="BI1180" s="32" t="s">
        <v>195</v>
      </c>
      <c r="BJ1180" s="32">
        <v>2</v>
      </c>
      <c r="BK1180" s="110">
        <v>44144</v>
      </c>
      <c r="BL1180" s="110">
        <v>44491</v>
      </c>
      <c r="BM1180" s="110">
        <v>44574</v>
      </c>
      <c r="BN1180" s="32" t="s">
        <v>115</v>
      </c>
      <c r="BO1180" s="32" t="s">
        <v>115</v>
      </c>
      <c r="BP1180" s="32" t="b">
        <v>0</v>
      </c>
      <c r="BQ1180" s="116">
        <v>1321</v>
      </c>
      <c r="BR1180" s="32" t="s">
        <v>134</v>
      </c>
      <c r="BS1180" s="116">
        <v>1306.6931999999999</v>
      </c>
      <c r="BT1180" s="116">
        <v>1306.6931999999999</v>
      </c>
      <c r="BU1180" s="116">
        <v>279.02530000000002</v>
      </c>
      <c r="BV1180" s="116">
        <v>30.780999999999999</v>
      </c>
      <c r="BW1180" s="116">
        <v>3.0005000000000002</v>
      </c>
      <c r="BX1180" s="116">
        <v>0</v>
      </c>
      <c r="BY1180" s="116">
        <v>0</v>
      </c>
      <c r="BZ1180" s="116">
        <v>0</v>
      </c>
      <c r="CA1180" s="116">
        <v>0</v>
      </c>
      <c r="CB1180" s="116">
        <v>0</v>
      </c>
      <c r="CC1180" s="116">
        <v>0</v>
      </c>
      <c r="CD1180" s="116">
        <v>0</v>
      </c>
      <c r="CE1180" s="116">
        <v>1306.6931999999999</v>
      </c>
      <c r="CF1180" s="32" t="s">
        <v>135</v>
      </c>
      <c r="CG1180" s="32" t="s">
        <v>136</v>
      </c>
      <c r="CH1180" s="32" t="s">
        <v>272</v>
      </c>
      <c r="CI1180" s="116">
        <v>0</v>
      </c>
      <c r="CJ1180" s="116">
        <v>0</v>
      </c>
      <c r="CK1180" s="116">
        <v>1135.9014499999996</v>
      </c>
      <c r="CL1180" s="116">
        <v>2.5876999999999999</v>
      </c>
      <c r="CM1180" s="116">
        <v>0</v>
      </c>
      <c r="CN1180" s="116">
        <v>0</v>
      </c>
      <c r="CO1180" s="113">
        <v>0</v>
      </c>
      <c r="CP1180" s="32" t="s">
        <v>134</v>
      </c>
      <c r="CQ1180" s="32" t="s">
        <v>115</v>
      </c>
      <c r="CR1180" s="32" t="s">
        <v>134</v>
      </c>
      <c r="CS1180" s="32" t="s">
        <v>115</v>
      </c>
      <c r="CT1180" s="113">
        <v>0</v>
      </c>
      <c r="CU1180" s="113">
        <v>1</v>
      </c>
      <c r="CV1180" s="33" t="s">
        <v>1077</v>
      </c>
    </row>
    <row r="1181" spans="2:100">
      <c r="B1181" s="34">
        <v>1177</v>
      </c>
      <c r="C1181" s="35" t="s">
        <v>3806</v>
      </c>
      <c r="D1181" s="130"/>
      <c r="E1181" s="130"/>
      <c r="F1181" s="35" t="s">
        <v>1367</v>
      </c>
      <c r="G1181" s="35" t="s">
        <v>3807</v>
      </c>
      <c r="H1181" s="35" t="s">
        <v>1613</v>
      </c>
      <c r="I1181" s="35" t="s">
        <v>189</v>
      </c>
      <c r="J1181" s="35" t="s">
        <v>115</v>
      </c>
      <c r="K1181" s="35" t="s">
        <v>115</v>
      </c>
      <c r="L1181" s="35" t="s">
        <v>395</v>
      </c>
      <c r="M1181" s="35" t="s">
        <v>3741</v>
      </c>
      <c r="N1181" s="35" t="s">
        <v>115</v>
      </c>
      <c r="O1181" s="35" t="s">
        <v>115</v>
      </c>
      <c r="P1181" s="111">
        <v>45904</v>
      </c>
      <c r="Q1181" s="35">
        <v>56</v>
      </c>
      <c r="R1181" s="35" t="s">
        <v>115</v>
      </c>
      <c r="S1181" s="35" t="s">
        <v>548</v>
      </c>
      <c r="T1181" s="35" t="s">
        <v>115</v>
      </c>
      <c r="U1181" s="35" t="s">
        <v>214</v>
      </c>
      <c r="V1181" s="35" t="s">
        <v>122</v>
      </c>
      <c r="W1181" s="35" t="s">
        <v>123</v>
      </c>
      <c r="X1181" s="35" t="s">
        <v>833</v>
      </c>
      <c r="Y1181" s="130"/>
      <c r="Z1181" s="120" t="s">
        <v>115</v>
      </c>
      <c r="AA1181" s="120">
        <v>12.8701552271494</v>
      </c>
      <c r="AB1181" s="35" t="s">
        <v>115</v>
      </c>
      <c r="AC1181" s="35" t="s">
        <v>530</v>
      </c>
      <c r="AD1181" s="35" t="s">
        <v>115</v>
      </c>
      <c r="AE1181" s="35" t="s">
        <v>115</v>
      </c>
      <c r="AF1181" s="35" t="s">
        <v>115</v>
      </c>
      <c r="AG1181" s="35" t="s">
        <v>115</v>
      </c>
      <c r="AH1181" s="35" t="s">
        <v>127</v>
      </c>
      <c r="AI1181" s="35">
        <v>5794387</v>
      </c>
      <c r="AJ1181" s="35" t="s">
        <v>3808</v>
      </c>
      <c r="AK1181" s="35" t="s">
        <v>3809</v>
      </c>
      <c r="AL1181" s="35">
        <v>1</v>
      </c>
      <c r="AM1181" s="35">
        <v>65</v>
      </c>
      <c r="AN1181" s="35" t="s">
        <v>128</v>
      </c>
      <c r="AO1181" s="35" t="s">
        <v>129</v>
      </c>
      <c r="AP1181" s="35">
        <v>2021</v>
      </c>
      <c r="AQ1181" s="35" t="s">
        <v>130</v>
      </c>
      <c r="AR1181" s="35">
        <v>2021</v>
      </c>
      <c r="AS1181" s="35" t="s">
        <v>115</v>
      </c>
      <c r="AT1181" s="35" t="b">
        <v>0</v>
      </c>
      <c r="AU1181" s="35" t="s">
        <v>115</v>
      </c>
      <c r="AV1181" s="35" t="s">
        <v>115</v>
      </c>
      <c r="AW1181" s="35" t="s">
        <v>115</v>
      </c>
      <c r="AX1181" s="35" t="b">
        <v>0</v>
      </c>
      <c r="AY1181" s="35" t="s">
        <v>115</v>
      </c>
      <c r="AZ1181" s="111" t="s">
        <v>115</v>
      </c>
      <c r="BA1181" s="35" t="s">
        <v>115</v>
      </c>
      <c r="BB1181" s="35" t="s">
        <v>115</v>
      </c>
      <c r="BC1181" s="35" t="s">
        <v>115</v>
      </c>
      <c r="BD1181" s="35" t="s">
        <v>115</v>
      </c>
      <c r="BE1181" s="35" t="s">
        <v>115</v>
      </c>
      <c r="BF1181" s="111" t="s">
        <v>115</v>
      </c>
      <c r="BG1181" s="35" t="s">
        <v>131</v>
      </c>
      <c r="BH1181" s="35" t="s">
        <v>115</v>
      </c>
      <c r="BI1181" s="35" t="s">
        <v>195</v>
      </c>
      <c r="BJ1181" s="35">
        <v>2</v>
      </c>
      <c r="BK1181" s="111">
        <v>44202</v>
      </c>
      <c r="BL1181" s="111">
        <v>44286</v>
      </c>
      <c r="BM1181" s="111">
        <v>44286</v>
      </c>
      <c r="BN1181" s="35" t="s">
        <v>115</v>
      </c>
      <c r="BO1181" s="35" t="s">
        <v>115</v>
      </c>
      <c r="BP1181" s="35" t="b">
        <v>0</v>
      </c>
      <c r="BQ1181" s="117">
        <v>1380</v>
      </c>
      <c r="BR1181" s="35" t="s">
        <v>134</v>
      </c>
      <c r="BS1181" s="117">
        <v>1398.5308</v>
      </c>
      <c r="BT1181" s="117">
        <v>1398.5308</v>
      </c>
      <c r="BU1181" s="117">
        <v>1278.4557</v>
      </c>
      <c r="BV1181" s="117">
        <v>7.5300000000000006E-2</v>
      </c>
      <c r="BW1181" s="117">
        <v>0</v>
      </c>
      <c r="BX1181" s="117">
        <v>0</v>
      </c>
      <c r="BY1181" s="117">
        <v>0</v>
      </c>
      <c r="BZ1181" s="117">
        <v>0</v>
      </c>
      <c r="CA1181" s="117">
        <v>0</v>
      </c>
      <c r="CB1181" s="117">
        <v>0</v>
      </c>
      <c r="CC1181" s="117">
        <v>0</v>
      </c>
      <c r="CD1181" s="117">
        <v>0</v>
      </c>
      <c r="CE1181" s="117">
        <v>1398.5308</v>
      </c>
      <c r="CF1181" s="35" t="s">
        <v>135</v>
      </c>
      <c r="CG1181" s="35" t="s">
        <v>136</v>
      </c>
      <c r="CH1181" s="35" t="s">
        <v>246</v>
      </c>
      <c r="CI1181" s="117">
        <v>0</v>
      </c>
      <c r="CJ1181" s="117">
        <v>1322.41454</v>
      </c>
      <c r="CK1181" s="117">
        <v>7.1139999999999995E-2</v>
      </c>
      <c r="CL1181" s="117">
        <v>0</v>
      </c>
      <c r="CM1181" s="117">
        <v>0</v>
      </c>
      <c r="CN1181" s="117">
        <v>0</v>
      </c>
      <c r="CO1181" s="114">
        <v>0</v>
      </c>
      <c r="CP1181" s="35" t="s">
        <v>134</v>
      </c>
      <c r="CQ1181" s="35" t="s">
        <v>115</v>
      </c>
      <c r="CR1181" s="35" t="s">
        <v>134</v>
      </c>
      <c r="CS1181" s="35" t="s">
        <v>115</v>
      </c>
      <c r="CT1181" s="114">
        <v>1</v>
      </c>
      <c r="CU1181" s="114">
        <v>0</v>
      </c>
      <c r="CV1181" s="36" t="s">
        <v>1077</v>
      </c>
    </row>
    <row r="1182" spans="2:100">
      <c r="B1182" s="28">
        <v>1178</v>
      </c>
      <c r="C1182" s="29" t="s">
        <v>3810</v>
      </c>
      <c r="D1182" s="129"/>
      <c r="E1182" s="129"/>
      <c r="F1182" s="29" t="s">
        <v>1178</v>
      </c>
      <c r="G1182" s="29" t="s">
        <v>3811</v>
      </c>
      <c r="H1182" s="29" t="s">
        <v>1613</v>
      </c>
      <c r="I1182" s="29" t="s">
        <v>189</v>
      </c>
      <c r="J1182" s="29" t="s">
        <v>115</v>
      </c>
      <c r="K1182" s="29" t="s">
        <v>115</v>
      </c>
      <c r="L1182" s="29" t="s">
        <v>395</v>
      </c>
      <c r="M1182" s="29" t="s">
        <v>3741</v>
      </c>
      <c r="N1182" s="29" t="s">
        <v>115</v>
      </c>
      <c r="O1182" s="29" t="s">
        <v>115</v>
      </c>
      <c r="P1182" s="109">
        <v>45905</v>
      </c>
      <c r="Q1182" s="29">
        <v>59</v>
      </c>
      <c r="R1182" s="29" t="s">
        <v>115</v>
      </c>
      <c r="S1182" s="29" t="s">
        <v>121</v>
      </c>
      <c r="T1182" s="29" t="s">
        <v>115</v>
      </c>
      <c r="U1182" s="29" t="s">
        <v>214</v>
      </c>
      <c r="V1182" s="29" t="s">
        <v>122</v>
      </c>
      <c r="W1182" s="29" t="s">
        <v>123</v>
      </c>
      <c r="X1182" s="29" t="s">
        <v>1846</v>
      </c>
      <c r="Y1182" s="129"/>
      <c r="Z1182" s="118" t="s">
        <v>115</v>
      </c>
      <c r="AA1182" s="118">
        <v>37.750425736462901</v>
      </c>
      <c r="AB1182" s="29" t="s">
        <v>115</v>
      </c>
      <c r="AC1182" s="29" t="s">
        <v>534</v>
      </c>
      <c r="AD1182" s="29" t="s">
        <v>115</v>
      </c>
      <c r="AE1182" s="29" t="s">
        <v>115</v>
      </c>
      <c r="AF1182" s="29" t="s">
        <v>115</v>
      </c>
      <c r="AG1182" s="29" t="s">
        <v>115</v>
      </c>
      <c r="AH1182" s="29" t="s">
        <v>127</v>
      </c>
      <c r="AI1182" s="29">
        <v>5543274</v>
      </c>
      <c r="AJ1182" s="29" t="s">
        <v>3812</v>
      </c>
      <c r="AK1182" s="29" t="s">
        <v>3813</v>
      </c>
      <c r="AL1182" s="29">
        <v>1</v>
      </c>
      <c r="AM1182" s="29">
        <v>65</v>
      </c>
      <c r="AN1182" s="29" t="s">
        <v>128</v>
      </c>
      <c r="AO1182" s="29" t="s">
        <v>129</v>
      </c>
      <c r="AP1182" s="29">
        <v>2025</v>
      </c>
      <c r="AQ1182" s="29" t="s">
        <v>130</v>
      </c>
      <c r="AR1182" s="29">
        <v>2020</v>
      </c>
      <c r="AS1182" s="29" t="s">
        <v>115</v>
      </c>
      <c r="AT1182" s="29" t="b">
        <v>0</v>
      </c>
      <c r="AU1182" s="29" t="s">
        <v>115</v>
      </c>
      <c r="AV1182" s="29" t="s">
        <v>115</v>
      </c>
      <c r="AW1182" s="29" t="s">
        <v>115</v>
      </c>
      <c r="AX1182" s="29" t="b">
        <v>0</v>
      </c>
      <c r="AY1182" s="29" t="s">
        <v>115</v>
      </c>
      <c r="AZ1182" s="109" t="s">
        <v>115</v>
      </c>
      <c r="BA1182" s="29" t="s">
        <v>115</v>
      </c>
      <c r="BB1182" s="29" t="s">
        <v>115</v>
      </c>
      <c r="BC1182" s="29" t="s">
        <v>115</v>
      </c>
      <c r="BD1182" s="29" t="s">
        <v>115</v>
      </c>
      <c r="BE1182" s="29" t="s">
        <v>115</v>
      </c>
      <c r="BF1182" s="109" t="s">
        <v>115</v>
      </c>
      <c r="BG1182" s="29" t="s">
        <v>131</v>
      </c>
      <c r="BH1182" s="29" t="s">
        <v>115</v>
      </c>
      <c r="BI1182" s="29" t="s">
        <v>195</v>
      </c>
      <c r="BJ1182" s="29">
        <v>2</v>
      </c>
      <c r="BK1182" s="109">
        <v>44263</v>
      </c>
      <c r="BL1182" s="109">
        <v>44316</v>
      </c>
      <c r="BM1182" s="109">
        <v>44326</v>
      </c>
      <c r="BN1182" s="29" t="s">
        <v>115</v>
      </c>
      <c r="BO1182" s="29" t="s">
        <v>115</v>
      </c>
      <c r="BP1182" s="29" t="b">
        <v>0</v>
      </c>
      <c r="BQ1182" s="115">
        <v>912</v>
      </c>
      <c r="BR1182" s="29" t="s">
        <v>134</v>
      </c>
      <c r="BS1182" s="115">
        <v>1070.2221</v>
      </c>
      <c r="BT1182" s="115">
        <v>1070.2221</v>
      </c>
      <c r="BU1182" s="115">
        <v>1016.3154</v>
      </c>
      <c r="BV1182" s="115">
        <v>46.084499999999998</v>
      </c>
      <c r="BW1182" s="115">
        <v>0</v>
      </c>
      <c r="BX1182" s="115">
        <v>0</v>
      </c>
      <c r="BY1182" s="115">
        <v>0</v>
      </c>
      <c r="BZ1182" s="115">
        <v>0</v>
      </c>
      <c r="CA1182" s="115">
        <v>0</v>
      </c>
      <c r="CB1182" s="115">
        <v>0</v>
      </c>
      <c r="CC1182" s="115">
        <v>0</v>
      </c>
      <c r="CD1182" s="115">
        <v>0</v>
      </c>
      <c r="CE1182" s="115">
        <v>1070.2221</v>
      </c>
      <c r="CF1182" s="29" t="s">
        <v>135</v>
      </c>
      <c r="CG1182" s="29" t="s">
        <v>136</v>
      </c>
      <c r="CH1182" s="29" t="s">
        <v>241</v>
      </c>
      <c r="CI1182" s="115">
        <v>0</v>
      </c>
      <c r="CJ1182" s="115">
        <v>950.61978999999997</v>
      </c>
      <c r="CK1182" s="115">
        <v>-46.04025</v>
      </c>
      <c r="CL1182" s="115">
        <v>58.620350000000002</v>
      </c>
      <c r="CM1182" s="115">
        <v>0</v>
      </c>
      <c r="CN1182" s="115">
        <v>-7.0000000000000007E-5</v>
      </c>
      <c r="CO1182" s="112">
        <v>0</v>
      </c>
      <c r="CP1182" s="29" t="s">
        <v>134</v>
      </c>
      <c r="CQ1182" s="29" t="s">
        <v>115</v>
      </c>
      <c r="CR1182" s="29" t="s">
        <v>134</v>
      </c>
      <c r="CS1182" s="29" t="s">
        <v>115</v>
      </c>
      <c r="CT1182" s="112">
        <v>0</v>
      </c>
      <c r="CU1182" s="112">
        <v>1</v>
      </c>
      <c r="CV1182" s="30" t="s">
        <v>1077</v>
      </c>
    </row>
    <row r="1183" spans="2:100">
      <c r="B1183" s="31">
        <v>1179</v>
      </c>
      <c r="C1183" s="32" t="s">
        <v>3814</v>
      </c>
      <c r="D1183" s="128"/>
      <c r="E1183" s="128"/>
      <c r="F1183" s="32" t="s">
        <v>2970</v>
      </c>
      <c r="G1183" s="32" t="s">
        <v>3815</v>
      </c>
      <c r="H1183" s="32" t="s">
        <v>1613</v>
      </c>
      <c r="I1183" s="32" t="s">
        <v>189</v>
      </c>
      <c r="J1183" s="32" t="s">
        <v>115</v>
      </c>
      <c r="K1183" s="32" t="s">
        <v>115</v>
      </c>
      <c r="L1183" s="32" t="s">
        <v>395</v>
      </c>
      <c r="M1183" s="32" t="s">
        <v>3741</v>
      </c>
      <c r="N1183" s="32" t="s">
        <v>115</v>
      </c>
      <c r="O1183" s="32" t="s">
        <v>115</v>
      </c>
      <c r="P1183" s="110">
        <v>45903</v>
      </c>
      <c r="Q1183" s="32">
        <v>61</v>
      </c>
      <c r="R1183" s="32" t="s">
        <v>115</v>
      </c>
      <c r="S1183" s="32" t="s">
        <v>121</v>
      </c>
      <c r="T1183" s="32" t="s">
        <v>115</v>
      </c>
      <c r="U1183" s="32" t="s">
        <v>214</v>
      </c>
      <c r="V1183" s="32" t="s">
        <v>122</v>
      </c>
      <c r="W1183" s="32" t="s">
        <v>123</v>
      </c>
      <c r="X1183" s="32" t="s">
        <v>1708</v>
      </c>
      <c r="Y1183" s="128"/>
      <c r="Z1183" s="119" t="s">
        <v>115</v>
      </c>
      <c r="AA1183" s="119">
        <v>12.6140046820879</v>
      </c>
      <c r="AB1183" s="32" t="s">
        <v>115</v>
      </c>
      <c r="AC1183" s="32" t="s">
        <v>530</v>
      </c>
      <c r="AD1183" s="32" t="s">
        <v>115</v>
      </c>
      <c r="AE1183" s="32" t="s">
        <v>115</v>
      </c>
      <c r="AF1183" s="32" t="s">
        <v>115</v>
      </c>
      <c r="AG1183" s="32" t="s">
        <v>115</v>
      </c>
      <c r="AH1183" s="32" t="s">
        <v>127</v>
      </c>
      <c r="AI1183" s="32">
        <v>5543273</v>
      </c>
      <c r="AJ1183" s="32" t="s">
        <v>3816</v>
      </c>
      <c r="AK1183" s="32" t="s">
        <v>3817</v>
      </c>
      <c r="AL1183" s="32">
        <v>1</v>
      </c>
      <c r="AM1183" s="32">
        <v>65</v>
      </c>
      <c r="AN1183" s="32" t="s">
        <v>128</v>
      </c>
      <c r="AO1183" s="32" t="s">
        <v>129</v>
      </c>
      <c r="AP1183" s="32">
        <v>2024</v>
      </c>
      <c r="AQ1183" s="32" t="s">
        <v>130</v>
      </c>
      <c r="AR1183" s="32">
        <v>2020</v>
      </c>
      <c r="AS1183" s="32" t="s">
        <v>115</v>
      </c>
      <c r="AT1183" s="32" t="b">
        <v>0</v>
      </c>
      <c r="AU1183" s="32" t="s">
        <v>115</v>
      </c>
      <c r="AV1183" s="32" t="s">
        <v>115</v>
      </c>
      <c r="AW1183" s="32" t="s">
        <v>115</v>
      </c>
      <c r="AX1183" s="32" t="b">
        <v>0</v>
      </c>
      <c r="AY1183" s="32" t="s">
        <v>115</v>
      </c>
      <c r="AZ1183" s="110" t="s">
        <v>115</v>
      </c>
      <c r="BA1183" s="32" t="s">
        <v>115</v>
      </c>
      <c r="BB1183" s="32" t="s">
        <v>115</v>
      </c>
      <c r="BC1183" s="32" t="s">
        <v>115</v>
      </c>
      <c r="BD1183" s="32" t="s">
        <v>115</v>
      </c>
      <c r="BE1183" s="32" t="s">
        <v>115</v>
      </c>
      <c r="BF1183" s="110" t="s">
        <v>115</v>
      </c>
      <c r="BG1183" s="32" t="s">
        <v>131</v>
      </c>
      <c r="BH1183" s="32" t="s">
        <v>115</v>
      </c>
      <c r="BI1183" s="32" t="s">
        <v>195</v>
      </c>
      <c r="BJ1183" s="32">
        <v>2</v>
      </c>
      <c r="BK1183" s="110">
        <v>44470</v>
      </c>
      <c r="BL1183" s="110">
        <v>44537</v>
      </c>
      <c r="BM1183" s="110">
        <v>44536</v>
      </c>
      <c r="BN1183" s="32" t="s">
        <v>115</v>
      </c>
      <c r="BO1183" s="32" t="s">
        <v>115</v>
      </c>
      <c r="BP1183" s="32" t="b">
        <v>0</v>
      </c>
      <c r="BQ1183" s="116">
        <v>1280.6957</v>
      </c>
      <c r="BR1183" s="32" t="s">
        <v>134</v>
      </c>
      <c r="BS1183" s="116">
        <v>1280.6957</v>
      </c>
      <c r="BT1183" s="116">
        <v>1280.6957</v>
      </c>
      <c r="BU1183" s="116">
        <v>1175.7949000000001</v>
      </c>
      <c r="BV1183" s="116">
        <v>103.5485</v>
      </c>
      <c r="BW1183" s="116">
        <v>0</v>
      </c>
      <c r="BX1183" s="116">
        <v>0</v>
      </c>
      <c r="BY1183" s="116">
        <v>0</v>
      </c>
      <c r="BZ1183" s="116">
        <v>0</v>
      </c>
      <c r="CA1183" s="116">
        <v>0</v>
      </c>
      <c r="CB1183" s="116">
        <v>0</v>
      </c>
      <c r="CC1183" s="116">
        <v>0</v>
      </c>
      <c r="CD1183" s="116">
        <v>0</v>
      </c>
      <c r="CE1183" s="116">
        <v>1280.6957</v>
      </c>
      <c r="CF1183" s="32" t="s">
        <v>135</v>
      </c>
      <c r="CG1183" s="32" t="s">
        <v>136</v>
      </c>
      <c r="CH1183" s="32" t="s">
        <v>456</v>
      </c>
      <c r="CI1183" s="116">
        <v>1.2170699999999999</v>
      </c>
      <c r="CJ1183" s="116">
        <v>1058.2154599999999</v>
      </c>
      <c r="CK1183" s="116">
        <v>93.193610000000007</v>
      </c>
      <c r="CL1183" s="116">
        <v>0</v>
      </c>
      <c r="CM1183" s="116">
        <v>0</v>
      </c>
      <c r="CN1183" s="116">
        <v>0</v>
      </c>
      <c r="CO1183" s="113">
        <v>0</v>
      </c>
      <c r="CP1183" s="32" t="s">
        <v>134</v>
      </c>
      <c r="CQ1183" s="32" t="s">
        <v>115</v>
      </c>
      <c r="CR1183" s="32" t="s">
        <v>134</v>
      </c>
      <c r="CS1183" s="32" t="s">
        <v>115</v>
      </c>
      <c r="CT1183" s="113">
        <v>1</v>
      </c>
      <c r="CU1183" s="113">
        <v>0</v>
      </c>
      <c r="CV1183" s="33" t="s">
        <v>1077</v>
      </c>
    </row>
    <row r="1184" spans="2:100">
      <c r="B1184" s="31">
        <v>1180</v>
      </c>
      <c r="C1184" s="32" t="s">
        <v>3818</v>
      </c>
      <c r="D1184" s="128"/>
      <c r="E1184" s="128"/>
      <c r="F1184" s="32" t="s">
        <v>816</v>
      </c>
      <c r="G1184" s="32" t="s">
        <v>3819</v>
      </c>
      <c r="H1184" s="32" t="s">
        <v>1613</v>
      </c>
      <c r="I1184" s="32" t="s">
        <v>189</v>
      </c>
      <c r="J1184" s="32" t="s">
        <v>115</v>
      </c>
      <c r="K1184" s="32" t="s">
        <v>115</v>
      </c>
      <c r="L1184" s="32" t="s">
        <v>395</v>
      </c>
      <c r="M1184" s="32" t="s">
        <v>3741</v>
      </c>
      <c r="N1184" s="32" t="s">
        <v>115</v>
      </c>
      <c r="O1184" s="32" t="s">
        <v>115</v>
      </c>
      <c r="P1184" s="110">
        <v>45902</v>
      </c>
      <c r="Q1184" s="32">
        <v>39</v>
      </c>
      <c r="R1184" s="32" t="s">
        <v>115</v>
      </c>
      <c r="S1184" s="32" t="s">
        <v>221</v>
      </c>
      <c r="T1184" s="32" t="s">
        <v>221</v>
      </c>
      <c r="U1184" s="32" t="s">
        <v>214</v>
      </c>
      <c r="V1184" s="32" t="s">
        <v>122</v>
      </c>
      <c r="W1184" s="32" t="s">
        <v>123</v>
      </c>
      <c r="X1184" s="32" t="s">
        <v>887</v>
      </c>
      <c r="Y1184" s="128"/>
      <c r="Z1184" s="119" t="s">
        <v>115</v>
      </c>
      <c r="AA1184" s="119">
        <v>14.702107026353501</v>
      </c>
      <c r="AB1184" s="32" t="s">
        <v>115</v>
      </c>
      <c r="AC1184" s="32" t="s">
        <v>530</v>
      </c>
      <c r="AD1184" s="32" t="s">
        <v>115</v>
      </c>
      <c r="AE1184" s="32" t="s">
        <v>115</v>
      </c>
      <c r="AF1184" s="32" t="s">
        <v>115</v>
      </c>
      <c r="AG1184" s="32" t="s">
        <v>115</v>
      </c>
      <c r="AH1184" s="32" t="s">
        <v>127</v>
      </c>
      <c r="AI1184" s="32">
        <v>5545284</v>
      </c>
      <c r="AJ1184" s="32" t="s">
        <v>3820</v>
      </c>
      <c r="AK1184" s="32" t="s">
        <v>3821</v>
      </c>
      <c r="AL1184" s="32">
        <v>1</v>
      </c>
      <c r="AM1184" s="32">
        <v>65</v>
      </c>
      <c r="AN1184" s="32" t="s">
        <v>128</v>
      </c>
      <c r="AO1184" s="32" t="s">
        <v>129</v>
      </c>
      <c r="AP1184" s="32">
        <v>2022</v>
      </c>
      <c r="AQ1184" s="32" t="s">
        <v>130</v>
      </c>
      <c r="AR1184" s="32">
        <v>2021</v>
      </c>
      <c r="AS1184" s="32" t="s">
        <v>115</v>
      </c>
      <c r="AT1184" s="32" t="b">
        <v>0</v>
      </c>
      <c r="AU1184" s="32" t="s">
        <v>115</v>
      </c>
      <c r="AV1184" s="32" t="s">
        <v>115</v>
      </c>
      <c r="AW1184" s="32" t="s">
        <v>115</v>
      </c>
      <c r="AX1184" s="32" t="b">
        <v>0</v>
      </c>
      <c r="AY1184" s="32" t="s">
        <v>115</v>
      </c>
      <c r="AZ1184" s="110" t="s">
        <v>115</v>
      </c>
      <c r="BA1184" s="32" t="s">
        <v>115</v>
      </c>
      <c r="BB1184" s="32" t="s">
        <v>115</v>
      </c>
      <c r="BC1184" s="32" t="s">
        <v>115</v>
      </c>
      <c r="BD1184" s="32" t="s">
        <v>115</v>
      </c>
      <c r="BE1184" s="32" t="s">
        <v>115</v>
      </c>
      <c r="BF1184" s="110" t="s">
        <v>115</v>
      </c>
      <c r="BG1184" s="32" t="s">
        <v>131</v>
      </c>
      <c r="BH1184" s="32" t="s">
        <v>115</v>
      </c>
      <c r="BI1184" s="32" t="s">
        <v>195</v>
      </c>
      <c r="BJ1184" s="32">
        <v>2</v>
      </c>
      <c r="BK1184" s="110">
        <v>44319</v>
      </c>
      <c r="BL1184" s="110">
        <v>44389</v>
      </c>
      <c r="BM1184" s="110">
        <v>44333</v>
      </c>
      <c r="BN1184" s="32" t="s">
        <v>115</v>
      </c>
      <c r="BO1184" s="32" t="s">
        <v>115</v>
      </c>
      <c r="BP1184" s="32" t="b">
        <v>0</v>
      </c>
      <c r="BQ1184" s="116">
        <v>1403</v>
      </c>
      <c r="BR1184" s="32" t="s">
        <v>134</v>
      </c>
      <c r="BS1184" s="116">
        <v>1381.2497000000001</v>
      </c>
      <c r="BT1184" s="116">
        <v>1381.2497000000001</v>
      </c>
      <c r="BU1184" s="116">
        <v>1351.9650999999999</v>
      </c>
      <c r="BV1184" s="116">
        <v>29.284600000000001</v>
      </c>
      <c r="BW1184" s="116">
        <v>0</v>
      </c>
      <c r="BX1184" s="116">
        <v>0</v>
      </c>
      <c r="BY1184" s="116">
        <v>0</v>
      </c>
      <c r="BZ1184" s="116">
        <v>0</v>
      </c>
      <c r="CA1184" s="116">
        <v>0</v>
      </c>
      <c r="CB1184" s="116">
        <v>0</v>
      </c>
      <c r="CC1184" s="116">
        <v>0</v>
      </c>
      <c r="CD1184" s="116">
        <v>0</v>
      </c>
      <c r="CE1184" s="116">
        <v>1381.2497000000001</v>
      </c>
      <c r="CF1184" s="32" t="s">
        <v>135</v>
      </c>
      <c r="CG1184" s="32" t="s">
        <v>136</v>
      </c>
      <c r="CH1184" s="32" t="s">
        <v>246</v>
      </c>
      <c r="CI1184" s="116">
        <v>0</v>
      </c>
      <c r="CJ1184" s="116">
        <v>1216.7684199999999</v>
      </c>
      <c r="CK1184" s="116">
        <v>-6.5025200000000005</v>
      </c>
      <c r="CL1184" s="116">
        <v>0</v>
      </c>
      <c r="CM1184" s="116">
        <v>0</v>
      </c>
      <c r="CN1184" s="116">
        <v>0</v>
      </c>
      <c r="CO1184" s="113">
        <v>0</v>
      </c>
      <c r="CP1184" s="32" t="s">
        <v>134</v>
      </c>
      <c r="CQ1184" s="32" t="s">
        <v>115</v>
      </c>
      <c r="CR1184" s="32" t="s">
        <v>134</v>
      </c>
      <c r="CS1184" s="32" t="s">
        <v>115</v>
      </c>
      <c r="CT1184" s="113">
        <v>1</v>
      </c>
      <c r="CU1184" s="113">
        <v>0</v>
      </c>
      <c r="CV1184" s="33" t="s">
        <v>3822</v>
      </c>
    </row>
    <row r="1185" spans="2:100">
      <c r="B1185" s="31">
        <v>1181</v>
      </c>
      <c r="C1185" s="32" t="s">
        <v>3823</v>
      </c>
      <c r="D1185" s="128"/>
      <c r="E1185" s="128"/>
      <c r="F1185" s="32" t="s">
        <v>390</v>
      </c>
      <c r="G1185" s="32" t="s">
        <v>3824</v>
      </c>
      <c r="H1185" s="32" t="s">
        <v>1613</v>
      </c>
      <c r="I1185" s="32" t="s">
        <v>189</v>
      </c>
      <c r="J1185" s="32" t="s">
        <v>115</v>
      </c>
      <c r="K1185" s="32" t="s">
        <v>115</v>
      </c>
      <c r="L1185" s="32" t="s">
        <v>395</v>
      </c>
      <c r="M1185" s="32" t="s">
        <v>3741</v>
      </c>
      <c r="N1185" s="32" t="s">
        <v>115</v>
      </c>
      <c r="O1185" s="32" t="s">
        <v>115</v>
      </c>
      <c r="P1185" s="110">
        <v>45937</v>
      </c>
      <c r="Q1185" s="32">
        <v>82</v>
      </c>
      <c r="R1185" s="32" t="s">
        <v>115</v>
      </c>
      <c r="S1185" s="32" t="s">
        <v>121</v>
      </c>
      <c r="T1185" s="32" t="s">
        <v>115</v>
      </c>
      <c r="U1185" s="32" t="s">
        <v>214</v>
      </c>
      <c r="V1185" s="32" t="s">
        <v>122</v>
      </c>
      <c r="W1185" s="32" t="s">
        <v>123</v>
      </c>
      <c r="X1185" s="32" t="s">
        <v>1601</v>
      </c>
      <c r="Y1185" s="128"/>
      <c r="Z1185" s="119" t="s">
        <v>115</v>
      </c>
      <c r="AA1185" s="119">
        <v>1.19697990547314</v>
      </c>
      <c r="AB1185" s="32" t="s">
        <v>115</v>
      </c>
      <c r="AC1185" s="32" t="s">
        <v>534</v>
      </c>
      <c r="AD1185" s="32" t="s">
        <v>115</v>
      </c>
      <c r="AE1185" s="32" t="s">
        <v>115</v>
      </c>
      <c r="AF1185" s="32" t="s">
        <v>115</v>
      </c>
      <c r="AG1185" s="32" t="s">
        <v>115</v>
      </c>
      <c r="AH1185" s="32" t="s">
        <v>127</v>
      </c>
      <c r="AI1185" s="32">
        <v>5796720</v>
      </c>
      <c r="AJ1185" s="32" t="s">
        <v>3825</v>
      </c>
      <c r="AK1185" s="32" t="s">
        <v>3826</v>
      </c>
      <c r="AL1185" s="32">
        <v>1</v>
      </c>
      <c r="AM1185" s="32">
        <v>65</v>
      </c>
      <c r="AN1185" s="32" t="s">
        <v>128</v>
      </c>
      <c r="AO1185" s="32" t="s">
        <v>129</v>
      </c>
      <c r="AP1185" s="32">
        <v>2022</v>
      </c>
      <c r="AQ1185" s="32" t="s">
        <v>130</v>
      </c>
      <c r="AR1185" s="32">
        <v>2021</v>
      </c>
      <c r="AS1185" s="32" t="s">
        <v>115</v>
      </c>
      <c r="AT1185" s="32" t="b">
        <v>0</v>
      </c>
      <c r="AU1185" s="32" t="s">
        <v>115</v>
      </c>
      <c r="AV1185" s="32" t="s">
        <v>115</v>
      </c>
      <c r="AW1185" s="32" t="s">
        <v>115</v>
      </c>
      <c r="AX1185" s="32" t="b">
        <v>0</v>
      </c>
      <c r="AY1185" s="32" t="s">
        <v>115</v>
      </c>
      <c r="AZ1185" s="110" t="s">
        <v>115</v>
      </c>
      <c r="BA1185" s="32" t="s">
        <v>115</v>
      </c>
      <c r="BB1185" s="32" t="s">
        <v>115</v>
      </c>
      <c r="BC1185" s="32" t="s">
        <v>115</v>
      </c>
      <c r="BD1185" s="32" t="s">
        <v>115</v>
      </c>
      <c r="BE1185" s="32" t="s">
        <v>115</v>
      </c>
      <c r="BF1185" s="110" t="s">
        <v>115</v>
      </c>
      <c r="BG1185" s="32" t="s">
        <v>131</v>
      </c>
      <c r="BH1185" s="32" t="s">
        <v>115</v>
      </c>
      <c r="BI1185" s="32" t="s">
        <v>195</v>
      </c>
      <c r="BJ1185" s="32">
        <v>2</v>
      </c>
      <c r="BK1185" s="110">
        <v>44314</v>
      </c>
      <c r="BL1185" s="110">
        <v>44362</v>
      </c>
      <c r="BM1185" s="110">
        <v>44371</v>
      </c>
      <c r="BN1185" s="32" t="s">
        <v>115</v>
      </c>
      <c r="BO1185" s="32" t="s">
        <v>115</v>
      </c>
      <c r="BP1185" s="32" t="b">
        <v>0</v>
      </c>
      <c r="BQ1185" s="116">
        <v>1827</v>
      </c>
      <c r="BR1185" s="32" t="s">
        <v>134</v>
      </c>
      <c r="BS1185" s="116">
        <v>1791.0014000000001</v>
      </c>
      <c r="BT1185" s="116">
        <v>1791.0014000000001</v>
      </c>
      <c r="BU1185" s="116">
        <v>1762.7601</v>
      </c>
      <c r="BV1185" s="116">
        <v>28.241299999999999</v>
      </c>
      <c r="BW1185" s="116">
        <v>0</v>
      </c>
      <c r="BX1185" s="116">
        <v>0</v>
      </c>
      <c r="BY1185" s="116">
        <v>0</v>
      </c>
      <c r="BZ1185" s="116">
        <v>0</v>
      </c>
      <c r="CA1185" s="116">
        <v>0</v>
      </c>
      <c r="CB1185" s="116">
        <v>0</v>
      </c>
      <c r="CC1185" s="116">
        <v>0</v>
      </c>
      <c r="CD1185" s="116">
        <v>0</v>
      </c>
      <c r="CE1185" s="116">
        <v>1791.0014000000001</v>
      </c>
      <c r="CF1185" s="32" t="s">
        <v>135</v>
      </c>
      <c r="CG1185" s="32" t="s">
        <v>136</v>
      </c>
      <c r="CH1185" s="32" t="s">
        <v>246</v>
      </c>
      <c r="CI1185" s="116">
        <v>0</v>
      </c>
      <c r="CJ1185" s="116">
        <v>1762.7600499999999</v>
      </c>
      <c r="CK1185" s="116">
        <v>-92.289100000000005</v>
      </c>
      <c r="CL1185" s="116">
        <v>0</v>
      </c>
      <c r="CM1185" s="116">
        <v>0</v>
      </c>
      <c r="CN1185" s="116">
        <v>0</v>
      </c>
      <c r="CO1185" s="113">
        <v>0</v>
      </c>
      <c r="CP1185" s="32" t="s">
        <v>134</v>
      </c>
      <c r="CQ1185" s="32" t="s">
        <v>115</v>
      </c>
      <c r="CR1185" s="32" t="s">
        <v>134</v>
      </c>
      <c r="CS1185" s="32" t="s">
        <v>115</v>
      </c>
      <c r="CT1185" s="113">
        <v>0</v>
      </c>
      <c r="CU1185" s="113">
        <v>1</v>
      </c>
      <c r="CV1185" s="33" t="s">
        <v>1077</v>
      </c>
    </row>
    <row r="1186" spans="2:100">
      <c r="B1186" s="31">
        <v>1182</v>
      </c>
      <c r="C1186" s="32" t="s">
        <v>3827</v>
      </c>
      <c r="D1186" s="128"/>
      <c r="E1186" s="128"/>
      <c r="F1186" s="32" t="s">
        <v>589</v>
      </c>
      <c r="G1186" s="32" t="s">
        <v>3828</v>
      </c>
      <c r="H1186" s="32" t="s">
        <v>1613</v>
      </c>
      <c r="I1186" s="32" t="s">
        <v>189</v>
      </c>
      <c r="J1186" s="32" t="s">
        <v>115</v>
      </c>
      <c r="K1186" s="32" t="s">
        <v>115</v>
      </c>
      <c r="L1186" s="32" t="s">
        <v>395</v>
      </c>
      <c r="M1186" s="32" t="s">
        <v>3438</v>
      </c>
      <c r="N1186" s="32" t="s">
        <v>115</v>
      </c>
      <c r="O1186" s="32" t="s">
        <v>115</v>
      </c>
      <c r="P1186" s="110">
        <v>45870</v>
      </c>
      <c r="Q1186" s="32">
        <v>63</v>
      </c>
      <c r="R1186" s="32" t="s">
        <v>115</v>
      </c>
      <c r="S1186" s="32" t="s">
        <v>121</v>
      </c>
      <c r="T1186" s="32" t="s">
        <v>115</v>
      </c>
      <c r="U1186" s="32" t="s">
        <v>214</v>
      </c>
      <c r="V1186" s="32" t="s">
        <v>122</v>
      </c>
      <c r="W1186" s="32" t="s">
        <v>123</v>
      </c>
      <c r="X1186" s="32" t="s">
        <v>1920</v>
      </c>
      <c r="Y1186" s="128"/>
      <c r="Z1186" s="119" t="s">
        <v>115</v>
      </c>
      <c r="AA1186" s="119">
        <v>1.8913372481956201</v>
      </c>
      <c r="AB1186" s="32" t="s">
        <v>115</v>
      </c>
      <c r="AC1186" s="32" t="s">
        <v>701</v>
      </c>
      <c r="AD1186" s="32" t="s">
        <v>115</v>
      </c>
      <c r="AE1186" s="32" t="s">
        <v>115</v>
      </c>
      <c r="AF1186" s="32" t="s">
        <v>115</v>
      </c>
      <c r="AG1186" s="32" t="s">
        <v>1513</v>
      </c>
      <c r="AH1186" s="32" t="s">
        <v>127</v>
      </c>
      <c r="AI1186" s="32">
        <v>5545884</v>
      </c>
      <c r="AJ1186" s="32" t="s">
        <v>3829</v>
      </c>
      <c r="AK1186" s="32" t="s">
        <v>3830</v>
      </c>
      <c r="AL1186" s="32">
        <v>1</v>
      </c>
      <c r="AM1186" s="32">
        <v>65</v>
      </c>
      <c r="AN1186" s="32" t="s">
        <v>128</v>
      </c>
      <c r="AO1186" s="32" t="s">
        <v>129</v>
      </c>
      <c r="AP1186" s="32" t="s">
        <v>203</v>
      </c>
      <c r="AQ1186" s="32" t="s">
        <v>130</v>
      </c>
      <c r="AR1186" s="32">
        <v>2022</v>
      </c>
      <c r="AS1186" s="32" t="s">
        <v>115</v>
      </c>
      <c r="AT1186" s="32" t="b">
        <v>0</v>
      </c>
      <c r="AU1186" s="32" t="s">
        <v>115</v>
      </c>
      <c r="AV1186" s="32" t="s">
        <v>115</v>
      </c>
      <c r="AW1186" s="32" t="s">
        <v>115</v>
      </c>
      <c r="AX1186" s="32" t="b">
        <v>0</v>
      </c>
      <c r="AY1186" s="32" t="s">
        <v>115</v>
      </c>
      <c r="AZ1186" s="110" t="s">
        <v>115</v>
      </c>
      <c r="BA1186" s="32" t="s">
        <v>115</v>
      </c>
      <c r="BB1186" s="32" t="s">
        <v>115</v>
      </c>
      <c r="BC1186" s="32" t="s">
        <v>115</v>
      </c>
      <c r="BD1186" s="32" t="s">
        <v>115</v>
      </c>
      <c r="BE1186" s="32" t="s">
        <v>115</v>
      </c>
      <c r="BF1186" s="110" t="s">
        <v>115</v>
      </c>
      <c r="BG1186" s="32" t="s">
        <v>131</v>
      </c>
      <c r="BH1186" s="32" t="s">
        <v>115</v>
      </c>
      <c r="BI1186" s="32" t="s">
        <v>195</v>
      </c>
      <c r="BJ1186" s="32">
        <v>2</v>
      </c>
      <c r="BK1186" s="110">
        <v>44896</v>
      </c>
      <c r="BL1186" s="110" t="s">
        <v>115</v>
      </c>
      <c r="BM1186" s="110">
        <v>44963</v>
      </c>
      <c r="BN1186" s="32" t="s">
        <v>115</v>
      </c>
      <c r="BO1186" s="32" t="s">
        <v>115</v>
      </c>
      <c r="BP1186" s="32" t="b">
        <v>1</v>
      </c>
      <c r="BQ1186" s="116" t="s">
        <v>115</v>
      </c>
      <c r="BR1186" s="32" t="s">
        <v>134</v>
      </c>
      <c r="BS1186" s="116">
        <v>1620.9629</v>
      </c>
      <c r="BT1186" s="116">
        <v>1966.9413999999999</v>
      </c>
      <c r="BU1186" s="116">
        <v>74.7791</v>
      </c>
      <c r="BV1186" s="116">
        <v>1117.2302</v>
      </c>
      <c r="BW1186" s="116">
        <v>367.37860000000001</v>
      </c>
      <c r="BX1186" s="116">
        <v>33.131100000000004</v>
      </c>
      <c r="BY1186" s="116">
        <v>344.03070000000002</v>
      </c>
      <c r="BZ1186" s="116">
        <v>30.3916</v>
      </c>
      <c r="CA1186" s="116">
        <v>0</v>
      </c>
      <c r="CB1186" s="116">
        <v>0</v>
      </c>
      <c r="CC1186" s="116">
        <v>0</v>
      </c>
      <c r="CD1186" s="116">
        <v>0</v>
      </c>
      <c r="CE1186" s="116">
        <v>1592.5191</v>
      </c>
      <c r="CF1186" s="32" t="s">
        <v>135</v>
      </c>
      <c r="CG1186" s="32" t="s">
        <v>136</v>
      </c>
      <c r="CH1186" s="32" t="s">
        <v>1361</v>
      </c>
      <c r="CI1186" s="116">
        <v>0</v>
      </c>
      <c r="CJ1186" s="116">
        <v>37.389569999999999</v>
      </c>
      <c r="CK1186" s="116">
        <v>558.61421999999993</v>
      </c>
      <c r="CL1186" s="116">
        <v>183.68915999999999</v>
      </c>
      <c r="CM1186" s="116">
        <v>16.565239999999999</v>
      </c>
      <c r="CN1186" s="116">
        <v>151.05789999999999</v>
      </c>
      <c r="CO1186" s="113">
        <v>0</v>
      </c>
      <c r="CP1186" s="32" t="s">
        <v>134</v>
      </c>
      <c r="CQ1186" s="32" t="s">
        <v>115</v>
      </c>
      <c r="CR1186" s="32" t="s">
        <v>134</v>
      </c>
      <c r="CS1186" s="32" t="s">
        <v>115</v>
      </c>
      <c r="CT1186" s="113">
        <v>0</v>
      </c>
      <c r="CU1186" s="113">
        <v>1</v>
      </c>
      <c r="CV1186" s="33" t="s">
        <v>1077</v>
      </c>
    </row>
    <row r="1187" spans="2:100">
      <c r="B1187" s="31">
        <v>1183</v>
      </c>
      <c r="C1187" s="32" t="s">
        <v>3831</v>
      </c>
      <c r="D1187" s="128"/>
      <c r="E1187" s="128"/>
      <c r="F1187" s="32" t="s">
        <v>1622</v>
      </c>
      <c r="G1187" s="32" t="s">
        <v>3832</v>
      </c>
      <c r="H1187" s="32" t="s">
        <v>1613</v>
      </c>
      <c r="I1187" s="32" t="s">
        <v>189</v>
      </c>
      <c r="J1187" s="32" t="s">
        <v>115</v>
      </c>
      <c r="K1187" s="32" t="s">
        <v>115</v>
      </c>
      <c r="L1187" s="32" t="s">
        <v>395</v>
      </c>
      <c r="M1187" s="32" t="s">
        <v>3741</v>
      </c>
      <c r="N1187" s="32" t="s">
        <v>115</v>
      </c>
      <c r="O1187" s="32" t="s">
        <v>115</v>
      </c>
      <c r="P1187" s="110">
        <v>45932</v>
      </c>
      <c r="Q1187" s="32">
        <v>18</v>
      </c>
      <c r="R1187" s="32" t="s">
        <v>115</v>
      </c>
      <c r="S1187" s="32" t="s">
        <v>121</v>
      </c>
      <c r="T1187" s="32" t="s">
        <v>115</v>
      </c>
      <c r="U1187" s="32" t="s">
        <v>214</v>
      </c>
      <c r="V1187" s="32" t="s">
        <v>122</v>
      </c>
      <c r="W1187" s="32" t="s">
        <v>123</v>
      </c>
      <c r="X1187" s="32" t="s">
        <v>887</v>
      </c>
      <c r="Y1187" s="128"/>
      <c r="Z1187" s="119" t="s">
        <v>115</v>
      </c>
      <c r="AA1187" s="119">
        <v>7.7090753535604302</v>
      </c>
      <c r="AB1187" s="32" t="s">
        <v>115</v>
      </c>
      <c r="AC1187" s="32" t="s">
        <v>530</v>
      </c>
      <c r="AD1187" s="32" t="s">
        <v>115</v>
      </c>
      <c r="AE1187" s="32" t="s">
        <v>115</v>
      </c>
      <c r="AF1187" s="32" t="s">
        <v>115</v>
      </c>
      <c r="AG1187" s="32" t="s">
        <v>1513</v>
      </c>
      <c r="AH1187" s="32" t="s">
        <v>127</v>
      </c>
      <c r="AI1187" s="32">
        <v>5798806</v>
      </c>
      <c r="AJ1187" s="32" t="s">
        <v>3833</v>
      </c>
      <c r="AK1187" s="32" t="s">
        <v>3834</v>
      </c>
      <c r="AL1187" s="32">
        <v>1</v>
      </c>
      <c r="AM1187" s="32">
        <v>65</v>
      </c>
      <c r="AN1187" s="32" t="s">
        <v>128</v>
      </c>
      <c r="AO1187" s="32" t="s">
        <v>129</v>
      </c>
      <c r="AP1187" s="32">
        <v>2024</v>
      </c>
      <c r="AQ1187" s="32" t="s">
        <v>130</v>
      </c>
      <c r="AR1187" s="32">
        <v>2021</v>
      </c>
      <c r="AS1187" s="32" t="s">
        <v>115</v>
      </c>
      <c r="AT1187" s="32" t="b">
        <v>0</v>
      </c>
      <c r="AU1187" s="32" t="s">
        <v>115</v>
      </c>
      <c r="AV1187" s="32" t="s">
        <v>115</v>
      </c>
      <c r="AW1187" s="32" t="s">
        <v>115</v>
      </c>
      <c r="AX1187" s="32" t="b">
        <v>0</v>
      </c>
      <c r="AY1187" s="32" t="s">
        <v>115</v>
      </c>
      <c r="AZ1187" s="110" t="s">
        <v>115</v>
      </c>
      <c r="BA1187" s="32" t="s">
        <v>115</v>
      </c>
      <c r="BB1187" s="32" t="s">
        <v>115</v>
      </c>
      <c r="BC1187" s="32" t="s">
        <v>115</v>
      </c>
      <c r="BD1187" s="32" t="s">
        <v>115</v>
      </c>
      <c r="BE1187" s="32" t="s">
        <v>115</v>
      </c>
      <c r="BF1187" s="110" t="s">
        <v>115</v>
      </c>
      <c r="BG1187" s="32" t="s">
        <v>131</v>
      </c>
      <c r="BH1187" s="32" t="s">
        <v>115</v>
      </c>
      <c r="BI1187" s="32" t="s">
        <v>195</v>
      </c>
      <c r="BJ1187" s="32">
        <v>2</v>
      </c>
      <c r="BK1187" s="110">
        <v>45208</v>
      </c>
      <c r="BL1187" s="110">
        <v>45334</v>
      </c>
      <c r="BM1187" s="110">
        <v>45334</v>
      </c>
      <c r="BN1187" s="32" t="s">
        <v>115</v>
      </c>
      <c r="BO1187" s="32" t="s">
        <v>115</v>
      </c>
      <c r="BP1187" s="32" t="b">
        <v>1</v>
      </c>
      <c r="BQ1187" s="116">
        <v>894</v>
      </c>
      <c r="BR1187" s="32" t="s">
        <v>134</v>
      </c>
      <c r="BS1187" s="116">
        <v>4546.8603000000003</v>
      </c>
      <c r="BT1187" s="116">
        <v>4546.8603000000003</v>
      </c>
      <c r="BU1187" s="116">
        <v>49.237099999999998</v>
      </c>
      <c r="BV1187" s="116">
        <v>893.39850000000001</v>
      </c>
      <c r="BW1187" s="116">
        <v>2704.1866</v>
      </c>
      <c r="BX1187" s="116">
        <v>899.6481</v>
      </c>
      <c r="BY1187" s="116">
        <v>0.39</v>
      </c>
      <c r="BZ1187" s="116">
        <v>0</v>
      </c>
      <c r="CA1187" s="116">
        <v>0</v>
      </c>
      <c r="CB1187" s="116">
        <v>0</v>
      </c>
      <c r="CC1187" s="116">
        <v>0</v>
      </c>
      <c r="CD1187" s="116">
        <v>0</v>
      </c>
      <c r="CE1187" s="116">
        <v>4546.4703</v>
      </c>
      <c r="CF1187" s="32" t="s">
        <v>135</v>
      </c>
      <c r="CG1187" s="32" t="s">
        <v>136</v>
      </c>
      <c r="CH1187" s="32" t="s">
        <v>263</v>
      </c>
      <c r="CI1187" s="116">
        <v>0</v>
      </c>
      <c r="CJ1187" s="116">
        <v>0</v>
      </c>
      <c r="CK1187" s="116">
        <v>0</v>
      </c>
      <c r="CL1187" s="116">
        <v>0</v>
      </c>
      <c r="CM1187" s="116">
        <v>4110.3256400000009</v>
      </c>
      <c r="CN1187" s="116">
        <v>0.35099999999999998</v>
      </c>
      <c r="CO1187" s="113">
        <v>0</v>
      </c>
      <c r="CP1187" s="32" t="s">
        <v>134</v>
      </c>
      <c r="CQ1187" s="32" t="s">
        <v>115</v>
      </c>
      <c r="CR1187" s="32" t="s">
        <v>134</v>
      </c>
      <c r="CS1187" s="32" t="s">
        <v>115</v>
      </c>
      <c r="CT1187" s="113">
        <v>1</v>
      </c>
      <c r="CU1187" s="113">
        <v>0</v>
      </c>
      <c r="CV1187" s="33" t="s">
        <v>1077</v>
      </c>
    </row>
    <row r="1188" spans="2:100">
      <c r="B1188" s="31">
        <v>1184</v>
      </c>
      <c r="C1188" s="32" t="s">
        <v>3835</v>
      </c>
      <c r="D1188" s="128"/>
      <c r="E1188" s="128"/>
      <c r="F1188" s="32" t="s">
        <v>3836</v>
      </c>
      <c r="G1188" s="32" t="s">
        <v>3837</v>
      </c>
      <c r="H1188" s="32" t="s">
        <v>1613</v>
      </c>
      <c r="I1188" s="32" t="s">
        <v>189</v>
      </c>
      <c r="J1188" s="32" t="s">
        <v>115</v>
      </c>
      <c r="K1188" s="32" t="s">
        <v>115</v>
      </c>
      <c r="L1188" s="32" t="s">
        <v>395</v>
      </c>
      <c r="M1188" s="32" t="s">
        <v>3741</v>
      </c>
      <c r="N1188" s="32" t="s">
        <v>115</v>
      </c>
      <c r="O1188" s="32" t="s">
        <v>115</v>
      </c>
      <c r="P1188" s="110">
        <v>45919</v>
      </c>
      <c r="Q1188" s="32">
        <v>70</v>
      </c>
      <c r="R1188" s="32" t="s">
        <v>115</v>
      </c>
      <c r="S1188" s="32" t="s">
        <v>121</v>
      </c>
      <c r="T1188" s="32" t="s">
        <v>115</v>
      </c>
      <c r="U1188" s="32" t="s">
        <v>214</v>
      </c>
      <c r="V1188" s="32" t="s">
        <v>122</v>
      </c>
      <c r="W1188" s="32" t="s">
        <v>123</v>
      </c>
      <c r="X1188" s="32" t="s">
        <v>2076</v>
      </c>
      <c r="Y1188" s="128"/>
      <c r="Z1188" s="119" t="s">
        <v>115</v>
      </c>
      <c r="AA1188" s="119">
        <v>8.2537872644597101</v>
      </c>
      <c r="AB1188" s="32" t="s">
        <v>115</v>
      </c>
      <c r="AC1188" s="32" t="s">
        <v>534</v>
      </c>
      <c r="AD1188" s="32" t="s">
        <v>115</v>
      </c>
      <c r="AE1188" s="32" t="s">
        <v>115</v>
      </c>
      <c r="AF1188" s="32" t="s">
        <v>115</v>
      </c>
      <c r="AG1188" s="32" t="s">
        <v>115</v>
      </c>
      <c r="AH1188" s="32" t="s">
        <v>127</v>
      </c>
      <c r="AI1188" s="32">
        <v>5799318</v>
      </c>
      <c r="AJ1188" s="32" t="s">
        <v>3838</v>
      </c>
      <c r="AK1188" s="32" t="s">
        <v>3839</v>
      </c>
      <c r="AL1188" s="32">
        <v>1</v>
      </c>
      <c r="AM1188" s="32">
        <v>65</v>
      </c>
      <c r="AN1188" s="32" t="s">
        <v>128</v>
      </c>
      <c r="AO1188" s="32" t="s">
        <v>129</v>
      </c>
      <c r="AP1188" s="32">
        <v>2022</v>
      </c>
      <c r="AQ1188" s="32" t="s">
        <v>130</v>
      </c>
      <c r="AR1188" s="32">
        <v>2021</v>
      </c>
      <c r="AS1188" s="32" t="s">
        <v>115</v>
      </c>
      <c r="AT1188" s="32" t="b">
        <v>0</v>
      </c>
      <c r="AU1188" s="32" t="s">
        <v>115</v>
      </c>
      <c r="AV1188" s="32" t="s">
        <v>115</v>
      </c>
      <c r="AW1188" s="32" t="s">
        <v>115</v>
      </c>
      <c r="AX1188" s="32" t="b">
        <v>0</v>
      </c>
      <c r="AY1188" s="32" t="s">
        <v>115</v>
      </c>
      <c r="AZ1188" s="110" t="s">
        <v>115</v>
      </c>
      <c r="BA1188" s="32" t="s">
        <v>115</v>
      </c>
      <c r="BB1188" s="32" t="s">
        <v>115</v>
      </c>
      <c r="BC1188" s="32" t="s">
        <v>115</v>
      </c>
      <c r="BD1188" s="32" t="s">
        <v>115</v>
      </c>
      <c r="BE1188" s="32" t="s">
        <v>115</v>
      </c>
      <c r="BF1188" s="110" t="s">
        <v>115</v>
      </c>
      <c r="BG1188" s="32" t="s">
        <v>131</v>
      </c>
      <c r="BH1188" s="32" t="s">
        <v>115</v>
      </c>
      <c r="BI1188" s="32" t="s">
        <v>195</v>
      </c>
      <c r="BJ1188" s="32">
        <v>2</v>
      </c>
      <c r="BK1188" s="110">
        <v>44595</v>
      </c>
      <c r="BL1188" s="110">
        <v>44651</v>
      </c>
      <c r="BM1188" s="110">
        <v>44651</v>
      </c>
      <c r="BN1188" s="32" t="s">
        <v>115</v>
      </c>
      <c r="BO1188" s="32" t="s">
        <v>115</v>
      </c>
      <c r="BP1188" s="32" t="b">
        <v>0</v>
      </c>
      <c r="BQ1188" s="116">
        <v>912</v>
      </c>
      <c r="BR1188" s="32" t="s">
        <v>134</v>
      </c>
      <c r="BS1188" s="116">
        <v>1088.5335</v>
      </c>
      <c r="BT1188" s="116">
        <v>1088.5335</v>
      </c>
      <c r="BU1188" s="116">
        <v>360.90260000000001</v>
      </c>
      <c r="BV1188" s="116">
        <v>726.18449999999996</v>
      </c>
      <c r="BW1188" s="116">
        <v>1.4463999999999999</v>
      </c>
      <c r="BX1188" s="116">
        <v>0</v>
      </c>
      <c r="BY1188" s="116">
        <v>0</v>
      </c>
      <c r="BZ1188" s="116">
        <v>0</v>
      </c>
      <c r="CA1188" s="116">
        <v>0</v>
      </c>
      <c r="CB1188" s="116">
        <v>0</v>
      </c>
      <c r="CC1188" s="116">
        <v>0</v>
      </c>
      <c r="CD1188" s="116">
        <v>0</v>
      </c>
      <c r="CE1188" s="116">
        <v>1088.5335</v>
      </c>
      <c r="CF1188" s="32" t="s">
        <v>135</v>
      </c>
      <c r="CG1188" s="32" t="s">
        <v>136</v>
      </c>
      <c r="CH1188" s="32" t="s">
        <v>272</v>
      </c>
      <c r="CI1188" s="116">
        <v>0</v>
      </c>
      <c r="CJ1188" s="116">
        <v>0</v>
      </c>
      <c r="CK1188" s="116">
        <v>911.14661999999998</v>
      </c>
      <c r="CL1188" s="116">
        <v>1.2095</v>
      </c>
      <c r="CM1188" s="116">
        <v>0</v>
      </c>
      <c r="CN1188" s="116">
        <v>0</v>
      </c>
      <c r="CO1188" s="113">
        <v>0</v>
      </c>
      <c r="CP1188" s="32" t="s">
        <v>134</v>
      </c>
      <c r="CQ1188" s="32" t="s">
        <v>115</v>
      </c>
      <c r="CR1188" s="32" t="s">
        <v>134</v>
      </c>
      <c r="CS1188" s="32" t="s">
        <v>115</v>
      </c>
      <c r="CT1188" s="113">
        <v>0</v>
      </c>
      <c r="CU1188" s="113">
        <v>1</v>
      </c>
      <c r="CV1188" s="33" t="s">
        <v>1077</v>
      </c>
    </row>
    <row r="1189" spans="2:100">
      <c r="B1189" s="31">
        <v>1185</v>
      </c>
      <c r="C1189" s="32" t="s">
        <v>3840</v>
      </c>
      <c r="D1189" s="128"/>
      <c r="E1189" s="128"/>
      <c r="F1189" s="32" t="s">
        <v>931</v>
      </c>
      <c r="G1189" s="32" t="s">
        <v>2835</v>
      </c>
      <c r="H1189" s="32" t="s">
        <v>1613</v>
      </c>
      <c r="I1189" s="32" t="s">
        <v>118</v>
      </c>
      <c r="J1189" s="32" t="s">
        <v>115</v>
      </c>
      <c r="K1189" s="32" t="s">
        <v>115</v>
      </c>
      <c r="L1189" s="32" t="s">
        <v>395</v>
      </c>
      <c r="M1189" s="32" t="s">
        <v>3741</v>
      </c>
      <c r="N1189" s="32" t="s">
        <v>115</v>
      </c>
      <c r="O1189" s="32" t="s">
        <v>115</v>
      </c>
      <c r="P1189" s="110">
        <v>45931</v>
      </c>
      <c r="Q1189" s="32" t="s">
        <v>115</v>
      </c>
      <c r="R1189" s="32" t="s">
        <v>115</v>
      </c>
      <c r="S1189" s="32" t="s">
        <v>1915</v>
      </c>
      <c r="T1189" s="32" t="s">
        <v>1784</v>
      </c>
      <c r="U1189" s="32" t="s">
        <v>214</v>
      </c>
      <c r="V1189" s="32" t="s">
        <v>122</v>
      </c>
      <c r="W1189" s="32" t="s">
        <v>123</v>
      </c>
      <c r="X1189" s="32" t="s">
        <v>278</v>
      </c>
      <c r="Y1189" s="128"/>
      <c r="Z1189" s="119" t="s">
        <v>115</v>
      </c>
      <c r="AA1189" s="119">
        <v>0.14046</v>
      </c>
      <c r="AB1189" s="32" t="s">
        <v>115</v>
      </c>
      <c r="AC1189" s="32" t="s">
        <v>397</v>
      </c>
      <c r="AD1189" s="32" t="s">
        <v>115</v>
      </c>
      <c r="AE1189" s="32" t="s">
        <v>115</v>
      </c>
      <c r="AF1189" s="32" t="s">
        <v>115</v>
      </c>
      <c r="AG1189" s="32" t="s">
        <v>1513</v>
      </c>
      <c r="AH1189" s="32" t="s">
        <v>127</v>
      </c>
      <c r="AI1189" s="32">
        <v>5811721</v>
      </c>
      <c r="AJ1189" s="32" t="s">
        <v>2836</v>
      </c>
      <c r="AK1189" s="32" t="s">
        <v>2837</v>
      </c>
      <c r="AL1189" s="32">
        <v>3</v>
      </c>
      <c r="AM1189" s="32">
        <v>65</v>
      </c>
      <c r="AN1189" s="32" t="s">
        <v>128</v>
      </c>
      <c r="AO1189" s="32" t="s">
        <v>129</v>
      </c>
      <c r="AP1189" s="32">
        <v>2024</v>
      </c>
      <c r="AQ1189" s="32" t="s">
        <v>130</v>
      </c>
      <c r="AR1189" s="32">
        <v>2024</v>
      </c>
      <c r="AS1189" s="32" t="s">
        <v>115</v>
      </c>
      <c r="AT1189" s="32" t="b">
        <v>0</v>
      </c>
      <c r="AU1189" s="32" t="s">
        <v>115</v>
      </c>
      <c r="AV1189" s="32" t="s">
        <v>115</v>
      </c>
      <c r="AW1189" s="32" t="s">
        <v>115</v>
      </c>
      <c r="AX1189" s="32" t="b">
        <v>0</v>
      </c>
      <c r="AY1189" s="32" t="s">
        <v>115</v>
      </c>
      <c r="AZ1189" s="110" t="s">
        <v>115</v>
      </c>
      <c r="BA1189" s="32" t="s">
        <v>115</v>
      </c>
      <c r="BB1189" s="32" t="s">
        <v>115</v>
      </c>
      <c r="BC1189" s="32" t="s">
        <v>115</v>
      </c>
      <c r="BD1189" s="32" t="s">
        <v>115</v>
      </c>
      <c r="BE1189" s="32" t="s">
        <v>115</v>
      </c>
      <c r="BF1189" s="110" t="s">
        <v>115</v>
      </c>
      <c r="BG1189" s="32" t="s">
        <v>131</v>
      </c>
      <c r="BH1189" s="32" t="s">
        <v>115</v>
      </c>
      <c r="BI1189" s="32" t="s">
        <v>488</v>
      </c>
      <c r="BJ1189" s="32">
        <v>4</v>
      </c>
      <c r="BK1189" s="110">
        <v>46482</v>
      </c>
      <c r="BL1189" s="110">
        <v>46812</v>
      </c>
      <c r="BM1189" s="110">
        <v>46743</v>
      </c>
      <c r="BN1189" s="32" t="s">
        <v>115</v>
      </c>
      <c r="BO1189" s="32" t="s">
        <v>115</v>
      </c>
      <c r="BP1189" s="32" t="b">
        <v>0</v>
      </c>
      <c r="BQ1189" s="116">
        <v>35600</v>
      </c>
      <c r="BR1189" s="32" t="s">
        <v>134</v>
      </c>
      <c r="BS1189" s="116">
        <v>690.16849999999999</v>
      </c>
      <c r="BT1189" s="116">
        <v>3437.1954999999998</v>
      </c>
      <c r="BU1189" s="116">
        <v>0</v>
      </c>
      <c r="BV1189" s="116">
        <v>0</v>
      </c>
      <c r="BW1189" s="116">
        <v>0</v>
      </c>
      <c r="BX1189" s="116">
        <v>79.288600000000002</v>
      </c>
      <c r="BY1189" s="116">
        <v>1086.6086</v>
      </c>
      <c r="BZ1189" s="116">
        <v>0</v>
      </c>
      <c r="CA1189" s="116">
        <v>0</v>
      </c>
      <c r="CB1189" s="116">
        <v>0</v>
      </c>
      <c r="CC1189" s="116">
        <v>0</v>
      </c>
      <c r="CD1189" s="116">
        <v>0</v>
      </c>
      <c r="CE1189" s="116">
        <v>79.288599999999974</v>
      </c>
      <c r="CF1189" s="32" t="s">
        <v>135</v>
      </c>
      <c r="CG1189" s="32" t="s">
        <v>136</v>
      </c>
      <c r="CH1189" s="32" t="s">
        <v>723</v>
      </c>
      <c r="CI1189" s="116">
        <v>0</v>
      </c>
      <c r="CJ1189" s="116">
        <v>0</v>
      </c>
      <c r="CK1189" s="116">
        <v>0</v>
      </c>
      <c r="CL1189" s="116">
        <v>0</v>
      </c>
      <c r="CM1189" s="116">
        <v>0</v>
      </c>
      <c r="CN1189" s="116">
        <v>0</v>
      </c>
      <c r="CO1189" s="113">
        <v>0</v>
      </c>
      <c r="CP1189" s="32" t="s">
        <v>134</v>
      </c>
      <c r="CQ1189" s="32" t="s">
        <v>115</v>
      </c>
      <c r="CR1189" s="32" t="s">
        <v>279</v>
      </c>
      <c r="CS1189" s="32" t="s">
        <v>115</v>
      </c>
      <c r="CT1189" s="113">
        <v>0</v>
      </c>
      <c r="CU1189" s="113">
        <v>1</v>
      </c>
      <c r="CV1189" s="33" t="s">
        <v>1077</v>
      </c>
    </row>
    <row r="1190" spans="2:100">
      <c r="B1190" s="31">
        <v>1186</v>
      </c>
      <c r="C1190" s="32" t="s">
        <v>3841</v>
      </c>
      <c r="D1190" s="128"/>
      <c r="E1190" s="128"/>
      <c r="F1190" s="32" t="s">
        <v>532</v>
      </c>
      <c r="G1190" s="32" t="s">
        <v>3842</v>
      </c>
      <c r="H1190" s="32" t="s">
        <v>1613</v>
      </c>
      <c r="I1190" s="32" t="s">
        <v>189</v>
      </c>
      <c r="J1190" s="32" t="s">
        <v>115</v>
      </c>
      <c r="K1190" s="32" t="s">
        <v>115</v>
      </c>
      <c r="L1190" s="32" t="s">
        <v>395</v>
      </c>
      <c r="M1190" s="32" t="s">
        <v>3438</v>
      </c>
      <c r="N1190" s="32" t="s">
        <v>115</v>
      </c>
      <c r="O1190" s="32" t="s">
        <v>115</v>
      </c>
      <c r="P1190" s="110">
        <v>45876</v>
      </c>
      <c r="Q1190" s="32">
        <v>38</v>
      </c>
      <c r="R1190" s="32" t="s">
        <v>115</v>
      </c>
      <c r="S1190" s="32" t="s">
        <v>121</v>
      </c>
      <c r="T1190" s="32" t="s">
        <v>115</v>
      </c>
      <c r="U1190" s="32" t="s">
        <v>214</v>
      </c>
      <c r="V1190" s="32" t="s">
        <v>122</v>
      </c>
      <c r="W1190" s="32" t="s">
        <v>123</v>
      </c>
      <c r="X1190" s="32" t="s">
        <v>887</v>
      </c>
      <c r="Y1190" s="128"/>
      <c r="Z1190" s="119" t="s">
        <v>115</v>
      </c>
      <c r="AA1190" s="119">
        <v>7.3776297384115503</v>
      </c>
      <c r="AB1190" s="32" t="s">
        <v>115</v>
      </c>
      <c r="AC1190" s="32" t="s">
        <v>534</v>
      </c>
      <c r="AD1190" s="32" t="s">
        <v>115</v>
      </c>
      <c r="AE1190" s="32" t="s">
        <v>115</v>
      </c>
      <c r="AF1190" s="32" t="s">
        <v>115</v>
      </c>
      <c r="AG1190" s="32" t="s">
        <v>1513</v>
      </c>
      <c r="AH1190" s="32" t="s">
        <v>127</v>
      </c>
      <c r="AI1190" s="32">
        <v>5800379</v>
      </c>
      <c r="AJ1190" s="32" t="s">
        <v>3843</v>
      </c>
      <c r="AK1190" s="32" t="s">
        <v>3844</v>
      </c>
      <c r="AL1190" s="32">
        <v>1</v>
      </c>
      <c r="AM1190" s="32">
        <v>65</v>
      </c>
      <c r="AN1190" s="32" t="s">
        <v>128</v>
      </c>
      <c r="AO1190" s="32" t="s">
        <v>129</v>
      </c>
      <c r="AP1190" s="32">
        <v>2024</v>
      </c>
      <c r="AQ1190" s="32" t="s">
        <v>130</v>
      </c>
      <c r="AR1190" s="32">
        <v>2022</v>
      </c>
      <c r="AS1190" s="32" t="s">
        <v>115</v>
      </c>
      <c r="AT1190" s="32" t="b">
        <v>0</v>
      </c>
      <c r="AU1190" s="32" t="s">
        <v>115</v>
      </c>
      <c r="AV1190" s="32" t="s">
        <v>115</v>
      </c>
      <c r="AW1190" s="32" t="s">
        <v>115</v>
      </c>
      <c r="AX1190" s="32" t="b">
        <v>0</v>
      </c>
      <c r="AY1190" s="32" t="s">
        <v>115</v>
      </c>
      <c r="AZ1190" s="110" t="s">
        <v>115</v>
      </c>
      <c r="BA1190" s="32" t="s">
        <v>115</v>
      </c>
      <c r="BB1190" s="32" t="s">
        <v>115</v>
      </c>
      <c r="BC1190" s="32" t="s">
        <v>115</v>
      </c>
      <c r="BD1190" s="32" t="s">
        <v>115</v>
      </c>
      <c r="BE1190" s="32" t="s">
        <v>115</v>
      </c>
      <c r="BF1190" s="110" t="s">
        <v>115</v>
      </c>
      <c r="BG1190" s="32" t="s">
        <v>131</v>
      </c>
      <c r="BH1190" s="32" t="s">
        <v>115</v>
      </c>
      <c r="BI1190" s="32" t="s">
        <v>195</v>
      </c>
      <c r="BJ1190" s="32">
        <v>2</v>
      </c>
      <c r="BK1190" s="110">
        <v>45091</v>
      </c>
      <c r="BL1190" s="110">
        <v>45170</v>
      </c>
      <c r="BM1190" s="110">
        <v>45170</v>
      </c>
      <c r="BN1190" s="32" t="s">
        <v>115</v>
      </c>
      <c r="BO1190" s="32" t="s">
        <v>115</v>
      </c>
      <c r="BP1190" s="32" t="b">
        <v>0</v>
      </c>
      <c r="BQ1190" s="116">
        <v>900</v>
      </c>
      <c r="BR1190" s="32" t="s">
        <v>134</v>
      </c>
      <c r="BS1190" s="116">
        <v>2329.1194999999998</v>
      </c>
      <c r="BT1190" s="116">
        <v>2329.6846999999998</v>
      </c>
      <c r="BU1190" s="116">
        <v>0</v>
      </c>
      <c r="BV1190" s="116">
        <v>324.51069999999999</v>
      </c>
      <c r="BW1190" s="116">
        <v>2073.3494000000001</v>
      </c>
      <c r="BX1190" s="116">
        <v>-89.501599999999996</v>
      </c>
      <c r="BY1190" s="116">
        <v>21.3261</v>
      </c>
      <c r="BZ1190" s="116">
        <v>0</v>
      </c>
      <c r="CA1190" s="116">
        <v>0</v>
      </c>
      <c r="CB1190" s="116">
        <v>0</v>
      </c>
      <c r="CC1190" s="116">
        <v>0</v>
      </c>
      <c r="CD1190" s="116">
        <v>0</v>
      </c>
      <c r="CE1190" s="116">
        <v>2308.3584999999998</v>
      </c>
      <c r="CF1190" s="32" t="s">
        <v>135</v>
      </c>
      <c r="CG1190" s="32" t="s">
        <v>136</v>
      </c>
      <c r="CH1190" s="32" t="s">
        <v>258</v>
      </c>
      <c r="CI1190" s="116">
        <v>0</v>
      </c>
      <c r="CJ1190" s="116">
        <v>0</v>
      </c>
      <c r="CK1190" s="116">
        <v>0</v>
      </c>
      <c r="CL1190" s="116">
        <v>2162.2029700000003</v>
      </c>
      <c r="CM1190" s="116">
        <v>-80.419870000000046</v>
      </c>
      <c r="CN1190" s="116">
        <v>18.686139999999998</v>
      </c>
      <c r="CO1190" s="113">
        <v>0</v>
      </c>
      <c r="CP1190" s="32" t="s">
        <v>134</v>
      </c>
      <c r="CQ1190" s="32" t="s">
        <v>115</v>
      </c>
      <c r="CR1190" s="32" t="s">
        <v>134</v>
      </c>
      <c r="CS1190" s="32" t="s">
        <v>115</v>
      </c>
      <c r="CT1190" s="113">
        <v>0.3427</v>
      </c>
      <c r="CU1190" s="113">
        <v>0.6573</v>
      </c>
      <c r="CV1190" s="33" t="s">
        <v>1077</v>
      </c>
    </row>
    <row r="1191" spans="2:100">
      <c r="B1191" s="28">
        <v>1187</v>
      </c>
      <c r="C1191" s="29" t="s">
        <v>3845</v>
      </c>
      <c r="D1191" s="129"/>
      <c r="E1191" s="129"/>
      <c r="F1191" s="29" t="s">
        <v>623</v>
      </c>
      <c r="G1191" s="29" t="s">
        <v>3846</v>
      </c>
      <c r="H1191" s="29" t="s">
        <v>1613</v>
      </c>
      <c r="I1191" s="29" t="s">
        <v>189</v>
      </c>
      <c r="J1191" s="29" t="s">
        <v>115</v>
      </c>
      <c r="K1191" s="29" t="s">
        <v>115</v>
      </c>
      <c r="L1191" s="29" t="s">
        <v>395</v>
      </c>
      <c r="M1191" s="29" t="s">
        <v>3438</v>
      </c>
      <c r="N1191" s="29" t="s">
        <v>115</v>
      </c>
      <c r="O1191" s="29" t="s">
        <v>115</v>
      </c>
      <c r="P1191" s="109">
        <v>45932</v>
      </c>
      <c r="Q1191" s="29">
        <v>37</v>
      </c>
      <c r="R1191" s="29" t="s">
        <v>115</v>
      </c>
      <c r="S1191" s="29" t="s">
        <v>121</v>
      </c>
      <c r="T1191" s="29" t="s">
        <v>115</v>
      </c>
      <c r="U1191" s="29" t="s">
        <v>214</v>
      </c>
      <c r="V1191" s="29" t="s">
        <v>122</v>
      </c>
      <c r="W1191" s="29" t="s">
        <v>123</v>
      </c>
      <c r="X1191" s="29" t="s">
        <v>1961</v>
      </c>
      <c r="Y1191" s="129"/>
      <c r="Z1191" s="118" t="s">
        <v>115</v>
      </c>
      <c r="AA1191" s="118">
        <v>19.104161106811802</v>
      </c>
      <c r="AB1191" s="29" t="s">
        <v>115</v>
      </c>
      <c r="AC1191" s="29" t="s">
        <v>530</v>
      </c>
      <c r="AD1191" s="29" t="s">
        <v>115</v>
      </c>
      <c r="AE1191" s="29" t="s">
        <v>115</v>
      </c>
      <c r="AF1191" s="29" t="s">
        <v>115</v>
      </c>
      <c r="AG1191" s="29" t="s">
        <v>1513</v>
      </c>
      <c r="AH1191" s="29" t="s">
        <v>127</v>
      </c>
      <c r="AI1191" s="29">
        <v>5550544</v>
      </c>
      <c r="AJ1191" s="29" t="s">
        <v>3847</v>
      </c>
      <c r="AK1191" s="29" t="s">
        <v>3848</v>
      </c>
      <c r="AL1191" s="29">
        <v>1</v>
      </c>
      <c r="AM1191" s="29">
        <v>65</v>
      </c>
      <c r="AN1191" s="29" t="s">
        <v>128</v>
      </c>
      <c r="AO1191" s="29" t="s">
        <v>129</v>
      </c>
      <c r="AP1191" s="29">
        <v>2025</v>
      </c>
      <c r="AQ1191" s="29" t="s">
        <v>130</v>
      </c>
      <c r="AR1191" s="29">
        <v>2022</v>
      </c>
      <c r="AS1191" s="29" t="s">
        <v>115</v>
      </c>
      <c r="AT1191" s="29" t="b">
        <v>0</v>
      </c>
      <c r="AU1191" s="29" t="s">
        <v>115</v>
      </c>
      <c r="AV1191" s="29" t="s">
        <v>115</v>
      </c>
      <c r="AW1191" s="29" t="s">
        <v>115</v>
      </c>
      <c r="AX1191" s="29" t="b">
        <v>0</v>
      </c>
      <c r="AY1191" s="29" t="s">
        <v>115</v>
      </c>
      <c r="AZ1191" s="109" t="s">
        <v>115</v>
      </c>
      <c r="BA1191" s="29" t="s">
        <v>115</v>
      </c>
      <c r="BB1191" s="29" t="s">
        <v>115</v>
      </c>
      <c r="BC1191" s="29" t="s">
        <v>115</v>
      </c>
      <c r="BD1191" s="29" t="s">
        <v>115</v>
      </c>
      <c r="BE1191" s="29" t="s">
        <v>115</v>
      </c>
      <c r="BF1191" s="109" t="s">
        <v>115</v>
      </c>
      <c r="BG1191" s="29" t="s">
        <v>131</v>
      </c>
      <c r="BH1191" s="29" t="s">
        <v>115</v>
      </c>
      <c r="BI1191" s="29" t="s">
        <v>195</v>
      </c>
      <c r="BJ1191" s="29">
        <v>2</v>
      </c>
      <c r="BK1191" s="109">
        <v>44789</v>
      </c>
      <c r="BL1191" s="109">
        <v>44907</v>
      </c>
      <c r="BM1191" s="109">
        <v>44907</v>
      </c>
      <c r="BN1191" s="29" t="s">
        <v>115</v>
      </c>
      <c r="BO1191" s="29" t="s">
        <v>115</v>
      </c>
      <c r="BP1191" s="29" t="b">
        <v>0</v>
      </c>
      <c r="BQ1191" s="115">
        <v>1317</v>
      </c>
      <c r="BR1191" s="29" t="s">
        <v>134</v>
      </c>
      <c r="BS1191" s="115">
        <v>1215.3385000000001</v>
      </c>
      <c r="BT1191" s="115">
        <v>1215.3385000000001</v>
      </c>
      <c r="BU1191" s="115">
        <v>0</v>
      </c>
      <c r="BV1191" s="115">
        <v>849.12810000000002</v>
      </c>
      <c r="BW1191" s="115">
        <v>120.16289999999999</v>
      </c>
      <c r="BX1191" s="115">
        <v>214.5033</v>
      </c>
      <c r="BY1191" s="115">
        <v>31.5442</v>
      </c>
      <c r="BZ1191" s="115">
        <v>0</v>
      </c>
      <c r="CA1191" s="115">
        <v>0</v>
      </c>
      <c r="CB1191" s="115">
        <v>0</v>
      </c>
      <c r="CC1191" s="115">
        <v>0</v>
      </c>
      <c r="CD1191" s="115">
        <v>0</v>
      </c>
      <c r="CE1191" s="115">
        <v>1183.7943</v>
      </c>
      <c r="CF1191" s="29" t="s">
        <v>135</v>
      </c>
      <c r="CG1191" s="29" t="s">
        <v>136</v>
      </c>
      <c r="CH1191" s="29" t="s">
        <v>185</v>
      </c>
      <c r="CI1191" s="115">
        <v>0</v>
      </c>
      <c r="CJ1191" s="115">
        <v>0</v>
      </c>
      <c r="CK1191" s="115">
        <v>764.21548999999982</v>
      </c>
      <c r="CL1191" s="115">
        <v>108.14660000000002</v>
      </c>
      <c r="CM1191" s="115">
        <v>193.05304999999998</v>
      </c>
      <c r="CN1191" s="115">
        <v>28.389509999999998</v>
      </c>
      <c r="CO1191" s="112">
        <v>0</v>
      </c>
      <c r="CP1191" s="29" t="s">
        <v>134</v>
      </c>
      <c r="CQ1191" s="29" t="s">
        <v>115</v>
      </c>
      <c r="CR1191" s="29" t="s">
        <v>134</v>
      </c>
      <c r="CS1191" s="29" t="s">
        <v>115</v>
      </c>
      <c r="CT1191" s="112">
        <v>0</v>
      </c>
      <c r="CU1191" s="112">
        <v>1</v>
      </c>
      <c r="CV1191" s="30" t="s">
        <v>1077</v>
      </c>
    </row>
    <row r="1192" spans="2:100">
      <c r="B1192" s="31">
        <v>1188</v>
      </c>
      <c r="C1192" s="32" t="s">
        <v>3849</v>
      </c>
      <c r="D1192" s="128"/>
      <c r="E1192" s="128"/>
      <c r="F1192" s="32" t="s">
        <v>390</v>
      </c>
      <c r="G1192" s="32" t="s">
        <v>3850</v>
      </c>
      <c r="H1192" s="32" t="s">
        <v>1613</v>
      </c>
      <c r="I1192" s="32" t="s">
        <v>189</v>
      </c>
      <c r="J1192" s="32" t="s">
        <v>115</v>
      </c>
      <c r="K1192" s="32" t="s">
        <v>115</v>
      </c>
      <c r="L1192" s="32" t="s">
        <v>395</v>
      </c>
      <c r="M1192" s="32" t="s">
        <v>3741</v>
      </c>
      <c r="N1192" s="32" t="s">
        <v>115</v>
      </c>
      <c r="O1192" s="32" t="s">
        <v>115</v>
      </c>
      <c r="P1192" s="110">
        <v>45884</v>
      </c>
      <c r="Q1192" s="32">
        <v>51</v>
      </c>
      <c r="R1192" s="32" t="s">
        <v>115</v>
      </c>
      <c r="S1192" s="32" t="s">
        <v>121</v>
      </c>
      <c r="T1192" s="32" t="s">
        <v>115</v>
      </c>
      <c r="U1192" s="32" t="s">
        <v>194</v>
      </c>
      <c r="V1192" s="32" t="s">
        <v>122</v>
      </c>
      <c r="W1192" s="32" t="s">
        <v>123</v>
      </c>
      <c r="X1192" s="32" t="s">
        <v>1601</v>
      </c>
      <c r="Y1192" s="128"/>
      <c r="Z1192" s="119" t="s">
        <v>115</v>
      </c>
      <c r="AA1192" s="119">
        <v>3.99738116559698</v>
      </c>
      <c r="AB1192" s="32" t="s">
        <v>115</v>
      </c>
      <c r="AC1192" s="32" t="s">
        <v>534</v>
      </c>
      <c r="AD1192" s="32" t="s">
        <v>115</v>
      </c>
      <c r="AE1192" s="32" t="s">
        <v>115</v>
      </c>
      <c r="AF1192" s="32" t="s">
        <v>115</v>
      </c>
      <c r="AG1192" s="32" t="s">
        <v>115</v>
      </c>
      <c r="AH1192" s="32" t="s">
        <v>127</v>
      </c>
      <c r="AI1192" s="32">
        <v>5802458</v>
      </c>
      <c r="AJ1192" s="32" t="s">
        <v>3851</v>
      </c>
      <c r="AK1192" s="32" t="s">
        <v>3852</v>
      </c>
      <c r="AL1192" s="32">
        <v>1</v>
      </c>
      <c r="AM1192" s="32">
        <v>65</v>
      </c>
      <c r="AN1192" s="32" t="s">
        <v>128</v>
      </c>
      <c r="AO1192" s="32" t="s">
        <v>129</v>
      </c>
      <c r="AP1192" s="32" t="s">
        <v>203</v>
      </c>
      <c r="AQ1192" s="32" t="s">
        <v>130</v>
      </c>
      <c r="AR1192" s="32">
        <v>2022</v>
      </c>
      <c r="AS1192" s="32" t="s">
        <v>115</v>
      </c>
      <c r="AT1192" s="32" t="b">
        <v>0</v>
      </c>
      <c r="AU1192" s="32" t="s">
        <v>115</v>
      </c>
      <c r="AV1192" s="32" t="s">
        <v>115</v>
      </c>
      <c r="AW1192" s="32" t="s">
        <v>115</v>
      </c>
      <c r="AX1192" s="32" t="b">
        <v>0</v>
      </c>
      <c r="AY1192" s="32" t="s">
        <v>115</v>
      </c>
      <c r="AZ1192" s="110" t="s">
        <v>115</v>
      </c>
      <c r="BA1192" s="32" t="s">
        <v>115</v>
      </c>
      <c r="BB1192" s="32" t="s">
        <v>115</v>
      </c>
      <c r="BC1192" s="32" t="s">
        <v>115</v>
      </c>
      <c r="BD1192" s="32" t="s">
        <v>115</v>
      </c>
      <c r="BE1192" s="32" t="s">
        <v>115</v>
      </c>
      <c r="BF1192" s="110" t="s">
        <v>115</v>
      </c>
      <c r="BG1192" s="32" t="s">
        <v>131</v>
      </c>
      <c r="BH1192" s="32" t="s">
        <v>115</v>
      </c>
      <c r="BI1192" s="32" t="s">
        <v>195</v>
      </c>
      <c r="BJ1192" s="32">
        <v>2</v>
      </c>
      <c r="BK1192" s="110">
        <v>44810</v>
      </c>
      <c r="BL1192" s="110" t="s">
        <v>115</v>
      </c>
      <c r="BM1192" s="110">
        <v>44872</v>
      </c>
      <c r="BN1192" s="32" t="s">
        <v>115</v>
      </c>
      <c r="BO1192" s="32" t="s">
        <v>115</v>
      </c>
      <c r="BP1192" s="32" t="b">
        <v>0</v>
      </c>
      <c r="BQ1192" s="116">
        <v>750</v>
      </c>
      <c r="BR1192" s="32" t="s">
        <v>134</v>
      </c>
      <c r="BS1192" s="116">
        <v>1018.3809</v>
      </c>
      <c r="BT1192" s="116">
        <v>1018.3809</v>
      </c>
      <c r="BU1192" s="116">
        <v>0</v>
      </c>
      <c r="BV1192" s="116">
        <v>788.97659999999996</v>
      </c>
      <c r="BW1192" s="116">
        <v>214.58340000000001</v>
      </c>
      <c r="BX1192" s="116">
        <v>14.8209</v>
      </c>
      <c r="BY1192" s="116">
        <v>0</v>
      </c>
      <c r="BZ1192" s="116">
        <v>0</v>
      </c>
      <c r="CA1192" s="116">
        <v>0</v>
      </c>
      <c r="CB1192" s="116">
        <v>0</v>
      </c>
      <c r="CC1192" s="116">
        <v>0</v>
      </c>
      <c r="CD1192" s="116">
        <v>0</v>
      </c>
      <c r="CE1192" s="116">
        <v>1018.3809</v>
      </c>
      <c r="CF1192" s="32" t="s">
        <v>135</v>
      </c>
      <c r="CG1192" s="32" t="s">
        <v>136</v>
      </c>
      <c r="CH1192" s="32" t="s">
        <v>185</v>
      </c>
      <c r="CI1192" s="116">
        <v>0</v>
      </c>
      <c r="CJ1192" s="116">
        <v>0</v>
      </c>
      <c r="CK1192" s="116">
        <v>710.77253000000007</v>
      </c>
      <c r="CL1192" s="116">
        <v>193.12493000000001</v>
      </c>
      <c r="CM1192" s="116">
        <v>13.338749999999999</v>
      </c>
      <c r="CN1192" s="116">
        <v>0</v>
      </c>
      <c r="CO1192" s="113">
        <v>0</v>
      </c>
      <c r="CP1192" s="32" t="s">
        <v>134</v>
      </c>
      <c r="CQ1192" s="32" t="s">
        <v>115</v>
      </c>
      <c r="CR1192" s="32" t="s">
        <v>134</v>
      </c>
      <c r="CS1192" s="32" t="s">
        <v>115</v>
      </c>
      <c r="CT1192" s="113">
        <v>0</v>
      </c>
      <c r="CU1192" s="113">
        <v>1</v>
      </c>
      <c r="CV1192" s="33" t="s">
        <v>1077</v>
      </c>
    </row>
    <row r="1193" spans="2:100">
      <c r="B1193" s="31">
        <v>1189</v>
      </c>
      <c r="C1193" s="32" t="s">
        <v>3853</v>
      </c>
      <c r="D1193" s="128"/>
      <c r="E1193" s="128"/>
      <c r="F1193" s="32" t="s">
        <v>602</v>
      </c>
      <c r="G1193" s="32" t="s">
        <v>3854</v>
      </c>
      <c r="H1193" s="32" t="s">
        <v>1613</v>
      </c>
      <c r="I1193" s="32" t="s">
        <v>189</v>
      </c>
      <c r="J1193" s="32" t="s">
        <v>115</v>
      </c>
      <c r="K1193" s="32" t="s">
        <v>115</v>
      </c>
      <c r="L1193" s="32" t="s">
        <v>395</v>
      </c>
      <c r="M1193" s="32" t="s">
        <v>3741</v>
      </c>
      <c r="N1193" s="32" t="s">
        <v>115</v>
      </c>
      <c r="O1193" s="32" t="s">
        <v>115</v>
      </c>
      <c r="P1193" s="110">
        <v>45931</v>
      </c>
      <c r="Q1193" s="32">
        <v>20</v>
      </c>
      <c r="R1193" s="32" t="s">
        <v>115</v>
      </c>
      <c r="S1193" s="32" t="s">
        <v>121</v>
      </c>
      <c r="T1193" s="32" t="s">
        <v>115</v>
      </c>
      <c r="U1193" s="32" t="s">
        <v>214</v>
      </c>
      <c r="V1193" s="32" t="s">
        <v>122</v>
      </c>
      <c r="W1193" s="32" t="s">
        <v>123</v>
      </c>
      <c r="X1193" s="32" t="s">
        <v>2450</v>
      </c>
      <c r="Y1193" s="128"/>
      <c r="Z1193" s="119" t="s">
        <v>115</v>
      </c>
      <c r="AA1193" s="119">
        <v>27.7610708568434</v>
      </c>
      <c r="AB1193" s="32" t="s">
        <v>115</v>
      </c>
      <c r="AC1193" s="32" t="s">
        <v>534</v>
      </c>
      <c r="AD1193" s="32" t="s">
        <v>115</v>
      </c>
      <c r="AE1193" s="32" t="s">
        <v>115</v>
      </c>
      <c r="AF1193" s="32" t="s">
        <v>115</v>
      </c>
      <c r="AG1193" s="32" t="s">
        <v>115</v>
      </c>
      <c r="AH1193" s="32" t="s">
        <v>127</v>
      </c>
      <c r="AI1193" s="32">
        <v>5802984</v>
      </c>
      <c r="AJ1193" s="32" t="s">
        <v>3855</v>
      </c>
      <c r="AK1193" s="32" t="s">
        <v>3856</v>
      </c>
      <c r="AL1193" s="32">
        <v>1</v>
      </c>
      <c r="AM1193" s="32">
        <v>65</v>
      </c>
      <c r="AN1193" s="32" t="s">
        <v>128</v>
      </c>
      <c r="AO1193" s="32" t="s">
        <v>129</v>
      </c>
      <c r="AP1193" s="32" t="s">
        <v>203</v>
      </c>
      <c r="AQ1193" s="32" t="s">
        <v>130</v>
      </c>
      <c r="AR1193" s="32">
        <v>2022</v>
      </c>
      <c r="AS1193" s="32" t="s">
        <v>115</v>
      </c>
      <c r="AT1193" s="32" t="b">
        <v>0</v>
      </c>
      <c r="AU1193" s="32" t="s">
        <v>115</v>
      </c>
      <c r="AV1193" s="32" t="s">
        <v>115</v>
      </c>
      <c r="AW1193" s="32" t="s">
        <v>115</v>
      </c>
      <c r="AX1193" s="32" t="b">
        <v>0</v>
      </c>
      <c r="AY1193" s="32" t="s">
        <v>115</v>
      </c>
      <c r="AZ1193" s="110" t="s">
        <v>115</v>
      </c>
      <c r="BA1193" s="32" t="s">
        <v>115</v>
      </c>
      <c r="BB1193" s="32" t="s">
        <v>115</v>
      </c>
      <c r="BC1193" s="32" t="s">
        <v>115</v>
      </c>
      <c r="BD1193" s="32" t="s">
        <v>115</v>
      </c>
      <c r="BE1193" s="32" t="s">
        <v>115</v>
      </c>
      <c r="BF1193" s="110" t="s">
        <v>115</v>
      </c>
      <c r="BG1193" s="32" t="s">
        <v>131</v>
      </c>
      <c r="BH1193" s="32" t="s">
        <v>115</v>
      </c>
      <c r="BI1193" s="32" t="s">
        <v>195</v>
      </c>
      <c r="BJ1193" s="32">
        <v>2</v>
      </c>
      <c r="BK1193" s="110">
        <v>44988</v>
      </c>
      <c r="BL1193" s="110" t="s">
        <v>115</v>
      </c>
      <c r="BM1193" s="110">
        <v>45022</v>
      </c>
      <c r="BN1193" s="32" t="s">
        <v>115</v>
      </c>
      <c r="BO1193" s="32" t="s">
        <v>115</v>
      </c>
      <c r="BP1193" s="32" t="b">
        <v>0</v>
      </c>
      <c r="BQ1193" s="116">
        <v>800</v>
      </c>
      <c r="BR1193" s="32" t="s">
        <v>134</v>
      </c>
      <c r="BS1193" s="116">
        <v>1216.1166000000001</v>
      </c>
      <c r="BT1193" s="116">
        <v>1216.1166000000001</v>
      </c>
      <c r="BU1193" s="116">
        <v>0</v>
      </c>
      <c r="BV1193" s="116">
        <v>82.805199999999999</v>
      </c>
      <c r="BW1193" s="116">
        <v>1126.4502</v>
      </c>
      <c r="BX1193" s="116">
        <v>6.8612000000000002</v>
      </c>
      <c r="BY1193" s="116">
        <v>0</v>
      </c>
      <c r="BZ1193" s="116">
        <v>0</v>
      </c>
      <c r="CA1193" s="116">
        <v>0</v>
      </c>
      <c r="CB1193" s="116">
        <v>0</v>
      </c>
      <c r="CC1193" s="116">
        <v>0</v>
      </c>
      <c r="CD1193" s="116">
        <v>0</v>
      </c>
      <c r="CE1193" s="116">
        <v>1216.1166000000001</v>
      </c>
      <c r="CF1193" s="32" t="s">
        <v>135</v>
      </c>
      <c r="CG1193" s="32" t="s">
        <v>136</v>
      </c>
      <c r="CH1193" s="32" t="s">
        <v>258</v>
      </c>
      <c r="CI1193" s="116">
        <v>0</v>
      </c>
      <c r="CJ1193" s="116">
        <v>0</v>
      </c>
      <c r="CK1193" s="116">
        <v>0</v>
      </c>
      <c r="CL1193" s="116">
        <v>1089.2671200000002</v>
      </c>
      <c r="CM1193" s="116">
        <v>6.17509</v>
      </c>
      <c r="CN1193" s="116">
        <v>-1.0000000000000001E-5</v>
      </c>
      <c r="CO1193" s="113">
        <v>0</v>
      </c>
      <c r="CP1193" s="32" t="s">
        <v>134</v>
      </c>
      <c r="CQ1193" s="32" t="s">
        <v>115</v>
      </c>
      <c r="CR1193" s="32" t="s">
        <v>134</v>
      </c>
      <c r="CS1193" s="32" t="s">
        <v>115</v>
      </c>
      <c r="CT1193" s="113">
        <v>0</v>
      </c>
      <c r="CU1193" s="113">
        <v>1</v>
      </c>
      <c r="CV1193" s="33" t="s">
        <v>1077</v>
      </c>
    </row>
    <row r="1194" spans="2:100">
      <c r="B1194" s="123">
        <v>1190</v>
      </c>
      <c r="C1194" s="124" t="s">
        <v>3857</v>
      </c>
      <c r="D1194" s="128"/>
      <c r="E1194" s="128"/>
      <c r="F1194" s="32" t="s">
        <v>952</v>
      </c>
      <c r="G1194" s="32" t="s">
        <v>3858</v>
      </c>
      <c r="H1194" s="32" t="s">
        <v>1613</v>
      </c>
      <c r="I1194" s="32" t="s">
        <v>189</v>
      </c>
      <c r="J1194" s="32" t="s">
        <v>115</v>
      </c>
      <c r="K1194" s="32" t="s">
        <v>115</v>
      </c>
      <c r="L1194" s="32" t="s">
        <v>395</v>
      </c>
      <c r="M1194" s="32" t="s">
        <v>3741</v>
      </c>
      <c r="N1194" s="32" t="s">
        <v>115</v>
      </c>
      <c r="O1194" s="32" t="s">
        <v>115</v>
      </c>
      <c r="P1194" s="110">
        <v>45870</v>
      </c>
      <c r="Q1194" s="32">
        <v>35</v>
      </c>
      <c r="R1194" s="32" t="s">
        <v>115</v>
      </c>
      <c r="S1194" s="32" t="s">
        <v>203</v>
      </c>
      <c r="T1194" s="32" t="s">
        <v>203</v>
      </c>
      <c r="U1194" s="32" t="s">
        <v>214</v>
      </c>
      <c r="V1194" s="32" t="s">
        <v>122</v>
      </c>
      <c r="W1194" s="32" t="s">
        <v>123</v>
      </c>
      <c r="X1194" s="32" t="s">
        <v>2450</v>
      </c>
      <c r="Y1194" s="128"/>
      <c r="Z1194" s="119" t="s">
        <v>115</v>
      </c>
      <c r="AA1194" s="119">
        <v>3.90842</v>
      </c>
      <c r="AB1194" s="32" t="s">
        <v>115</v>
      </c>
      <c r="AC1194" s="32" t="s">
        <v>534</v>
      </c>
      <c r="AD1194" s="32" t="s">
        <v>115</v>
      </c>
      <c r="AE1194" s="32" t="s">
        <v>115</v>
      </c>
      <c r="AF1194" s="32" t="s">
        <v>115</v>
      </c>
      <c r="AG1194" s="32" t="s">
        <v>1513</v>
      </c>
      <c r="AH1194" s="32" t="s">
        <v>127</v>
      </c>
      <c r="AI1194" s="32">
        <v>5551683</v>
      </c>
      <c r="AJ1194" s="32" t="s">
        <v>3859</v>
      </c>
      <c r="AK1194" s="32" t="s">
        <v>3860</v>
      </c>
      <c r="AL1194" s="32">
        <v>1</v>
      </c>
      <c r="AM1194" s="32">
        <v>65</v>
      </c>
      <c r="AN1194" s="32" t="s">
        <v>128</v>
      </c>
      <c r="AO1194" s="32" t="s">
        <v>129</v>
      </c>
      <c r="AP1194" s="32" t="s">
        <v>203</v>
      </c>
      <c r="AQ1194" s="32" t="s">
        <v>130</v>
      </c>
      <c r="AR1194" s="32">
        <v>2023</v>
      </c>
      <c r="AS1194" s="32" t="s">
        <v>115</v>
      </c>
      <c r="AT1194" s="32" t="b">
        <v>0</v>
      </c>
      <c r="AU1194" s="32" t="s">
        <v>115</v>
      </c>
      <c r="AV1194" s="32" t="s">
        <v>115</v>
      </c>
      <c r="AW1194" s="32" t="s">
        <v>115</v>
      </c>
      <c r="AX1194" s="32" t="b">
        <v>0</v>
      </c>
      <c r="AY1194" s="32" t="s">
        <v>115</v>
      </c>
      <c r="AZ1194" s="110" t="s">
        <v>115</v>
      </c>
      <c r="BA1194" s="32" t="s">
        <v>115</v>
      </c>
      <c r="BB1194" s="32" t="s">
        <v>115</v>
      </c>
      <c r="BC1194" s="32" t="s">
        <v>115</v>
      </c>
      <c r="BD1194" s="32" t="s">
        <v>115</v>
      </c>
      <c r="BE1194" s="32" t="s">
        <v>115</v>
      </c>
      <c r="BF1194" s="110" t="s">
        <v>115</v>
      </c>
      <c r="BG1194" s="32" t="s">
        <v>131</v>
      </c>
      <c r="BH1194" s="32" t="s">
        <v>115</v>
      </c>
      <c r="BI1194" s="32" t="s">
        <v>195</v>
      </c>
      <c r="BJ1194" s="32">
        <v>2</v>
      </c>
      <c r="BK1194" s="110">
        <v>44984</v>
      </c>
      <c r="BL1194" s="110" t="s">
        <v>115</v>
      </c>
      <c r="BM1194" s="110">
        <v>45104</v>
      </c>
      <c r="BN1194" s="32" t="s">
        <v>115</v>
      </c>
      <c r="BO1194" s="32" t="s">
        <v>115</v>
      </c>
      <c r="BP1194" s="32" t="b">
        <v>1</v>
      </c>
      <c r="BQ1194" s="116" t="s">
        <v>115</v>
      </c>
      <c r="BR1194" s="32" t="s">
        <v>134</v>
      </c>
      <c r="BS1194" s="116">
        <v>1093.8907999999999</v>
      </c>
      <c r="BT1194" s="116">
        <v>1093.8907999999999</v>
      </c>
      <c r="BU1194" s="116">
        <v>0</v>
      </c>
      <c r="BV1194" s="116">
        <v>0</v>
      </c>
      <c r="BW1194" s="116">
        <v>836.60530000000006</v>
      </c>
      <c r="BX1194" s="116">
        <v>91.069599999999994</v>
      </c>
      <c r="BY1194" s="116">
        <v>166.21600000000001</v>
      </c>
      <c r="BZ1194" s="116">
        <v>0</v>
      </c>
      <c r="CA1194" s="116">
        <v>0</v>
      </c>
      <c r="CB1194" s="116">
        <v>0</v>
      </c>
      <c r="CC1194" s="116">
        <v>0</v>
      </c>
      <c r="CD1194" s="116">
        <v>0</v>
      </c>
      <c r="CE1194" s="116">
        <v>927.67479999999989</v>
      </c>
      <c r="CF1194" s="32" t="s">
        <v>135</v>
      </c>
      <c r="CG1194" s="32" t="s">
        <v>136</v>
      </c>
      <c r="CH1194" s="32" t="s">
        <v>258</v>
      </c>
      <c r="CI1194" s="116">
        <v>0</v>
      </c>
      <c r="CJ1194" s="116">
        <v>0</v>
      </c>
      <c r="CK1194" s="116">
        <v>0</v>
      </c>
      <c r="CL1194" s="116">
        <v>752.94485000000009</v>
      </c>
      <c r="CM1194" s="116">
        <v>81.962680000000006</v>
      </c>
      <c r="CN1194" s="116">
        <v>150.45551999999998</v>
      </c>
      <c r="CO1194" s="113">
        <v>0</v>
      </c>
      <c r="CP1194" s="32" t="s">
        <v>134</v>
      </c>
      <c r="CQ1194" s="32" t="s">
        <v>115</v>
      </c>
      <c r="CR1194" s="32" t="s">
        <v>134</v>
      </c>
      <c r="CS1194" s="32" t="s">
        <v>115</v>
      </c>
      <c r="CT1194" s="113">
        <v>0</v>
      </c>
      <c r="CU1194" s="113">
        <v>1</v>
      </c>
      <c r="CV1194" s="33" t="s">
        <v>1077</v>
      </c>
    </row>
    <row r="1195" spans="2:100">
      <c r="B1195" s="31">
        <v>1191</v>
      </c>
      <c r="C1195" s="32" t="s">
        <v>3861</v>
      </c>
      <c r="D1195" s="128"/>
      <c r="E1195" s="128"/>
      <c r="F1195" s="32" t="s">
        <v>962</v>
      </c>
      <c r="G1195" s="32" t="s">
        <v>3862</v>
      </c>
      <c r="H1195" s="32" t="s">
        <v>1613</v>
      </c>
      <c r="I1195" s="32" t="s">
        <v>189</v>
      </c>
      <c r="J1195" s="32" t="s">
        <v>115</v>
      </c>
      <c r="K1195" s="32" t="s">
        <v>115</v>
      </c>
      <c r="L1195" s="32" t="s">
        <v>395</v>
      </c>
      <c r="M1195" s="32" t="s">
        <v>3741</v>
      </c>
      <c r="N1195" s="32" t="s">
        <v>115</v>
      </c>
      <c r="O1195" s="32" t="s">
        <v>115</v>
      </c>
      <c r="P1195" s="110">
        <v>45903</v>
      </c>
      <c r="Q1195" s="32">
        <v>61</v>
      </c>
      <c r="R1195" s="32" t="s">
        <v>115</v>
      </c>
      <c r="S1195" s="32" t="s">
        <v>121</v>
      </c>
      <c r="T1195" s="32" t="s">
        <v>115</v>
      </c>
      <c r="U1195" s="32" t="s">
        <v>194</v>
      </c>
      <c r="V1195" s="32" t="s">
        <v>122</v>
      </c>
      <c r="W1195" s="32" t="s">
        <v>123</v>
      </c>
      <c r="X1195" s="32" t="s">
        <v>1601</v>
      </c>
      <c r="Y1195" s="128"/>
      <c r="Z1195" s="119" t="s">
        <v>115</v>
      </c>
      <c r="AA1195" s="119">
        <v>15.8713626990041</v>
      </c>
      <c r="AB1195" s="32" t="s">
        <v>115</v>
      </c>
      <c r="AC1195" s="32" t="s">
        <v>534</v>
      </c>
      <c r="AD1195" s="32" t="s">
        <v>115</v>
      </c>
      <c r="AE1195" s="32" t="s">
        <v>115</v>
      </c>
      <c r="AF1195" s="32" t="s">
        <v>115</v>
      </c>
      <c r="AG1195" s="32" t="s">
        <v>1513</v>
      </c>
      <c r="AH1195" s="32" t="s">
        <v>127</v>
      </c>
      <c r="AI1195" s="32">
        <v>5804045</v>
      </c>
      <c r="AJ1195" s="32" t="s">
        <v>3863</v>
      </c>
      <c r="AK1195" s="32" t="s">
        <v>3861</v>
      </c>
      <c r="AL1195" s="32">
        <v>1</v>
      </c>
      <c r="AM1195" s="32">
        <v>65</v>
      </c>
      <c r="AN1195" s="32" t="s">
        <v>128</v>
      </c>
      <c r="AO1195" s="32" t="s">
        <v>129</v>
      </c>
      <c r="AP1195" s="32" t="s">
        <v>203</v>
      </c>
      <c r="AQ1195" s="32" t="s">
        <v>130</v>
      </c>
      <c r="AR1195" s="32">
        <v>2023</v>
      </c>
      <c r="AS1195" s="32" t="s">
        <v>115</v>
      </c>
      <c r="AT1195" s="32" t="b">
        <v>0</v>
      </c>
      <c r="AU1195" s="32" t="s">
        <v>115</v>
      </c>
      <c r="AV1195" s="32" t="s">
        <v>115</v>
      </c>
      <c r="AW1195" s="32" t="s">
        <v>115</v>
      </c>
      <c r="AX1195" s="32" t="b">
        <v>0</v>
      </c>
      <c r="AY1195" s="32" t="s">
        <v>115</v>
      </c>
      <c r="AZ1195" s="110" t="s">
        <v>115</v>
      </c>
      <c r="BA1195" s="32" t="s">
        <v>115</v>
      </c>
      <c r="BB1195" s="32" t="s">
        <v>115</v>
      </c>
      <c r="BC1195" s="32" t="s">
        <v>115</v>
      </c>
      <c r="BD1195" s="32" t="s">
        <v>115</v>
      </c>
      <c r="BE1195" s="32" t="s">
        <v>115</v>
      </c>
      <c r="BF1195" s="110" t="s">
        <v>115</v>
      </c>
      <c r="BG1195" s="32" t="s">
        <v>131</v>
      </c>
      <c r="BH1195" s="32" t="s">
        <v>115</v>
      </c>
      <c r="BI1195" s="32" t="s">
        <v>195</v>
      </c>
      <c r="BJ1195" s="32">
        <v>2</v>
      </c>
      <c r="BK1195" s="110">
        <v>45209</v>
      </c>
      <c r="BL1195" s="110" t="s">
        <v>115</v>
      </c>
      <c r="BM1195" s="110">
        <v>45340</v>
      </c>
      <c r="BN1195" s="32" t="s">
        <v>115</v>
      </c>
      <c r="BO1195" s="32" t="s">
        <v>115</v>
      </c>
      <c r="BP1195" s="32" t="b">
        <v>1</v>
      </c>
      <c r="BQ1195" s="116">
        <v>2000</v>
      </c>
      <c r="BR1195" s="32" t="s">
        <v>134</v>
      </c>
      <c r="BS1195" s="116">
        <v>3878.4413</v>
      </c>
      <c r="BT1195" s="116">
        <v>3922.5569999999998</v>
      </c>
      <c r="BU1195" s="116">
        <v>0</v>
      </c>
      <c r="BV1195" s="116">
        <v>0</v>
      </c>
      <c r="BW1195" s="116">
        <v>2139.8883000000001</v>
      </c>
      <c r="BX1195" s="116">
        <v>1363.6007999999999</v>
      </c>
      <c r="BY1195" s="116">
        <v>386.9846</v>
      </c>
      <c r="BZ1195" s="116">
        <v>32.083300000000001</v>
      </c>
      <c r="CA1195" s="116">
        <v>0</v>
      </c>
      <c r="CB1195" s="116">
        <v>0</v>
      </c>
      <c r="CC1195" s="116">
        <v>0</v>
      </c>
      <c r="CD1195" s="116">
        <v>0</v>
      </c>
      <c r="CE1195" s="116">
        <v>3503.4890999999998</v>
      </c>
      <c r="CF1195" s="32" t="s">
        <v>135</v>
      </c>
      <c r="CG1195" s="32" t="s">
        <v>136</v>
      </c>
      <c r="CH1195" s="32" t="s">
        <v>250</v>
      </c>
      <c r="CI1195" s="116">
        <v>0</v>
      </c>
      <c r="CJ1195" s="116">
        <v>0</v>
      </c>
      <c r="CK1195" s="116">
        <v>0</v>
      </c>
      <c r="CL1195" s="116">
        <v>0</v>
      </c>
      <c r="CM1195" s="116">
        <v>3503.4890999999998</v>
      </c>
      <c r="CN1195" s="116">
        <v>388.50978000000003</v>
      </c>
      <c r="CO1195" s="113">
        <v>0</v>
      </c>
      <c r="CP1195" s="32" t="s">
        <v>134</v>
      </c>
      <c r="CQ1195" s="32" t="s">
        <v>115</v>
      </c>
      <c r="CR1195" s="32" t="s">
        <v>134</v>
      </c>
      <c r="CS1195" s="32" t="s">
        <v>115</v>
      </c>
      <c r="CT1195" s="113">
        <v>0</v>
      </c>
      <c r="CU1195" s="113">
        <v>1</v>
      </c>
      <c r="CV1195" s="33" t="s">
        <v>1077</v>
      </c>
    </row>
    <row r="1196" spans="2:100">
      <c r="B1196" s="31">
        <v>1192</v>
      </c>
      <c r="C1196" s="32" t="s">
        <v>3864</v>
      </c>
      <c r="D1196" s="128"/>
      <c r="E1196" s="128"/>
      <c r="F1196" s="32" t="s">
        <v>3622</v>
      </c>
      <c r="G1196" s="32" t="s">
        <v>3865</v>
      </c>
      <c r="H1196" s="32" t="s">
        <v>1613</v>
      </c>
      <c r="I1196" s="32" t="s">
        <v>189</v>
      </c>
      <c r="J1196" s="32" t="s">
        <v>115</v>
      </c>
      <c r="K1196" s="32" t="s">
        <v>3625</v>
      </c>
      <c r="L1196" s="32" t="s">
        <v>395</v>
      </c>
      <c r="M1196" s="32" t="s">
        <v>3741</v>
      </c>
      <c r="N1196" s="32" t="s">
        <v>115</v>
      </c>
      <c r="O1196" s="32" t="s">
        <v>115</v>
      </c>
      <c r="P1196" s="110">
        <v>45933</v>
      </c>
      <c r="Q1196" s="32">
        <v>57</v>
      </c>
      <c r="R1196" s="32" t="s">
        <v>115</v>
      </c>
      <c r="S1196" s="32" t="s">
        <v>121</v>
      </c>
      <c r="T1196" s="32" t="s">
        <v>115</v>
      </c>
      <c r="U1196" s="32" t="s">
        <v>214</v>
      </c>
      <c r="V1196" s="32" t="s">
        <v>122</v>
      </c>
      <c r="W1196" s="32" t="s">
        <v>123</v>
      </c>
      <c r="X1196" s="32" t="s">
        <v>278</v>
      </c>
      <c r="Y1196" s="128"/>
      <c r="Z1196" s="119" t="s">
        <v>115</v>
      </c>
      <c r="AA1196" s="119">
        <v>6.4412500000000001</v>
      </c>
      <c r="AB1196" s="32" t="s">
        <v>115</v>
      </c>
      <c r="AC1196" s="32" t="s">
        <v>534</v>
      </c>
      <c r="AD1196" s="32" t="s">
        <v>115</v>
      </c>
      <c r="AE1196" s="32" t="s">
        <v>115</v>
      </c>
      <c r="AF1196" s="32" t="s">
        <v>115</v>
      </c>
      <c r="AG1196" s="32" t="s">
        <v>1513</v>
      </c>
      <c r="AH1196" s="32" t="s">
        <v>127</v>
      </c>
      <c r="AI1196" s="32">
        <v>5557635</v>
      </c>
      <c r="AJ1196" s="32" t="s">
        <v>3624</v>
      </c>
      <c r="AK1196" s="32" t="s">
        <v>3866</v>
      </c>
      <c r="AL1196" s="32">
        <v>1</v>
      </c>
      <c r="AM1196" s="32">
        <v>65</v>
      </c>
      <c r="AN1196" s="32" t="s">
        <v>128</v>
      </c>
      <c r="AO1196" s="32" t="s">
        <v>129</v>
      </c>
      <c r="AP1196" s="32" t="s">
        <v>203</v>
      </c>
      <c r="AQ1196" s="32" t="s">
        <v>130</v>
      </c>
      <c r="AR1196" s="32">
        <v>2024</v>
      </c>
      <c r="AS1196" s="32" t="s">
        <v>115</v>
      </c>
      <c r="AT1196" s="32" t="b">
        <v>0</v>
      </c>
      <c r="AU1196" s="32" t="s">
        <v>115</v>
      </c>
      <c r="AV1196" s="32" t="s">
        <v>115</v>
      </c>
      <c r="AW1196" s="32" t="s">
        <v>115</v>
      </c>
      <c r="AX1196" s="32" t="b">
        <v>0</v>
      </c>
      <c r="AY1196" s="32" t="s">
        <v>115</v>
      </c>
      <c r="AZ1196" s="110" t="s">
        <v>115</v>
      </c>
      <c r="BA1196" s="32" t="s">
        <v>115</v>
      </c>
      <c r="BB1196" s="32" t="s">
        <v>115</v>
      </c>
      <c r="BC1196" s="32" t="s">
        <v>115</v>
      </c>
      <c r="BD1196" s="32" t="s">
        <v>115</v>
      </c>
      <c r="BE1196" s="32" t="s">
        <v>115</v>
      </c>
      <c r="BF1196" s="110" t="s">
        <v>115</v>
      </c>
      <c r="BG1196" s="32" t="s">
        <v>131</v>
      </c>
      <c r="BH1196" s="32" t="s">
        <v>115</v>
      </c>
      <c r="BI1196" s="32" t="s">
        <v>488</v>
      </c>
      <c r="BJ1196" s="32">
        <v>4</v>
      </c>
      <c r="BK1196" s="110">
        <v>46056</v>
      </c>
      <c r="BL1196" s="110" t="s">
        <v>115</v>
      </c>
      <c r="BM1196" s="110">
        <v>46205</v>
      </c>
      <c r="BN1196" s="32" t="s">
        <v>115</v>
      </c>
      <c r="BO1196" s="32" t="s">
        <v>115</v>
      </c>
      <c r="BP1196" s="32" t="b">
        <v>1</v>
      </c>
      <c r="BQ1196" s="116" t="s">
        <v>115</v>
      </c>
      <c r="BR1196" s="32" t="s">
        <v>134</v>
      </c>
      <c r="BS1196" s="116">
        <v>273.22210000000001</v>
      </c>
      <c r="BT1196" s="116">
        <v>1609.652</v>
      </c>
      <c r="BU1196" s="116">
        <v>0</v>
      </c>
      <c r="BV1196" s="116">
        <v>0</v>
      </c>
      <c r="BW1196" s="116">
        <v>0</v>
      </c>
      <c r="BX1196" s="116">
        <v>5.9592000000000001</v>
      </c>
      <c r="BY1196" s="116">
        <v>386.60739999999998</v>
      </c>
      <c r="BZ1196" s="116">
        <v>1217.0853999999999</v>
      </c>
      <c r="CA1196" s="116">
        <v>0</v>
      </c>
      <c r="CB1196" s="116">
        <v>0</v>
      </c>
      <c r="CC1196" s="116">
        <v>0</v>
      </c>
      <c r="CD1196" s="116">
        <v>0</v>
      </c>
      <c r="CE1196" s="116">
        <v>5.9592000000000098</v>
      </c>
      <c r="CF1196" s="32" t="s">
        <v>135</v>
      </c>
      <c r="CG1196" s="32" t="s">
        <v>136</v>
      </c>
      <c r="CH1196" s="32" t="s">
        <v>250</v>
      </c>
      <c r="CI1196" s="116">
        <v>0</v>
      </c>
      <c r="CJ1196" s="116">
        <v>0</v>
      </c>
      <c r="CK1196" s="116">
        <v>0</v>
      </c>
      <c r="CL1196" s="116">
        <v>0</v>
      </c>
      <c r="CM1196" s="116">
        <v>5.3632299999999997</v>
      </c>
      <c r="CN1196" s="116">
        <v>279.57995999999997</v>
      </c>
      <c r="CO1196" s="113">
        <v>0</v>
      </c>
      <c r="CP1196" s="32" t="s">
        <v>134</v>
      </c>
      <c r="CQ1196" s="32" t="s">
        <v>115</v>
      </c>
      <c r="CR1196" s="32" t="s">
        <v>134</v>
      </c>
      <c r="CS1196" s="32" t="s">
        <v>115</v>
      </c>
      <c r="CT1196" s="113">
        <v>0</v>
      </c>
      <c r="CU1196" s="113">
        <v>1</v>
      </c>
      <c r="CV1196" s="33" t="s">
        <v>1077</v>
      </c>
    </row>
    <row r="1197" spans="2:100">
      <c r="B1197" s="123">
        <v>1193</v>
      </c>
      <c r="C1197" s="124" t="s">
        <v>3867</v>
      </c>
      <c r="D1197" s="128"/>
      <c r="E1197" s="128"/>
      <c r="F1197" s="32" t="s">
        <v>623</v>
      </c>
      <c r="G1197" s="32" t="s">
        <v>3868</v>
      </c>
      <c r="H1197" s="32" t="s">
        <v>1613</v>
      </c>
      <c r="I1197" s="32" t="s">
        <v>189</v>
      </c>
      <c r="J1197" s="32" t="s">
        <v>115</v>
      </c>
      <c r="K1197" s="32" t="s">
        <v>115</v>
      </c>
      <c r="L1197" s="32" t="s">
        <v>395</v>
      </c>
      <c r="M1197" s="32" t="s">
        <v>3741</v>
      </c>
      <c r="N1197" s="32" t="s">
        <v>115</v>
      </c>
      <c r="O1197" s="32" t="s">
        <v>115</v>
      </c>
      <c r="P1197" s="110">
        <v>45932</v>
      </c>
      <c r="Q1197" s="32">
        <v>37</v>
      </c>
      <c r="R1197" s="32" t="s">
        <v>115</v>
      </c>
      <c r="S1197" s="32" t="s">
        <v>121</v>
      </c>
      <c r="T1197" s="32" t="s">
        <v>115</v>
      </c>
      <c r="U1197" s="32" t="s">
        <v>214</v>
      </c>
      <c r="V1197" s="32" t="s">
        <v>288</v>
      </c>
      <c r="W1197" s="32" t="s">
        <v>123</v>
      </c>
      <c r="X1197" s="32" t="s">
        <v>278</v>
      </c>
      <c r="Y1197" s="128"/>
      <c r="Z1197" s="119" t="s">
        <v>115</v>
      </c>
      <c r="AA1197" s="119">
        <v>7.7090753535604302</v>
      </c>
      <c r="AB1197" s="32" t="s">
        <v>115</v>
      </c>
      <c r="AC1197" s="32" t="s">
        <v>530</v>
      </c>
      <c r="AD1197" s="32" t="s">
        <v>115</v>
      </c>
      <c r="AE1197" s="32" t="s">
        <v>115</v>
      </c>
      <c r="AF1197" s="32" t="s">
        <v>115</v>
      </c>
      <c r="AG1197" s="32" t="s">
        <v>1513</v>
      </c>
      <c r="AH1197" s="32" t="s">
        <v>127</v>
      </c>
      <c r="AI1197" s="32">
        <v>5558568</v>
      </c>
      <c r="AJ1197" s="32" t="s">
        <v>3869</v>
      </c>
      <c r="AK1197" s="32" t="s">
        <v>3870</v>
      </c>
      <c r="AL1197" s="32">
        <v>1</v>
      </c>
      <c r="AM1197" s="32">
        <v>65</v>
      </c>
      <c r="AN1197" s="32" t="s">
        <v>128</v>
      </c>
      <c r="AO1197" s="32" t="s">
        <v>129</v>
      </c>
      <c r="AP1197" s="32" t="s">
        <v>203</v>
      </c>
      <c r="AQ1197" s="32" t="s">
        <v>130</v>
      </c>
      <c r="AR1197" s="32">
        <v>2024</v>
      </c>
      <c r="AS1197" s="32" t="s">
        <v>115</v>
      </c>
      <c r="AT1197" s="32" t="b">
        <v>0</v>
      </c>
      <c r="AU1197" s="32" t="s">
        <v>115</v>
      </c>
      <c r="AV1197" s="32" t="s">
        <v>115</v>
      </c>
      <c r="AW1197" s="32" t="s">
        <v>115</v>
      </c>
      <c r="AX1197" s="32" t="b">
        <v>0</v>
      </c>
      <c r="AY1197" s="32" t="s">
        <v>115</v>
      </c>
      <c r="AZ1197" s="110" t="s">
        <v>115</v>
      </c>
      <c r="BA1197" s="32" t="s">
        <v>115</v>
      </c>
      <c r="BB1197" s="32" t="s">
        <v>115</v>
      </c>
      <c r="BC1197" s="32" t="s">
        <v>115</v>
      </c>
      <c r="BD1197" s="32" t="s">
        <v>115</v>
      </c>
      <c r="BE1197" s="32" t="s">
        <v>115</v>
      </c>
      <c r="BF1197" s="110" t="s">
        <v>115</v>
      </c>
      <c r="BG1197" s="32" t="s">
        <v>131</v>
      </c>
      <c r="BH1197" s="32" t="s">
        <v>115</v>
      </c>
      <c r="BI1197" s="32" t="s">
        <v>195</v>
      </c>
      <c r="BJ1197" s="32">
        <v>2</v>
      </c>
      <c r="BK1197" s="110">
        <v>45583</v>
      </c>
      <c r="BL1197" s="110" t="s">
        <v>115</v>
      </c>
      <c r="BM1197" s="110">
        <v>45738</v>
      </c>
      <c r="BN1197" s="32" t="s">
        <v>115</v>
      </c>
      <c r="BO1197" s="32" t="s">
        <v>115</v>
      </c>
      <c r="BP1197" s="32" t="b">
        <v>1</v>
      </c>
      <c r="BQ1197" s="116" t="s">
        <v>115</v>
      </c>
      <c r="BR1197" s="32" t="s">
        <v>134</v>
      </c>
      <c r="BS1197" s="116">
        <v>828.25329999999997</v>
      </c>
      <c r="BT1197" s="116">
        <v>1374.7907</v>
      </c>
      <c r="BU1197" s="116">
        <v>0</v>
      </c>
      <c r="BV1197" s="116">
        <v>0</v>
      </c>
      <c r="BW1197" s="116">
        <v>0</v>
      </c>
      <c r="BX1197" s="116">
        <v>304.24549999999999</v>
      </c>
      <c r="BY1197" s="116">
        <v>842.79060000000004</v>
      </c>
      <c r="BZ1197" s="116">
        <v>0.97219999999999995</v>
      </c>
      <c r="CA1197" s="116">
        <v>0</v>
      </c>
      <c r="CB1197" s="116">
        <v>0</v>
      </c>
      <c r="CC1197" s="116">
        <v>0</v>
      </c>
      <c r="CD1197" s="116">
        <v>0</v>
      </c>
      <c r="CE1197" s="116">
        <v>304.24549999999999</v>
      </c>
      <c r="CF1197" s="32" t="s">
        <v>135</v>
      </c>
      <c r="CG1197" s="32" t="s">
        <v>136</v>
      </c>
      <c r="CH1197" s="32" t="s">
        <v>1703</v>
      </c>
      <c r="CI1197" s="116">
        <v>0</v>
      </c>
      <c r="CJ1197" s="116">
        <v>0</v>
      </c>
      <c r="CK1197" s="116">
        <v>0</v>
      </c>
      <c r="CL1197" s="116">
        <v>0</v>
      </c>
      <c r="CM1197" s="116">
        <v>273.82117999999997</v>
      </c>
      <c r="CN1197" s="116">
        <v>475.88385000000005</v>
      </c>
      <c r="CO1197" s="113">
        <v>0</v>
      </c>
      <c r="CP1197" s="32" t="s">
        <v>134</v>
      </c>
      <c r="CQ1197" s="32" t="s">
        <v>115</v>
      </c>
      <c r="CR1197" s="32" t="s">
        <v>134</v>
      </c>
      <c r="CS1197" s="32" t="s">
        <v>115</v>
      </c>
      <c r="CT1197" s="113">
        <v>1</v>
      </c>
      <c r="CU1197" s="113">
        <v>0</v>
      </c>
      <c r="CV1197" s="33" t="s">
        <v>1077</v>
      </c>
    </row>
    <row r="1198" spans="2:100">
      <c r="B1198" s="31">
        <v>1194</v>
      </c>
      <c r="C1198" s="32" t="s">
        <v>3871</v>
      </c>
      <c r="D1198" s="128"/>
      <c r="E1198" s="128"/>
      <c r="F1198" s="32" t="s">
        <v>1367</v>
      </c>
      <c r="G1198" s="32" t="s">
        <v>3720</v>
      </c>
      <c r="H1198" s="32" t="s">
        <v>1613</v>
      </c>
      <c r="I1198" s="32" t="s">
        <v>189</v>
      </c>
      <c r="J1198" s="32" t="s">
        <v>115</v>
      </c>
      <c r="K1198" s="32" t="s">
        <v>3500</v>
      </c>
      <c r="L1198" s="32" t="s">
        <v>395</v>
      </c>
      <c r="M1198" s="32" t="s">
        <v>3741</v>
      </c>
      <c r="N1198" s="32" t="s">
        <v>115</v>
      </c>
      <c r="O1198" s="32" t="s">
        <v>115</v>
      </c>
      <c r="P1198" s="110">
        <v>45904</v>
      </c>
      <c r="Q1198" s="32">
        <v>62</v>
      </c>
      <c r="R1198" s="32" t="s">
        <v>115</v>
      </c>
      <c r="S1198" s="32" t="s">
        <v>548</v>
      </c>
      <c r="T1198" s="32" t="s">
        <v>115</v>
      </c>
      <c r="U1198" s="32" t="s">
        <v>214</v>
      </c>
      <c r="V1198" s="32" t="s">
        <v>122</v>
      </c>
      <c r="W1198" s="32" t="s">
        <v>123</v>
      </c>
      <c r="X1198" s="32" t="s">
        <v>833</v>
      </c>
      <c r="Y1198" s="128"/>
      <c r="Z1198" s="119" t="s">
        <v>115</v>
      </c>
      <c r="AA1198" s="119">
        <v>12.870200000000001</v>
      </c>
      <c r="AB1198" s="32" t="s">
        <v>115</v>
      </c>
      <c r="AC1198" s="32" t="s">
        <v>534</v>
      </c>
      <c r="AD1198" s="32" t="s">
        <v>115</v>
      </c>
      <c r="AE1198" s="32" t="s">
        <v>115</v>
      </c>
      <c r="AF1198" s="32" t="s">
        <v>115</v>
      </c>
      <c r="AG1198" s="32" t="s">
        <v>1513</v>
      </c>
      <c r="AH1198" s="32" t="s">
        <v>127</v>
      </c>
      <c r="AI1198" s="32">
        <v>5811848</v>
      </c>
      <c r="AJ1198" s="32" t="s">
        <v>3721</v>
      </c>
      <c r="AK1198" s="32" t="s">
        <v>3722</v>
      </c>
      <c r="AL1198" s="32">
        <v>2</v>
      </c>
      <c r="AM1198" s="32">
        <v>65</v>
      </c>
      <c r="AN1198" s="32" t="s">
        <v>3723</v>
      </c>
      <c r="AO1198" s="32" t="s">
        <v>129</v>
      </c>
      <c r="AP1198" s="32">
        <v>2021</v>
      </c>
      <c r="AQ1198" s="32" t="s">
        <v>130</v>
      </c>
      <c r="AR1198" s="32">
        <v>2017</v>
      </c>
      <c r="AS1198" s="32" t="s">
        <v>115</v>
      </c>
      <c r="AT1198" s="32" t="b">
        <v>0</v>
      </c>
      <c r="AU1198" s="32" t="s">
        <v>115</v>
      </c>
      <c r="AV1198" s="32" t="s">
        <v>115</v>
      </c>
      <c r="AW1198" s="32" t="s">
        <v>115</v>
      </c>
      <c r="AX1198" s="32" t="b">
        <v>0</v>
      </c>
      <c r="AY1198" s="32" t="s">
        <v>115</v>
      </c>
      <c r="AZ1198" s="110" t="s">
        <v>115</v>
      </c>
      <c r="BA1198" s="32" t="s">
        <v>115</v>
      </c>
      <c r="BB1198" s="32" t="s">
        <v>115</v>
      </c>
      <c r="BC1198" s="32" t="s">
        <v>115</v>
      </c>
      <c r="BD1198" s="32" t="s">
        <v>115</v>
      </c>
      <c r="BE1198" s="32" t="s">
        <v>115</v>
      </c>
      <c r="BF1198" s="110" t="s">
        <v>115</v>
      </c>
      <c r="BG1198" s="32" t="s">
        <v>131</v>
      </c>
      <c r="BH1198" s="32" t="s">
        <v>115</v>
      </c>
      <c r="BI1198" s="32" t="s">
        <v>488</v>
      </c>
      <c r="BJ1198" s="32">
        <v>4</v>
      </c>
      <c r="BK1198" s="110">
        <v>45965</v>
      </c>
      <c r="BL1198" s="110">
        <v>45261</v>
      </c>
      <c r="BM1198" s="110">
        <v>46122</v>
      </c>
      <c r="BN1198" s="32" t="s">
        <v>431</v>
      </c>
      <c r="BO1198" s="32" t="s">
        <v>115</v>
      </c>
      <c r="BP1198" s="32" t="b">
        <v>1</v>
      </c>
      <c r="BQ1198" s="116">
        <v>15000</v>
      </c>
      <c r="BR1198" s="32" t="s">
        <v>134</v>
      </c>
      <c r="BS1198" s="116">
        <v>1500.8036999999999</v>
      </c>
      <c r="BT1198" s="116">
        <v>2921.6386000000002</v>
      </c>
      <c r="BU1198" s="116">
        <v>0</v>
      </c>
      <c r="BV1198" s="116">
        <v>0</v>
      </c>
      <c r="BW1198" s="116">
        <v>0</v>
      </c>
      <c r="BX1198" s="116">
        <v>1276.5432000000001</v>
      </c>
      <c r="BY1198" s="116">
        <v>646.64300000000003</v>
      </c>
      <c r="BZ1198" s="116">
        <v>998.45249999999999</v>
      </c>
      <c r="CA1198" s="116">
        <v>0</v>
      </c>
      <c r="CB1198" s="116">
        <v>0</v>
      </c>
      <c r="CC1198" s="116">
        <v>0</v>
      </c>
      <c r="CD1198" s="116">
        <v>0</v>
      </c>
      <c r="CE1198" s="116">
        <v>1276.5430999999999</v>
      </c>
      <c r="CF1198" s="32" t="s">
        <v>135</v>
      </c>
      <c r="CG1198" s="32" t="s">
        <v>136</v>
      </c>
      <c r="CH1198" s="32" t="s">
        <v>253</v>
      </c>
      <c r="CI1198" s="116">
        <v>0</v>
      </c>
      <c r="CJ1198" s="116">
        <v>0</v>
      </c>
      <c r="CK1198" s="116">
        <v>0</v>
      </c>
      <c r="CL1198" s="116">
        <v>0</v>
      </c>
      <c r="CM1198" s="116">
        <v>0</v>
      </c>
      <c r="CN1198" s="116">
        <v>0</v>
      </c>
      <c r="CO1198" s="113">
        <v>0</v>
      </c>
      <c r="CP1198" s="32" t="s">
        <v>134</v>
      </c>
      <c r="CQ1198" s="32" t="s">
        <v>115</v>
      </c>
      <c r="CR1198" s="32" t="s">
        <v>134</v>
      </c>
      <c r="CS1198" s="32" t="s">
        <v>115</v>
      </c>
      <c r="CT1198" s="113">
        <v>1</v>
      </c>
      <c r="CU1198" s="113">
        <v>0</v>
      </c>
      <c r="CV1198" s="33" t="s">
        <v>1077</v>
      </c>
    </row>
    <row r="1199" spans="2:100">
      <c r="B1199" s="31">
        <v>1195</v>
      </c>
      <c r="C1199" s="32" t="s">
        <v>3872</v>
      </c>
      <c r="D1199" s="128"/>
      <c r="E1199" s="128"/>
      <c r="F1199" s="32" t="s">
        <v>450</v>
      </c>
      <c r="G1199" s="32" t="s">
        <v>3873</v>
      </c>
      <c r="H1199" s="32" t="s">
        <v>3009</v>
      </c>
      <c r="I1199" s="32" t="s">
        <v>189</v>
      </c>
      <c r="J1199" s="32" t="s">
        <v>115</v>
      </c>
      <c r="K1199" s="32" t="s">
        <v>115</v>
      </c>
      <c r="L1199" s="32" t="s">
        <v>395</v>
      </c>
      <c r="M1199" s="32" t="s">
        <v>3741</v>
      </c>
      <c r="N1199" s="32" t="s">
        <v>115</v>
      </c>
      <c r="O1199" s="32" t="s">
        <v>115</v>
      </c>
      <c r="P1199" s="110">
        <v>45874</v>
      </c>
      <c r="Q1199" s="32">
        <v>37</v>
      </c>
      <c r="R1199" s="32" t="s">
        <v>115</v>
      </c>
      <c r="S1199" s="32" t="s">
        <v>548</v>
      </c>
      <c r="T1199" s="32" t="s">
        <v>3010</v>
      </c>
      <c r="U1199" s="32" t="s">
        <v>214</v>
      </c>
      <c r="V1199" s="32" t="s">
        <v>122</v>
      </c>
      <c r="W1199" s="32" t="s">
        <v>123</v>
      </c>
      <c r="X1199" s="32" t="s">
        <v>278</v>
      </c>
      <c r="Y1199" s="128"/>
      <c r="Z1199" s="119" t="s">
        <v>115</v>
      </c>
      <c r="AA1199" s="119">
        <v>1.7480800000000001</v>
      </c>
      <c r="AB1199" s="32" t="s">
        <v>115</v>
      </c>
      <c r="AC1199" s="32" t="s">
        <v>534</v>
      </c>
      <c r="AD1199" s="32" t="s">
        <v>115</v>
      </c>
      <c r="AE1199" s="32" t="s">
        <v>115</v>
      </c>
      <c r="AF1199" s="32" t="s">
        <v>115</v>
      </c>
      <c r="AG1199" s="32" t="s">
        <v>1513</v>
      </c>
      <c r="AH1199" s="32" t="s">
        <v>127</v>
      </c>
      <c r="AI1199" s="32">
        <v>5812664</v>
      </c>
      <c r="AJ1199" s="32" t="s">
        <v>3874</v>
      </c>
      <c r="AK1199" s="32" t="s">
        <v>3875</v>
      </c>
      <c r="AL1199" s="32">
        <v>1</v>
      </c>
      <c r="AM1199" s="32">
        <v>65</v>
      </c>
      <c r="AN1199" s="32" t="s">
        <v>128</v>
      </c>
      <c r="AO1199" s="32" t="s">
        <v>129</v>
      </c>
      <c r="AP1199" s="32">
        <v>2018</v>
      </c>
      <c r="AQ1199" s="32" t="s">
        <v>130</v>
      </c>
      <c r="AR1199" s="32">
        <v>2024</v>
      </c>
      <c r="AS1199" s="32" t="s">
        <v>115</v>
      </c>
      <c r="AT1199" s="32" t="b">
        <v>0</v>
      </c>
      <c r="AU1199" s="32" t="s">
        <v>115</v>
      </c>
      <c r="AV1199" s="32" t="s">
        <v>115</v>
      </c>
      <c r="AW1199" s="32" t="s">
        <v>115</v>
      </c>
      <c r="AX1199" s="32" t="b">
        <v>0</v>
      </c>
      <c r="AY1199" s="32" t="s">
        <v>115</v>
      </c>
      <c r="AZ1199" s="110" t="s">
        <v>115</v>
      </c>
      <c r="BA1199" s="32" t="s">
        <v>115</v>
      </c>
      <c r="BB1199" s="32" t="s">
        <v>115</v>
      </c>
      <c r="BC1199" s="32" t="s">
        <v>115</v>
      </c>
      <c r="BD1199" s="32" t="s">
        <v>115</v>
      </c>
      <c r="BE1199" s="32" t="s">
        <v>115</v>
      </c>
      <c r="BF1199" s="110" t="s">
        <v>115</v>
      </c>
      <c r="BG1199" s="32" t="s">
        <v>131</v>
      </c>
      <c r="BH1199" s="32" t="s">
        <v>115</v>
      </c>
      <c r="BI1199" s="32" t="s">
        <v>872</v>
      </c>
      <c r="BJ1199" s="32">
        <v>3</v>
      </c>
      <c r="BK1199" s="110">
        <v>45910</v>
      </c>
      <c r="BL1199" s="110">
        <v>43655</v>
      </c>
      <c r="BM1199" s="110">
        <v>46112</v>
      </c>
      <c r="BN1199" s="32" t="s">
        <v>308</v>
      </c>
      <c r="BO1199" s="32" t="s">
        <v>115</v>
      </c>
      <c r="BP1199" s="32" t="b">
        <v>1</v>
      </c>
      <c r="BQ1199" s="116">
        <v>4981</v>
      </c>
      <c r="BR1199" s="32" t="s">
        <v>134</v>
      </c>
      <c r="BS1199" s="116">
        <v>1671.5932</v>
      </c>
      <c r="BT1199" s="116">
        <v>4143.0060000000003</v>
      </c>
      <c r="BU1199" s="116">
        <v>0</v>
      </c>
      <c r="BV1199" s="116">
        <v>0</v>
      </c>
      <c r="BW1199" s="116">
        <v>0</v>
      </c>
      <c r="BX1199" s="116">
        <v>1437.3136999999999</v>
      </c>
      <c r="BY1199" s="116">
        <v>1112.1550999999999</v>
      </c>
      <c r="BZ1199" s="116">
        <v>1593.5371</v>
      </c>
      <c r="CA1199" s="116">
        <v>0</v>
      </c>
      <c r="CB1199" s="116">
        <v>0</v>
      </c>
      <c r="CC1199" s="116">
        <v>0</v>
      </c>
      <c r="CD1199" s="116">
        <v>0</v>
      </c>
      <c r="CE1199" s="116">
        <v>1437.3136999999999</v>
      </c>
      <c r="CF1199" s="32" t="s">
        <v>135</v>
      </c>
      <c r="CG1199" s="32" t="s">
        <v>136</v>
      </c>
      <c r="CH1199" s="32" t="s">
        <v>253</v>
      </c>
      <c r="CI1199" s="116">
        <v>0</v>
      </c>
      <c r="CJ1199" s="116">
        <v>0</v>
      </c>
      <c r="CK1199" s="116">
        <v>0</v>
      </c>
      <c r="CL1199" s="116">
        <v>0</v>
      </c>
      <c r="CM1199" s="116">
        <v>0</v>
      </c>
      <c r="CN1199" s="116">
        <v>0</v>
      </c>
      <c r="CO1199" s="113">
        <v>0</v>
      </c>
      <c r="CP1199" s="32" t="s">
        <v>134</v>
      </c>
      <c r="CQ1199" s="32" t="s">
        <v>115</v>
      </c>
      <c r="CR1199" s="32" t="s">
        <v>134</v>
      </c>
      <c r="CS1199" s="32" t="s">
        <v>115</v>
      </c>
      <c r="CT1199" s="113">
        <v>0</v>
      </c>
      <c r="CU1199" s="113">
        <v>1</v>
      </c>
      <c r="CV1199" s="33" t="s">
        <v>1077</v>
      </c>
    </row>
    <row r="1200" spans="2:100">
      <c r="B1200" s="123">
        <v>1196</v>
      </c>
      <c r="C1200" s="124" t="s">
        <v>3876</v>
      </c>
      <c r="D1200" s="128"/>
      <c r="E1200" s="128"/>
      <c r="F1200" s="32" t="s">
        <v>1345</v>
      </c>
      <c r="G1200" s="32" t="s">
        <v>3877</v>
      </c>
      <c r="H1200" s="32" t="s">
        <v>1613</v>
      </c>
      <c r="I1200" s="32" t="s">
        <v>189</v>
      </c>
      <c r="J1200" s="32" t="s">
        <v>115</v>
      </c>
      <c r="K1200" s="32" t="s">
        <v>3629</v>
      </c>
      <c r="L1200" s="32" t="s">
        <v>395</v>
      </c>
      <c r="M1200" s="32" t="s">
        <v>3741</v>
      </c>
      <c r="N1200" s="32" t="s">
        <v>115</v>
      </c>
      <c r="O1200" s="32" t="s">
        <v>115</v>
      </c>
      <c r="P1200" s="110">
        <v>45937</v>
      </c>
      <c r="Q1200" s="32">
        <v>63</v>
      </c>
      <c r="R1200" s="32" t="s">
        <v>115</v>
      </c>
      <c r="S1200" s="32" t="s">
        <v>203</v>
      </c>
      <c r="T1200" s="32" t="s">
        <v>203</v>
      </c>
      <c r="U1200" s="32" t="s">
        <v>214</v>
      </c>
      <c r="V1200" s="32" t="s">
        <v>288</v>
      </c>
      <c r="W1200" s="32" t="s">
        <v>123</v>
      </c>
      <c r="X1200" s="32" t="s">
        <v>278</v>
      </c>
      <c r="Y1200" s="128"/>
      <c r="Z1200" s="119" t="s">
        <v>115</v>
      </c>
      <c r="AA1200" s="119">
        <v>6.4412500000000001</v>
      </c>
      <c r="AB1200" s="32" t="s">
        <v>115</v>
      </c>
      <c r="AC1200" s="32" t="s">
        <v>534</v>
      </c>
      <c r="AD1200" s="32" t="s">
        <v>115</v>
      </c>
      <c r="AE1200" s="32" t="s">
        <v>115</v>
      </c>
      <c r="AF1200" s="32" t="s">
        <v>115</v>
      </c>
      <c r="AG1200" s="32" t="s">
        <v>1513</v>
      </c>
      <c r="AH1200" s="32" t="s">
        <v>127</v>
      </c>
      <c r="AI1200" s="32">
        <v>5561530</v>
      </c>
      <c r="AJ1200" s="32" t="s">
        <v>3628</v>
      </c>
      <c r="AK1200" s="32" t="s">
        <v>3878</v>
      </c>
      <c r="AL1200" s="32">
        <v>1</v>
      </c>
      <c r="AM1200" s="32">
        <v>65</v>
      </c>
      <c r="AN1200" s="32" t="s">
        <v>128</v>
      </c>
      <c r="AO1200" s="32" t="s">
        <v>129</v>
      </c>
      <c r="AP1200" s="32" t="s">
        <v>203</v>
      </c>
      <c r="AQ1200" s="32" t="s">
        <v>130</v>
      </c>
      <c r="AR1200" s="32">
        <v>2025</v>
      </c>
      <c r="AS1200" s="32" t="s">
        <v>115</v>
      </c>
      <c r="AT1200" s="32" t="b">
        <v>0</v>
      </c>
      <c r="AU1200" s="32" t="s">
        <v>115</v>
      </c>
      <c r="AV1200" s="32" t="s">
        <v>115</v>
      </c>
      <c r="AW1200" s="32" t="s">
        <v>115</v>
      </c>
      <c r="AX1200" s="32" t="b">
        <v>0</v>
      </c>
      <c r="AY1200" s="32" t="s">
        <v>115</v>
      </c>
      <c r="AZ1200" s="110" t="s">
        <v>115</v>
      </c>
      <c r="BA1200" s="32" t="s">
        <v>115</v>
      </c>
      <c r="BB1200" s="32" t="s">
        <v>115</v>
      </c>
      <c r="BC1200" s="32" t="s">
        <v>115</v>
      </c>
      <c r="BD1200" s="32" t="s">
        <v>115</v>
      </c>
      <c r="BE1200" s="32" t="s">
        <v>115</v>
      </c>
      <c r="BF1200" s="110" t="s">
        <v>115</v>
      </c>
      <c r="BG1200" s="32" t="s">
        <v>131</v>
      </c>
      <c r="BH1200" s="32" t="s">
        <v>115</v>
      </c>
      <c r="BI1200" s="32" t="s">
        <v>960</v>
      </c>
      <c r="BJ1200" s="32">
        <v>5</v>
      </c>
      <c r="BK1200" s="110">
        <v>46479</v>
      </c>
      <c r="BL1200" s="110" t="s">
        <v>115</v>
      </c>
      <c r="BM1200" s="110">
        <v>46567</v>
      </c>
      <c r="BN1200" s="32" t="s">
        <v>115</v>
      </c>
      <c r="BO1200" s="32" t="s">
        <v>115</v>
      </c>
      <c r="BP1200" s="32" t="b">
        <v>0</v>
      </c>
      <c r="BQ1200" s="116" t="s">
        <v>115</v>
      </c>
      <c r="BR1200" s="32" t="s">
        <v>134</v>
      </c>
      <c r="BS1200" s="116">
        <v>41.3872</v>
      </c>
      <c r="BT1200" s="116">
        <v>1142.1791000000001</v>
      </c>
      <c r="BU1200" s="116">
        <v>0</v>
      </c>
      <c r="BV1200" s="116">
        <v>0</v>
      </c>
      <c r="BW1200" s="116">
        <v>0</v>
      </c>
      <c r="BX1200" s="116">
        <v>0</v>
      </c>
      <c r="BY1200" s="116">
        <v>162.33690000000001</v>
      </c>
      <c r="BZ1200" s="116">
        <v>409.45769999999999</v>
      </c>
      <c r="CA1200" s="116">
        <v>0</v>
      </c>
      <c r="CB1200" s="116">
        <v>0</v>
      </c>
      <c r="CC1200" s="116">
        <v>0</v>
      </c>
      <c r="CD1200" s="116">
        <v>0</v>
      </c>
      <c r="CE1200" s="116">
        <v>0</v>
      </c>
      <c r="CF1200" s="32" t="s">
        <v>135</v>
      </c>
      <c r="CG1200" s="32" t="s">
        <v>136</v>
      </c>
      <c r="CH1200" s="32" t="s">
        <v>2309</v>
      </c>
      <c r="CI1200" s="116">
        <v>0</v>
      </c>
      <c r="CJ1200" s="116">
        <v>0</v>
      </c>
      <c r="CK1200" s="116">
        <v>0</v>
      </c>
      <c r="CL1200" s="116">
        <v>0</v>
      </c>
      <c r="CM1200" s="116">
        <v>0</v>
      </c>
      <c r="CN1200" s="116">
        <v>60.195529999999998</v>
      </c>
      <c r="CO1200" s="113">
        <v>0</v>
      </c>
      <c r="CP1200" s="32" t="s">
        <v>134</v>
      </c>
      <c r="CQ1200" s="32" t="s">
        <v>115</v>
      </c>
      <c r="CR1200" s="32" t="s">
        <v>279</v>
      </c>
      <c r="CS1200" s="32" t="s">
        <v>115</v>
      </c>
      <c r="CT1200" s="113">
        <v>0</v>
      </c>
      <c r="CU1200" s="113">
        <v>1</v>
      </c>
      <c r="CV1200" s="33" t="s">
        <v>1077</v>
      </c>
    </row>
    <row r="1201" spans="2:100">
      <c r="B1201" s="123">
        <v>1197</v>
      </c>
      <c r="C1201" s="124" t="s">
        <v>3879</v>
      </c>
      <c r="D1201" s="128"/>
      <c r="E1201" s="128"/>
      <c r="F1201" s="32" t="s">
        <v>962</v>
      </c>
      <c r="G1201" s="32" t="s">
        <v>3598</v>
      </c>
      <c r="H1201" s="32" t="s">
        <v>1613</v>
      </c>
      <c r="I1201" s="32" t="s">
        <v>189</v>
      </c>
      <c r="J1201" s="32" t="s">
        <v>115</v>
      </c>
      <c r="K1201" s="32" t="s">
        <v>115</v>
      </c>
      <c r="L1201" s="32" t="s">
        <v>395</v>
      </c>
      <c r="M1201" s="32" t="s">
        <v>3741</v>
      </c>
      <c r="N1201" s="32" t="s">
        <v>115</v>
      </c>
      <c r="O1201" s="32" t="s">
        <v>115</v>
      </c>
      <c r="P1201" s="110">
        <v>45903</v>
      </c>
      <c r="Q1201" s="32">
        <v>61</v>
      </c>
      <c r="R1201" s="32" t="s">
        <v>115</v>
      </c>
      <c r="S1201" s="32" t="s">
        <v>203</v>
      </c>
      <c r="T1201" s="32" t="s">
        <v>203</v>
      </c>
      <c r="U1201" s="32" t="s">
        <v>194</v>
      </c>
      <c r="V1201" s="32" t="s">
        <v>288</v>
      </c>
      <c r="W1201" s="32" t="s">
        <v>123</v>
      </c>
      <c r="X1201" s="32" t="s">
        <v>115</v>
      </c>
      <c r="Y1201" s="128"/>
      <c r="Z1201" s="119" t="s">
        <v>115</v>
      </c>
      <c r="AA1201" s="119">
        <v>3.90842</v>
      </c>
      <c r="AB1201" s="32" t="s">
        <v>115</v>
      </c>
      <c r="AC1201" s="32" t="s">
        <v>534</v>
      </c>
      <c r="AD1201" s="32" t="s">
        <v>115</v>
      </c>
      <c r="AE1201" s="32" t="s">
        <v>115</v>
      </c>
      <c r="AF1201" s="32" t="s">
        <v>115</v>
      </c>
      <c r="AG1201" s="32" t="s">
        <v>1513</v>
      </c>
      <c r="AH1201" s="32" t="s">
        <v>127</v>
      </c>
      <c r="AI1201" s="32">
        <v>5813599</v>
      </c>
      <c r="AJ1201" s="32" t="s">
        <v>3599</v>
      </c>
      <c r="AK1201" s="32" t="s">
        <v>3600</v>
      </c>
      <c r="AL1201" s="32">
        <v>2</v>
      </c>
      <c r="AM1201" s="32">
        <v>65</v>
      </c>
      <c r="AN1201" s="32" t="s">
        <v>3880</v>
      </c>
      <c r="AO1201" s="32" t="s">
        <v>129</v>
      </c>
      <c r="AP1201" s="32" t="s">
        <v>203</v>
      </c>
      <c r="AQ1201" s="32" t="s">
        <v>130</v>
      </c>
      <c r="AR1201" s="32">
        <v>2025</v>
      </c>
      <c r="AS1201" s="32" t="s">
        <v>115</v>
      </c>
      <c r="AT1201" s="32" t="b">
        <v>0</v>
      </c>
      <c r="AU1201" s="32" t="s">
        <v>115</v>
      </c>
      <c r="AV1201" s="32" t="s">
        <v>115</v>
      </c>
      <c r="AW1201" s="32" t="s">
        <v>115</v>
      </c>
      <c r="AX1201" s="32" t="b">
        <v>0</v>
      </c>
      <c r="AY1201" s="32" t="s">
        <v>115</v>
      </c>
      <c r="AZ1201" s="110" t="s">
        <v>115</v>
      </c>
      <c r="BA1201" s="32" t="s">
        <v>115</v>
      </c>
      <c r="BB1201" s="32" t="s">
        <v>115</v>
      </c>
      <c r="BC1201" s="32" t="s">
        <v>115</v>
      </c>
      <c r="BD1201" s="32" t="s">
        <v>115</v>
      </c>
      <c r="BE1201" s="32" t="s">
        <v>115</v>
      </c>
      <c r="BF1201" s="110" t="s">
        <v>115</v>
      </c>
      <c r="BG1201" s="32" t="s">
        <v>131</v>
      </c>
      <c r="BH1201" s="32" t="s">
        <v>115</v>
      </c>
      <c r="BI1201" s="32" t="s">
        <v>488</v>
      </c>
      <c r="BJ1201" s="32">
        <v>4</v>
      </c>
      <c r="BK1201" s="110">
        <v>45964</v>
      </c>
      <c r="BL1201" s="110" t="s">
        <v>115</v>
      </c>
      <c r="BM1201" s="110">
        <v>46174</v>
      </c>
      <c r="BN1201" s="32" t="s">
        <v>115</v>
      </c>
      <c r="BO1201" s="32" t="s">
        <v>115</v>
      </c>
      <c r="BP1201" s="32" t="b">
        <v>1</v>
      </c>
      <c r="BQ1201" s="116" t="s">
        <v>115</v>
      </c>
      <c r="BR1201" s="32" t="s">
        <v>134</v>
      </c>
      <c r="BS1201" s="116">
        <v>1433.4635000000001</v>
      </c>
      <c r="BT1201" s="116">
        <v>4994.3375999999998</v>
      </c>
      <c r="BU1201" s="116">
        <v>0</v>
      </c>
      <c r="BV1201" s="116">
        <v>0</v>
      </c>
      <c r="BW1201" s="116">
        <v>0</v>
      </c>
      <c r="BX1201" s="116">
        <v>0</v>
      </c>
      <c r="BY1201" s="116">
        <v>2472.3072000000002</v>
      </c>
      <c r="BZ1201" s="116">
        <v>2522.0304000000001</v>
      </c>
      <c r="CA1201" s="116">
        <v>0</v>
      </c>
      <c r="CB1201" s="116">
        <v>0</v>
      </c>
      <c r="CC1201" s="116">
        <v>0</v>
      </c>
      <c r="CD1201" s="116">
        <v>0</v>
      </c>
      <c r="CE1201" s="116">
        <v>0</v>
      </c>
      <c r="CF1201" s="32" t="s">
        <v>135</v>
      </c>
      <c r="CG1201" s="32" t="s">
        <v>136</v>
      </c>
      <c r="CH1201" s="32" t="s">
        <v>253</v>
      </c>
      <c r="CI1201" s="116">
        <v>0</v>
      </c>
      <c r="CJ1201" s="116">
        <v>0</v>
      </c>
      <c r="CK1201" s="116">
        <v>0</v>
      </c>
      <c r="CL1201" s="116">
        <v>0</v>
      </c>
      <c r="CM1201" s="116">
        <v>0</v>
      </c>
      <c r="CN1201" s="116">
        <v>0</v>
      </c>
      <c r="CO1201" s="113">
        <v>0</v>
      </c>
      <c r="CP1201" s="32" t="s">
        <v>134</v>
      </c>
      <c r="CQ1201" s="32" t="s">
        <v>115</v>
      </c>
      <c r="CR1201" s="32" t="s">
        <v>134</v>
      </c>
      <c r="CS1201" s="32" t="s">
        <v>115</v>
      </c>
      <c r="CT1201" s="113">
        <v>1</v>
      </c>
      <c r="CU1201" s="113">
        <v>0</v>
      </c>
      <c r="CV1201" s="33" t="s">
        <v>1077</v>
      </c>
    </row>
    <row r="1202" spans="2:100">
      <c r="B1202" s="123">
        <v>1198</v>
      </c>
      <c r="C1202" s="124" t="s">
        <v>3881</v>
      </c>
      <c r="D1202" s="128"/>
      <c r="E1202" s="128"/>
      <c r="F1202" s="32" t="s">
        <v>1057</v>
      </c>
      <c r="G1202" s="32" t="s">
        <v>3882</v>
      </c>
      <c r="H1202" s="32" t="s">
        <v>1613</v>
      </c>
      <c r="I1202" s="32" t="s">
        <v>189</v>
      </c>
      <c r="J1202" s="32" t="s">
        <v>115</v>
      </c>
      <c r="K1202" s="32" t="s">
        <v>115</v>
      </c>
      <c r="L1202" s="32" t="s">
        <v>395</v>
      </c>
      <c r="M1202" s="32" t="s">
        <v>3741</v>
      </c>
      <c r="N1202" s="32" t="s">
        <v>115</v>
      </c>
      <c r="O1202" s="32" t="s">
        <v>115</v>
      </c>
      <c r="P1202" s="110">
        <v>45937</v>
      </c>
      <c r="Q1202" s="32">
        <v>52</v>
      </c>
      <c r="R1202" s="32" t="s">
        <v>115</v>
      </c>
      <c r="S1202" s="32" t="s">
        <v>203</v>
      </c>
      <c r="T1202" s="32" t="s">
        <v>203</v>
      </c>
      <c r="U1202" s="32" t="s">
        <v>214</v>
      </c>
      <c r="V1202" s="32" t="s">
        <v>288</v>
      </c>
      <c r="W1202" s="32" t="s">
        <v>123</v>
      </c>
      <c r="X1202" s="32" t="s">
        <v>115</v>
      </c>
      <c r="Y1202" s="128"/>
      <c r="Z1202" s="119" t="s">
        <v>115</v>
      </c>
      <c r="AA1202" s="119">
        <v>3.90842</v>
      </c>
      <c r="AB1202" s="32" t="s">
        <v>115</v>
      </c>
      <c r="AC1202" s="32" t="s">
        <v>534</v>
      </c>
      <c r="AD1202" s="32" t="s">
        <v>115</v>
      </c>
      <c r="AE1202" s="32" t="s">
        <v>115</v>
      </c>
      <c r="AF1202" s="32" t="s">
        <v>115</v>
      </c>
      <c r="AG1202" s="32" t="s">
        <v>1513</v>
      </c>
      <c r="AH1202" s="32" t="s">
        <v>127</v>
      </c>
      <c r="AI1202" s="32">
        <v>5815439</v>
      </c>
      <c r="AJ1202" s="32" t="s">
        <v>3883</v>
      </c>
      <c r="AK1202" s="32" t="s">
        <v>3884</v>
      </c>
      <c r="AL1202" s="32">
        <v>1</v>
      </c>
      <c r="AM1202" s="32">
        <v>65</v>
      </c>
      <c r="AN1202" s="32" t="s">
        <v>3885</v>
      </c>
      <c r="AO1202" s="32" t="s">
        <v>129</v>
      </c>
      <c r="AP1202" s="32" t="s">
        <v>203</v>
      </c>
      <c r="AQ1202" s="32" t="s">
        <v>130</v>
      </c>
      <c r="AR1202" s="32">
        <v>2025</v>
      </c>
      <c r="AS1202" s="32" t="s">
        <v>115</v>
      </c>
      <c r="AT1202" s="32" t="b">
        <v>0</v>
      </c>
      <c r="AU1202" s="32" t="s">
        <v>115</v>
      </c>
      <c r="AV1202" s="32" t="s">
        <v>115</v>
      </c>
      <c r="AW1202" s="32" t="s">
        <v>115</v>
      </c>
      <c r="AX1202" s="32" t="b">
        <v>0</v>
      </c>
      <c r="AY1202" s="32" t="s">
        <v>115</v>
      </c>
      <c r="AZ1202" s="110" t="s">
        <v>115</v>
      </c>
      <c r="BA1202" s="32" t="s">
        <v>115</v>
      </c>
      <c r="BB1202" s="32" t="s">
        <v>115</v>
      </c>
      <c r="BC1202" s="32" t="s">
        <v>115</v>
      </c>
      <c r="BD1202" s="32" t="s">
        <v>115</v>
      </c>
      <c r="BE1202" s="32" t="s">
        <v>115</v>
      </c>
      <c r="BF1202" s="110" t="s">
        <v>115</v>
      </c>
      <c r="BG1202" s="32" t="s">
        <v>131</v>
      </c>
      <c r="BH1202" s="32" t="s">
        <v>115</v>
      </c>
      <c r="BI1202" s="32" t="s">
        <v>195</v>
      </c>
      <c r="BJ1202" s="32">
        <v>2</v>
      </c>
      <c r="BK1202" s="110">
        <v>45809</v>
      </c>
      <c r="BL1202" s="110" t="s">
        <v>115</v>
      </c>
      <c r="BM1202" s="110">
        <v>45820</v>
      </c>
      <c r="BN1202" s="32" t="s">
        <v>115</v>
      </c>
      <c r="BO1202" s="32" t="s">
        <v>115</v>
      </c>
      <c r="BP1202" s="32" t="b">
        <v>0</v>
      </c>
      <c r="BQ1202" s="116" t="s">
        <v>115</v>
      </c>
      <c r="BR1202" s="32" t="s">
        <v>134</v>
      </c>
      <c r="BS1202" s="116">
        <v>1516.8619000000001</v>
      </c>
      <c r="BT1202" s="116">
        <v>1516.8619000000001</v>
      </c>
      <c r="BU1202" s="116">
        <v>0</v>
      </c>
      <c r="BV1202" s="116">
        <v>0</v>
      </c>
      <c r="BW1202" s="116">
        <v>0</v>
      </c>
      <c r="BX1202" s="116">
        <v>0</v>
      </c>
      <c r="BY1202" s="116">
        <v>1516.8619000000001</v>
      </c>
      <c r="BZ1202" s="116">
        <v>0</v>
      </c>
      <c r="CA1202" s="116">
        <v>0</v>
      </c>
      <c r="CB1202" s="116">
        <v>0</v>
      </c>
      <c r="CC1202" s="116">
        <v>0</v>
      </c>
      <c r="CD1202" s="116">
        <v>0</v>
      </c>
      <c r="CE1202" s="116">
        <v>0</v>
      </c>
      <c r="CF1202" s="32" t="s">
        <v>135</v>
      </c>
      <c r="CG1202" s="32" t="s">
        <v>136</v>
      </c>
      <c r="CH1202" s="32" t="s">
        <v>115</v>
      </c>
      <c r="CI1202" s="116">
        <v>0</v>
      </c>
      <c r="CJ1202" s="116">
        <v>0</v>
      </c>
      <c r="CK1202" s="116">
        <v>0</v>
      </c>
      <c r="CL1202" s="116">
        <v>0</v>
      </c>
      <c r="CM1202" s="116">
        <v>0</v>
      </c>
      <c r="CN1202" s="116">
        <v>0</v>
      </c>
      <c r="CO1202" s="113">
        <v>0</v>
      </c>
      <c r="CP1202" s="32" t="s">
        <v>134</v>
      </c>
      <c r="CQ1202" s="32" t="s">
        <v>115</v>
      </c>
      <c r="CR1202" s="32" t="s">
        <v>134</v>
      </c>
      <c r="CS1202" s="32" t="s">
        <v>115</v>
      </c>
      <c r="CT1202" s="113">
        <v>1</v>
      </c>
      <c r="CU1202" s="113">
        <v>0</v>
      </c>
      <c r="CV1202" s="33" t="s">
        <v>1077</v>
      </c>
    </row>
    <row r="1203" spans="2:100">
      <c r="B1203" s="123">
        <v>1199</v>
      </c>
      <c r="C1203" s="124" t="s">
        <v>3886</v>
      </c>
      <c r="D1203" s="128"/>
      <c r="E1203" s="128"/>
      <c r="F1203" s="32" t="s">
        <v>115</v>
      </c>
      <c r="G1203" s="32" t="s">
        <v>3887</v>
      </c>
      <c r="H1203" s="32" t="s">
        <v>213</v>
      </c>
      <c r="I1203" s="32" t="s">
        <v>189</v>
      </c>
      <c r="J1203" s="32" t="s">
        <v>115</v>
      </c>
      <c r="K1203" s="32" t="s">
        <v>115</v>
      </c>
      <c r="L1203" s="32" t="s">
        <v>395</v>
      </c>
      <c r="M1203" s="32" t="s">
        <v>3434</v>
      </c>
      <c r="N1203" s="32" t="s">
        <v>115</v>
      </c>
      <c r="O1203" s="32" t="s">
        <v>115</v>
      </c>
      <c r="P1203" s="110" t="s">
        <v>115</v>
      </c>
      <c r="Q1203" s="32" t="s">
        <v>115</v>
      </c>
      <c r="R1203" s="32" t="s">
        <v>115</v>
      </c>
      <c r="S1203" s="32" t="s">
        <v>121</v>
      </c>
      <c r="T1203" s="32" t="s">
        <v>115</v>
      </c>
      <c r="U1203" s="32" t="s">
        <v>115</v>
      </c>
      <c r="V1203" s="32" t="s">
        <v>122</v>
      </c>
      <c r="W1203" s="32" t="b">
        <v>0</v>
      </c>
      <c r="X1203" s="32" t="s">
        <v>115</v>
      </c>
      <c r="Y1203" s="128"/>
      <c r="Z1203" s="119" t="s">
        <v>115</v>
      </c>
      <c r="AA1203" s="119" t="s">
        <v>115</v>
      </c>
      <c r="AB1203" s="32" t="s">
        <v>115</v>
      </c>
      <c r="AC1203" s="32" t="s">
        <v>115</v>
      </c>
      <c r="AD1203" s="32" t="s">
        <v>115</v>
      </c>
      <c r="AE1203" s="32" t="s">
        <v>115</v>
      </c>
      <c r="AF1203" s="32" t="s">
        <v>115</v>
      </c>
      <c r="AG1203" s="32" t="s">
        <v>1513</v>
      </c>
      <c r="AH1203" s="32" t="s">
        <v>127</v>
      </c>
      <c r="AI1203" s="32" t="s">
        <v>3888</v>
      </c>
      <c r="AJ1203" s="32" t="s">
        <v>115</v>
      </c>
      <c r="AK1203" s="32" t="s">
        <v>115</v>
      </c>
      <c r="AL1203" s="32" t="s">
        <v>115</v>
      </c>
      <c r="AM1203" s="32">
        <v>65</v>
      </c>
      <c r="AN1203" s="32" t="s">
        <v>128</v>
      </c>
      <c r="AO1203" s="32" t="s">
        <v>129</v>
      </c>
      <c r="AP1203" s="32" t="s">
        <v>203</v>
      </c>
      <c r="AQ1203" s="32" t="s">
        <v>130</v>
      </c>
      <c r="AR1203" s="32">
        <v>2025</v>
      </c>
      <c r="AS1203" s="32" t="s">
        <v>115</v>
      </c>
      <c r="AT1203" s="32" t="b">
        <v>0</v>
      </c>
      <c r="AU1203" s="32" t="s">
        <v>115</v>
      </c>
      <c r="AV1203" s="32" t="s">
        <v>115</v>
      </c>
      <c r="AW1203" s="32" t="s">
        <v>115</v>
      </c>
      <c r="AX1203" s="32" t="b">
        <v>0</v>
      </c>
      <c r="AY1203" s="32" t="s">
        <v>115</v>
      </c>
      <c r="AZ1203" s="110" t="s">
        <v>115</v>
      </c>
      <c r="BA1203" s="32" t="s">
        <v>115</v>
      </c>
      <c r="BB1203" s="32" t="s">
        <v>115</v>
      </c>
      <c r="BC1203" s="32" t="s">
        <v>115</v>
      </c>
      <c r="BD1203" s="32" t="s">
        <v>115</v>
      </c>
      <c r="BE1203" s="32" t="s">
        <v>115</v>
      </c>
      <c r="BF1203" s="110" t="s">
        <v>115</v>
      </c>
      <c r="BG1203" s="32" t="s">
        <v>131</v>
      </c>
      <c r="BH1203" s="32" t="s">
        <v>115</v>
      </c>
      <c r="BI1203" s="32" t="s">
        <v>162</v>
      </c>
      <c r="BJ1203" s="32">
        <v>5</v>
      </c>
      <c r="BK1203" s="110" t="s">
        <v>115</v>
      </c>
      <c r="BL1203" s="110" t="s">
        <v>115</v>
      </c>
      <c r="BM1203" s="110" t="s">
        <v>133</v>
      </c>
      <c r="BN1203" s="32" t="s">
        <v>115</v>
      </c>
      <c r="BO1203" s="32" t="s">
        <v>115</v>
      </c>
      <c r="BP1203" s="32" t="b">
        <v>0</v>
      </c>
      <c r="BQ1203" s="116" t="s">
        <v>115</v>
      </c>
      <c r="BR1203" s="32" t="s">
        <v>134</v>
      </c>
      <c r="BS1203" s="116">
        <v>0</v>
      </c>
      <c r="BT1203" s="116">
        <v>135000</v>
      </c>
      <c r="BU1203" s="116">
        <v>0</v>
      </c>
      <c r="BV1203" s="116">
        <v>0</v>
      </c>
      <c r="BW1203" s="116">
        <v>0</v>
      </c>
      <c r="BX1203" s="116">
        <v>0</v>
      </c>
      <c r="BY1203" s="116">
        <v>0</v>
      </c>
      <c r="BZ1203" s="116">
        <v>0</v>
      </c>
      <c r="CA1203" s="116">
        <v>27000</v>
      </c>
      <c r="CB1203" s="116">
        <v>27000</v>
      </c>
      <c r="CC1203" s="116">
        <v>27000</v>
      </c>
      <c r="CD1203" s="116">
        <v>27000</v>
      </c>
      <c r="CE1203" s="116">
        <v>0</v>
      </c>
      <c r="CF1203" s="32" t="s">
        <v>135</v>
      </c>
      <c r="CG1203" s="32" t="s">
        <v>136</v>
      </c>
      <c r="CH1203" s="32" t="s">
        <v>115</v>
      </c>
      <c r="CI1203" s="116">
        <v>0</v>
      </c>
      <c r="CJ1203" s="116">
        <v>0</v>
      </c>
      <c r="CK1203" s="116">
        <v>0</v>
      </c>
      <c r="CL1203" s="116">
        <v>0</v>
      </c>
      <c r="CM1203" s="116">
        <v>0</v>
      </c>
      <c r="CN1203" s="116">
        <v>0</v>
      </c>
      <c r="CO1203" s="113">
        <v>0</v>
      </c>
      <c r="CP1203" s="32" t="s">
        <v>134</v>
      </c>
      <c r="CQ1203" s="32" t="s">
        <v>115</v>
      </c>
      <c r="CR1203" s="32" t="s">
        <v>134</v>
      </c>
      <c r="CS1203" s="32" t="s">
        <v>115</v>
      </c>
      <c r="CT1203" s="113">
        <v>0.3427</v>
      </c>
      <c r="CU1203" s="113">
        <v>0.6573</v>
      </c>
      <c r="CV1203" s="33" t="s">
        <v>1077</v>
      </c>
    </row>
    <row r="1204" spans="2:100">
      <c r="B1204" s="31">
        <v>1200</v>
      </c>
      <c r="C1204" s="32" t="s">
        <v>3889</v>
      </c>
      <c r="D1204" s="128"/>
      <c r="E1204" s="128"/>
      <c r="F1204" s="32" t="s">
        <v>115</v>
      </c>
      <c r="G1204" s="32" t="s">
        <v>3890</v>
      </c>
      <c r="H1204" s="32" t="s">
        <v>2613</v>
      </c>
      <c r="I1204" s="32" t="s">
        <v>189</v>
      </c>
      <c r="J1204" s="32" t="s">
        <v>115</v>
      </c>
      <c r="K1204" s="32" t="s">
        <v>115</v>
      </c>
      <c r="L1204" s="32" t="s">
        <v>395</v>
      </c>
      <c r="M1204" s="32" t="s">
        <v>1594</v>
      </c>
      <c r="N1204" s="32" t="s">
        <v>115</v>
      </c>
      <c r="O1204" s="32" t="s">
        <v>115</v>
      </c>
      <c r="P1204" s="110" t="s">
        <v>115</v>
      </c>
      <c r="Q1204" s="32" t="s">
        <v>115</v>
      </c>
      <c r="R1204" s="32" t="s">
        <v>115</v>
      </c>
      <c r="S1204" s="32" t="s">
        <v>121</v>
      </c>
      <c r="T1204" s="32" t="s">
        <v>115</v>
      </c>
      <c r="U1204" s="32" t="s">
        <v>115</v>
      </c>
      <c r="V1204" s="32" t="s">
        <v>122</v>
      </c>
      <c r="W1204" s="32" t="b">
        <v>0</v>
      </c>
      <c r="X1204" s="32" t="s">
        <v>115</v>
      </c>
      <c r="Y1204" s="128"/>
      <c r="Z1204" s="119" t="s">
        <v>115</v>
      </c>
      <c r="AA1204" s="119" t="s">
        <v>115</v>
      </c>
      <c r="AB1204" s="32" t="s">
        <v>115</v>
      </c>
      <c r="AC1204" s="32" t="s">
        <v>115</v>
      </c>
      <c r="AD1204" s="32" t="s">
        <v>115</v>
      </c>
      <c r="AE1204" s="32" t="s">
        <v>115</v>
      </c>
      <c r="AF1204" s="32" t="s">
        <v>115</v>
      </c>
      <c r="AG1204" s="32" t="s">
        <v>1513</v>
      </c>
      <c r="AH1204" s="32" t="s">
        <v>127</v>
      </c>
      <c r="AI1204" s="32" t="s">
        <v>3891</v>
      </c>
      <c r="AJ1204" s="32" t="s">
        <v>115</v>
      </c>
      <c r="AK1204" s="32" t="s">
        <v>115</v>
      </c>
      <c r="AL1204" s="32" t="s">
        <v>115</v>
      </c>
      <c r="AM1204" s="32">
        <v>65</v>
      </c>
      <c r="AN1204" s="32" t="s">
        <v>128</v>
      </c>
      <c r="AO1204" s="32" t="s">
        <v>129</v>
      </c>
      <c r="AP1204" s="32" t="s">
        <v>203</v>
      </c>
      <c r="AQ1204" s="32" t="s">
        <v>130</v>
      </c>
      <c r="AR1204" s="32">
        <v>2024</v>
      </c>
      <c r="AS1204" s="32" t="s">
        <v>115</v>
      </c>
      <c r="AT1204" s="32" t="b">
        <v>0</v>
      </c>
      <c r="AU1204" s="32" t="s">
        <v>115</v>
      </c>
      <c r="AV1204" s="32" t="s">
        <v>115</v>
      </c>
      <c r="AW1204" s="32" t="s">
        <v>115</v>
      </c>
      <c r="AX1204" s="32" t="b">
        <v>0</v>
      </c>
      <c r="AY1204" s="32" t="s">
        <v>115</v>
      </c>
      <c r="AZ1204" s="110" t="s">
        <v>115</v>
      </c>
      <c r="BA1204" s="32" t="s">
        <v>115</v>
      </c>
      <c r="BB1204" s="32" t="s">
        <v>115</v>
      </c>
      <c r="BC1204" s="32" t="s">
        <v>115</v>
      </c>
      <c r="BD1204" s="32" t="s">
        <v>115</v>
      </c>
      <c r="BE1204" s="32" t="s">
        <v>115</v>
      </c>
      <c r="BF1204" s="110" t="s">
        <v>115</v>
      </c>
      <c r="BG1204" s="32" t="s">
        <v>131</v>
      </c>
      <c r="BH1204" s="32" t="s">
        <v>115</v>
      </c>
      <c r="BI1204" s="32" t="s">
        <v>162</v>
      </c>
      <c r="BJ1204" s="32">
        <v>5</v>
      </c>
      <c r="BK1204" s="110" t="s">
        <v>115</v>
      </c>
      <c r="BL1204" s="110" t="s">
        <v>115</v>
      </c>
      <c r="BM1204" s="110" t="s">
        <v>133</v>
      </c>
      <c r="BN1204" s="32" t="s">
        <v>115</v>
      </c>
      <c r="BO1204" s="32" t="s">
        <v>115</v>
      </c>
      <c r="BP1204" s="32" t="b">
        <v>0</v>
      </c>
      <c r="BQ1204" s="116" t="s">
        <v>115</v>
      </c>
      <c r="BR1204" s="32" t="s">
        <v>134</v>
      </c>
      <c r="BS1204" s="116">
        <v>0</v>
      </c>
      <c r="BT1204" s="116">
        <v>15000</v>
      </c>
      <c r="BU1204" s="116">
        <v>0</v>
      </c>
      <c r="BV1204" s="116">
        <v>0</v>
      </c>
      <c r="BW1204" s="116">
        <v>0</v>
      </c>
      <c r="BX1204" s="116">
        <v>0</v>
      </c>
      <c r="BY1204" s="116">
        <v>0</v>
      </c>
      <c r="BZ1204" s="116">
        <v>0</v>
      </c>
      <c r="CA1204" s="116">
        <v>0</v>
      </c>
      <c r="CB1204" s="116">
        <v>0</v>
      </c>
      <c r="CC1204" s="116">
        <v>5000</v>
      </c>
      <c r="CD1204" s="116">
        <v>5000</v>
      </c>
      <c r="CE1204" s="116">
        <v>0</v>
      </c>
      <c r="CF1204" s="32" t="s">
        <v>135</v>
      </c>
      <c r="CG1204" s="32" t="s">
        <v>136</v>
      </c>
      <c r="CH1204" s="32" t="s">
        <v>115</v>
      </c>
      <c r="CI1204" s="116">
        <v>0</v>
      </c>
      <c r="CJ1204" s="116">
        <v>0</v>
      </c>
      <c r="CK1204" s="116">
        <v>0</v>
      </c>
      <c r="CL1204" s="116">
        <v>0</v>
      </c>
      <c r="CM1204" s="116">
        <v>0</v>
      </c>
      <c r="CN1204" s="116">
        <v>0</v>
      </c>
      <c r="CO1204" s="113">
        <v>0</v>
      </c>
      <c r="CP1204" s="32" t="s">
        <v>134</v>
      </c>
      <c r="CQ1204" s="32" t="s">
        <v>115</v>
      </c>
      <c r="CR1204" s="32" t="s">
        <v>134</v>
      </c>
      <c r="CS1204" s="32" t="s">
        <v>115</v>
      </c>
      <c r="CT1204" s="113">
        <v>0.3427</v>
      </c>
      <c r="CU1204" s="113">
        <v>0.6573</v>
      </c>
      <c r="CV1204" s="33" t="s">
        <v>1077</v>
      </c>
    </row>
    <row r="1205" spans="2:100">
      <c r="B1205" s="123">
        <v>1201</v>
      </c>
      <c r="C1205" s="124" t="s">
        <v>3892</v>
      </c>
      <c r="D1205" s="128"/>
      <c r="E1205" s="128"/>
      <c r="F1205" s="32" t="s">
        <v>115</v>
      </c>
      <c r="G1205" s="32" t="s">
        <v>3893</v>
      </c>
      <c r="H1205" s="32" t="s">
        <v>213</v>
      </c>
      <c r="I1205" s="32" t="s">
        <v>189</v>
      </c>
      <c r="J1205" s="32" t="s">
        <v>115</v>
      </c>
      <c r="K1205" s="32" t="s">
        <v>115</v>
      </c>
      <c r="L1205" s="32" t="s">
        <v>395</v>
      </c>
      <c r="M1205" s="32" t="s">
        <v>3434</v>
      </c>
      <c r="N1205" s="32" t="s">
        <v>115</v>
      </c>
      <c r="O1205" s="32" t="s">
        <v>115</v>
      </c>
      <c r="P1205" s="110" t="s">
        <v>115</v>
      </c>
      <c r="Q1205" s="32" t="s">
        <v>115</v>
      </c>
      <c r="R1205" s="32" t="s">
        <v>115</v>
      </c>
      <c r="S1205" s="32" t="s">
        <v>121</v>
      </c>
      <c r="T1205" s="32" t="s">
        <v>115</v>
      </c>
      <c r="U1205" s="32" t="s">
        <v>115</v>
      </c>
      <c r="V1205" s="32" t="s">
        <v>122</v>
      </c>
      <c r="W1205" s="32" t="b">
        <v>0</v>
      </c>
      <c r="X1205" s="32" t="s">
        <v>115</v>
      </c>
      <c r="Y1205" s="128"/>
      <c r="Z1205" s="119" t="s">
        <v>115</v>
      </c>
      <c r="AA1205" s="119" t="s">
        <v>115</v>
      </c>
      <c r="AB1205" s="32" t="s">
        <v>115</v>
      </c>
      <c r="AC1205" s="32" t="s">
        <v>115</v>
      </c>
      <c r="AD1205" s="32" t="s">
        <v>115</v>
      </c>
      <c r="AE1205" s="32" t="s">
        <v>115</v>
      </c>
      <c r="AF1205" s="32" t="s">
        <v>115</v>
      </c>
      <c r="AG1205" s="32" t="s">
        <v>1513</v>
      </c>
      <c r="AH1205" s="32" t="s">
        <v>127</v>
      </c>
      <c r="AI1205" s="32" t="s">
        <v>3894</v>
      </c>
      <c r="AJ1205" s="32" t="s">
        <v>115</v>
      </c>
      <c r="AK1205" s="32" t="s">
        <v>115</v>
      </c>
      <c r="AL1205" s="32" t="s">
        <v>115</v>
      </c>
      <c r="AM1205" s="32">
        <v>65</v>
      </c>
      <c r="AN1205" s="32" t="s">
        <v>128</v>
      </c>
      <c r="AO1205" s="32" t="s">
        <v>129</v>
      </c>
      <c r="AP1205" s="32" t="s">
        <v>203</v>
      </c>
      <c r="AQ1205" s="32" t="s">
        <v>130</v>
      </c>
      <c r="AR1205" s="32">
        <v>2025</v>
      </c>
      <c r="AS1205" s="32" t="s">
        <v>115</v>
      </c>
      <c r="AT1205" s="32" t="b">
        <v>0</v>
      </c>
      <c r="AU1205" s="32" t="s">
        <v>115</v>
      </c>
      <c r="AV1205" s="32" t="s">
        <v>115</v>
      </c>
      <c r="AW1205" s="32" t="s">
        <v>115</v>
      </c>
      <c r="AX1205" s="32" t="b">
        <v>0</v>
      </c>
      <c r="AY1205" s="32" t="s">
        <v>115</v>
      </c>
      <c r="AZ1205" s="110" t="s">
        <v>115</v>
      </c>
      <c r="BA1205" s="32" t="s">
        <v>115</v>
      </c>
      <c r="BB1205" s="32" t="s">
        <v>115</v>
      </c>
      <c r="BC1205" s="32" t="s">
        <v>115</v>
      </c>
      <c r="BD1205" s="32" t="s">
        <v>115</v>
      </c>
      <c r="BE1205" s="32" t="s">
        <v>115</v>
      </c>
      <c r="BF1205" s="110" t="s">
        <v>115</v>
      </c>
      <c r="BG1205" s="32" t="s">
        <v>131</v>
      </c>
      <c r="BH1205" s="32" t="s">
        <v>115</v>
      </c>
      <c r="BI1205" s="32" t="s">
        <v>162</v>
      </c>
      <c r="BJ1205" s="32">
        <v>5</v>
      </c>
      <c r="BK1205" s="110" t="s">
        <v>115</v>
      </c>
      <c r="BL1205" s="110" t="s">
        <v>115</v>
      </c>
      <c r="BM1205" s="110" t="s">
        <v>133</v>
      </c>
      <c r="BN1205" s="32" t="s">
        <v>115</v>
      </c>
      <c r="BO1205" s="32" t="s">
        <v>115</v>
      </c>
      <c r="BP1205" s="32" t="b">
        <v>0</v>
      </c>
      <c r="BQ1205" s="116" t="s">
        <v>115</v>
      </c>
      <c r="BR1205" s="32" t="s">
        <v>134</v>
      </c>
      <c r="BS1205" s="116">
        <v>0</v>
      </c>
      <c r="BT1205" s="116">
        <v>6000</v>
      </c>
      <c r="BU1205" s="116">
        <v>0</v>
      </c>
      <c r="BV1205" s="116">
        <v>0</v>
      </c>
      <c r="BW1205" s="116">
        <v>0</v>
      </c>
      <c r="BX1205" s="116">
        <v>0</v>
      </c>
      <c r="BY1205" s="116">
        <v>0</v>
      </c>
      <c r="BZ1205" s="116">
        <v>0</v>
      </c>
      <c r="CA1205" s="116">
        <v>6000</v>
      </c>
      <c r="CB1205" s="116">
        <v>0</v>
      </c>
      <c r="CC1205" s="116">
        <v>0</v>
      </c>
      <c r="CD1205" s="116">
        <v>0</v>
      </c>
      <c r="CE1205" s="116">
        <v>0</v>
      </c>
      <c r="CF1205" s="32" t="s">
        <v>135</v>
      </c>
      <c r="CG1205" s="32" t="s">
        <v>136</v>
      </c>
      <c r="CH1205" s="32" t="s">
        <v>115</v>
      </c>
      <c r="CI1205" s="116">
        <v>0</v>
      </c>
      <c r="CJ1205" s="116">
        <v>0</v>
      </c>
      <c r="CK1205" s="116">
        <v>0</v>
      </c>
      <c r="CL1205" s="116">
        <v>0</v>
      </c>
      <c r="CM1205" s="116">
        <v>0</v>
      </c>
      <c r="CN1205" s="116">
        <v>0</v>
      </c>
      <c r="CO1205" s="113">
        <v>0</v>
      </c>
      <c r="CP1205" s="32" t="s">
        <v>134</v>
      </c>
      <c r="CQ1205" s="32" t="s">
        <v>115</v>
      </c>
      <c r="CR1205" s="32" t="s">
        <v>134</v>
      </c>
      <c r="CS1205" s="32" t="s">
        <v>115</v>
      </c>
      <c r="CT1205" s="113">
        <v>0.3427</v>
      </c>
      <c r="CU1205" s="113">
        <v>0.6573</v>
      </c>
      <c r="CV1205" s="33" t="s">
        <v>1077</v>
      </c>
    </row>
    <row r="1206" spans="2:100">
      <c r="B1206" s="31">
        <v>1202</v>
      </c>
      <c r="C1206" s="32" t="s">
        <v>3895</v>
      </c>
      <c r="D1206" s="128"/>
      <c r="E1206" s="128"/>
      <c r="F1206" s="32" t="s">
        <v>420</v>
      </c>
      <c r="G1206" s="32" t="s">
        <v>3896</v>
      </c>
      <c r="H1206" s="32" t="s">
        <v>213</v>
      </c>
      <c r="I1206" s="32" t="s">
        <v>189</v>
      </c>
      <c r="J1206" s="32" t="s">
        <v>115</v>
      </c>
      <c r="K1206" s="32" t="s">
        <v>115</v>
      </c>
      <c r="L1206" s="32" t="s">
        <v>395</v>
      </c>
      <c r="M1206" s="32" t="s">
        <v>3434</v>
      </c>
      <c r="N1206" s="32" t="s">
        <v>115</v>
      </c>
      <c r="O1206" s="32" t="s">
        <v>115</v>
      </c>
      <c r="P1206" s="110">
        <v>45904</v>
      </c>
      <c r="Q1206" s="32">
        <v>55</v>
      </c>
      <c r="R1206" s="32" t="s">
        <v>115</v>
      </c>
      <c r="S1206" s="32" t="s">
        <v>121</v>
      </c>
      <c r="T1206" s="32" t="s">
        <v>115</v>
      </c>
      <c r="U1206" s="32" t="s">
        <v>214</v>
      </c>
      <c r="V1206" s="32" t="s">
        <v>122</v>
      </c>
      <c r="W1206" s="32" t="s">
        <v>123</v>
      </c>
      <c r="X1206" s="32" t="s">
        <v>224</v>
      </c>
      <c r="Y1206" s="128"/>
      <c r="Z1206" s="119" t="s">
        <v>115</v>
      </c>
      <c r="AA1206" s="119">
        <v>37.881457476690201</v>
      </c>
      <c r="AB1206" s="32" t="s">
        <v>115</v>
      </c>
      <c r="AC1206" s="32" t="s">
        <v>427</v>
      </c>
      <c r="AD1206" s="32" t="s">
        <v>3676</v>
      </c>
      <c r="AE1206" s="32" t="s">
        <v>441</v>
      </c>
      <c r="AF1206" s="32" t="s">
        <v>115</v>
      </c>
      <c r="AG1206" s="32" t="s">
        <v>115</v>
      </c>
      <c r="AH1206" s="32" t="s">
        <v>127</v>
      </c>
      <c r="AI1206" s="32">
        <v>5522282</v>
      </c>
      <c r="AJ1206" s="32" t="s">
        <v>3897</v>
      </c>
      <c r="AK1206" s="32" t="s">
        <v>3898</v>
      </c>
      <c r="AL1206" s="32">
        <v>1</v>
      </c>
      <c r="AM1206" s="32">
        <v>65</v>
      </c>
      <c r="AN1206" s="32" t="s">
        <v>128</v>
      </c>
      <c r="AO1206" s="32" t="s">
        <v>129</v>
      </c>
      <c r="AP1206" s="32">
        <v>2023</v>
      </c>
      <c r="AQ1206" s="32" t="s">
        <v>130</v>
      </c>
      <c r="AR1206" s="32">
        <v>2017</v>
      </c>
      <c r="AS1206" s="32" t="s">
        <v>115</v>
      </c>
      <c r="AT1206" s="32" t="b">
        <v>0</v>
      </c>
      <c r="AU1206" s="32" t="s">
        <v>115</v>
      </c>
      <c r="AV1206" s="32" t="s">
        <v>115</v>
      </c>
      <c r="AW1206" s="32" t="s">
        <v>115</v>
      </c>
      <c r="AX1206" s="32" t="b">
        <v>0</v>
      </c>
      <c r="AY1206" s="32" t="s">
        <v>115</v>
      </c>
      <c r="AZ1206" s="110" t="s">
        <v>115</v>
      </c>
      <c r="BA1206" s="32" t="s">
        <v>115</v>
      </c>
      <c r="BB1206" s="32" t="s">
        <v>115</v>
      </c>
      <c r="BC1206" s="32" t="s">
        <v>115</v>
      </c>
      <c r="BD1206" s="32" t="s">
        <v>115</v>
      </c>
      <c r="BE1206" s="32" t="s">
        <v>115</v>
      </c>
      <c r="BF1206" s="110" t="s">
        <v>115</v>
      </c>
      <c r="BG1206" s="32" t="s">
        <v>131</v>
      </c>
      <c r="BH1206" s="32" t="s">
        <v>115</v>
      </c>
      <c r="BI1206" s="32" t="s">
        <v>195</v>
      </c>
      <c r="BJ1206" s="32">
        <v>2</v>
      </c>
      <c r="BK1206" s="110">
        <v>43132</v>
      </c>
      <c r="BL1206" s="110">
        <v>44811</v>
      </c>
      <c r="BM1206" s="110">
        <v>44811</v>
      </c>
      <c r="BN1206" s="32" t="s">
        <v>115</v>
      </c>
      <c r="BO1206" s="32" t="s">
        <v>115</v>
      </c>
      <c r="BP1206" s="32" t="b">
        <v>0</v>
      </c>
      <c r="BQ1206" s="116">
        <v>1265</v>
      </c>
      <c r="BR1206" s="32" t="s">
        <v>134</v>
      </c>
      <c r="BS1206" s="116">
        <v>1219.896</v>
      </c>
      <c r="BT1206" s="116">
        <v>1219.896</v>
      </c>
      <c r="BU1206" s="116">
        <v>582.60649999999998</v>
      </c>
      <c r="BV1206" s="116">
        <v>123.58880000000001</v>
      </c>
      <c r="BW1206" s="116">
        <v>6.2789999999999999</v>
      </c>
      <c r="BX1206" s="116">
        <v>0</v>
      </c>
      <c r="BY1206" s="116">
        <v>0</v>
      </c>
      <c r="BZ1206" s="116">
        <v>0</v>
      </c>
      <c r="CA1206" s="116">
        <v>0</v>
      </c>
      <c r="CB1206" s="116">
        <v>0</v>
      </c>
      <c r="CC1206" s="116">
        <v>0</v>
      </c>
      <c r="CD1206" s="116">
        <v>0</v>
      </c>
      <c r="CE1206" s="116">
        <v>1219.896</v>
      </c>
      <c r="CF1206" s="32" t="s">
        <v>135</v>
      </c>
      <c r="CG1206" s="32" t="s">
        <v>136</v>
      </c>
      <c r="CH1206" s="32" t="s">
        <v>173</v>
      </c>
      <c r="CI1206" s="116">
        <v>173.13036</v>
      </c>
      <c r="CJ1206" s="116">
        <v>524.34586000000002</v>
      </c>
      <c r="CK1206" s="116">
        <v>111.22991999999999</v>
      </c>
      <c r="CL1206" s="116">
        <v>-27.807929999999999</v>
      </c>
      <c r="CM1206" s="116">
        <v>0</v>
      </c>
      <c r="CN1206" s="116">
        <v>0</v>
      </c>
      <c r="CO1206" s="113">
        <v>0</v>
      </c>
      <c r="CP1206" s="32" t="s">
        <v>134</v>
      </c>
      <c r="CQ1206" s="32" t="s">
        <v>115</v>
      </c>
      <c r="CR1206" s="32" t="s">
        <v>134</v>
      </c>
      <c r="CS1206" s="32" t="s">
        <v>115</v>
      </c>
      <c r="CT1206" s="113">
        <v>1</v>
      </c>
      <c r="CU1206" s="113">
        <v>0</v>
      </c>
      <c r="CV1206" s="33" t="s">
        <v>1077</v>
      </c>
    </row>
    <row r="1207" spans="2:100">
      <c r="B1207" s="31">
        <v>1203</v>
      </c>
      <c r="C1207" s="32" t="s">
        <v>3899</v>
      </c>
      <c r="D1207" s="128"/>
      <c r="E1207" s="128"/>
      <c r="F1207" s="32" t="s">
        <v>635</v>
      </c>
      <c r="G1207" s="32" t="s">
        <v>3900</v>
      </c>
      <c r="H1207" s="32" t="s">
        <v>1669</v>
      </c>
      <c r="I1207" s="32" t="s">
        <v>189</v>
      </c>
      <c r="J1207" s="32" t="s">
        <v>115</v>
      </c>
      <c r="K1207" s="32" t="s">
        <v>115</v>
      </c>
      <c r="L1207" s="32" t="s">
        <v>395</v>
      </c>
      <c r="M1207" s="32" t="s">
        <v>3434</v>
      </c>
      <c r="N1207" s="32" t="s">
        <v>115</v>
      </c>
      <c r="O1207" s="32" t="s">
        <v>115</v>
      </c>
      <c r="P1207" s="110">
        <v>45933</v>
      </c>
      <c r="Q1207" s="32">
        <v>19</v>
      </c>
      <c r="R1207" s="32" t="s">
        <v>115</v>
      </c>
      <c r="S1207" s="32" t="s">
        <v>121</v>
      </c>
      <c r="T1207" s="32" t="s">
        <v>115</v>
      </c>
      <c r="U1207" s="32" t="s">
        <v>214</v>
      </c>
      <c r="V1207" s="32" t="s">
        <v>122</v>
      </c>
      <c r="W1207" s="32" t="s">
        <v>123</v>
      </c>
      <c r="X1207" s="32" t="s">
        <v>224</v>
      </c>
      <c r="Y1207" s="128"/>
      <c r="Z1207" s="119" t="s">
        <v>115</v>
      </c>
      <c r="AA1207" s="119">
        <v>69.382013145941798</v>
      </c>
      <c r="AB1207" s="32" t="s">
        <v>115</v>
      </c>
      <c r="AC1207" s="32" t="s">
        <v>3901</v>
      </c>
      <c r="AD1207" s="32" t="s">
        <v>3676</v>
      </c>
      <c r="AE1207" s="32" t="s">
        <v>441</v>
      </c>
      <c r="AF1207" s="32" t="s">
        <v>115</v>
      </c>
      <c r="AG1207" s="32" t="s">
        <v>1513</v>
      </c>
      <c r="AH1207" s="32" t="s">
        <v>127</v>
      </c>
      <c r="AI1207" s="32">
        <v>5522385</v>
      </c>
      <c r="AJ1207" s="32" t="s">
        <v>3902</v>
      </c>
      <c r="AK1207" s="32" t="s">
        <v>3903</v>
      </c>
      <c r="AL1207" s="32">
        <v>1</v>
      </c>
      <c r="AM1207" s="32">
        <v>65</v>
      </c>
      <c r="AN1207" s="32" t="s">
        <v>128</v>
      </c>
      <c r="AO1207" s="32" t="s">
        <v>129</v>
      </c>
      <c r="AP1207" s="32" t="s">
        <v>203</v>
      </c>
      <c r="AQ1207" s="32" t="s">
        <v>130</v>
      </c>
      <c r="AR1207" s="32">
        <v>2018</v>
      </c>
      <c r="AS1207" s="32" t="s">
        <v>115</v>
      </c>
      <c r="AT1207" s="32" t="b">
        <v>0</v>
      </c>
      <c r="AU1207" s="32" t="s">
        <v>115</v>
      </c>
      <c r="AV1207" s="32" t="s">
        <v>115</v>
      </c>
      <c r="AW1207" s="32" t="s">
        <v>115</v>
      </c>
      <c r="AX1207" s="32" t="b">
        <v>0</v>
      </c>
      <c r="AY1207" s="32" t="s">
        <v>115</v>
      </c>
      <c r="AZ1207" s="110" t="s">
        <v>115</v>
      </c>
      <c r="BA1207" s="32" t="s">
        <v>115</v>
      </c>
      <c r="BB1207" s="32" t="s">
        <v>115</v>
      </c>
      <c r="BC1207" s="32" t="s">
        <v>115</v>
      </c>
      <c r="BD1207" s="32" t="s">
        <v>115</v>
      </c>
      <c r="BE1207" s="32" t="s">
        <v>115</v>
      </c>
      <c r="BF1207" s="110" t="s">
        <v>115</v>
      </c>
      <c r="BG1207" s="32" t="s">
        <v>131</v>
      </c>
      <c r="BH1207" s="32" t="s">
        <v>115</v>
      </c>
      <c r="BI1207" s="32" t="s">
        <v>195</v>
      </c>
      <c r="BJ1207" s="32">
        <v>2</v>
      </c>
      <c r="BK1207" s="110">
        <v>43759</v>
      </c>
      <c r="BL1207" s="110" t="s">
        <v>115</v>
      </c>
      <c r="BM1207" s="110">
        <v>45315</v>
      </c>
      <c r="BN1207" s="32" t="s">
        <v>115</v>
      </c>
      <c r="BO1207" s="32" t="s">
        <v>115</v>
      </c>
      <c r="BP1207" s="32" t="b">
        <v>1</v>
      </c>
      <c r="BQ1207" s="116" t="s">
        <v>115</v>
      </c>
      <c r="BR1207" s="32" t="s">
        <v>134</v>
      </c>
      <c r="BS1207" s="116">
        <v>4837.1571999999996</v>
      </c>
      <c r="BT1207" s="116">
        <v>4837.1571999999996</v>
      </c>
      <c r="BU1207" s="116">
        <v>37.076300000000003</v>
      </c>
      <c r="BV1207" s="116">
        <v>958.62310000000002</v>
      </c>
      <c r="BW1207" s="116">
        <v>2469.4270999999999</v>
      </c>
      <c r="BX1207" s="116">
        <v>-88.087400000000002</v>
      </c>
      <c r="BY1207" s="116">
        <v>4.4722</v>
      </c>
      <c r="BZ1207" s="116">
        <v>0</v>
      </c>
      <c r="CA1207" s="116">
        <v>0</v>
      </c>
      <c r="CB1207" s="116">
        <v>0</v>
      </c>
      <c r="CC1207" s="116">
        <v>0</v>
      </c>
      <c r="CD1207" s="116">
        <v>0</v>
      </c>
      <c r="CE1207" s="116">
        <v>4832.6849999999995</v>
      </c>
      <c r="CF1207" s="32" t="s">
        <v>135</v>
      </c>
      <c r="CG1207" s="32" t="s">
        <v>136</v>
      </c>
      <c r="CH1207" s="32" t="s">
        <v>137</v>
      </c>
      <c r="CI1207" s="116">
        <v>347.84931999999992</v>
      </c>
      <c r="CJ1207" s="116">
        <v>33.368700000000004</v>
      </c>
      <c r="CK1207" s="116">
        <v>862.76068000000009</v>
      </c>
      <c r="CL1207" s="116">
        <v>2222.4842000000003</v>
      </c>
      <c r="CM1207" s="116">
        <v>-79.278759999999949</v>
      </c>
      <c r="CN1207" s="116">
        <v>4.0250000000000004</v>
      </c>
      <c r="CO1207" s="113">
        <v>0</v>
      </c>
      <c r="CP1207" s="32" t="s">
        <v>134</v>
      </c>
      <c r="CQ1207" s="32" t="s">
        <v>115</v>
      </c>
      <c r="CR1207" s="32" t="s">
        <v>134</v>
      </c>
      <c r="CS1207" s="32" t="s">
        <v>115</v>
      </c>
      <c r="CT1207" s="113">
        <v>1</v>
      </c>
      <c r="CU1207" s="113">
        <v>0</v>
      </c>
      <c r="CV1207" s="33" t="s">
        <v>1077</v>
      </c>
    </row>
    <row r="1208" spans="2:100">
      <c r="B1208" s="31">
        <v>1204</v>
      </c>
      <c r="C1208" s="32" t="s">
        <v>3904</v>
      </c>
      <c r="D1208" s="128"/>
      <c r="E1208" s="128"/>
      <c r="F1208" s="32" t="s">
        <v>990</v>
      </c>
      <c r="G1208" s="32" t="s">
        <v>3905</v>
      </c>
      <c r="H1208" s="32" t="s">
        <v>2825</v>
      </c>
      <c r="I1208" s="32" t="s">
        <v>189</v>
      </c>
      <c r="J1208" s="32" t="s">
        <v>115</v>
      </c>
      <c r="K1208" s="32" t="s">
        <v>115</v>
      </c>
      <c r="L1208" s="32" t="s">
        <v>395</v>
      </c>
      <c r="M1208" s="32" t="s">
        <v>3434</v>
      </c>
      <c r="N1208" s="32" t="s">
        <v>115</v>
      </c>
      <c r="O1208" s="32" t="s">
        <v>115</v>
      </c>
      <c r="P1208" s="110">
        <v>45931</v>
      </c>
      <c r="Q1208" s="32" t="s">
        <v>115</v>
      </c>
      <c r="R1208" s="32" t="s">
        <v>115</v>
      </c>
      <c r="S1208" s="32" t="s">
        <v>121</v>
      </c>
      <c r="T1208" s="32" t="s">
        <v>115</v>
      </c>
      <c r="U1208" s="32" t="s">
        <v>214</v>
      </c>
      <c r="V1208" s="32" t="s">
        <v>122</v>
      </c>
      <c r="W1208" s="32" t="s">
        <v>123</v>
      </c>
      <c r="X1208" s="32" t="s">
        <v>1920</v>
      </c>
      <c r="Y1208" s="128"/>
      <c r="Z1208" s="119" t="s">
        <v>115</v>
      </c>
      <c r="AA1208" s="119">
        <v>1.30654802447792</v>
      </c>
      <c r="AB1208" s="32" t="s">
        <v>115</v>
      </c>
      <c r="AC1208" s="32" t="s">
        <v>397</v>
      </c>
      <c r="AD1208" s="32" t="s">
        <v>3676</v>
      </c>
      <c r="AE1208" s="32" t="s">
        <v>441</v>
      </c>
      <c r="AF1208" s="32" t="s">
        <v>115</v>
      </c>
      <c r="AG1208" s="32" t="s">
        <v>115</v>
      </c>
      <c r="AH1208" s="32" t="s">
        <v>127</v>
      </c>
      <c r="AI1208" s="32">
        <v>5525759</v>
      </c>
      <c r="AJ1208" s="32" t="s">
        <v>3906</v>
      </c>
      <c r="AK1208" s="32" t="s">
        <v>3907</v>
      </c>
      <c r="AL1208" s="32">
        <v>1</v>
      </c>
      <c r="AM1208" s="32">
        <v>65</v>
      </c>
      <c r="AN1208" s="32" t="s">
        <v>128</v>
      </c>
      <c r="AO1208" s="32" t="s">
        <v>129</v>
      </c>
      <c r="AP1208" s="32">
        <v>2024</v>
      </c>
      <c r="AQ1208" s="32" t="s">
        <v>130</v>
      </c>
      <c r="AR1208" s="32">
        <v>2019</v>
      </c>
      <c r="AS1208" s="32" t="s">
        <v>115</v>
      </c>
      <c r="AT1208" s="32" t="b">
        <v>0</v>
      </c>
      <c r="AU1208" s="32" t="s">
        <v>115</v>
      </c>
      <c r="AV1208" s="32" t="s">
        <v>115</v>
      </c>
      <c r="AW1208" s="32" t="s">
        <v>115</v>
      </c>
      <c r="AX1208" s="32" t="b">
        <v>0</v>
      </c>
      <c r="AY1208" s="32" t="s">
        <v>115</v>
      </c>
      <c r="AZ1208" s="110" t="s">
        <v>115</v>
      </c>
      <c r="BA1208" s="32" t="s">
        <v>115</v>
      </c>
      <c r="BB1208" s="32" t="s">
        <v>115</v>
      </c>
      <c r="BC1208" s="32" t="s">
        <v>115</v>
      </c>
      <c r="BD1208" s="32" t="s">
        <v>115</v>
      </c>
      <c r="BE1208" s="32" t="s">
        <v>115</v>
      </c>
      <c r="BF1208" s="110" t="s">
        <v>115</v>
      </c>
      <c r="BG1208" s="32" t="s">
        <v>131</v>
      </c>
      <c r="BH1208" s="32" t="s">
        <v>115</v>
      </c>
      <c r="BI1208" s="32" t="s">
        <v>195</v>
      </c>
      <c r="BJ1208" s="32">
        <v>2</v>
      </c>
      <c r="BK1208" s="110">
        <v>43367</v>
      </c>
      <c r="BL1208" s="110">
        <v>43693</v>
      </c>
      <c r="BM1208" s="110">
        <v>43693</v>
      </c>
      <c r="BN1208" s="32" t="s">
        <v>115</v>
      </c>
      <c r="BO1208" s="32" t="s">
        <v>115</v>
      </c>
      <c r="BP1208" s="32" t="b">
        <v>0</v>
      </c>
      <c r="BQ1208" s="116">
        <v>1688.07</v>
      </c>
      <c r="BR1208" s="32" t="s">
        <v>134</v>
      </c>
      <c r="BS1208" s="116">
        <v>1671.1641999999999</v>
      </c>
      <c r="BT1208" s="116">
        <v>1671.1641999999999</v>
      </c>
      <c r="BU1208" s="116">
        <v>1.8077000000000001</v>
      </c>
      <c r="BV1208" s="116">
        <v>0</v>
      </c>
      <c r="BW1208" s="116">
        <v>2.2168999999999999</v>
      </c>
      <c r="BX1208" s="116">
        <v>0.877</v>
      </c>
      <c r="BY1208" s="116">
        <v>0</v>
      </c>
      <c r="BZ1208" s="116">
        <v>0</v>
      </c>
      <c r="CA1208" s="116">
        <v>0</v>
      </c>
      <c r="CB1208" s="116">
        <v>0</v>
      </c>
      <c r="CC1208" s="116">
        <v>0</v>
      </c>
      <c r="CD1208" s="116">
        <v>0</v>
      </c>
      <c r="CE1208" s="116">
        <v>1671.1641999999999</v>
      </c>
      <c r="CF1208" s="32" t="s">
        <v>135</v>
      </c>
      <c r="CG1208" s="32" t="s">
        <v>136</v>
      </c>
      <c r="CH1208" s="32" t="s">
        <v>3908</v>
      </c>
      <c r="CI1208" s="116">
        <v>-62.186600000000006</v>
      </c>
      <c r="CJ1208" s="116">
        <v>-17.778620000000004</v>
      </c>
      <c r="CK1208" s="116">
        <v>0</v>
      </c>
      <c r="CL1208" s="116">
        <v>2.1909099999999997</v>
      </c>
      <c r="CM1208" s="116">
        <v>-146.62715</v>
      </c>
      <c r="CN1208" s="116">
        <v>0</v>
      </c>
      <c r="CO1208" s="113">
        <v>0</v>
      </c>
      <c r="CP1208" s="32" t="s">
        <v>134</v>
      </c>
      <c r="CQ1208" s="32" t="s">
        <v>115</v>
      </c>
      <c r="CR1208" s="32" t="s">
        <v>134</v>
      </c>
      <c r="CS1208" s="32" t="s">
        <v>115</v>
      </c>
      <c r="CT1208" s="113">
        <v>0</v>
      </c>
      <c r="CU1208" s="113">
        <v>1</v>
      </c>
      <c r="CV1208" s="33" t="s">
        <v>1077</v>
      </c>
    </row>
    <row r="1209" spans="2:100">
      <c r="B1209" s="34">
        <v>1205</v>
      </c>
      <c r="C1209" s="35" t="s">
        <v>3909</v>
      </c>
      <c r="D1209" s="130"/>
      <c r="E1209" s="130"/>
      <c r="F1209" s="35" t="s">
        <v>740</v>
      </c>
      <c r="G1209" s="35" t="s">
        <v>3910</v>
      </c>
      <c r="H1209" s="35" t="s">
        <v>213</v>
      </c>
      <c r="I1209" s="35" t="s">
        <v>189</v>
      </c>
      <c r="J1209" s="35" t="s">
        <v>115</v>
      </c>
      <c r="K1209" s="35" t="s">
        <v>115</v>
      </c>
      <c r="L1209" s="35" t="s">
        <v>395</v>
      </c>
      <c r="M1209" s="35" t="s">
        <v>3434</v>
      </c>
      <c r="N1209" s="35" t="s">
        <v>115</v>
      </c>
      <c r="O1209" s="35" t="s">
        <v>115</v>
      </c>
      <c r="P1209" s="111">
        <v>45919</v>
      </c>
      <c r="Q1209" s="35" t="s">
        <v>115</v>
      </c>
      <c r="R1209" s="35" t="s">
        <v>115</v>
      </c>
      <c r="S1209" s="35" t="s">
        <v>121</v>
      </c>
      <c r="T1209" s="35" t="s">
        <v>115</v>
      </c>
      <c r="U1209" s="35" t="s">
        <v>214</v>
      </c>
      <c r="V1209" s="35" t="s">
        <v>122</v>
      </c>
      <c r="W1209" s="35" t="s">
        <v>123</v>
      </c>
      <c r="X1209" s="35" t="s">
        <v>224</v>
      </c>
      <c r="Y1209" s="130"/>
      <c r="Z1209" s="120" t="s">
        <v>115</v>
      </c>
      <c r="AA1209" s="120">
        <v>42.107625737040301</v>
      </c>
      <c r="AB1209" s="35" t="s">
        <v>115</v>
      </c>
      <c r="AC1209" s="35" t="s">
        <v>667</v>
      </c>
      <c r="AD1209" s="35" t="s">
        <v>3676</v>
      </c>
      <c r="AE1209" s="35" t="s">
        <v>441</v>
      </c>
      <c r="AF1209" s="35" t="s">
        <v>115</v>
      </c>
      <c r="AG1209" s="35" t="s">
        <v>115</v>
      </c>
      <c r="AH1209" s="35" t="s">
        <v>127</v>
      </c>
      <c r="AI1209" s="35">
        <v>5774677</v>
      </c>
      <c r="AJ1209" s="35" t="s">
        <v>3911</v>
      </c>
      <c r="AK1209" s="35" t="s">
        <v>3912</v>
      </c>
      <c r="AL1209" s="35">
        <v>1</v>
      </c>
      <c r="AM1209" s="35">
        <v>65</v>
      </c>
      <c r="AN1209" s="35" t="s">
        <v>128</v>
      </c>
      <c r="AO1209" s="35" t="s">
        <v>129</v>
      </c>
      <c r="AP1209" s="35">
        <v>2017</v>
      </c>
      <c r="AQ1209" s="35" t="s">
        <v>130</v>
      </c>
      <c r="AR1209" s="35">
        <v>2018</v>
      </c>
      <c r="AS1209" s="35" t="s">
        <v>115</v>
      </c>
      <c r="AT1209" s="35" t="b">
        <v>0</v>
      </c>
      <c r="AU1209" s="35" t="s">
        <v>115</v>
      </c>
      <c r="AV1209" s="35" t="s">
        <v>115</v>
      </c>
      <c r="AW1209" s="35" t="s">
        <v>115</v>
      </c>
      <c r="AX1209" s="35" t="b">
        <v>0</v>
      </c>
      <c r="AY1209" s="35" t="s">
        <v>115</v>
      </c>
      <c r="AZ1209" s="111" t="s">
        <v>115</v>
      </c>
      <c r="BA1209" s="35" t="s">
        <v>115</v>
      </c>
      <c r="BB1209" s="35" t="s">
        <v>115</v>
      </c>
      <c r="BC1209" s="35" t="s">
        <v>115</v>
      </c>
      <c r="BD1209" s="35" t="s">
        <v>115</v>
      </c>
      <c r="BE1209" s="35" t="s">
        <v>115</v>
      </c>
      <c r="BF1209" s="111" t="s">
        <v>115</v>
      </c>
      <c r="BG1209" s="35" t="s">
        <v>131</v>
      </c>
      <c r="BH1209" s="35" t="s">
        <v>115</v>
      </c>
      <c r="BI1209" s="35" t="s">
        <v>195</v>
      </c>
      <c r="BJ1209" s="35">
        <v>2</v>
      </c>
      <c r="BK1209" s="111">
        <v>43067</v>
      </c>
      <c r="BL1209" s="111">
        <v>43116</v>
      </c>
      <c r="BM1209" s="111">
        <v>43621</v>
      </c>
      <c r="BN1209" s="35" t="s">
        <v>245</v>
      </c>
      <c r="BO1209" s="35" t="s">
        <v>115</v>
      </c>
      <c r="BP1209" s="35" t="b">
        <v>0</v>
      </c>
      <c r="BQ1209" s="117">
        <v>3200</v>
      </c>
      <c r="BR1209" s="35" t="s">
        <v>134</v>
      </c>
      <c r="BS1209" s="117">
        <v>3636.0061999999998</v>
      </c>
      <c r="BT1209" s="117">
        <v>3636.0061999999998</v>
      </c>
      <c r="BU1209" s="117">
        <v>12.8089</v>
      </c>
      <c r="BV1209" s="117">
        <v>0</v>
      </c>
      <c r="BW1209" s="117">
        <v>0</v>
      </c>
      <c r="BX1209" s="117">
        <v>0</v>
      </c>
      <c r="BY1209" s="117">
        <v>0</v>
      </c>
      <c r="BZ1209" s="117">
        <v>0</v>
      </c>
      <c r="CA1209" s="117">
        <v>0</v>
      </c>
      <c r="CB1209" s="117">
        <v>0</v>
      </c>
      <c r="CC1209" s="117">
        <v>0</v>
      </c>
      <c r="CD1209" s="117">
        <v>0</v>
      </c>
      <c r="CE1209" s="117">
        <v>3636.0061999999998</v>
      </c>
      <c r="CF1209" s="35" t="s">
        <v>135</v>
      </c>
      <c r="CG1209" s="35" t="s">
        <v>136</v>
      </c>
      <c r="CH1209" s="35" t="s">
        <v>152</v>
      </c>
      <c r="CI1209" s="117">
        <v>18.49729</v>
      </c>
      <c r="CJ1209" s="117">
        <v>-8.328479999999999</v>
      </c>
      <c r="CK1209" s="117">
        <v>0</v>
      </c>
      <c r="CL1209" s="117">
        <v>0</v>
      </c>
      <c r="CM1209" s="117">
        <v>0</v>
      </c>
      <c r="CN1209" s="117">
        <v>0</v>
      </c>
      <c r="CO1209" s="114">
        <v>0</v>
      </c>
      <c r="CP1209" s="35" t="s">
        <v>134</v>
      </c>
      <c r="CQ1209" s="35" t="s">
        <v>115</v>
      </c>
      <c r="CR1209" s="35" t="s">
        <v>134</v>
      </c>
      <c r="CS1209" s="35" t="s">
        <v>115</v>
      </c>
      <c r="CT1209" s="114">
        <v>0.3427</v>
      </c>
      <c r="CU1209" s="114">
        <v>0.6573</v>
      </c>
      <c r="CV1209" s="36" t="s">
        <v>1077</v>
      </c>
    </row>
    <row r="1210" spans="2:100">
      <c r="B1210" s="28">
        <v>1206</v>
      </c>
      <c r="C1210" s="29" t="s">
        <v>3913</v>
      </c>
      <c r="D1210" s="129"/>
      <c r="E1210" s="129"/>
      <c r="F1210" s="29" t="s">
        <v>458</v>
      </c>
      <c r="G1210" s="29" t="s">
        <v>3914</v>
      </c>
      <c r="H1210" s="29" t="s">
        <v>1613</v>
      </c>
      <c r="I1210" s="29" t="s">
        <v>189</v>
      </c>
      <c r="J1210" s="29" t="s">
        <v>115</v>
      </c>
      <c r="K1210" s="29" t="s">
        <v>115</v>
      </c>
      <c r="L1210" s="29" t="s">
        <v>395</v>
      </c>
      <c r="M1210" s="29" t="s">
        <v>3434</v>
      </c>
      <c r="N1210" s="29" t="s">
        <v>115</v>
      </c>
      <c r="O1210" s="29" t="s">
        <v>115</v>
      </c>
      <c r="P1210" s="109">
        <v>45877</v>
      </c>
      <c r="Q1210" s="29">
        <v>36</v>
      </c>
      <c r="R1210" s="29" t="s">
        <v>115</v>
      </c>
      <c r="S1210" s="29" t="s">
        <v>121</v>
      </c>
      <c r="T1210" s="29" t="s">
        <v>115</v>
      </c>
      <c r="U1210" s="29" t="s">
        <v>194</v>
      </c>
      <c r="V1210" s="29" t="s">
        <v>122</v>
      </c>
      <c r="W1210" s="29" t="s">
        <v>123</v>
      </c>
      <c r="X1210" s="29" t="s">
        <v>278</v>
      </c>
      <c r="Y1210" s="129"/>
      <c r="Z1210" s="118" t="s">
        <v>115</v>
      </c>
      <c r="AA1210" s="118">
        <v>1.08251606168202</v>
      </c>
      <c r="AB1210" s="29" t="s">
        <v>115</v>
      </c>
      <c r="AC1210" s="29" t="s">
        <v>534</v>
      </c>
      <c r="AD1210" s="29" t="s">
        <v>3676</v>
      </c>
      <c r="AE1210" s="29" t="s">
        <v>441</v>
      </c>
      <c r="AF1210" s="29" t="s">
        <v>115</v>
      </c>
      <c r="AG1210" s="29" t="s">
        <v>1513</v>
      </c>
      <c r="AH1210" s="29" t="s">
        <v>127</v>
      </c>
      <c r="AI1210" s="29">
        <v>5776919</v>
      </c>
      <c r="AJ1210" s="29" t="s">
        <v>3915</v>
      </c>
      <c r="AK1210" s="29" t="s">
        <v>3916</v>
      </c>
      <c r="AL1210" s="29">
        <v>1</v>
      </c>
      <c r="AM1210" s="29">
        <v>65</v>
      </c>
      <c r="AN1210" s="29" t="s">
        <v>128</v>
      </c>
      <c r="AO1210" s="29" t="s">
        <v>129</v>
      </c>
      <c r="AP1210" s="29" t="s">
        <v>203</v>
      </c>
      <c r="AQ1210" s="29" t="s">
        <v>130</v>
      </c>
      <c r="AR1210" s="29">
        <v>2018</v>
      </c>
      <c r="AS1210" s="29" t="s">
        <v>115</v>
      </c>
      <c r="AT1210" s="29" t="b">
        <v>0</v>
      </c>
      <c r="AU1210" s="29" t="s">
        <v>115</v>
      </c>
      <c r="AV1210" s="29" t="s">
        <v>115</v>
      </c>
      <c r="AW1210" s="29" t="s">
        <v>115</v>
      </c>
      <c r="AX1210" s="29" t="b">
        <v>0</v>
      </c>
      <c r="AY1210" s="29" t="s">
        <v>115</v>
      </c>
      <c r="AZ1210" s="109" t="s">
        <v>115</v>
      </c>
      <c r="BA1210" s="29" t="s">
        <v>115</v>
      </c>
      <c r="BB1210" s="29" t="s">
        <v>115</v>
      </c>
      <c r="BC1210" s="29" t="s">
        <v>115</v>
      </c>
      <c r="BD1210" s="29" t="s">
        <v>115</v>
      </c>
      <c r="BE1210" s="29" t="s">
        <v>115</v>
      </c>
      <c r="BF1210" s="109" t="s">
        <v>115</v>
      </c>
      <c r="BG1210" s="29" t="s">
        <v>131</v>
      </c>
      <c r="BH1210" s="29" t="s">
        <v>115</v>
      </c>
      <c r="BI1210" s="29" t="s">
        <v>195</v>
      </c>
      <c r="BJ1210" s="29">
        <v>2</v>
      </c>
      <c r="BK1210" s="109">
        <v>44949</v>
      </c>
      <c r="BL1210" s="109" t="s">
        <v>115</v>
      </c>
      <c r="BM1210" s="109">
        <v>45502</v>
      </c>
      <c r="BN1210" s="29" t="s">
        <v>115</v>
      </c>
      <c r="BO1210" s="29" t="s">
        <v>115</v>
      </c>
      <c r="BP1210" s="29" t="b">
        <v>1</v>
      </c>
      <c r="BQ1210" s="115">
        <v>1022</v>
      </c>
      <c r="BR1210" s="29" t="s">
        <v>134</v>
      </c>
      <c r="BS1210" s="115">
        <v>1030.3136</v>
      </c>
      <c r="BT1210" s="115">
        <v>1030.3136</v>
      </c>
      <c r="BU1210" s="115">
        <v>154.97239999999999</v>
      </c>
      <c r="BV1210" s="115">
        <v>86.704499999999996</v>
      </c>
      <c r="BW1210" s="115">
        <v>37.434199999999997</v>
      </c>
      <c r="BX1210" s="115">
        <v>49.530299999999997</v>
      </c>
      <c r="BY1210" s="115">
        <v>0</v>
      </c>
      <c r="BZ1210" s="115">
        <v>0</v>
      </c>
      <c r="CA1210" s="115">
        <v>0</v>
      </c>
      <c r="CB1210" s="115">
        <v>0</v>
      </c>
      <c r="CC1210" s="115">
        <v>0</v>
      </c>
      <c r="CD1210" s="115">
        <v>0</v>
      </c>
      <c r="CE1210" s="115">
        <v>1030.3136</v>
      </c>
      <c r="CF1210" s="29" t="s">
        <v>135</v>
      </c>
      <c r="CG1210" s="29" t="s">
        <v>136</v>
      </c>
      <c r="CH1210" s="29" t="s">
        <v>156</v>
      </c>
      <c r="CI1210" s="115">
        <v>0</v>
      </c>
      <c r="CJ1210" s="115">
        <v>0</v>
      </c>
      <c r="CK1210" s="115">
        <v>0</v>
      </c>
      <c r="CL1210" s="115">
        <v>0</v>
      </c>
      <c r="CM1210" s="115">
        <v>0</v>
      </c>
      <c r="CN1210" s="115">
        <v>1030.3136400000001</v>
      </c>
      <c r="CO1210" s="112">
        <v>0</v>
      </c>
      <c r="CP1210" s="29" t="s">
        <v>134</v>
      </c>
      <c r="CQ1210" s="29" t="s">
        <v>115</v>
      </c>
      <c r="CR1210" s="29" t="s">
        <v>134</v>
      </c>
      <c r="CS1210" s="29" t="s">
        <v>115</v>
      </c>
      <c r="CT1210" s="112">
        <v>0</v>
      </c>
      <c r="CU1210" s="112">
        <v>1</v>
      </c>
      <c r="CV1210" s="30" t="s">
        <v>1077</v>
      </c>
    </row>
    <row r="1211" spans="2:100">
      <c r="B1211" s="31">
        <v>1207</v>
      </c>
      <c r="C1211" s="32" t="s">
        <v>3917</v>
      </c>
      <c r="D1211" s="128"/>
      <c r="E1211" s="128"/>
      <c r="F1211" s="32" t="s">
        <v>438</v>
      </c>
      <c r="G1211" s="32" t="s">
        <v>3918</v>
      </c>
      <c r="H1211" s="32" t="s">
        <v>213</v>
      </c>
      <c r="I1211" s="32" t="s">
        <v>189</v>
      </c>
      <c r="J1211" s="32" t="s">
        <v>115</v>
      </c>
      <c r="K1211" s="32" t="s">
        <v>115</v>
      </c>
      <c r="L1211" s="32" t="s">
        <v>395</v>
      </c>
      <c r="M1211" s="32" t="s">
        <v>3434</v>
      </c>
      <c r="N1211" s="32" t="s">
        <v>115</v>
      </c>
      <c r="O1211" s="32" t="s">
        <v>115</v>
      </c>
      <c r="P1211" s="110">
        <v>45910</v>
      </c>
      <c r="Q1211" s="32">
        <v>25</v>
      </c>
      <c r="R1211" s="32" t="s">
        <v>115</v>
      </c>
      <c r="S1211" s="32" t="s">
        <v>121</v>
      </c>
      <c r="T1211" s="32" t="s">
        <v>115</v>
      </c>
      <c r="U1211" s="32" t="s">
        <v>194</v>
      </c>
      <c r="V1211" s="32" t="s">
        <v>122</v>
      </c>
      <c r="W1211" s="32" t="s">
        <v>123</v>
      </c>
      <c r="X1211" s="32" t="s">
        <v>1608</v>
      </c>
      <c r="Y1211" s="128"/>
      <c r="Z1211" s="119" t="s">
        <v>115</v>
      </c>
      <c r="AA1211" s="119">
        <v>29.1389443035571</v>
      </c>
      <c r="AB1211" s="32" t="s">
        <v>115</v>
      </c>
      <c r="AC1211" s="32" t="s">
        <v>427</v>
      </c>
      <c r="AD1211" s="32" t="s">
        <v>3676</v>
      </c>
      <c r="AE1211" s="32" t="s">
        <v>441</v>
      </c>
      <c r="AF1211" s="32" t="s">
        <v>115</v>
      </c>
      <c r="AG1211" s="32" t="s">
        <v>1513</v>
      </c>
      <c r="AH1211" s="32" t="s">
        <v>127</v>
      </c>
      <c r="AI1211" s="32">
        <v>5531647</v>
      </c>
      <c r="AJ1211" s="32" t="s">
        <v>3919</v>
      </c>
      <c r="AK1211" s="32" t="s">
        <v>3920</v>
      </c>
      <c r="AL1211" s="32">
        <v>1</v>
      </c>
      <c r="AM1211" s="32">
        <v>65</v>
      </c>
      <c r="AN1211" s="32" t="s">
        <v>128</v>
      </c>
      <c r="AO1211" s="32" t="s">
        <v>129</v>
      </c>
      <c r="AP1211" s="32" t="s">
        <v>203</v>
      </c>
      <c r="AQ1211" s="32" t="s">
        <v>130</v>
      </c>
      <c r="AR1211" s="32">
        <v>2019</v>
      </c>
      <c r="AS1211" s="32" t="s">
        <v>115</v>
      </c>
      <c r="AT1211" s="32" t="b">
        <v>0</v>
      </c>
      <c r="AU1211" s="32" t="s">
        <v>115</v>
      </c>
      <c r="AV1211" s="32" t="s">
        <v>115</v>
      </c>
      <c r="AW1211" s="32" t="s">
        <v>115</v>
      </c>
      <c r="AX1211" s="32" t="b">
        <v>0</v>
      </c>
      <c r="AY1211" s="32" t="s">
        <v>115</v>
      </c>
      <c r="AZ1211" s="110" t="s">
        <v>115</v>
      </c>
      <c r="BA1211" s="32" t="s">
        <v>115</v>
      </c>
      <c r="BB1211" s="32" t="s">
        <v>115</v>
      </c>
      <c r="BC1211" s="32" t="s">
        <v>115</v>
      </c>
      <c r="BD1211" s="32" t="s">
        <v>115</v>
      </c>
      <c r="BE1211" s="32" t="s">
        <v>115</v>
      </c>
      <c r="BF1211" s="110" t="s">
        <v>115</v>
      </c>
      <c r="BG1211" s="32" t="s">
        <v>131</v>
      </c>
      <c r="BH1211" s="32" t="s">
        <v>115</v>
      </c>
      <c r="BI1211" s="32" t="s">
        <v>829</v>
      </c>
      <c r="BJ1211" s="32">
        <v>3</v>
      </c>
      <c r="BK1211" s="110">
        <v>45902</v>
      </c>
      <c r="BL1211" s="110" t="s">
        <v>115</v>
      </c>
      <c r="BM1211" s="110">
        <v>45933</v>
      </c>
      <c r="BN1211" s="32" t="s">
        <v>115</v>
      </c>
      <c r="BO1211" s="32" t="s">
        <v>115</v>
      </c>
      <c r="BP1211" s="32" t="b">
        <v>1</v>
      </c>
      <c r="BQ1211" s="116" t="s">
        <v>115</v>
      </c>
      <c r="BR1211" s="32" t="s">
        <v>134</v>
      </c>
      <c r="BS1211" s="116">
        <v>1180.8608999999999</v>
      </c>
      <c r="BT1211" s="116">
        <v>1194.9458999999999</v>
      </c>
      <c r="BU1211" s="116">
        <v>381.35759999999999</v>
      </c>
      <c r="BV1211" s="116">
        <v>247.2962</v>
      </c>
      <c r="BW1211" s="116">
        <v>161.77610000000001</v>
      </c>
      <c r="BX1211" s="116">
        <v>21.282800000000002</v>
      </c>
      <c r="BY1211" s="116">
        <v>19.352499999999999</v>
      </c>
      <c r="BZ1211" s="116">
        <v>0</v>
      </c>
      <c r="CA1211" s="116">
        <v>0</v>
      </c>
      <c r="CB1211" s="116">
        <v>0</v>
      </c>
      <c r="CC1211" s="116">
        <v>0</v>
      </c>
      <c r="CD1211" s="116">
        <v>0</v>
      </c>
      <c r="CE1211" s="116">
        <v>1174.8891999999998</v>
      </c>
      <c r="CF1211" s="32" t="s">
        <v>135</v>
      </c>
      <c r="CG1211" s="32" t="s">
        <v>136</v>
      </c>
      <c r="CH1211" s="32" t="s">
        <v>323</v>
      </c>
      <c r="CI1211" s="116">
        <v>245.16869</v>
      </c>
      <c r="CJ1211" s="116">
        <v>343.22193999999996</v>
      </c>
      <c r="CK1211" s="116">
        <v>222.56666999999999</v>
      </c>
      <c r="CL1211" s="116">
        <v>145.59855999999999</v>
      </c>
      <c r="CM1211" s="116">
        <v>19.154509999999998</v>
      </c>
      <c r="CN1211" s="116">
        <v>5.6442000000000005</v>
      </c>
      <c r="CO1211" s="113">
        <v>0</v>
      </c>
      <c r="CP1211" s="32" t="s">
        <v>134</v>
      </c>
      <c r="CQ1211" s="32" t="s">
        <v>115</v>
      </c>
      <c r="CR1211" s="32" t="s">
        <v>134</v>
      </c>
      <c r="CS1211" s="32" t="s">
        <v>115</v>
      </c>
      <c r="CT1211" s="113">
        <v>1</v>
      </c>
      <c r="CU1211" s="113">
        <v>0</v>
      </c>
      <c r="CV1211" s="33" t="s">
        <v>1077</v>
      </c>
    </row>
    <row r="1212" spans="2:100">
      <c r="B1212" s="31">
        <v>1208</v>
      </c>
      <c r="C1212" s="32" t="s">
        <v>3921</v>
      </c>
      <c r="D1212" s="128"/>
      <c r="E1212" s="128"/>
      <c r="F1212" s="32" t="s">
        <v>438</v>
      </c>
      <c r="G1212" s="32" t="s">
        <v>3922</v>
      </c>
      <c r="H1212" s="32" t="s">
        <v>213</v>
      </c>
      <c r="I1212" s="32" t="s">
        <v>189</v>
      </c>
      <c r="J1212" s="32" t="s">
        <v>115</v>
      </c>
      <c r="K1212" s="32" t="s">
        <v>115</v>
      </c>
      <c r="L1212" s="32" t="s">
        <v>395</v>
      </c>
      <c r="M1212" s="32" t="s">
        <v>3434</v>
      </c>
      <c r="N1212" s="32" t="s">
        <v>115</v>
      </c>
      <c r="O1212" s="32" t="s">
        <v>115</v>
      </c>
      <c r="P1212" s="110">
        <v>45910</v>
      </c>
      <c r="Q1212" s="32" t="s">
        <v>115</v>
      </c>
      <c r="R1212" s="32" t="s">
        <v>115</v>
      </c>
      <c r="S1212" s="32" t="s">
        <v>121</v>
      </c>
      <c r="T1212" s="32" t="s">
        <v>115</v>
      </c>
      <c r="U1212" s="32" t="s">
        <v>194</v>
      </c>
      <c r="V1212" s="32" t="s">
        <v>122</v>
      </c>
      <c r="W1212" s="32" t="s">
        <v>123</v>
      </c>
      <c r="X1212" s="32" t="s">
        <v>1608</v>
      </c>
      <c r="Y1212" s="128"/>
      <c r="Z1212" s="119" t="s">
        <v>115</v>
      </c>
      <c r="AA1212" s="119">
        <v>29.1389443035571</v>
      </c>
      <c r="AB1212" s="32" t="s">
        <v>115</v>
      </c>
      <c r="AC1212" s="32" t="s">
        <v>407</v>
      </c>
      <c r="AD1212" s="32" t="s">
        <v>115</v>
      </c>
      <c r="AE1212" s="32" t="s">
        <v>115</v>
      </c>
      <c r="AF1212" s="32" t="s">
        <v>115</v>
      </c>
      <c r="AG1212" s="32" t="s">
        <v>1513</v>
      </c>
      <c r="AH1212" s="32" t="s">
        <v>127</v>
      </c>
      <c r="AI1212" s="32">
        <v>5545806</v>
      </c>
      <c r="AJ1212" s="32" t="s">
        <v>3923</v>
      </c>
      <c r="AK1212" s="32" t="s">
        <v>3924</v>
      </c>
      <c r="AL1212" s="32">
        <v>2</v>
      </c>
      <c r="AM1212" s="32">
        <v>65</v>
      </c>
      <c r="AN1212" s="32" t="s">
        <v>128</v>
      </c>
      <c r="AO1212" s="32" t="s">
        <v>129</v>
      </c>
      <c r="AP1212" s="32">
        <v>2024</v>
      </c>
      <c r="AQ1212" s="32" t="s">
        <v>130</v>
      </c>
      <c r="AR1212" s="32">
        <v>2021</v>
      </c>
      <c r="AS1212" s="32" t="s">
        <v>115</v>
      </c>
      <c r="AT1212" s="32" t="b">
        <v>0</v>
      </c>
      <c r="AU1212" s="32" t="s">
        <v>115</v>
      </c>
      <c r="AV1212" s="32" t="s">
        <v>115</v>
      </c>
      <c r="AW1212" s="32" t="s">
        <v>115</v>
      </c>
      <c r="AX1212" s="32" t="b">
        <v>0</v>
      </c>
      <c r="AY1212" s="32" t="s">
        <v>115</v>
      </c>
      <c r="AZ1212" s="110" t="s">
        <v>115</v>
      </c>
      <c r="BA1212" s="32" t="s">
        <v>115</v>
      </c>
      <c r="BB1212" s="32" t="s">
        <v>115</v>
      </c>
      <c r="BC1212" s="32" t="s">
        <v>115</v>
      </c>
      <c r="BD1212" s="32" t="s">
        <v>115</v>
      </c>
      <c r="BE1212" s="32" t="s">
        <v>115</v>
      </c>
      <c r="BF1212" s="110" t="s">
        <v>115</v>
      </c>
      <c r="BG1212" s="32" t="s">
        <v>131</v>
      </c>
      <c r="BH1212" s="32" t="s">
        <v>115</v>
      </c>
      <c r="BI1212" s="32" t="s">
        <v>195</v>
      </c>
      <c r="BJ1212" s="32">
        <v>2</v>
      </c>
      <c r="BK1212" s="110">
        <v>45355</v>
      </c>
      <c r="BL1212" s="110">
        <v>45369</v>
      </c>
      <c r="BM1212" s="110">
        <v>45369</v>
      </c>
      <c r="BN1212" s="32" t="s">
        <v>115</v>
      </c>
      <c r="BO1212" s="32" t="s">
        <v>115</v>
      </c>
      <c r="BP1212" s="32" t="b">
        <v>1</v>
      </c>
      <c r="BQ1212" s="116">
        <v>294</v>
      </c>
      <c r="BR1212" s="32" t="s">
        <v>134</v>
      </c>
      <c r="BS1212" s="116">
        <v>273.15879999999999</v>
      </c>
      <c r="BT1212" s="116">
        <v>273.15879999999999</v>
      </c>
      <c r="BU1212" s="116">
        <v>24.3506</v>
      </c>
      <c r="BV1212" s="116">
        <v>44.9908</v>
      </c>
      <c r="BW1212" s="116">
        <v>26.479099999999999</v>
      </c>
      <c r="BX1212" s="116">
        <v>176.7122</v>
      </c>
      <c r="BY1212" s="116">
        <v>0.62609999999999999</v>
      </c>
      <c r="BZ1212" s="116">
        <v>0</v>
      </c>
      <c r="CA1212" s="116">
        <v>0</v>
      </c>
      <c r="CB1212" s="116">
        <v>0</v>
      </c>
      <c r="CC1212" s="116">
        <v>0</v>
      </c>
      <c r="CD1212" s="116">
        <v>0</v>
      </c>
      <c r="CE1212" s="116">
        <v>272.53269999999998</v>
      </c>
      <c r="CF1212" s="32" t="s">
        <v>135</v>
      </c>
      <c r="CG1212" s="32" t="s">
        <v>136</v>
      </c>
      <c r="CH1212" s="32" t="s">
        <v>380</v>
      </c>
      <c r="CI1212" s="116">
        <v>0</v>
      </c>
      <c r="CJ1212" s="116">
        <v>24.350620000000003</v>
      </c>
      <c r="CK1212" s="116">
        <v>44.990769999999998</v>
      </c>
      <c r="CL1212" s="116">
        <v>26.479140000000001</v>
      </c>
      <c r="CM1212" s="116">
        <v>149.45891999999998</v>
      </c>
      <c r="CN1212" s="116">
        <v>0.5635</v>
      </c>
      <c r="CO1212" s="113">
        <v>0</v>
      </c>
      <c r="CP1212" s="32" t="s">
        <v>134</v>
      </c>
      <c r="CQ1212" s="32" t="s">
        <v>115</v>
      </c>
      <c r="CR1212" s="32" t="s">
        <v>134</v>
      </c>
      <c r="CS1212" s="32" t="s">
        <v>115</v>
      </c>
      <c r="CT1212" s="113">
        <v>1</v>
      </c>
      <c r="CU1212" s="113">
        <v>0</v>
      </c>
      <c r="CV1212" s="33" t="s">
        <v>1077</v>
      </c>
    </row>
    <row r="1213" spans="2:100">
      <c r="B1213" s="31">
        <v>1209</v>
      </c>
      <c r="C1213" s="32" t="s">
        <v>3925</v>
      </c>
      <c r="D1213" s="128"/>
      <c r="E1213" s="128"/>
      <c r="F1213" s="32" t="s">
        <v>438</v>
      </c>
      <c r="G1213" s="32" t="s">
        <v>3922</v>
      </c>
      <c r="H1213" s="32" t="s">
        <v>3009</v>
      </c>
      <c r="I1213" s="32" t="s">
        <v>189</v>
      </c>
      <c r="J1213" s="32" t="s">
        <v>115</v>
      </c>
      <c r="K1213" s="32" t="s">
        <v>115</v>
      </c>
      <c r="L1213" s="32" t="s">
        <v>395</v>
      </c>
      <c r="M1213" s="32" t="s">
        <v>3434</v>
      </c>
      <c r="N1213" s="32" t="s">
        <v>115</v>
      </c>
      <c r="O1213" s="32" t="s">
        <v>115</v>
      </c>
      <c r="P1213" s="110">
        <v>45910</v>
      </c>
      <c r="Q1213" s="32">
        <v>23</v>
      </c>
      <c r="R1213" s="32" t="s">
        <v>115</v>
      </c>
      <c r="S1213" s="32" t="s">
        <v>121</v>
      </c>
      <c r="T1213" s="32" t="s">
        <v>115</v>
      </c>
      <c r="U1213" s="32" t="s">
        <v>194</v>
      </c>
      <c r="V1213" s="32" t="s">
        <v>122</v>
      </c>
      <c r="W1213" s="32" t="s">
        <v>123</v>
      </c>
      <c r="X1213" s="32" t="s">
        <v>1608</v>
      </c>
      <c r="Y1213" s="128"/>
      <c r="Z1213" s="119" t="s">
        <v>115</v>
      </c>
      <c r="AA1213" s="119">
        <v>29.1389443035571</v>
      </c>
      <c r="AB1213" s="32" t="s">
        <v>115</v>
      </c>
      <c r="AC1213" s="32" t="s">
        <v>407</v>
      </c>
      <c r="AD1213" s="32" t="s">
        <v>3676</v>
      </c>
      <c r="AE1213" s="32" t="s">
        <v>441</v>
      </c>
      <c r="AF1213" s="32" t="s">
        <v>115</v>
      </c>
      <c r="AG1213" s="32" t="s">
        <v>115</v>
      </c>
      <c r="AH1213" s="32" t="s">
        <v>127</v>
      </c>
      <c r="AI1213" s="32">
        <v>5782104</v>
      </c>
      <c r="AJ1213" s="32" t="s">
        <v>3923</v>
      </c>
      <c r="AK1213" s="32" t="s">
        <v>3924</v>
      </c>
      <c r="AL1213" s="32">
        <v>2</v>
      </c>
      <c r="AM1213" s="32">
        <v>65</v>
      </c>
      <c r="AN1213" s="32" t="s">
        <v>128</v>
      </c>
      <c r="AO1213" s="32" t="s">
        <v>129</v>
      </c>
      <c r="AP1213" s="32">
        <v>2020</v>
      </c>
      <c r="AQ1213" s="32" t="s">
        <v>130</v>
      </c>
      <c r="AR1213" s="32">
        <v>2019</v>
      </c>
      <c r="AS1213" s="32" t="s">
        <v>115</v>
      </c>
      <c r="AT1213" s="32" t="b">
        <v>0</v>
      </c>
      <c r="AU1213" s="32" t="s">
        <v>115</v>
      </c>
      <c r="AV1213" s="32" t="s">
        <v>115</v>
      </c>
      <c r="AW1213" s="32" t="s">
        <v>115</v>
      </c>
      <c r="AX1213" s="32" t="b">
        <v>0</v>
      </c>
      <c r="AY1213" s="32" t="s">
        <v>115</v>
      </c>
      <c r="AZ1213" s="110" t="s">
        <v>115</v>
      </c>
      <c r="BA1213" s="32" t="s">
        <v>115</v>
      </c>
      <c r="BB1213" s="32" t="s">
        <v>115</v>
      </c>
      <c r="BC1213" s="32" t="s">
        <v>115</v>
      </c>
      <c r="BD1213" s="32" t="s">
        <v>115</v>
      </c>
      <c r="BE1213" s="32" t="s">
        <v>115</v>
      </c>
      <c r="BF1213" s="110" t="s">
        <v>115</v>
      </c>
      <c r="BG1213" s="32" t="s">
        <v>131</v>
      </c>
      <c r="BH1213" s="32" t="s">
        <v>115</v>
      </c>
      <c r="BI1213" s="32" t="s">
        <v>195</v>
      </c>
      <c r="BJ1213" s="32">
        <v>2</v>
      </c>
      <c r="BK1213" s="110">
        <v>43647</v>
      </c>
      <c r="BL1213" s="110">
        <v>43808</v>
      </c>
      <c r="BM1213" s="110">
        <v>43886</v>
      </c>
      <c r="BN1213" s="32" t="s">
        <v>115</v>
      </c>
      <c r="BO1213" s="32" t="s">
        <v>115</v>
      </c>
      <c r="BP1213" s="32" t="b">
        <v>0</v>
      </c>
      <c r="BQ1213" s="116">
        <v>7129</v>
      </c>
      <c r="BR1213" s="32" t="s">
        <v>134</v>
      </c>
      <c r="BS1213" s="116">
        <v>6755.0938999999998</v>
      </c>
      <c r="BT1213" s="116">
        <v>6755.0938999999998</v>
      </c>
      <c r="BU1213" s="116">
        <v>-30.4008</v>
      </c>
      <c r="BV1213" s="116">
        <v>0</v>
      </c>
      <c r="BW1213" s="116">
        <v>0</v>
      </c>
      <c r="BX1213" s="116">
        <v>0</v>
      </c>
      <c r="BY1213" s="116">
        <v>0</v>
      </c>
      <c r="BZ1213" s="116">
        <v>0</v>
      </c>
      <c r="CA1213" s="116">
        <v>0</v>
      </c>
      <c r="CB1213" s="116">
        <v>0</v>
      </c>
      <c r="CC1213" s="116">
        <v>0</v>
      </c>
      <c r="CD1213" s="116">
        <v>0</v>
      </c>
      <c r="CE1213" s="116">
        <v>6755.0938999999998</v>
      </c>
      <c r="CF1213" s="32" t="s">
        <v>135</v>
      </c>
      <c r="CG1213" s="32" t="s">
        <v>136</v>
      </c>
      <c r="CH1213" s="32" t="s">
        <v>152</v>
      </c>
      <c r="CI1213" s="116">
        <v>6388.562820000001</v>
      </c>
      <c r="CJ1213" s="116">
        <v>-28.558790000000002</v>
      </c>
      <c r="CK1213" s="116">
        <v>0</v>
      </c>
      <c r="CL1213" s="116">
        <v>0</v>
      </c>
      <c r="CM1213" s="116">
        <v>0</v>
      </c>
      <c r="CN1213" s="116">
        <v>0</v>
      </c>
      <c r="CO1213" s="113">
        <v>0</v>
      </c>
      <c r="CP1213" s="32" t="s">
        <v>134</v>
      </c>
      <c r="CQ1213" s="32" t="s">
        <v>115</v>
      </c>
      <c r="CR1213" s="32" t="s">
        <v>134</v>
      </c>
      <c r="CS1213" s="32" t="s">
        <v>115</v>
      </c>
      <c r="CT1213" s="113">
        <v>1</v>
      </c>
      <c r="CU1213" s="113">
        <v>0</v>
      </c>
      <c r="CV1213" s="33" t="s">
        <v>1077</v>
      </c>
    </row>
    <row r="1214" spans="2:100">
      <c r="B1214" s="31">
        <v>1210</v>
      </c>
      <c r="C1214" s="32" t="s">
        <v>3926</v>
      </c>
      <c r="D1214" s="128"/>
      <c r="E1214" s="128"/>
      <c r="F1214" s="32" t="s">
        <v>392</v>
      </c>
      <c r="G1214" s="32" t="s">
        <v>3927</v>
      </c>
      <c r="H1214" s="32" t="s">
        <v>3009</v>
      </c>
      <c r="I1214" s="32" t="s">
        <v>189</v>
      </c>
      <c r="J1214" s="32" t="s">
        <v>115</v>
      </c>
      <c r="K1214" s="32" t="s">
        <v>115</v>
      </c>
      <c r="L1214" s="32" t="s">
        <v>395</v>
      </c>
      <c r="M1214" s="32" t="s">
        <v>3434</v>
      </c>
      <c r="N1214" s="32" t="s">
        <v>115</v>
      </c>
      <c r="O1214" s="32" t="s">
        <v>115</v>
      </c>
      <c r="P1214" s="110">
        <v>45931</v>
      </c>
      <c r="Q1214" s="32">
        <v>13</v>
      </c>
      <c r="R1214" s="32" t="s">
        <v>115</v>
      </c>
      <c r="S1214" s="32" t="s">
        <v>121</v>
      </c>
      <c r="T1214" s="32" t="s">
        <v>115</v>
      </c>
      <c r="U1214" s="32" t="s">
        <v>214</v>
      </c>
      <c r="V1214" s="32" t="s">
        <v>122</v>
      </c>
      <c r="W1214" s="32" t="s">
        <v>123</v>
      </c>
      <c r="X1214" s="32" t="s">
        <v>278</v>
      </c>
      <c r="Y1214" s="128"/>
      <c r="Z1214" s="119" t="s">
        <v>115</v>
      </c>
      <c r="AA1214" s="119">
        <v>14.7512636762659</v>
      </c>
      <c r="AB1214" s="32" t="s">
        <v>115</v>
      </c>
      <c r="AC1214" s="32" t="s">
        <v>530</v>
      </c>
      <c r="AD1214" s="32" t="s">
        <v>3676</v>
      </c>
      <c r="AE1214" s="32" t="s">
        <v>441</v>
      </c>
      <c r="AF1214" s="32" t="s">
        <v>115</v>
      </c>
      <c r="AG1214" s="32" t="s">
        <v>1513</v>
      </c>
      <c r="AH1214" s="32" t="s">
        <v>127</v>
      </c>
      <c r="AI1214" s="32">
        <v>5533824</v>
      </c>
      <c r="AJ1214" s="32" t="s">
        <v>3928</v>
      </c>
      <c r="AK1214" s="32" t="s">
        <v>3929</v>
      </c>
      <c r="AL1214" s="32">
        <v>1</v>
      </c>
      <c r="AM1214" s="32">
        <v>65</v>
      </c>
      <c r="AN1214" s="32" t="s">
        <v>128</v>
      </c>
      <c r="AO1214" s="32" t="s">
        <v>129</v>
      </c>
      <c r="AP1214" s="32" t="s">
        <v>115</v>
      </c>
      <c r="AQ1214" s="32" t="s">
        <v>130</v>
      </c>
      <c r="AR1214" s="32">
        <v>2019</v>
      </c>
      <c r="AS1214" s="32" t="s">
        <v>115</v>
      </c>
      <c r="AT1214" s="32" t="b">
        <v>0</v>
      </c>
      <c r="AU1214" s="32" t="s">
        <v>115</v>
      </c>
      <c r="AV1214" s="32" t="s">
        <v>115</v>
      </c>
      <c r="AW1214" s="32" t="s">
        <v>115</v>
      </c>
      <c r="AX1214" s="32" t="b">
        <v>0</v>
      </c>
      <c r="AY1214" s="32" t="s">
        <v>115</v>
      </c>
      <c r="AZ1214" s="110" t="s">
        <v>115</v>
      </c>
      <c r="BA1214" s="32" t="s">
        <v>115</v>
      </c>
      <c r="BB1214" s="32" t="s">
        <v>115</v>
      </c>
      <c r="BC1214" s="32" t="s">
        <v>115</v>
      </c>
      <c r="BD1214" s="32" t="s">
        <v>115</v>
      </c>
      <c r="BE1214" s="32" t="s">
        <v>115</v>
      </c>
      <c r="BF1214" s="110" t="s">
        <v>115</v>
      </c>
      <c r="BG1214" s="32" t="s">
        <v>131</v>
      </c>
      <c r="BH1214" s="32" t="s">
        <v>115</v>
      </c>
      <c r="BI1214" s="32" t="s">
        <v>195</v>
      </c>
      <c r="BJ1214" s="32">
        <v>2</v>
      </c>
      <c r="BK1214" s="110">
        <v>43739</v>
      </c>
      <c r="BL1214" s="110" t="s">
        <v>115</v>
      </c>
      <c r="BM1214" s="110">
        <v>43986</v>
      </c>
      <c r="BN1214" s="32" t="s">
        <v>115</v>
      </c>
      <c r="BO1214" s="32" t="s">
        <v>115</v>
      </c>
      <c r="BP1214" s="32" t="b">
        <v>0</v>
      </c>
      <c r="BQ1214" s="116" t="s">
        <v>115</v>
      </c>
      <c r="BR1214" s="32" t="s">
        <v>134</v>
      </c>
      <c r="BS1214" s="116">
        <v>1780.6651999999999</v>
      </c>
      <c r="BT1214" s="116">
        <v>1780.6651999999999</v>
      </c>
      <c r="BU1214" s="116">
        <v>2.9754999999999998</v>
      </c>
      <c r="BV1214" s="116">
        <v>1.3976</v>
      </c>
      <c r="BW1214" s="116">
        <v>2.3006000000000002</v>
      </c>
      <c r="BX1214" s="116">
        <v>10.7782</v>
      </c>
      <c r="BY1214" s="116">
        <v>0.40150000000000002</v>
      </c>
      <c r="BZ1214" s="116">
        <v>0</v>
      </c>
      <c r="CA1214" s="116">
        <v>0</v>
      </c>
      <c r="CB1214" s="116">
        <v>0</v>
      </c>
      <c r="CC1214" s="116">
        <v>0</v>
      </c>
      <c r="CD1214" s="116">
        <v>0</v>
      </c>
      <c r="CE1214" s="116">
        <v>1780.2637</v>
      </c>
      <c r="CF1214" s="32" t="s">
        <v>135</v>
      </c>
      <c r="CG1214" s="32" t="s">
        <v>136</v>
      </c>
      <c r="CH1214" s="32" t="s">
        <v>137</v>
      </c>
      <c r="CI1214" s="116">
        <v>1186.9313999999997</v>
      </c>
      <c r="CJ1214" s="116">
        <v>2.6779300000000004</v>
      </c>
      <c r="CK1214" s="116">
        <v>1.2579099999999999</v>
      </c>
      <c r="CL1214" s="116">
        <v>2.0705399999999998</v>
      </c>
      <c r="CM1214" s="116">
        <v>9.7004099999999998</v>
      </c>
      <c r="CN1214" s="116">
        <v>0.36135999999999996</v>
      </c>
      <c r="CO1214" s="113">
        <v>0</v>
      </c>
      <c r="CP1214" s="32" t="s">
        <v>134</v>
      </c>
      <c r="CQ1214" s="32" t="s">
        <v>115</v>
      </c>
      <c r="CR1214" s="32" t="s">
        <v>134</v>
      </c>
      <c r="CS1214" s="32" t="s">
        <v>115</v>
      </c>
      <c r="CT1214" s="113">
        <v>1</v>
      </c>
      <c r="CU1214" s="113">
        <v>0</v>
      </c>
      <c r="CV1214" s="33" t="s">
        <v>1077</v>
      </c>
    </row>
    <row r="1215" spans="2:100">
      <c r="B1215" s="31">
        <v>1211</v>
      </c>
      <c r="C1215" s="32" t="s">
        <v>3930</v>
      </c>
      <c r="D1215" s="128"/>
      <c r="E1215" s="128"/>
      <c r="F1215" s="32" t="s">
        <v>516</v>
      </c>
      <c r="G1215" s="32" t="s">
        <v>3931</v>
      </c>
      <c r="H1215" s="32" t="s">
        <v>2825</v>
      </c>
      <c r="I1215" s="32" t="s">
        <v>189</v>
      </c>
      <c r="J1215" s="32" t="s">
        <v>115</v>
      </c>
      <c r="K1215" s="32" t="s">
        <v>115</v>
      </c>
      <c r="L1215" s="32" t="s">
        <v>395</v>
      </c>
      <c r="M1215" s="32" t="s">
        <v>3434</v>
      </c>
      <c r="N1215" s="32" t="s">
        <v>115</v>
      </c>
      <c r="O1215" s="32" t="s">
        <v>115</v>
      </c>
      <c r="P1215" s="110">
        <v>45878</v>
      </c>
      <c r="Q1215" s="32">
        <v>115</v>
      </c>
      <c r="R1215" s="32" t="s">
        <v>115</v>
      </c>
      <c r="S1215" s="32" t="s">
        <v>121</v>
      </c>
      <c r="T1215" s="32" t="s">
        <v>115</v>
      </c>
      <c r="U1215" s="32" t="s">
        <v>518</v>
      </c>
      <c r="V1215" s="32" t="s">
        <v>122</v>
      </c>
      <c r="W1215" s="32" t="s">
        <v>123</v>
      </c>
      <c r="X1215" s="32" t="s">
        <v>278</v>
      </c>
      <c r="Y1215" s="128"/>
      <c r="Z1215" s="119" t="s">
        <v>115</v>
      </c>
      <c r="AA1215" s="119">
        <v>2.2491400000000001</v>
      </c>
      <c r="AB1215" s="32" t="s">
        <v>115</v>
      </c>
      <c r="AC1215" s="32" t="s">
        <v>534</v>
      </c>
      <c r="AD1215" s="32" t="s">
        <v>115</v>
      </c>
      <c r="AE1215" s="32" t="s">
        <v>115</v>
      </c>
      <c r="AF1215" s="32" t="s">
        <v>115</v>
      </c>
      <c r="AG1215" s="32" t="s">
        <v>1513</v>
      </c>
      <c r="AH1215" s="32" t="s">
        <v>127</v>
      </c>
      <c r="AI1215" s="32">
        <v>5811342</v>
      </c>
      <c r="AJ1215" s="32" t="s">
        <v>3932</v>
      </c>
      <c r="AK1215" s="32" t="s">
        <v>3933</v>
      </c>
      <c r="AL1215" s="32">
        <v>2</v>
      </c>
      <c r="AM1215" s="32">
        <v>65</v>
      </c>
      <c r="AN1215" s="32" t="s">
        <v>128</v>
      </c>
      <c r="AO1215" s="32" t="s">
        <v>129</v>
      </c>
      <c r="AP1215" s="32" t="s">
        <v>203</v>
      </c>
      <c r="AQ1215" s="32" t="s">
        <v>130</v>
      </c>
      <c r="AR1215" s="32">
        <v>2024</v>
      </c>
      <c r="AS1215" s="32" t="s">
        <v>115</v>
      </c>
      <c r="AT1215" s="32" t="b">
        <v>0</v>
      </c>
      <c r="AU1215" s="32" t="s">
        <v>115</v>
      </c>
      <c r="AV1215" s="32" t="s">
        <v>115</v>
      </c>
      <c r="AW1215" s="32" t="s">
        <v>115</v>
      </c>
      <c r="AX1215" s="32" t="b">
        <v>0</v>
      </c>
      <c r="AY1215" s="32" t="s">
        <v>115</v>
      </c>
      <c r="AZ1215" s="110" t="s">
        <v>115</v>
      </c>
      <c r="BA1215" s="32" t="s">
        <v>115</v>
      </c>
      <c r="BB1215" s="32" t="s">
        <v>115</v>
      </c>
      <c r="BC1215" s="32" t="s">
        <v>115</v>
      </c>
      <c r="BD1215" s="32" t="s">
        <v>115</v>
      </c>
      <c r="BE1215" s="32" t="s">
        <v>115</v>
      </c>
      <c r="BF1215" s="110" t="s">
        <v>115</v>
      </c>
      <c r="BG1215" s="32" t="s">
        <v>131</v>
      </c>
      <c r="BH1215" s="32" t="s">
        <v>115</v>
      </c>
      <c r="BI1215" s="32" t="s">
        <v>960</v>
      </c>
      <c r="BJ1215" s="32">
        <v>5</v>
      </c>
      <c r="BK1215" s="110">
        <v>45931</v>
      </c>
      <c r="BL1215" s="110" t="s">
        <v>115</v>
      </c>
      <c r="BM1215" s="110">
        <v>46358</v>
      </c>
      <c r="BN1215" s="32" t="s">
        <v>115</v>
      </c>
      <c r="BO1215" s="32" t="s">
        <v>115</v>
      </c>
      <c r="BP1215" s="32" t="b">
        <v>1</v>
      </c>
      <c r="BQ1215" s="116" t="s">
        <v>115</v>
      </c>
      <c r="BR1215" s="32" t="s">
        <v>134</v>
      </c>
      <c r="BS1215" s="116">
        <v>89.477199999999996</v>
      </c>
      <c r="BT1215" s="116">
        <v>3357.3708000000001</v>
      </c>
      <c r="BU1215" s="116">
        <v>0</v>
      </c>
      <c r="BV1215" s="116">
        <v>0</v>
      </c>
      <c r="BW1215" s="116">
        <v>0</v>
      </c>
      <c r="BX1215" s="116">
        <v>5.1646000000000001</v>
      </c>
      <c r="BY1215" s="116">
        <v>461.84029999999996</v>
      </c>
      <c r="BZ1215" s="116">
        <v>2884.355</v>
      </c>
      <c r="CA1215" s="116">
        <v>0</v>
      </c>
      <c r="CB1215" s="116">
        <v>0</v>
      </c>
      <c r="CC1215" s="116">
        <v>0</v>
      </c>
      <c r="CD1215" s="116">
        <v>0</v>
      </c>
      <c r="CE1215" s="116">
        <v>5.164599999999993</v>
      </c>
      <c r="CF1215" s="32" t="s">
        <v>135</v>
      </c>
      <c r="CG1215" s="32" t="s">
        <v>136</v>
      </c>
      <c r="CH1215" s="32" t="s">
        <v>655</v>
      </c>
      <c r="CI1215" s="116">
        <v>0</v>
      </c>
      <c r="CJ1215" s="116">
        <v>0</v>
      </c>
      <c r="CK1215" s="116">
        <v>0</v>
      </c>
      <c r="CL1215" s="116">
        <v>0</v>
      </c>
      <c r="CM1215" s="116">
        <v>0</v>
      </c>
      <c r="CN1215" s="116">
        <v>0</v>
      </c>
      <c r="CO1215" s="113">
        <v>0</v>
      </c>
      <c r="CP1215" s="32" t="s">
        <v>134</v>
      </c>
      <c r="CQ1215" s="32" t="s">
        <v>115</v>
      </c>
      <c r="CR1215" s="32" t="s">
        <v>134</v>
      </c>
      <c r="CS1215" s="32" t="s">
        <v>115</v>
      </c>
      <c r="CT1215" s="113">
        <v>0</v>
      </c>
      <c r="CU1215" s="113">
        <v>1</v>
      </c>
      <c r="CV1215" s="33" t="s">
        <v>1077</v>
      </c>
    </row>
    <row r="1216" spans="2:100">
      <c r="B1216" s="31">
        <v>1212</v>
      </c>
      <c r="C1216" s="32" t="s">
        <v>3934</v>
      </c>
      <c r="D1216" s="128"/>
      <c r="E1216" s="128"/>
      <c r="F1216" s="32" t="s">
        <v>516</v>
      </c>
      <c r="G1216" s="32" t="s">
        <v>3931</v>
      </c>
      <c r="H1216" s="32" t="s">
        <v>3009</v>
      </c>
      <c r="I1216" s="32" t="s">
        <v>189</v>
      </c>
      <c r="J1216" s="32" t="s">
        <v>115</v>
      </c>
      <c r="K1216" s="32" t="s">
        <v>115</v>
      </c>
      <c r="L1216" s="32" t="s">
        <v>395</v>
      </c>
      <c r="M1216" s="32" t="s">
        <v>3434</v>
      </c>
      <c r="N1216" s="32" t="s">
        <v>115</v>
      </c>
      <c r="O1216" s="32" t="s">
        <v>115</v>
      </c>
      <c r="P1216" s="110">
        <v>45878</v>
      </c>
      <c r="Q1216" s="32">
        <v>114</v>
      </c>
      <c r="R1216" s="32" t="s">
        <v>115</v>
      </c>
      <c r="S1216" s="32" t="s">
        <v>121</v>
      </c>
      <c r="T1216" s="32" t="s">
        <v>115</v>
      </c>
      <c r="U1216" s="32" t="s">
        <v>518</v>
      </c>
      <c r="V1216" s="32" t="s">
        <v>184</v>
      </c>
      <c r="W1216" s="32" t="s">
        <v>123</v>
      </c>
      <c r="X1216" s="32" t="s">
        <v>833</v>
      </c>
      <c r="Y1216" s="128"/>
      <c r="Z1216" s="119" t="s">
        <v>115</v>
      </c>
      <c r="AA1216" s="119">
        <v>2.2491364050418001</v>
      </c>
      <c r="AB1216" s="32" t="s">
        <v>115</v>
      </c>
      <c r="AC1216" s="32" t="s">
        <v>534</v>
      </c>
      <c r="AD1216" s="32" t="s">
        <v>115</v>
      </c>
      <c r="AE1216" s="32" t="s">
        <v>441</v>
      </c>
      <c r="AF1216" s="32" t="s">
        <v>115</v>
      </c>
      <c r="AG1216" s="32" t="s">
        <v>1513</v>
      </c>
      <c r="AH1216" s="32" t="s">
        <v>127</v>
      </c>
      <c r="AI1216" s="32">
        <v>5785879</v>
      </c>
      <c r="AJ1216" s="32" t="s">
        <v>3932</v>
      </c>
      <c r="AK1216" s="32" t="s">
        <v>3933</v>
      </c>
      <c r="AL1216" s="32">
        <v>2</v>
      </c>
      <c r="AM1216" s="32">
        <v>65</v>
      </c>
      <c r="AN1216" s="32" t="s">
        <v>128</v>
      </c>
      <c r="AO1216" s="32" t="s">
        <v>129</v>
      </c>
      <c r="AP1216" s="32" t="s">
        <v>203</v>
      </c>
      <c r="AQ1216" s="32" t="s">
        <v>130</v>
      </c>
      <c r="AR1216" s="32">
        <v>2020</v>
      </c>
      <c r="AS1216" s="32" t="s">
        <v>115</v>
      </c>
      <c r="AT1216" s="32" t="b">
        <v>0</v>
      </c>
      <c r="AU1216" s="32" t="s">
        <v>115</v>
      </c>
      <c r="AV1216" s="32" t="s">
        <v>115</v>
      </c>
      <c r="AW1216" s="32" t="s">
        <v>115</v>
      </c>
      <c r="AX1216" s="32" t="b">
        <v>0</v>
      </c>
      <c r="AY1216" s="32" t="s">
        <v>115</v>
      </c>
      <c r="AZ1216" s="110" t="s">
        <v>115</v>
      </c>
      <c r="BA1216" s="32" t="s">
        <v>115</v>
      </c>
      <c r="BB1216" s="32" t="s">
        <v>115</v>
      </c>
      <c r="BC1216" s="32" t="s">
        <v>115</v>
      </c>
      <c r="BD1216" s="32" t="s">
        <v>115</v>
      </c>
      <c r="BE1216" s="32" t="s">
        <v>115</v>
      </c>
      <c r="BF1216" s="110" t="s">
        <v>115</v>
      </c>
      <c r="BG1216" s="32" t="s">
        <v>131</v>
      </c>
      <c r="BH1216" s="32" t="s">
        <v>115</v>
      </c>
      <c r="BI1216" s="32" t="s">
        <v>195</v>
      </c>
      <c r="BJ1216" s="32">
        <v>2</v>
      </c>
      <c r="BK1216" s="110">
        <v>43935</v>
      </c>
      <c r="BL1216" s="110" t="s">
        <v>115</v>
      </c>
      <c r="BM1216" s="110">
        <v>45471</v>
      </c>
      <c r="BN1216" s="32" t="s">
        <v>115</v>
      </c>
      <c r="BO1216" s="32" t="s">
        <v>115</v>
      </c>
      <c r="BP1216" s="32" t="b">
        <v>1</v>
      </c>
      <c r="BQ1216" s="116">
        <v>200</v>
      </c>
      <c r="BR1216" s="32" t="s">
        <v>134</v>
      </c>
      <c r="BS1216" s="116">
        <v>6078.6615000000002</v>
      </c>
      <c r="BT1216" s="116">
        <v>6109.6877999999997</v>
      </c>
      <c r="BU1216" s="116">
        <v>454.06760000000003</v>
      </c>
      <c r="BV1216" s="116">
        <v>389.4896</v>
      </c>
      <c r="BW1216" s="116">
        <v>131.25550000000001</v>
      </c>
      <c r="BX1216" s="116">
        <v>208.91560000000001</v>
      </c>
      <c r="BY1216" s="116">
        <v>51.1676</v>
      </c>
      <c r="BZ1216" s="116">
        <v>0</v>
      </c>
      <c r="CA1216" s="116">
        <v>0</v>
      </c>
      <c r="CB1216" s="116">
        <v>0</v>
      </c>
      <c r="CC1216" s="116">
        <v>0</v>
      </c>
      <c r="CD1216" s="116">
        <v>0</v>
      </c>
      <c r="CE1216" s="116">
        <v>6058.5201999999999</v>
      </c>
      <c r="CF1216" s="32" t="s">
        <v>135</v>
      </c>
      <c r="CG1216" s="32" t="s">
        <v>136</v>
      </c>
      <c r="CH1216" s="32" t="s">
        <v>263</v>
      </c>
      <c r="CI1216" s="116">
        <v>0</v>
      </c>
      <c r="CJ1216" s="116">
        <v>0</v>
      </c>
      <c r="CK1216" s="116">
        <v>0</v>
      </c>
      <c r="CL1216" s="116">
        <v>0</v>
      </c>
      <c r="CM1216" s="116">
        <v>5562.6909899999991</v>
      </c>
      <c r="CN1216" s="116">
        <v>18.936040000000002</v>
      </c>
      <c r="CO1216" s="113">
        <v>0</v>
      </c>
      <c r="CP1216" s="32" t="s">
        <v>134</v>
      </c>
      <c r="CQ1216" s="32" t="s">
        <v>115</v>
      </c>
      <c r="CR1216" s="32" t="s">
        <v>134</v>
      </c>
      <c r="CS1216" s="32" t="s">
        <v>115</v>
      </c>
      <c r="CT1216" s="113">
        <v>0</v>
      </c>
      <c r="CU1216" s="113">
        <v>1</v>
      </c>
      <c r="CV1216" s="33" t="s">
        <v>3935</v>
      </c>
    </row>
    <row r="1217" spans="2:100">
      <c r="B1217" s="31">
        <v>1213</v>
      </c>
      <c r="C1217" s="32" t="s">
        <v>3936</v>
      </c>
      <c r="D1217" s="128"/>
      <c r="E1217" s="128"/>
      <c r="F1217" s="32" t="s">
        <v>2970</v>
      </c>
      <c r="G1217" s="32" t="s">
        <v>3937</v>
      </c>
      <c r="H1217" s="32" t="s">
        <v>2825</v>
      </c>
      <c r="I1217" s="32" t="s">
        <v>189</v>
      </c>
      <c r="J1217" s="32" t="s">
        <v>115</v>
      </c>
      <c r="K1217" s="32" t="s">
        <v>115</v>
      </c>
      <c r="L1217" s="32" t="s">
        <v>395</v>
      </c>
      <c r="M1217" s="32" t="s">
        <v>3434</v>
      </c>
      <c r="N1217" s="32" t="s">
        <v>115</v>
      </c>
      <c r="O1217" s="32" t="s">
        <v>115</v>
      </c>
      <c r="P1217" s="110">
        <v>45903</v>
      </c>
      <c r="Q1217" s="32" t="s">
        <v>115</v>
      </c>
      <c r="R1217" s="32" t="s">
        <v>115</v>
      </c>
      <c r="S1217" s="32" t="s">
        <v>121</v>
      </c>
      <c r="T1217" s="32" t="s">
        <v>115</v>
      </c>
      <c r="U1217" s="32" t="s">
        <v>214</v>
      </c>
      <c r="V1217" s="32" t="s">
        <v>122</v>
      </c>
      <c r="W1217" s="32" t="s">
        <v>123</v>
      </c>
      <c r="X1217" s="32" t="s">
        <v>887</v>
      </c>
      <c r="Y1217" s="128"/>
      <c r="Z1217" s="119" t="s">
        <v>115</v>
      </c>
      <c r="AA1217" s="119">
        <v>12.6140046820879</v>
      </c>
      <c r="AB1217" s="32" t="s">
        <v>115</v>
      </c>
      <c r="AC1217" s="32" t="s">
        <v>667</v>
      </c>
      <c r="AD1217" s="32" t="s">
        <v>115</v>
      </c>
      <c r="AE1217" s="32" t="s">
        <v>441</v>
      </c>
      <c r="AF1217" s="32" t="s">
        <v>115</v>
      </c>
      <c r="AG1217" s="32" t="s">
        <v>115</v>
      </c>
      <c r="AH1217" s="32" t="s">
        <v>127</v>
      </c>
      <c r="AI1217" s="32">
        <v>5536006</v>
      </c>
      <c r="AJ1217" s="32" t="s">
        <v>3938</v>
      </c>
      <c r="AK1217" s="32" t="s">
        <v>3939</v>
      </c>
      <c r="AL1217" s="32">
        <v>1</v>
      </c>
      <c r="AM1217" s="32">
        <v>65</v>
      </c>
      <c r="AN1217" s="32" t="s">
        <v>128</v>
      </c>
      <c r="AO1217" s="32" t="s">
        <v>129</v>
      </c>
      <c r="AP1217" s="32" t="s">
        <v>203</v>
      </c>
      <c r="AQ1217" s="32" t="s">
        <v>130</v>
      </c>
      <c r="AR1217" s="32">
        <v>2020</v>
      </c>
      <c r="AS1217" s="32" t="s">
        <v>115</v>
      </c>
      <c r="AT1217" s="32" t="b">
        <v>0</v>
      </c>
      <c r="AU1217" s="32" t="s">
        <v>115</v>
      </c>
      <c r="AV1217" s="32" t="s">
        <v>115</v>
      </c>
      <c r="AW1217" s="32" t="s">
        <v>115</v>
      </c>
      <c r="AX1217" s="32" t="b">
        <v>0</v>
      </c>
      <c r="AY1217" s="32" t="s">
        <v>115</v>
      </c>
      <c r="AZ1217" s="110" t="s">
        <v>115</v>
      </c>
      <c r="BA1217" s="32" t="s">
        <v>115</v>
      </c>
      <c r="BB1217" s="32" t="s">
        <v>115</v>
      </c>
      <c r="BC1217" s="32" t="s">
        <v>115</v>
      </c>
      <c r="BD1217" s="32" t="s">
        <v>115</v>
      </c>
      <c r="BE1217" s="32" t="s">
        <v>115</v>
      </c>
      <c r="BF1217" s="110" t="s">
        <v>115</v>
      </c>
      <c r="BG1217" s="32" t="s">
        <v>131</v>
      </c>
      <c r="BH1217" s="32" t="s">
        <v>115</v>
      </c>
      <c r="BI1217" s="32" t="s">
        <v>195</v>
      </c>
      <c r="BJ1217" s="32">
        <v>2</v>
      </c>
      <c r="BK1217" s="110">
        <v>44470</v>
      </c>
      <c r="BL1217" s="110" t="s">
        <v>115</v>
      </c>
      <c r="BM1217" s="110">
        <v>44474</v>
      </c>
      <c r="BN1217" s="32" t="s">
        <v>115</v>
      </c>
      <c r="BO1217" s="32" t="s">
        <v>115</v>
      </c>
      <c r="BP1217" s="32" t="b">
        <v>0</v>
      </c>
      <c r="BQ1217" s="116" t="s">
        <v>115</v>
      </c>
      <c r="BR1217" s="32" t="s">
        <v>134</v>
      </c>
      <c r="BS1217" s="116">
        <v>2623.2058000000002</v>
      </c>
      <c r="BT1217" s="116">
        <v>2623.2058000000002</v>
      </c>
      <c r="BU1217" s="116">
        <v>1445.8824999999999</v>
      </c>
      <c r="BV1217" s="116">
        <v>28.9268</v>
      </c>
      <c r="BW1217" s="116">
        <v>0.44919999999999999</v>
      </c>
      <c r="BX1217" s="116">
        <v>0</v>
      </c>
      <c r="BY1217" s="116">
        <v>0</v>
      </c>
      <c r="BZ1217" s="116">
        <v>0</v>
      </c>
      <c r="CA1217" s="116">
        <v>0</v>
      </c>
      <c r="CB1217" s="116">
        <v>0</v>
      </c>
      <c r="CC1217" s="116">
        <v>0</v>
      </c>
      <c r="CD1217" s="116">
        <v>0</v>
      </c>
      <c r="CE1217" s="116">
        <v>2623.2058000000002</v>
      </c>
      <c r="CF1217" s="32" t="s">
        <v>135</v>
      </c>
      <c r="CG1217" s="32" t="s">
        <v>136</v>
      </c>
      <c r="CH1217" s="32" t="s">
        <v>173</v>
      </c>
      <c r="CI1217" s="116">
        <v>1007.8998200000001</v>
      </c>
      <c r="CJ1217" s="116">
        <v>1445.8825400000001</v>
      </c>
      <c r="CK1217" s="116">
        <v>28.926800000000004</v>
      </c>
      <c r="CL1217" s="116">
        <v>0.44917000000000001</v>
      </c>
      <c r="CM1217" s="116">
        <v>0</v>
      </c>
      <c r="CN1217" s="116">
        <v>0</v>
      </c>
      <c r="CO1217" s="113">
        <v>0</v>
      </c>
      <c r="CP1217" s="32" t="s">
        <v>134</v>
      </c>
      <c r="CQ1217" s="32" t="s">
        <v>115</v>
      </c>
      <c r="CR1217" s="32" t="s">
        <v>134</v>
      </c>
      <c r="CS1217" s="32" t="s">
        <v>115</v>
      </c>
      <c r="CT1217" s="113">
        <v>0.3427</v>
      </c>
      <c r="CU1217" s="113">
        <v>0.6573</v>
      </c>
      <c r="CV1217" s="33" t="s">
        <v>1077</v>
      </c>
    </row>
    <row r="1218" spans="2:100">
      <c r="B1218" s="31">
        <v>1214</v>
      </c>
      <c r="C1218" s="32" t="s">
        <v>3940</v>
      </c>
      <c r="D1218" s="128"/>
      <c r="E1218" s="128"/>
      <c r="F1218" s="32" t="s">
        <v>516</v>
      </c>
      <c r="G1218" s="32" t="s">
        <v>3941</v>
      </c>
      <c r="H1218" s="32" t="s">
        <v>213</v>
      </c>
      <c r="I1218" s="32" t="s">
        <v>189</v>
      </c>
      <c r="J1218" s="32" t="s">
        <v>115</v>
      </c>
      <c r="K1218" s="32" t="s">
        <v>115</v>
      </c>
      <c r="L1218" s="32" t="s">
        <v>395</v>
      </c>
      <c r="M1218" s="32" t="s">
        <v>3434</v>
      </c>
      <c r="N1218" s="32" t="s">
        <v>115</v>
      </c>
      <c r="O1218" s="32" t="s">
        <v>115</v>
      </c>
      <c r="P1218" s="110">
        <v>45878</v>
      </c>
      <c r="Q1218" s="32">
        <v>69</v>
      </c>
      <c r="R1218" s="32" t="s">
        <v>115</v>
      </c>
      <c r="S1218" s="32" t="s">
        <v>121</v>
      </c>
      <c r="T1218" s="32" t="s">
        <v>115</v>
      </c>
      <c r="U1218" s="32" t="s">
        <v>214</v>
      </c>
      <c r="V1218" s="32" t="s">
        <v>184</v>
      </c>
      <c r="W1218" s="32" t="s">
        <v>123</v>
      </c>
      <c r="X1218" s="32" t="s">
        <v>1920</v>
      </c>
      <c r="Y1218" s="128"/>
      <c r="Z1218" s="119" t="s">
        <v>115</v>
      </c>
      <c r="AA1218" s="119">
        <v>2.97339102135268</v>
      </c>
      <c r="AB1218" s="32" t="s">
        <v>115</v>
      </c>
      <c r="AC1218" s="32" t="s">
        <v>519</v>
      </c>
      <c r="AD1218" s="32" t="s">
        <v>115</v>
      </c>
      <c r="AE1218" s="32" t="s">
        <v>115</v>
      </c>
      <c r="AF1218" s="32" t="s">
        <v>115</v>
      </c>
      <c r="AG1218" s="32" t="s">
        <v>1513</v>
      </c>
      <c r="AH1218" s="32" t="s">
        <v>127</v>
      </c>
      <c r="AI1218" s="32">
        <v>5539564</v>
      </c>
      <c r="AJ1218" s="32" t="s">
        <v>3942</v>
      </c>
      <c r="AK1218" s="32" t="s">
        <v>3943</v>
      </c>
      <c r="AL1218" s="32">
        <v>1</v>
      </c>
      <c r="AM1218" s="32">
        <v>65</v>
      </c>
      <c r="AN1218" s="32" t="s">
        <v>128</v>
      </c>
      <c r="AO1218" s="32" t="s">
        <v>129</v>
      </c>
      <c r="AP1218" s="32">
        <v>2024</v>
      </c>
      <c r="AQ1218" s="32" t="s">
        <v>130</v>
      </c>
      <c r="AR1218" s="32">
        <v>2020</v>
      </c>
      <c r="AS1218" s="32" t="s">
        <v>115</v>
      </c>
      <c r="AT1218" s="32" t="b">
        <v>0</v>
      </c>
      <c r="AU1218" s="32" t="s">
        <v>115</v>
      </c>
      <c r="AV1218" s="32" t="s">
        <v>115</v>
      </c>
      <c r="AW1218" s="32" t="s">
        <v>115</v>
      </c>
      <c r="AX1218" s="32" t="b">
        <v>0</v>
      </c>
      <c r="AY1218" s="32" t="s">
        <v>115</v>
      </c>
      <c r="AZ1218" s="110" t="s">
        <v>115</v>
      </c>
      <c r="BA1218" s="32" t="s">
        <v>115</v>
      </c>
      <c r="BB1218" s="32" t="s">
        <v>115</v>
      </c>
      <c r="BC1218" s="32" t="s">
        <v>115</v>
      </c>
      <c r="BD1218" s="32" t="s">
        <v>115</v>
      </c>
      <c r="BE1218" s="32" t="s">
        <v>115</v>
      </c>
      <c r="BF1218" s="110" t="s">
        <v>115</v>
      </c>
      <c r="BG1218" s="32" t="s">
        <v>131</v>
      </c>
      <c r="BH1218" s="32" t="s">
        <v>115</v>
      </c>
      <c r="BI1218" s="32" t="s">
        <v>195</v>
      </c>
      <c r="BJ1218" s="32">
        <v>2</v>
      </c>
      <c r="BK1218" s="110">
        <v>44278</v>
      </c>
      <c r="BL1218" s="110">
        <v>44330</v>
      </c>
      <c r="BM1218" s="110">
        <v>44330</v>
      </c>
      <c r="BN1218" s="32" t="s">
        <v>115</v>
      </c>
      <c r="BO1218" s="32" t="s">
        <v>115</v>
      </c>
      <c r="BP1218" s="32" t="b">
        <v>0</v>
      </c>
      <c r="BQ1218" s="116">
        <v>1149.7705000000001</v>
      </c>
      <c r="BR1218" s="32" t="s">
        <v>134</v>
      </c>
      <c r="BS1218" s="116">
        <v>1160.2543000000001</v>
      </c>
      <c r="BT1218" s="116">
        <v>1160.799</v>
      </c>
      <c r="BU1218" s="116">
        <v>964.61519999999996</v>
      </c>
      <c r="BV1218" s="116">
        <v>20.809200000000001</v>
      </c>
      <c r="BW1218" s="116">
        <v>53.758200000000002</v>
      </c>
      <c r="BX1218" s="116">
        <v>61.410200000000003</v>
      </c>
      <c r="BY1218" s="116">
        <v>8.2878000000000007</v>
      </c>
      <c r="BZ1218" s="116">
        <v>0</v>
      </c>
      <c r="CA1218" s="116">
        <v>0</v>
      </c>
      <c r="CB1218" s="116">
        <v>0</v>
      </c>
      <c r="CC1218" s="116">
        <v>0</v>
      </c>
      <c r="CD1218" s="116">
        <v>0</v>
      </c>
      <c r="CE1218" s="116">
        <v>1152.5112000000001</v>
      </c>
      <c r="CF1218" s="32" t="s">
        <v>135</v>
      </c>
      <c r="CG1218" s="32" t="s">
        <v>136</v>
      </c>
      <c r="CH1218" s="32" t="s">
        <v>137</v>
      </c>
      <c r="CI1218" s="116">
        <v>46.726570000000009</v>
      </c>
      <c r="CJ1218" s="116">
        <v>868.15350999999998</v>
      </c>
      <c r="CK1218" s="116">
        <v>18.72832</v>
      </c>
      <c r="CL1218" s="116">
        <v>48.382470000000005</v>
      </c>
      <c r="CM1218" s="116">
        <v>55.269220000000004</v>
      </c>
      <c r="CN1218" s="116">
        <v>6.9687700000000001</v>
      </c>
      <c r="CO1218" s="113">
        <v>0</v>
      </c>
      <c r="CP1218" s="32" t="s">
        <v>134</v>
      </c>
      <c r="CQ1218" s="32" t="s">
        <v>115</v>
      </c>
      <c r="CR1218" s="32" t="s">
        <v>134</v>
      </c>
      <c r="CS1218" s="32" t="s">
        <v>115</v>
      </c>
      <c r="CT1218" s="113">
        <v>0</v>
      </c>
      <c r="CU1218" s="113">
        <v>1</v>
      </c>
      <c r="CV1218" s="33" t="s">
        <v>3935</v>
      </c>
    </row>
    <row r="1219" spans="2:100">
      <c r="B1219" s="28">
        <v>1215</v>
      </c>
      <c r="C1219" s="29" t="s">
        <v>3944</v>
      </c>
      <c r="D1219" s="129"/>
      <c r="E1219" s="129"/>
      <c r="F1219" s="29" t="s">
        <v>438</v>
      </c>
      <c r="G1219" s="29" t="s">
        <v>3945</v>
      </c>
      <c r="H1219" s="29" t="s">
        <v>2825</v>
      </c>
      <c r="I1219" s="29" t="s">
        <v>189</v>
      </c>
      <c r="J1219" s="29" t="s">
        <v>115</v>
      </c>
      <c r="K1219" s="29" t="s">
        <v>115</v>
      </c>
      <c r="L1219" s="29" t="s">
        <v>395</v>
      </c>
      <c r="M1219" s="29" t="s">
        <v>3434</v>
      </c>
      <c r="N1219" s="29" t="s">
        <v>115</v>
      </c>
      <c r="O1219" s="29" t="s">
        <v>115</v>
      </c>
      <c r="P1219" s="109">
        <v>45910</v>
      </c>
      <c r="Q1219" s="29">
        <v>6</v>
      </c>
      <c r="R1219" s="29" t="s">
        <v>115</v>
      </c>
      <c r="S1219" s="29" t="s">
        <v>121</v>
      </c>
      <c r="T1219" s="29" t="s">
        <v>115</v>
      </c>
      <c r="U1219" s="29" t="s">
        <v>194</v>
      </c>
      <c r="V1219" s="29" t="s">
        <v>184</v>
      </c>
      <c r="W1219" s="29" t="s">
        <v>123</v>
      </c>
      <c r="X1219" s="29" t="s">
        <v>1608</v>
      </c>
      <c r="Y1219" s="129"/>
      <c r="Z1219" s="118" t="s">
        <v>115</v>
      </c>
      <c r="AA1219" s="118">
        <v>29.1389443035571</v>
      </c>
      <c r="AB1219" s="29" t="s">
        <v>115</v>
      </c>
      <c r="AC1219" s="29" t="s">
        <v>115</v>
      </c>
      <c r="AD1219" s="29" t="s">
        <v>115</v>
      </c>
      <c r="AE1219" s="29" t="s">
        <v>115</v>
      </c>
      <c r="AF1219" s="29" t="s">
        <v>115</v>
      </c>
      <c r="AG1219" s="29" t="s">
        <v>1513</v>
      </c>
      <c r="AH1219" s="29" t="s">
        <v>127</v>
      </c>
      <c r="AI1219" s="29">
        <v>5540303</v>
      </c>
      <c r="AJ1219" s="29" t="s">
        <v>3946</v>
      </c>
      <c r="AK1219" s="29" t="s">
        <v>3947</v>
      </c>
      <c r="AL1219" s="29">
        <v>1</v>
      </c>
      <c r="AM1219" s="29">
        <v>65</v>
      </c>
      <c r="AN1219" s="29" t="s">
        <v>128</v>
      </c>
      <c r="AO1219" s="29" t="s">
        <v>129</v>
      </c>
      <c r="AP1219" s="29">
        <v>2024</v>
      </c>
      <c r="AQ1219" s="29" t="s">
        <v>130</v>
      </c>
      <c r="AR1219" s="29">
        <v>2020</v>
      </c>
      <c r="AS1219" s="29" t="s">
        <v>115</v>
      </c>
      <c r="AT1219" s="29" t="b">
        <v>0</v>
      </c>
      <c r="AU1219" s="29" t="s">
        <v>115</v>
      </c>
      <c r="AV1219" s="29" t="s">
        <v>115</v>
      </c>
      <c r="AW1219" s="29" t="s">
        <v>115</v>
      </c>
      <c r="AX1219" s="29" t="b">
        <v>0</v>
      </c>
      <c r="AY1219" s="29" t="s">
        <v>115</v>
      </c>
      <c r="AZ1219" s="109" t="s">
        <v>115</v>
      </c>
      <c r="BA1219" s="29" t="s">
        <v>115</v>
      </c>
      <c r="BB1219" s="29" t="s">
        <v>115</v>
      </c>
      <c r="BC1219" s="29" t="s">
        <v>115</v>
      </c>
      <c r="BD1219" s="29" t="s">
        <v>115</v>
      </c>
      <c r="BE1219" s="29" t="s">
        <v>115</v>
      </c>
      <c r="BF1219" s="109" t="s">
        <v>115</v>
      </c>
      <c r="BG1219" s="29" t="s">
        <v>131</v>
      </c>
      <c r="BH1219" s="29" t="s">
        <v>115</v>
      </c>
      <c r="BI1219" s="29" t="s">
        <v>195</v>
      </c>
      <c r="BJ1219" s="29">
        <v>2</v>
      </c>
      <c r="BK1219" s="109">
        <v>45313</v>
      </c>
      <c r="BL1219" s="109">
        <v>45427</v>
      </c>
      <c r="BM1219" s="109">
        <v>45427</v>
      </c>
      <c r="BN1219" s="29" t="s">
        <v>115</v>
      </c>
      <c r="BO1219" s="29" t="s">
        <v>115</v>
      </c>
      <c r="BP1219" s="29" t="b">
        <v>1</v>
      </c>
      <c r="BQ1219" s="115">
        <v>1128</v>
      </c>
      <c r="BR1219" s="29" t="s">
        <v>134</v>
      </c>
      <c r="BS1219" s="115">
        <v>1108.9534000000001</v>
      </c>
      <c r="BT1219" s="115">
        <v>1108.9534000000001</v>
      </c>
      <c r="BU1219" s="115">
        <v>27.555299999999999</v>
      </c>
      <c r="BV1219" s="115">
        <v>43.704599999999999</v>
      </c>
      <c r="BW1219" s="115">
        <v>65.425700000000006</v>
      </c>
      <c r="BX1219" s="115">
        <v>964.80060000000003</v>
      </c>
      <c r="BY1219" s="115">
        <v>1.3584000000000001</v>
      </c>
      <c r="BZ1219" s="115">
        <v>0</v>
      </c>
      <c r="CA1219" s="115">
        <v>0</v>
      </c>
      <c r="CB1219" s="115">
        <v>0</v>
      </c>
      <c r="CC1219" s="115">
        <v>0</v>
      </c>
      <c r="CD1219" s="115">
        <v>0</v>
      </c>
      <c r="CE1219" s="115">
        <v>1107.595</v>
      </c>
      <c r="CF1219" s="29" t="s">
        <v>135</v>
      </c>
      <c r="CG1219" s="29" t="s">
        <v>136</v>
      </c>
      <c r="CH1219" s="29" t="s">
        <v>380</v>
      </c>
      <c r="CI1219" s="115">
        <v>0</v>
      </c>
      <c r="CJ1219" s="115">
        <v>31.980900000000002</v>
      </c>
      <c r="CK1219" s="115">
        <v>41.519210000000008</v>
      </c>
      <c r="CL1219" s="115">
        <v>62.154270000000004</v>
      </c>
      <c r="CM1219" s="115">
        <v>916.56045000000017</v>
      </c>
      <c r="CN1219" s="115">
        <v>1.2904800000000001</v>
      </c>
      <c r="CO1219" s="112">
        <v>0</v>
      </c>
      <c r="CP1219" s="29" t="s">
        <v>134</v>
      </c>
      <c r="CQ1219" s="29" t="s">
        <v>115</v>
      </c>
      <c r="CR1219" s="29" t="s">
        <v>134</v>
      </c>
      <c r="CS1219" s="29" t="s">
        <v>115</v>
      </c>
      <c r="CT1219" s="112">
        <v>0</v>
      </c>
      <c r="CU1219" s="112">
        <v>1</v>
      </c>
      <c r="CV1219" s="30" t="s">
        <v>3935</v>
      </c>
    </row>
    <row r="1220" spans="2:100">
      <c r="B1220" s="31">
        <v>1216</v>
      </c>
      <c r="C1220" s="32" t="s">
        <v>3948</v>
      </c>
      <c r="D1220" s="128"/>
      <c r="E1220" s="128"/>
      <c r="F1220" s="32" t="s">
        <v>1220</v>
      </c>
      <c r="G1220" s="32" t="s">
        <v>3949</v>
      </c>
      <c r="H1220" s="32" t="s">
        <v>2825</v>
      </c>
      <c r="I1220" s="32" t="s">
        <v>189</v>
      </c>
      <c r="J1220" s="32" t="s">
        <v>115</v>
      </c>
      <c r="K1220" s="32" t="s">
        <v>115</v>
      </c>
      <c r="L1220" s="32" t="s">
        <v>395</v>
      </c>
      <c r="M1220" s="32" t="s">
        <v>3434</v>
      </c>
      <c r="N1220" s="32" t="s">
        <v>115</v>
      </c>
      <c r="O1220" s="32" t="s">
        <v>115</v>
      </c>
      <c r="P1220" s="110">
        <v>45936</v>
      </c>
      <c r="Q1220" s="32" t="s">
        <v>115</v>
      </c>
      <c r="R1220" s="32" t="s">
        <v>115</v>
      </c>
      <c r="S1220" s="32" t="s">
        <v>121</v>
      </c>
      <c r="T1220" s="32" t="s">
        <v>115</v>
      </c>
      <c r="U1220" s="32" t="s">
        <v>214</v>
      </c>
      <c r="V1220" s="32" t="s">
        <v>184</v>
      </c>
      <c r="W1220" s="32" t="s">
        <v>123</v>
      </c>
      <c r="X1220" s="32" t="s">
        <v>887</v>
      </c>
      <c r="Y1220" s="128"/>
      <c r="Z1220" s="119" t="s">
        <v>115</v>
      </c>
      <c r="AA1220" s="119">
        <v>1.32265498818123</v>
      </c>
      <c r="AB1220" s="32" t="s">
        <v>115</v>
      </c>
      <c r="AC1220" s="32" t="s">
        <v>115</v>
      </c>
      <c r="AD1220" s="32" t="s">
        <v>115</v>
      </c>
      <c r="AE1220" s="32" t="s">
        <v>115</v>
      </c>
      <c r="AF1220" s="32" t="s">
        <v>115</v>
      </c>
      <c r="AG1220" s="32" t="s">
        <v>1513</v>
      </c>
      <c r="AH1220" s="32" t="s">
        <v>127</v>
      </c>
      <c r="AI1220" s="32">
        <v>5541291</v>
      </c>
      <c r="AJ1220" s="32" t="s">
        <v>3950</v>
      </c>
      <c r="AK1220" s="32" t="s">
        <v>3948</v>
      </c>
      <c r="AL1220" s="32">
        <v>1</v>
      </c>
      <c r="AM1220" s="32">
        <v>65</v>
      </c>
      <c r="AN1220" s="32" t="s">
        <v>128</v>
      </c>
      <c r="AO1220" s="32" t="s">
        <v>129</v>
      </c>
      <c r="AP1220" s="32">
        <v>2024</v>
      </c>
      <c r="AQ1220" s="32" t="s">
        <v>130</v>
      </c>
      <c r="AR1220" s="32">
        <v>2020</v>
      </c>
      <c r="AS1220" s="32" t="s">
        <v>115</v>
      </c>
      <c r="AT1220" s="32" t="b">
        <v>0</v>
      </c>
      <c r="AU1220" s="32" t="s">
        <v>115</v>
      </c>
      <c r="AV1220" s="32" t="s">
        <v>115</v>
      </c>
      <c r="AW1220" s="32" t="s">
        <v>115</v>
      </c>
      <c r="AX1220" s="32" t="b">
        <v>0</v>
      </c>
      <c r="AY1220" s="32" t="s">
        <v>115</v>
      </c>
      <c r="AZ1220" s="110" t="s">
        <v>115</v>
      </c>
      <c r="BA1220" s="32" t="s">
        <v>115</v>
      </c>
      <c r="BB1220" s="32" t="s">
        <v>115</v>
      </c>
      <c r="BC1220" s="32" t="s">
        <v>115</v>
      </c>
      <c r="BD1220" s="32" t="s">
        <v>115</v>
      </c>
      <c r="BE1220" s="32" t="s">
        <v>115</v>
      </c>
      <c r="BF1220" s="110" t="s">
        <v>115</v>
      </c>
      <c r="BG1220" s="32" t="s">
        <v>131</v>
      </c>
      <c r="BH1220" s="32" t="s">
        <v>115</v>
      </c>
      <c r="BI1220" s="32" t="s">
        <v>195</v>
      </c>
      <c r="BJ1220" s="32">
        <v>2</v>
      </c>
      <c r="BK1220" s="110">
        <v>45215</v>
      </c>
      <c r="BL1220" s="110">
        <v>45310</v>
      </c>
      <c r="BM1220" s="110">
        <v>45310</v>
      </c>
      <c r="BN1220" s="32" t="s">
        <v>115</v>
      </c>
      <c r="BO1220" s="32" t="s">
        <v>115</v>
      </c>
      <c r="BP1220" s="32" t="b">
        <v>0</v>
      </c>
      <c r="BQ1220" s="116">
        <v>1673</v>
      </c>
      <c r="BR1220" s="32" t="s">
        <v>134</v>
      </c>
      <c r="BS1220" s="116">
        <v>1739.1577</v>
      </c>
      <c r="BT1220" s="116">
        <v>1739.1577</v>
      </c>
      <c r="BU1220" s="116">
        <v>37.893300000000004</v>
      </c>
      <c r="BV1220" s="116">
        <v>85.882900000000006</v>
      </c>
      <c r="BW1220" s="116">
        <v>1425.9464</v>
      </c>
      <c r="BX1220" s="116">
        <v>66.250600000000006</v>
      </c>
      <c r="BY1220" s="116">
        <v>117.36969999999999</v>
      </c>
      <c r="BZ1220" s="116">
        <v>0</v>
      </c>
      <c r="CA1220" s="116">
        <v>0</v>
      </c>
      <c r="CB1220" s="116">
        <v>0</v>
      </c>
      <c r="CC1220" s="116">
        <v>0</v>
      </c>
      <c r="CD1220" s="116">
        <v>0</v>
      </c>
      <c r="CE1220" s="116">
        <v>1621.788</v>
      </c>
      <c r="CF1220" s="32" t="s">
        <v>135</v>
      </c>
      <c r="CG1220" s="32" t="s">
        <v>136</v>
      </c>
      <c r="CH1220" s="32" t="s">
        <v>380</v>
      </c>
      <c r="CI1220" s="116">
        <v>0</v>
      </c>
      <c r="CJ1220" s="116">
        <v>39.337330000000001</v>
      </c>
      <c r="CK1220" s="116">
        <v>77.294330000000002</v>
      </c>
      <c r="CL1220" s="116">
        <v>1283.35158</v>
      </c>
      <c r="CM1220" s="116">
        <v>59.625460000000018</v>
      </c>
      <c r="CN1220" s="116">
        <v>105.63269</v>
      </c>
      <c r="CO1220" s="113">
        <v>0</v>
      </c>
      <c r="CP1220" s="32" t="s">
        <v>134</v>
      </c>
      <c r="CQ1220" s="32" t="s">
        <v>115</v>
      </c>
      <c r="CR1220" s="32" t="s">
        <v>134</v>
      </c>
      <c r="CS1220" s="32" t="s">
        <v>115</v>
      </c>
      <c r="CT1220" s="113">
        <v>0</v>
      </c>
      <c r="CU1220" s="113">
        <v>1</v>
      </c>
      <c r="CV1220" s="33" t="s">
        <v>3935</v>
      </c>
    </row>
    <row r="1221" spans="2:100">
      <c r="B1221" s="31">
        <v>1217</v>
      </c>
      <c r="C1221" s="32" t="s">
        <v>3951</v>
      </c>
      <c r="D1221" s="128"/>
      <c r="E1221" s="128"/>
      <c r="F1221" s="32" t="s">
        <v>3952</v>
      </c>
      <c r="G1221" s="32" t="s">
        <v>3953</v>
      </c>
      <c r="H1221" s="32" t="s">
        <v>2825</v>
      </c>
      <c r="I1221" s="32" t="s">
        <v>189</v>
      </c>
      <c r="J1221" s="32" t="s">
        <v>115</v>
      </c>
      <c r="K1221" s="32" t="s">
        <v>115</v>
      </c>
      <c r="L1221" s="32" t="s">
        <v>395</v>
      </c>
      <c r="M1221" s="32" t="s">
        <v>3434</v>
      </c>
      <c r="N1221" s="32" t="s">
        <v>115</v>
      </c>
      <c r="O1221" s="32" t="s">
        <v>115</v>
      </c>
      <c r="P1221" s="110">
        <v>45883</v>
      </c>
      <c r="Q1221" s="32">
        <v>19</v>
      </c>
      <c r="R1221" s="32" t="s">
        <v>115</v>
      </c>
      <c r="S1221" s="32" t="s">
        <v>121</v>
      </c>
      <c r="T1221" s="32" t="s">
        <v>115</v>
      </c>
      <c r="U1221" s="32" t="s">
        <v>214</v>
      </c>
      <c r="V1221" s="32" t="s">
        <v>122</v>
      </c>
      <c r="W1221" s="32" t="s">
        <v>123</v>
      </c>
      <c r="X1221" s="32" t="s">
        <v>833</v>
      </c>
      <c r="Y1221" s="128"/>
      <c r="Z1221" s="119" t="s">
        <v>115</v>
      </c>
      <c r="AA1221" s="119">
        <v>0.25266863459865502</v>
      </c>
      <c r="AB1221" s="32" t="s">
        <v>115</v>
      </c>
      <c r="AC1221" s="32" t="s">
        <v>397</v>
      </c>
      <c r="AD1221" s="32" t="s">
        <v>115</v>
      </c>
      <c r="AE1221" s="32" t="s">
        <v>115</v>
      </c>
      <c r="AF1221" s="32" t="s">
        <v>115</v>
      </c>
      <c r="AG1221" s="32" t="s">
        <v>1513</v>
      </c>
      <c r="AH1221" s="32" t="s">
        <v>127</v>
      </c>
      <c r="AI1221" s="32">
        <v>5792278</v>
      </c>
      <c r="AJ1221" s="32" t="s">
        <v>3954</v>
      </c>
      <c r="AK1221" s="32" t="s">
        <v>3955</v>
      </c>
      <c r="AL1221" s="32">
        <v>1</v>
      </c>
      <c r="AM1221" s="32">
        <v>65</v>
      </c>
      <c r="AN1221" s="32" t="s">
        <v>128</v>
      </c>
      <c r="AO1221" s="32" t="s">
        <v>129</v>
      </c>
      <c r="AP1221" s="32">
        <v>2024</v>
      </c>
      <c r="AQ1221" s="32" t="s">
        <v>130</v>
      </c>
      <c r="AR1221" s="32">
        <v>2021</v>
      </c>
      <c r="AS1221" s="32" t="s">
        <v>115</v>
      </c>
      <c r="AT1221" s="32" t="b">
        <v>0</v>
      </c>
      <c r="AU1221" s="32" t="s">
        <v>115</v>
      </c>
      <c r="AV1221" s="32" t="s">
        <v>115</v>
      </c>
      <c r="AW1221" s="32" t="s">
        <v>115</v>
      </c>
      <c r="AX1221" s="32" t="b">
        <v>0</v>
      </c>
      <c r="AY1221" s="32" t="s">
        <v>115</v>
      </c>
      <c r="AZ1221" s="110" t="s">
        <v>115</v>
      </c>
      <c r="BA1221" s="32" t="s">
        <v>115</v>
      </c>
      <c r="BB1221" s="32" t="s">
        <v>115</v>
      </c>
      <c r="BC1221" s="32" t="s">
        <v>115</v>
      </c>
      <c r="BD1221" s="32" t="s">
        <v>115</v>
      </c>
      <c r="BE1221" s="32" t="s">
        <v>115</v>
      </c>
      <c r="BF1221" s="110" t="s">
        <v>115</v>
      </c>
      <c r="BG1221" s="32" t="s">
        <v>131</v>
      </c>
      <c r="BH1221" s="32" t="s">
        <v>115</v>
      </c>
      <c r="BI1221" s="32" t="s">
        <v>195</v>
      </c>
      <c r="BJ1221" s="32">
        <v>2</v>
      </c>
      <c r="BK1221" s="110">
        <v>44375</v>
      </c>
      <c r="BL1221" s="110">
        <v>45380</v>
      </c>
      <c r="BM1221" s="110">
        <v>45380</v>
      </c>
      <c r="BN1221" s="32" t="s">
        <v>115</v>
      </c>
      <c r="BO1221" s="32" t="s">
        <v>115</v>
      </c>
      <c r="BP1221" s="32" t="b">
        <v>1</v>
      </c>
      <c r="BQ1221" s="116">
        <v>208</v>
      </c>
      <c r="BR1221" s="32" t="s">
        <v>134</v>
      </c>
      <c r="BS1221" s="116">
        <v>2264.1979999999999</v>
      </c>
      <c r="BT1221" s="116">
        <v>2264.1979999999999</v>
      </c>
      <c r="BU1221" s="116">
        <v>1129.7171000000001</v>
      </c>
      <c r="BV1221" s="116">
        <v>556.90599999999995</v>
      </c>
      <c r="BW1221" s="116">
        <v>236.8871</v>
      </c>
      <c r="BX1221" s="116">
        <v>318.14769999999999</v>
      </c>
      <c r="BY1221" s="116">
        <v>-19.801500000000001</v>
      </c>
      <c r="BZ1221" s="116">
        <v>0</v>
      </c>
      <c r="CA1221" s="116">
        <v>0</v>
      </c>
      <c r="CB1221" s="116">
        <v>0</v>
      </c>
      <c r="CC1221" s="116">
        <v>0</v>
      </c>
      <c r="CD1221" s="116">
        <v>0</v>
      </c>
      <c r="CE1221" s="116">
        <v>2283.9994999999999</v>
      </c>
      <c r="CF1221" s="32" t="s">
        <v>135</v>
      </c>
      <c r="CG1221" s="32" t="s">
        <v>136</v>
      </c>
      <c r="CH1221" s="32" t="s">
        <v>263</v>
      </c>
      <c r="CI1221" s="116">
        <v>0</v>
      </c>
      <c r="CJ1221" s="116">
        <v>0</v>
      </c>
      <c r="CK1221" s="116">
        <v>0</v>
      </c>
      <c r="CL1221" s="116">
        <v>0</v>
      </c>
      <c r="CM1221" s="116">
        <v>2086.9446800000001</v>
      </c>
      <c r="CN1221" s="116">
        <v>-17.821290000000001</v>
      </c>
      <c r="CO1221" s="113">
        <v>0</v>
      </c>
      <c r="CP1221" s="32" t="s">
        <v>134</v>
      </c>
      <c r="CQ1221" s="32" t="s">
        <v>115</v>
      </c>
      <c r="CR1221" s="32" t="s">
        <v>134</v>
      </c>
      <c r="CS1221" s="32" t="s">
        <v>115</v>
      </c>
      <c r="CT1221" s="113">
        <v>0</v>
      </c>
      <c r="CU1221" s="113">
        <v>1</v>
      </c>
      <c r="CV1221" s="33" t="s">
        <v>1077</v>
      </c>
    </row>
    <row r="1222" spans="2:100">
      <c r="B1222" s="31">
        <v>1218</v>
      </c>
      <c r="C1222" s="32" t="s">
        <v>3956</v>
      </c>
      <c r="D1222" s="128"/>
      <c r="E1222" s="128"/>
      <c r="F1222" s="32" t="s">
        <v>740</v>
      </c>
      <c r="G1222" s="32" t="s">
        <v>3957</v>
      </c>
      <c r="H1222" s="32" t="s">
        <v>2710</v>
      </c>
      <c r="I1222" s="32" t="s">
        <v>189</v>
      </c>
      <c r="J1222" s="32" t="s">
        <v>115</v>
      </c>
      <c r="K1222" s="32" t="s">
        <v>115</v>
      </c>
      <c r="L1222" s="32" t="s">
        <v>395</v>
      </c>
      <c r="M1222" s="32" t="s">
        <v>3434</v>
      </c>
      <c r="N1222" s="32" t="s">
        <v>115</v>
      </c>
      <c r="O1222" s="32" t="s">
        <v>115</v>
      </c>
      <c r="P1222" s="110">
        <v>45919</v>
      </c>
      <c r="Q1222" s="32">
        <v>39</v>
      </c>
      <c r="R1222" s="32" t="s">
        <v>115</v>
      </c>
      <c r="S1222" s="32" t="s">
        <v>121</v>
      </c>
      <c r="T1222" s="32" t="s">
        <v>115</v>
      </c>
      <c r="U1222" s="32" t="s">
        <v>214</v>
      </c>
      <c r="V1222" s="32" t="s">
        <v>122</v>
      </c>
      <c r="W1222" s="32" t="s">
        <v>123</v>
      </c>
      <c r="X1222" s="32" t="s">
        <v>224</v>
      </c>
      <c r="Y1222" s="128"/>
      <c r="Z1222" s="119" t="s">
        <v>115</v>
      </c>
      <c r="AA1222" s="119">
        <v>42.107625737040301</v>
      </c>
      <c r="AB1222" s="32" t="s">
        <v>115</v>
      </c>
      <c r="AC1222" s="32" t="s">
        <v>530</v>
      </c>
      <c r="AD1222" s="32" t="s">
        <v>115</v>
      </c>
      <c r="AE1222" s="32" t="s">
        <v>115</v>
      </c>
      <c r="AF1222" s="32" t="s">
        <v>115</v>
      </c>
      <c r="AG1222" s="32" t="s">
        <v>1513</v>
      </c>
      <c r="AH1222" s="32" t="s">
        <v>127</v>
      </c>
      <c r="AI1222" s="32">
        <v>5792199</v>
      </c>
      <c r="AJ1222" s="32" t="s">
        <v>3958</v>
      </c>
      <c r="AK1222" s="32" t="s">
        <v>3959</v>
      </c>
      <c r="AL1222" s="32">
        <v>1</v>
      </c>
      <c r="AM1222" s="32">
        <v>65</v>
      </c>
      <c r="AN1222" s="32" t="s">
        <v>128</v>
      </c>
      <c r="AO1222" s="32" t="s">
        <v>129</v>
      </c>
      <c r="AP1222" s="32">
        <v>2024</v>
      </c>
      <c r="AQ1222" s="32" t="s">
        <v>130</v>
      </c>
      <c r="AR1222" s="32">
        <v>2020</v>
      </c>
      <c r="AS1222" s="32" t="s">
        <v>115</v>
      </c>
      <c r="AT1222" s="32" t="b">
        <v>0</v>
      </c>
      <c r="AU1222" s="32" t="s">
        <v>115</v>
      </c>
      <c r="AV1222" s="32" t="s">
        <v>115</v>
      </c>
      <c r="AW1222" s="32" t="s">
        <v>115</v>
      </c>
      <c r="AX1222" s="32" t="b">
        <v>0</v>
      </c>
      <c r="AY1222" s="32" t="s">
        <v>115</v>
      </c>
      <c r="AZ1222" s="110" t="s">
        <v>115</v>
      </c>
      <c r="BA1222" s="32" t="s">
        <v>115</v>
      </c>
      <c r="BB1222" s="32" t="s">
        <v>115</v>
      </c>
      <c r="BC1222" s="32" t="s">
        <v>115</v>
      </c>
      <c r="BD1222" s="32" t="s">
        <v>115</v>
      </c>
      <c r="BE1222" s="32" t="s">
        <v>115</v>
      </c>
      <c r="BF1222" s="110" t="s">
        <v>115</v>
      </c>
      <c r="BG1222" s="32" t="s">
        <v>131</v>
      </c>
      <c r="BH1222" s="32" t="s">
        <v>115</v>
      </c>
      <c r="BI1222" s="32" t="s">
        <v>195</v>
      </c>
      <c r="BJ1222" s="32">
        <v>2</v>
      </c>
      <c r="BK1222" s="110">
        <v>44326</v>
      </c>
      <c r="BL1222" s="110">
        <v>45231</v>
      </c>
      <c r="BM1222" s="110">
        <v>45231</v>
      </c>
      <c r="BN1222" s="32" t="s">
        <v>115</v>
      </c>
      <c r="BO1222" s="32" t="s">
        <v>115</v>
      </c>
      <c r="BP1222" s="32" t="b">
        <v>0</v>
      </c>
      <c r="BQ1222" s="116">
        <v>250</v>
      </c>
      <c r="BR1222" s="32" t="s">
        <v>134</v>
      </c>
      <c r="BS1222" s="116">
        <v>10009.8591</v>
      </c>
      <c r="BT1222" s="116">
        <v>10010.4038</v>
      </c>
      <c r="BU1222" s="116">
        <v>3212.9739</v>
      </c>
      <c r="BV1222" s="116">
        <v>1469.5745999999999</v>
      </c>
      <c r="BW1222" s="116">
        <v>4838.5300999999999</v>
      </c>
      <c r="BX1222" s="116">
        <v>88.165000000000006</v>
      </c>
      <c r="BY1222" s="116">
        <v>1.5570999999999999</v>
      </c>
      <c r="BZ1222" s="116">
        <v>0</v>
      </c>
      <c r="CA1222" s="116">
        <v>0</v>
      </c>
      <c r="CB1222" s="116">
        <v>0</v>
      </c>
      <c r="CC1222" s="116">
        <v>0</v>
      </c>
      <c r="CD1222" s="116">
        <v>0</v>
      </c>
      <c r="CE1222" s="116">
        <v>10008.8467</v>
      </c>
      <c r="CF1222" s="32" t="s">
        <v>135</v>
      </c>
      <c r="CG1222" s="32" t="s">
        <v>136</v>
      </c>
      <c r="CH1222" s="32" t="s">
        <v>258</v>
      </c>
      <c r="CI1222" s="116">
        <v>0</v>
      </c>
      <c r="CJ1222" s="116">
        <v>0</v>
      </c>
      <c r="CK1222" s="116">
        <v>0</v>
      </c>
      <c r="CL1222" s="116">
        <v>9010.2816600000006</v>
      </c>
      <c r="CM1222" s="116">
        <v>-168.83532</v>
      </c>
      <c r="CN1222" s="116">
        <v>0.8838100000000001</v>
      </c>
      <c r="CO1222" s="113">
        <v>0</v>
      </c>
      <c r="CP1222" s="32" t="s">
        <v>134</v>
      </c>
      <c r="CQ1222" s="32" t="s">
        <v>115</v>
      </c>
      <c r="CR1222" s="32" t="s">
        <v>134</v>
      </c>
      <c r="CS1222" s="32" t="s">
        <v>115</v>
      </c>
      <c r="CT1222" s="113">
        <v>1</v>
      </c>
      <c r="CU1222" s="113">
        <v>0</v>
      </c>
      <c r="CV1222" s="33" t="s">
        <v>1077</v>
      </c>
    </row>
    <row r="1223" spans="2:100">
      <c r="B1223" s="31">
        <v>1219</v>
      </c>
      <c r="C1223" s="32" t="s">
        <v>3960</v>
      </c>
      <c r="D1223" s="128"/>
      <c r="E1223" s="128"/>
      <c r="F1223" s="32" t="s">
        <v>921</v>
      </c>
      <c r="G1223" s="32" t="s">
        <v>3961</v>
      </c>
      <c r="H1223" s="32" t="s">
        <v>3009</v>
      </c>
      <c r="I1223" s="32" t="s">
        <v>189</v>
      </c>
      <c r="J1223" s="32" t="s">
        <v>115</v>
      </c>
      <c r="K1223" s="32" t="s">
        <v>115</v>
      </c>
      <c r="L1223" s="32" t="s">
        <v>395</v>
      </c>
      <c r="M1223" s="32" t="s">
        <v>3434</v>
      </c>
      <c r="N1223" s="32" t="s">
        <v>115</v>
      </c>
      <c r="O1223" s="32" t="s">
        <v>115</v>
      </c>
      <c r="P1223" s="110">
        <v>45904</v>
      </c>
      <c r="Q1223" s="32">
        <v>24</v>
      </c>
      <c r="R1223" s="32" t="s">
        <v>115</v>
      </c>
      <c r="S1223" s="32" t="s">
        <v>548</v>
      </c>
      <c r="T1223" s="32" t="s">
        <v>799</v>
      </c>
      <c r="U1223" s="32" t="s">
        <v>214</v>
      </c>
      <c r="V1223" s="32" t="s">
        <v>122</v>
      </c>
      <c r="W1223" s="32" t="s">
        <v>123</v>
      </c>
      <c r="X1223" s="32" t="s">
        <v>887</v>
      </c>
      <c r="Y1223" s="128"/>
      <c r="Z1223" s="119" t="s">
        <v>115</v>
      </c>
      <c r="AA1223" s="119">
        <v>28.851154769766101</v>
      </c>
      <c r="AB1223" s="32" t="s">
        <v>115</v>
      </c>
      <c r="AC1223" s="32" t="s">
        <v>530</v>
      </c>
      <c r="AD1223" s="32" t="s">
        <v>115</v>
      </c>
      <c r="AE1223" s="32" t="s">
        <v>115</v>
      </c>
      <c r="AF1223" s="32" t="s">
        <v>115</v>
      </c>
      <c r="AG1223" s="32" t="s">
        <v>115</v>
      </c>
      <c r="AH1223" s="32" t="s">
        <v>127</v>
      </c>
      <c r="AI1223" s="32">
        <v>5543039</v>
      </c>
      <c r="AJ1223" s="32" t="s">
        <v>3962</v>
      </c>
      <c r="AK1223" s="32" t="s">
        <v>3963</v>
      </c>
      <c r="AL1223" s="32">
        <v>1</v>
      </c>
      <c r="AM1223" s="32">
        <v>65</v>
      </c>
      <c r="AN1223" s="32" t="s">
        <v>128</v>
      </c>
      <c r="AO1223" s="32" t="s">
        <v>129</v>
      </c>
      <c r="AP1223" s="32">
        <v>2023</v>
      </c>
      <c r="AQ1223" s="32" t="s">
        <v>130</v>
      </c>
      <c r="AR1223" s="32">
        <v>2020</v>
      </c>
      <c r="AS1223" s="32" t="s">
        <v>115</v>
      </c>
      <c r="AT1223" s="32" t="b">
        <v>0</v>
      </c>
      <c r="AU1223" s="32" t="s">
        <v>115</v>
      </c>
      <c r="AV1223" s="32" t="s">
        <v>115</v>
      </c>
      <c r="AW1223" s="32" t="s">
        <v>115</v>
      </c>
      <c r="AX1223" s="32" t="b">
        <v>0</v>
      </c>
      <c r="AY1223" s="32" t="s">
        <v>115</v>
      </c>
      <c r="AZ1223" s="110" t="s">
        <v>115</v>
      </c>
      <c r="BA1223" s="32" t="s">
        <v>115</v>
      </c>
      <c r="BB1223" s="32" t="s">
        <v>115</v>
      </c>
      <c r="BC1223" s="32" t="s">
        <v>115</v>
      </c>
      <c r="BD1223" s="32" t="s">
        <v>115</v>
      </c>
      <c r="BE1223" s="32" t="s">
        <v>115</v>
      </c>
      <c r="BF1223" s="110" t="s">
        <v>115</v>
      </c>
      <c r="BG1223" s="32" t="s">
        <v>131</v>
      </c>
      <c r="BH1223" s="32" t="s">
        <v>115</v>
      </c>
      <c r="BI1223" s="32" t="s">
        <v>195</v>
      </c>
      <c r="BJ1223" s="32">
        <v>2</v>
      </c>
      <c r="BK1223" s="110">
        <v>44663</v>
      </c>
      <c r="BL1223" s="110">
        <v>44714</v>
      </c>
      <c r="BM1223" s="110">
        <v>44714</v>
      </c>
      <c r="BN1223" s="32" t="s">
        <v>115</v>
      </c>
      <c r="BO1223" s="32" t="s">
        <v>115</v>
      </c>
      <c r="BP1223" s="32" t="b">
        <v>0</v>
      </c>
      <c r="BQ1223" s="116">
        <v>1480</v>
      </c>
      <c r="BR1223" s="32" t="s">
        <v>134</v>
      </c>
      <c r="BS1223" s="116">
        <v>1461.605</v>
      </c>
      <c r="BT1223" s="116">
        <v>1461.605</v>
      </c>
      <c r="BU1223" s="116">
        <v>622.94280000000003</v>
      </c>
      <c r="BV1223" s="116">
        <v>823.14620000000002</v>
      </c>
      <c r="BW1223" s="116">
        <v>-7.6295999999999999</v>
      </c>
      <c r="BX1223" s="116">
        <v>0</v>
      </c>
      <c r="BY1223" s="116">
        <v>0</v>
      </c>
      <c r="BZ1223" s="116">
        <v>0</v>
      </c>
      <c r="CA1223" s="116">
        <v>0</v>
      </c>
      <c r="CB1223" s="116">
        <v>0</v>
      </c>
      <c r="CC1223" s="116">
        <v>0</v>
      </c>
      <c r="CD1223" s="116">
        <v>0</v>
      </c>
      <c r="CE1223" s="116">
        <v>1461.605</v>
      </c>
      <c r="CF1223" s="32" t="s">
        <v>135</v>
      </c>
      <c r="CG1223" s="32" t="s">
        <v>136</v>
      </c>
      <c r="CH1223" s="32" t="s">
        <v>272</v>
      </c>
      <c r="CI1223" s="116">
        <v>0</v>
      </c>
      <c r="CJ1223" s="116">
        <v>0</v>
      </c>
      <c r="CK1223" s="116">
        <v>1322.3114</v>
      </c>
      <c r="CL1223" s="116">
        <v>-153.02736000000002</v>
      </c>
      <c r="CM1223" s="116">
        <v>0</v>
      </c>
      <c r="CN1223" s="116">
        <v>0</v>
      </c>
      <c r="CO1223" s="113">
        <v>0</v>
      </c>
      <c r="CP1223" s="32" t="s">
        <v>134</v>
      </c>
      <c r="CQ1223" s="32" t="s">
        <v>115</v>
      </c>
      <c r="CR1223" s="32" t="s">
        <v>134</v>
      </c>
      <c r="CS1223" s="32" t="s">
        <v>115</v>
      </c>
      <c r="CT1223" s="113">
        <v>1</v>
      </c>
      <c r="CU1223" s="113">
        <v>0</v>
      </c>
      <c r="CV1223" s="33" t="s">
        <v>1077</v>
      </c>
    </row>
    <row r="1224" spans="2:100">
      <c r="B1224" s="31">
        <v>1220</v>
      </c>
      <c r="C1224" s="32" t="s">
        <v>3964</v>
      </c>
      <c r="D1224" s="128"/>
      <c r="E1224" s="128"/>
      <c r="F1224" s="32" t="s">
        <v>392</v>
      </c>
      <c r="G1224" s="32" t="s">
        <v>1947</v>
      </c>
      <c r="H1224" s="32" t="s">
        <v>213</v>
      </c>
      <c r="I1224" s="32" t="s">
        <v>189</v>
      </c>
      <c r="J1224" s="32" t="s">
        <v>115</v>
      </c>
      <c r="K1224" s="32" t="s">
        <v>115</v>
      </c>
      <c r="L1224" s="32" t="s">
        <v>395</v>
      </c>
      <c r="M1224" s="32" t="s">
        <v>3434</v>
      </c>
      <c r="N1224" s="32" t="s">
        <v>115</v>
      </c>
      <c r="O1224" s="32" t="s">
        <v>115</v>
      </c>
      <c r="P1224" s="110">
        <v>45936</v>
      </c>
      <c r="Q1224" s="32" t="s">
        <v>115</v>
      </c>
      <c r="R1224" s="32" t="s">
        <v>115</v>
      </c>
      <c r="S1224" s="32" t="s">
        <v>1915</v>
      </c>
      <c r="T1224" s="32" t="s">
        <v>481</v>
      </c>
      <c r="U1224" s="32" t="s">
        <v>214</v>
      </c>
      <c r="V1224" s="32" t="s">
        <v>122</v>
      </c>
      <c r="W1224" s="32" t="s">
        <v>123</v>
      </c>
      <c r="X1224" s="32" t="s">
        <v>278</v>
      </c>
      <c r="Y1224" s="128"/>
      <c r="Z1224" s="119" t="s">
        <v>115</v>
      </c>
      <c r="AA1224" s="119">
        <v>0.27151360871788899</v>
      </c>
      <c r="AB1224" s="32" t="s">
        <v>1842</v>
      </c>
      <c r="AC1224" s="32" t="s">
        <v>115</v>
      </c>
      <c r="AD1224" s="32" t="s">
        <v>115</v>
      </c>
      <c r="AE1224" s="32" t="s">
        <v>115</v>
      </c>
      <c r="AF1224" s="32" t="s">
        <v>115</v>
      </c>
      <c r="AG1224" s="32" t="s">
        <v>1513</v>
      </c>
      <c r="AH1224" s="32" t="s">
        <v>127</v>
      </c>
      <c r="AI1224" s="32">
        <v>5558846</v>
      </c>
      <c r="AJ1224" s="32" t="s">
        <v>3965</v>
      </c>
      <c r="AK1224" s="32" t="s">
        <v>3966</v>
      </c>
      <c r="AL1224" s="32">
        <v>1</v>
      </c>
      <c r="AM1224" s="32">
        <v>65</v>
      </c>
      <c r="AN1224" s="32" t="s">
        <v>128</v>
      </c>
      <c r="AO1224" s="32" t="s">
        <v>129</v>
      </c>
      <c r="AP1224" s="32">
        <v>2022</v>
      </c>
      <c r="AQ1224" s="32" t="s">
        <v>130</v>
      </c>
      <c r="AR1224" s="32">
        <v>2024</v>
      </c>
      <c r="AS1224" s="32" t="s">
        <v>115</v>
      </c>
      <c r="AT1224" s="32" t="b">
        <v>0</v>
      </c>
      <c r="AU1224" s="32" t="s">
        <v>115</v>
      </c>
      <c r="AV1224" s="32" t="s">
        <v>115</v>
      </c>
      <c r="AW1224" s="32" t="s">
        <v>115</v>
      </c>
      <c r="AX1224" s="32" t="b">
        <v>0</v>
      </c>
      <c r="AY1224" s="32" t="s">
        <v>115</v>
      </c>
      <c r="AZ1224" s="110" t="s">
        <v>115</v>
      </c>
      <c r="BA1224" s="32" t="s">
        <v>115</v>
      </c>
      <c r="BB1224" s="32" t="s">
        <v>115</v>
      </c>
      <c r="BC1224" s="32" t="s">
        <v>115</v>
      </c>
      <c r="BD1224" s="32" t="s">
        <v>115</v>
      </c>
      <c r="BE1224" s="32" t="s">
        <v>115</v>
      </c>
      <c r="BF1224" s="110" t="s">
        <v>115</v>
      </c>
      <c r="BG1224" s="32" t="s">
        <v>131</v>
      </c>
      <c r="BH1224" s="32" t="s">
        <v>115</v>
      </c>
      <c r="BI1224" s="32" t="s">
        <v>195</v>
      </c>
      <c r="BJ1224" s="32">
        <v>2</v>
      </c>
      <c r="BK1224" s="110">
        <v>44882</v>
      </c>
      <c r="BL1224" s="110">
        <v>45199</v>
      </c>
      <c r="BM1224" s="110">
        <v>44882</v>
      </c>
      <c r="BN1224" s="32" t="s">
        <v>115</v>
      </c>
      <c r="BO1224" s="32" t="s">
        <v>115</v>
      </c>
      <c r="BP1224" s="32" t="b">
        <v>0</v>
      </c>
      <c r="BQ1224" s="116">
        <v>32000</v>
      </c>
      <c r="BR1224" s="32" t="s">
        <v>134</v>
      </c>
      <c r="BS1224" s="116">
        <v>269.35109999999997</v>
      </c>
      <c r="BT1224" s="116">
        <v>269.35109999999997</v>
      </c>
      <c r="BU1224" s="116">
        <v>0</v>
      </c>
      <c r="BV1224" s="116">
        <v>0</v>
      </c>
      <c r="BW1224" s="116">
        <v>0</v>
      </c>
      <c r="BX1224" s="116">
        <v>269.35109999999997</v>
      </c>
      <c r="BY1224" s="116">
        <v>0</v>
      </c>
      <c r="BZ1224" s="116">
        <v>0</v>
      </c>
      <c r="CA1224" s="116">
        <v>0</v>
      </c>
      <c r="CB1224" s="116">
        <v>0</v>
      </c>
      <c r="CC1224" s="116">
        <v>0</v>
      </c>
      <c r="CD1224" s="116">
        <v>0</v>
      </c>
      <c r="CE1224" s="116">
        <v>269.35109999999997</v>
      </c>
      <c r="CF1224" s="32" t="s">
        <v>135</v>
      </c>
      <c r="CG1224" s="32" t="s">
        <v>136</v>
      </c>
      <c r="CH1224" s="32" t="s">
        <v>156</v>
      </c>
      <c r="CI1224" s="116">
        <v>0</v>
      </c>
      <c r="CJ1224" s="116">
        <v>0</v>
      </c>
      <c r="CK1224" s="116">
        <v>0</v>
      </c>
      <c r="CL1224" s="116">
        <v>0</v>
      </c>
      <c r="CM1224" s="116">
        <v>0</v>
      </c>
      <c r="CN1224" s="116">
        <v>215.48085999999998</v>
      </c>
      <c r="CO1224" s="113">
        <v>0</v>
      </c>
      <c r="CP1224" s="32" t="s">
        <v>134</v>
      </c>
      <c r="CQ1224" s="32" t="s">
        <v>115</v>
      </c>
      <c r="CR1224" s="32" t="s">
        <v>134</v>
      </c>
      <c r="CS1224" s="32" t="s">
        <v>115</v>
      </c>
      <c r="CT1224" s="113">
        <v>1</v>
      </c>
      <c r="CU1224" s="113">
        <v>0</v>
      </c>
      <c r="CV1224" s="33" t="s">
        <v>1077</v>
      </c>
    </row>
    <row r="1225" spans="2:100">
      <c r="B1225" s="31">
        <v>1221</v>
      </c>
      <c r="C1225" s="32" t="s">
        <v>3967</v>
      </c>
      <c r="D1225" s="128"/>
      <c r="E1225" s="128"/>
      <c r="F1225" s="32" t="s">
        <v>425</v>
      </c>
      <c r="G1225" s="32" t="s">
        <v>3968</v>
      </c>
      <c r="H1225" s="32" t="s">
        <v>2710</v>
      </c>
      <c r="I1225" s="32" t="s">
        <v>189</v>
      </c>
      <c r="J1225" s="32" t="s">
        <v>115</v>
      </c>
      <c r="K1225" s="32" t="s">
        <v>115</v>
      </c>
      <c r="L1225" s="32" t="s">
        <v>395</v>
      </c>
      <c r="M1225" s="32" t="s">
        <v>3434</v>
      </c>
      <c r="N1225" s="32" t="s">
        <v>115</v>
      </c>
      <c r="O1225" s="32" t="s">
        <v>115</v>
      </c>
      <c r="P1225" s="110">
        <v>45932</v>
      </c>
      <c r="Q1225" s="32">
        <v>19</v>
      </c>
      <c r="R1225" s="32" t="s">
        <v>115</v>
      </c>
      <c r="S1225" s="32" t="s">
        <v>121</v>
      </c>
      <c r="T1225" s="32" t="s">
        <v>115</v>
      </c>
      <c r="U1225" s="32" t="s">
        <v>214</v>
      </c>
      <c r="V1225" s="32" t="s">
        <v>122</v>
      </c>
      <c r="W1225" s="32" t="s">
        <v>123</v>
      </c>
      <c r="X1225" s="32" t="s">
        <v>2088</v>
      </c>
      <c r="Y1225" s="128"/>
      <c r="Z1225" s="119" t="s">
        <v>115</v>
      </c>
      <c r="AA1225" s="119">
        <v>94.5324210889207</v>
      </c>
      <c r="AB1225" s="32" t="s">
        <v>115</v>
      </c>
      <c r="AC1225" s="32" t="s">
        <v>407</v>
      </c>
      <c r="AD1225" s="32" t="s">
        <v>115</v>
      </c>
      <c r="AE1225" s="32" t="s">
        <v>115</v>
      </c>
      <c r="AF1225" s="32" t="s">
        <v>115</v>
      </c>
      <c r="AG1225" s="32" t="s">
        <v>1513</v>
      </c>
      <c r="AH1225" s="32" t="s">
        <v>127</v>
      </c>
      <c r="AI1225" s="32">
        <v>5544579</v>
      </c>
      <c r="AJ1225" s="32" t="s">
        <v>3969</v>
      </c>
      <c r="AK1225" s="32" t="s">
        <v>3970</v>
      </c>
      <c r="AL1225" s="32">
        <v>1</v>
      </c>
      <c r="AM1225" s="32">
        <v>65</v>
      </c>
      <c r="AN1225" s="32" t="s">
        <v>128</v>
      </c>
      <c r="AO1225" s="32" t="s">
        <v>129</v>
      </c>
      <c r="AP1225" s="32" t="s">
        <v>203</v>
      </c>
      <c r="AQ1225" s="32" t="s">
        <v>130</v>
      </c>
      <c r="AR1225" s="32">
        <v>2022</v>
      </c>
      <c r="AS1225" s="32" t="s">
        <v>115</v>
      </c>
      <c r="AT1225" s="32" t="b">
        <v>0</v>
      </c>
      <c r="AU1225" s="32" t="s">
        <v>115</v>
      </c>
      <c r="AV1225" s="32" t="s">
        <v>115</v>
      </c>
      <c r="AW1225" s="32" t="s">
        <v>115</v>
      </c>
      <c r="AX1225" s="32" t="b">
        <v>0</v>
      </c>
      <c r="AY1225" s="32" t="s">
        <v>115</v>
      </c>
      <c r="AZ1225" s="110" t="s">
        <v>115</v>
      </c>
      <c r="BA1225" s="32" t="s">
        <v>115</v>
      </c>
      <c r="BB1225" s="32" t="s">
        <v>115</v>
      </c>
      <c r="BC1225" s="32" t="s">
        <v>115</v>
      </c>
      <c r="BD1225" s="32" t="s">
        <v>115</v>
      </c>
      <c r="BE1225" s="32" t="s">
        <v>115</v>
      </c>
      <c r="BF1225" s="110" t="s">
        <v>115</v>
      </c>
      <c r="BG1225" s="32" t="s">
        <v>131</v>
      </c>
      <c r="BH1225" s="32" t="s">
        <v>115</v>
      </c>
      <c r="BI1225" s="32" t="s">
        <v>436</v>
      </c>
      <c r="BJ1225" s="32">
        <v>3</v>
      </c>
      <c r="BK1225" s="110">
        <v>45176</v>
      </c>
      <c r="BL1225" s="110" t="s">
        <v>115</v>
      </c>
      <c r="BM1225" s="110">
        <v>46314</v>
      </c>
      <c r="BN1225" s="32" t="s">
        <v>115</v>
      </c>
      <c r="BO1225" s="32" t="s">
        <v>115</v>
      </c>
      <c r="BP1225" s="32" t="b">
        <v>1</v>
      </c>
      <c r="BQ1225" s="116" t="s">
        <v>115</v>
      </c>
      <c r="BR1225" s="32" t="s">
        <v>134</v>
      </c>
      <c r="BS1225" s="116">
        <v>3794.1849999999999</v>
      </c>
      <c r="BT1225" s="116">
        <v>3895.8449000000001</v>
      </c>
      <c r="BU1225" s="116">
        <v>42.981999999999999</v>
      </c>
      <c r="BV1225" s="116">
        <v>415.53870000000001</v>
      </c>
      <c r="BW1225" s="116">
        <v>2400.2051000000001</v>
      </c>
      <c r="BX1225" s="116">
        <v>777.78060000000005</v>
      </c>
      <c r="BY1225" s="116">
        <v>181.51609999999999</v>
      </c>
      <c r="BZ1225" s="116">
        <v>72.115700000000004</v>
      </c>
      <c r="CA1225" s="116">
        <v>0</v>
      </c>
      <c r="CB1225" s="116">
        <v>0</v>
      </c>
      <c r="CC1225" s="116">
        <v>0</v>
      </c>
      <c r="CD1225" s="116">
        <v>0</v>
      </c>
      <c r="CE1225" s="116">
        <v>3636.5063</v>
      </c>
      <c r="CF1225" s="32" t="s">
        <v>135</v>
      </c>
      <c r="CG1225" s="32" t="s">
        <v>136</v>
      </c>
      <c r="CH1225" s="32" t="s">
        <v>3971</v>
      </c>
      <c r="CI1225" s="116">
        <v>0</v>
      </c>
      <c r="CJ1225" s="116">
        <v>39.992710000000002</v>
      </c>
      <c r="CK1225" s="116">
        <v>386.63896</v>
      </c>
      <c r="CL1225" s="116">
        <v>2233.2768000000001</v>
      </c>
      <c r="CM1225" s="116">
        <v>723.68792999999982</v>
      </c>
      <c r="CN1225" s="116">
        <v>216.50226999999998</v>
      </c>
      <c r="CO1225" s="113">
        <v>0</v>
      </c>
      <c r="CP1225" s="32" t="s">
        <v>134</v>
      </c>
      <c r="CQ1225" s="32" t="s">
        <v>115</v>
      </c>
      <c r="CR1225" s="32" t="s">
        <v>134</v>
      </c>
      <c r="CS1225" s="32" t="s">
        <v>115</v>
      </c>
      <c r="CT1225" s="113">
        <v>1</v>
      </c>
      <c r="CU1225" s="113">
        <v>0</v>
      </c>
      <c r="CV1225" s="33" t="s">
        <v>1077</v>
      </c>
    </row>
    <row r="1226" spans="2:100">
      <c r="B1226" s="31">
        <v>1222</v>
      </c>
      <c r="C1226" s="32" t="s">
        <v>3972</v>
      </c>
      <c r="D1226" s="128"/>
      <c r="E1226" s="128"/>
      <c r="F1226" s="32" t="s">
        <v>990</v>
      </c>
      <c r="G1226" s="32" t="s">
        <v>3973</v>
      </c>
      <c r="H1226" s="32" t="s">
        <v>3009</v>
      </c>
      <c r="I1226" s="32" t="s">
        <v>189</v>
      </c>
      <c r="J1226" s="32" t="s">
        <v>115</v>
      </c>
      <c r="K1226" s="32" t="s">
        <v>115</v>
      </c>
      <c r="L1226" s="32" t="s">
        <v>395</v>
      </c>
      <c r="M1226" s="32" t="s">
        <v>3434</v>
      </c>
      <c r="N1226" s="32" t="s">
        <v>115</v>
      </c>
      <c r="O1226" s="32" t="s">
        <v>115</v>
      </c>
      <c r="P1226" s="110">
        <v>45931</v>
      </c>
      <c r="Q1226" s="32">
        <v>76</v>
      </c>
      <c r="R1226" s="32" t="s">
        <v>115</v>
      </c>
      <c r="S1226" s="32" t="s">
        <v>121</v>
      </c>
      <c r="T1226" s="32" t="s">
        <v>115</v>
      </c>
      <c r="U1226" s="32" t="s">
        <v>214</v>
      </c>
      <c r="V1226" s="32" t="s">
        <v>122</v>
      </c>
      <c r="W1226" s="32" t="s">
        <v>123</v>
      </c>
      <c r="X1226" s="32" t="s">
        <v>1920</v>
      </c>
      <c r="Y1226" s="128"/>
      <c r="Z1226" s="119" t="s">
        <v>115</v>
      </c>
      <c r="AA1226" s="119">
        <v>1.30654802447792</v>
      </c>
      <c r="AB1226" s="32" t="s">
        <v>115</v>
      </c>
      <c r="AC1226" s="32" t="s">
        <v>397</v>
      </c>
      <c r="AD1226" s="32" t="s">
        <v>115</v>
      </c>
      <c r="AE1226" s="32" t="s">
        <v>115</v>
      </c>
      <c r="AF1226" s="32" t="s">
        <v>115</v>
      </c>
      <c r="AG1226" s="32" t="s">
        <v>115</v>
      </c>
      <c r="AH1226" s="32" t="s">
        <v>127</v>
      </c>
      <c r="AI1226" s="32">
        <v>5544620</v>
      </c>
      <c r="AJ1226" s="32" t="s">
        <v>3974</v>
      </c>
      <c r="AK1226" s="32" t="s">
        <v>3975</v>
      </c>
      <c r="AL1226" s="32">
        <v>1</v>
      </c>
      <c r="AM1226" s="32">
        <v>65</v>
      </c>
      <c r="AN1226" s="32" t="s">
        <v>128</v>
      </c>
      <c r="AO1226" s="32" t="s">
        <v>129</v>
      </c>
      <c r="AP1226" s="32">
        <v>2022</v>
      </c>
      <c r="AQ1226" s="32" t="s">
        <v>130</v>
      </c>
      <c r="AR1226" s="32">
        <v>2021</v>
      </c>
      <c r="AS1226" s="32" t="s">
        <v>115</v>
      </c>
      <c r="AT1226" s="32" t="b">
        <v>0</v>
      </c>
      <c r="AU1226" s="32" t="s">
        <v>115</v>
      </c>
      <c r="AV1226" s="32" t="s">
        <v>115</v>
      </c>
      <c r="AW1226" s="32" t="s">
        <v>115</v>
      </c>
      <c r="AX1226" s="32" t="b">
        <v>0</v>
      </c>
      <c r="AY1226" s="32" t="s">
        <v>115</v>
      </c>
      <c r="AZ1226" s="110" t="s">
        <v>115</v>
      </c>
      <c r="BA1226" s="32" t="s">
        <v>115</v>
      </c>
      <c r="BB1226" s="32" t="s">
        <v>115</v>
      </c>
      <c r="BC1226" s="32" t="s">
        <v>115</v>
      </c>
      <c r="BD1226" s="32" t="s">
        <v>115</v>
      </c>
      <c r="BE1226" s="32" t="s">
        <v>115</v>
      </c>
      <c r="BF1226" s="110" t="s">
        <v>115</v>
      </c>
      <c r="BG1226" s="32" t="s">
        <v>131</v>
      </c>
      <c r="BH1226" s="32" t="s">
        <v>115</v>
      </c>
      <c r="BI1226" s="32" t="s">
        <v>195</v>
      </c>
      <c r="BJ1226" s="32">
        <v>2</v>
      </c>
      <c r="BK1226" s="110">
        <v>44683</v>
      </c>
      <c r="BL1226" s="110">
        <v>44695</v>
      </c>
      <c r="BM1226" s="110">
        <v>44695</v>
      </c>
      <c r="BN1226" s="32" t="s">
        <v>115</v>
      </c>
      <c r="BO1226" s="32" t="s">
        <v>115</v>
      </c>
      <c r="BP1226" s="32" t="b">
        <v>0</v>
      </c>
      <c r="BQ1226" s="116">
        <v>2950</v>
      </c>
      <c r="BR1226" s="32" t="s">
        <v>134</v>
      </c>
      <c r="BS1226" s="116">
        <v>2935.3454000000002</v>
      </c>
      <c r="BT1226" s="116">
        <v>2935.3454000000002</v>
      </c>
      <c r="BU1226" s="116">
        <v>146.3048</v>
      </c>
      <c r="BV1226" s="116">
        <v>2788.8737000000001</v>
      </c>
      <c r="BW1226" s="116">
        <v>0.16689999999999999</v>
      </c>
      <c r="BX1226" s="116">
        <v>0</v>
      </c>
      <c r="BY1226" s="116">
        <v>0</v>
      </c>
      <c r="BZ1226" s="116">
        <v>0</v>
      </c>
      <c r="CA1226" s="116">
        <v>0</v>
      </c>
      <c r="CB1226" s="116">
        <v>0</v>
      </c>
      <c r="CC1226" s="116">
        <v>0</v>
      </c>
      <c r="CD1226" s="116">
        <v>0</v>
      </c>
      <c r="CE1226" s="116">
        <v>2935.3454000000002</v>
      </c>
      <c r="CF1226" s="32" t="s">
        <v>135</v>
      </c>
      <c r="CG1226" s="32" t="s">
        <v>136</v>
      </c>
      <c r="CH1226" s="32" t="s">
        <v>241</v>
      </c>
      <c r="CI1226" s="116">
        <v>0</v>
      </c>
      <c r="CJ1226" s="116">
        <v>129.32626999999999</v>
      </c>
      <c r="CK1226" s="116">
        <v>2551.0580199999995</v>
      </c>
      <c r="CL1226" s="116">
        <v>0.15243999999999999</v>
      </c>
      <c r="CM1226" s="116">
        <v>0</v>
      </c>
      <c r="CN1226" s="116">
        <v>0</v>
      </c>
      <c r="CO1226" s="113">
        <v>0</v>
      </c>
      <c r="CP1226" s="32" t="s">
        <v>134</v>
      </c>
      <c r="CQ1226" s="32" t="s">
        <v>115</v>
      </c>
      <c r="CR1226" s="32" t="s">
        <v>134</v>
      </c>
      <c r="CS1226" s="32" t="s">
        <v>115</v>
      </c>
      <c r="CT1226" s="113">
        <v>0.3427</v>
      </c>
      <c r="CU1226" s="113">
        <v>0.6573</v>
      </c>
      <c r="CV1226" s="33" t="s">
        <v>1077</v>
      </c>
    </row>
    <row r="1227" spans="2:100">
      <c r="B1227" s="31">
        <v>1223</v>
      </c>
      <c r="C1227" s="32" t="s">
        <v>3976</v>
      </c>
      <c r="D1227" s="128"/>
      <c r="E1227" s="128"/>
      <c r="F1227" s="32" t="s">
        <v>740</v>
      </c>
      <c r="G1227" s="32" t="s">
        <v>3977</v>
      </c>
      <c r="H1227" s="32" t="s">
        <v>2710</v>
      </c>
      <c r="I1227" s="32" t="s">
        <v>189</v>
      </c>
      <c r="J1227" s="32" t="s">
        <v>115</v>
      </c>
      <c r="K1227" s="32" t="s">
        <v>115</v>
      </c>
      <c r="L1227" s="32" t="s">
        <v>395</v>
      </c>
      <c r="M1227" s="32" t="s">
        <v>3434</v>
      </c>
      <c r="N1227" s="32" t="s">
        <v>115</v>
      </c>
      <c r="O1227" s="32" t="s">
        <v>115</v>
      </c>
      <c r="P1227" s="110">
        <v>45919</v>
      </c>
      <c r="Q1227" s="32">
        <v>32</v>
      </c>
      <c r="R1227" s="32" t="s">
        <v>115</v>
      </c>
      <c r="S1227" s="32" t="s">
        <v>548</v>
      </c>
      <c r="T1227" s="32" t="s">
        <v>799</v>
      </c>
      <c r="U1227" s="32" t="s">
        <v>214</v>
      </c>
      <c r="V1227" s="32" t="s">
        <v>122</v>
      </c>
      <c r="W1227" s="32" t="s">
        <v>123</v>
      </c>
      <c r="X1227" s="32" t="s">
        <v>224</v>
      </c>
      <c r="Y1227" s="128"/>
      <c r="Z1227" s="119" t="s">
        <v>115</v>
      </c>
      <c r="AA1227" s="119">
        <v>42.107625737040301</v>
      </c>
      <c r="AB1227" s="32" t="s">
        <v>115</v>
      </c>
      <c r="AC1227" s="32" t="s">
        <v>427</v>
      </c>
      <c r="AD1227" s="32" t="s">
        <v>115</v>
      </c>
      <c r="AE1227" s="32" t="s">
        <v>115</v>
      </c>
      <c r="AF1227" s="32" t="s">
        <v>115</v>
      </c>
      <c r="AG1227" s="32" t="s">
        <v>115</v>
      </c>
      <c r="AH1227" s="32" t="s">
        <v>127</v>
      </c>
      <c r="AI1227" s="32">
        <v>5544723</v>
      </c>
      <c r="AJ1227" s="32" t="s">
        <v>3978</v>
      </c>
      <c r="AK1227" s="32" t="s">
        <v>3979</v>
      </c>
      <c r="AL1227" s="32">
        <v>1</v>
      </c>
      <c r="AM1227" s="32">
        <v>65</v>
      </c>
      <c r="AN1227" s="32" t="s">
        <v>128</v>
      </c>
      <c r="AO1227" s="32" t="s">
        <v>129</v>
      </c>
      <c r="AP1227" s="32">
        <v>2023</v>
      </c>
      <c r="AQ1227" s="32" t="s">
        <v>130</v>
      </c>
      <c r="AR1227" s="32">
        <v>2021</v>
      </c>
      <c r="AS1227" s="32" t="s">
        <v>115</v>
      </c>
      <c r="AT1227" s="32" t="b">
        <v>0</v>
      </c>
      <c r="AU1227" s="32" t="s">
        <v>115</v>
      </c>
      <c r="AV1227" s="32" t="s">
        <v>115</v>
      </c>
      <c r="AW1227" s="32" t="s">
        <v>115</v>
      </c>
      <c r="AX1227" s="32" t="b">
        <v>0</v>
      </c>
      <c r="AY1227" s="32" t="s">
        <v>115</v>
      </c>
      <c r="AZ1227" s="110" t="s">
        <v>115</v>
      </c>
      <c r="BA1227" s="32" t="s">
        <v>115</v>
      </c>
      <c r="BB1227" s="32" t="s">
        <v>115</v>
      </c>
      <c r="BC1227" s="32" t="s">
        <v>115</v>
      </c>
      <c r="BD1227" s="32" t="s">
        <v>115</v>
      </c>
      <c r="BE1227" s="32" t="s">
        <v>115</v>
      </c>
      <c r="BF1227" s="110" t="s">
        <v>115</v>
      </c>
      <c r="BG1227" s="32" t="s">
        <v>131</v>
      </c>
      <c r="BH1227" s="32" t="s">
        <v>115</v>
      </c>
      <c r="BI1227" s="32" t="s">
        <v>195</v>
      </c>
      <c r="BJ1227" s="32">
        <v>2</v>
      </c>
      <c r="BK1227" s="110">
        <v>44487</v>
      </c>
      <c r="BL1227" s="110">
        <v>44589</v>
      </c>
      <c r="BM1227" s="110">
        <v>44589</v>
      </c>
      <c r="BN1227" s="32" t="s">
        <v>115</v>
      </c>
      <c r="BO1227" s="32" t="s">
        <v>115</v>
      </c>
      <c r="BP1227" s="32" t="b">
        <v>0</v>
      </c>
      <c r="BQ1227" s="116">
        <v>1430</v>
      </c>
      <c r="BR1227" s="32" t="s">
        <v>134</v>
      </c>
      <c r="BS1227" s="116">
        <v>1408.4625000000001</v>
      </c>
      <c r="BT1227" s="116">
        <v>1408.4625000000001</v>
      </c>
      <c r="BU1227" s="116">
        <v>945.76769999999999</v>
      </c>
      <c r="BV1227" s="116">
        <v>445.99020000000002</v>
      </c>
      <c r="BW1227" s="116">
        <v>16.704599999999999</v>
      </c>
      <c r="BX1227" s="116">
        <v>0</v>
      </c>
      <c r="BY1227" s="116">
        <v>0</v>
      </c>
      <c r="BZ1227" s="116">
        <v>0</v>
      </c>
      <c r="CA1227" s="116">
        <v>0</v>
      </c>
      <c r="CB1227" s="116">
        <v>0</v>
      </c>
      <c r="CC1227" s="116">
        <v>0</v>
      </c>
      <c r="CD1227" s="116">
        <v>0</v>
      </c>
      <c r="CE1227" s="116">
        <v>1408.4625000000001</v>
      </c>
      <c r="CF1227" s="32" t="s">
        <v>135</v>
      </c>
      <c r="CG1227" s="32" t="s">
        <v>136</v>
      </c>
      <c r="CH1227" s="32" t="s">
        <v>241</v>
      </c>
      <c r="CI1227" s="116">
        <v>0</v>
      </c>
      <c r="CJ1227" s="116">
        <v>851.19103999999993</v>
      </c>
      <c r="CK1227" s="116">
        <v>401.39103999999992</v>
      </c>
      <c r="CL1227" s="116">
        <v>83.98603</v>
      </c>
      <c r="CM1227" s="116">
        <v>0</v>
      </c>
      <c r="CN1227" s="116">
        <v>0</v>
      </c>
      <c r="CO1227" s="113">
        <v>0</v>
      </c>
      <c r="CP1227" s="32" t="s">
        <v>134</v>
      </c>
      <c r="CQ1227" s="32" t="s">
        <v>115</v>
      </c>
      <c r="CR1227" s="32" t="s">
        <v>134</v>
      </c>
      <c r="CS1227" s="32" t="s">
        <v>115</v>
      </c>
      <c r="CT1227" s="113">
        <v>1</v>
      </c>
      <c r="CU1227" s="113">
        <v>0</v>
      </c>
      <c r="CV1227" s="33" t="s">
        <v>1077</v>
      </c>
    </row>
    <row r="1228" spans="2:100">
      <c r="B1228" s="31">
        <v>1224</v>
      </c>
      <c r="C1228" s="32" t="s">
        <v>3980</v>
      </c>
      <c r="D1228" s="128"/>
      <c r="E1228" s="128"/>
      <c r="F1228" s="32" t="s">
        <v>658</v>
      </c>
      <c r="G1228" s="32" t="s">
        <v>3981</v>
      </c>
      <c r="H1228" s="32" t="s">
        <v>3009</v>
      </c>
      <c r="I1228" s="32" t="s">
        <v>189</v>
      </c>
      <c r="J1228" s="32" t="s">
        <v>115</v>
      </c>
      <c r="K1228" s="32" t="s">
        <v>115</v>
      </c>
      <c r="L1228" s="32" t="s">
        <v>395</v>
      </c>
      <c r="M1228" s="32" t="s">
        <v>3434</v>
      </c>
      <c r="N1228" s="32" t="s">
        <v>115</v>
      </c>
      <c r="O1228" s="32" t="s">
        <v>115</v>
      </c>
      <c r="P1228" s="110">
        <v>45913</v>
      </c>
      <c r="Q1228" s="32">
        <v>62</v>
      </c>
      <c r="R1228" s="32" t="s">
        <v>115</v>
      </c>
      <c r="S1228" s="32" t="s">
        <v>221</v>
      </c>
      <c r="T1228" s="32" t="s">
        <v>221</v>
      </c>
      <c r="U1228" s="32" t="s">
        <v>214</v>
      </c>
      <c r="V1228" s="32" t="s">
        <v>122</v>
      </c>
      <c r="W1228" s="32" t="s">
        <v>123</v>
      </c>
      <c r="X1228" s="32" t="s">
        <v>887</v>
      </c>
      <c r="Y1228" s="128"/>
      <c r="Z1228" s="119" t="s">
        <v>115</v>
      </c>
      <c r="AA1228" s="119">
        <v>11.9486193827068</v>
      </c>
      <c r="AB1228" s="32" t="s">
        <v>115</v>
      </c>
      <c r="AC1228" s="32" t="s">
        <v>534</v>
      </c>
      <c r="AD1228" s="32" t="s">
        <v>115</v>
      </c>
      <c r="AE1228" s="32" t="s">
        <v>115</v>
      </c>
      <c r="AF1228" s="32" t="s">
        <v>115</v>
      </c>
      <c r="AG1228" s="32" t="s">
        <v>115</v>
      </c>
      <c r="AH1228" s="32" t="s">
        <v>127</v>
      </c>
      <c r="AI1228" s="32">
        <v>5796093</v>
      </c>
      <c r="AJ1228" s="32" t="s">
        <v>3982</v>
      </c>
      <c r="AK1228" s="32" t="s">
        <v>3983</v>
      </c>
      <c r="AL1228" s="32">
        <v>1</v>
      </c>
      <c r="AM1228" s="32">
        <v>65</v>
      </c>
      <c r="AN1228" s="32" t="s">
        <v>128</v>
      </c>
      <c r="AO1228" s="32" t="s">
        <v>129</v>
      </c>
      <c r="AP1228" s="32">
        <v>2021</v>
      </c>
      <c r="AQ1228" s="32" t="s">
        <v>130</v>
      </c>
      <c r="AR1228" s="32">
        <v>2021</v>
      </c>
      <c r="AS1228" s="32" t="s">
        <v>115</v>
      </c>
      <c r="AT1228" s="32" t="b">
        <v>0</v>
      </c>
      <c r="AU1228" s="32" t="s">
        <v>115</v>
      </c>
      <c r="AV1228" s="32" t="s">
        <v>115</v>
      </c>
      <c r="AW1228" s="32" t="s">
        <v>115</v>
      </c>
      <c r="AX1228" s="32" t="b">
        <v>0</v>
      </c>
      <c r="AY1228" s="32" t="s">
        <v>115</v>
      </c>
      <c r="AZ1228" s="110" t="s">
        <v>115</v>
      </c>
      <c r="BA1228" s="32" t="s">
        <v>115</v>
      </c>
      <c r="BB1228" s="32" t="s">
        <v>115</v>
      </c>
      <c r="BC1228" s="32" t="s">
        <v>115</v>
      </c>
      <c r="BD1228" s="32" t="s">
        <v>115</v>
      </c>
      <c r="BE1228" s="32" t="s">
        <v>115</v>
      </c>
      <c r="BF1228" s="110" t="s">
        <v>115</v>
      </c>
      <c r="BG1228" s="32" t="s">
        <v>131</v>
      </c>
      <c r="BH1228" s="32" t="s">
        <v>115</v>
      </c>
      <c r="BI1228" s="32" t="s">
        <v>195</v>
      </c>
      <c r="BJ1228" s="32">
        <v>2</v>
      </c>
      <c r="BK1228" s="110">
        <v>44312</v>
      </c>
      <c r="BL1228" s="110">
        <v>44316</v>
      </c>
      <c r="BM1228" s="110">
        <v>44316</v>
      </c>
      <c r="BN1228" s="32" t="s">
        <v>115</v>
      </c>
      <c r="BO1228" s="32" t="s">
        <v>115</v>
      </c>
      <c r="BP1228" s="32" t="b">
        <v>0</v>
      </c>
      <c r="BQ1228" s="116">
        <v>1538</v>
      </c>
      <c r="BR1228" s="32" t="s">
        <v>134</v>
      </c>
      <c r="BS1228" s="116">
        <v>1449.3761</v>
      </c>
      <c r="BT1228" s="116">
        <v>1449.3761</v>
      </c>
      <c r="BU1228" s="116">
        <v>1449.3761</v>
      </c>
      <c r="BV1228" s="116">
        <v>0</v>
      </c>
      <c r="BW1228" s="116">
        <v>0</v>
      </c>
      <c r="BX1228" s="116">
        <v>0</v>
      </c>
      <c r="BY1228" s="116">
        <v>0</v>
      </c>
      <c r="BZ1228" s="116">
        <v>0</v>
      </c>
      <c r="CA1228" s="116">
        <v>0</v>
      </c>
      <c r="CB1228" s="116">
        <v>0</v>
      </c>
      <c r="CC1228" s="116">
        <v>0</v>
      </c>
      <c r="CD1228" s="116">
        <v>0</v>
      </c>
      <c r="CE1228" s="116">
        <v>1449.3761</v>
      </c>
      <c r="CF1228" s="32" t="s">
        <v>135</v>
      </c>
      <c r="CG1228" s="32" t="s">
        <v>136</v>
      </c>
      <c r="CH1228" s="32" t="s">
        <v>226</v>
      </c>
      <c r="CI1228" s="116">
        <v>0</v>
      </c>
      <c r="CJ1228" s="116">
        <v>1414.6534300000001</v>
      </c>
      <c r="CK1228" s="116">
        <v>0</v>
      </c>
      <c r="CL1228" s="116">
        <v>0</v>
      </c>
      <c r="CM1228" s="116">
        <v>0</v>
      </c>
      <c r="CN1228" s="116">
        <v>0</v>
      </c>
      <c r="CO1228" s="113">
        <v>0</v>
      </c>
      <c r="CP1228" s="32" t="s">
        <v>134</v>
      </c>
      <c r="CQ1228" s="32" t="s">
        <v>115</v>
      </c>
      <c r="CR1228" s="32" t="s">
        <v>134</v>
      </c>
      <c r="CS1228" s="32" t="s">
        <v>115</v>
      </c>
      <c r="CT1228" s="113">
        <v>0</v>
      </c>
      <c r="CU1228" s="113">
        <v>1</v>
      </c>
      <c r="CV1228" s="33" t="s">
        <v>3984</v>
      </c>
    </row>
    <row r="1229" spans="2:100">
      <c r="B1229" s="31">
        <v>1225</v>
      </c>
      <c r="C1229" s="32" t="s">
        <v>3985</v>
      </c>
      <c r="D1229" s="128"/>
      <c r="E1229" s="128"/>
      <c r="F1229" s="32" t="s">
        <v>539</v>
      </c>
      <c r="G1229" s="32" t="s">
        <v>3986</v>
      </c>
      <c r="H1229" s="32" t="s">
        <v>2825</v>
      </c>
      <c r="I1229" s="32" t="s">
        <v>189</v>
      </c>
      <c r="J1229" s="32" t="s">
        <v>115</v>
      </c>
      <c r="K1229" s="32" t="s">
        <v>115</v>
      </c>
      <c r="L1229" s="32" t="s">
        <v>395</v>
      </c>
      <c r="M1229" s="32" t="s">
        <v>3434</v>
      </c>
      <c r="N1229" s="32" t="s">
        <v>115</v>
      </c>
      <c r="O1229" s="32" t="s">
        <v>115</v>
      </c>
      <c r="P1229" s="110">
        <v>45909</v>
      </c>
      <c r="Q1229" s="32">
        <v>65</v>
      </c>
      <c r="R1229" s="32" t="s">
        <v>115</v>
      </c>
      <c r="S1229" s="32" t="s">
        <v>121</v>
      </c>
      <c r="T1229" s="32" t="s">
        <v>115</v>
      </c>
      <c r="U1229" s="32" t="s">
        <v>214</v>
      </c>
      <c r="V1229" s="32" t="s">
        <v>122</v>
      </c>
      <c r="W1229" s="32" t="s">
        <v>123</v>
      </c>
      <c r="X1229" s="32" t="s">
        <v>887</v>
      </c>
      <c r="Y1229" s="128"/>
      <c r="Z1229" s="119" t="s">
        <v>115</v>
      </c>
      <c r="AA1229" s="119">
        <v>15.831425753122801</v>
      </c>
      <c r="AB1229" s="32" t="s">
        <v>115</v>
      </c>
      <c r="AC1229" s="32" t="s">
        <v>530</v>
      </c>
      <c r="AD1229" s="32" t="s">
        <v>115</v>
      </c>
      <c r="AE1229" s="32" t="s">
        <v>115</v>
      </c>
      <c r="AF1229" s="32" t="s">
        <v>115</v>
      </c>
      <c r="AG1229" s="32" t="s">
        <v>1513</v>
      </c>
      <c r="AH1229" s="32" t="s">
        <v>127</v>
      </c>
      <c r="AI1229" s="32">
        <v>5796394</v>
      </c>
      <c r="AJ1229" s="32" t="s">
        <v>3987</v>
      </c>
      <c r="AK1229" s="32" t="s">
        <v>3988</v>
      </c>
      <c r="AL1229" s="32">
        <v>1</v>
      </c>
      <c r="AM1229" s="32">
        <v>65</v>
      </c>
      <c r="AN1229" s="32" t="s">
        <v>128</v>
      </c>
      <c r="AO1229" s="32" t="s">
        <v>129</v>
      </c>
      <c r="AP1229" s="32" t="s">
        <v>203</v>
      </c>
      <c r="AQ1229" s="32" t="s">
        <v>130</v>
      </c>
      <c r="AR1229" s="32">
        <v>2021</v>
      </c>
      <c r="AS1229" s="32" t="s">
        <v>115</v>
      </c>
      <c r="AT1229" s="32" t="b">
        <v>0</v>
      </c>
      <c r="AU1229" s="32" t="s">
        <v>115</v>
      </c>
      <c r="AV1229" s="32" t="s">
        <v>115</v>
      </c>
      <c r="AW1229" s="32" t="s">
        <v>115</v>
      </c>
      <c r="AX1229" s="32" t="b">
        <v>0</v>
      </c>
      <c r="AY1229" s="32" t="s">
        <v>115</v>
      </c>
      <c r="AZ1229" s="110" t="s">
        <v>115</v>
      </c>
      <c r="BA1229" s="32" t="s">
        <v>115</v>
      </c>
      <c r="BB1229" s="32" t="s">
        <v>115</v>
      </c>
      <c r="BC1229" s="32" t="s">
        <v>115</v>
      </c>
      <c r="BD1229" s="32" t="s">
        <v>115</v>
      </c>
      <c r="BE1229" s="32" t="s">
        <v>115</v>
      </c>
      <c r="BF1229" s="110" t="s">
        <v>115</v>
      </c>
      <c r="BG1229" s="32" t="s">
        <v>131</v>
      </c>
      <c r="BH1229" s="32" t="s">
        <v>115</v>
      </c>
      <c r="BI1229" s="32" t="s">
        <v>488</v>
      </c>
      <c r="BJ1229" s="32">
        <v>4</v>
      </c>
      <c r="BK1229" s="110">
        <v>45961</v>
      </c>
      <c r="BL1229" s="110" t="s">
        <v>115</v>
      </c>
      <c r="BM1229" s="110">
        <v>46162</v>
      </c>
      <c r="BN1229" s="32" t="s">
        <v>115</v>
      </c>
      <c r="BO1229" s="32" t="s">
        <v>115</v>
      </c>
      <c r="BP1229" s="32" t="b">
        <v>1</v>
      </c>
      <c r="BQ1229" s="116">
        <v>1000</v>
      </c>
      <c r="BR1229" s="32" t="s">
        <v>134</v>
      </c>
      <c r="BS1229" s="116">
        <v>2452.9061000000002</v>
      </c>
      <c r="BT1229" s="116">
        <v>5196.6346999999996</v>
      </c>
      <c r="BU1229" s="116">
        <v>473.9633</v>
      </c>
      <c r="BV1229" s="116">
        <v>1499.7620999999999</v>
      </c>
      <c r="BW1229" s="116">
        <v>183.68979999999999</v>
      </c>
      <c r="BX1229" s="116">
        <v>752.11869999999999</v>
      </c>
      <c r="BY1229" s="116">
        <v>690.63400000000001</v>
      </c>
      <c r="BZ1229" s="116">
        <v>1596.4670000000001</v>
      </c>
      <c r="CA1229" s="116">
        <v>0</v>
      </c>
      <c r="CB1229" s="116">
        <v>0</v>
      </c>
      <c r="CC1229" s="116">
        <v>0</v>
      </c>
      <c r="CD1229" s="116">
        <v>0</v>
      </c>
      <c r="CE1229" s="116">
        <v>2909.5337</v>
      </c>
      <c r="CF1229" s="32" t="s">
        <v>135</v>
      </c>
      <c r="CG1229" s="32" t="s">
        <v>136</v>
      </c>
      <c r="CH1229" s="32" t="s">
        <v>253</v>
      </c>
      <c r="CI1229" s="116">
        <v>0</v>
      </c>
      <c r="CJ1229" s="116">
        <v>0</v>
      </c>
      <c r="CK1229" s="116">
        <v>0</v>
      </c>
      <c r="CL1229" s="116">
        <v>0</v>
      </c>
      <c r="CM1229" s="116">
        <v>0</v>
      </c>
      <c r="CN1229" s="116">
        <v>0</v>
      </c>
      <c r="CO1229" s="113">
        <v>0</v>
      </c>
      <c r="CP1229" s="32" t="s">
        <v>134</v>
      </c>
      <c r="CQ1229" s="32" t="s">
        <v>115</v>
      </c>
      <c r="CR1229" s="32" t="s">
        <v>134</v>
      </c>
      <c r="CS1229" s="32" t="s">
        <v>115</v>
      </c>
      <c r="CT1229" s="113">
        <v>1</v>
      </c>
      <c r="CU1229" s="113">
        <v>0</v>
      </c>
      <c r="CV1229" s="33" t="s">
        <v>1077</v>
      </c>
    </row>
    <row r="1230" spans="2:100">
      <c r="B1230" s="31">
        <v>1226</v>
      </c>
      <c r="C1230" s="32" t="s">
        <v>3989</v>
      </c>
      <c r="D1230" s="128"/>
      <c r="E1230" s="128"/>
      <c r="F1230" s="32" t="s">
        <v>641</v>
      </c>
      <c r="G1230" s="32" t="s">
        <v>3990</v>
      </c>
      <c r="H1230" s="32" t="s">
        <v>213</v>
      </c>
      <c r="I1230" s="32" t="s">
        <v>189</v>
      </c>
      <c r="J1230" s="32" t="s">
        <v>115</v>
      </c>
      <c r="K1230" s="32" t="s">
        <v>115</v>
      </c>
      <c r="L1230" s="32" t="s">
        <v>395</v>
      </c>
      <c r="M1230" s="32" t="s">
        <v>3434</v>
      </c>
      <c r="N1230" s="32" t="s">
        <v>115</v>
      </c>
      <c r="O1230" s="32" t="s">
        <v>115</v>
      </c>
      <c r="P1230" s="110">
        <v>45933</v>
      </c>
      <c r="Q1230" s="32" t="s">
        <v>115</v>
      </c>
      <c r="R1230" s="32" t="s">
        <v>115</v>
      </c>
      <c r="S1230" s="32" t="s">
        <v>121</v>
      </c>
      <c r="T1230" s="32" t="s">
        <v>115</v>
      </c>
      <c r="U1230" s="32" t="s">
        <v>214</v>
      </c>
      <c r="V1230" s="32" t="s">
        <v>122</v>
      </c>
      <c r="W1230" s="32" t="s">
        <v>123</v>
      </c>
      <c r="X1230" s="32" t="s">
        <v>887</v>
      </c>
      <c r="Y1230" s="128"/>
      <c r="Z1230" s="119" t="s">
        <v>115</v>
      </c>
      <c r="AA1230" s="119">
        <v>4.569</v>
      </c>
      <c r="AB1230" s="32" t="s">
        <v>115</v>
      </c>
      <c r="AC1230" s="32" t="s">
        <v>115</v>
      </c>
      <c r="AD1230" s="32" t="s">
        <v>115</v>
      </c>
      <c r="AE1230" s="32" t="s">
        <v>115</v>
      </c>
      <c r="AF1230" s="32" t="s">
        <v>115</v>
      </c>
      <c r="AG1230" s="32" t="s">
        <v>1513</v>
      </c>
      <c r="AH1230" s="32" t="s">
        <v>127</v>
      </c>
      <c r="AI1230" s="32">
        <v>5797998</v>
      </c>
      <c r="AJ1230" s="32" t="s">
        <v>3991</v>
      </c>
      <c r="AK1230" s="32" t="s">
        <v>3992</v>
      </c>
      <c r="AL1230" s="32">
        <v>1</v>
      </c>
      <c r="AM1230" s="32">
        <v>65</v>
      </c>
      <c r="AN1230" s="32" t="s">
        <v>128</v>
      </c>
      <c r="AO1230" s="32" t="s">
        <v>129</v>
      </c>
      <c r="AP1230" s="32" t="s">
        <v>203</v>
      </c>
      <c r="AQ1230" s="32" t="s">
        <v>130</v>
      </c>
      <c r="AR1230" s="32">
        <v>2021</v>
      </c>
      <c r="AS1230" s="32" t="s">
        <v>115</v>
      </c>
      <c r="AT1230" s="32" t="b">
        <v>0</v>
      </c>
      <c r="AU1230" s="32" t="s">
        <v>115</v>
      </c>
      <c r="AV1230" s="32" t="s">
        <v>115</v>
      </c>
      <c r="AW1230" s="32" t="s">
        <v>115</v>
      </c>
      <c r="AX1230" s="32" t="b">
        <v>0</v>
      </c>
      <c r="AY1230" s="32" t="s">
        <v>115</v>
      </c>
      <c r="AZ1230" s="110" t="s">
        <v>115</v>
      </c>
      <c r="BA1230" s="32" t="s">
        <v>115</v>
      </c>
      <c r="BB1230" s="32" t="s">
        <v>115</v>
      </c>
      <c r="BC1230" s="32" t="s">
        <v>115</v>
      </c>
      <c r="BD1230" s="32" t="s">
        <v>115</v>
      </c>
      <c r="BE1230" s="32" t="s">
        <v>115</v>
      </c>
      <c r="BF1230" s="110" t="s">
        <v>115</v>
      </c>
      <c r="BG1230" s="32" t="s">
        <v>131</v>
      </c>
      <c r="BH1230" s="32" t="s">
        <v>115</v>
      </c>
      <c r="BI1230" s="32" t="s">
        <v>195</v>
      </c>
      <c r="BJ1230" s="32">
        <v>2</v>
      </c>
      <c r="BK1230" s="110">
        <v>45078</v>
      </c>
      <c r="BL1230" s="110" t="s">
        <v>115</v>
      </c>
      <c r="BM1230" s="110">
        <v>45632</v>
      </c>
      <c r="BN1230" s="32" t="s">
        <v>115</v>
      </c>
      <c r="BO1230" s="32" t="s">
        <v>115</v>
      </c>
      <c r="BP1230" s="32" t="b">
        <v>1</v>
      </c>
      <c r="BQ1230" s="116" t="s">
        <v>115</v>
      </c>
      <c r="BR1230" s="32" t="s">
        <v>134</v>
      </c>
      <c r="BS1230" s="116">
        <v>1135.2981</v>
      </c>
      <c r="BT1230" s="116">
        <v>1172.3471</v>
      </c>
      <c r="BU1230" s="116">
        <v>48.570500000000003</v>
      </c>
      <c r="BV1230" s="116">
        <v>120.51860000000001</v>
      </c>
      <c r="BW1230" s="116">
        <v>514.95299999999997</v>
      </c>
      <c r="BX1230" s="116">
        <v>294.4436</v>
      </c>
      <c r="BY1230" s="116">
        <v>189.69489999999999</v>
      </c>
      <c r="BZ1230" s="116">
        <v>4.1665999999999999</v>
      </c>
      <c r="CA1230" s="116">
        <v>0</v>
      </c>
      <c r="CB1230" s="116">
        <v>0</v>
      </c>
      <c r="CC1230" s="116">
        <v>0</v>
      </c>
      <c r="CD1230" s="116">
        <v>0</v>
      </c>
      <c r="CE1230" s="116">
        <v>978.48559999999998</v>
      </c>
      <c r="CF1230" s="32" t="s">
        <v>135</v>
      </c>
      <c r="CG1230" s="32" t="s">
        <v>136</v>
      </c>
      <c r="CH1230" s="32" t="s">
        <v>250</v>
      </c>
      <c r="CI1230" s="116">
        <v>0</v>
      </c>
      <c r="CJ1230" s="116">
        <v>0</v>
      </c>
      <c r="CK1230" s="116">
        <v>0</v>
      </c>
      <c r="CL1230" s="116">
        <v>0</v>
      </c>
      <c r="CM1230" s="116">
        <v>888.40865000000008</v>
      </c>
      <c r="CN1230" s="116">
        <v>142.20956000000004</v>
      </c>
      <c r="CO1230" s="113">
        <v>0</v>
      </c>
      <c r="CP1230" s="32" t="s">
        <v>134</v>
      </c>
      <c r="CQ1230" s="32" t="s">
        <v>115</v>
      </c>
      <c r="CR1230" s="32" t="s">
        <v>134</v>
      </c>
      <c r="CS1230" s="32" t="s">
        <v>115</v>
      </c>
      <c r="CT1230" s="113">
        <v>0</v>
      </c>
      <c r="CU1230" s="113">
        <v>1</v>
      </c>
      <c r="CV1230" s="33" t="s">
        <v>1077</v>
      </c>
    </row>
    <row r="1231" spans="2:100">
      <c r="B1231" s="31">
        <v>1227</v>
      </c>
      <c r="C1231" s="32" t="s">
        <v>3993</v>
      </c>
      <c r="D1231" s="128"/>
      <c r="E1231" s="128"/>
      <c r="F1231" s="32" t="s">
        <v>392</v>
      </c>
      <c r="G1231" s="32" t="s">
        <v>3994</v>
      </c>
      <c r="H1231" s="32" t="s">
        <v>3009</v>
      </c>
      <c r="I1231" s="32" t="s">
        <v>189</v>
      </c>
      <c r="J1231" s="32" t="s">
        <v>115</v>
      </c>
      <c r="K1231" s="32" t="s">
        <v>115</v>
      </c>
      <c r="L1231" s="32" t="s">
        <v>395</v>
      </c>
      <c r="M1231" s="32" t="s">
        <v>3434</v>
      </c>
      <c r="N1231" s="32" t="s">
        <v>115</v>
      </c>
      <c r="O1231" s="32" t="s">
        <v>115</v>
      </c>
      <c r="P1231" s="110">
        <v>45931</v>
      </c>
      <c r="Q1231" s="32">
        <v>60</v>
      </c>
      <c r="R1231" s="32" t="s">
        <v>115</v>
      </c>
      <c r="S1231" s="32" t="s">
        <v>121</v>
      </c>
      <c r="T1231" s="32" t="s">
        <v>115</v>
      </c>
      <c r="U1231" s="32" t="s">
        <v>214</v>
      </c>
      <c r="V1231" s="32" t="s">
        <v>122</v>
      </c>
      <c r="W1231" s="32" t="s">
        <v>123</v>
      </c>
      <c r="X1231" s="32" t="s">
        <v>278</v>
      </c>
      <c r="Y1231" s="128"/>
      <c r="Z1231" s="119" t="s">
        <v>115</v>
      </c>
      <c r="AA1231" s="119">
        <v>14.7512636762659</v>
      </c>
      <c r="AB1231" s="32" t="s">
        <v>115</v>
      </c>
      <c r="AC1231" s="32" t="s">
        <v>530</v>
      </c>
      <c r="AD1231" s="32" t="s">
        <v>115</v>
      </c>
      <c r="AE1231" s="32" t="s">
        <v>115</v>
      </c>
      <c r="AF1231" s="32" t="s">
        <v>115</v>
      </c>
      <c r="AG1231" s="32" t="s">
        <v>115</v>
      </c>
      <c r="AH1231" s="32" t="s">
        <v>127</v>
      </c>
      <c r="AI1231" s="32">
        <v>5547159</v>
      </c>
      <c r="AJ1231" s="32" t="s">
        <v>3995</v>
      </c>
      <c r="AK1231" s="32" t="s">
        <v>3996</v>
      </c>
      <c r="AL1231" s="32">
        <v>1</v>
      </c>
      <c r="AM1231" s="32">
        <v>65</v>
      </c>
      <c r="AN1231" s="32" t="s">
        <v>128</v>
      </c>
      <c r="AO1231" s="32" t="s">
        <v>129</v>
      </c>
      <c r="AP1231" s="32">
        <v>2024</v>
      </c>
      <c r="AQ1231" s="32" t="s">
        <v>130</v>
      </c>
      <c r="AR1231" s="32">
        <v>2022</v>
      </c>
      <c r="AS1231" s="32" t="s">
        <v>115</v>
      </c>
      <c r="AT1231" s="32" t="b">
        <v>0</v>
      </c>
      <c r="AU1231" s="32" t="s">
        <v>115</v>
      </c>
      <c r="AV1231" s="32" t="s">
        <v>115</v>
      </c>
      <c r="AW1231" s="32" t="s">
        <v>115</v>
      </c>
      <c r="AX1231" s="32" t="b">
        <v>0</v>
      </c>
      <c r="AY1231" s="32" t="s">
        <v>115</v>
      </c>
      <c r="AZ1231" s="110" t="s">
        <v>115</v>
      </c>
      <c r="BA1231" s="32" t="s">
        <v>115</v>
      </c>
      <c r="BB1231" s="32" t="s">
        <v>115</v>
      </c>
      <c r="BC1231" s="32" t="s">
        <v>115</v>
      </c>
      <c r="BD1231" s="32" t="s">
        <v>115</v>
      </c>
      <c r="BE1231" s="32" t="s">
        <v>115</v>
      </c>
      <c r="BF1231" s="110" t="s">
        <v>115</v>
      </c>
      <c r="BG1231" s="32" t="s">
        <v>131</v>
      </c>
      <c r="BH1231" s="32" t="s">
        <v>115</v>
      </c>
      <c r="BI1231" s="32" t="s">
        <v>195</v>
      </c>
      <c r="BJ1231" s="32">
        <v>2</v>
      </c>
      <c r="BK1231" s="110">
        <v>45020</v>
      </c>
      <c r="BL1231" s="110">
        <v>45126</v>
      </c>
      <c r="BM1231" s="110">
        <v>45126</v>
      </c>
      <c r="BN1231" s="32" t="s">
        <v>115</v>
      </c>
      <c r="BO1231" s="32" t="s">
        <v>115</v>
      </c>
      <c r="BP1231" s="32" t="b">
        <v>0</v>
      </c>
      <c r="BQ1231" s="116">
        <v>1203.9069999999999</v>
      </c>
      <c r="BR1231" s="32" t="s">
        <v>134</v>
      </c>
      <c r="BS1231" s="116">
        <v>1199.7632000000001</v>
      </c>
      <c r="BT1231" s="116">
        <v>1199.7632000000001</v>
      </c>
      <c r="BU1231" s="116">
        <v>25.2959</v>
      </c>
      <c r="BV1231" s="116">
        <v>473.88720000000001</v>
      </c>
      <c r="BW1231" s="116">
        <v>687.11739999999998</v>
      </c>
      <c r="BX1231" s="116">
        <v>13.4626</v>
      </c>
      <c r="BY1231" s="116">
        <v>0</v>
      </c>
      <c r="BZ1231" s="116">
        <v>0</v>
      </c>
      <c r="CA1231" s="116">
        <v>0</v>
      </c>
      <c r="CB1231" s="116">
        <v>0</v>
      </c>
      <c r="CC1231" s="116">
        <v>0</v>
      </c>
      <c r="CD1231" s="116">
        <v>0</v>
      </c>
      <c r="CE1231" s="116">
        <v>1199.7632000000001</v>
      </c>
      <c r="CF1231" s="32" t="s">
        <v>135</v>
      </c>
      <c r="CG1231" s="32" t="s">
        <v>136</v>
      </c>
      <c r="CH1231" s="32" t="s">
        <v>380</v>
      </c>
      <c r="CI1231" s="116">
        <v>0</v>
      </c>
      <c r="CJ1231" s="116">
        <v>22.766349999999999</v>
      </c>
      <c r="CK1231" s="116">
        <v>426.49874</v>
      </c>
      <c r="CL1231" s="116">
        <v>618.40572000000009</v>
      </c>
      <c r="CM1231" s="116">
        <v>-107.86002000000002</v>
      </c>
      <c r="CN1231" s="116">
        <v>0</v>
      </c>
      <c r="CO1231" s="113">
        <v>0</v>
      </c>
      <c r="CP1231" s="32" t="s">
        <v>134</v>
      </c>
      <c r="CQ1231" s="32" t="s">
        <v>115</v>
      </c>
      <c r="CR1231" s="32" t="s">
        <v>134</v>
      </c>
      <c r="CS1231" s="32" t="s">
        <v>115</v>
      </c>
      <c r="CT1231" s="113">
        <v>1</v>
      </c>
      <c r="CU1231" s="113">
        <v>0</v>
      </c>
      <c r="CV1231" s="33" t="s">
        <v>1077</v>
      </c>
    </row>
    <row r="1232" spans="2:100">
      <c r="B1232" s="31">
        <v>1228</v>
      </c>
      <c r="C1232" s="32" t="s">
        <v>3997</v>
      </c>
      <c r="D1232" s="128"/>
      <c r="E1232" s="128"/>
      <c r="F1232" s="32" t="s">
        <v>921</v>
      </c>
      <c r="G1232" s="32" t="s">
        <v>3998</v>
      </c>
      <c r="H1232" s="32" t="s">
        <v>1613</v>
      </c>
      <c r="I1232" s="32" t="s">
        <v>189</v>
      </c>
      <c r="J1232" s="32" t="s">
        <v>115</v>
      </c>
      <c r="K1232" s="32" t="s">
        <v>115</v>
      </c>
      <c r="L1232" s="32" t="s">
        <v>395</v>
      </c>
      <c r="M1232" s="32" t="s">
        <v>3434</v>
      </c>
      <c r="N1232" s="32" t="s">
        <v>115</v>
      </c>
      <c r="O1232" s="32" t="s">
        <v>115</v>
      </c>
      <c r="P1232" s="110">
        <v>45904</v>
      </c>
      <c r="Q1232" s="32">
        <v>31</v>
      </c>
      <c r="R1232" s="32" t="s">
        <v>115</v>
      </c>
      <c r="S1232" s="32" t="s">
        <v>121</v>
      </c>
      <c r="T1232" s="32" t="s">
        <v>115</v>
      </c>
      <c r="U1232" s="32" t="s">
        <v>214</v>
      </c>
      <c r="V1232" s="32" t="s">
        <v>122</v>
      </c>
      <c r="W1232" s="32" t="s">
        <v>123</v>
      </c>
      <c r="X1232" s="32" t="s">
        <v>887</v>
      </c>
      <c r="Y1232" s="128"/>
      <c r="Z1232" s="119" t="s">
        <v>115</v>
      </c>
      <c r="AA1232" s="119">
        <v>28.851154769766101</v>
      </c>
      <c r="AB1232" s="32" t="s">
        <v>115</v>
      </c>
      <c r="AC1232" s="32" t="s">
        <v>530</v>
      </c>
      <c r="AD1232" s="32" t="s">
        <v>115</v>
      </c>
      <c r="AE1232" s="32" t="s">
        <v>115</v>
      </c>
      <c r="AF1232" s="32" t="s">
        <v>115</v>
      </c>
      <c r="AG1232" s="32" t="s">
        <v>1513</v>
      </c>
      <c r="AH1232" s="32" t="s">
        <v>127</v>
      </c>
      <c r="AI1232" s="32">
        <v>5547227</v>
      </c>
      <c r="AJ1232" s="32" t="s">
        <v>3999</v>
      </c>
      <c r="AK1232" s="32" t="s">
        <v>4000</v>
      </c>
      <c r="AL1232" s="32">
        <v>1</v>
      </c>
      <c r="AM1232" s="32">
        <v>65</v>
      </c>
      <c r="AN1232" s="32" t="s">
        <v>128</v>
      </c>
      <c r="AO1232" s="32" t="s">
        <v>129</v>
      </c>
      <c r="AP1232" s="32">
        <v>2025</v>
      </c>
      <c r="AQ1232" s="32" t="s">
        <v>130</v>
      </c>
      <c r="AR1232" s="32">
        <v>2021</v>
      </c>
      <c r="AS1232" s="32" t="s">
        <v>115</v>
      </c>
      <c r="AT1232" s="32" t="b">
        <v>0</v>
      </c>
      <c r="AU1232" s="32" t="s">
        <v>115</v>
      </c>
      <c r="AV1232" s="32" t="s">
        <v>115</v>
      </c>
      <c r="AW1232" s="32" t="s">
        <v>115</v>
      </c>
      <c r="AX1232" s="32" t="b">
        <v>0</v>
      </c>
      <c r="AY1232" s="32" t="s">
        <v>115</v>
      </c>
      <c r="AZ1232" s="110" t="s">
        <v>115</v>
      </c>
      <c r="BA1232" s="32" t="s">
        <v>115</v>
      </c>
      <c r="BB1232" s="32" t="s">
        <v>115</v>
      </c>
      <c r="BC1232" s="32" t="s">
        <v>115</v>
      </c>
      <c r="BD1232" s="32" t="s">
        <v>115</v>
      </c>
      <c r="BE1232" s="32" t="s">
        <v>115</v>
      </c>
      <c r="BF1232" s="110" t="s">
        <v>115</v>
      </c>
      <c r="BG1232" s="32" t="s">
        <v>131</v>
      </c>
      <c r="BH1232" s="32" t="s">
        <v>115</v>
      </c>
      <c r="BI1232" s="32" t="s">
        <v>195</v>
      </c>
      <c r="BJ1232" s="32">
        <v>2</v>
      </c>
      <c r="BK1232" s="110">
        <v>45194</v>
      </c>
      <c r="BL1232" s="110">
        <v>45322</v>
      </c>
      <c r="BM1232" s="110">
        <v>45322</v>
      </c>
      <c r="BN1232" s="32" t="s">
        <v>115</v>
      </c>
      <c r="BO1232" s="32" t="s">
        <v>115</v>
      </c>
      <c r="BP1232" s="32" t="b">
        <v>1</v>
      </c>
      <c r="BQ1232" s="116">
        <v>2932</v>
      </c>
      <c r="BR1232" s="32" t="s">
        <v>134</v>
      </c>
      <c r="BS1232" s="116">
        <v>2852.2231000000002</v>
      </c>
      <c r="BT1232" s="116">
        <v>2852.6401999999998</v>
      </c>
      <c r="BU1232" s="116">
        <v>29.855599999999999</v>
      </c>
      <c r="BV1232" s="116">
        <v>289.37860000000001</v>
      </c>
      <c r="BW1232" s="116">
        <v>2008.7564</v>
      </c>
      <c r="BX1232" s="116">
        <v>502.74770000000001</v>
      </c>
      <c r="BY1232" s="116">
        <v>21.902100000000001</v>
      </c>
      <c r="BZ1232" s="116">
        <v>0</v>
      </c>
      <c r="CA1232" s="116">
        <v>0</v>
      </c>
      <c r="CB1232" s="116">
        <v>0</v>
      </c>
      <c r="CC1232" s="116">
        <v>0</v>
      </c>
      <c r="CD1232" s="116">
        <v>0</v>
      </c>
      <c r="CE1232" s="116">
        <v>2830.7382000000002</v>
      </c>
      <c r="CF1232" s="32" t="s">
        <v>135</v>
      </c>
      <c r="CG1232" s="32" t="s">
        <v>136</v>
      </c>
      <c r="CH1232" s="32" t="s">
        <v>185</v>
      </c>
      <c r="CI1232" s="116">
        <v>0</v>
      </c>
      <c r="CJ1232" s="116">
        <v>0</v>
      </c>
      <c r="CK1232" s="116">
        <v>319.23415</v>
      </c>
      <c r="CL1232" s="116">
        <v>1797.1206300000001</v>
      </c>
      <c r="CM1232" s="116">
        <v>457.04344000000003</v>
      </c>
      <c r="CN1232" s="116">
        <v>-5.0493999999999977</v>
      </c>
      <c r="CO1232" s="113">
        <v>0</v>
      </c>
      <c r="CP1232" s="32" t="s">
        <v>134</v>
      </c>
      <c r="CQ1232" s="32" t="s">
        <v>115</v>
      </c>
      <c r="CR1232" s="32" t="s">
        <v>134</v>
      </c>
      <c r="CS1232" s="32" t="s">
        <v>115</v>
      </c>
      <c r="CT1232" s="113">
        <v>1</v>
      </c>
      <c r="CU1232" s="113">
        <v>0</v>
      </c>
      <c r="CV1232" s="33" t="s">
        <v>1077</v>
      </c>
    </row>
    <row r="1233" spans="2:100">
      <c r="B1233" s="31">
        <v>1229</v>
      </c>
      <c r="C1233" s="32" t="s">
        <v>4001</v>
      </c>
      <c r="D1233" s="128"/>
      <c r="E1233" s="128"/>
      <c r="F1233" s="32" t="s">
        <v>962</v>
      </c>
      <c r="G1233" s="32" t="s">
        <v>4002</v>
      </c>
      <c r="H1233" s="32" t="s">
        <v>2825</v>
      </c>
      <c r="I1233" s="32" t="s">
        <v>189</v>
      </c>
      <c r="J1233" s="32" t="s">
        <v>115</v>
      </c>
      <c r="K1233" s="32" t="s">
        <v>115</v>
      </c>
      <c r="L1233" s="32" t="s">
        <v>395</v>
      </c>
      <c r="M1233" s="32" t="s">
        <v>3434</v>
      </c>
      <c r="N1233" s="32" t="s">
        <v>115</v>
      </c>
      <c r="O1233" s="32" t="s">
        <v>115</v>
      </c>
      <c r="P1233" s="110">
        <v>45903</v>
      </c>
      <c r="Q1233" s="32">
        <v>74</v>
      </c>
      <c r="R1233" s="32" t="s">
        <v>115</v>
      </c>
      <c r="S1233" s="32" t="s">
        <v>121</v>
      </c>
      <c r="T1233" s="32" t="s">
        <v>115</v>
      </c>
      <c r="U1233" s="32" t="s">
        <v>194</v>
      </c>
      <c r="V1233" s="32" t="s">
        <v>122</v>
      </c>
      <c r="W1233" s="32" t="s">
        <v>123</v>
      </c>
      <c r="X1233" s="32" t="s">
        <v>1601</v>
      </c>
      <c r="Y1233" s="128"/>
      <c r="Z1233" s="119" t="s">
        <v>115</v>
      </c>
      <c r="AA1233" s="119">
        <v>15.8713626990041</v>
      </c>
      <c r="AB1233" s="32" t="s">
        <v>115</v>
      </c>
      <c r="AC1233" s="32" t="s">
        <v>115</v>
      </c>
      <c r="AD1233" s="32" t="s">
        <v>115</v>
      </c>
      <c r="AE1233" s="32" t="s">
        <v>115</v>
      </c>
      <c r="AF1233" s="32" t="s">
        <v>115</v>
      </c>
      <c r="AG1233" s="32" t="s">
        <v>1513</v>
      </c>
      <c r="AH1233" s="32" t="s">
        <v>127</v>
      </c>
      <c r="AI1233" s="32">
        <v>5549230</v>
      </c>
      <c r="AJ1233" s="32" t="s">
        <v>4003</v>
      </c>
      <c r="AK1233" s="32" t="s">
        <v>4004</v>
      </c>
      <c r="AL1233" s="32">
        <v>1</v>
      </c>
      <c r="AM1233" s="32">
        <v>65</v>
      </c>
      <c r="AN1233" s="32" t="s">
        <v>128</v>
      </c>
      <c r="AO1233" s="32" t="s">
        <v>129</v>
      </c>
      <c r="AP1233" s="32">
        <v>2025</v>
      </c>
      <c r="AQ1233" s="32" t="s">
        <v>130</v>
      </c>
      <c r="AR1233" s="32">
        <v>2022</v>
      </c>
      <c r="AS1233" s="32" t="s">
        <v>115</v>
      </c>
      <c r="AT1233" s="32" t="b">
        <v>0</v>
      </c>
      <c r="AU1233" s="32" t="s">
        <v>115</v>
      </c>
      <c r="AV1233" s="32" t="s">
        <v>115</v>
      </c>
      <c r="AW1233" s="32" t="s">
        <v>115</v>
      </c>
      <c r="AX1233" s="32" t="b">
        <v>0</v>
      </c>
      <c r="AY1233" s="32" t="s">
        <v>115</v>
      </c>
      <c r="AZ1233" s="110" t="s">
        <v>115</v>
      </c>
      <c r="BA1233" s="32" t="s">
        <v>115</v>
      </c>
      <c r="BB1233" s="32" t="s">
        <v>115</v>
      </c>
      <c r="BC1233" s="32" t="s">
        <v>115</v>
      </c>
      <c r="BD1233" s="32" t="s">
        <v>115</v>
      </c>
      <c r="BE1233" s="32" t="s">
        <v>115</v>
      </c>
      <c r="BF1233" s="110" t="s">
        <v>115</v>
      </c>
      <c r="BG1233" s="32" t="s">
        <v>131</v>
      </c>
      <c r="BH1233" s="32" t="s">
        <v>115</v>
      </c>
      <c r="BI1233" s="32" t="s">
        <v>195</v>
      </c>
      <c r="BJ1233" s="32">
        <v>2</v>
      </c>
      <c r="BK1233" s="110">
        <v>44860</v>
      </c>
      <c r="BL1233" s="110">
        <v>45252</v>
      </c>
      <c r="BM1233" s="110">
        <v>45252</v>
      </c>
      <c r="BN1233" s="32" t="s">
        <v>115</v>
      </c>
      <c r="BO1233" s="32" t="s">
        <v>115</v>
      </c>
      <c r="BP1233" s="32" t="b">
        <v>0</v>
      </c>
      <c r="BQ1233" s="116">
        <v>1334</v>
      </c>
      <c r="BR1233" s="32" t="s">
        <v>134</v>
      </c>
      <c r="BS1233" s="116">
        <v>1233.7754</v>
      </c>
      <c r="BT1233" s="116">
        <v>1233.7754</v>
      </c>
      <c r="BU1233" s="116">
        <v>0</v>
      </c>
      <c r="BV1233" s="116">
        <v>737.4873</v>
      </c>
      <c r="BW1233" s="116">
        <v>469.30160000000001</v>
      </c>
      <c r="BX1233" s="116">
        <v>25.653300000000002</v>
      </c>
      <c r="BY1233" s="116">
        <v>1.3331999999999999</v>
      </c>
      <c r="BZ1233" s="116">
        <v>0</v>
      </c>
      <c r="CA1233" s="116">
        <v>0</v>
      </c>
      <c r="CB1233" s="116">
        <v>0</v>
      </c>
      <c r="CC1233" s="116">
        <v>0</v>
      </c>
      <c r="CD1233" s="116">
        <v>0</v>
      </c>
      <c r="CE1233" s="116">
        <v>1232.4422</v>
      </c>
      <c r="CF1233" s="32" t="s">
        <v>135</v>
      </c>
      <c r="CG1233" s="32" t="s">
        <v>136</v>
      </c>
      <c r="CH1233" s="32" t="s">
        <v>258</v>
      </c>
      <c r="CI1233" s="116">
        <v>0</v>
      </c>
      <c r="CJ1233" s="116">
        <v>0</v>
      </c>
      <c r="CK1233" s="116">
        <v>0</v>
      </c>
      <c r="CL1233" s="116">
        <v>1206.7888899999998</v>
      </c>
      <c r="CM1233" s="116">
        <v>25.653319999999997</v>
      </c>
      <c r="CN1233" s="116">
        <v>-122.04438999999999</v>
      </c>
      <c r="CO1233" s="113">
        <v>0</v>
      </c>
      <c r="CP1233" s="32" t="s">
        <v>134</v>
      </c>
      <c r="CQ1233" s="32" t="s">
        <v>115</v>
      </c>
      <c r="CR1233" s="32" t="s">
        <v>134</v>
      </c>
      <c r="CS1233" s="32" t="s">
        <v>115</v>
      </c>
      <c r="CT1233" s="113">
        <v>0</v>
      </c>
      <c r="CU1233" s="113">
        <v>1</v>
      </c>
      <c r="CV1233" s="33" t="s">
        <v>1077</v>
      </c>
    </row>
    <row r="1234" spans="2:100">
      <c r="B1234" s="31">
        <v>1230</v>
      </c>
      <c r="C1234" s="32" t="s">
        <v>4005</v>
      </c>
      <c r="D1234" s="128"/>
      <c r="E1234" s="128"/>
      <c r="F1234" s="32" t="s">
        <v>516</v>
      </c>
      <c r="G1234" s="32" t="s">
        <v>1453</v>
      </c>
      <c r="H1234" s="32" t="s">
        <v>213</v>
      </c>
      <c r="I1234" s="32" t="s">
        <v>189</v>
      </c>
      <c r="J1234" s="32" t="s">
        <v>115</v>
      </c>
      <c r="K1234" s="32" t="s">
        <v>115</v>
      </c>
      <c r="L1234" s="32" t="s">
        <v>395</v>
      </c>
      <c r="M1234" s="32" t="s">
        <v>3434</v>
      </c>
      <c r="N1234" s="32" t="s">
        <v>115</v>
      </c>
      <c r="O1234" s="32" t="s">
        <v>115</v>
      </c>
      <c r="P1234" s="110">
        <v>45876</v>
      </c>
      <c r="Q1234" s="32">
        <v>26</v>
      </c>
      <c r="R1234" s="32" t="s">
        <v>115</v>
      </c>
      <c r="S1234" s="32" t="s">
        <v>121</v>
      </c>
      <c r="T1234" s="32" t="s">
        <v>115</v>
      </c>
      <c r="U1234" s="32" t="s">
        <v>214</v>
      </c>
      <c r="V1234" s="32" t="s">
        <v>122</v>
      </c>
      <c r="W1234" s="32" t="s">
        <v>123</v>
      </c>
      <c r="X1234" s="32" t="s">
        <v>1920</v>
      </c>
      <c r="Y1234" s="128"/>
      <c r="Z1234" s="119" t="s">
        <v>115</v>
      </c>
      <c r="AA1234" s="119">
        <v>0.91962600000000005</v>
      </c>
      <c r="AB1234" s="32" t="s">
        <v>115</v>
      </c>
      <c r="AC1234" s="32" t="s">
        <v>534</v>
      </c>
      <c r="AD1234" s="32" t="s">
        <v>115</v>
      </c>
      <c r="AE1234" s="32" t="s">
        <v>115</v>
      </c>
      <c r="AF1234" s="32" t="s">
        <v>115</v>
      </c>
      <c r="AG1234" s="32" t="s">
        <v>1513</v>
      </c>
      <c r="AH1234" s="32" t="s">
        <v>127</v>
      </c>
      <c r="AI1234" s="32">
        <v>5549741</v>
      </c>
      <c r="AJ1234" s="32" t="s">
        <v>1454</v>
      </c>
      <c r="AK1234" s="32" t="s">
        <v>1455</v>
      </c>
      <c r="AL1234" s="32">
        <v>2</v>
      </c>
      <c r="AM1234" s="32">
        <v>65</v>
      </c>
      <c r="AN1234" s="32" t="s">
        <v>128</v>
      </c>
      <c r="AO1234" s="32" t="s">
        <v>129</v>
      </c>
      <c r="AP1234" s="32" t="s">
        <v>203</v>
      </c>
      <c r="AQ1234" s="32" t="s">
        <v>130</v>
      </c>
      <c r="AR1234" s="32">
        <v>2022</v>
      </c>
      <c r="AS1234" s="32" t="s">
        <v>115</v>
      </c>
      <c r="AT1234" s="32" t="b">
        <v>0</v>
      </c>
      <c r="AU1234" s="32" t="s">
        <v>115</v>
      </c>
      <c r="AV1234" s="32" t="s">
        <v>115</v>
      </c>
      <c r="AW1234" s="32" t="s">
        <v>115</v>
      </c>
      <c r="AX1234" s="32" t="b">
        <v>0</v>
      </c>
      <c r="AY1234" s="32" t="s">
        <v>115</v>
      </c>
      <c r="AZ1234" s="110" t="s">
        <v>115</v>
      </c>
      <c r="BA1234" s="32" t="s">
        <v>115</v>
      </c>
      <c r="BB1234" s="32" t="s">
        <v>115</v>
      </c>
      <c r="BC1234" s="32" t="s">
        <v>115</v>
      </c>
      <c r="BD1234" s="32" t="s">
        <v>115</v>
      </c>
      <c r="BE1234" s="32" t="s">
        <v>115</v>
      </c>
      <c r="BF1234" s="110" t="s">
        <v>115</v>
      </c>
      <c r="BG1234" s="32" t="s">
        <v>131</v>
      </c>
      <c r="BH1234" s="32" t="s">
        <v>115</v>
      </c>
      <c r="BI1234" s="32" t="s">
        <v>195</v>
      </c>
      <c r="BJ1234" s="32">
        <v>2</v>
      </c>
      <c r="BK1234" s="110">
        <v>45579</v>
      </c>
      <c r="BL1234" s="110" t="s">
        <v>115</v>
      </c>
      <c r="BM1234" s="110">
        <v>45758</v>
      </c>
      <c r="BN1234" s="32" t="s">
        <v>115</v>
      </c>
      <c r="BO1234" s="32" t="s">
        <v>115</v>
      </c>
      <c r="BP1234" s="32" t="b">
        <v>1</v>
      </c>
      <c r="BQ1234" s="116" t="s">
        <v>115</v>
      </c>
      <c r="BR1234" s="32" t="s">
        <v>134</v>
      </c>
      <c r="BS1234" s="116">
        <v>1408.6460999999999</v>
      </c>
      <c r="BT1234" s="116">
        <v>1412.9408000000001</v>
      </c>
      <c r="BU1234" s="116">
        <v>0</v>
      </c>
      <c r="BV1234" s="116">
        <v>15.8308</v>
      </c>
      <c r="BW1234" s="116">
        <v>153.94220000000001</v>
      </c>
      <c r="BX1234" s="116">
        <v>383.62299999999999</v>
      </c>
      <c r="BY1234" s="116">
        <v>859.54470000000003</v>
      </c>
      <c r="BZ1234" s="116">
        <v>0</v>
      </c>
      <c r="CA1234" s="116">
        <v>0</v>
      </c>
      <c r="CB1234" s="116">
        <v>0</v>
      </c>
      <c r="CC1234" s="116">
        <v>0</v>
      </c>
      <c r="CD1234" s="116">
        <v>0</v>
      </c>
      <c r="CE1234" s="116">
        <v>553.39609999999993</v>
      </c>
      <c r="CF1234" s="32" t="s">
        <v>135</v>
      </c>
      <c r="CG1234" s="32" t="s">
        <v>136</v>
      </c>
      <c r="CH1234" s="32" t="s">
        <v>185</v>
      </c>
      <c r="CI1234" s="116">
        <v>0</v>
      </c>
      <c r="CJ1234" s="116">
        <v>0</v>
      </c>
      <c r="CK1234" s="116">
        <v>14.2477</v>
      </c>
      <c r="CL1234" s="116">
        <v>138.54812999999999</v>
      </c>
      <c r="CM1234" s="116">
        <v>345.26087000000001</v>
      </c>
      <c r="CN1234" s="116">
        <v>787.83503999999994</v>
      </c>
      <c r="CO1234" s="113">
        <v>0</v>
      </c>
      <c r="CP1234" s="32" t="s">
        <v>134</v>
      </c>
      <c r="CQ1234" s="32" t="s">
        <v>115</v>
      </c>
      <c r="CR1234" s="32" t="s">
        <v>134</v>
      </c>
      <c r="CS1234" s="32" t="s">
        <v>115</v>
      </c>
      <c r="CT1234" s="113">
        <v>0</v>
      </c>
      <c r="CU1234" s="113">
        <v>1</v>
      </c>
      <c r="CV1234" s="33" t="s">
        <v>1077</v>
      </c>
    </row>
    <row r="1235" spans="2:100">
      <c r="B1235" s="31">
        <v>1231</v>
      </c>
      <c r="C1235" s="32" t="s">
        <v>4006</v>
      </c>
      <c r="D1235" s="128"/>
      <c r="E1235" s="128"/>
      <c r="F1235" s="32" t="s">
        <v>411</v>
      </c>
      <c r="G1235" s="32" t="s">
        <v>4007</v>
      </c>
      <c r="H1235" s="32" t="s">
        <v>3009</v>
      </c>
      <c r="I1235" s="32" t="s">
        <v>189</v>
      </c>
      <c r="J1235" s="32" t="s">
        <v>115</v>
      </c>
      <c r="K1235" s="32" t="s">
        <v>115</v>
      </c>
      <c r="L1235" s="32" t="s">
        <v>395</v>
      </c>
      <c r="M1235" s="32" t="s">
        <v>3434</v>
      </c>
      <c r="N1235" s="32" t="s">
        <v>115</v>
      </c>
      <c r="O1235" s="32" t="s">
        <v>115</v>
      </c>
      <c r="P1235" s="110">
        <v>45904</v>
      </c>
      <c r="Q1235" s="32">
        <v>65</v>
      </c>
      <c r="R1235" s="32" t="s">
        <v>115</v>
      </c>
      <c r="S1235" s="32" t="s">
        <v>121</v>
      </c>
      <c r="T1235" s="32" t="s">
        <v>115</v>
      </c>
      <c r="U1235" s="32" t="s">
        <v>214</v>
      </c>
      <c r="V1235" s="32" t="s">
        <v>122</v>
      </c>
      <c r="W1235" s="32" t="s">
        <v>123</v>
      </c>
      <c r="X1235" s="32" t="s">
        <v>115</v>
      </c>
      <c r="Y1235" s="128"/>
      <c r="Z1235" s="119" t="s">
        <v>115</v>
      </c>
      <c r="AA1235" s="119">
        <v>4.4349999999999801</v>
      </c>
      <c r="AB1235" s="32" t="s">
        <v>115</v>
      </c>
      <c r="AC1235" s="32" t="s">
        <v>397</v>
      </c>
      <c r="AD1235" s="32" t="s">
        <v>115</v>
      </c>
      <c r="AE1235" s="32" t="s">
        <v>115</v>
      </c>
      <c r="AF1235" s="32" t="s">
        <v>115</v>
      </c>
      <c r="AG1235" s="32" t="s">
        <v>1513</v>
      </c>
      <c r="AH1235" s="32" t="s">
        <v>127</v>
      </c>
      <c r="AI1235" s="32">
        <v>5550456</v>
      </c>
      <c r="AJ1235" s="32" t="s">
        <v>4008</v>
      </c>
      <c r="AK1235" s="32" t="s">
        <v>4009</v>
      </c>
      <c r="AL1235" s="32">
        <v>1</v>
      </c>
      <c r="AM1235" s="32">
        <v>65</v>
      </c>
      <c r="AN1235" s="32" t="s">
        <v>128</v>
      </c>
      <c r="AO1235" s="32" t="s">
        <v>129</v>
      </c>
      <c r="AP1235" s="32" t="s">
        <v>203</v>
      </c>
      <c r="AQ1235" s="32" t="s">
        <v>130</v>
      </c>
      <c r="AR1235" s="32">
        <v>2022</v>
      </c>
      <c r="AS1235" s="32" t="s">
        <v>115</v>
      </c>
      <c r="AT1235" s="32" t="b">
        <v>0</v>
      </c>
      <c r="AU1235" s="32" t="s">
        <v>115</v>
      </c>
      <c r="AV1235" s="32" t="s">
        <v>115</v>
      </c>
      <c r="AW1235" s="32" t="s">
        <v>115</v>
      </c>
      <c r="AX1235" s="32" t="b">
        <v>0</v>
      </c>
      <c r="AY1235" s="32" t="s">
        <v>115</v>
      </c>
      <c r="AZ1235" s="110" t="s">
        <v>115</v>
      </c>
      <c r="BA1235" s="32" t="s">
        <v>115</v>
      </c>
      <c r="BB1235" s="32" t="s">
        <v>115</v>
      </c>
      <c r="BC1235" s="32" t="s">
        <v>115</v>
      </c>
      <c r="BD1235" s="32" t="s">
        <v>115</v>
      </c>
      <c r="BE1235" s="32" t="s">
        <v>115</v>
      </c>
      <c r="BF1235" s="110" t="s">
        <v>115</v>
      </c>
      <c r="BG1235" s="32" t="s">
        <v>131</v>
      </c>
      <c r="BH1235" s="32" t="s">
        <v>115</v>
      </c>
      <c r="BI1235" s="32" t="s">
        <v>960</v>
      </c>
      <c r="BJ1235" s="32">
        <v>5</v>
      </c>
      <c r="BK1235" s="110">
        <v>46286</v>
      </c>
      <c r="BL1235" s="110" t="s">
        <v>115</v>
      </c>
      <c r="BM1235" s="110">
        <v>46311</v>
      </c>
      <c r="BN1235" s="32" t="s">
        <v>115</v>
      </c>
      <c r="BO1235" s="32" t="s">
        <v>115</v>
      </c>
      <c r="BP1235" s="32" t="b">
        <v>1</v>
      </c>
      <c r="BQ1235" s="116" t="s">
        <v>115</v>
      </c>
      <c r="BR1235" s="32" t="s">
        <v>134</v>
      </c>
      <c r="BS1235" s="116">
        <v>195.10419999999999</v>
      </c>
      <c r="BT1235" s="116">
        <v>1996.9627</v>
      </c>
      <c r="BU1235" s="116">
        <v>0</v>
      </c>
      <c r="BV1235" s="116">
        <v>54.368400000000001</v>
      </c>
      <c r="BW1235" s="116">
        <v>83.381699999999995</v>
      </c>
      <c r="BX1235" s="116">
        <v>45.362299999999998</v>
      </c>
      <c r="BY1235" s="116">
        <v>55.695399999999999</v>
      </c>
      <c r="BZ1235" s="116">
        <v>0</v>
      </c>
      <c r="CA1235" s="116">
        <v>0</v>
      </c>
      <c r="CB1235" s="116">
        <v>0</v>
      </c>
      <c r="CC1235" s="116">
        <v>0</v>
      </c>
      <c r="CD1235" s="116">
        <v>0</v>
      </c>
      <c r="CE1235" s="116">
        <v>183.11239999999998</v>
      </c>
      <c r="CF1235" s="32" t="s">
        <v>135</v>
      </c>
      <c r="CG1235" s="32" t="s">
        <v>136</v>
      </c>
      <c r="CH1235" s="32" t="s">
        <v>4010</v>
      </c>
      <c r="CI1235" s="116">
        <v>0</v>
      </c>
      <c r="CJ1235" s="116">
        <v>0</v>
      </c>
      <c r="CK1235" s="116">
        <v>48.931640000000002</v>
      </c>
      <c r="CL1235" s="116">
        <v>75.043579999999992</v>
      </c>
      <c r="CM1235" s="116">
        <v>40.826180000000008</v>
      </c>
      <c r="CN1235" s="116">
        <v>11.816339999999999</v>
      </c>
      <c r="CO1235" s="113">
        <v>0</v>
      </c>
      <c r="CP1235" s="32" t="s">
        <v>134</v>
      </c>
      <c r="CQ1235" s="32" t="s">
        <v>115</v>
      </c>
      <c r="CR1235" s="32" t="s">
        <v>134</v>
      </c>
      <c r="CS1235" s="32" t="s">
        <v>115</v>
      </c>
      <c r="CT1235" s="113">
        <v>0</v>
      </c>
      <c r="CU1235" s="113">
        <v>1</v>
      </c>
      <c r="CV1235" s="33" t="s">
        <v>1077</v>
      </c>
    </row>
    <row r="1236" spans="2:100">
      <c r="B1236" s="31">
        <v>1232</v>
      </c>
      <c r="C1236" s="32" t="s">
        <v>4011</v>
      </c>
      <c r="D1236" s="128"/>
      <c r="E1236" s="128"/>
      <c r="F1236" s="32" t="s">
        <v>740</v>
      </c>
      <c r="G1236" s="32" t="s">
        <v>4012</v>
      </c>
      <c r="H1236" s="32" t="s">
        <v>2710</v>
      </c>
      <c r="I1236" s="32" t="s">
        <v>189</v>
      </c>
      <c r="J1236" s="32" t="s">
        <v>115</v>
      </c>
      <c r="K1236" s="32" t="s">
        <v>115</v>
      </c>
      <c r="L1236" s="32" t="s">
        <v>395</v>
      </c>
      <c r="M1236" s="32" t="s">
        <v>3434</v>
      </c>
      <c r="N1236" s="32" t="s">
        <v>115</v>
      </c>
      <c r="O1236" s="32" t="s">
        <v>115</v>
      </c>
      <c r="P1236" s="110">
        <v>45919</v>
      </c>
      <c r="Q1236" s="32">
        <v>16</v>
      </c>
      <c r="R1236" s="32" t="s">
        <v>115</v>
      </c>
      <c r="S1236" s="32" t="s">
        <v>121</v>
      </c>
      <c r="T1236" s="32" t="s">
        <v>115</v>
      </c>
      <c r="U1236" s="32" t="s">
        <v>214</v>
      </c>
      <c r="V1236" s="32" t="s">
        <v>122</v>
      </c>
      <c r="W1236" s="32" t="s">
        <v>123</v>
      </c>
      <c r="X1236" s="32" t="s">
        <v>224</v>
      </c>
      <c r="Y1236" s="128"/>
      <c r="Z1236" s="119" t="s">
        <v>115</v>
      </c>
      <c r="AA1236" s="119">
        <v>42.107625737040301</v>
      </c>
      <c r="AB1236" s="32" t="s">
        <v>115</v>
      </c>
      <c r="AC1236" s="32" t="s">
        <v>407</v>
      </c>
      <c r="AD1236" s="32" t="s">
        <v>115</v>
      </c>
      <c r="AE1236" s="32" t="s">
        <v>115</v>
      </c>
      <c r="AF1236" s="32" t="s">
        <v>115</v>
      </c>
      <c r="AG1236" s="32" t="s">
        <v>115</v>
      </c>
      <c r="AH1236" s="32" t="s">
        <v>127</v>
      </c>
      <c r="AI1236" s="32">
        <v>5550552</v>
      </c>
      <c r="AJ1236" s="32" t="s">
        <v>4013</v>
      </c>
      <c r="AK1236" s="32" t="s">
        <v>4014</v>
      </c>
      <c r="AL1236" s="32">
        <v>1</v>
      </c>
      <c r="AM1236" s="32">
        <v>65</v>
      </c>
      <c r="AN1236" s="32" t="s">
        <v>128</v>
      </c>
      <c r="AO1236" s="32" t="s">
        <v>129</v>
      </c>
      <c r="AP1236" s="32">
        <v>2024</v>
      </c>
      <c r="AQ1236" s="32" t="s">
        <v>130</v>
      </c>
      <c r="AR1236" s="32">
        <v>2022</v>
      </c>
      <c r="AS1236" s="32" t="s">
        <v>115</v>
      </c>
      <c r="AT1236" s="32" t="b">
        <v>0</v>
      </c>
      <c r="AU1236" s="32" t="s">
        <v>115</v>
      </c>
      <c r="AV1236" s="32" t="s">
        <v>115</v>
      </c>
      <c r="AW1236" s="32" t="s">
        <v>115</v>
      </c>
      <c r="AX1236" s="32" t="b">
        <v>0</v>
      </c>
      <c r="AY1236" s="32" t="s">
        <v>115</v>
      </c>
      <c r="AZ1236" s="110" t="s">
        <v>115</v>
      </c>
      <c r="BA1236" s="32" t="s">
        <v>115</v>
      </c>
      <c r="BB1236" s="32" t="s">
        <v>115</v>
      </c>
      <c r="BC1236" s="32" t="s">
        <v>115</v>
      </c>
      <c r="BD1236" s="32" t="s">
        <v>115</v>
      </c>
      <c r="BE1236" s="32" t="s">
        <v>115</v>
      </c>
      <c r="BF1236" s="110" t="s">
        <v>115</v>
      </c>
      <c r="BG1236" s="32" t="s">
        <v>131</v>
      </c>
      <c r="BH1236" s="32" t="s">
        <v>115</v>
      </c>
      <c r="BI1236" s="32" t="s">
        <v>195</v>
      </c>
      <c r="BJ1236" s="32">
        <v>2</v>
      </c>
      <c r="BK1236" s="110">
        <v>45090</v>
      </c>
      <c r="BL1236" s="110">
        <v>45211</v>
      </c>
      <c r="BM1236" s="110">
        <v>45211</v>
      </c>
      <c r="BN1236" s="32" t="s">
        <v>115</v>
      </c>
      <c r="BO1236" s="32" t="s">
        <v>115</v>
      </c>
      <c r="BP1236" s="32" t="b">
        <v>0</v>
      </c>
      <c r="BQ1236" s="116">
        <v>1400.9411</v>
      </c>
      <c r="BR1236" s="32" t="s">
        <v>134</v>
      </c>
      <c r="BS1236" s="116">
        <v>1400.8424</v>
      </c>
      <c r="BT1236" s="116">
        <v>1401.3871999999999</v>
      </c>
      <c r="BU1236" s="116">
        <v>0</v>
      </c>
      <c r="BV1236" s="116">
        <v>52.279499999999999</v>
      </c>
      <c r="BW1236" s="116">
        <v>1341.8107</v>
      </c>
      <c r="BX1236" s="116">
        <v>6.7523</v>
      </c>
      <c r="BY1236" s="116">
        <v>0.54469999999999996</v>
      </c>
      <c r="BZ1236" s="116">
        <v>0</v>
      </c>
      <c r="CA1236" s="116">
        <v>0</v>
      </c>
      <c r="CB1236" s="116">
        <v>0</v>
      </c>
      <c r="CC1236" s="116">
        <v>0</v>
      </c>
      <c r="CD1236" s="116">
        <v>0</v>
      </c>
      <c r="CE1236" s="116">
        <v>1400.8424</v>
      </c>
      <c r="CF1236" s="32" t="s">
        <v>135</v>
      </c>
      <c r="CG1236" s="32" t="s">
        <v>136</v>
      </c>
      <c r="CH1236" s="32" t="s">
        <v>185</v>
      </c>
      <c r="CI1236" s="116">
        <v>0</v>
      </c>
      <c r="CJ1236" s="116">
        <v>0</v>
      </c>
      <c r="CK1236" s="116">
        <v>47.051600000000001</v>
      </c>
      <c r="CL1236" s="116">
        <v>1207.6296099999997</v>
      </c>
      <c r="CM1236" s="116">
        <v>6.0769799999999998</v>
      </c>
      <c r="CN1236" s="116">
        <v>0</v>
      </c>
      <c r="CO1236" s="113">
        <v>0</v>
      </c>
      <c r="CP1236" s="32" t="s">
        <v>134</v>
      </c>
      <c r="CQ1236" s="32" t="s">
        <v>115</v>
      </c>
      <c r="CR1236" s="32" t="s">
        <v>134</v>
      </c>
      <c r="CS1236" s="32" t="s">
        <v>115</v>
      </c>
      <c r="CT1236" s="113">
        <v>1</v>
      </c>
      <c r="CU1236" s="113">
        <v>0</v>
      </c>
      <c r="CV1236" s="33" t="s">
        <v>1077</v>
      </c>
    </row>
    <row r="1237" spans="2:100">
      <c r="B1237" s="34">
        <v>1233</v>
      </c>
      <c r="C1237" s="35" t="s">
        <v>4015</v>
      </c>
      <c r="D1237" s="130"/>
      <c r="E1237" s="130"/>
      <c r="F1237" s="35" t="s">
        <v>411</v>
      </c>
      <c r="G1237" s="35" t="s">
        <v>4016</v>
      </c>
      <c r="H1237" s="35" t="s">
        <v>213</v>
      </c>
      <c r="I1237" s="35" t="s">
        <v>189</v>
      </c>
      <c r="J1237" s="35" t="s">
        <v>115</v>
      </c>
      <c r="K1237" s="35" t="s">
        <v>115</v>
      </c>
      <c r="L1237" s="35" t="s">
        <v>395</v>
      </c>
      <c r="M1237" s="35" t="s">
        <v>3434</v>
      </c>
      <c r="N1237" s="35" t="s">
        <v>115</v>
      </c>
      <c r="O1237" s="35" t="s">
        <v>115</v>
      </c>
      <c r="P1237" s="111">
        <v>45870</v>
      </c>
      <c r="Q1237" s="35">
        <v>45</v>
      </c>
      <c r="R1237" s="35" t="s">
        <v>115</v>
      </c>
      <c r="S1237" s="35" t="s">
        <v>121</v>
      </c>
      <c r="T1237" s="35" t="s">
        <v>115</v>
      </c>
      <c r="U1237" s="35" t="s">
        <v>214</v>
      </c>
      <c r="V1237" s="35" t="s">
        <v>122</v>
      </c>
      <c r="W1237" s="35" t="s">
        <v>123</v>
      </c>
      <c r="X1237" s="35" t="s">
        <v>887</v>
      </c>
      <c r="Y1237" s="130"/>
      <c r="Z1237" s="120" t="s">
        <v>115</v>
      </c>
      <c r="AA1237" s="120">
        <v>0.46417199999999698</v>
      </c>
      <c r="AB1237" s="35" t="s">
        <v>115</v>
      </c>
      <c r="AC1237" s="35" t="s">
        <v>534</v>
      </c>
      <c r="AD1237" s="35" t="s">
        <v>115</v>
      </c>
      <c r="AE1237" s="35" t="s">
        <v>115</v>
      </c>
      <c r="AF1237" s="35" t="s">
        <v>115</v>
      </c>
      <c r="AG1237" s="35" t="s">
        <v>1513</v>
      </c>
      <c r="AH1237" s="35" t="s">
        <v>127</v>
      </c>
      <c r="AI1237" s="35">
        <v>5551182</v>
      </c>
      <c r="AJ1237" s="35" t="s">
        <v>4017</v>
      </c>
      <c r="AK1237" s="35" t="s">
        <v>4015</v>
      </c>
      <c r="AL1237" s="35">
        <v>2</v>
      </c>
      <c r="AM1237" s="35">
        <v>65</v>
      </c>
      <c r="AN1237" s="35" t="s">
        <v>128</v>
      </c>
      <c r="AO1237" s="35" t="s">
        <v>129</v>
      </c>
      <c r="AP1237" s="35" t="s">
        <v>203</v>
      </c>
      <c r="AQ1237" s="35" t="s">
        <v>130</v>
      </c>
      <c r="AR1237" s="35">
        <v>2022</v>
      </c>
      <c r="AS1237" s="35" t="s">
        <v>115</v>
      </c>
      <c r="AT1237" s="35" t="b">
        <v>0</v>
      </c>
      <c r="AU1237" s="35" t="s">
        <v>115</v>
      </c>
      <c r="AV1237" s="35" t="s">
        <v>115</v>
      </c>
      <c r="AW1237" s="35" t="s">
        <v>115</v>
      </c>
      <c r="AX1237" s="35" t="b">
        <v>0</v>
      </c>
      <c r="AY1237" s="35" t="s">
        <v>115</v>
      </c>
      <c r="AZ1237" s="111" t="s">
        <v>115</v>
      </c>
      <c r="BA1237" s="35" t="s">
        <v>115</v>
      </c>
      <c r="BB1237" s="35" t="s">
        <v>115</v>
      </c>
      <c r="BC1237" s="35" t="s">
        <v>115</v>
      </c>
      <c r="BD1237" s="35" t="s">
        <v>115</v>
      </c>
      <c r="BE1237" s="35" t="s">
        <v>115</v>
      </c>
      <c r="BF1237" s="111" t="s">
        <v>115</v>
      </c>
      <c r="BG1237" s="35" t="s">
        <v>131</v>
      </c>
      <c r="BH1237" s="35" t="s">
        <v>115</v>
      </c>
      <c r="BI1237" s="35" t="s">
        <v>960</v>
      </c>
      <c r="BJ1237" s="35">
        <v>5</v>
      </c>
      <c r="BK1237" s="111">
        <v>46449</v>
      </c>
      <c r="BL1237" s="111" t="s">
        <v>115</v>
      </c>
      <c r="BM1237" s="111">
        <v>46532</v>
      </c>
      <c r="BN1237" s="35" t="s">
        <v>115</v>
      </c>
      <c r="BO1237" s="35" t="s">
        <v>115</v>
      </c>
      <c r="BP1237" s="35" t="b">
        <v>1</v>
      </c>
      <c r="BQ1237" s="117" t="s">
        <v>115</v>
      </c>
      <c r="BR1237" s="35" t="s">
        <v>134</v>
      </c>
      <c r="BS1237" s="117">
        <v>747.46259999999995</v>
      </c>
      <c r="BT1237" s="117">
        <v>3317.3377</v>
      </c>
      <c r="BU1237" s="117">
        <v>0</v>
      </c>
      <c r="BV1237" s="117">
        <v>248.60910000000001</v>
      </c>
      <c r="BW1237" s="117">
        <v>387.02820000000003</v>
      </c>
      <c r="BX1237" s="117">
        <v>32.332900000000002</v>
      </c>
      <c r="BY1237" s="117">
        <v>154.2116</v>
      </c>
      <c r="BZ1237" s="117">
        <v>1396.5940000000001</v>
      </c>
      <c r="CA1237" s="117">
        <v>0</v>
      </c>
      <c r="CB1237" s="117">
        <v>0</v>
      </c>
      <c r="CC1237" s="117">
        <v>0</v>
      </c>
      <c r="CD1237" s="117">
        <v>0</v>
      </c>
      <c r="CE1237" s="117">
        <v>667.97019999999998</v>
      </c>
      <c r="CF1237" s="35" t="s">
        <v>135</v>
      </c>
      <c r="CG1237" s="35" t="s">
        <v>136</v>
      </c>
      <c r="CH1237" s="35" t="s">
        <v>4018</v>
      </c>
      <c r="CI1237" s="117">
        <v>0</v>
      </c>
      <c r="CJ1237" s="117">
        <v>0</v>
      </c>
      <c r="CK1237" s="117">
        <v>165.53653</v>
      </c>
      <c r="CL1237" s="117">
        <v>257.70287999999999</v>
      </c>
      <c r="CM1237" s="117">
        <v>21.528870000000001</v>
      </c>
      <c r="CN1237" s="117">
        <v>63.131979999999999</v>
      </c>
      <c r="CO1237" s="114">
        <v>0</v>
      </c>
      <c r="CP1237" s="35" t="s">
        <v>134</v>
      </c>
      <c r="CQ1237" s="35" t="s">
        <v>115</v>
      </c>
      <c r="CR1237" s="35" t="s">
        <v>279</v>
      </c>
      <c r="CS1237" s="35" t="s">
        <v>115</v>
      </c>
      <c r="CT1237" s="114">
        <v>0</v>
      </c>
      <c r="CU1237" s="114">
        <v>1</v>
      </c>
      <c r="CV1237" s="36" t="s">
        <v>1077</v>
      </c>
    </row>
    <row r="1238" spans="2:100">
      <c r="B1238" s="28">
        <v>1234</v>
      </c>
      <c r="C1238" s="29" t="s">
        <v>4019</v>
      </c>
      <c r="D1238" s="129"/>
      <c r="E1238" s="129"/>
      <c r="F1238" s="29" t="s">
        <v>392</v>
      </c>
      <c r="G1238" s="29" t="s">
        <v>4020</v>
      </c>
      <c r="H1238" s="29" t="s">
        <v>3009</v>
      </c>
      <c r="I1238" s="29" t="s">
        <v>189</v>
      </c>
      <c r="J1238" s="29" t="s">
        <v>115</v>
      </c>
      <c r="K1238" s="29" t="s">
        <v>115</v>
      </c>
      <c r="L1238" s="29" t="s">
        <v>395</v>
      </c>
      <c r="M1238" s="29" t="s">
        <v>3434</v>
      </c>
      <c r="N1238" s="29" t="s">
        <v>115</v>
      </c>
      <c r="O1238" s="29" t="s">
        <v>115</v>
      </c>
      <c r="P1238" s="109">
        <v>45931</v>
      </c>
      <c r="Q1238" s="29" t="s">
        <v>115</v>
      </c>
      <c r="R1238" s="29" t="s">
        <v>115</v>
      </c>
      <c r="S1238" s="29" t="s">
        <v>121</v>
      </c>
      <c r="T1238" s="29" t="s">
        <v>115</v>
      </c>
      <c r="U1238" s="29" t="s">
        <v>214</v>
      </c>
      <c r="V1238" s="29" t="s">
        <v>122</v>
      </c>
      <c r="W1238" s="29" t="s">
        <v>123</v>
      </c>
      <c r="X1238" s="29" t="s">
        <v>278</v>
      </c>
      <c r="Y1238" s="129"/>
      <c r="Z1238" s="118" t="s">
        <v>115</v>
      </c>
      <c r="AA1238" s="118">
        <v>1.1317438646681199</v>
      </c>
      <c r="AB1238" s="29" t="s">
        <v>115</v>
      </c>
      <c r="AC1238" s="29" t="s">
        <v>530</v>
      </c>
      <c r="AD1238" s="29" t="s">
        <v>115</v>
      </c>
      <c r="AE1238" s="29" t="s">
        <v>115</v>
      </c>
      <c r="AF1238" s="29" t="s">
        <v>115</v>
      </c>
      <c r="AG1238" s="29" t="s">
        <v>1513</v>
      </c>
      <c r="AH1238" s="29" t="s">
        <v>127</v>
      </c>
      <c r="AI1238" s="29">
        <v>5551341</v>
      </c>
      <c r="AJ1238" s="29" t="s">
        <v>4021</v>
      </c>
      <c r="AK1238" s="29" t="s">
        <v>4019</v>
      </c>
      <c r="AL1238" s="29">
        <v>1</v>
      </c>
      <c r="AM1238" s="29">
        <v>65</v>
      </c>
      <c r="AN1238" s="29" t="s">
        <v>128</v>
      </c>
      <c r="AO1238" s="29" t="s">
        <v>129</v>
      </c>
      <c r="AP1238" s="29" t="s">
        <v>203</v>
      </c>
      <c r="AQ1238" s="29" t="s">
        <v>130</v>
      </c>
      <c r="AR1238" s="29">
        <v>2022</v>
      </c>
      <c r="AS1238" s="29" t="s">
        <v>115</v>
      </c>
      <c r="AT1238" s="29" t="b">
        <v>0</v>
      </c>
      <c r="AU1238" s="29" t="s">
        <v>115</v>
      </c>
      <c r="AV1238" s="29" t="s">
        <v>115</v>
      </c>
      <c r="AW1238" s="29" t="s">
        <v>115</v>
      </c>
      <c r="AX1238" s="29" t="b">
        <v>0</v>
      </c>
      <c r="AY1238" s="29" t="s">
        <v>115</v>
      </c>
      <c r="AZ1238" s="109" t="s">
        <v>115</v>
      </c>
      <c r="BA1238" s="29" t="s">
        <v>115</v>
      </c>
      <c r="BB1238" s="29" t="s">
        <v>115</v>
      </c>
      <c r="BC1238" s="29" t="s">
        <v>115</v>
      </c>
      <c r="BD1238" s="29" t="s">
        <v>115</v>
      </c>
      <c r="BE1238" s="29" t="s">
        <v>115</v>
      </c>
      <c r="BF1238" s="109" t="s">
        <v>115</v>
      </c>
      <c r="BG1238" s="29" t="s">
        <v>131</v>
      </c>
      <c r="BH1238" s="29" t="s">
        <v>115</v>
      </c>
      <c r="BI1238" s="29" t="s">
        <v>195</v>
      </c>
      <c r="BJ1238" s="29">
        <v>2</v>
      </c>
      <c r="BK1238" s="109">
        <v>45418</v>
      </c>
      <c r="BL1238" s="109" t="s">
        <v>115</v>
      </c>
      <c r="BM1238" s="109">
        <v>45474</v>
      </c>
      <c r="BN1238" s="29" t="s">
        <v>115</v>
      </c>
      <c r="BO1238" s="29" t="s">
        <v>115</v>
      </c>
      <c r="BP1238" s="29" t="b">
        <v>1</v>
      </c>
      <c r="BQ1238" s="115" t="s">
        <v>115</v>
      </c>
      <c r="BR1238" s="29" t="s">
        <v>134</v>
      </c>
      <c r="BS1238" s="115">
        <v>1153.1078</v>
      </c>
      <c r="BT1238" s="115">
        <v>1153.1078</v>
      </c>
      <c r="BU1238" s="115">
        <v>0</v>
      </c>
      <c r="BV1238" s="115">
        <v>8.2782</v>
      </c>
      <c r="BW1238" s="115">
        <v>219.04140000000001</v>
      </c>
      <c r="BX1238" s="115">
        <v>872.81</v>
      </c>
      <c r="BY1238" s="115">
        <v>52.978200000000001</v>
      </c>
      <c r="BZ1238" s="115">
        <v>0</v>
      </c>
      <c r="CA1238" s="115">
        <v>0</v>
      </c>
      <c r="CB1238" s="115">
        <v>0</v>
      </c>
      <c r="CC1238" s="115">
        <v>0</v>
      </c>
      <c r="CD1238" s="115">
        <v>0</v>
      </c>
      <c r="CE1238" s="115">
        <v>1100.1296</v>
      </c>
      <c r="CF1238" s="29" t="s">
        <v>135</v>
      </c>
      <c r="CG1238" s="29" t="s">
        <v>136</v>
      </c>
      <c r="CH1238" s="29" t="s">
        <v>185</v>
      </c>
      <c r="CI1238" s="115">
        <v>0</v>
      </c>
      <c r="CJ1238" s="115">
        <v>0</v>
      </c>
      <c r="CK1238" s="115">
        <v>7.4504200000000003</v>
      </c>
      <c r="CL1238" s="115">
        <v>197.13723000000005</v>
      </c>
      <c r="CM1238" s="115">
        <v>785.52874999999995</v>
      </c>
      <c r="CN1238" s="115">
        <v>47.680370000000011</v>
      </c>
      <c r="CO1238" s="112">
        <v>0</v>
      </c>
      <c r="CP1238" s="29" t="s">
        <v>134</v>
      </c>
      <c r="CQ1238" s="29" t="s">
        <v>115</v>
      </c>
      <c r="CR1238" s="29" t="s">
        <v>134</v>
      </c>
      <c r="CS1238" s="29" t="s">
        <v>115</v>
      </c>
      <c r="CT1238" s="112">
        <v>1</v>
      </c>
      <c r="CU1238" s="112">
        <v>0</v>
      </c>
      <c r="CV1238" s="30" t="s">
        <v>1077</v>
      </c>
    </row>
    <row r="1239" spans="2:100">
      <c r="B1239" s="31">
        <v>1235</v>
      </c>
      <c r="C1239" s="32" t="s">
        <v>4022</v>
      </c>
      <c r="D1239" s="128"/>
      <c r="E1239" s="128"/>
      <c r="F1239" s="32" t="s">
        <v>390</v>
      </c>
      <c r="G1239" s="32" t="s">
        <v>4023</v>
      </c>
      <c r="H1239" s="32" t="s">
        <v>2825</v>
      </c>
      <c r="I1239" s="32" t="s">
        <v>189</v>
      </c>
      <c r="J1239" s="32" t="s">
        <v>115</v>
      </c>
      <c r="K1239" s="32" t="s">
        <v>115</v>
      </c>
      <c r="L1239" s="32" t="s">
        <v>395</v>
      </c>
      <c r="M1239" s="32" t="s">
        <v>3434</v>
      </c>
      <c r="N1239" s="32" t="s">
        <v>115</v>
      </c>
      <c r="O1239" s="32" t="s">
        <v>115</v>
      </c>
      <c r="P1239" s="110">
        <v>45882</v>
      </c>
      <c r="Q1239" s="32">
        <v>64</v>
      </c>
      <c r="R1239" s="32" t="s">
        <v>115</v>
      </c>
      <c r="S1239" s="32" t="s">
        <v>121</v>
      </c>
      <c r="T1239" s="32" t="s">
        <v>115</v>
      </c>
      <c r="U1239" s="32" t="s">
        <v>214</v>
      </c>
      <c r="V1239" s="32" t="s">
        <v>122</v>
      </c>
      <c r="W1239" s="32" t="s">
        <v>123</v>
      </c>
      <c r="X1239" s="32" t="s">
        <v>1601</v>
      </c>
      <c r="Y1239" s="128"/>
      <c r="Z1239" s="119" t="s">
        <v>115</v>
      </c>
      <c r="AA1239" s="119">
        <v>2.5058713627801601</v>
      </c>
      <c r="AB1239" s="32" t="s">
        <v>115</v>
      </c>
      <c r="AC1239" s="32" t="s">
        <v>534</v>
      </c>
      <c r="AD1239" s="32" t="s">
        <v>115</v>
      </c>
      <c r="AE1239" s="32" t="s">
        <v>115</v>
      </c>
      <c r="AF1239" s="32" t="s">
        <v>115</v>
      </c>
      <c r="AG1239" s="32" t="s">
        <v>115</v>
      </c>
      <c r="AH1239" s="32" t="s">
        <v>127</v>
      </c>
      <c r="AI1239" s="32">
        <v>5552205</v>
      </c>
      <c r="AJ1239" s="32" t="s">
        <v>4024</v>
      </c>
      <c r="AK1239" s="32" t="s">
        <v>4025</v>
      </c>
      <c r="AL1239" s="32">
        <v>1</v>
      </c>
      <c r="AM1239" s="32">
        <v>65</v>
      </c>
      <c r="AN1239" s="32" t="s">
        <v>128</v>
      </c>
      <c r="AO1239" s="32" t="s">
        <v>129</v>
      </c>
      <c r="AP1239" s="32">
        <v>2024</v>
      </c>
      <c r="AQ1239" s="32" t="s">
        <v>130</v>
      </c>
      <c r="AR1239" s="32">
        <v>2023</v>
      </c>
      <c r="AS1239" s="32" t="s">
        <v>115</v>
      </c>
      <c r="AT1239" s="32" t="b">
        <v>0</v>
      </c>
      <c r="AU1239" s="32" t="s">
        <v>115</v>
      </c>
      <c r="AV1239" s="32" t="s">
        <v>115</v>
      </c>
      <c r="AW1239" s="32" t="s">
        <v>115</v>
      </c>
      <c r="AX1239" s="32" t="b">
        <v>0</v>
      </c>
      <c r="AY1239" s="32" t="s">
        <v>115</v>
      </c>
      <c r="AZ1239" s="110" t="s">
        <v>115</v>
      </c>
      <c r="BA1239" s="32" t="s">
        <v>115</v>
      </c>
      <c r="BB1239" s="32" t="s">
        <v>115</v>
      </c>
      <c r="BC1239" s="32" t="s">
        <v>115</v>
      </c>
      <c r="BD1239" s="32" t="s">
        <v>115</v>
      </c>
      <c r="BE1239" s="32" t="s">
        <v>115</v>
      </c>
      <c r="BF1239" s="110" t="s">
        <v>115</v>
      </c>
      <c r="BG1239" s="32" t="s">
        <v>131</v>
      </c>
      <c r="BH1239" s="32" t="s">
        <v>115</v>
      </c>
      <c r="BI1239" s="32" t="s">
        <v>195</v>
      </c>
      <c r="BJ1239" s="32">
        <v>2</v>
      </c>
      <c r="BK1239" s="110">
        <v>44978</v>
      </c>
      <c r="BL1239" s="110">
        <v>45035</v>
      </c>
      <c r="BM1239" s="110">
        <v>45035</v>
      </c>
      <c r="BN1239" s="32" t="s">
        <v>115</v>
      </c>
      <c r="BO1239" s="32" t="s">
        <v>115</v>
      </c>
      <c r="BP1239" s="32" t="b">
        <v>0</v>
      </c>
      <c r="BQ1239" s="116">
        <v>2983.3663999999999</v>
      </c>
      <c r="BR1239" s="32" t="s">
        <v>134</v>
      </c>
      <c r="BS1239" s="116">
        <v>2983.3663999999999</v>
      </c>
      <c r="BT1239" s="116">
        <v>2983.3663999999999</v>
      </c>
      <c r="BU1239" s="116">
        <v>0</v>
      </c>
      <c r="BV1239" s="116">
        <v>0</v>
      </c>
      <c r="BW1239" s="116">
        <v>2927.8292999999999</v>
      </c>
      <c r="BX1239" s="116">
        <v>55.537100000000002</v>
      </c>
      <c r="BY1239" s="116">
        <v>0</v>
      </c>
      <c r="BZ1239" s="116">
        <v>0</v>
      </c>
      <c r="CA1239" s="116">
        <v>0</v>
      </c>
      <c r="CB1239" s="116">
        <v>0</v>
      </c>
      <c r="CC1239" s="116">
        <v>0</v>
      </c>
      <c r="CD1239" s="116">
        <v>0</v>
      </c>
      <c r="CE1239" s="116">
        <v>2983.3663999999999</v>
      </c>
      <c r="CF1239" s="32" t="s">
        <v>135</v>
      </c>
      <c r="CG1239" s="32" t="s">
        <v>136</v>
      </c>
      <c r="CH1239" s="32" t="s">
        <v>258</v>
      </c>
      <c r="CI1239" s="116">
        <v>0</v>
      </c>
      <c r="CJ1239" s="116">
        <v>0</v>
      </c>
      <c r="CK1239" s="116">
        <v>0</v>
      </c>
      <c r="CL1239" s="116">
        <v>2635.0460899999998</v>
      </c>
      <c r="CM1239" s="116">
        <v>49.983599999999996</v>
      </c>
      <c r="CN1239" s="116">
        <v>0</v>
      </c>
      <c r="CO1239" s="113">
        <v>0</v>
      </c>
      <c r="CP1239" s="32" t="s">
        <v>134</v>
      </c>
      <c r="CQ1239" s="32" t="s">
        <v>115</v>
      </c>
      <c r="CR1239" s="32" t="s">
        <v>134</v>
      </c>
      <c r="CS1239" s="32" t="s">
        <v>115</v>
      </c>
      <c r="CT1239" s="113">
        <v>0</v>
      </c>
      <c r="CU1239" s="113">
        <v>1</v>
      </c>
      <c r="CV1239" s="33" t="s">
        <v>1077</v>
      </c>
    </row>
    <row r="1240" spans="2:100">
      <c r="B1240" s="31">
        <v>1236</v>
      </c>
      <c r="C1240" s="32" t="s">
        <v>4026</v>
      </c>
      <c r="D1240" s="128"/>
      <c r="E1240" s="128"/>
      <c r="F1240" s="32" t="s">
        <v>3622</v>
      </c>
      <c r="G1240" s="32" t="s">
        <v>4027</v>
      </c>
      <c r="H1240" s="32" t="s">
        <v>2825</v>
      </c>
      <c r="I1240" s="32" t="s">
        <v>189</v>
      </c>
      <c r="J1240" s="32" t="s">
        <v>115</v>
      </c>
      <c r="K1240" s="32" t="s">
        <v>115</v>
      </c>
      <c r="L1240" s="32" t="s">
        <v>395</v>
      </c>
      <c r="M1240" s="32" t="s">
        <v>3434</v>
      </c>
      <c r="N1240" s="32" t="s">
        <v>115</v>
      </c>
      <c r="O1240" s="32" t="s">
        <v>115</v>
      </c>
      <c r="P1240" s="110">
        <v>45933</v>
      </c>
      <c r="Q1240" s="32" t="s">
        <v>115</v>
      </c>
      <c r="R1240" s="32" t="s">
        <v>115</v>
      </c>
      <c r="S1240" s="32" t="s">
        <v>121</v>
      </c>
      <c r="T1240" s="32" t="s">
        <v>115</v>
      </c>
      <c r="U1240" s="32" t="s">
        <v>214</v>
      </c>
      <c r="V1240" s="32" t="s">
        <v>122</v>
      </c>
      <c r="W1240" s="32" t="s">
        <v>123</v>
      </c>
      <c r="X1240" s="32" t="s">
        <v>1920</v>
      </c>
      <c r="Y1240" s="128"/>
      <c r="Z1240" s="119" t="s">
        <v>115</v>
      </c>
      <c r="AA1240" s="119">
        <v>6.4412528840569303</v>
      </c>
      <c r="AB1240" s="32" t="s">
        <v>115</v>
      </c>
      <c r="AC1240" s="32" t="s">
        <v>115</v>
      </c>
      <c r="AD1240" s="32" t="s">
        <v>115</v>
      </c>
      <c r="AE1240" s="32" t="s">
        <v>115</v>
      </c>
      <c r="AF1240" s="32" t="s">
        <v>115</v>
      </c>
      <c r="AG1240" s="32" t="s">
        <v>1513</v>
      </c>
      <c r="AH1240" s="32" t="s">
        <v>127</v>
      </c>
      <c r="AI1240" s="32">
        <v>5804686</v>
      </c>
      <c r="AJ1240" s="32" t="s">
        <v>4028</v>
      </c>
      <c r="AK1240" s="32" t="s">
        <v>4029</v>
      </c>
      <c r="AL1240" s="32">
        <v>1</v>
      </c>
      <c r="AM1240" s="32">
        <v>65</v>
      </c>
      <c r="AN1240" s="32" t="s">
        <v>128</v>
      </c>
      <c r="AO1240" s="32" t="s">
        <v>129</v>
      </c>
      <c r="AP1240" s="32" t="s">
        <v>203</v>
      </c>
      <c r="AQ1240" s="32" t="s">
        <v>130</v>
      </c>
      <c r="AR1240" s="32">
        <v>2023</v>
      </c>
      <c r="AS1240" s="32" t="s">
        <v>115</v>
      </c>
      <c r="AT1240" s="32" t="b">
        <v>0</v>
      </c>
      <c r="AU1240" s="32" t="s">
        <v>115</v>
      </c>
      <c r="AV1240" s="32" t="s">
        <v>115</v>
      </c>
      <c r="AW1240" s="32" t="s">
        <v>115</v>
      </c>
      <c r="AX1240" s="32" t="b">
        <v>0</v>
      </c>
      <c r="AY1240" s="32" t="s">
        <v>115</v>
      </c>
      <c r="AZ1240" s="110" t="s">
        <v>115</v>
      </c>
      <c r="BA1240" s="32" t="s">
        <v>115</v>
      </c>
      <c r="BB1240" s="32" t="s">
        <v>115</v>
      </c>
      <c r="BC1240" s="32" t="s">
        <v>115</v>
      </c>
      <c r="BD1240" s="32" t="s">
        <v>115</v>
      </c>
      <c r="BE1240" s="32" t="s">
        <v>115</v>
      </c>
      <c r="BF1240" s="110" t="s">
        <v>115</v>
      </c>
      <c r="BG1240" s="32" t="s">
        <v>131</v>
      </c>
      <c r="BH1240" s="32" t="s">
        <v>115</v>
      </c>
      <c r="BI1240" s="32" t="s">
        <v>872</v>
      </c>
      <c r="BJ1240" s="32">
        <v>3</v>
      </c>
      <c r="BK1240" s="110">
        <v>45908</v>
      </c>
      <c r="BL1240" s="110" t="s">
        <v>115</v>
      </c>
      <c r="BM1240" s="110">
        <v>46001</v>
      </c>
      <c r="BN1240" s="32" t="s">
        <v>115</v>
      </c>
      <c r="BO1240" s="32" t="s">
        <v>115</v>
      </c>
      <c r="BP1240" s="32" t="b">
        <v>1</v>
      </c>
      <c r="BQ1240" s="116">
        <v>1900</v>
      </c>
      <c r="BR1240" s="32" t="s">
        <v>134</v>
      </c>
      <c r="BS1240" s="116">
        <v>2475.0311999999999</v>
      </c>
      <c r="BT1240" s="116">
        <v>5444.8279000000002</v>
      </c>
      <c r="BU1240" s="116">
        <v>0</v>
      </c>
      <c r="BV1240" s="116">
        <v>0</v>
      </c>
      <c r="BW1240" s="116">
        <v>292.09800000000001</v>
      </c>
      <c r="BX1240" s="116">
        <v>344.66680000000002</v>
      </c>
      <c r="BY1240" s="116">
        <v>4696.2103000000006</v>
      </c>
      <c r="BZ1240" s="116">
        <v>111.85290000000001</v>
      </c>
      <c r="CA1240" s="116">
        <v>0</v>
      </c>
      <c r="CB1240" s="116">
        <v>0</v>
      </c>
      <c r="CC1240" s="116">
        <v>0</v>
      </c>
      <c r="CD1240" s="116">
        <v>0</v>
      </c>
      <c r="CE1240" s="116">
        <v>636.76479999999992</v>
      </c>
      <c r="CF1240" s="32" t="s">
        <v>135</v>
      </c>
      <c r="CG1240" s="32" t="s">
        <v>136</v>
      </c>
      <c r="CH1240" s="32" t="s">
        <v>235</v>
      </c>
      <c r="CI1240" s="116">
        <v>0</v>
      </c>
      <c r="CJ1240" s="116">
        <v>0</v>
      </c>
      <c r="CK1240" s="116">
        <v>0</v>
      </c>
      <c r="CL1240" s="116">
        <v>0</v>
      </c>
      <c r="CM1240" s="116">
        <v>0</v>
      </c>
      <c r="CN1240" s="116">
        <v>0</v>
      </c>
      <c r="CO1240" s="113">
        <v>0</v>
      </c>
      <c r="CP1240" s="32" t="s">
        <v>134</v>
      </c>
      <c r="CQ1240" s="32" t="s">
        <v>115</v>
      </c>
      <c r="CR1240" s="32" t="s">
        <v>134</v>
      </c>
      <c r="CS1240" s="32" t="s">
        <v>115</v>
      </c>
      <c r="CT1240" s="113">
        <v>1</v>
      </c>
      <c r="CU1240" s="113">
        <v>0</v>
      </c>
      <c r="CV1240" s="33" t="s">
        <v>1077</v>
      </c>
    </row>
    <row r="1241" spans="2:100">
      <c r="B1241" s="31">
        <v>1237</v>
      </c>
      <c r="C1241" s="32" t="s">
        <v>4030</v>
      </c>
      <c r="D1241" s="128"/>
      <c r="E1241" s="128"/>
      <c r="F1241" s="32" t="s">
        <v>4031</v>
      </c>
      <c r="G1241" s="32" t="s">
        <v>4032</v>
      </c>
      <c r="H1241" s="32" t="s">
        <v>2825</v>
      </c>
      <c r="I1241" s="32" t="s">
        <v>189</v>
      </c>
      <c r="J1241" s="32" t="s">
        <v>115</v>
      </c>
      <c r="K1241" s="32" t="s">
        <v>115</v>
      </c>
      <c r="L1241" s="32" t="s">
        <v>395</v>
      </c>
      <c r="M1241" s="32" t="s">
        <v>3434</v>
      </c>
      <c r="N1241" s="32" t="s">
        <v>115</v>
      </c>
      <c r="O1241" s="32" t="s">
        <v>115</v>
      </c>
      <c r="P1241" s="110">
        <v>45874</v>
      </c>
      <c r="Q1241" s="32">
        <v>37</v>
      </c>
      <c r="R1241" s="32" t="s">
        <v>115</v>
      </c>
      <c r="S1241" s="32" t="s">
        <v>121</v>
      </c>
      <c r="T1241" s="32" t="s">
        <v>115</v>
      </c>
      <c r="U1241" s="32" t="s">
        <v>1574</v>
      </c>
      <c r="V1241" s="32" t="s">
        <v>122</v>
      </c>
      <c r="W1241" s="32" t="s">
        <v>123</v>
      </c>
      <c r="X1241" s="32" t="s">
        <v>833</v>
      </c>
      <c r="Y1241" s="128"/>
      <c r="Z1241" s="119" t="s">
        <v>115</v>
      </c>
      <c r="AA1241" s="119">
        <v>1.1317438646681199</v>
      </c>
      <c r="AB1241" s="32" t="s">
        <v>115</v>
      </c>
      <c r="AC1241" s="32" t="s">
        <v>397</v>
      </c>
      <c r="AD1241" s="32" t="s">
        <v>115</v>
      </c>
      <c r="AE1241" s="32" t="s">
        <v>115</v>
      </c>
      <c r="AF1241" s="32" t="s">
        <v>115</v>
      </c>
      <c r="AG1241" s="32" t="s">
        <v>1513</v>
      </c>
      <c r="AH1241" s="32" t="s">
        <v>127</v>
      </c>
      <c r="AI1241" s="32">
        <v>5558907</v>
      </c>
      <c r="AJ1241" s="32" t="s">
        <v>4033</v>
      </c>
      <c r="AK1241" s="32" t="s">
        <v>4034</v>
      </c>
      <c r="AL1241" s="32">
        <v>1</v>
      </c>
      <c r="AM1241" s="32">
        <v>65</v>
      </c>
      <c r="AN1241" s="32" t="s">
        <v>128</v>
      </c>
      <c r="AO1241" s="32" t="s">
        <v>129</v>
      </c>
      <c r="AP1241" s="32" t="s">
        <v>203</v>
      </c>
      <c r="AQ1241" s="32" t="s">
        <v>130</v>
      </c>
      <c r="AR1241" s="32">
        <v>2024</v>
      </c>
      <c r="AS1241" s="32" t="s">
        <v>115</v>
      </c>
      <c r="AT1241" s="32" t="b">
        <v>0</v>
      </c>
      <c r="AU1241" s="32" t="s">
        <v>115</v>
      </c>
      <c r="AV1241" s="32" t="s">
        <v>115</v>
      </c>
      <c r="AW1241" s="32" t="s">
        <v>115</v>
      </c>
      <c r="AX1241" s="32" t="b">
        <v>0</v>
      </c>
      <c r="AY1241" s="32" t="s">
        <v>115</v>
      </c>
      <c r="AZ1241" s="110" t="s">
        <v>115</v>
      </c>
      <c r="BA1241" s="32" t="s">
        <v>115</v>
      </c>
      <c r="BB1241" s="32" t="s">
        <v>115</v>
      </c>
      <c r="BC1241" s="32" t="s">
        <v>115</v>
      </c>
      <c r="BD1241" s="32" t="s">
        <v>115</v>
      </c>
      <c r="BE1241" s="32" t="s">
        <v>115</v>
      </c>
      <c r="BF1241" s="110" t="s">
        <v>115</v>
      </c>
      <c r="BG1241" s="32" t="s">
        <v>131</v>
      </c>
      <c r="BH1241" s="32" t="s">
        <v>115</v>
      </c>
      <c r="BI1241" s="32" t="s">
        <v>195</v>
      </c>
      <c r="BJ1241" s="32">
        <v>2</v>
      </c>
      <c r="BK1241" s="110">
        <v>45706</v>
      </c>
      <c r="BL1241" s="110" t="s">
        <v>115</v>
      </c>
      <c r="BM1241" s="110">
        <v>45738</v>
      </c>
      <c r="BN1241" s="32" t="s">
        <v>115</v>
      </c>
      <c r="BO1241" s="32" t="s">
        <v>115</v>
      </c>
      <c r="BP1241" s="32" t="b">
        <v>1</v>
      </c>
      <c r="BQ1241" s="116" t="s">
        <v>115</v>
      </c>
      <c r="BR1241" s="32" t="s">
        <v>134</v>
      </c>
      <c r="BS1241" s="116">
        <v>345.16719999999998</v>
      </c>
      <c r="BT1241" s="116">
        <v>458.11070000000001</v>
      </c>
      <c r="BU1241" s="116">
        <v>0</v>
      </c>
      <c r="BV1241" s="116">
        <v>0</v>
      </c>
      <c r="BW1241" s="116">
        <v>0</v>
      </c>
      <c r="BX1241" s="116">
        <v>19.618300000000001</v>
      </c>
      <c r="BY1241" s="116">
        <v>339.98669999999998</v>
      </c>
      <c r="BZ1241" s="116">
        <v>17.9162</v>
      </c>
      <c r="CA1241" s="116">
        <v>0</v>
      </c>
      <c r="CB1241" s="116">
        <v>0</v>
      </c>
      <c r="CC1241" s="116">
        <v>0</v>
      </c>
      <c r="CD1241" s="116">
        <v>0</v>
      </c>
      <c r="CE1241" s="116">
        <v>19.618299999999977</v>
      </c>
      <c r="CF1241" s="32" t="s">
        <v>135</v>
      </c>
      <c r="CG1241" s="32" t="s">
        <v>136</v>
      </c>
      <c r="CH1241" s="32" t="s">
        <v>4035</v>
      </c>
      <c r="CI1241" s="116">
        <v>0</v>
      </c>
      <c r="CJ1241" s="116">
        <v>0</v>
      </c>
      <c r="CK1241" s="116">
        <v>0</v>
      </c>
      <c r="CL1241" s="116">
        <v>0</v>
      </c>
      <c r="CM1241" s="116">
        <v>0</v>
      </c>
      <c r="CN1241" s="116">
        <v>347.26625999999993</v>
      </c>
      <c r="CO1241" s="113">
        <v>0</v>
      </c>
      <c r="CP1241" s="32" t="s">
        <v>134</v>
      </c>
      <c r="CQ1241" s="32" t="s">
        <v>115</v>
      </c>
      <c r="CR1241" s="32" t="s">
        <v>134</v>
      </c>
      <c r="CS1241" s="32" t="s">
        <v>115</v>
      </c>
      <c r="CT1241" s="113">
        <v>1</v>
      </c>
      <c r="CU1241" s="113">
        <v>0</v>
      </c>
      <c r="CV1241" s="33" t="s">
        <v>1077</v>
      </c>
    </row>
    <row r="1242" spans="2:100">
      <c r="B1242" s="31">
        <v>1238</v>
      </c>
      <c r="C1242" s="32" t="s">
        <v>4036</v>
      </c>
      <c r="D1242" s="128"/>
      <c r="E1242" s="128"/>
      <c r="F1242" s="32" t="s">
        <v>425</v>
      </c>
      <c r="G1242" s="32" t="s">
        <v>4037</v>
      </c>
      <c r="H1242" s="32" t="s">
        <v>213</v>
      </c>
      <c r="I1242" s="32" t="s">
        <v>189</v>
      </c>
      <c r="J1242" s="32" t="s">
        <v>115</v>
      </c>
      <c r="K1242" s="32" t="s">
        <v>115</v>
      </c>
      <c r="L1242" s="32" t="s">
        <v>395</v>
      </c>
      <c r="M1242" s="32" t="s">
        <v>3434</v>
      </c>
      <c r="N1242" s="32" t="s">
        <v>115</v>
      </c>
      <c r="O1242" s="32" t="s">
        <v>115</v>
      </c>
      <c r="P1242" s="110">
        <v>45932</v>
      </c>
      <c r="Q1242" s="32">
        <v>50</v>
      </c>
      <c r="R1242" s="32" t="s">
        <v>115</v>
      </c>
      <c r="S1242" s="32" t="s">
        <v>121</v>
      </c>
      <c r="T1242" s="32" t="s">
        <v>115</v>
      </c>
      <c r="U1242" s="32" t="s">
        <v>214</v>
      </c>
      <c r="V1242" s="32" t="s">
        <v>122</v>
      </c>
      <c r="W1242" s="32" t="s">
        <v>123</v>
      </c>
      <c r="X1242" s="32" t="s">
        <v>2088</v>
      </c>
      <c r="Y1242" s="128"/>
      <c r="Z1242" s="119" t="s">
        <v>115</v>
      </c>
      <c r="AA1242" s="119">
        <v>94.532399999999797</v>
      </c>
      <c r="AB1242" s="32" t="s">
        <v>115</v>
      </c>
      <c r="AC1242" s="32" t="s">
        <v>427</v>
      </c>
      <c r="AD1242" s="32" t="s">
        <v>115</v>
      </c>
      <c r="AE1242" s="32" t="s">
        <v>115</v>
      </c>
      <c r="AF1242" s="32" t="s">
        <v>115</v>
      </c>
      <c r="AG1242" s="32" t="s">
        <v>1513</v>
      </c>
      <c r="AH1242" s="32" t="s">
        <v>127</v>
      </c>
      <c r="AI1242" s="32">
        <v>5554007</v>
      </c>
      <c r="AJ1242" s="32" t="s">
        <v>4038</v>
      </c>
      <c r="AK1242" s="32" t="s">
        <v>4039</v>
      </c>
      <c r="AL1242" s="32">
        <v>1</v>
      </c>
      <c r="AM1242" s="32">
        <v>65</v>
      </c>
      <c r="AN1242" s="32" t="s">
        <v>128</v>
      </c>
      <c r="AO1242" s="32" t="s">
        <v>129</v>
      </c>
      <c r="AP1242" s="32" t="s">
        <v>203</v>
      </c>
      <c r="AQ1242" s="32" t="s">
        <v>130</v>
      </c>
      <c r="AR1242" s="32">
        <v>2023</v>
      </c>
      <c r="AS1242" s="32" t="s">
        <v>115</v>
      </c>
      <c r="AT1242" s="32" t="b">
        <v>0</v>
      </c>
      <c r="AU1242" s="32" t="s">
        <v>115</v>
      </c>
      <c r="AV1242" s="32" t="s">
        <v>115</v>
      </c>
      <c r="AW1242" s="32" t="s">
        <v>115</v>
      </c>
      <c r="AX1242" s="32" t="b">
        <v>0</v>
      </c>
      <c r="AY1242" s="32" t="s">
        <v>115</v>
      </c>
      <c r="AZ1242" s="110" t="s">
        <v>115</v>
      </c>
      <c r="BA1242" s="32" t="s">
        <v>115</v>
      </c>
      <c r="BB1242" s="32" t="s">
        <v>115</v>
      </c>
      <c r="BC1242" s="32" t="s">
        <v>115</v>
      </c>
      <c r="BD1242" s="32" t="s">
        <v>115</v>
      </c>
      <c r="BE1242" s="32" t="s">
        <v>115</v>
      </c>
      <c r="BF1242" s="110" t="s">
        <v>115</v>
      </c>
      <c r="BG1242" s="32" t="s">
        <v>131</v>
      </c>
      <c r="BH1242" s="32" t="s">
        <v>115</v>
      </c>
      <c r="BI1242" s="32" t="s">
        <v>195</v>
      </c>
      <c r="BJ1242" s="32">
        <v>2</v>
      </c>
      <c r="BK1242" s="110">
        <v>45524</v>
      </c>
      <c r="BL1242" s="110" t="s">
        <v>115</v>
      </c>
      <c r="BM1242" s="110">
        <v>45902</v>
      </c>
      <c r="BN1242" s="32" t="s">
        <v>115</v>
      </c>
      <c r="BO1242" s="32" t="s">
        <v>115</v>
      </c>
      <c r="BP1242" s="32" t="b">
        <v>1</v>
      </c>
      <c r="BQ1242" s="116" t="s">
        <v>115</v>
      </c>
      <c r="BR1242" s="32" t="s">
        <v>134</v>
      </c>
      <c r="BS1242" s="116">
        <v>1290.8324</v>
      </c>
      <c r="BT1242" s="116">
        <v>1296.5134</v>
      </c>
      <c r="BU1242" s="116">
        <v>0</v>
      </c>
      <c r="BV1242" s="116">
        <v>0</v>
      </c>
      <c r="BW1242" s="116">
        <v>55.182299999999998</v>
      </c>
      <c r="BX1242" s="116">
        <v>937.30470000000003</v>
      </c>
      <c r="BY1242" s="116">
        <v>304.0265</v>
      </c>
      <c r="BZ1242" s="116">
        <v>0</v>
      </c>
      <c r="CA1242" s="116">
        <v>0</v>
      </c>
      <c r="CB1242" s="116">
        <v>0</v>
      </c>
      <c r="CC1242" s="116">
        <v>0</v>
      </c>
      <c r="CD1242" s="116">
        <v>0</v>
      </c>
      <c r="CE1242" s="116">
        <v>992.48689999999999</v>
      </c>
      <c r="CF1242" s="32" t="s">
        <v>135</v>
      </c>
      <c r="CG1242" s="32" t="s">
        <v>136</v>
      </c>
      <c r="CH1242" s="32" t="s">
        <v>263</v>
      </c>
      <c r="CI1242" s="116">
        <v>0</v>
      </c>
      <c r="CJ1242" s="116">
        <v>0</v>
      </c>
      <c r="CK1242" s="116">
        <v>0</v>
      </c>
      <c r="CL1242" s="116">
        <v>0</v>
      </c>
      <c r="CM1242" s="116">
        <v>992.48693999999989</v>
      </c>
      <c r="CN1242" s="116">
        <v>298.34548000000007</v>
      </c>
      <c r="CO1242" s="113">
        <v>0</v>
      </c>
      <c r="CP1242" s="32" t="s">
        <v>134</v>
      </c>
      <c r="CQ1242" s="32" t="s">
        <v>115</v>
      </c>
      <c r="CR1242" s="32" t="s">
        <v>134</v>
      </c>
      <c r="CS1242" s="32" t="s">
        <v>115</v>
      </c>
      <c r="CT1242" s="113">
        <v>1</v>
      </c>
      <c r="CU1242" s="113">
        <v>0</v>
      </c>
      <c r="CV1242" s="33" t="s">
        <v>1077</v>
      </c>
    </row>
    <row r="1243" spans="2:100">
      <c r="B1243" s="31">
        <v>1239</v>
      </c>
      <c r="C1243" s="32" t="s">
        <v>4040</v>
      </c>
      <c r="D1243" s="128"/>
      <c r="E1243" s="128"/>
      <c r="F1243" s="32" t="s">
        <v>425</v>
      </c>
      <c r="G1243" s="32" t="s">
        <v>4041</v>
      </c>
      <c r="H1243" s="32" t="s">
        <v>213</v>
      </c>
      <c r="I1243" s="32" t="s">
        <v>189</v>
      </c>
      <c r="J1243" s="32" t="s">
        <v>115</v>
      </c>
      <c r="K1243" s="32" t="s">
        <v>115</v>
      </c>
      <c r="L1243" s="32" t="s">
        <v>395</v>
      </c>
      <c r="M1243" s="32" t="s">
        <v>3434</v>
      </c>
      <c r="N1243" s="32" t="s">
        <v>115</v>
      </c>
      <c r="O1243" s="32" t="s">
        <v>115</v>
      </c>
      <c r="P1243" s="110">
        <v>45932</v>
      </c>
      <c r="Q1243" s="32">
        <v>22</v>
      </c>
      <c r="R1243" s="32" t="s">
        <v>115</v>
      </c>
      <c r="S1243" s="32" t="s">
        <v>121</v>
      </c>
      <c r="T1243" s="32" t="s">
        <v>115</v>
      </c>
      <c r="U1243" s="32" t="s">
        <v>214</v>
      </c>
      <c r="V1243" s="32" t="s">
        <v>122</v>
      </c>
      <c r="W1243" s="32" t="s">
        <v>123</v>
      </c>
      <c r="X1243" s="32" t="s">
        <v>2088</v>
      </c>
      <c r="Y1243" s="128"/>
      <c r="Z1243" s="119" t="s">
        <v>115</v>
      </c>
      <c r="AA1243" s="119">
        <v>94.5324210889207</v>
      </c>
      <c r="AB1243" s="32" t="s">
        <v>115</v>
      </c>
      <c r="AC1243" s="32" t="s">
        <v>427</v>
      </c>
      <c r="AD1243" s="32" t="s">
        <v>115</v>
      </c>
      <c r="AE1243" s="32" t="s">
        <v>115</v>
      </c>
      <c r="AF1243" s="32" t="s">
        <v>115</v>
      </c>
      <c r="AG1243" s="32" t="s">
        <v>1513</v>
      </c>
      <c r="AH1243" s="32" t="s">
        <v>127</v>
      </c>
      <c r="AI1243" s="32">
        <v>5554008</v>
      </c>
      <c r="AJ1243" s="32" t="s">
        <v>4042</v>
      </c>
      <c r="AK1243" s="32" t="s">
        <v>4043</v>
      </c>
      <c r="AL1243" s="32">
        <v>1</v>
      </c>
      <c r="AM1243" s="32">
        <v>65</v>
      </c>
      <c r="AN1243" s="32" t="s">
        <v>128</v>
      </c>
      <c r="AO1243" s="32" t="s">
        <v>129</v>
      </c>
      <c r="AP1243" s="32" t="s">
        <v>203</v>
      </c>
      <c r="AQ1243" s="32" t="s">
        <v>130</v>
      </c>
      <c r="AR1243" s="32">
        <v>2023</v>
      </c>
      <c r="AS1243" s="32" t="s">
        <v>115</v>
      </c>
      <c r="AT1243" s="32" t="b">
        <v>0</v>
      </c>
      <c r="AU1243" s="32" t="s">
        <v>115</v>
      </c>
      <c r="AV1243" s="32" t="s">
        <v>115</v>
      </c>
      <c r="AW1243" s="32" t="s">
        <v>115</v>
      </c>
      <c r="AX1243" s="32" t="b">
        <v>0</v>
      </c>
      <c r="AY1243" s="32" t="s">
        <v>115</v>
      </c>
      <c r="AZ1243" s="110" t="s">
        <v>115</v>
      </c>
      <c r="BA1243" s="32" t="s">
        <v>115</v>
      </c>
      <c r="BB1243" s="32" t="s">
        <v>115</v>
      </c>
      <c r="BC1243" s="32" t="s">
        <v>115</v>
      </c>
      <c r="BD1243" s="32" t="s">
        <v>115</v>
      </c>
      <c r="BE1243" s="32" t="s">
        <v>115</v>
      </c>
      <c r="BF1243" s="110" t="s">
        <v>115</v>
      </c>
      <c r="BG1243" s="32" t="s">
        <v>131</v>
      </c>
      <c r="BH1243" s="32" t="s">
        <v>115</v>
      </c>
      <c r="BI1243" s="32" t="s">
        <v>195</v>
      </c>
      <c r="BJ1243" s="32">
        <v>2</v>
      </c>
      <c r="BK1243" s="110">
        <v>45485</v>
      </c>
      <c r="BL1243" s="110" t="s">
        <v>115</v>
      </c>
      <c r="BM1243" s="110">
        <v>45553</v>
      </c>
      <c r="BN1243" s="32" t="s">
        <v>115</v>
      </c>
      <c r="BO1243" s="32" t="s">
        <v>115</v>
      </c>
      <c r="BP1243" s="32" t="b">
        <v>1</v>
      </c>
      <c r="BQ1243" s="116" t="s">
        <v>115</v>
      </c>
      <c r="BR1243" s="32" t="s">
        <v>134</v>
      </c>
      <c r="BS1243" s="116">
        <v>1371.6152999999999</v>
      </c>
      <c r="BT1243" s="116">
        <v>1377.3309999999999</v>
      </c>
      <c r="BU1243" s="116">
        <v>0</v>
      </c>
      <c r="BV1243" s="116">
        <v>0</v>
      </c>
      <c r="BW1243" s="116">
        <v>7.7652999999999999</v>
      </c>
      <c r="BX1243" s="116">
        <v>1355.4421</v>
      </c>
      <c r="BY1243" s="116">
        <v>14.1236</v>
      </c>
      <c r="BZ1243" s="116">
        <v>0</v>
      </c>
      <c r="CA1243" s="116">
        <v>0</v>
      </c>
      <c r="CB1243" s="116">
        <v>0</v>
      </c>
      <c r="CC1243" s="116">
        <v>0</v>
      </c>
      <c r="CD1243" s="116">
        <v>0</v>
      </c>
      <c r="CE1243" s="116">
        <v>1363.2074</v>
      </c>
      <c r="CF1243" s="32" t="s">
        <v>135</v>
      </c>
      <c r="CG1243" s="32" t="s">
        <v>136</v>
      </c>
      <c r="CH1243" s="32" t="s">
        <v>263</v>
      </c>
      <c r="CI1243" s="116">
        <v>0</v>
      </c>
      <c r="CJ1243" s="116">
        <v>0</v>
      </c>
      <c r="CK1243" s="116">
        <v>0</v>
      </c>
      <c r="CL1243" s="116">
        <v>0</v>
      </c>
      <c r="CM1243" s="116">
        <v>1363.2073500000001</v>
      </c>
      <c r="CN1243" s="116">
        <v>8.4079000000000015</v>
      </c>
      <c r="CO1243" s="113">
        <v>0</v>
      </c>
      <c r="CP1243" s="32" t="s">
        <v>134</v>
      </c>
      <c r="CQ1243" s="32" t="s">
        <v>115</v>
      </c>
      <c r="CR1243" s="32" t="s">
        <v>134</v>
      </c>
      <c r="CS1243" s="32" t="s">
        <v>115</v>
      </c>
      <c r="CT1243" s="113">
        <v>1</v>
      </c>
      <c r="CU1243" s="113">
        <v>0</v>
      </c>
      <c r="CV1243" s="33" t="s">
        <v>1077</v>
      </c>
    </row>
    <row r="1244" spans="2:100">
      <c r="B1244" s="123">
        <v>1240</v>
      </c>
      <c r="C1244" s="124" t="s">
        <v>4044</v>
      </c>
      <c r="D1244" s="128"/>
      <c r="E1244" s="128"/>
      <c r="F1244" s="32" t="s">
        <v>740</v>
      </c>
      <c r="G1244" s="32" t="s">
        <v>4045</v>
      </c>
      <c r="H1244" s="32" t="s">
        <v>213</v>
      </c>
      <c r="I1244" s="32" t="s">
        <v>189</v>
      </c>
      <c r="J1244" s="32" t="s">
        <v>115</v>
      </c>
      <c r="K1244" s="32" t="s">
        <v>115</v>
      </c>
      <c r="L1244" s="32" t="s">
        <v>395</v>
      </c>
      <c r="M1244" s="32" t="s">
        <v>3434</v>
      </c>
      <c r="N1244" s="32" t="s">
        <v>115</v>
      </c>
      <c r="O1244" s="32" t="s">
        <v>115</v>
      </c>
      <c r="P1244" s="110">
        <v>45919</v>
      </c>
      <c r="Q1244" s="32">
        <v>50</v>
      </c>
      <c r="R1244" s="32" t="s">
        <v>115</v>
      </c>
      <c r="S1244" s="32" t="s">
        <v>548</v>
      </c>
      <c r="T1244" s="32" t="s">
        <v>799</v>
      </c>
      <c r="U1244" s="32" t="s">
        <v>214</v>
      </c>
      <c r="V1244" s="32" t="s">
        <v>288</v>
      </c>
      <c r="W1244" s="32" t="s">
        <v>123</v>
      </c>
      <c r="X1244" s="32" t="s">
        <v>278</v>
      </c>
      <c r="Y1244" s="128"/>
      <c r="Z1244" s="119" t="s">
        <v>115</v>
      </c>
      <c r="AA1244" s="119">
        <v>1.1317438646681199</v>
      </c>
      <c r="AB1244" s="32" t="s">
        <v>115</v>
      </c>
      <c r="AC1244" s="32" t="s">
        <v>667</v>
      </c>
      <c r="AD1244" s="32" t="s">
        <v>115</v>
      </c>
      <c r="AE1244" s="32" t="s">
        <v>115</v>
      </c>
      <c r="AF1244" s="32" t="s">
        <v>115</v>
      </c>
      <c r="AG1244" s="32" t="s">
        <v>1513</v>
      </c>
      <c r="AH1244" s="32" t="s">
        <v>127</v>
      </c>
      <c r="AI1244" s="32">
        <v>5552502</v>
      </c>
      <c r="AJ1244" s="32" t="s">
        <v>4046</v>
      </c>
      <c r="AK1244" s="32" t="s">
        <v>4047</v>
      </c>
      <c r="AL1244" s="32">
        <v>1</v>
      </c>
      <c r="AM1244" s="32">
        <v>65</v>
      </c>
      <c r="AN1244" s="32" t="s">
        <v>128</v>
      </c>
      <c r="AO1244" s="32" t="s">
        <v>129</v>
      </c>
      <c r="AP1244" s="32">
        <v>2025</v>
      </c>
      <c r="AQ1244" s="32" t="s">
        <v>130</v>
      </c>
      <c r="AR1244" s="32">
        <v>2023</v>
      </c>
      <c r="AS1244" s="32" t="s">
        <v>115</v>
      </c>
      <c r="AT1244" s="32" t="b">
        <v>0</v>
      </c>
      <c r="AU1244" s="32" t="s">
        <v>115</v>
      </c>
      <c r="AV1244" s="32" t="s">
        <v>115</v>
      </c>
      <c r="AW1244" s="32" t="s">
        <v>115</v>
      </c>
      <c r="AX1244" s="32" t="b">
        <v>0</v>
      </c>
      <c r="AY1244" s="32" t="s">
        <v>115</v>
      </c>
      <c r="AZ1244" s="110" t="s">
        <v>115</v>
      </c>
      <c r="BA1244" s="32" t="s">
        <v>115</v>
      </c>
      <c r="BB1244" s="32" t="s">
        <v>115</v>
      </c>
      <c r="BC1244" s="32" t="s">
        <v>115</v>
      </c>
      <c r="BD1244" s="32" t="s">
        <v>115</v>
      </c>
      <c r="BE1244" s="32" t="s">
        <v>115</v>
      </c>
      <c r="BF1244" s="110" t="s">
        <v>115</v>
      </c>
      <c r="BG1244" s="32" t="s">
        <v>131</v>
      </c>
      <c r="BH1244" s="32" t="s">
        <v>115</v>
      </c>
      <c r="BI1244" s="32" t="s">
        <v>195</v>
      </c>
      <c r="BJ1244" s="32">
        <v>2</v>
      </c>
      <c r="BK1244" s="110">
        <v>45572</v>
      </c>
      <c r="BL1244" s="110">
        <v>45772</v>
      </c>
      <c r="BM1244" s="110">
        <v>45772</v>
      </c>
      <c r="BN1244" s="32" t="s">
        <v>115</v>
      </c>
      <c r="BO1244" s="32" t="s">
        <v>115</v>
      </c>
      <c r="BP1244" s="32" t="b">
        <v>1</v>
      </c>
      <c r="BQ1244" s="116">
        <v>1130</v>
      </c>
      <c r="BR1244" s="32" t="s">
        <v>134</v>
      </c>
      <c r="BS1244" s="116">
        <v>1097.8396</v>
      </c>
      <c r="BT1244" s="116">
        <v>1098.3843999999999</v>
      </c>
      <c r="BU1244" s="116">
        <v>0</v>
      </c>
      <c r="BV1244" s="116">
        <v>0</v>
      </c>
      <c r="BW1244" s="116">
        <v>2.0167999999999999</v>
      </c>
      <c r="BX1244" s="116">
        <v>352.5317</v>
      </c>
      <c r="BY1244" s="116">
        <v>743.83580000000006</v>
      </c>
      <c r="BZ1244" s="116">
        <v>0</v>
      </c>
      <c r="CA1244" s="116">
        <v>0</v>
      </c>
      <c r="CB1244" s="116">
        <v>0</v>
      </c>
      <c r="CC1244" s="116">
        <v>0</v>
      </c>
      <c r="CD1244" s="116">
        <v>0</v>
      </c>
      <c r="CE1244" s="116">
        <v>354.54849999999999</v>
      </c>
      <c r="CF1244" s="32" t="s">
        <v>135</v>
      </c>
      <c r="CG1244" s="32" t="s">
        <v>136</v>
      </c>
      <c r="CH1244" s="32" t="s">
        <v>263</v>
      </c>
      <c r="CI1244" s="116">
        <v>0</v>
      </c>
      <c r="CJ1244" s="116">
        <v>0</v>
      </c>
      <c r="CK1244" s="116">
        <v>0</v>
      </c>
      <c r="CL1244" s="116">
        <v>0</v>
      </c>
      <c r="CM1244" s="116">
        <v>319.09345000000002</v>
      </c>
      <c r="CN1244" s="116">
        <v>553.02410999999995</v>
      </c>
      <c r="CO1244" s="113">
        <v>0</v>
      </c>
      <c r="CP1244" s="32" t="s">
        <v>134</v>
      </c>
      <c r="CQ1244" s="32" t="s">
        <v>115</v>
      </c>
      <c r="CR1244" s="32" t="s">
        <v>134</v>
      </c>
      <c r="CS1244" s="32" t="s">
        <v>115</v>
      </c>
      <c r="CT1244" s="113">
        <v>0.3427</v>
      </c>
      <c r="CU1244" s="113">
        <v>0.6573</v>
      </c>
      <c r="CV1244" s="33" t="s">
        <v>1077</v>
      </c>
    </row>
    <row r="1245" spans="2:100">
      <c r="B1245" s="31">
        <v>1241</v>
      </c>
      <c r="C1245" s="32" t="s">
        <v>4048</v>
      </c>
      <c r="D1245" s="128"/>
      <c r="E1245" s="128"/>
      <c r="F1245" s="32" t="s">
        <v>516</v>
      </c>
      <c r="G1245" s="32" t="s">
        <v>4049</v>
      </c>
      <c r="H1245" s="32" t="s">
        <v>213</v>
      </c>
      <c r="I1245" s="32" t="s">
        <v>189</v>
      </c>
      <c r="J1245" s="32" t="s">
        <v>115</v>
      </c>
      <c r="K1245" s="32" t="s">
        <v>115</v>
      </c>
      <c r="L1245" s="32" t="s">
        <v>395</v>
      </c>
      <c r="M1245" s="32" t="s">
        <v>3434</v>
      </c>
      <c r="N1245" s="32" t="s">
        <v>115</v>
      </c>
      <c r="O1245" s="32" t="s">
        <v>115</v>
      </c>
      <c r="P1245" s="110">
        <v>45878</v>
      </c>
      <c r="Q1245" s="32" t="s">
        <v>115</v>
      </c>
      <c r="R1245" s="32" t="s">
        <v>115</v>
      </c>
      <c r="S1245" s="32" t="s">
        <v>121</v>
      </c>
      <c r="T1245" s="32" t="s">
        <v>115</v>
      </c>
      <c r="U1245" s="32" t="s">
        <v>214</v>
      </c>
      <c r="V1245" s="32" t="s">
        <v>122</v>
      </c>
      <c r="W1245" s="32" t="s">
        <v>123</v>
      </c>
      <c r="X1245" s="32" t="s">
        <v>1920</v>
      </c>
      <c r="Y1245" s="128"/>
      <c r="Z1245" s="119" t="s">
        <v>115</v>
      </c>
      <c r="AA1245" s="119">
        <v>2.97339102135268</v>
      </c>
      <c r="AB1245" s="32" t="s">
        <v>115</v>
      </c>
      <c r="AC1245" s="32" t="s">
        <v>115</v>
      </c>
      <c r="AD1245" s="32" t="s">
        <v>115</v>
      </c>
      <c r="AE1245" s="32" t="s">
        <v>115</v>
      </c>
      <c r="AF1245" s="32" t="s">
        <v>115</v>
      </c>
      <c r="AG1245" s="32" t="s">
        <v>1513</v>
      </c>
      <c r="AH1245" s="32" t="s">
        <v>127</v>
      </c>
      <c r="AI1245" s="32">
        <v>5555366</v>
      </c>
      <c r="AJ1245" s="32" t="s">
        <v>4050</v>
      </c>
      <c r="AK1245" s="32" t="s">
        <v>4051</v>
      </c>
      <c r="AL1245" s="32">
        <v>1</v>
      </c>
      <c r="AM1245" s="32">
        <v>65</v>
      </c>
      <c r="AN1245" s="32" t="s">
        <v>128</v>
      </c>
      <c r="AO1245" s="32" t="s">
        <v>129</v>
      </c>
      <c r="AP1245" s="32">
        <v>2025</v>
      </c>
      <c r="AQ1245" s="32" t="s">
        <v>130</v>
      </c>
      <c r="AR1245" s="32">
        <v>2023</v>
      </c>
      <c r="AS1245" s="32" t="s">
        <v>115</v>
      </c>
      <c r="AT1245" s="32" t="b">
        <v>0</v>
      </c>
      <c r="AU1245" s="32" t="s">
        <v>115</v>
      </c>
      <c r="AV1245" s="32" t="s">
        <v>115</v>
      </c>
      <c r="AW1245" s="32" t="s">
        <v>115</v>
      </c>
      <c r="AX1245" s="32" t="b">
        <v>0</v>
      </c>
      <c r="AY1245" s="32" t="s">
        <v>115</v>
      </c>
      <c r="AZ1245" s="110" t="s">
        <v>115</v>
      </c>
      <c r="BA1245" s="32" t="s">
        <v>115</v>
      </c>
      <c r="BB1245" s="32" t="s">
        <v>115</v>
      </c>
      <c r="BC1245" s="32" t="s">
        <v>115</v>
      </c>
      <c r="BD1245" s="32" t="s">
        <v>115</v>
      </c>
      <c r="BE1245" s="32" t="s">
        <v>115</v>
      </c>
      <c r="BF1245" s="110" t="s">
        <v>115</v>
      </c>
      <c r="BG1245" s="32" t="s">
        <v>131</v>
      </c>
      <c r="BH1245" s="32" t="s">
        <v>115</v>
      </c>
      <c r="BI1245" s="32" t="s">
        <v>195</v>
      </c>
      <c r="BJ1245" s="32">
        <v>2</v>
      </c>
      <c r="BK1245" s="110">
        <v>45482</v>
      </c>
      <c r="BL1245" s="110">
        <v>45541</v>
      </c>
      <c r="BM1245" s="110">
        <v>45541</v>
      </c>
      <c r="BN1245" s="32" t="s">
        <v>115</v>
      </c>
      <c r="BO1245" s="32" t="s">
        <v>115</v>
      </c>
      <c r="BP1245" s="32" t="b">
        <v>1</v>
      </c>
      <c r="BQ1245" s="116">
        <v>2400</v>
      </c>
      <c r="BR1245" s="32" t="s">
        <v>134</v>
      </c>
      <c r="BS1245" s="116">
        <v>2306.3071</v>
      </c>
      <c r="BT1245" s="116">
        <v>2312.0317</v>
      </c>
      <c r="BU1245" s="116">
        <v>0</v>
      </c>
      <c r="BV1245" s="116">
        <v>0</v>
      </c>
      <c r="BW1245" s="116">
        <v>163.9331</v>
      </c>
      <c r="BX1245" s="116">
        <v>2022.8951999999999</v>
      </c>
      <c r="BY1245" s="116">
        <v>125.2034</v>
      </c>
      <c r="BZ1245" s="116">
        <v>0</v>
      </c>
      <c r="CA1245" s="116">
        <v>0</v>
      </c>
      <c r="CB1245" s="116">
        <v>0</v>
      </c>
      <c r="CC1245" s="116">
        <v>0</v>
      </c>
      <c r="CD1245" s="116">
        <v>0</v>
      </c>
      <c r="CE1245" s="116">
        <v>2186.8281999999999</v>
      </c>
      <c r="CF1245" s="32" t="s">
        <v>135</v>
      </c>
      <c r="CG1245" s="32" t="s">
        <v>136</v>
      </c>
      <c r="CH1245" s="32" t="s">
        <v>263</v>
      </c>
      <c r="CI1245" s="116">
        <v>0</v>
      </c>
      <c r="CJ1245" s="116">
        <v>0</v>
      </c>
      <c r="CK1245" s="116">
        <v>0</v>
      </c>
      <c r="CL1245" s="116">
        <v>0</v>
      </c>
      <c r="CM1245" s="116">
        <v>1093.4134899999999</v>
      </c>
      <c r="CN1245" s="116">
        <v>64.515609999999995</v>
      </c>
      <c r="CO1245" s="113">
        <v>0</v>
      </c>
      <c r="CP1245" s="32" t="s">
        <v>134</v>
      </c>
      <c r="CQ1245" s="32" t="s">
        <v>115</v>
      </c>
      <c r="CR1245" s="32" t="s">
        <v>134</v>
      </c>
      <c r="CS1245" s="32" t="s">
        <v>115</v>
      </c>
      <c r="CT1245" s="113">
        <v>0</v>
      </c>
      <c r="CU1245" s="113">
        <v>1</v>
      </c>
      <c r="CV1245" s="33" t="s">
        <v>1077</v>
      </c>
    </row>
    <row r="1246" spans="2:100">
      <c r="B1246" s="31">
        <v>1242</v>
      </c>
      <c r="C1246" s="32" t="s">
        <v>4052</v>
      </c>
      <c r="D1246" s="128"/>
      <c r="E1246" s="128"/>
      <c r="F1246" s="32" t="s">
        <v>115</v>
      </c>
      <c r="G1246" s="32" t="s">
        <v>4053</v>
      </c>
      <c r="H1246" s="32" t="s">
        <v>213</v>
      </c>
      <c r="I1246" s="32" t="s">
        <v>189</v>
      </c>
      <c r="J1246" s="32" t="s">
        <v>115</v>
      </c>
      <c r="K1246" s="32" t="s">
        <v>115</v>
      </c>
      <c r="L1246" s="32" t="s">
        <v>395</v>
      </c>
      <c r="M1246" s="32" t="s">
        <v>3434</v>
      </c>
      <c r="N1246" s="32" t="s">
        <v>115</v>
      </c>
      <c r="O1246" s="32" t="s">
        <v>115</v>
      </c>
      <c r="P1246" s="110" t="s">
        <v>115</v>
      </c>
      <c r="Q1246" s="32" t="s">
        <v>115</v>
      </c>
      <c r="R1246" s="32" t="s">
        <v>115</v>
      </c>
      <c r="S1246" s="32" t="s">
        <v>121</v>
      </c>
      <c r="T1246" s="32" t="s">
        <v>115</v>
      </c>
      <c r="U1246" s="32" t="s">
        <v>115</v>
      </c>
      <c r="V1246" s="32" t="s">
        <v>122</v>
      </c>
      <c r="W1246" s="32" t="s">
        <v>123</v>
      </c>
      <c r="X1246" s="32" t="s">
        <v>115</v>
      </c>
      <c r="Y1246" s="128"/>
      <c r="Z1246" s="119" t="s">
        <v>115</v>
      </c>
      <c r="AA1246" s="119" t="s">
        <v>115</v>
      </c>
      <c r="AB1246" s="32" t="s">
        <v>115</v>
      </c>
      <c r="AC1246" s="32" t="s">
        <v>115</v>
      </c>
      <c r="AD1246" s="32" t="s">
        <v>115</v>
      </c>
      <c r="AE1246" s="32" t="s">
        <v>115</v>
      </c>
      <c r="AF1246" s="32" t="s">
        <v>115</v>
      </c>
      <c r="AG1246" s="32" t="s">
        <v>1513</v>
      </c>
      <c r="AH1246" s="32" t="s">
        <v>127</v>
      </c>
      <c r="AI1246" s="32">
        <v>5555844</v>
      </c>
      <c r="AJ1246" s="32" t="s">
        <v>4054</v>
      </c>
      <c r="AK1246" s="32" t="s">
        <v>4055</v>
      </c>
      <c r="AL1246" s="32">
        <v>1</v>
      </c>
      <c r="AM1246" s="32">
        <v>65</v>
      </c>
      <c r="AN1246" s="32" t="s">
        <v>128</v>
      </c>
      <c r="AO1246" s="32" t="s">
        <v>129</v>
      </c>
      <c r="AP1246" s="32" t="s">
        <v>115</v>
      </c>
      <c r="AQ1246" s="32" t="s">
        <v>130</v>
      </c>
      <c r="AR1246" s="32">
        <v>2024</v>
      </c>
      <c r="AS1246" s="32" t="s">
        <v>115</v>
      </c>
      <c r="AT1246" s="32" t="b">
        <v>0</v>
      </c>
      <c r="AU1246" s="32" t="s">
        <v>115</v>
      </c>
      <c r="AV1246" s="32" t="s">
        <v>115</v>
      </c>
      <c r="AW1246" s="32" t="s">
        <v>115</v>
      </c>
      <c r="AX1246" s="32" t="b">
        <v>0</v>
      </c>
      <c r="AY1246" s="32" t="s">
        <v>115</v>
      </c>
      <c r="AZ1246" s="110" t="s">
        <v>115</v>
      </c>
      <c r="BA1246" s="32" t="s">
        <v>115</v>
      </c>
      <c r="BB1246" s="32" t="s">
        <v>115</v>
      </c>
      <c r="BC1246" s="32" t="s">
        <v>115</v>
      </c>
      <c r="BD1246" s="32" t="s">
        <v>115</v>
      </c>
      <c r="BE1246" s="32" t="s">
        <v>115</v>
      </c>
      <c r="BF1246" s="110" t="s">
        <v>115</v>
      </c>
      <c r="BG1246" s="32" t="s">
        <v>131</v>
      </c>
      <c r="BH1246" s="32" t="s">
        <v>115</v>
      </c>
      <c r="BI1246" s="32" t="s">
        <v>132</v>
      </c>
      <c r="BJ1246" s="32" t="s">
        <v>115</v>
      </c>
      <c r="BK1246" s="110" t="s">
        <v>115</v>
      </c>
      <c r="BL1246" s="110" t="s">
        <v>115</v>
      </c>
      <c r="BM1246" s="110" t="s">
        <v>133</v>
      </c>
      <c r="BN1246" s="32" t="s">
        <v>115</v>
      </c>
      <c r="BO1246" s="32" t="s">
        <v>115</v>
      </c>
      <c r="BP1246" s="32" t="b">
        <v>1</v>
      </c>
      <c r="BQ1246" s="116" t="s">
        <v>115</v>
      </c>
      <c r="BR1246" s="32" t="s">
        <v>134</v>
      </c>
      <c r="BS1246" s="116">
        <v>1508.9699000000001</v>
      </c>
      <c r="BT1246" s="116">
        <v>1508.9699000000001</v>
      </c>
      <c r="BU1246" s="116">
        <v>0</v>
      </c>
      <c r="BV1246" s="116">
        <v>0</v>
      </c>
      <c r="BW1246" s="116">
        <v>0</v>
      </c>
      <c r="BX1246" s="116">
        <v>1508.9699000000001</v>
      </c>
      <c r="BY1246" s="116">
        <v>0</v>
      </c>
      <c r="BZ1246" s="116">
        <v>0</v>
      </c>
      <c r="CA1246" s="116">
        <v>0</v>
      </c>
      <c r="CB1246" s="116">
        <v>0</v>
      </c>
      <c r="CC1246" s="116">
        <v>0</v>
      </c>
      <c r="CD1246" s="116">
        <v>0</v>
      </c>
      <c r="CE1246" s="116">
        <v>1508.9699000000001</v>
      </c>
      <c r="CF1246" s="32" t="s">
        <v>135</v>
      </c>
      <c r="CG1246" s="32" t="s">
        <v>136</v>
      </c>
      <c r="CH1246" s="32" t="s">
        <v>156</v>
      </c>
      <c r="CI1246" s="116">
        <v>0</v>
      </c>
      <c r="CJ1246" s="116">
        <v>0</v>
      </c>
      <c r="CK1246" s="116">
        <v>0</v>
      </c>
      <c r="CL1246" s="116">
        <v>0</v>
      </c>
      <c r="CM1246" s="116">
        <v>0</v>
      </c>
      <c r="CN1246" s="116">
        <v>0</v>
      </c>
      <c r="CO1246" s="113">
        <v>0</v>
      </c>
      <c r="CP1246" s="32" t="s">
        <v>134</v>
      </c>
      <c r="CQ1246" s="32" t="s">
        <v>115</v>
      </c>
      <c r="CR1246" s="32" t="s">
        <v>134</v>
      </c>
      <c r="CS1246" s="32" t="s">
        <v>115</v>
      </c>
      <c r="CT1246" s="113">
        <v>0</v>
      </c>
      <c r="CU1246" s="113">
        <v>1</v>
      </c>
      <c r="CV1246" s="33" t="s">
        <v>1077</v>
      </c>
    </row>
    <row r="1247" spans="2:100">
      <c r="B1247" s="28">
        <v>1243</v>
      </c>
      <c r="C1247" s="29" t="s">
        <v>4056</v>
      </c>
      <c r="D1247" s="129"/>
      <c r="E1247" s="129"/>
      <c r="F1247" s="29" t="s">
        <v>4057</v>
      </c>
      <c r="G1247" s="29" t="s">
        <v>4058</v>
      </c>
      <c r="H1247" s="29" t="s">
        <v>213</v>
      </c>
      <c r="I1247" s="29" t="s">
        <v>189</v>
      </c>
      <c r="J1247" s="29" t="s">
        <v>115</v>
      </c>
      <c r="K1247" s="29" t="s">
        <v>115</v>
      </c>
      <c r="L1247" s="29" t="s">
        <v>395</v>
      </c>
      <c r="M1247" s="29" t="s">
        <v>3434</v>
      </c>
      <c r="N1247" s="29" t="s">
        <v>115</v>
      </c>
      <c r="O1247" s="29" t="s">
        <v>115</v>
      </c>
      <c r="P1247" s="109">
        <v>45911</v>
      </c>
      <c r="Q1247" s="29">
        <v>50</v>
      </c>
      <c r="R1247" s="29" t="s">
        <v>115</v>
      </c>
      <c r="S1247" s="29" t="s">
        <v>121</v>
      </c>
      <c r="T1247" s="29" t="s">
        <v>115</v>
      </c>
      <c r="U1247" s="29" t="s">
        <v>214</v>
      </c>
      <c r="V1247" s="29" t="s">
        <v>122</v>
      </c>
      <c r="W1247" s="29" t="s">
        <v>123</v>
      </c>
      <c r="X1247" s="29" t="s">
        <v>115</v>
      </c>
      <c r="Y1247" s="129"/>
      <c r="Z1247" s="118" t="s">
        <v>115</v>
      </c>
      <c r="AA1247" s="118">
        <v>1.1706000000000001</v>
      </c>
      <c r="AB1247" s="29" t="s">
        <v>115</v>
      </c>
      <c r="AC1247" s="29" t="s">
        <v>534</v>
      </c>
      <c r="AD1247" s="29" t="s">
        <v>115</v>
      </c>
      <c r="AE1247" s="29" t="s">
        <v>115</v>
      </c>
      <c r="AF1247" s="29" t="s">
        <v>115</v>
      </c>
      <c r="AG1247" s="29" t="s">
        <v>1513</v>
      </c>
      <c r="AH1247" s="29" t="s">
        <v>127</v>
      </c>
      <c r="AI1247" s="29">
        <v>5556445</v>
      </c>
      <c r="AJ1247" s="29" t="s">
        <v>4059</v>
      </c>
      <c r="AK1247" s="29" t="s">
        <v>4060</v>
      </c>
      <c r="AL1247" s="29">
        <v>1</v>
      </c>
      <c r="AM1247" s="29">
        <v>65</v>
      </c>
      <c r="AN1247" s="29" t="s">
        <v>128</v>
      </c>
      <c r="AO1247" s="29" t="s">
        <v>129</v>
      </c>
      <c r="AP1247" s="29" t="s">
        <v>203</v>
      </c>
      <c r="AQ1247" s="29" t="s">
        <v>130</v>
      </c>
      <c r="AR1247" s="29">
        <v>2024</v>
      </c>
      <c r="AS1247" s="29" t="s">
        <v>115</v>
      </c>
      <c r="AT1247" s="29" t="b">
        <v>0</v>
      </c>
      <c r="AU1247" s="29" t="s">
        <v>115</v>
      </c>
      <c r="AV1247" s="29" t="s">
        <v>115</v>
      </c>
      <c r="AW1247" s="29" t="s">
        <v>115</v>
      </c>
      <c r="AX1247" s="29" t="b">
        <v>0</v>
      </c>
      <c r="AY1247" s="29" t="s">
        <v>115</v>
      </c>
      <c r="AZ1247" s="109" t="s">
        <v>115</v>
      </c>
      <c r="BA1247" s="29" t="s">
        <v>115</v>
      </c>
      <c r="BB1247" s="29" t="s">
        <v>115</v>
      </c>
      <c r="BC1247" s="29" t="s">
        <v>115</v>
      </c>
      <c r="BD1247" s="29" t="s">
        <v>115</v>
      </c>
      <c r="BE1247" s="29" t="s">
        <v>115</v>
      </c>
      <c r="BF1247" s="109" t="s">
        <v>115</v>
      </c>
      <c r="BG1247" s="29" t="s">
        <v>131</v>
      </c>
      <c r="BH1247" s="29" t="s">
        <v>115</v>
      </c>
      <c r="BI1247" s="29" t="s">
        <v>960</v>
      </c>
      <c r="BJ1247" s="29">
        <v>5</v>
      </c>
      <c r="BK1247" s="109">
        <v>46301</v>
      </c>
      <c r="BL1247" s="109" t="s">
        <v>115</v>
      </c>
      <c r="BM1247" s="109">
        <v>46359</v>
      </c>
      <c r="BN1247" s="29" t="s">
        <v>115</v>
      </c>
      <c r="BO1247" s="29" t="s">
        <v>115</v>
      </c>
      <c r="BP1247" s="29" t="b">
        <v>1</v>
      </c>
      <c r="BQ1247" s="115" t="s">
        <v>115</v>
      </c>
      <c r="BR1247" s="29" t="s">
        <v>134</v>
      </c>
      <c r="BS1247" s="115">
        <v>169.1661</v>
      </c>
      <c r="BT1247" s="115">
        <v>1310.1532</v>
      </c>
      <c r="BU1247" s="115">
        <v>0</v>
      </c>
      <c r="BV1247" s="115">
        <v>0</v>
      </c>
      <c r="BW1247" s="115">
        <v>0</v>
      </c>
      <c r="BX1247" s="115">
        <v>35.226500000000001</v>
      </c>
      <c r="BY1247" s="115">
        <v>524.73050000000001</v>
      </c>
      <c r="BZ1247" s="115">
        <v>745.77930000000003</v>
      </c>
      <c r="CA1247" s="115">
        <v>0</v>
      </c>
      <c r="CB1247" s="115">
        <v>0</v>
      </c>
      <c r="CC1247" s="115">
        <v>0</v>
      </c>
      <c r="CD1247" s="115">
        <v>0</v>
      </c>
      <c r="CE1247" s="115">
        <v>35.226499999999987</v>
      </c>
      <c r="CF1247" s="29" t="s">
        <v>135</v>
      </c>
      <c r="CG1247" s="29" t="s">
        <v>136</v>
      </c>
      <c r="CH1247" s="29" t="s">
        <v>1703</v>
      </c>
      <c r="CI1247" s="115">
        <v>0</v>
      </c>
      <c r="CJ1247" s="115">
        <v>0</v>
      </c>
      <c r="CK1247" s="115">
        <v>0</v>
      </c>
      <c r="CL1247" s="115">
        <v>0</v>
      </c>
      <c r="CM1247" s="115">
        <v>31.703700000000001</v>
      </c>
      <c r="CN1247" s="115">
        <v>144.15534</v>
      </c>
      <c r="CO1247" s="112">
        <v>0</v>
      </c>
      <c r="CP1247" s="29" t="s">
        <v>134</v>
      </c>
      <c r="CQ1247" s="29" t="s">
        <v>115</v>
      </c>
      <c r="CR1247" s="29" t="s">
        <v>134</v>
      </c>
      <c r="CS1247" s="29" t="s">
        <v>115</v>
      </c>
      <c r="CT1247" s="112">
        <v>0</v>
      </c>
      <c r="CU1247" s="112">
        <v>1</v>
      </c>
      <c r="CV1247" s="30" t="s">
        <v>1077</v>
      </c>
    </row>
    <row r="1248" spans="2:100">
      <c r="B1248" s="123">
        <v>1244</v>
      </c>
      <c r="C1248" s="124" t="s">
        <v>4061</v>
      </c>
      <c r="D1248" s="128"/>
      <c r="E1248" s="128"/>
      <c r="F1248" s="32" t="s">
        <v>4062</v>
      </c>
      <c r="G1248" s="32" t="s">
        <v>4063</v>
      </c>
      <c r="H1248" s="32" t="s">
        <v>3009</v>
      </c>
      <c r="I1248" s="32" t="s">
        <v>189</v>
      </c>
      <c r="J1248" s="32" t="s">
        <v>115</v>
      </c>
      <c r="K1248" s="32" t="s">
        <v>115</v>
      </c>
      <c r="L1248" s="32" t="s">
        <v>395</v>
      </c>
      <c r="M1248" s="32" t="s">
        <v>3434</v>
      </c>
      <c r="N1248" s="32" t="s">
        <v>115</v>
      </c>
      <c r="O1248" s="32" t="s">
        <v>115</v>
      </c>
      <c r="P1248" s="110">
        <v>45874</v>
      </c>
      <c r="Q1248" s="32">
        <v>65</v>
      </c>
      <c r="R1248" s="32" t="s">
        <v>115</v>
      </c>
      <c r="S1248" s="32" t="s">
        <v>203</v>
      </c>
      <c r="T1248" s="32" t="s">
        <v>203</v>
      </c>
      <c r="U1248" s="32" t="s">
        <v>214</v>
      </c>
      <c r="V1248" s="32" t="s">
        <v>288</v>
      </c>
      <c r="W1248" s="32" t="s">
        <v>123</v>
      </c>
      <c r="X1248" s="32" t="s">
        <v>278</v>
      </c>
      <c r="Y1248" s="128"/>
      <c r="Z1248" s="119" t="s">
        <v>115</v>
      </c>
      <c r="AA1248" s="119">
        <v>1.1317438646681199</v>
      </c>
      <c r="AB1248" s="32" t="s">
        <v>115</v>
      </c>
      <c r="AC1248" s="32" t="s">
        <v>701</v>
      </c>
      <c r="AD1248" s="32" t="s">
        <v>115</v>
      </c>
      <c r="AE1248" s="32" t="s">
        <v>115</v>
      </c>
      <c r="AF1248" s="32" t="s">
        <v>115</v>
      </c>
      <c r="AG1248" s="32" t="s">
        <v>1513</v>
      </c>
      <c r="AH1248" s="32" t="s">
        <v>127</v>
      </c>
      <c r="AI1248" s="32">
        <v>5809860</v>
      </c>
      <c r="AJ1248" s="32" t="s">
        <v>4064</v>
      </c>
      <c r="AK1248" s="32" t="s">
        <v>4065</v>
      </c>
      <c r="AL1248" s="32">
        <v>3</v>
      </c>
      <c r="AM1248" s="32">
        <v>65</v>
      </c>
      <c r="AN1248" s="32" t="s">
        <v>128</v>
      </c>
      <c r="AO1248" s="32" t="s">
        <v>129</v>
      </c>
      <c r="AP1248" s="32" t="s">
        <v>203</v>
      </c>
      <c r="AQ1248" s="32" t="s">
        <v>130</v>
      </c>
      <c r="AR1248" s="32">
        <v>2024</v>
      </c>
      <c r="AS1248" s="32" t="s">
        <v>115</v>
      </c>
      <c r="AT1248" s="32" t="b">
        <v>0</v>
      </c>
      <c r="AU1248" s="32" t="s">
        <v>115</v>
      </c>
      <c r="AV1248" s="32" t="s">
        <v>115</v>
      </c>
      <c r="AW1248" s="32" t="s">
        <v>115</v>
      </c>
      <c r="AX1248" s="32" t="b">
        <v>0</v>
      </c>
      <c r="AY1248" s="32" t="s">
        <v>115</v>
      </c>
      <c r="AZ1248" s="110" t="s">
        <v>115</v>
      </c>
      <c r="BA1248" s="32" t="s">
        <v>115</v>
      </c>
      <c r="BB1248" s="32" t="s">
        <v>115</v>
      </c>
      <c r="BC1248" s="32" t="s">
        <v>115</v>
      </c>
      <c r="BD1248" s="32" t="s">
        <v>115</v>
      </c>
      <c r="BE1248" s="32" t="s">
        <v>115</v>
      </c>
      <c r="BF1248" s="110" t="s">
        <v>115</v>
      </c>
      <c r="BG1248" s="32" t="s">
        <v>131</v>
      </c>
      <c r="BH1248" s="32" t="s">
        <v>115</v>
      </c>
      <c r="BI1248" s="32" t="s">
        <v>488</v>
      </c>
      <c r="BJ1248" s="32">
        <v>4</v>
      </c>
      <c r="BK1248" s="110">
        <v>46129</v>
      </c>
      <c r="BL1248" s="110" t="s">
        <v>115</v>
      </c>
      <c r="BM1248" s="110">
        <v>46206</v>
      </c>
      <c r="BN1248" s="32" t="s">
        <v>115</v>
      </c>
      <c r="BO1248" s="32" t="s">
        <v>115</v>
      </c>
      <c r="BP1248" s="32" t="b">
        <v>1</v>
      </c>
      <c r="BQ1248" s="116" t="s">
        <v>115</v>
      </c>
      <c r="BR1248" s="32" t="s">
        <v>134</v>
      </c>
      <c r="BS1248" s="116">
        <v>421.63749999999999</v>
      </c>
      <c r="BT1248" s="116">
        <v>3480.9261999999999</v>
      </c>
      <c r="BU1248" s="116">
        <v>0</v>
      </c>
      <c r="BV1248" s="116">
        <v>0</v>
      </c>
      <c r="BW1248" s="116">
        <v>0</v>
      </c>
      <c r="BX1248" s="116">
        <v>84.147800000000004</v>
      </c>
      <c r="BY1248" s="116">
        <v>948.87159999999994</v>
      </c>
      <c r="BZ1248" s="116">
        <v>2432.2710999999999</v>
      </c>
      <c r="CA1248" s="116">
        <v>0</v>
      </c>
      <c r="CB1248" s="116">
        <v>0</v>
      </c>
      <c r="CC1248" s="116">
        <v>0</v>
      </c>
      <c r="CD1248" s="116">
        <v>0</v>
      </c>
      <c r="CE1248" s="116">
        <v>84.147699999999986</v>
      </c>
      <c r="CF1248" s="32" t="s">
        <v>135</v>
      </c>
      <c r="CG1248" s="32" t="s">
        <v>136</v>
      </c>
      <c r="CH1248" s="32" t="s">
        <v>655</v>
      </c>
      <c r="CI1248" s="116">
        <v>0</v>
      </c>
      <c r="CJ1248" s="116">
        <v>0</v>
      </c>
      <c r="CK1248" s="116">
        <v>0</v>
      </c>
      <c r="CL1248" s="116">
        <v>0</v>
      </c>
      <c r="CM1248" s="116">
        <v>0</v>
      </c>
      <c r="CN1248" s="116">
        <v>0</v>
      </c>
      <c r="CO1248" s="113">
        <v>0</v>
      </c>
      <c r="CP1248" s="32" t="s">
        <v>134</v>
      </c>
      <c r="CQ1248" s="32" t="s">
        <v>115</v>
      </c>
      <c r="CR1248" s="32" t="s">
        <v>134</v>
      </c>
      <c r="CS1248" s="32" t="s">
        <v>115</v>
      </c>
      <c r="CT1248" s="113">
        <v>0</v>
      </c>
      <c r="CU1248" s="113">
        <v>1</v>
      </c>
      <c r="CV1248" s="33" t="s">
        <v>1077</v>
      </c>
    </row>
    <row r="1249" spans="2:100">
      <c r="B1249" s="123">
        <v>1245</v>
      </c>
      <c r="C1249" s="124" t="s">
        <v>4066</v>
      </c>
      <c r="D1249" s="128"/>
      <c r="E1249" s="128"/>
      <c r="F1249" s="32" t="s">
        <v>4067</v>
      </c>
      <c r="G1249" s="32" t="s">
        <v>4063</v>
      </c>
      <c r="H1249" s="32" t="s">
        <v>1633</v>
      </c>
      <c r="I1249" s="32" t="s">
        <v>1095</v>
      </c>
      <c r="J1249" s="32" t="s">
        <v>115</v>
      </c>
      <c r="K1249" s="32" t="s">
        <v>115</v>
      </c>
      <c r="L1249" s="32" t="s">
        <v>395</v>
      </c>
      <c r="M1249" s="32" t="s">
        <v>3434</v>
      </c>
      <c r="N1249" s="32" t="s">
        <v>115</v>
      </c>
      <c r="O1249" s="32" t="s">
        <v>115</v>
      </c>
      <c r="P1249" s="110">
        <v>45832</v>
      </c>
      <c r="Q1249" s="32" t="s">
        <v>115</v>
      </c>
      <c r="R1249" s="32" t="s">
        <v>115</v>
      </c>
      <c r="S1249" s="32" t="s">
        <v>203</v>
      </c>
      <c r="T1249" s="32" t="s">
        <v>203</v>
      </c>
      <c r="U1249" s="32" t="s">
        <v>214</v>
      </c>
      <c r="V1249" s="32" t="s">
        <v>288</v>
      </c>
      <c r="W1249" s="32" t="s">
        <v>123</v>
      </c>
      <c r="X1249" s="32" t="s">
        <v>115</v>
      </c>
      <c r="Y1249" s="128"/>
      <c r="Z1249" s="119" t="s">
        <v>115</v>
      </c>
      <c r="AA1249" s="119" t="s">
        <v>115</v>
      </c>
      <c r="AB1249" s="32" t="s">
        <v>115</v>
      </c>
      <c r="AC1249" s="32" t="s">
        <v>701</v>
      </c>
      <c r="AD1249" s="32" t="s">
        <v>115</v>
      </c>
      <c r="AE1249" s="32" t="s">
        <v>115</v>
      </c>
      <c r="AF1249" s="32" t="s">
        <v>115</v>
      </c>
      <c r="AG1249" s="32" t="s">
        <v>1513</v>
      </c>
      <c r="AH1249" s="32" t="s">
        <v>127</v>
      </c>
      <c r="AI1249" s="32">
        <v>5815399</v>
      </c>
      <c r="AJ1249" s="32" t="s">
        <v>4064</v>
      </c>
      <c r="AK1249" s="32" t="s">
        <v>4065</v>
      </c>
      <c r="AL1249" s="32">
        <v>3</v>
      </c>
      <c r="AM1249" s="32">
        <v>65</v>
      </c>
      <c r="AN1249" s="32" t="s">
        <v>128</v>
      </c>
      <c r="AO1249" s="32" t="s">
        <v>129</v>
      </c>
      <c r="AP1249" s="32" t="s">
        <v>203</v>
      </c>
      <c r="AQ1249" s="32" t="s">
        <v>130</v>
      </c>
      <c r="AR1249" s="32">
        <v>2025</v>
      </c>
      <c r="AS1249" s="32" t="s">
        <v>115</v>
      </c>
      <c r="AT1249" s="32" t="b">
        <v>0</v>
      </c>
      <c r="AU1249" s="32" t="s">
        <v>115</v>
      </c>
      <c r="AV1249" s="32" t="s">
        <v>115</v>
      </c>
      <c r="AW1249" s="32" t="s">
        <v>115</v>
      </c>
      <c r="AX1249" s="32" t="b">
        <v>0</v>
      </c>
      <c r="AY1249" s="32" t="s">
        <v>115</v>
      </c>
      <c r="AZ1249" s="110" t="s">
        <v>115</v>
      </c>
      <c r="BA1249" s="32" t="s">
        <v>115</v>
      </c>
      <c r="BB1249" s="32" t="s">
        <v>115</v>
      </c>
      <c r="BC1249" s="32" t="s">
        <v>115</v>
      </c>
      <c r="BD1249" s="32" t="s">
        <v>115</v>
      </c>
      <c r="BE1249" s="32" t="s">
        <v>115</v>
      </c>
      <c r="BF1249" s="110" t="s">
        <v>115</v>
      </c>
      <c r="BG1249" s="32" t="s">
        <v>131</v>
      </c>
      <c r="BH1249" s="32" t="s">
        <v>115</v>
      </c>
      <c r="BI1249" s="32" t="s">
        <v>488</v>
      </c>
      <c r="BJ1249" s="32">
        <v>4</v>
      </c>
      <c r="BK1249" s="110">
        <v>46135</v>
      </c>
      <c r="BL1249" s="110" t="s">
        <v>115</v>
      </c>
      <c r="BM1249" s="110">
        <v>46213</v>
      </c>
      <c r="BN1249" s="32" t="s">
        <v>115</v>
      </c>
      <c r="BO1249" s="32" t="s">
        <v>115</v>
      </c>
      <c r="BP1249" s="32" t="b">
        <v>1</v>
      </c>
      <c r="BQ1249" s="116" t="s">
        <v>115</v>
      </c>
      <c r="BR1249" s="32" t="s">
        <v>134</v>
      </c>
      <c r="BS1249" s="116">
        <v>1.1645000000000001</v>
      </c>
      <c r="BT1249" s="116">
        <v>66.450900000000004</v>
      </c>
      <c r="BU1249" s="116">
        <v>0</v>
      </c>
      <c r="BV1249" s="116">
        <v>0</v>
      </c>
      <c r="BW1249" s="116">
        <v>0</v>
      </c>
      <c r="BX1249" s="116">
        <v>0</v>
      </c>
      <c r="BY1249" s="116">
        <v>1.1925000000000001</v>
      </c>
      <c r="BZ1249" s="116">
        <v>65.258399999999995</v>
      </c>
      <c r="CA1249" s="116">
        <v>0</v>
      </c>
      <c r="CB1249" s="116">
        <v>0</v>
      </c>
      <c r="CC1249" s="116">
        <v>0</v>
      </c>
      <c r="CD1249" s="116">
        <v>0</v>
      </c>
      <c r="CE1249" s="116">
        <v>0</v>
      </c>
      <c r="CF1249" s="32" t="s">
        <v>135</v>
      </c>
      <c r="CG1249" s="32" t="s">
        <v>136</v>
      </c>
      <c r="CH1249" s="32" t="s">
        <v>253</v>
      </c>
      <c r="CI1249" s="116">
        <v>0</v>
      </c>
      <c r="CJ1249" s="116">
        <v>0</v>
      </c>
      <c r="CK1249" s="116">
        <v>0</v>
      </c>
      <c r="CL1249" s="116">
        <v>0</v>
      </c>
      <c r="CM1249" s="116">
        <v>0</v>
      </c>
      <c r="CN1249" s="116">
        <v>0</v>
      </c>
      <c r="CO1249" s="113">
        <v>0</v>
      </c>
      <c r="CP1249" s="32" t="s">
        <v>134</v>
      </c>
      <c r="CQ1249" s="32" t="s">
        <v>115</v>
      </c>
      <c r="CR1249" s="32" t="s">
        <v>134</v>
      </c>
      <c r="CS1249" s="32" t="s">
        <v>115</v>
      </c>
      <c r="CT1249" s="113">
        <v>0</v>
      </c>
      <c r="CU1249" s="113">
        <v>1</v>
      </c>
      <c r="CV1249" s="33" t="s">
        <v>1077</v>
      </c>
    </row>
    <row r="1250" spans="2:100">
      <c r="B1250" s="123">
        <v>1246</v>
      </c>
      <c r="C1250" s="124" t="s">
        <v>4068</v>
      </c>
      <c r="D1250" s="128"/>
      <c r="E1250" s="128"/>
      <c r="F1250" s="32" t="s">
        <v>4067</v>
      </c>
      <c r="G1250" s="32" t="s">
        <v>4063</v>
      </c>
      <c r="H1250" s="32" t="s">
        <v>1633</v>
      </c>
      <c r="I1250" s="32" t="s">
        <v>1095</v>
      </c>
      <c r="J1250" s="32" t="s">
        <v>115</v>
      </c>
      <c r="K1250" s="32" t="s">
        <v>115</v>
      </c>
      <c r="L1250" s="32" t="s">
        <v>395</v>
      </c>
      <c r="M1250" s="32" t="s">
        <v>3434</v>
      </c>
      <c r="N1250" s="32" t="s">
        <v>115</v>
      </c>
      <c r="O1250" s="32" t="s">
        <v>115</v>
      </c>
      <c r="P1250" s="110">
        <v>45812</v>
      </c>
      <c r="Q1250" s="32" t="s">
        <v>115</v>
      </c>
      <c r="R1250" s="32" t="s">
        <v>115</v>
      </c>
      <c r="S1250" s="32" t="s">
        <v>203</v>
      </c>
      <c r="T1250" s="32" t="s">
        <v>203</v>
      </c>
      <c r="U1250" s="32" t="s">
        <v>214</v>
      </c>
      <c r="V1250" s="32" t="s">
        <v>288</v>
      </c>
      <c r="W1250" s="32" t="s">
        <v>123</v>
      </c>
      <c r="X1250" s="32" t="s">
        <v>115</v>
      </c>
      <c r="Y1250" s="128"/>
      <c r="Z1250" s="119" t="s">
        <v>115</v>
      </c>
      <c r="AA1250" s="119" t="s">
        <v>115</v>
      </c>
      <c r="AB1250" s="32" t="s">
        <v>115</v>
      </c>
      <c r="AC1250" s="32" t="s">
        <v>701</v>
      </c>
      <c r="AD1250" s="32" t="s">
        <v>115</v>
      </c>
      <c r="AE1250" s="32" t="s">
        <v>115</v>
      </c>
      <c r="AF1250" s="32" t="s">
        <v>115</v>
      </c>
      <c r="AG1250" s="32" t="s">
        <v>1513</v>
      </c>
      <c r="AH1250" s="32" t="s">
        <v>127</v>
      </c>
      <c r="AI1250" s="32">
        <v>5815398</v>
      </c>
      <c r="AJ1250" s="32" t="s">
        <v>4064</v>
      </c>
      <c r="AK1250" s="32" t="s">
        <v>4065</v>
      </c>
      <c r="AL1250" s="32">
        <v>3</v>
      </c>
      <c r="AM1250" s="32">
        <v>65</v>
      </c>
      <c r="AN1250" s="32" t="s">
        <v>128</v>
      </c>
      <c r="AO1250" s="32" t="s">
        <v>129</v>
      </c>
      <c r="AP1250" s="32" t="s">
        <v>203</v>
      </c>
      <c r="AQ1250" s="32" t="s">
        <v>130</v>
      </c>
      <c r="AR1250" s="32">
        <v>2025</v>
      </c>
      <c r="AS1250" s="32" t="s">
        <v>115</v>
      </c>
      <c r="AT1250" s="32" t="b">
        <v>0</v>
      </c>
      <c r="AU1250" s="32" t="s">
        <v>115</v>
      </c>
      <c r="AV1250" s="32" t="s">
        <v>115</v>
      </c>
      <c r="AW1250" s="32" t="s">
        <v>115</v>
      </c>
      <c r="AX1250" s="32" t="b">
        <v>0</v>
      </c>
      <c r="AY1250" s="32" t="s">
        <v>115</v>
      </c>
      <c r="AZ1250" s="110" t="s">
        <v>115</v>
      </c>
      <c r="BA1250" s="32" t="s">
        <v>115</v>
      </c>
      <c r="BB1250" s="32" t="s">
        <v>115</v>
      </c>
      <c r="BC1250" s="32" t="s">
        <v>115</v>
      </c>
      <c r="BD1250" s="32" t="s">
        <v>115</v>
      </c>
      <c r="BE1250" s="32" t="s">
        <v>115</v>
      </c>
      <c r="BF1250" s="110" t="s">
        <v>115</v>
      </c>
      <c r="BG1250" s="32" t="s">
        <v>131</v>
      </c>
      <c r="BH1250" s="32" t="s">
        <v>115</v>
      </c>
      <c r="BI1250" s="32" t="s">
        <v>488</v>
      </c>
      <c r="BJ1250" s="32">
        <v>4</v>
      </c>
      <c r="BK1250" s="110">
        <v>46135</v>
      </c>
      <c r="BL1250" s="110" t="s">
        <v>115</v>
      </c>
      <c r="BM1250" s="110">
        <v>46213</v>
      </c>
      <c r="BN1250" s="32" t="s">
        <v>115</v>
      </c>
      <c r="BO1250" s="32" t="s">
        <v>115</v>
      </c>
      <c r="BP1250" s="32" t="b">
        <v>1</v>
      </c>
      <c r="BQ1250" s="116" t="s">
        <v>115</v>
      </c>
      <c r="BR1250" s="32" t="s">
        <v>134</v>
      </c>
      <c r="BS1250" s="116">
        <v>0</v>
      </c>
      <c r="BT1250" s="116">
        <v>64.512299999999996</v>
      </c>
      <c r="BU1250" s="116">
        <v>0</v>
      </c>
      <c r="BV1250" s="116">
        <v>0</v>
      </c>
      <c r="BW1250" s="116">
        <v>0</v>
      </c>
      <c r="BX1250" s="116">
        <v>0</v>
      </c>
      <c r="BY1250" s="116">
        <v>0</v>
      </c>
      <c r="BZ1250" s="116">
        <v>0</v>
      </c>
      <c r="CA1250" s="116">
        <v>0</v>
      </c>
      <c r="CB1250" s="116">
        <v>0</v>
      </c>
      <c r="CC1250" s="116">
        <v>0</v>
      </c>
      <c r="CD1250" s="116">
        <v>0</v>
      </c>
      <c r="CE1250" s="116">
        <v>0</v>
      </c>
      <c r="CF1250" s="32" t="s">
        <v>135</v>
      </c>
      <c r="CG1250" s="32" t="s">
        <v>136</v>
      </c>
      <c r="CH1250" s="32" t="s">
        <v>253</v>
      </c>
      <c r="CI1250" s="116">
        <v>0</v>
      </c>
      <c r="CJ1250" s="116">
        <v>0</v>
      </c>
      <c r="CK1250" s="116">
        <v>0</v>
      </c>
      <c r="CL1250" s="116">
        <v>0</v>
      </c>
      <c r="CM1250" s="116">
        <v>0</v>
      </c>
      <c r="CN1250" s="116">
        <v>0</v>
      </c>
      <c r="CO1250" s="113">
        <v>0</v>
      </c>
      <c r="CP1250" s="32" t="s">
        <v>134</v>
      </c>
      <c r="CQ1250" s="32" t="s">
        <v>115</v>
      </c>
      <c r="CR1250" s="32" t="s">
        <v>134</v>
      </c>
      <c r="CS1250" s="32" t="s">
        <v>115</v>
      </c>
      <c r="CT1250" s="113">
        <v>1</v>
      </c>
      <c r="CU1250" s="113">
        <v>0</v>
      </c>
      <c r="CV1250" s="33" t="s">
        <v>1077</v>
      </c>
    </row>
    <row r="1251" spans="2:100">
      <c r="B1251" s="31">
        <v>1247</v>
      </c>
      <c r="C1251" s="32" t="s">
        <v>4069</v>
      </c>
      <c r="D1251" s="128"/>
      <c r="E1251" s="128"/>
      <c r="F1251" s="32" t="s">
        <v>425</v>
      </c>
      <c r="G1251" s="32" t="s">
        <v>4070</v>
      </c>
      <c r="H1251" s="32" t="s">
        <v>213</v>
      </c>
      <c r="I1251" s="32" t="s">
        <v>189</v>
      </c>
      <c r="J1251" s="32" t="s">
        <v>115</v>
      </c>
      <c r="K1251" s="32" t="s">
        <v>115</v>
      </c>
      <c r="L1251" s="32" t="s">
        <v>395</v>
      </c>
      <c r="M1251" s="32" t="s">
        <v>3434</v>
      </c>
      <c r="N1251" s="32" t="s">
        <v>115</v>
      </c>
      <c r="O1251" s="32" t="s">
        <v>115</v>
      </c>
      <c r="P1251" s="110">
        <v>45932</v>
      </c>
      <c r="Q1251" s="32">
        <v>50</v>
      </c>
      <c r="R1251" s="32" t="s">
        <v>115</v>
      </c>
      <c r="S1251" s="32" t="s">
        <v>121</v>
      </c>
      <c r="T1251" s="32" t="s">
        <v>115</v>
      </c>
      <c r="U1251" s="32" t="s">
        <v>214</v>
      </c>
      <c r="V1251" s="32" t="s">
        <v>122</v>
      </c>
      <c r="W1251" s="32" t="s">
        <v>123</v>
      </c>
      <c r="X1251" s="32" t="s">
        <v>2088</v>
      </c>
      <c r="Y1251" s="128"/>
      <c r="Z1251" s="119" t="s">
        <v>115</v>
      </c>
      <c r="AA1251" s="119">
        <v>94.532399999999797</v>
      </c>
      <c r="AB1251" s="32" t="s">
        <v>115</v>
      </c>
      <c r="AC1251" s="32" t="s">
        <v>427</v>
      </c>
      <c r="AD1251" s="32" t="s">
        <v>115</v>
      </c>
      <c r="AE1251" s="32" t="s">
        <v>115</v>
      </c>
      <c r="AF1251" s="32" t="s">
        <v>115</v>
      </c>
      <c r="AG1251" s="32" t="s">
        <v>1513</v>
      </c>
      <c r="AH1251" s="32" t="s">
        <v>127</v>
      </c>
      <c r="AI1251" s="32">
        <v>5557739</v>
      </c>
      <c r="AJ1251" s="32" t="s">
        <v>4071</v>
      </c>
      <c r="AK1251" s="32" t="s">
        <v>4072</v>
      </c>
      <c r="AL1251" s="32">
        <v>1</v>
      </c>
      <c r="AM1251" s="32">
        <v>65</v>
      </c>
      <c r="AN1251" s="32" t="s">
        <v>128</v>
      </c>
      <c r="AO1251" s="32" t="s">
        <v>129</v>
      </c>
      <c r="AP1251" s="32" t="s">
        <v>203</v>
      </c>
      <c r="AQ1251" s="32" t="s">
        <v>130</v>
      </c>
      <c r="AR1251" s="32">
        <v>2024</v>
      </c>
      <c r="AS1251" s="32" t="s">
        <v>115</v>
      </c>
      <c r="AT1251" s="32" t="b">
        <v>0</v>
      </c>
      <c r="AU1251" s="32" t="s">
        <v>115</v>
      </c>
      <c r="AV1251" s="32" t="s">
        <v>115</v>
      </c>
      <c r="AW1251" s="32" t="s">
        <v>115</v>
      </c>
      <c r="AX1251" s="32" t="b">
        <v>0</v>
      </c>
      <c r="AY1251" s="32" t="s">
        <v>115</v>
      </c>
      <c r="AZ1251" s="110" t="s">
        <v>115</v>
      </c>
      <c r="BA1251" s="32" t="s">
        <v>115</v>
      </c>
      <c r="BB1251" s="32" t="s">
        <v>115</v>
      </c>
      <c r="BC1251" s="32" t="s">
        <v>115</v>
      </c>
      <c r="BD1251" s="32" t="s">
        <v>115</v>
      </c>
      <c r="BE1251" s="32" t="s">
        <v>115</v>
      </c>
      <c r="BF1251" s="110" t="s">
        <v>115</v>
      </c>
      <c r="BG1251" s="32" t="s">
        <v>131</v>
      </c>
      <c r="BH1251" s="32" t="s">
        <v>115</v>
      </c>
      <c r="BI1251" s="32" t="s">
        <v>195</v>
      </c>
      <c r="BJ1251" s="32">
        <v>2</v>
      </c>
      <c r="BK1251" s="110">
        <v>45482</v>
      </c>
      <c r="BL1251" s="110" t="s">
        <v>115</v>
      </c>
      <c r="BM1251" s="110">
        <v>45902</v>
      </c>
      <c r="BN1251" s="32" t="s">
        <v>115</v>
      </c>
      <c r="BO1251" s="32" t="s">
        <v>115</v>
      </c>
      <c r="BP1251" s="32" t="b">
        <v>1</v>
      </c>
      <c r="BQ1251" s="116" t="s">
        <v>115</v>
      </c>
      <c r="BR1251" s="32" t="s">
        <v>134</v>
      </c>
      <c r="BS1251" s="116">
        <v>1357.9794999999999</v>
      </c>
      <c r="BT1251" s="116">
        <v>1357.9794999999999</v>
      </c>
      <c r="BU1251" s="116">
        <v>0</v>
      </c>
      <c r="BV1251" s="116">
        <v>0</v>
      </c>
      <c r="BW1251" s="116">
        <v>0</v>
      </c>
      <c r="BX1251" s="116">
        <v>1292.3439000000001</v>
      </c>
      <c r="BY1251" s="116">
        <v>65.635599999999997</v>
      </c>
      <c r="BZ1251" s="116">
        <v>0</v>
      </c>
      <c r="CA1251" s="116">
        <v>0</v>
      </c>
      <c r="CB1251" s="116">
        <v>0</v>
      </c>
      <c r="CC1251" s="116">
        <v>0</v>
      </c>
      <c r="CD1251" s="116">
        <v>0</v>
      </c>
      <c r="CE1251" s="116">
        <v>1292.3438999999998</v>
      </c>
      <c r="CF1251" s="32" t="s">
        <v>135</v>
      </c>
      <c r="CG1251" s="32" t="s">
        <v>136</v>
      </c>
      <c r="CH1251" s="32" t="s">
        <v>263</v>
      </c>
      <c r="CI1251" s="116">
        <v>0</v>
      </c>
      <c r="CJ1251" s="116">
        <v>0</v>
      </c>
      <c r="CK1251" s="116">
        <v>0</v>
      </c>
      <c r="CL1251" s="116">
        <v>0</v>
      </c>
      <c r="CM1251" s="116">
        <v>1292.3438899999999</v>
      </c>
      <c r="CN1251" s="116">
        <v>65.635559999999998</v>
      </c>
      <c r="CO1251" s="113">
        <v>0</v>
      </c>
      <c r="CP1251" s="32" t="s">
        <v>134</v>
      </c>
      <c r="CQ1251" s="32" t="s">
        <v>115</v>
      </c>
      <c r="CR1251" s="32" t="s">
        <v>134</v>
      </c>
      <c r="CS1251" s="32" t="s">
        <v>115</v>
      </c>
      <c r="CT1251" s="113">
        <v>1</v>
      </c>
      <c r="CU1251" s="113">
        <v>0</v>
      </c>
      <c r="CV1251" s="33" t="s">
        <v>1077</v>
      </c>
    </row>
    <row r="1252" spans="2:100">
      <c r="B1252" s="31">
        <v>1248</v>
      </c>
      <c r="C1252" s="32" t="s">
        <v>4073</v>
      </c>
      <c r="D1252" s="128"/>
      <c r="E1252" s="128"/>
      <c r="F1252" s="32" t="s">
        <v>635</v>
      </c>
      <c r="G1252" s="32" t="s">
        <v>4074</v>
      </c>
      <c r="H1252" s="32" t="s">
        <v>213</v>
      </c>
      <c r="I1252" s="32" t="s">
        <v>189</v>
      </c>
      <c r="J1252" s="32" t="s">
        <v>115</v>
      </c>
      <c r="K1252" s="32" t="s">
        <v>115</v>
      </c>
      <c r="L1252" s="32" t="s">
        <v>395</v>
      </c>
      <c r="M1252" s="32" t="s">
        <v>3434</v>
      </c>
      <c r="N1252" s="32" t="s">
        <v>115</v>
      </c>
      <c r="O1252" s="32" t="s">
        <v>115</v>
      </c>
      <c r="P1252" s="110">
        <v>45933</v>
      </c>
      <c r="Q1252" s="32" t="s">
        <v>115</v>
      </c>
      <c r="R1252" s="32" t="s">
        <v>115</v>
      </c>
      <c r="S1252" s="32" t="s">
        <v>121</v>
      </c>
      <c r="T1252" s="32" t="s">
        <v>115</v>
      </c>
      <c r="U1252" s="32" t="s">
        <v>214</v>
      </c>
      <c r="V1252" s="32" t="s">
        <v>122</v>
      </c>
      <c r="W1252" s="32" t="s">
        <v>123</v>
      </c>
      <c r="X1252" s="32" t="s">
        <v>278</v>
      </c>
      <c r="Y1252" s="128"/>
      <c r="Z1252" s="119" t="s">
        <v>115</v>
      </c>
      <c r="AA1252" s="119">
        <v>69.382013145941997</v>
      </c>
      <c r="AB1252" s="32" t="s">
        <v>115</v>
      </c>
      <c r="AC1252" s="32" t="s">
        <v>427</v>
      </c>
      <c r="AD1252" s="32" t="s">
        <v>115</v>
      </c>
      <c r="AE1252" s="32" t="s">
        <v>115</v>
      </c>
      <c r="AF1252" s="32" t="s">
        <v>115</v>
      </c>
      <c r="AG1252" s="32" t="s">
        <v>1513</v>
      </c>
      <c r="AH1252" s="32" t="s">
        <v>127</v>
      </c>
      <c r="AI1252" s="32">
        <v>5557785</v>
      </c>
      <c r="AJ1252" s="32" t="s">
        <v>4075</v>
      </c>
      <c r="AK1252" s="32" t="s">
        <v>4076</v>
      </c>
      <c r="AL1252" s="32">
        <v>1</v>
      </c>
      <c r="AM1252" s="32">
        <v>65</v>
      </c>
      <c r="AN1252" s="32" t="s">
        <v>128</v>
      </c>
      <c r="AO1252" s="32" t="s">
        <v>129</v>
      </c>
      <c r="AP1252" s="32" t="s">
        <v>203</v>
      </c>
      <c r="AQ1252" s="32" t="s">
        <v>130</v>
      </c>
      <c r="AR1252" s="32">
        <v>2024</v>
      </c>
      <c r="AS1252" s="32" t="s">
        <v>115</v>
      </c>
      <c r="AT1252" s="32" t="b">
        <v>0</v>
      </c>
      <c r="AU1252" s="32" t="s">
        <v>115</v>
      </c>
      <c r="AV1252" s="32" t="s">
        <v>115</v>
      </c>
      <c r="AW1252" s="32" t="s">
        <v>115</v>
      </c>
      <c r="AX1252" s="32" t="b">
        <v>0</v>
      </c>
      <c r="AY1252" s="32" t="s">
        <v>115</v>
      </c>
      <c r="AZ1252" s="110" t="s">
        <v>115</v>
      </c>
      <c r="BA1252" s="32" t="s">
        <v>115</v>
      </c>
      <c r="BB1252" s="32" t="s">
        <v>115</v>
      </c>
      <c r="BC1252" s="32" t="s">
        <v>115</v>
      </c>
      <c r="BD1252" s="32" t="s">
        <v>115</v>
      </c>
      <c r="BE1252" s="32" t="s">
        <v>115</v>
      </c>
      <c r="BF1252" s="110" t="s">
        <v>115</v>
      </c>
      <c r="BG1252" s="32" t="s">
        <v>131</v>
      </c>
      <c r="BH1252" s="32" t="s">
        <v>115</v>
      </c>
      <c r="BI1252" s="32" t="s">
        <v>488</v>
      </c>
      <c r="BJ1252" s="32">
        <v>4</v>
      </c>
      <c r="BK1252" s="110">
        <v>45931</v>
      </c>
      <c r="BL1252" s="110" t="s">
        <v>115</v>
      </c>
      <c r="BM1252" s="110">
        <v>46325</v>
      </c>
      <c r="BN1252" s="32" t="s">
        <v>115</v>
      </c>
      <c r="BO1252" s="32" t="s">
        <v>115</v>
      </c>
      <c r="BP1252" s="32" t="b">
        <v>1</v>
      </c>
      <c r="BQ1252" s="116" t="s">
        <v>115</v>
      </c>
      <c r="BR1252" s="32" t="s">
        <v>134</v>
      </c>
      <c r="BS1252" s="116">
        <v>40.593600000000002</v>
      </c>
      <c r="BT1252" s="116">
        <v>1739.4925000000001</v>
      </c>
      <c r="BU1252" s="116">
        <v>0</v>
      </c>
      <c r="BV1252" s="116">
        <v>0</v>
      </c>
      <c r="BW1252" s="116">
        <v>0</v>
      </c>
      <c r="BX1252" s="116">
        <v>16.878900000000002</v>
      </c>
      <c r="BY1252" s="116">
        <v>28.939800000000002</v>
      </c>
      <c r="BZ1252" s="116">
        <v>1693.6737000000001</v>
      </c>
      <c r="CA1252" s="116">
        <v>0</v>
      </c>
      <c r="CB1252" s="116">
        <v>0</v>
      </c>
      <c r="CC1252" s="116">
        <v>0</v>
      </c>
      <c r="CD1252" s="116">
        <v>0</v>
      </c>
      <c r="CE1252" s="116">
        <v>16.878900000000002</v>
      </c>
      <c r="CF1252" s="32" t="s">
        <v>135</v>
      </c>
      <c r="CG1252" s="32" t="s">
        <v>136</v>
      </c>
      <c r="CH1252" s="32" t="s">
        <v>250</v>
      </c>
      <c r="CI1252" s="116">
        <v>0</v>
      </c>
      <c r="CJ1252" s="116">
        <v>0</v>
      </c>
      <c r="CK1252" s="116">
        <v>0</v>
      </c>
      <c r="CL1252" s="116">
        <v>0</v>
      </c>
      <c r="CM1252" s="116">
        <v>16.822800000000001</v>
      </c>
      <c r="CN1252" s="116">
        <v>24.953420000000001</v>
      </c>
      <c r="CO1252" s="113">
        <v>0</v>
      </c>
      <c r="CP1252" s="32" t="s">
        <v>134</v>
      </c>
      <c r="CQ1252" s="32" t="s">
        <v>115</v>
      </c>
      <c r="CR1252" s="32" t="s">
        <v>134</v>
      </c>
      <c r="CS1252" s="32" t="s">
        <v>115</v>
      </c>
      <c r="CT1252" s="113">
        <v>1</v>
      </c>
      <c r="CU1252" s="113">
        <v>0</v>
      </c>
      <c r="CV1252" s="33" t="s">
        <v>1077</v>
      </c>
    </row>
    <row r="1253" spans="2:100">
      <c r="B1253" s="123">
        <v>1249</v>
      </c>
      <c r="C1253" s="124" t="s">
        <v>4077</v>
      </c>
      <c r="D1253" s="128"/>
      <c r="E1253" s="128"/>
      <c r="F1253" s="32" t="s">
        <v>1178</v>
      </c>
      <c r="G1253" s="32" t="s">
        <v>4078</v>
      </c>
      <c r="H1253" s="32" t="s">
        <v>3009</v>
      </c>
      <c r="I1253" s="32" t="s">
        <v>189</v>
      </c>
      <c r="J1253" s="32" t="s">
        <v>115</v>
      </c>
      <c r="K1253" s="32" t="s">
        <v>115</v>
      </c>
      <c r="L1253" s="32" t="s">
        <v>395</v>
      </c>
      <c r="M1253" s="32" t="s">
        <v>3750</v>
      </c>
      <c r="N1253" s="32" t="s">
        <v>115</v>
      </c>
      <c r="O1253" s="32" t="s">
        <v>115</v>
      </c>
      <c r="P1253" s="110">
        <v>45903</v>
      </c>
      <c r="Q1253" s="32">
        <v>38</v>
      </c>
      <c r="R1253" s="32" t="s">
        <v>115</v>
      </c>
      <c r="S1253" s="32" t="s">
        <v>121</v>
      </c>
      <c r="T1253" s="32" t="s">
        <v>115</v>
      </c>
      <c r="U1253" s="32" t="s">
        <v>214</v>
      </c>
      <c r="V1253" s="32" t="s">
        <v>122</v>
      </c>
      <c r="W1253" s="32" t="b">
        <v>0</v>
      </c>
      <c r="X1253" s="32" t="s">
        <v>278</v>
      </c>
      <c r="Y1253" s="128"/>
      <c r="Z1253" s="119" t="s">
        <v>115</v>
      </c>
      <c r="AA1253" s="119">
        <v>1.7258599999999999</v>
      </c>
      <c r="AB1253" s="32" t="s">
        <v>115</v>
      </c>
      <c r="AC1253" s="32" t="s">
        <v>534</v>
      </c>
      <c r="AD1253" s="32" t="s">
        <v>115</v>
      </c>
      <c r="AE1253" s="32" t="s">
        <v>115</v>
      </c>
      <c r="AF1253" s="32" t="s">
        <v>115</v>
      </c>
      <c r="AG1253" s="32" t="s">
        <v>1513</v>
      </c>
      <c r="AH1253" s="32" t="s">
        <v>127</v>
      </c>
      <c r="AI1253" s="32">
        <v>5558340</v>
      </c>
      <c r="AJ1253" s="32" t="s">
        <v>4079</v>
      </c>
      <c r="AK1253" s="32" t="s">
        <v>4080</v>
      </c>
      <c r="AL1253" s="32">
        <v>1</v>
      </c>
      <c r="AM1253" s="32">
        <v>65</v>
      </c>
      <c r="AN1253" s="32" t="s">
        <v>128</v>
      </c>
      <c r="AO1253" s="32" t="s">
        <v>129</v>
      </c>
      <c r="AP1253" s="32" t="s">
        <v>203</v>
      </c>
      <c r="AQ1253" s="32" t="s">
        <v>130</v>
      </c>
      <c r="AR1253" s="32">
        <v>2024</v>
      </c>
      <c r="AS1253" s="32" t="s">
        <v>115</v>
      </c>
      <c r="AT1253" s="32" t="b">
        <v>0</v>
      </c>
      <c r="AU1253" s="32" t="s">
        <v>115</v>
      </c>
      <c r="AV1253" s="32" t="s">
        <v>115</v>
      </c>
      <c r="AW1253" s="32" t="s">
        <v>115</v>
      </c>
      <c r="AX1253" s="32" t="b">
        <v>0</v>
      </c>
      <c r="AY1253" s="32" t="s">
        <v>115</v>
      </c>
      <c r="AZ1253" s="110" t="s">
        <v>115</v>
      </c>
      <c r="BA1253" s="32" t="s">
        <v>115</v>
      </c>
      <c r="BB1253" s="32" t="s">
        <v>115</v>
      </c>
      <c r="BC1253" s="32" t="s">
        <v>115</v>
      </c>
      <c r="BD1253" s="32" t="s">
        <v>115</v>
      </c>
      <c r="BE1253" s="32" t="s">
        <v>115</v>
      </c>
      <c r="BF1253" s="110" t="s">
        <v>115</v>
      </c>
      <c r="BG1253" s="32" t="s">
        <v>131</v>
      </c>
      <c r="BH1253" s="32" t="s">
        <v>115</v>
      </c>
      <c r="BI1253" s="32" t="s">
        <v>488</v>
      </c>
      <c r="BJ1253" s="32">
        <v>4</v>
      </c>
      <c r="BK1253" s="110">
        <v>45957</v>
      </c>
      <c r="BL1253" s="110" t="s">
        <v>115</v>
      </c>
      <c r="BM1253" s="110">
        <v>46022</v>
      </c>
      <c r="BN1253" s="32" t="s">
        <v>115</v>
      </c>
      <c r="BO1253" s="32" t="s">
        <v>115</v>
      </c>
      <c r="BP1253" s="32" t="b">
        <v>1</v>
      </c>
      <c r="BQ1253" s="116" t="s">
        <v>115</v>
      </c>
      <c r="BR1253" s="32" t="s">
        <v>134</v>
      </c>
      <c r="BS1253" s="116">
        <v>398.38339999999999</v>
      </c>
      <c r="BT1253" s="116">
        <v>1016.7333</v>
      </c>
      <c r="BU1253" s="116">
        <v>0</v>
      </c>
      <c r="BV1253" s="116">
        <v>0</v>
      </c>
      <c r="BW1253" s="116">
        <v>0</v>
      </c>
      <c r="BX1253" s="116">
        <v>96.994900000000001</v>
      </c>
      <c r="BY1253" s="116">
        <v>633.33540000000005</v>
      </c>
      <c r="BZ1253" s="116">
        <v>286.40300000000002</v>
      </c>
      <c r="CA1253" s="116">
        <v>0</v>
      </c>
      <c r="CB1253" s="116">
        <v>0</v>
      </c>
      <c r="CC1253" s="116">
        <v>0</v>
      </c>
      <c r="CD1253" s="116">
        <v>0</v>
      </c>
      <c r="CE1253" s="116">
        <v>96.994899999999973</v>
      </c>
      <c r="CF1253" s="32" t="s">
        <v>135</v>
      </c>
      <c r="CG1253" s="32" t="s">
        <v>136</v>
      </c>
      <c r="CH1253" s="32" t="s">
        <v>250</v>
      </c>
      <c r="CI1253" s="116">
        <v>0</v>
      </c>
      <c r="CJ1253" s="116">
        <v>0</v>
      </c>
      <c r="CK1253" s="116">
        <v>0</v>
      </c>
      <c r="CL1253" s="116">
        <v>0</v>
      </c>
      <c r="CM1253" s="116">
        <v>96.994880000000009</v>
      </c>
      <c r="CN1253" s="116">
        <v>456.12935000000004</v>
      </c>
      <c r="CO1253" s="113">
        <v>0</v>
      </c>
      <c r="CP1253" s="32" t="s">
        <v>134</v>
      </c>
      <c r="CQ1253" s="32" t="s">
        <v>115</v>
      </c>
      <c r="CR1253" s="32" t="s">
        <v>134</v>
      </c>
      <c r="CS1253" s="32" t="s">
        <v>115</v>
      </c>
      <c r="CT1253" s="113">
        <v>0</v>
      </c>
      <c r="CU1253" s="113">
        <v>1</v>
      </c>
      <c r="CV1253" s="33" t="s">
        <v>1077</v>
      </c>
    </row>
    <row r="1254" spans="2:100">
      <c r="B1254" s="123">
        <v>1250</v>
      </c>
      <c r="C1254" s="124" t="s">
        <v>4081</v>
      </c>
      <c r="D1254" s="128"/>
      <c r="E1254" s="128"/>
      <c r="F1254" s="32" t="s">
        <v>641</v>
      </c>
      <c r="G1254" s="32" t="s">
        <v>4082</v>
      </c>
      <c r="H1254" s="32" t="s">
        <v>2710</v>
      </c>
      <c r="I1254" s="32" t="s">
        <v>189</v>
      </c>
      <c r="J1254" s="32" t="s">
        <v>115</v>
      </c>
      <c r="K1254" s="32" t="s">
        <v>2967</v>
      </c>
      <c r="L1254" s="32" t="s">
        <v>395</v>
      </c>
      <c r="M1254" s="32" t="s">
        <v>3434</v>
      </c>
      <c r="N1254" s="32" t="s">
        <v>115</v>
      </c>
      <c r="O1254" s="32" t="s">
        <v>115</v>
      </c>
      <c r="P1254" s="110">
        <v>45933</v>
      </c>
      <c r="Q1254" s="32">
        <v>15</v>
      </c>
      <c r="R1254" s="32" t="s">
        <v>115</v>
      </c>
      <c r="S1254" s="32" t="s">
        <v>203</v>
      </c>
      <c r="T1254" s="32" t="s">
        <v>203</v>
      </c>
      <c r="U1254" s="32" t="s">
        <v>214</v>
      </c>
      <c r="V1254" s="32" t="s">
        <v>288</v>
      </c>
      <c r="W1254" s="32" t="s">
        <v>123</v>
      </c>
      <c r="X1254" s="32" t="s">
        <v>278</v>
      </c>
      <c r="Y1254" s="128"/>
      <c r="Z1254" s="119" t="s">
        <v>115</v>
      </c>
      <c r="AA1254" s="119">
        <v>1.1317438646681199</v>
      </c>
      <c r="AB1254" s="32" t="s">
        <v>115</v>
      </c>
      <c r="AC1254" s="32" t="s">
        <v>397</v>
      </c>
      <c r="AD1254" s="32" t="s">
        <v>115</v>
      </c>
      <c r="AE1254" s="32" t="s">
        <v>115</v>
      </c>
      <c r="AF1254" s="32" t="s">
        <v>115</v>
      </c>
      <c r="AG1254" s="32" t="s">
        <v>1513</v>
      </c>
      <c r="AH1254" s="32" t="s">
        <v>127</v>
      </c>
      <c r="AI1254" s="32">
        <v>5813357</v>
      </c>
      <c r="AJ1254" s="32" t="s">
        <v>2966</v>
      </c>
      <c r="AK1254" s="32" t="s">
        <v>4083</v>
      </c>
      <c r="AL1254" s="32">
        <v>1</v>
      </c>
      <c r="AM1254" s="32">
        <v>65</v>
      </c>
      <c r="AN1254" s="32" t="s">
        <v>128</v>
      </c>
      <c r="AO1254" s="32" t="s">
        <v>129</v>
      </c>
      <c r="AP1254" s="32" t="s">
        <v>203</v>
      </c>
      <c r="AQ1254" s="32" t="s">
        <v>130</v>
      </c>
      <c r="AR1254" s="32">
        <v>2025</v>
      </c>
      <c r="AS1254" s="32" t="s">
        <v>115</v>
      </c>
      <c r="AT1254" s="32" t="b">
        <v>0</v>
      </c>
      <c r="AU1254" s="32" t="s">
        <v>115</v>
      </c>
      <c r="AV1254" s="32" t="s">
        <v>115</v>
      </c>
      <c r="AW1254" s="32" t="s">
        <v>115</v>
      </c>
      <c r="AX1254" s="32" t="b">
        <v>0</v>
      </c>
      <c r="AY1254" s="32" t="s">
        <v>115</v>
      </c>
      <c r="AZ1254" s="110" t="s">
        <v>115</v>
      </c>
      <c r="BA1254" s="32" t="s">
        <v>115</v>
      </c>
      <c r="BB1254" s="32" t="s">
        <v>115</v>
      </c>
      <c r="BC1254" s="32" t="s">
        <v>115</v>
      </c>
      <c r="BD1254" s="32" t="s">
        <v>115</v>
      </c>
      <c r="BE1254" s="32" t="s">
        <v>115</v>
      </c>
      <c r="BF1254" s="110" t="s">
        <v>115</v>
      </c>
      <c r="BG1254" s="32" t="s">
        <v>131</v>
      </c>
      <c r="BH1254" s="32" t="s">
        <v>115</v>
      </c>
      <c r="BI1254" s="32" t="s">
        <v>960</v>
      </c>
      <c r="BJ1254" s="32">
        <v>5</v>
      </c>
      <c r="BK1254" s="110">
        <v>46458</v>
      </c>
      <c r="BL1254" s="110" t="s">
        <v>115</v>
      </c>
      <c r="BM1254" s="110">
        <v>46556</v>
      </c>
      <c r="BN1254" s="32" t="s">
        <v>115</v>
      </c>
      <c r="BO1254" s="32" t="s">
        <v>115</v>
      </c>
      <c r="BP1254" s="32" t="b">
        <v>0</v>
      </c>
      <c r="BQ1254" s="116" t="s">
        <v>115</v>
      </c>
      <c r="BR1254" s="32" t="s">
        <v>134</v>
      </c>
      <c r="BS1254" s="116">
        <v>60.669800000000002</v>
      </c>
      <c r="BT1254" s="116">
        <v>7084.1998999999996</v>
      </c>
      <c r="BU1254" s="116">
        <v>0</v>
      </c>
      <c r="BV1254" s="116">
        <v>0</v>
      </c>
      <c r="BW1254" s="116">
        <v>0</v>
      </c>
      <c r="BX1254" s="116">
        <v>0</v>
      </c>
      <c r="BY1254" s="116">
        <v>114.14189999999999</v>
      </c>
      <c r="BZ1254" s="116">
        <v>0</v>
      </c>
      <c r="CA1254" s="116">
        <v>0</v>
      </c>
      <c r="CB1254" s="116">
        <v>0</v>
      </c>
      <c r="CC1254" s="116">
        <v>0</v>
      </c>
      <c r="CD1254" s="116">
        <v>0</v>
      </c>
      <c r="CE1254" s="116">
        <v>0</v>
      </c>
      <c r="CF1254" s="32" t="s">
        <v>135</v>
      </c>
      <c r="CG1254" s="32" t="s">
        <v>136</v>
      </c>
      <c r="CH1254" s="32" t="s">
        <v>723</v>
      </c>
      <c r="CI1254" s="116">
        <v>0</v>
      </c>
      <c r="CJ1254" s="116">
        <v>0</v>
      </c>
      <c r="CK1254" s="116">
        <v>0</v>
      </c>
      <c r="CL1254" s="116">
        <v>0</v>
      </c>
      <c r="CM1254" s="116">
        <v>0</v>
      </c>
      <c r="CN1254" s="116">
        <v>0</v>
      </c>
      <c r="CO1254" s="113">
        <v>0</v>
      </c>
      <c r="CP1254" s="32" t="s">
        <v>134</v>
      </c>
      <c r="CQ1254" s="32" t="s">
        <v>115</v>
      </c>
      <c r="CR1254" s="32" t="s">
        <v>279</v>
      </c>
      <c r="CS1254" s="32" t="s">
        <v>115</v>
      </c>
      <c r="CT1254" s="113">
        <v>0</v>
      </c>
      <c r="CU1254" s="113">
        <v>1</v>
      </c>
      <c r="CV1254" s="33" t="s">
        <v>1077</v>
      </c>
    </row>
    <row r="1255" spans="2:100">
      <c r="B1255" s="123">
        <v>1251</v>
      </c>
      <c r="C1255" s="124" t="s">
        <v>4084</v>
      </c>
      <c r="D1255" s="128"/>
      <c r="E1255" s="128"/>
      <c r="F1255" s="32" t="s">
        <v>635</v>
      </c>
      <c r="G1255" s="32" t="s">
        <v>4085</v>
      </c>
      <c r="H1255" s="32" t="s">
        <v>213</v>
      </c>
      <c r="I1255" s="32" t="s">
        <v>189</v>
      </c>
      <c r="J1255" s="32" t="s">
        <v>115</v>
      </c>
      <c r="K1255" s="32" t="s">
        <v>115</v>
      </c>
      <c r="L1255" s="32" t="s">
        <v>395</v>
      </c>
      <c r="M1255" s="32" t="s">
        <v>3750</v>
      </c>
      <c r="N1255" s="32" t="s">
        <v>115</v>
      </c>
      <c r="O1255" s="32" t="s">
        <v>115</v>
      </c>
      <c r="P1255" s="110">
        <v>45933</v>
      </c>
      <c r="Q1255" s="32">
        <v>20</v>
      </c>
      <c r="R1255" s="32" t="s">
        <v>115</v>
      </c>
      <c r="S1255" s="32" t="s">
        <v>121</v>
      </c>
      <c r="T1255" s="32" t="s">
        <v>115</v>
      </c>
      <c r="U1255" s="32" t="s">
        <v>214</v>
      </c>
      <c r="V1255" s="32" t="s">
        <v>122</v>
      </c>
      <c r="W1255" s="32" t="b">
        <v>0</v>
      </c>
      <c r="X1255" s="32" t="s">
        <v>278</v>
      </c>
      <c r="Y1255" s="128"/>
      <c r="Z1255" s="119" t="s">
        <v>115</v>
      </c>
      <c r="AA1255" s="119">
        <v>69.382013145942196</v>
      </c>
      <c r="AB1255" s="32" t="s">
        <v>115</v>
      </c>
      <c r="AC1255" s="32" t="s">
        <v>427</v>
      </c>
      <c r="AD1255" s="32" t="s">
        <v>115</v>
      </c>
      <c r="AE1255" s="32" t="s">
        <v>115</v>
      </c>
      <c r="AF1255" s="32" t="s">
        <v>115</v>
      </c>
      <c r="AG1255" s="32" t="s">
        <v>1513</v>
      </c>
      <c r="AH1255" s="32" t="s">
        <v>127</v>
      </c>
      <c r="AI1255" s="32">
        <v>5561941</v>
      </c>
      <c r="AJ1255" s="32" t="s">
        <v>4086</v>
      </c>
      <c r="AK1255" s="32" t="s">
        <v>4087</v>
      </c>
      <c r="AL1255" s="32">
        <v>1</v>
      </c>
      <c r="AM1255" s="32">
        <v>65</v>
      </c>
      <c r="AN1255" s="32" t="s">
        <v>128</v>
      </c>
      <c r="AO1255" s="32" t="s">
        <v>129</v>
      </c>
      <c r="AP1255" s="32" t="s">
        <v>203</v>
      </c>
      <c r="AQ1255" s="32" t="s">
        <v>130</v>
      </c>
      <c r="AR1255" s="32">
        <v>2025</v>
      </c>
      <c r="AS1255" s="32" t="s">
        <v>115</v>
      </c>
      <c r="AT1255" s="32" t="b">
        <v>0</v>
      </c>
      <c r="AU1255" s="32" t="s">
        <v>115</v>
      </c>
      <c r="AV1255" s="32" t="s">
        <v>115</v>
      </c>
      <c r="AW1255" s="32" t="s">
        <v>115</v>
      </c>
      <c r="AX1255" s="32" t="b">
        <v>0</v>
      </c>
      <c r="AY1255" s="32" t="s">
        <v>115</v>
      </c>
      <c r="AZ1255" s="110" t="s">
        <v>115</v>
      </c>
      <c r="BA1255" s="32" t="s">
        <v>115</v>
      </c>
      <c r="BB1255" s="32" t="s">
        <v>115</v>
      </c>
      <c r="BC1255" s="32" t="s">
        <v>115</v>
      </c>
      <c r="BD1255" s="32" t="s">
        <v>115</v>
      </c>
      <c r="BE1255" s="32" t="s">
        <v>115</v>
      </c>
      <c r="BF1255" s="110" t="s">
        <v>115</v>
      </c>
      <c r="BG1255" s="32" t="s">
        <v>131</v>
      </c>
      <c r="BH1255" s="32" t="s">
        <v>115</v>
      </c>
      <c r="BI1255" s="32" t="s">
        <v>960</v>
      </c>
      <c r="BJ1255" s="32">
        <v>5</v>
      </c>
      <c r="BK1255" s="110">
        <v>46447</v>
      </c>
      <c r="BL1255" s="110" t="s">
        <v>115</v>
      </c>
      <c r="BM1255" s="110">
        <v>46500</v>
      </c>
      <c r="BN1255" s="32" t="s">
        <v>115</v>
      </c>
      <c r="BO1255" s="32" t="s">
        <v>115</v>
      </c>
      <c r="BP1255" s="32" t="b">
        <v>0</v>
      </c>
      <c r="BQ1255" s="116" t="s">
        <v>115</v>
      </c>
      <c r="BR1255" s="32" t="s">
        <v>134</v>
      </c>
      <c r="BS1255" s="116">
        <v>0.26860000000000001</v>
      </c>
      <c r="BT1255" s="116">
        <v>2424.8107</v>
      </c>
      <c r="BU1255" s="116">
        <v>0</v>
      </c>
      <c r="BV1255" s="116">
        <v>0</v>
      </c>
      <c r="BW1255" s="116">
        <v>0</v>
      </c>
      <c r="BX1255" s="116">
        <v>0</v>
      </c>
      <c r="BY1255" s="116">
        <v>9.2881</v>
      </c>
      <c r="BZ1255" s="116">
        <v>0</v>
      </c>
      <c r="CA1255" s="116">
        <v>0</v>
      </c>
      <c r="CB1255" s="116">
        <v>0</v>
      </c>
      <c r="CC1255" s="116">
        <v>0</v>
      </c>
      <c r="CD1255" s="116">
        <v>0</v>
      </c>
      <c r="CE1255" s="116">
        <v>0</v>
      </c>
      <c r="CF1255" s="32" t="s">
        <v>135</v>
      </c>
      <c r="CG1255" s="32" t="s">
        <v>136</v>
      </c>
      <c r="CH1255" s="32" t="s">
        <v>2309</v>
      </c>
      <c r="CI1255" s="116">
        <v>0</v>
      </c>
      <c r="CJ1255" s="116">
        <v>0</v>
      </c>
      <c r="CK1255" s="116">
        <v>0</v>
      </c>
      <c r="CL1255" s="116">
        <v>0</v>
      </c>
      <c r="CM1255" s="116">
        <v>0</v>
      </c>
      <c r="CN1255" s="116">
        <v>0.26835999999999999</v>
      </c>
      <c r="CO1255" s="113">
        <v>0</v>
      </c>
      <c r="CP1255" s="32" t="s">
        <v>134</v>
      </c>
      <c r="CQ1255" s="32" t="s">
        <v>115</v>
      </c>
      <c r="CR1255" s="32" t="s">
        <v>279</v>
      </c>
      <c r="CS1255" s="32" t="s">
        <v>115</v>
      </c>
      <c r="CT1255" s="113">
        <v>1</v>
      </c>
      <c r="CU1255" s="113">
        <v>0</v>
      </c>
      <c r="CV1255" s="33" t="s">
        <v>1077</v>
      </c>
    </row>
    <row r="1256" spans="2:100">
      <c r="B1256" s="123">
        <v>1252</v>
      </c>
      <c r="C1256" s="124" t="s">
        <v>4088</v>
      </c>
      <c r="D1256" s="128"/>
      <c r="E1256" s="128"/>
      <c r="F1256" s="32" t="s">
        <v>635</v>
      </c>
      <c r="G1256" s="32" t="s">
        <v>4089</v>
      </c>
      <c r="H1256" s="32" t="s">
        <v>213</v>
      </c>
      <c r="I1256" s="32" t="s">
        <v>189</v>
      </c>
      <c r="J1256" s="32" t="s">
        <v>115</v>
      </c>
      <c r="K1256" s="32" t="s">
        <v>115</v>
      </c>
      <c r="L1256" s="32" t="s">
        <v>395</v>
      </c>
      <c r="M1256" s="32" t="s">
        <v>3750</v>
      </c>
      <c r="N1256" s="32" t="s">
        <v>115</v>
      </c>
      <c r="O1256" s="32" t="s">
        <v>115</v>
      </c>
      <c r="P1256" s="110">
        <v>45933</v>
      </c>
      <c r="Q1256" s="32">
        <v>23</v>
      </c>
      <c r="R1256" s="32" t="s">
        <v>115</v>
      </c>
      <c r="S1256" s="32" t="s">
        <v>121</v>
      </c>
      <c r="T1256" s="32" t="s">
        <v>115</v>
      </c>
      <c r="U1256" s="32" t="s">
        <v>214</v>
      </c>
      <c r="V1256" s="32" t="s">
        <v>122</v>
      </c>
      <c r="W1256" s="32" t="b">
        <v>0</v>
      </c>
      <c r="X1256" s="32" t="s">
        <v>278</v>
      </c>
      <c r="Y1256" s="128"/>
      <c r="Z1256" s="119" t="s">
        <v>115</v>
      </c>
      <c r="AA1256" s="119">
        <v>69.382013145942196</v>
      </c>
      <c r="AB1256" s="32" t="s">
        <v>115</v>
      </c>
      <c r="AC1256" s="32" t="s">
        <v>427</v>
      </c>
      <c r="AD1256" s="32" t="s">
        <v>115</v>
      </c>
      <c r="AE1256" s="32" t="s">
        <v>115</v>
      </c>
      <c r="AF1256" s="32" t="s">
        <v>115</v>
      </c>
      <c r="AG1256" s="32" t="s">
        <v>1513</v>
      </c>
      <c r="AH1256" s="32" t="s">
        <v>127</v>
      </c>
      <c r="AI1256" s="32">
        <v>5561940</v>
      </c>
      <c r="AJ1256" s="32" t="s">
        <v>4090</v>
      </c>
      <c r="AK1256" s="32" t="s">
        <v>4091</v>
      </c>
      <c r="AL1256" s="32">
        <v>1</v>
      </c>
      <c r="AM1256" s="32">
        <v>65</v>
      </c>
      <c r="AN1256" s="32" t="s">
        <v>128</v>
      </c>
      <c r="AO1256" s="32" t="s">
        <v>129</v>
      </c>
      <c r="AP1256" s="32" t="s">
        <v>203</v>
      </c>
      <c r="AQ1256" s="32" t="s">
        <v>130</v>
      </c>
      <c r="AR1256" s="32">
        <v>2025</v>
      </c>
      <c r="AS1256" s="32" t="s">
        <v>115</v>
      </c>
      <c r="AT1256" s="32" t="b">
        <v>0</v>
      </c>
      <c r="AU1256" s="32" t="s">
        <v>115</v>
      </c>
      <c r="AV1256" s="32" t="s">
        <v>115</v>
      </c>
      <c r="AW1256" s="32" t="s">
        <v>115</v>
      </c>
      <c r="AX1256" s="32" t="b">
        <v>0</v>
      </c>
      <c r="AY1256" s="32" t="s">
        <v>115</v>
      </c>
      <c r="AZ1256" s="110" t="s">
        <v>115</v>
      </c>
      <c r="BA1256" s="32" t="s">
        <v>115</v>
      </c>
      <c r="BB1256" s="32" t="s">
        <v>115</v>
      </c>
      <c r="BC1256" s="32" t="s">
        <v>115</v>
      </c>
      <c r="BD1256" s="32" t="s">
        <v>115</v>
      </c>
      <c r="BE1256" s="32" t="s">
        <v>115</v>
      </c>
      <c r="BF1256" s="110" t="s">
        <v>115</v>
      </c>
      <c r="BG1256" s="32" t="s">
        <v>131</v>
      </c>
      <c r="BH1256" s="32" t="s">
        <v>115</v>
      </c>
      <c r="BI1256" s="32" t="s">
        <v>960</v>
      </c>
      <c r="BJ1256" s="32">
        <v>5</v>
      </c>
      <c r="BK1256" s="110">
        <v>46447</v>
      </c>
      <c r="BL1256" s="110" t="s">
        <v>115</v>
      </c>
      <c r="BM1256" s="110">
        <v>46500</v>
      </c>
      <c r="BN1256" s="32" t="s">
        <v>115</v>
      </c>
      <c r="BO1256" s="32" t="s">
        <v>115</v>
      </c>
      <c r="BP1256" s="32" t="b">
        <v>0</v>
      </c>
      <c r="BQ1256" s="116" t="s">
        <v>115</v>
      </c>
      <c r="BR1256" s="32" t="s">
        <v>134</v>
      </c>
      <c r="BS1256" s="116">
        <v>0.318</v>
      </c>
      <c r="BT1256" s="116">
        <v>2585.36</v>
      </c>
      <c r="BU1256" s="116">
        <v>0</v>
      </c>
      <c r="BV1256" s="116">
        <v>0</v>
      </c>
      <c r="BW1256" s="116">
        <v>0</v>
      </c>
      <c r="BX1256" s="116">
        <v>0</v>
      </c>
      <c r="BY1256" s="116">
        <v>9.3375000000000004</v>
      </c>
      <c r="BZ1256" s="116">
        <v>0</v>
      </c>
      <c r="CA1256" s="116">
        <v>0</v>
      </c>
      <c r="CB1256" s="116">
        <v>0</v>
      </c>
      <c r="CC1256" s="116">
        <v>0</v>
      </c>
      <c r="CD1256" s="116">
        <v>0</v>
      </c>
      <c r="CE1256" s="116">
        <v>0</v>
      </c>
      <c r="CF1256" s="32" t="s">
        <v>135</v>
      </c>
      <c r="CG1256" s="32" t="s">
        <v>136</v>
      </c>
      <c r="CH1256" s="32" t="s">
        <v>2309</v>
      </c>
      <c r="CI1256" s="116">
        <v>0</v>
      </c>
      <c r="CJ1256" s="116">
        <v>0</v>
      </c>
      <c r="CK1256" s="116">
        <v>0</v>
      </c>
      <c r="CL1256" s="116">
        <v>0</v>
      </c>
      <c r="CM1256" s="116">
        <v>0</v>
      </c>
      <c r="CN1256" s="116">
        <v>0.42433999999999999</v>
      </c>
      <c r="CO1256" s="113">
        <v>0</v>
      </c>
      <c r="CP1256" s="32" t="s">
        <v>134</v>
      </c>
      <c r="CQ1256" s="32" t="s">
        <v>115</v>
      </c>
      <c r="CR1256" s="32" t="s">
        <v>279</v>
      </c>
      <c r="CS1256" s="32" t="s">
        <v>115</v>
      </c>
      <c r="CT1256" s="113">
        <v>1</v>
      </c>
      <c r="CU1256" s="113">
        <v>0</v>
      </c>
      <c r="CV1256" s="33" t="s">
        <v>1077</v>
      </c>
    </row>
    <row r="1257" spans="2:100">
      <c r="B1257" s="121">
        <v>1253</v>
      </c>
      <c r="C1257" s="122" t="s">
        <v>4092</v>
      </c>
      <c r="D1257" s="129"/>
      <c r="E1257" s="129"/>
      <c r="F1257" s="29" t="s">
        <v>740</v>
      </c>
      <c r="G1257" s="29" t="s">
        <v>4093</v>
      </c>
      <c r="H1257" s="29" t="s">
        <v>213</v>
      </c>
      <c r="I1257" s="29" t="s">
        <v>189</v>
      </c>
      <c r="J1257" s="29" t="s">
        <v>115</v>
      </c>
      <c r="K1257" s="29" t="s">
        <v>115</v>
      </c>
      <c r="L1257" s="29" t="s">
        <v>395</v>
      </c>
      <c r="M1257" s="29" t="s">
        <v>3750</v>
      </c>
      <c r="N1257" s="29" t="s">
        <v>115</v>
      </c>
      <c r="O1257" s="29" t="s">
        <v>115</v>
      </c>
      <c r="P1257" s="109">
        <v>45919</v>
      </c>
      <c r="Q1257" s="29">
        <v>20</v>
      </c>
      <c r="R1257" s="29" t="s">
        <v>115</v>
      </c>
      <c r="S1257" s="29" t="s">
        <v>121</v>
      </c>
      <c r="T1257" s="29" t="s">
        <v>115</v>
      </c>
      <c r="U1257" s="29" t="s">
        <v>214</v>
      </c>
      <c r="V1257" s="29" t="s">
        <v>122</v>
      </c>
      <c r="W1257" s="29" t="b">
        <v>0</v>
      </c>
      <c r="X1257" s="29" t="s">
        <v>278</v>
      </c>
      <c r="Y1257" s="129"/>
      <c r="Z1257" s="118" t="s">
        <v>115</v>
      </c>
      <c r="AA1257" s="118">
        <v>42.107599999999998</v>
      </c>
      <c r="AB1257" s="29" t="s">
        <v>115</v>
      </c>
      <c r="AC1257" s="29" t="s">
        <v>427</v>
      </c>
      <c r="AD1257" s="29" t="s">
        <v>115</v>
      </c>
      <c r="AE1257" s="29" t="s">
        <v>115</v>
      </c>
      <c r="AF1257" s="29" t="s">
        <v>115</v>
      </c>
      <c r="AG1257" s="29" t="s">
        <v>1513</v>
      </c>
      <c r="AH1257" s="29" t="s">
        <v>127</v>
      </c>
      <c r="AI1257" s="29">
        <v>5563185</v>
      </c>
      <c r="AJ1257" s="29" t="s">
        <v>4094</v>
      </c>
      <c r="AK1257" s="29" t="s">
        <v>4095</v>
      </c>
      <c r="AL1257" s="29">
        <v>1</v>
      </c>
      <c r="AM1257" s="29">
        <v>65</v>
      </c>
      <c r="AN1257" s="29" t="s">
        <v>128</v>
      </c>
      <c r="AO1257" s="29" t="s">
        <v>129</v>
      </c>
      <c r="AP1257" s="29" t="s">
        <v>203</v>
      </c>
      <c r="AQ1257" s="29" t="s">
        <v>130</v>
      </c>
      <c r="AR1257" s="29">
        <v>2025</v>
      </c>
      <c r="AS1257" s="29" t="s">
        <v>115</v>
      </c>
      <c r="AT1257" s="29" t="b">
        <v>0</v>
      </c>
      <c r="AU1257" s="29" t="s">
        <v>115</v>
      </c>
      <c r="AV1257" s="29" t="s">
        <v>115</v>
      </c>
      <c r="AW1257" s="29" t="s">
        <v>115</v>
      </c>
      <c r="AX1257" s="29" t="b">
        <v>0</v>
      </c>
      <c r="AY1257" s="29" t="s">
        <v>115</v>
      </c>
      <c r="AZ1257" s="109" t="s">
        <v>115</v>
      </c>
      <c r="BA1257" s="29" t="s">
        <v>115</v>
      </c>
      <c r="BB1257" s="29" t="s">
        <v>115</v>
      </c>
      <c r="BC1257" s="29" t="s">
        <v>115</v>
      </c>
      <c r="BD1257" s="29" t="s">
        <v>115</v>
      </c>
      <c r="BE1257" s="29" t="s">
        <v>115</v>
      </c>
      <c r="BF1257" s="109" t="s">
        <v>115</v>
      </c>
      <c r="BG1257" s="29" t="s">
        <v>131</v>
      </c>
      <c r="BH1257" s="29" t="s">
        <v>115</v>
      </c>
      <c r="BI1257" s="29" t="s">
        <v>162</v>
      </c>
      <c r="BJ1257" s="29">
        <v>5</v>
      </c>
      <c r="BK1257" s="109">
        <v>46657</v>
      </c>
      <c r="BL1257" s="109" t="s">
        <v>115</v>
      </c>
      <c r="BM1257" s="109">
        <v>46743</v>
      </c>
      <c r="BN1257" s="29" t="s">
        <v>115</v>
      </c>
      <c r="BO1257" s="29" t="s">
        <v>115</v>
      </c>
      <c r="BP1257" s="29" t="b">
        <v>0</v>
      </c>
      <c r="BQ1257" s="115" t="s">
        <v>115</v>
      </c>
      <c r="BR1257" s="29" t="s">
        <v>134</v>
      </c>
      <c r="BS1257" s="115">
        <v>0</v>
      </c>
      <c r="BT1257" s="115">
        <v>3718.5023999999999</v>
      </c>
      <c r="BU1257" s="115">
        <v>0</v>
      </c>
      <c r="BV1257" s="115">
        <v>0</v>
      </c>
      <c r="BW1257" s="115">
        <v>0</v>
      </c>
      <c r="BX1257" s="115">
        <v>0</v>
      </c>
      <c r="BY1257" s="115">
        <v>18.019600000000001</v>
      </c>
      <c r="BZ1257" s="115">
        <v>0</v>
      </c>
      <c r="CA1257" s="115">
        <v>0</v>
      </c>
      <c r="CB1257" s="115">
        <v>0</v>
      </c>
      <c r="CC1257" s="115">
        <v>0</v>
      </c>
      <c r="CD1257" s="115">
        <v>0</v>
      </c>
      <c r="CE1257" s="115">
        <v>0</v>
      </c>
      <c r="CF1257" s="29" t="s">
        <v>135</v>
      </c>
      <c r="CG1257" s="29" t="s">
        <v>136</v>
      </c>
      <c r="CH1257" s="29" t="s">
        <v>4096</v>
      </c>
      <c r="CI1257" s="115">
        <v>0</v>
      </c>
      <c r="CJ1257" s="115">
        <v>0</v>
      </c>
      <c r="CK1257" s="115">
        <v>0</v>
      </c>
      <c r="CL1257" s="115">
        <v>0</v>
      </c>
      <c r="CM1257" s="115">
        <v>0</v>
      </c>
      <c r="CN1257" s="115">
        <v>4.7178399999999998</v>
      </c>
      <c r="CO1257" s="112">
        <v>0</v>
      </c>
      <c r="CP1257" s="29" t="s">
        <v>134</v>
      </c>
      <c r="CQ1257" s="29" t="s">
        <v>115</v>
      </c>
      <c r="CR1257" s="29" t="s">
        <v>279</v>
      </c>
      <c r="CS1257" s="29" t="s">
        <v>115</v>
      </c>
      <c r="CT1257" s="112">
        <v>1</v>
      </c>
      <c r="CU1257" s="112">
        <v>0</v>
      </c>
      <c r="CV1257" s="30" t="s">
        <v>1077</v>
      </c>
    </row>
    <row r="1258" spans="2:100">
      <c r="B1258" s="31">
        <v>1254</v>
      </c>
      <c r="C1258" s="32" t="s">
        <v>4097</v>
      </c>
      <c r="D1258" s="128"/>
      <c r="E1258" s="128"/>
      <c r="F1258" s="32" t="s">
        <v>115</v>
      </c>
      <c r="G1258" s="32" t="s">
        <v>4098</v>
      </c>
      <c r="H1258" s="32" t="s">
        <v>213</v>
      </c>
      <c r="I1258" s="32" t="s">
        <v>189</v>
      </c>
      <c r="J1258" s="32" t="s">
        <v>115</v>
      </c>
      <c r="K1258" s="32" t="s">
        <v>115</v>
      </c>
      <c r="L1258" s="32" t="s">
        <v>404</v>
      </c>
      <c r="M1258" s="32" t="s">
        <v>3434</v>
      </c>
      <c r="N1258" s="32" t="s">
        <v>115</v>
      </c>
      <c r="O1258" s="32" t="s">
        <v>115</v>
      </c>
      <c r="P1258" s="110" t="s">
        <v>115</v>
      </c>
      <c r="Q1258" s="32" t="s">
        <v>115</v>
      </c>
      <c r="R1258" s="32" t="s">
        <v>115</v>
      </c>
      <c r="S1258" s="32" t="s">
        <v>121</v>
      </c>
      <c r="T1258" s="32" t="s">
        <v>115</v>
      </c>
      <c r="U1258" s="32" t="s">
        <v>115</v>
      </c>
      <c r="V1258" s="32" t="s">
        <v>122</v>
      </c>
      <c r="W1258" s="32" t="b">
        <v>0</v>
      </c>
      <c r="X1258" s="32" t="s">
        <v>115</v>
      </c>
      <c r="Y1258" s="128"/>
      <c r="Z1258" s="119" t="s">
        <v>115</v>
      </c>
      <c r="AA1258" s="119" t="s">
        <v>115</v>
      </c>
      <c r="AB1258" s="32" t="s">
        <v>115</v>
      </c>
      <c r="AC1258" s="32" t="s">
        <v>115</v>
      </c>
      <c r="AD1258" s="32" t="s">
        <v>115</v>
      </c>
      <c r="AE1258" s="32" t="s">
        <v>115</v>
      </c>
      <c r="AF1258" s="32" t="s">
        <v>115</v>
      </c>
      <c r="AG1258" s="32" t="s">
        <v>1513</v>
      </c>
      <c r="AH1258" s="32" t="s">
        <v>127</v>
      </c>
      <c r="AI1258" s="32" t="s">
        <v>4099</v>
      </c>
      <c r="AJ1258" s="32" t="s">
        <v>115</v>
      </c>
      <c r="AK1258" s="32" t="s">
        <v>115</v>
      </c>
      <c r="AL1258" s="32" t="s">
        <v>115</v>
      </c>
      <c r="AM1258" s="32">
        <v>66</v>
      </c>
      <c r="AN1258" s="32" t="s">
        <v>128</v>
      </c>
      <c r="AO1258" s="32" t="s">
        <v>129</v>
      </c>
      <c r="AP1258" s="32" t="s">
        <v>115</v>
      </c>
      <c r="AQ1258" s="32" t="s">
        <v>130</v>
      </c>
      <c r="AR1258" s="32">
        <v>2024</v>
      </c>
      <c r="AS1258" s="32" t="s">
        <v>115</v>
      </c>
      <c r="AT1258" s="32" t="b">
        <v>0</v>
      </c>
      <c r="AU1258" s="32" t="s">
        <v>115</v>
      </c>
      <c r="AV1258" s="32" t="s">
        <v>115</v>
      </c>
      <c r="AW1258" s="32" t="s">
        <v>115</v>
      </c>
      <c r="AX1258" s="32" t="b">
        <v>0</v>
      </c>
      <c r="AY1258" s="32" t="s">
        <v>115</v>
      </c>
      <c r="AZ1258" s="110" t="s">
        <v>115</v>
      </c>
      <c r="BA1258" s="32" t="s">
        <v>115</v>
      </c>
      <c r="BB1258" s="32" t="s">
        <v>115</v>
      </c>
      <c r="BC1258" s="32" t="s">
        <v>115</v>
      </c>
      <c r="BD1258" s="32" t="s">
        <v>115</v>
      </c>
      <c r="BE1258" s="32" t="s">
        <v>115</v>
      </c>
      <c r="BF1258" s="110" t="s">
        <v>115</v>
      </c>
      <c r="BG1258" s="32" t="s">
        <v>131</v>
      </c>
      <c r="BH1258" s="32" t="s">
        <v>115</v>
      </c>
      <c r="BI1258" s="32" t="s">
        <v>162</v>
      </c>
      <c r="BJ1258" s="32">
        <v>5</v>
      </c>
      <c r="BK1258" s="110" t="s">
        <v>115</v>
      </c>
      <c r="BL1258" s="110" t="s">
        <v>115</v>
      </c>
      <c r="BM1258" s="110" t="s">
        <v>133</v>
      </c>
      <c r="BN1258" s="32" t="s">
        <v>115</v>
      </c>
      <c r="BO1258" s="32" t="s">
        <v>115</v>
      </c>
      <c r="BP1258" s="32" t="b">
        <v>0</v>
      </c>
      <c r="BQ1258" s="116" t="s">
        <v>115</v>
      </c>
      <c r="BR1258" s="32" t="s">
        <v>134</v>
      </c>
      <c r="BS1258" s="116">
        <v>0</v>
      </c>
      <c r="BT1258" s="116">
        <v>24000</v>
      </c>
      <c r="BU1258" s="116">
        <v>0</v>
      </c>
      <c r="BV1258" s="116">
        <v>0</v>
      </c>
      <c r="BW1258" s="116">
        <v>0</v>
      </c>
      <c r="BX1258" s="116">
        <v>0</v>
      </c>
      <c r="BY1258" s="116">
        <v>0</v>
      </c>
      <c r="BZ1258" s="116">
        <v>0</v>
      </c>
      <c r="CA1258" s="116">
        <v>0</v>
      </c>
      <c r="CB1258" s="116">
        <v>6000</v>
      </c>
      <c r="CC1258" s="116">
        <v>6000</v>
      </c>
      <c r="CD1258" s="116">
        <v>6000</v>
      </c>
      <c r="CE1258" s="116">
        <v>0</v>
      </c>
      <c r="CF1258" s="32" t="s">
        <v>135</v>
      </c>
      <c r="CG1258" s="32" t="s">
        <v>136</v>
      </c>
      <c r="CH1258" s="32" t="s">
        <v>115</v>
      </c>
      <c r="CI1258" s="116">
        <v>0</v>
      </c>
      <c r="CJ1258" s="116">
        <v>0</v>
      </c>
      <c r="CK1258" s="116">
        <v>0</v>
      </c>
      <c r="CL1258" s="116">
        <v>0</v>
      </c>
      <c r="CM1258" s="116">
        <v>0</v>
      </c>
      <c r="CN1258" s="116">
        <v>0</v>
      </c>
      <c r="CO1258" s="113">
        <v>0</v>
      </c>
      <c r="CP1258" s="32" t="s">
        <v>134</v>
      </c>
      <c r="CQ1258" s="32" t="s">
        <v>115</v>
      </c>
      <c r="CR1258" s="32" t="s">
        <v>134</v>
      </c>
      <c r="CS1258" s="32" t="s">
        <v>115</v>
      </c>
      <c r="CT1258" s="113">
        <v>0.3427</v>
      </c>
      <c r="CU1258" s="113">
        <v>0.6573</v>
      </c>
      <c r="CV1258" s="33" t="s">
        <v>1077</v>
      </c>
    </row>
    <row r="1259" spans="2:100">
      <c r="B1259" s="123">
        <v>1255</v>
      </c>
      <c r="C1259" s="124" t="s">
        <v>4100</v>
      </c>
      <c r="D1259" s="128"/>
      <c r="E1259" s="128"/>
      <c r="F1259" s="32" t="s">
        <v>115</v>
      </c>
      <c r="G1259" s="32" t="s">
        <v>4101</v>
      </c>
      <c r="H1259" s="32" t="s">
        <v>213</v>
      </c>
      <c r="I1259" s="32" t="s">
        <v>189</v>
      </c>
      <c r="J1259" s="32" t="s">
        <v>115</v>
      </c>
      <c r="K1259" s="32" t="s">
        <v>115</v>
      </c>
      <c r="L1259" s="32" t="s">
        <v>404</v>
      </c>
      <c r="M1259" s="32" t="s">
        <v>3434</v>
      </c>
      <c r="N1259" s="32" t="s">
        <v>115</v>
      </c>
      <c r="O1259" s="32" t="s">
        <v>115</v>
      </c>
      <c r="P1259" s="110" t="s">
        <v>115</v>
      </c>
      <c r="Q1259" s="32" t="s">
        <v>115</v>
      </c>
      <c r="R1259" s="32" t="s">
        <v>220</v>
      </c>
      <c r="S1259" s="32" t="s">
        <v>121</v>
      </c>
      <c r="T1259" s="32" t="s">
        <v>115</v>
      </c>
      <c r="U1259" s="32" t="s">
        <v>115</v>
      </c>
      <c r="V1259" s="32" t="s">
        <v>122</v>
      </c>
      <c r="W1259" s="32" t="b">
        <v>0</v>
      </c>
      <c r="X1259" s="32" t="s">
        <v>115</v>
      </c>
      <c r="Y1259" s="128"/>
      <c r="Z1259" s="119" t="s">
        <v>115</v>
      </c>
      <c r="AA1259" s="119" t="s">
        <v>115</v>
      </c>
      <c r="AB1259" s="32" t="s">
        <v>115</v>
      </c>
      <c r="AC1259" s="32" t="s">
        <v>115</v>
      </c>
      <c r="AD1259" s="32" t="s">
        <v>115</v>
      </c>
      <c r="AE1259" s="32" t="s">
        <v>115</v>
      </c>
      <c r="AF1259" s="32" t="s">
        <v>115</v>
      </c>
      <c r="AG1259" s="32" t="s">
        <v>577</v>
      </c>
      <c r="AH1259" s="32" t="s">
        <v>127</v>
      </c>
      <c r="AI1259" s="32">
        <v>5506318</v>
      </c>
      <c r="AJ1259" s="32" t="s">
        <v>115</v>
      </c>
      <c r="AK1259" s="32" t="s">
        <v>115</v>
      </c>
      <c r="AL1259" s="32" t="s">
        <v>115</v>
      </c>
      <c r="AM1259" s="32">
        <v>66</v>
      </c>
      <c r="AN1259" s="32" t="s">
        <v>128</v>
      </c>
      <c r="AO1259" s="32" t="s">
        <v>129</v>
      </c>
      <c r="AP1259" s="32" t="s">
        <v>203</v>
      </c>
      <c r="AQ1259" s="32" t="s">
        <v>130</v>
      </c>
      <c r="AR1259" s="32">
        <v>2025</v>
      </c>
      <c r="AS1259" s="32" t="s">
        <v>115</v>
      </c>
      <c r="AT1259" s="32" t="b">
        <v>0</v>
      </c>
      <c r="AU1259" s="32" t="s">
        <v>115</v>
      </c>
      <c r="AV1259" s="32" t="s">
        <v>115</v>
      </c>
      <c r="AW1259" s="32" t="s">
        <v>115</v>
      </c>
      <c r="AX1259" s="32" t="b">
        <v>0</v>
      </c>
      <c r="AY1259" s="32" t="s">
        <v>115</v>
      </c>
      <c r="AZ1259" s="110" t="s">
        <v>115</v>
      </c>
      <c r="BA1259" s="32" t="s">
        <v>115</v>
      </c>
      <c r="BB1259" s="32" t="s">
        <v>115</v>
      </c>
      <c r="BC1259" s="32" t="s">
        <v>115</v>
      </c>
      <c r="BD1259" s="32" t="s">
        <v>115</v>
      </c>
      <c r="BE1259" s="32" t="s">
        <v>115</v>
      </c>
      <c r="BF1259" s="110" t="s">
        <v>115</v>
      </c>
      <c r="BG1259" s="32" t="s">
        <v>131</v>
      </c>
      <c r="BH1259" s="32" t="s">
        <v>115</v>
      </c>
      <c r="BI1259" s="32" t="s">
        <v>162</v>
      </c>
      <c r="BJ1259" s="32">
        <v>5</v>
      </c>
      <c r="BK1259" s="110" t="s">
        <v>115</v>
      </c>
      <c r="BL1259" s="110" t="s">
        <v>115</v>
      </c>
      <c r="BM1259" s="110" t="s">
        <v>133</v>
      </c>
      <c r="BN1259" s="32" t="s">
        <v>115</v>
      </c>
      <c r="BO1259" s="32" t="s">
        <v>115</v>
      </c>
      <c r="BP1259" s="32" t="b">
        <v>0</v>
      </c>
      <c r="BQ1259" s="116" t="s">
        <v>115</v>
      </c>
      <c r="BR1259" s="32" t="s">
        <v>134</v>
      </c>
      <c r="BS1259" s="116">
        <v>0</v>
      </c>
      <c r="BT1259" s="116">
        <v>20000.000000000004</v>
      </c>
      <c r="BU1259" s="116">
        <v>0</v>
      </c>
      <c r="BV1259" s="116">
        <v>0</v>
      </c>
      <c r="BW1259" s="116">
        <v>0</v>
      </c>
      <c r="BX1259" s="116">
        <v>0</v>
      </c>
      <c r="BY1259" s="116">
        <v>0</v>
      </c>
      <c r="BZ1259" s="116">
        <v>0</v>
      </c>
      <c r="CA1259" s="116">
        <v>4000.0000000000005</v>
      </c>
      <c r="CB1259" s="116">
        <v>4000.0000000000005</v>
      </c>
      <c r="CC1259" s="116">
        <v>4000.0000000000005</v>
      </c>
      <c r="CD1259" s="116">
        <v>4000.0000000000005</v>
      </c>
      <c r="CE1259" s="116">
        <v>0</v>
      </c>
      <c r="CF1259" s="32" t="s">
        <v>135</v>
      </c>
      <c r="CG1259" s="32" t="s">
        <v>136</v>
      </c>
      <c r="CH1259" s="32" t="s">
        <v>115</v>
      </c>
      <c r="CI1259" s="116">
        <v>0</v>
      </c>
      <c r="CJ1259" s="116">
        <v>0</v>
      </c>
      <c r="CK1259" s="116">
        <v>0</v>
      </c>
      <c r="CL1259" s="116">
        <v>0</v>
      </c>
      <c r="CM1259" s="116">
        <v>0</v>
      </c>
      <c r="CN1259" s="116">
        <v>0</v>
      </c>
      <c r="CO1259" s="113">
        <v>0</v>
      </c>
      <c r="CP1259" s="32" t="s">
        <v>134</v>
      </c>
      <c r="CQ1259" s="32" t="s">
        <v>115</v>
      </c>
      <c r="CR1259" s="32" t="s">
        <v>134</v>
      </c>
      <c r="CS1259" s="32" t="s">
        <v>115</v>
      </c>
      <c r="CT1259" s="113">
        <v>0.3427</v>
      </c>
      <c r="CU1259" s="113">
        <v>0.6573</v>
      </c>
      <c r="CV1259" s="33" t="s">
        <v>401</v>
      </c>
    </row>
    <row r="1260" spans="2:100">
      <c r="B1260" s="123">
        <v>1256</v>
      </c>
      <c r="C1260" s="124" t="s">
        <v>4102</v>
      </c>
      <c r="D1260" s="128"/>
      <c r="E1260" s="128"/>
      <c r="F1260" s="32" t="s">
        <v>115</v>
      </c>
      <c r="G1260" s="32" t="s">
        <v>4103</v>
      </c>
      <c r="H1260" s="32" t="s">
        <v>1538</v>
      </c>
      <c r="I1260" s="32" t="s">
        <v>189</v>
      </c>
      <c r="J1260" s="32" t="s">
        <v>115</v>
      </c>
      <c r="K1260" s="32" t="s">
        <v>115</v>
      </c>
      <c r="L1260" s="32" t="s">
        <v>404</v>
      </c>
      <c r="M1260" s="32" t="s">
        <v>3434</v>
      </c>
      <c r="N1260" s="32" t="s">
        <v>115</v>
      </c>
      <c r="O1260" s="32" t="s">
        <v>115</v>
      </c>
      <c r="P1260" s="110" t="s">
        <v>115</v>
      </c>
      <c r="Q1260" s="32" t="s">
        <v>115</v>
      </c>
      <c r="R1260" s="32" t="s">
        <v>220</v>
      </c>
      <c r="S1260" s="32" t="s">
        <v>121</v>
      </c>
      <c r="T1260" s="32" t="s">
        <v>115</v>
      </c>
      <c r="U1260" s="32" t="s">
        <v>115</v>
      </c>
      <c r="V1260" s="32" t="s">
        <v>122</v>
      </c>
      <c r="W1260" s="32" t="b">
        <v>0</v>
      </c>
      <c r="X1260" s="32" t="s">
        <v>115</v>
      </c>
      <c r="Y1260" s="128"/>
      <c r="Z1260" s="119" t="s">
        <v>115</v>
      </c>
      <c r="AA1260" s="119" t="s">
        <v>115</v>
      </c>
      <c r="AB1260" s="32" t="s">
        <v>115</v>
      </c>
      <c r="AC1260" s="32" t="s">
        <v>115</v>
      </c>
      <c r="AD1260" s="32" t="s">
        <v>115</v>
      </c>
      <c r="AE1260" s="32" t="s">
        <v>115</v>
      </c>
      <c r="AF1260" s="32" t="s">
        <v>115</v>
      </c>
      <c r="AG1260" s="32" t="s">
        <v>1513</v>
      </c>
      <c r="AH1260" s="32" t="s">
        <v>127</v>
      </c>
      <c r="AI1260" s="32" t="s">
        <v>4104</v>
      </c>
      <c r="AJ1260" s="32" t="s">
        <v>115</v>
      </c>
      <c r="AK1260" s="32" t="s">
        <v>115</v>
      </c>
      <c r="AL1260" s="32" t="s">
        <v>115</v>
      </c>
      <c r="AM1260" s="32">
        <v>66</v>
      </c>
      <c r="AN1260" s="32" t="s">
        <v>128</v>
      </c>
      <c r="AO1260" s="32" t="s">
        <v>129</v>
      </c>
      <c r="AP1260" s="32" t="s">
        <v>203</v>
      </c>
      <c r="AQ1260" s="32" t="s">
        <v>130</v>
      </c>
      <c r="AR1260" s="32">
        <v>2025</v>
      </c>
      <c r="AS1260" s="32" t="s">
        <v>115</v>
      </c>
      <c r="AT1260" s="32" t="b">
        <v>0</v>
      </c>
      <c r="AU1260" s="32" t="s">
        <v>115</v>
      </c>
      <c r="AV1260" s="32" t="s">
        <v>115</v>
      </c>
      <c r="AW1260" s="32" t="s">
        <v>115</v>
      </c>
      <c r="AX1260" s="32" t="b">
        <v>0</v>
      </c>
      <c r="AY1260" s="32" t="s">
        <v>115</v>
      </c>
      <c r="AZ1260" s="110" t="s">
        <v>115</v>
      </c>
      <c r="BA1260" s="32" t="s">
        <v>115</v>
      </c>
      <c r="BB1260" s="32" t="s">
        <v>115</v>
      </c>
      <c r="BC1260" s="32" t="s">
        <v>115</v>
      </c>
      <c r="BD1260" s="32" t="s">
        <v>115</v>
      </c>
      <c r="BE1260" s="32" t="s">
        <v>115</v>
      </c>
      <c r="BF1260" s="110" t="s">
        <v>115</v>
      </c>
      <c r="BG1260" s="32" t="s">
        <v>131</v>
      </c>
      <c r="BH1260" s="32" t="s">
        <v>115</v>
      </c>
      <c r="BI1260" s="32" t="s">
        <v>162</v>
      </c>
      <c r="BJ1260" s="32">
        <v>5</v>
      </c>
      <c r="BK1260" s="110" t="s">
        <v>115</v>
      </c>
      <c r="BL1260" s="110" t="s">
        <v>115</v>
      </c>
      <c r="BM1260" s="110" t="s">
        <v>133</v>
      </c>
      <c r="BN1260" s="32" t="s">
        <v>115</v>
      </c>
      <c r="BO1260" s="32" t="s">
        <v>115</v>
      </c>
      <c r="BP1260" s="32" t="b">
        <v>0</v>
      </c>
      <c r="BQ1260" s="116" t="s">
        <v>115</v>
      </c>
      <c r="BR1260" s="32" t="s">
        <v>134</v>
      </c>
      <c r="BS1260" s="116">
        <v>0</v>
      </c>
      <c r="BT1260" s="116">
        <v>8100.5494101999993</v>
      </c>
      <c r="BU1260" s="116">
        <v>0</v>
      </c>
      <c r="BV1260" s="116">
        <v>0</v>
      </c>
      <c r="BW1260" s="116">
        <v>0</v>
      </c>
      <c r="BX1260" s="116">
        <v>0</v>
      </c>
      <c r="BY1260" s="116">
        <v>0</v>
      </c>
      <c r="BZ1260" s="116">
        <v>0</v>
      </c>
      <c r="CA1260" s="116">
        <v>0</v>
      </c>
      <c r="CB1260" s="116">
        <v>0</v>
      </c>
      <c r="CC1260" s="116">
        <v>0</v>
      </c>
      <c r="CD1260" s="116">
        <v>8100.5494101999993</v>
      </c>
      <c r="CE1260" s="116">
        <v>0</v>
      </c>
      <c r="CF1260" s="32" t="s">
        <v>135</v>
      </c>
      <c r="CG1260" s="32" t="s">
        <v>136</v>
      </c>
      <c r="CH1260" s="32" t="s">
        <v>115</v>
      </c>
      <c r="CI1260" s="116">
        <v>0</v>
      </c>
      <c r="CJ1260" s="116">
        <v>0</v>
      </c>
      <c r="CK1260" s="116">
        <v>0</v>
      </c>
      <c r="CL1260" s="116">
        <v>0</v>
      </c>
      <c r="CM1260" s="116">
        <v>0</v>
      </c>
      <c r="CN1260" s="116">
        <v>0</v>
      </c>
      <c r="CO1260" s="113">
        <v>0</v>
      </c>
      <c r="CP1260" s="32" t="s">
        <v>134</v>
      </c>
      <c r="CQ1260" s="32" t="s">
        <v>115</v>
      </c>
      <c r="CR1260" s="32" t="s">
        <v>134</v>
      </c>
      <c r="CS1260" s="32" t="s">
        <v>115</v>
      </c>
      <c r="CT1260" s="113">
        <v>0.3427</v>
      </c>
      <c r="CU1260" s="113">
        <v>0.6573</v>
      </c>
      <c r="CV1260" s="33" t="s">
        <v>401</v>
      </c>
    </row>
    <row r="1261" spans="2:100">
      <c r="B1261" s="123">
        <v>1257</v>
      </c>
      <c r="C1261" s="124" t="s">
        <v>4105</v>
      </c>
      <c r="D1261" s="128"/>
      <c r="E1261" s="128"/>
      <c r="F1261" s="32" t="s">
        <v>115</v>
      </c>
      <c r="G1261" s="32" t="s">
        <v>4106</v>
      </c>
      <c r="H1261" s="32" t="s">
        <v>213</v>
      </c>
      <c r="I1261" s="32" t="s">
        <v>189</v>
      </c>
      <c r="J1261" s="32" t="s">
        <v>115</v>
      </c>
      <c r="K1261" s="32" t="s">
        <v>115</v>
      </c>
      <c r="L1261" s="32" t="s">
        <v>404</v>
      </c>
      <c r="M1261" s="32" t="s">
        <v>3434</v>
      </c>
      <c r="N1261" s="32" t="s">
        <v>115</v>
      </c>
      <c r="O1261" s="32" t="s">
        <v>115</v>
      </c>
      <c r="P1261" s="110" t="s">
        <v>115</v>
      </c>
      <c r="Q1261" s="32" t="s">
        <v>115</v>
      </c>
      <c r="R1261" s="32" t="s">
        <v>220</v>
      </c>
      <c r="S1261" s="32" t="s">
        <v>121</v>
      </c>
      <c r="T1261" s="32" t="s">
        <v>115</v>
      </c>
      <c r="U1261" s="32" t="s">
        <v>115</v>
      </c>
      <c r="V1261" s="32" t="s">
        <v>122</v>
      </c>
      <c r="W1261" s="32" t="b">
        <v>0</v>
      </c>
      <c r="X1261" s="32" t="s">
        <v>115</v>
      </c>
      <c r="Y1261" s="128"/>
      <c r="Z1261" s="119" t="s">
        <v>115</v>
      </c>
      <c r="AA1261" s="119" t="s">
        <v>115</v>
      </c>
      <c r="AB1261" s="32" t="s">
        <v>115</v>
      </c>
      <c r="AC1261" s="32" t="s">
        <v>115</v>
      </c>
      <c r="AD1261" s="32" t="s">
        <v>115</v>
      </c>
      <c r="AE1261" s="32" t="s">
        <v>115</v>
      </c>
      <c r="AF1261" s="32" t="s">
        <v>115</v>
      </c>
      <c r="AG1261" s="32" t="s">
        <v>577</v>
      </c>
      <c r="AH1261" s="32" t="s">
        <v>409</v>
      </c>
      <c r="AI1261" s="32" t="s">
        <v>4107</v>
      </c>
      <c r="AJ1261" s="32" t="s">
        <v>115</v>
      </c>
      <c r="AK1261" s="32" t="s">
        <v>115</v>
      </c>
      <c r="AL1261" s="32" t="s">
        <v>115</v>
      </c>
      <c r="AM1261" s="32">
        <v>66</v>
      </c>
      <c r="AN1261" s="32" t="s">
        <v>128</v>
      </c>
      <c r="AO1261" s="32" t="s">
        <v>129</v>
      </c>
      <c r="AP1261" s="32" t="s">
        <v>203</v>
      </c>
      <c r="AQ1261" s="32" t="s">
        <v>130</v>
      </c>
      <c r="AR1261" s="32">
        <v>2025</v>
      </c>
      <c r="AS1261" s="32" t="s">
        <v>115</v>
      </c>
      <c r="AT1261" s="32" t="b">
        <v>0</v>
      </c>
      <c r="AU1261" s="32" t="s">
        <v>115</v>
      </c>
      <c r="AV1261" s="32" t="s">
        <v>115</v>
      </c>
      <c r="AW1261" s="32" t="s">
        <v>115</v>
      </c>
      <c r="AX1261" s="32" t="b">
        <v>0</v>
      </c>
      <c r="AY1261" s="32" t="s">
        <v>115</v>
      </c>
      <c r="AZ1261" s="110" t="s">
        <v>115</v>
      </c>
      <c r="BA1261" s="32" t="s">
        <v>115</v>
      </c>
      <c r="BB1261" s="32" t="s">
        <v>115</v>
      </c>
      <c r="BC1261" s="32" t="s">
        <v>115</v>
      </c>
      <c r="BD1261" s="32" t="s">
        <v>115</v>
      </c>
      <c r="BE1261" s="32" t="s">
        <v>115</v>
      </c>
      <c r="BF1261" s="110" t="s">
        <v>115</v>
      </c>
      <c r="BG1261" s="32" t="s">
        <v>131</v>
      </c>
      <c r="BH1261" s="32" t="s">
        <v>115</v>
      </c>
      <c r="BI1261" s="32" t="s">
        <v>162</v>
      </c>
      <c r="BJ1261" s="32">
        <v>5</v>
      </c>
      <c r="BK1261" s="110" t="s">
        <v>115</v>
      </c>
      <c r="BL1261" s="110" t="s">
        <v>115</v>
      </c>
      <c r="BM1261" s="110" t="s">
        <v>133</v>
      </c>
      <c r="BN1261" s="32" t="s">
        <v>115</v>
      </c>
      <c r="BO1261" s="32" t="s">
        <v>115</v>
      </c>
      <c r="BP1261" s="32" t="b">
        <v>0</v>
      </c>
      <c r="BQ1261" s="116" t="s">
        <v>115</v>
      </c>
      <c r="BR1261" s="32" t="s">
        <v>134</v>
      </c>
      <c r="BS1261" s="116">
        <v>0</v>
      </c>
      <c r="BT1261" s="116">
        <v>12000</v>
      </c>
      <c r="BU1261" s="116">
        <v>0</v>
      </c>
      <c r="BV1261" s="116">
        <v>0</v>
      </c>
      <c r="BW1261" s="116">
        <v>0</v>
      </c>
      <c r="BX1261" s="116">
        <v>0</v>
      </c>
      <c r="BY1261" s="116">
        <v>0</v>
      </c>
      <c r="BZ1261" s="116">
        <v>0</v>
      </c>
      <c r="CA1261" s="116">
        <v>3000</v>
      </c>
      <c r="CB1261" s="116">
        <v>0</v>
      </c>
      <c r="CC1261" s="116">
        <v>3000</v>
      </c>
      <c r="CD1261" s="116">
        <v>3000</v>
      </c>
      <c r="CE1261" s="116">
        <v>0</v>
      </c>
      <c r="CF1261" s="32" t="s">
        <v>135</v>
      </c>
      <c r="CG1261" s="32" t="s">
        <v>136</v>
      </c>
      <c r="CH1261" s="32" t="s">
        <v>115</v>
      </c>
      <c r="CI1261" s="116">
        <v>0</v>
      </c>
      <c r="CJ1261" s="116">
        <v>0</v>
      </c>
      <c r="CK1261" s="116">
        <v>0</v>
      </c>
      <c r="CL1261" s="116">
        <v>0</v>
      </c>
      <c r="CM1261" s="116">
        <v>0</v>
      </c>
      <c r="CN1261" s="116">
        <v>0</v>
      </c>
      <c r="CO1261" s="113">
        <v>0</v>
      </c>
      <c r="CP1261" s="32" t="s">
        <v>134</v>
      </c>
      <c r="CQ1261" s="32" t="s">
        <v>115</v>
      </c>
      <c r="CR1261" s="32" t="s">
        <v>134</v>
      </c>
      <c r="CS1261" s="32" t="s">
        <v>115</v>
      </c>
      <c r="CT1261" s="113">
        <v>0.3427</v>
      </c>
      <c r="CU1261" s="113">
        <v>0.6573</v>
      </c>
      <c r="CV1261" s="33" t="s">
        <v>401</v>
      </c>
    </row>
    <row r="1262" spans="2:100">
      <c r="B1262" s="123">
        <v>1258</v>
      </c>
      <c r="C1262" s="124" t="s">
        <v>4108</v>
      </c>
      <c r="D1262" s="128"/>
      <c r="E1262" s="128"/>
      <c r="F1262" s="32" t="s">
        <v>115</v>
      </c>
      <c r="G1262" s="32" t="s">
        <v>4109</v>
      </c>
      <c r="H1262" s="32" t="s">
        <v>213</v>
      </c>
      <c r="I1262" s="32" t="s">
        <v>118</v>
      </c>
      <c r="J1262" s="32" t="s">
        <v>115</v>
      </c>
      <c r="K1262" s="32" t="s">
        <v>115</v>
      </c>
      <c r="L1262" s="32" t="s">
        <v>404</v>
      </c>
      <c r="M1262" s="32" t="s">
        <v>3434</v>
      </c>
      <c r="N1262" s="32" t="s">
        <v>115</v>
      </c>
      <c r="O1262" s="32" t="s">
        <v>115</v>
      </c>
      <c r="P1262" s="110" t="s">
        <v>115</v>
      </c>
      <c r="Q1262" s="32" t="s">
        <v>115</v>
      </c>
      <c r="R1262" s="32" t="s">
        <v>220</v>
      </c>
      <c r="S1262" s="32" t="s">
        <v>121</v>
      </c>
      <c r="T1262" s="32" t="s">
        <v>115</v>
      </c>
      <c r="U1262" s="32" t="s">
        <v>115</v>
      </c>
      <c r="V1262" s="32" t="s">
        <v>122</v>
      </c>
      <c r="W1262" s="32" t="b">
        <v>0</v>
      </c>
      <c r="X1262" s="32" t="s">
        <v>115</v>
      </c>
      <c r="Y1262" s="128"/>
      <c r="Z1262" s="119" t="s">
        <v>115</v>
      </c>
      <c r="AA1262" s="119" t="s">
        <v>115</v>
      </c>
      <c r="AB1262" s="32" t="s">
        <v>115</v>
      </c>
      <c r="AC1262" s="32" t="s">
        <v>115</v>
      </c>
      <c r="AD1262" s="32" t="s">
        <v>115</v>
      </c>
      <c r="AE1262" s="32" t="s">
        <v>115</v>
      </c>
      <c r="AF1262" s="32" t="s">
        <v>115</v>
      </c>
      <c r="AG1262" s="32" t="s">
        <v>577</v>
      </c>
      <c r="AH1262" s="32" t="s">
        <v>127</v>
      </c>
      <c r="AI1262" s="32" t="s">
        <v>4110</v>
      </c>
      <c r="AJ1262" s="32" t="s">
        <v>115</v>
      </c>
      <c r="AK1262" s="32" t="s">
        <v>115</v>
      </c>
      <c r="AL1262" s="32" t="s">
        <v>115</v>
      </c>
      <c r="AM1262" s="32">
        <v>66</v>
      </c>
      <c r="AN1262" s="32" t="s">
        <v>128</v>
      </c>
      <c r="AO1262" s="32" t="s">
        <v>129</v>
      </c>
      <c r="AP1262" s="32" t="s">
        <v>203</v>
      </c>
      <c r="AQ1262" s="32" t="s">
        <v>130</v>
      </c>
      <c r="AR1262" s="32">
        <v>2025</v>
      </c>
      <c r="AS1262" s="32" t="s">
        <v>115</v>
      </c>
      <c r="AT1262" s="32" t="b">
        <v>0</v>
      </c>
      <c r="AU1262" s="32" t="s">
        <v>115</v>
      </c>
      <c r="AV1262" s="32" t="s">
        <v>115</v>
      </c>
      <c r="AW1262" s="32" t="s">
        <v>115</v>
      </c>
      <c r="AX1262" s="32" t="b">
        <v>0</v>
      </c>
      <c r="AY1262" s="32" t="s">
        <v>115</v>
      </c>
      <c r="AZ1262" s="110" t="s">
        <v>115</v>
      </c>
      <c r="BA1262" s="32" t="s">
        <v>115</v>
      </c>
      <c r="BB1262" s="32" t="s">
        <v>115</v>
      </c>
      <c r="BC1262" s="32" t="s">
        <v>115</v>
      </c>
      <c r="BD1262" s="32" t="s">
        <v>115</v>
      </c>
      <c r="BE1262" s="32" t="s">
        <v>115</v>
      </c>
      <c r="BF1262" s="110" t="s">
        <v>115</v>
      </c>
      <c r="BG1262" s="32" t="s">
        <v>131</v>
      </c>
      <c r="BH1262" s="32" t="s">
        <v>115</v>
      </c>
      <c r="BI1262" s="32" t="s">
        <v>162</v>
      </c>
      <c r="BJ1262" s="32">
        <v>5</v>
      </c>
      <c r="BK1262" s="110" t="s">
        <v>115</v>
      </c>
      <c r="BL1262" s="110" t="s">
        <v>115</v>
      </c>
      <c r="BM1262" s="110" t="s">
        <v>133</v>
      </c>
      <c r="BN1262" s="32" t="s">
        <v>115</v>
      </c>
      <c r="BO1262" s="32" t="s">
        <v>115</v>
      </c>
      <c r="BP1262" s="32" t="b">
        <v>0</v>
      </c>
      <c r="BQ1262" s="116" t="s">
        <v>115</v>
      </c>
      <c r="BR1262" s="32" t="s">
        <v>134</v>
      </c>
      <c r="BS1262" s="116">
        <v>0</v>
      </c>
      <c r="BT1262" s="116">
        <v>12000</v>
      </c>
      <c r="BU1262" s="116">
        <v>0</v>
      </c>
      <c r="BV1262" s="116">
        <v>0</v>
      </c>
      <c r="BW1262" s="116">
        <v>0</v>
      </c>
      <c r="BX1262" s="116">
        <v>0</v>
      </c>
      <c r="BY1262" s="116">
        <v>0</v>
      </c>
      <c r="BZ1262" s="116">
        <v>0</v>
      </c>
      <c r="CA1262" s="116">
        <v>12000</v>
      </c>
      <c r="CB1262" s="116">
        <v>0</v>
      </c>
      <c r="CC1262" s="116">
        <v>0</v>
      </c>
      <c r="CD1262" s="116">
        <v>0</v>
      </c>
      <c r="CE1262" s="116">
        <v>0</v>
      </c>
      <c r="CF1262" s="32" t="s">
        <v>135</v>
      </c>
      <c r="CG1262" s="32" t="s">
        <v>136</v>
      </c>
      <c r="CH1262" s="32" t="s">
        <v>115</v>
      </c>
      <c r="CI1262" s="116">
        <v>0</v>
      </c>
      <c r="CJ1262" s="116">
        <v>0</v>
      </c>
      <c r="CK1262" s="116">
        <v>0</v>
      </c>
      <c r="CL1262" s="116">
        <v>0</v>
      </c>
      <c r="CM1262" s="116">
        <v>0</v>
      </c>
      <c r="CN1262" s="116">
        <v>0</v>
      </c>
      <c r="CO1262" s="113">
        <v>0</v>
      </c>
      <c r="CP1262" s="32" t="s">
        <v>134</v>
      </c>
      <c r="CQ1262" s="32" t="s">
        <v>115</v>
      </c>
      <c r="CR1262" s="32" t="s">
        <v>134</v>
      </c>
      <c r="CS1262" s="32" t="s">
        <v>115</v>
      </c>
      <c r="CT1262" s="113">
        <v>0.3427</v>
      </c>
      <c r="CU1262" s="113">
        <v>0.6573</v>
      </c>
      <c r="CV1262" s="33" t="s">
        <v>401</v>
      </c>
    </row>
    <row r="1263" spans="2:100">
      <c r="B1263" s="31">
        <v>1259</v>
      </c>
      <c r="C1263" s="32" t="s">
        <v>4111</v>
      </c>
      <c r="D1263" s="128"/>
      <c r="E1263" s="128"/>
      <c r="F1263" s="32" t="s">
        <v>4112</v>
      </c>
      <c r="G1263" s="32" t="s">
        <v>4113</v>
      </c>
      <c r="H1263" s="32" t="s">
        <v>213</v>
      </c>
      <c r="I1263" s="32" t="s">
        <v>189</v>
      </c>
      <c r="J1263" s="32" t="s">
        <v>115</v>
      </c>
      <c r="K1263" s="32" t="s">
        <v>115</v>
      </c>
      <c r="L1263" s="32" t="s">
        <v>404</v>
      </c>
      <c r="M1263" s="32" t="s">
        <v>4114</v>
      </c>
      <c r="N1263" s="32" t="s">
        <v>230</v>
      </c>
      <c r="O1263" s="32" t="s">
        <v>115</v>
      </c>
      <c r="P1263" s="110">
        <v>45874</v>
      </c>
      <c r="Q1263" s="32">
        <v>97</v>
      </c>
      <c r="R1263" s="32" t="s">
        <v>220</v>
      </c>
      <c r="S1263" s="32" t="s">
        <v>221</v>
      </c>
      <c r="T1263" s="32" t="s">
        <v>221</v>
      </c>
      <c r="U1263" s="32" t="s">
        <v>214</v>
      </c>
      <c r="V1263" s="32" t="s">
        <v>122</v>
      </c>
      <c r="W1263" s="32" t="s">
        <v>123</v>
      </c>
      <c r="X1263" s="32" t="s">
        <v>278</v>
      </c>
      <c r="Y1263" s="128"/>
      <c r="Z1263" s="119" t="s">
        <v>115</v>
      </c>
      <c r="AA1263" s="119">
        <v>1.91113674795648</v>
      </c>
      <c r="AB1263" s="32" t="s">
        <v>115</v>
      </c>
      <c r="AC1263" s="32" t="s">
        <v>534</v>
      </c>
      <c r="AD1263" s="32" t="s">
        <v>115</v>
      </c>
      <c r="AE1263" s="32" t="s">
        <v>115</v>
      </c>
      <c r="AF1263" s="32" t="s">
        <v>115</v>
      </c>
      <c r="AG1263" s="32" t="s">
        <v>115</v>
      </c>
      <c r="AH1263" s="32" t="s">
        <v>115</v>
      </c>
      <c r="AI1263" s="32">
        <v>5800998</v>
      </c>
      <c r="AJ1263" s="32" t="s">
        <v>4115</v>
      </c>
      <c r="AK1263" s="32" t="s">
        <v>4116</v>
      </c>
      <c r="AL1263" s="32">
        <v>7</v>
      </c>
      <c r="AM1263" s="32">
        <v>66</v>
      </c>
      <c r="AN1263" s="32" t="s">
        <v>128</v>
      </c>
      <c r="AO1263" s="32" t="s">
        <v>129</v>
      </c>
      <c r="AP1263" s="32">
        <v>2021</v>
      </c>
      <c r="AQ1263" s="32" t="s">
        <v>130</v>
      </c>
      <c r="AR1263" s="32">
        <v>2022</v>
      </c>
      <c r="AS1263" s="32" t="s">
        <v>115</v>
      </c>
      <c r="AT1263" s="32" t="b">
        <v>0</v>
      </c>
      <c r="AU1263" s="32" t="s">
        <v>115</v>
      </c>
      <c r="AV1263" s="32" t="s">
        <v>115</v>
      </c>
      <c r="AW1263" s="32" t="s">
        <v>115</v>
      </c>
      <c r="AX1263" s="32" t="b">
        <v>0</v>
      </c>
      <c r="AY1263" s="32" t="s">
        <v>115</v>
      </c>
      <c r="AZ1263" s="110" t="s">
        <v>115</v>
      </c>
      <c r="BA1263" s="32" t="s">
        <v>115</v>
      </c>
      <c r="BB1263" s="32" t="s">
        <v>115</v>
      </c>
      <c r="BC1263" s="32" t="s">
        <v>115</v>
      </c>
      <c r="BD1263" s="32" t="s">
        <v>115</v>
      </c>
      <c r="BE1263" s="32" t="s">
        <v>115</v>
      </c>
      <c r="BF1263" s="110" t="s">
        <v>115</v>
      </c>
      <c r="BG1263" s="32" t="s">
        <v>131</v>
      </c>
      <c r="BH1263" s="32" t="s">
        <v>115</v>
      </c>
      <c r="BI1263" s="32" t="s">
        <v>195</v>
      </c>
      <c r="BJ1263" s="32">
        <v>2</v>
      </c>
      <c r="BK1263" s="110">
        <v>45224</v>
      </c>
      <c r="BL1263" s="110">
        <v>44500</v>
      </c>
      <c r="BM1263" s="110">
        <v>45291</v>
      </c>
      <c r="BN1263" s="32" t="s">
        <v>308</v>
      </c>
      <c r="BO1263" s="32" t="s">
        <v>115</v>
      </c>
      <c r="BP1263" s="32" t="b">
        <v>0</v>
      </c>
      <c r="BQ1263" s="116">
        <v>150900</v>
      </c>
      <c r="BR1263" s="32" t="s">
        <v>134</v>
      </c>
      <c r="BS1263" s="116">
        <v>457.11750000000001</v>
      </c>
      <c r="BT1263" s="116">
        <v>457.11750000000001</v>
      </c>
      <c r="BU1263" s="116">
        <v>0</v>
      </c>
      <c r="BV1263" s="116">
        <v>282.52640000000002</v>
      </c>
      <c r="BW1263" s="116">
        <v>216.63669999999999</v>
      </c>
      <c r="BX1263" s="116">
        <v>-9.1175999999999995</v>
      </c>
      <c r="BY1263" s="116">
        <v>-32.927900000000001</v>
      </c>
      <c r="BZ1263" s="116">
        <v>0</v>
      </c>
      <c r="CA1263" s="116">
        <v>0</v>
      </c>
      <c r="CB1263" s="116">
        <v>0</v>
      </c>
      <c r="CC1263" s="116">
        <v>0</v>
      </c>
      <c r="CD1263" s="116">
        <v>0</v>
      </c>
      <c r="CE1263" s="116">
        <v>490.04540000000003</v>
      </c>
      <c r="CF1263" s="32" t="s">
        <v>135</v>
      </c>
      <c r="CG1263" s="32" t="s">
        <v>136</v>
      </c>
      <c r="CH1263" s="32" t="s">
        <v>156</v>
      </c>
      <c r="CI1263" s="116">
        <v>0</v>
      </c>
      <c r="CJ1263" s="116">
        <v>0</v>
      </c>
      <c r="CK1263" s="116">
        <v>0</v>
      </c>
      <c r="CL1263" s="116">
        <v>0</v>
      </c>
      <c r="CM1263" s="116">
        <v>0</v>
      </c>
      <c r="CN1263" s="116">
        <v>0</v>
      </c>
      <c r="CO1263" s="113">
        <v>0</v>
      </c>
      <c r="CP1263" s="32" t="s">
        <v>134</v>
      </c>
      <c r="CQ1263" s="32" t="s">
        <v>115</v>
      </c>
      <c r="CR1263" s="32" t="s">
        <v>134</v>
      </c>
      <c r="CS1263" s="32" t="s">
        <v>115</v>
      </c>
      <c r="CT1263" s="113">
        <v>0</v>
      </c>
      <c r="CU1263" s="113">
        <v>1</v>
      </c>
      <c r="CV1263" s="33" t="s">
        <v>4117</v>
      </c>
    </row>
    <row r="1264" spans="2:100">
      <c r="B1264" s="31">
        <v>1260</v>
      </c>
      <c r="C1264" s="32" t="s">
        <v>4118</v>
      </c>
      <c r="D1264" s="128"/>
      <c r="E1264" s="128"/>
      <c r="F1264" s="32" t="s">
        <v>445</v>
      </c>
      <c r="G1264" s="32" t="s">
        <v>4119</v>
      </c>
      <c r="H1264" s="32" t="s">
        <v>2710</v>
      </c>
      <c r="I1264" s="32" t="s">
        <v>189</v>
      </c>
      <c r="J1264" s="32" t="s">
        <v>115</v>
      </c>
      <c r="K1264" s="32" t="s">
        <v>115</v>
      </c>
      <c r="L1264" s="32" t="s">
        <v>404</v>
      </c>
      <c r="M1264" s="32" t="s">
        <v>3434</v>
      </c>
      <c r="N1264" s="32" t="s">
        <v>115</v>
      </c>
      <c r="O1264" s="32" t="s">
        <v>115</v>
      </c>
      <c r="P1264" s="110">
        <v>45931</v>
      </c>
      <c r="Q1264" s="32">
        <v>40</v>
      </c>
      <c r="R1264" s="32" t="s">
        <v>220</v>
      </c>
      <c r="S1264" s="32" t="s">
        <v>2372</v>
      </c>
      <c r="T1264" s="32" t="s">
        <v>1784</v>
      </c>
      <c r="U1264" s="32" t="s">
        <v>214</v>
      </c>
      <c r="V1264" s="32" t="s">
        <v>122</v>
      </c>
      <c r="W1264" s="32" t="s">
        <v>123</v>
      </c>
      <c r="X1264" s="32" t="s">
        <v>2450</v>
      </c>
      <c r="Y1264" s="128"/>
      <c r="Z1264" s="119" t="s">
        <v>115</v>
      </c>
      <c r="AA1264" s="119">
        <v>47.5159999999997</v>
      </c>
      <c r="AB1264" s="32" t="s">
        <v>115</v>
      </c>
      <c r="AC1264" s="32" t="s">
        <v>407</v>
      </c>
      <c r="AD1264" s="32" t="s">
        <v>4120</v>
      </c>
      <c r="AE1264" s="32" t="s">
        <v>115</v>
      </c>
      <c r="AF1264" s="32" t="s">
        <v>115</v>
      </c>
      <c r="AG1264" s="32" t="s">
        <v>115</v>
      </c>
      <c r="AH1264" s="32" t="s">
        <v>115</v>
      </c>
      <c r="AI1264" s="32">
        <v>5756399</v>
      </c>
      <c r="AJ1264" s="32" t="s">
        <v>4121</v>
      </c>
      <c r="AK1264" s="32" t="s">
        <v>4122</v>
      </c>
      <c r="AL1264" s="32">
        <v>1</v>
      </c>
      <c r="AM1264" s="32">
        <v>66</v>
      </c>
      <c r="AN1264" s="32" t="s">
        <v>128</v>
      </c>
      <c r="AO1264" s="32" t="s">
        <v>129</v>
      </c>
      <c r="AP1264" s="32">
        <v>2016</v>
      </c>
      <c r="AQ1264" s="32" t="s">
        <v>130</v>
      </c>
      <c r="AR1264" s="32">
        <v>2016</v>
      </c>
      <c r="AS1264" s="32" t="s">
        <v>115</v>
      </c>
      <c r="AT1264" s="32" t="b">
        <v>0</v>
      </c>
      <c r="AU1264" s="32" t="s">
        <v>115</v>
      </c>
      <c r="AV1264" s="32" t="s">
        <v>115</v>
      </c>
      <c r="AW1264" s="32" t="s">
        <v>115</v>
      </c>
      <c r="AX1264" s="32" t="b">
        <v>0</v>
      </c>
      <c r="AY1264" s="32" t="s">
        <v>115</v>
      </c>
      <c r="AZ1264" s="110" t="s">
        <v>115</v>
      </c>
      <c r="BA1264" s="32" t="s">
        <v>115</v>
      </c>
      <c r="BB1264" s="32" t="s">
        <v>115</v>
      </c>
      <c r="BC1264" s="32" t="s">
        <v>115</v>
      </c>
      <c r="BD1264" s="32" t="s">
        <v>115</v>
      </c>
      <c r="BE1264" s="32" t="s">
        <v>115</v>
      </c>
      <c r="BF1264" s="110" t="s">
        <v>115</v>
      </c>
      <c r="BG1264" s="32" t="s">
        <v>131</v>
      </c>
      <c r="BH1264" s="32" t="s">
        <v>115</v>
      </c>
      <c r="BI1264" s="32" t="s">
        <v>195</v>
      </c>
      <c r="BJ1264" s="32">
        <v>2</v>
      </c>
      <c r="BK1264" s="110">
        <v>43139</v>
      </c>
      <c r="BL1264" s="110">
        <v>42825</v>
      </c>
      <c r="BM1264" s="110">
        <v>43465</v>
      </c>
      <c r="BN1264" s="32" t="s">
        <v>485</v>
      </c>
      <c r="BO1264" s="32" t="s">
        <v>115</v>
      </c>
      <c r="BP1264" s="32" t="b">
        <v>1</v>
      </c>
      <c r="BQ1264" s="116">
        <v>18054</v>
      </c>
      <c r="BR1264" s="32" t="s">
        <v>134</v>
      </c>
      <c r="BS1264" s="116">
        <v>30518.5164</v>
      </c>
      <c r="BT1264" s="116">
        <v>30750.5412</v>
      </c>
      <c r="BU1264" s="116">
        <v>41.0976</v>
      </c>
      <c r="BV1264" s="116">
        <v>20.819700000000001</v>
      </c>
      <c r="BW1264" s="116">
        <v>0</v>
      </c>
      <c r="BX1264" s="116">
        <v>15.398899999999999</v>
      </c>
      <c r="BY1264" s="116">
        <v>15.201000000000001</v>
      </c>
      <c r="BZ1264" s="116">
        <v>225.40549999999999</v>
      </c>
      <c r="CA1264" s="116">
        <v>0</v>
      </c>
      <c r="CB1264" s="116">
        <v>0</v>
      </c>
      <c r="CC1264" s="116">
        <v>0</v>
      </c>
      <c r="CD1264" s="116">
        <v>0</v>
      </c>
      <c r="CE1264" s="116">
        <v>30509.934700000002</v>
      </c>
      <c r="CF1264" s="32" t="s">
        <v>135</v>
      </c>
      <c r="CG1264" s="32" t="s">
        <v>136</v>
      </c>
      <c r="CH1264" s="32" t="s">
        <v>4123</v>
      </c>
      <c r="CI1264" s="116">
        <v>427.94148999999987</v>
      </c>
      <c r="CJ1264" s="116">
        <v>39.825469999999989</v>
      </c>
      <c r="CK1264" s="116">
        <v>-1429.6596999999999</v>
      </c>
      <c r="CL1264" s="116">
        <v>0</v>
      </c>
      <c r="CM1264" s="116">
        <v>14.147320000000001</v>
      </c>
      <c r="CN1264" s="116">
        <v>8.9071400000000001</v>
      </c>
      <c r="CO1264" s="113">
        <v>0</v>
      </c>
      <c r="CP1264" s="32" t="s">
        <v>134</v>
      </c>
      <c r="CQ1264" s="32" t="s">
        <v>115</v>
      </c>
      <c r="CR1264" s="32" t="s">
        <v>134</v>
      </c>
      <c r="CS1264" s="32" t="s">
        <v>115</v>
      </c>
      <c r="CT1264" s="113">
        <v>1</v>
      </c>
      <c r="CU1264" s="113">
        <v>0</v>
      </c>
      <c r="CV1264" s="33" t="s">
        <v>401</v>
      </c>
    </row>
    <row r="1265" spans="2:100">
      <c r="B1265" s="31">
        <v>1261</v>
      </c>
      <c r="C1265" s="32" t="s">
        <v>4124</v>
      </c>
      <c r="D1265" s="128"/>
      <c r="E1265" s="128"/>
      <c r="F1265" s="32" t="s">
        <v>596</v>
      </c>
      <c r="G1265" s="32" t="s">
        <v>4125</v>
      </c>
      <c r="H1265" s="32" t="s">
        <v>418</v>
      </c>
      <c r="I1265" s="32" t="s">
        <v>118</v>
      </c>
      <c r="J1265" s="32" t="s">
        <v>115</v>
      </c>
      <c r="K1265" s="32" t="s">
        <v>115</v>
      </c>
      <c r="L1265" s="32" t="s">
        <v>404</v>
      </c>
      <c r="M1265" s="32" t="s">
        <v>3434</v>
      </c>
      <c r="N1265" s="32" t="s">
        <v>115</v>
      </c>
      <c r="O1265" s="32" t="s">
        <v>115</v>
      </c>
      <c r="P1265" s="110">
        <v>45918</v>
      </c>
      <c r="Q1265" s="32" t="s">
        <v>115</v>
      </c>
      <c r="R1265" s="32" t="s">
        <v>220</v>
      </c>
      <c r="S1265" s="32" t="s">
        <v>221</v>
      </c>
      <c r="T1265" s="32" t="s">
        <v>221</v>
      </c>
      <c r="U1265" s="32" t="s">
        <v>214</v>
      </c>
      <c r="V1265" s="32" t="s">
        <v>122</v>
      </c>
      <c r="W1265" s="32" t="s">
        <v>123</v>
      </c>
      <c r="X1265" s="32" t="s">
        <v>2450</v>
      </c>
      <c r="Y1265" s="128"/>
      <c r="Z1265" s="119" t="s">
        <v>115</v>
      </c>
      <c r="AA1265" s="119">
        <v>18.2104901987659</v>
      </c>
      <c r="AB1265" s="32" t="s">
        <v>115</v>
      </c>
      <c r="AC1265" s="32" t="s">
        <v>534</v>
      </c>
      <c r="AD1265" s="32" t="s">
        <v>115</v>
      </c>
      <c r="AE1265" s="32" t="s">
        <v>115</v>
      </c>
      <c r="AF1265" s="32" t="s">
        <v>115</v>
      </c>
      <c r="AG1265" s="32" t="s">
        <v>1513</v>
      </c>
      <c r="AH1265" s="32" t="s">
        <v>422</v>
      </c>
      <c r="AI1265" s="32">
        <v>5795304</v>
      </c>
      <c r="AJ1265" s="32" t="s">
        <v>4126</v>
      </c>
      <c r="AK1265" s="32" t="s">
        <v>4127</v>
      </c>
      <c r="AL1265" s="32">
        <v>4</v>
      </c>
      <c r="AM1265" s="32">
        <v>66</v>
      </c>
      <c r="AN1265" s="32" t="s">
        <v>128</v>
      </c>
      <c r="AO1265" s="32" t="s">
        <v>129</v>
      </c>
      <c r="AP1265" s="32">
        <v>2017</v>
      </c>
      <c r="AQ1265" s="32" t="s">
        <v>130</v>
      </c>
      <c r="AR1265" s="32">
        <v>2021</v>
      </c>
      <c r="AS1265" s="32" t="s">
        <v>115</v>
      </c>
      <c r="AT1265" s="32" t="b">
        <v>0</v>
      </c>
      <c r="AU1265" s="32" t="s">
        <v>115</v>
      </c>
      <c r="AV1265" s="32" t="s">
        <v>115</v>
      </c>
      <c r="AW1265" s="32" t="s">
        <v>115</v>
      </c>
      <c r="AX1265" s="32" t="b">
        <v>0</v>
      </c>
      <c r="AY1265" s="32" t="s">
        <v>115</v>
      </c>
      <c r="AZ1265" s="110" t="s">
        <v>115</v>
      </c>
      <c r="BA1265" s="32" t="s">
        <v>115</v>
      </c>
      <c r="BB1265" s="32" t="s">
        <v>115</v>
      </c>
      <c r="BC1265" s="32" t="s">
        <v>115</v>
      </c>
      <c r="BD1265" s="32" t="s">
        <v>115</v>
      </c>
      <c r="BE1265" s="32" t="s">
        <v>115</v>
      </c>
      <c r="BF1265" s="110" t="s">
        <v>115</v>
      </c>
      <c r="BG1265" s="32" t="s">
        <v>131</v>
      </c>
      <c r="BH1265" s="32" t="s">
        <v>115</v>
      </c>
      <c r="BI1265" s="32" t="s">
        <v>960</v>
      </c>
      <c r="BJ1265" s="32">
        <v>5</v>
      </c>
      <c r="BK1265" s="110">
        <v>50588</v>
      </c>
      <c r="BL1265" s="110">
        <v>43084</v>
      </c>
      <c r="BM1265" s="110">
        <v>50909</v>
      </c>
      <c r="BN1265" s="32" t="s">
        <v>308</v>
      </c>
      <c r="BO1265" s="32" t="s">
        <v>115</v>
      </c>
      <c r="BP1265" s="32" t="b">
        <v>0</v>
      </c>
      <c r="BQ1265" s="116">
        <v>190398</v>
      </c>
      <c r="BR1265" s="32" t="s">
        <v>134</v>
      </c>
      <c r="BS1265" s="116">
        <v>81.550299999999993</v>
      </c>
      <c r="BT1265" s="116">
        <v>4852.8845000000001</v>
      </c>
      <c r="BU1265" s="116">
        <v>15.299899999999999</v>
      </c>
      <c r="BV1265" s="116">
        <v>43.215899999999998</v>
      </c>
      <c r="BW1265" s="116">
        <v>12.060600000000001</v>
      </c>
      <c r="BX1265" s="116">
        <v>6.2885</v>
      </c>
      <c r="BY1265" s="116">
        <v>10.4452</v>
      </c>
      <c r="BZ1265" s="116">
        <v>0</v>
      </c>
      <c r="CA1265" s="116">
        <v>0</v>
      </c>
      <c r="CB1265" s="116">
        <v>0</v>
      </c>
      <c r="CC1265" s="116">
        <v>0</v>
      </c>
      <c r="CD1265" s="116">
        <v>0</v>
      </c>
      <c r="CE1265" s="116">
        <v>76.864999999999995</v>
      </c>
      <c r="CF1265" s="32" t="s">
        <v>135</v>
      </c>
      <c r="CG1265" s="32" t="s">
        <v>136</v>
      </c>
      <c r="CH1265" s="32" t="s">
        <v>115</v>
      </c>
      <c r="CI1265" s="116">
        <v>0</v>
      </c>
      <c r="CJ1265" s="116">
        <v>0</v>
      </c>
      <c r="CK1265" s="116">
        <v>0</v>
      </c>
      <c r="CL1265" s="116">
        <v>0</v>
      </c>
      <c r="CM1265" s="116">
        <v>0</v>
      </c>
      <c r="CN1265" s="116">
        <v>0</v>
      </c>
      <c r="CO1265" s="113">
        <v>0</v>
      </c>
      <c r="CP1265" s="32" t="s">
        <v>134</v>
      </c>
      <c r="CQ1265" s="32" t="s">
        <v>115</v>
      </c>
      <c r="CR1265" s="32" t="s">
        <v>279</v>
      </c>
      <c r="CS1265" s="32" t="s">
        <v>115</v>
      </c>
      <c r="CT1265" s="113">
        <v>0.3427</v>
      </c>
      <c r="CU1265" s="113">
        <v>0.6573</v>
      </c>
      <c r="CV1265" s="33" t="s">
        <v>4128</v>
      </c>
    </row>
    <row r="1266" spans="2:100">
      <c r="B1266" s="31">
        <v>1262</v>
      </c>
      <c r="C1266" s="32" t="s">
        <v>4129</v>
      </c>
      <c r="D1266" s="128"/>
      <c r="E1266" s="128"/>
      <c r="F1266" s="32" t="s">
        <v>939</v>
      </c>
      <c r="G1266" s="32" t="s">
        <v>4125</v>
      </c>
      <c r="H1266" s="32" t="s">
        <v>418</v>
      </c>
      <c r="I1266" s="32" t="s">
        <v>118</v>
      </c>
      <c r="J1266" s="32" t="s">
        <v>115</v>
      </c>
      <c r="K1266" s="32" t="s">
        <v>115</v>
      </c>
      <c r="L1266" s="32" t="s">
        <v>404</v>
      </c>
      <c r="M1266" s="32" t="s">
        <v>3434</v>
      </c>
      <c r="N1266" s="32" t="s">
        <v>115</v>
      </c>
      <c r="O1266" s="32" t="s">
        <v>115</v>
      </c>
      <c r="P1266" s="110">
        <v>45879</v>
      </c>
      <c r="Q1266" s="32" t="s">
        <v>115</v>
      </c>
      <c r="R1266" s="32" t="s">
        <v>220</v>
      </c>
      <c r="S1266" s="32" t="s">
        <v>221</v>
      </c>
      <c r="T1266" s="32" t="s">
        <v>221</v>
      </c>
      <c r="U1266" s="32" t="s">
        <v>214</v>
      </c>
      <c r="V1266" s="32" t="s">
        <v>122</v>
      </c>
      <c r="W1266" s="32" t="s">
        <v>123</v>
      </c>
      <c r="X1266" s="32" t="s">
        <v>2450</v>
      </c>
      <c r="Y1266" s="128"/>
      <c r="Z1266" s="119" t="s">
        <v>115</v>
      </c>
      <c r="AA1266" s="119">
        <v>0.83366325341546799</v>
      </c>
      <c r="AB1266" s="32" t="s">
        <v>115</v>
      </c>
      <c r="AC1266" s="32" t="s">
        <v>534</v>
      </c>
      <c r="AD1266" s="32" t="s">
        <v>115</v>
      </c>
      <c r="AE1266" s="32" t="s">
        <v>115</v>
      </c>
      <c r="AF1266" s="32" t="s">
        <v>115</v>
      </c>
      <c r="AG1266" s="32" t="s">
        <v>1513</v>
      </c>
      <c r="AH1266" s="32" t="s">
        <v>422</v>
      </c>
      <c r="AI1266" s="32">
        <v>5795305</v>
      </c>
      <c r="AJ1266" s="32" t="s">
        <v>4126</v>
      </c>
      <c r="AK1266" s="32" t="s">
        <v>4127</v>
      </c>
      <c r="AL1266" s="32">
        <v>4</v>
      </c>
      <c r="AM1266" s="32">
        <v>66</v>
      </c>
      <c r="AN1266" s="32" t="s">
        <v>128</v>
      </c>
      <c r="AO1266" s="32" t="s">
        <v>129</v>
      </c>
      <c r="AP1266" s="32">
        <v>2017</v>
      </c>
      <c r="AQ1266" s="32" t="s">
        <v>130</v>
      </c>
      <c r="AR1266" s="32">
        <v>2021</v>
      </c>
      <c r="AS1266" s="32" t="s">
        <v>115</v>
      </c>
      <c r="AT1266" s="32" t="b">
        <v>0</v>
      </c>
      <c r="AU1266" s="32" t="s">
        <v>115</v>
      </c>
      <c r="AV1266" s="32" t="s">
        <v>115</v>
      </c>
      <c r="AW1266" s="32" t="s">
        <v>115</v>
      </c>
      <c r="AX1266" s="32" t="b">
        <v>0</v>
      </c>
      <c r="AY1266" s="32" t="s">
        <v>115</v>
      </c>
      <c r="AZ1266" s="110" t="s">
        <v>115</v>
      </c>
      <c r="BA1266" s="32" t="s">
        <v>115</v>
      </c>
      <c r="BB1266" s="32" t="s">
        <v>115</v>
      </c>
      <c r="BC1266" s="32" t="s">
        <v>115</v>
      </c>
      <c r="BD1266" s="32" t="s">
        <v>115</v>
      </c>
      <c r="BE1266" s="32" t="s">
        <v>115</v>
      </c>
      <c r="BF1266" s="110" t="s">
        <v>115</v>
      </c>
      <c r="BG1266" s="32" t="s">
        <v>131</v>
      </c>
      <c r="BH1266" s="32" t="s">
        <v>115</v>
      </c>
      <c r="BI1266" s="32" t="s">
        <v>960</v>
      </c>
      <c r="BJ1266" s="32">
        <v>5</v>
      </c>
      <c r="BK1266" s="110">
        <v>50269</v>
      </c>
      <c r="BL1266" s="110">
        <v>43084</v>
      </c>
      <c r="BM1266" s="110">
        <v>50860</v>
      </c>
      <c r="BN1266" s="32" t="s">
        <v>308</v>
      </c>
      <c r="BO1266" s="32" t="s">
        <v>115</v>
      </c>
      <c r="BP1266" s="32" t="b">
        <v>0</v>
      </c>
      <c r="BQ1266" s="116">
        <v>190398</v>
      </c>
      <c r="BR1266" s="32" t="s">
        <v>134</v>
      </c>
      <c r="BS1266" s="116">
        <v>82.672200000000004</v>
      </c>
      <c r="BT1266" s="116">
        <v>3793.0212000000001</v>
      </c>
      <c r="BU1266" s="116">
        <v>13.784000000000001</v>
      </c>
      <c r="BV1266" s="116">
        <v>37.2303</v>
      </c>
      <c r="BW1266" s="116">
        <v>18.491299999999999</v>
      </c>
      <c r="BX1266" s="116">
        <v>8.4291999999999998</v>
      </c>
      <c r="BY1266" s="116">
        <v>15.040800000000001</v>
      </c>
      <c r="BZ1266" s="116">
        <v>0</v>
      </c>
      <c r="CA1266" s="116">
        <v>0</v>
      </c>
      <c r="CB1266" s="116">
        <v>0</v>
      </c>
      <c r="CC1266" s="116">
        <v>0</v>
      </c>
      <c r="CD1266" s="116">
        <v>0</v>
      </c>
      <c r="CE1266" s="116">
        <v>77.93480000000001</v>
      </c>
      <c r="CF1266" s="32" t="s">
        <v>135</v>
      </c>
      <c r="CG1266" s="32" t="s">
        <v>136</v>
      </c>
      <c r="CH1266" s="32" t="s">
        <v>115</v>
      </c>
      <c r="CI1266" s="116">
        <v>0</v>
      </c>
      <c r="CJ1266" s="116">
        <v>0</v>
      </c>
      <c r="CK1266" s="116">
        <v>0</v>
      </c>
      <c r="CL1266" s="116">
        <v>0</v>
      </c>
      <c r="CM1266" s="116">
        <v>0</v>
      </c>
      <c r="CN1266" s="116">
        <v>0</v>
      </c>
      <c r="CO1266" s="113">
        <v>0</v>
      </c>
      <c r="CP1266" s="32" t="s">
        <v>134</v>
      </c>
      <c r="CQ1266" s="32" t="s">
        <v>115</v>
      </c>
      <c r="CR1266" s="32" t="s">
        <v>279</v>
      </c>
      <c r="CS1266" s="32" t="s">
        <v>115</v>
      </c>
      <c r="CT1266" s="113">
        <v>0.3427</v>
      </c>
      <c r="CU1266" s="113">
        <v>0.6573</v>
      </c>
      <c r="CV1266" s="33" t="s">
        <v>4128</v>
      </c>
    </row>
    <row r="1267" spans="2:100">
      <c r="B1267" s="31">
        <v>1263</v>
      </c>
      <c r="C1267" s="32" t="s">
        <v>4130</v>
      </c>
      <c r="D1267" s="128"/>
      <c r="E1267" s="128"/>
      <c r="F1267" s="32" t="s">
        <v>939</v>
      </c>
      <c r="G1267" s="32" t="s">
        <v>4125</v>
      </c>
      <c r="H1267" s="32" t="s">
        <v>418</v>
      </c>
      <c r="I1267" s="32" t="s">
        <v>118</v>
      </c>
      <c r="J1267" s="32" t="s">
        <v>115</v>
      </c>
      <c r="K1267" s="32" t="s">
        <v>115</v>
      </c>
      <c r="L1267" s="32" t="s">
        <v>404</v>
      </c>
      <c r="M1267" s="32" t="s">
        <v>3434</v>
      </c>
      <c r="N1267" s="32" t="s">
        <v>115</v>
      </c>
      <c r="O1267" s="32" t="s">
        <v>115</v>
      </c>
      <c r="P1267" s="110">
        <v>45905</v>
      </c>
      <c r="Q1267" s="32" t="s">
        <v>115</v>
      </c>
      <c r="R1267" s="32" t="s">
        <v>220</v>
      </c>
      <c r="S1267" s="32" t="s">
        <v>221</v>
      </c>
      <c r="T1267" s="32" t="s">
        <v>221</v>
      </c>
      <c r="U1267" s="32" t="s">
        <v>214</v>
      </c>
      <c r="V1267" s="32" t="s">
        <v>122</v>
      </c>
      <c r="W1267" s="32" t="s">
        <v>123</v>
      </c>
      <c r="X1267" s="32" t="s">
        <v>2450</v>
      </c>
      <c r="Y1267" s="128"/>
      <c r="Z1267" s="119" t="s">
        <v>115</v>
      </c>
      <c r="AA1267" s="119">
        <v>5.6469537365294</v>
      </c>
      <c r="AB1267" s="32" t="s">
        <v>115</v>
      </c>
      <c r="AC1267" s="32" t="s">
        <v>534</v>
      </c>
      <c r="AD1267" s="32" t="s">
        <v>115</v>
      </c>
      <c r="AE1267" s="32" t="s">
        <v>115</v>
      </c>
      <c r="AF1267" s="32" t="s">
        <v>115</v>
      </c>
      <c r="AG1267" s="32" t="s">
        <v>1513</v>
      </c>
      <c r="AH1267" s="32" t="s">
        <v>422</v>
      </c>
      <c r="AI1267" s="32">
        <v>5795306</v>
      </c>
      <c r="AJ1267" s="32" t="s">
        <v>4126</v>
      </c>
      <c r="AK1267" s="32" t="s">
        <v>4127</v>
      </c>
      <c r="AL1267" s="32">
        <v>4</v>
      </c>
      <c r="AM1267" s="32">
        <v>66</v>
      </c>
      <c r="AN1267" s="32" t="s">
        <v>128</v>
      </c>
      <c r="AO1267" s="32" t="s">
        <v>129</v>
      </c>
      <c r="AP1267" s="32">
        <v>2017</v>
      </c>
      <c r="AQ1267" s="32" t="s">
        <v>130</v>
      </c>
      <c r="AR1267" s="32">
        <v>2021</v>
      </c>
      <c r="AS1267" s="32" t="s">
        <v>115</v>
      </c>
      <c r="AT1267" s="32" t="b">
        <v>0</v>
      </c>
      <c r="AU1267" s="32" t="s">
        <v>115</v>
      </c>
      <c r="AV1267" s="32" t="s">
        <v>115</v>
      </c>
      <c r="AW1267" s="32" t="s">
        <v>115</v>
      </c>
      <c r="AX1267" s="32" t="b">
        <v>0</v>
      </c>
      <c r="AY1267" s="32" t="s">
        <v>115</v>
      </c>
      <c r="AZ1267" s="110" t="s">
        <v>115</v>
      </c>
      <c r="BA1267" s="32" t="s">
        <v>115</v>
      </c>
      <c r="BB1267" s="32" t="s">
        <v>115</v>
      </c>
      <c r="BC1267" s="32" t="s">
        <v>115</v>
      </c>
      <c r="BD1267" s="32" t="s">
        <v>115</v>
      </c>
      <c r="BE1267" s="32" t="s">
        <v>115</v>
      </c>
      <c r="BF1267" s="110" t="s">
        <v>115</v>
      </c>
      <c r="BG1267" s="32" t="s">
        <v>131</v>
      </c>
      <c r="BH1267" s="32" t="s">
        <v>115</v>
      </c>
      <c r="BI1267" s="32" t="s">
        <v>960</v>
      </c>
      <c r="BJ1267" s="32">
        <v>5</v>
      </c>
      <c r="BK1267" s="110">
        <v>48870</v>
      </c>
      <c r="BL1267" s="110">
        <v>43084</v>
      </c>
      <c r="BM1267" s="110">
        <v>50811</v>
      </c>
      <c r="BN1267" s="32" t="s">
        <v>308</v>
      </c>
      <c r="BO1267" s="32" t="s">
        <v>115</v>
      </c>
      <c r="BP1267" s="32" t="b">
        <v>0</v>
      </c>
      <c r="BQ1267" s="116">
        <v>190398</v>
      </c>
      <c r="BR1267" s="32" t="s">
        <v>134</v>
      </c>
      <c r="BS1267" s="116">
        <v>76.109099999999998</v>
      </c>
      <c r="BT1267" s="116">
        <v>2504.8438999999998</v>
      </c>
      <c r="BU1267" s="116">
        <v>12.532400000000001</v>
      </c>
      <c r="BV1267" s="116">
        <v>38.6462</v>
      </c>
      <c r="BW1267" s="116">
        <v>13.187200000000001</v>
      </c>
      <c r="BX1267" s="116">
        <v>7.3101000000000003</v>
      </c>
      <c r="BY1267" s="116">
        <v>15.708200000000001</v>
      </c>
      <c r="BZ1267" s="116">
        <v>0</v>
      </c>
      <c r="CA1267" s="116">
        <v>0</v>
      </c>
      <c r="CB1267" s="116">
        <v>0</v>
      </c>
      <c r="CC1267" s="116">
        <v>0</v>
      </c>
      <c r="CD1267" s="116">
        <v>0</v>
      </c>
      <c r="CE1267" s="116">
        <v>71.675899999999999</v>
      </c>
      <c r="CF1267" s="32" t="s">
        <v>135</v>
      </c>
      <c r="CG1267" s="32" t="s">
        <v>136</v>
      </c>
      <c r="CH1267" s="32" t="s">
        <v>115</v>
      </c>
      <c r="CI1267" s="116">
        <v>0</v>
      </c>
      <c r="CJ1267" s="116">
        <v>0</v>
      </c>
      <c r="CK1267" s="116">
        <v>0</v>
      </c>
      <c r="CL1267" s="116">
        <v>0</v>
      </c>
      <c r="CM1267" s="116">
        <v>0</v>
      </c>
      <c r="CN1267" s="116">
        <v>0</v>
      </c>
      <c r="CO1267" s="113">
        <v>0</v>
      </c>
      <c r="CP1267" s="32" t="s">
        <v>134</v>
      </c>
      <c r="CQ1267" s="32" t="s">
        <v>115</v>
      </c>
      <c r="CR1267" s="32" t="s">
        <v>279</v>
      </c>
      <c r="CS1267" s="32" t="s">
        <v>115</v>
      </c>
      <c r="CT1267" s="113">
        <v>0.3427</v>
      </c>
      <c r="CU1267" s="113">
        <v>0.6573</v>
      </c>
      <c r="CV1267" s="33" t="s">
        <v>4128</v>
      </c>
    </row>
    <row r="1268" spans="2:100">
      <c r="B1268" s="31">
        <v>1264</v>
      </c>
      <c r="C1268" s="32" t="s">
        <v>4131</v>
      </c>
      <c r="D1268" s="128"/>
      <c r="E1268" s="128"/>
      <c r="F1268" s="32" t="s">
        <v>445</v>
      </c>
      <c r="G1268" s="32" t="s">
        <v>4132</v>
      </c>
      <c r="H1268" s="32" t="s">
        <v>2710</v>
      </c>
      <c r="I1268" s="32" t="s">
        <v>189</v>
      </c>
      <c r="J1268" s="32" t="s">
        <v>115</v>
      </c>
      <c r="K1268" s="32" t="s">
        <v>115</v>
      </c>
      <c r="L1268" s="32" t="s">
        <v>404</v>
      </c>
      <c r="M1268" s="32" t="s">
        <v>3434</v>
      </c>
      <c r="N1268" s="32" t="s">
        <v>115</v>
      </c>
      <c r="O1268" s="32" t="s">
        <v>115</v>
      </c>
      <c r="P1268" s="110">
        <v>45931</v>
      </c>
      <c r="Q1268" s="32">
        <v>39</v>
      </c>
      <c r="R1268" s="32" t="s">
        <v>220</v>
      </c>
      <c r="S1268" s="32" t="s">
        <v>1915</v>
      </c>
      <c r="T1268" s="32" t="s">
        <v>1784</v>
      </c>
      <c r="U1268" s="32" t="s">
        <v>214</v>
      </c>
      <c r="V1268" s="32" t="s">
        <v>122</v>
      </c>
      <c r="W1268" s="32" t="s">
        <v>123</v>
      </c>
      <c r="X1268" s="32" t="s">
        <v>2450</v>
      </c>
      <c r="Y1268" s="128"/>
      <c r="Z1268" s="119" t="s">
        <v>115</v>
      </c>
      <c r="AA1268" s="119">
        <v>47.516018143181</v>
      </c>
      <c r="AB1268" s="32" t="s">
        <v>115</v>
      </c>
      <c r="AC1268" s="32" t="s">
        <v>407</v>
      </c>
      <c r="AD1268" s="32" t="s">
        <v>4133</v>
      </c>
      <c r="AE1268" s="32" t="s">
        <v>125</v>
      </c>
      <c r="AF1268" s="32" t="s">
        <v>2989</v>
      </c>
      <c r="AG1268" s="32" t="s">
        <v>115</v>
      </c>
      <c r="AH1268" s="32" t="s">
        <v>115</v>
      </c>
      <c r="AI1268" s="32">
        <v>5767919</v>
      </c>
      <c r="AJ1268" s="32" t="s">
        <v>4134</v>
      </c>
      <c r="AK1268" s="32" t="s">
        <v>4135</v>
      </c>
      <c r="AL1268" s="32">
        <v>1</v>
      </c>
      <c r="AM1268" s="32">
        <v>66</v>
      </c>
      <c r="AN1268" s="32" t="s">
        <v>128</v>
      </c>
      <c r="AO1268" s="32" t="s">
        <v>129</v>
      </c>
      <c r="AP1268" s="32">
        <v>2019</v>
      </c>
      <c r="AQ1268" s="32" t="s">
        <v>130</v>
      </c>
      <c r="AR1268" s="32">
        <v>2017</v>
      </c>
      <c r="AS1268" s="32" t="s">
        <v>115</v>
      </c>
      <c r="AT1268" s="32" t="b">
        <v>0</v>
      </c>
      <c r="AU1268" s="32" t="s">
        <v>115</v>
      </c>
      <c r="AV1268" s="32" t="s">
        <v>115</v>
      </c>
      <c r="AW1268" s="32" t="s">
        <v>115</v>
      </c>
      <c r="AX1268" s="32" t="b">
        <v>0</v>
      </c>
      <c r="AY1268" s="32" t="s">
        <v>115</v>
      </c>
      <c r="AZ1268" s="110" t="s">
        <v>115</v>
      </c>
      <c r="BA1268" s="32" t="s">
        <v>115</v>
      </c>
      <c r="BB1268" s="32" t="s">
        <v>115</v>
      </c>
      <c r="BC1268" s="32" t="s">
        <v>115</v>
      </c>
      <c r="BD1268" s="32" t="s">
        <v>115</v>
      </c>
      <c r="BE1268" s="32" t="s">
        <v>115</v>
      </c>
      <c r="BF1268" s="110" t="s">
        <v>115</v>
      </c>
      <c r="BG1268" s="32" t="s">
        <v>131</v>
      </c>
      <c r="BH1268" s="32" t="s">
        <v>115</v>
      </c>
      <c r="BI1268" s="32" t="s">
        <v>195</v>
      </c>
      <c r="BJ1268" s="32">
        <v>2</v>
      </c>
      <c r="BK1268" s="110">
        <v>44529</v>
      </c>
      <c r="BL1268" s="110">
        <v>44909</v>
      </c>
      <c r="BM1268" s="110">
        <v>44804</v>
      </c>
      <c r="BN1268" s="32" t="s">
        <v>115</v>
      </c>
      <c r="BO1268" s="32" t="s">
        <v>115</v>
      </c>
      <c r="BP1268" s="32" t="b">
        <v>1</v>
      </c>
      <c r="BQ1268" s="116">
        <v>28500</v>
      </c>
      <c r="BR1268" s="32" t="s">
        <v>134</v>
      </c>
      <c r="BS1268" s="116">
        <v>35047.363499999999</v>
      </c>
      <c r="BT1268" s="116">
        <v>35431.441800000001</v>
      </c>
      <c r="BU1268" s="116">
        <v>10669.387000000001</v>
      </c>
      <c r="BV1268" s="116">
        <v>18599.7415</v>
      </c>
      <c r="BW1268" s="116">
        <v>24.0489</v>
      </c>
      <c r="BX1268" s="116">
        <v>41.454000000000001</v>
      </c>
      <c r="BY1268" s="116">
        <v>42.488699999999994</v>
      </c>
      <c r="BZ1268" s="116">
        <v>341.89600000000002</v>
      </c>
      <c r="CA1268" s="116">
        <v>0</v>
      </c>
      <c r="CB1268" s="116">
        <v>0</v>
      </c>
      <c r="CC1268" s="116">
        <v>0</v>
      </c>
      <c r="CD1268" s="116">
        <v>0</v>
      </c>
      <c r="CE1268" s="116">
        <v>35047.057099999998</v>
      </c>
      <c r="CF1268" s="32" t="s">
        <v>135</v>
      </c>
      <c r="CG1268" s="32" t="s">
        <v>136</v>
      </c>
      <c r="CH1268" s="32" t="s">
        <v>3390</v>
      </c>
      <c r="CI1268" s="116">
        <v>0</v>
      </c>
      <c r="CJ1268" s="116">
        <v>0</v>
      </c>
      <c r="CK1268" s="116">
        <v>31159.760890000001</v>
      </c>
      <c r="CL1268" s="116">
        <v>21.257480000000005</v>
      </c>
      <c r="CM1268" s="116">
        <v>36.642570000000006</v>
      </c>
      <c r="CN1268" s="116">
        <v>0.27088000000000001</v>
      </c>
      <c r="CO1268" s="113">
        <v>0</v>
      </c>
      <c r="CP1268" s="32" t="s">
        <v>134</v>
      </c>
      <c r="CQ1268" s="32" t="s">
        <v>115</v>
      </c>
      <c r="CR1268" s="32" t="s">
        <v>134</v>
      </c>
      <c r="CS1268" s="32" t="s">
        <v>115</v>
      </c>
      <c r="CT1268" s="113">
        <v>1</v>
      </c>
      <c r="CU1268" s="113">
        <v>0</v>
      </c>
      <c r="CV1268" s="33" t="s">
        <v>401</v>
      </c>
    </row>
    <row r="1269" spans="2:100">
      <c r="B1269" s="31">
        <v>1265</v>
      </c>
      <c r="C1269" s="32" t="s">
        <v>4136</v>
      </c>
      <c r="D1269" s="128"/>
      <c r="E1269" s="128"/>
      <c r="F1269" s="32" t="s">
        <v>740</v>
      </c>
      <c r="G1269" s="32" t="s">
        <v>4137</v>
      </c>
      <c r="H1269" s="32" t="s">
        <v>2710</v>
      </c>
      <c r="I1269" s="32" t="s">
        <v>189</v>
      </c>
      <c r="J1269" s="32" t="s">
        <v>115</v>
      </c>
      <c r="K1269" s="32" t="s">
        <v>115</v>
      </c>
      <c r="L1269" s="32" t="s">
        <v>404</v>
      </c>
      <c r="M1269" s="32" t="s">
        <v>3434</v>
      </c>
      <c r="N1269" s="32" t="s">
        <v>115</v>
      </c>
      <c r="O1269" s="32" t="s">
        <v>115</v>
      </c>
      <c r="P1269" s="110">
        <v>45919</v>
      </c>
      <c r="Q1269" s="32">
        <v>35</v>
      </c>
      <c r="R1269" s="32" t="s">
        <v>220</v>
      </c>
      <c r="S1269" s="32" t="s">
        <v>1915</v>
      </c>
      <c r="T1269" s="32" t="s">
        <v>1784</v>
      </c>
      <c r="U1269" s="32" t="s">
        <v>214</v>
      </c>
      <c r="V1269" s="32" t="s">
        <v>122</v>
      </c>
      <c r="W1269" s="32" t="s">
        <v>123</v>
      </c>
      <c r="X1269" s="32" t="s">
        <v>224</v>
      </c>
      <c r="Y1269" s="128"/>
      <c r="Z1269" s="119" t="s">
        <v>115</v>
      </c>
      <c r="AA1269" s="119">
        <v>42.107625737040301</v>
      </c>
      <c r="AB1269" s="32" t="s">
        <v>115</v>
      </c>
      <c r="AC1269" s="32" t="s">
        <v>407</v>
      </c>
      <c r="AD1269" s="32" t="s">
        <v>4133</v>
      </c>
      <c r="AE1269" s="32" t="s">
        <v>125</v>
      </c>
      <c r="AF1269" s="32" t="s">
        <v>115</v>
      </c>
      <c r="AG1269" s="32" t="s">
        <v>115</v>
      </c>
      <c r="AH1269" s="32" t="s">
        <v>115</v>
      </c>
      <c r="AI1269" s="32">
        <v>5768878</v>
      </c>
      <c r="AJ1269" s="32" t="s">
        <v>4138</v>
      </c>
      <c r="AK1269" s="32" t="s">
        <v>4139</v>
      </c>
      <c r="AL1269" s="32">
        <v>1</v>
      </c>
      <c r="AM1269" s="32">
        <v>66</v>
      </c>
      <c r="AN1269" s="32" t="s">
        <v>4140</v>
      </c>
      <c r="AO1269" s="32" t="s">
        <v>129</v>
      </c>
      <c r="AP1269" s="32">
        <v>2018</v>
      </c>
      <c r="AQ1269" s="32" t="s">
        <v>130</v>
      </c>
      <c r="AR1269" s="32">
        <v>2017</v>
      </c>
      <c r="AS1269" s="32" t="s">
        <v>115</v>
      </c>
      <c r="AT1269" s="32" t="b">
        <v>0</v>
      </c>
      <c r="AU1269" s="32" t="s">
        <v>115</v>
      </c>
      <c r="AV1269" s="32" t="s">
        <v>115</v>
      </c>
      <c r="AW1269" s="32" t="s">
        <v>115</v>
      </c>
      <c r="AX1269" s="32" t="b">
        <v>0</v>
      </c>
      <c r="AY1269" s="32" t="s">
        <v>115</v>
      </c>
      <c r="AZ1269" s="110" t="s">
        <v>115</v>
      </c>
      <c r="BA1269" s="32" t="s">
        <v>115</v>
      </c>
      <c r="BB1269" s="32" t="s">
        <v>115</v>
      </c>
      <c r="BC1269" s="32" t="s">
        <v>115</v>
      </c>
      <c r="BD1269" s="32" t="s">
        <v>115</v>
      </c>
      <c r="BE1269" s="32" t="s">
        <v>115</v>
      </c>
      <c r="BF1269" s="110" t="s">
        <v>115</v>
      </c>
      <c r="BG1269" s="32" t="s">
        <v>131</v>
      </c>
      <c r="BH1269" s="32" t="s">
        <v>115</v>
      </c>
      <c r="BI1269" s="32" t="s">
        <v>195</v>
      </c>
      <c r="BJ1269" s="32">
        <v>2</v>
      </c>
      <c r="BK1269" s="110">
        <v>43563</v>
      </c>
      <c r="BL1269" s="110">
        <v>43921</v>
      </c>
      <c r="BM1269" s="110">
        <v>43812</v>
      </c>
      <c r="BN1269" s="32" t="s">
        <v>115</v>
      </c>
      <c r="BO1269" s="32" t="s">
        <v>115</v>
      </c>
      <c r="BP1269" s="32" t="b">
        <v>0</v>
      </c>
      <c r="BQ1269" s="116">
        <v>26231</v>
      </c>
      <c r="BR1269" s="32" t="s">
        <v>134</v>
      </c>
      <c r="BS1269" s="116">
        <v>26677.849099999999</v>
      </c>
      <c r="BT1269" s="116">
        <v>26677.849099999999</v>
      </c>
      <c r="BU1269" s="116">
        <v>41.643999999999998</v>
      </c>
      <c r="BV1269" s="116">
        <v>0</v>
      </c>
      <c r="BW1269" s="116">
        <v>0</v>
      </c>
      <c r="BX1269" s="116">
        <v>0</v>
      </c>
      <c r="BY1269" s="116">
        <v>0</v>
      </c>
      <c r="BZ1269" s="116">
        <v>0</v>
      </c>
      <c r="CA1269" s="116">
        <v>0</v>
      </c>
      <c r="CB1269" s="116">
        <v>0</v>
      </c>
      <c r="CC1269" s="116">
        <v>0</v>
      </c>
      <c r="CD1269" s="116">
        <v>0</v>
      </c>
      <c r="CE1269" s="116">
        <v>26677.849099999999</v>
      </c>
      <c r="CF1269" s="32" t="s">
        <v>135</v>
      </c>
      <c r="CG1269" s="32" t="s">
        <v>136</v>
      </c>
      <c r="CH1269" s="32" t="s">
        <v>152</v>
      </c>
      <c r="CI1269" s="116">
        <v>2995.7711499999991</v>
      </c>
      <c r="CJ1269" s="116">
        <v>38.005520000000004</v>
      </c>
      <c r="CK1269" s="116">
        <v>0</v>
      </c>
      <c r="CL1269" s="116">
        <v>0</v>
      </c>
      <c r="CM1269" s="116">
        <v>0</v>
      </c>
      <c r="CN1269" s="116">
        <v>0</v>
      </c>
      <c r="CO1269" s="113">
        <v>0</v>
      </c>
      <c r="CP1269" s="32" t="s">
        <v>134</v>
      </c>
      <c r="CQ1269" s="32" t="s">
        <v>115</v>
      </c>
      <c r="CR1269" s="32" t="s">
        <v>134</v>
      </c>
      <c r="CS1269" s="32" t="s">
        <v>115</v>
      </c>
      <c r="CT1269" s="113">
        <v>1</v>
      </c>
      <c r="CU1269" s="113">
        <v>0</v>
      </c>
      <c r="CV1269" s="33" t="s">
        <v>401</v>
      </c>
    </row>
    <row r="1270" spans="2:100">
      <c r="B1270" s="31">
        <v>1266</v>
      </c>
      <c r="C1270" s="32" t="s">
        <v>4141</v>
      </c>
      <c r="D1270" s="128"/>
      <c r="E1270" s="128"/>
      <c r="F1270" s="32" t="s">
        <v>635</v>
      </c>
      <c r="G1270" s="32" t="s">
        <v>4142</v>
      </c>
      <c r="H1270" s="32" t="s">
        <v>2710</v>
      </c>
      <c r="I1270" s="32" t="s">
        <v>189</v>
      </c>
      <c r="J1270" s="32" t="s">
        <v>115</v>
      </c>
      <c r="K1270" s="32" t="s">
        <v>115</v>
      </c>
      <c r="L1270" s="32" t="s">
        <v>404</v>
      </c>
      <c r="M1270" s="32" t="s">
        <v>3434</v>
      </c>
      <c r="N1270" s="32" t="s">
        <v>115</v>
      </c>
      <c r="O1270" s="32" t="s">
        <v>115</v>
      </c>
      <c r="P1270" s="110">
        <v>45933</v>
      </c>
      <c r="Q1270" s="32">
        <v>50</v>
      </c>
      <c r="R1270" s="32" t="s">
        <v>220</v>
      </c>
      <c r="S1270" s="32" t="s">
        <v>121</v>
      </c>
      <c r="T1270" s="32" t="s">
        <v>115</v>
      </c>
      <c r="U1270" s="32" t="s">
        <v>214</v>
      </c>
      <c r="V1270" s="32" t="s">
        <v>122</v>
      </c>
      <c r="W1270" s="32" t="s">
        <v>123</v>
      </c>
      <c r="X1270" s="32" t="s">
        <v>224</v>
      </c>
      <c r="Y1270" s="128"/>
      <c r="Z1270" s="119" t="s">
        <v>115</v>
      </c>
      <c r="AA1270" s="119">
        <v>69.382013145941798</v>
      </c>
      <c r="AB1270" s="32" t="s">
        <v>115</v>
      </c>
      <c r="AC1270" s="32" t="s">
        <v>407</v>
      </c>
      <c r="AD1270" s="32" t="s">
        <v>4133</v>
      </c>
      <c r="AE1270" s="32" t="s">
        <v>125</v>
      </c>
      <c r="AF1270" s="32" t="s">
        <v>2794</v>
      </c>
      <c r="AG1270" s="32" t="s">
        <v>115</v>
      </c>
      <c r="AH1270" s="32" t="s">
        <v>115</v>
      </c>
      <c r="AI1270" s="32">
        <v>5760991</v>
      </c>
      <c r="AJ1270" s="32" t="s">
        <v>4143</v>
      </c>
      <c r="AK1270" s="32" t="s">
        <v>4144</v>
      </c>
      <c r="AL1270" s="32">
        <v>1</v>
      </c>
      <c r="AM1270" s="32">
        <v>66</v>
      </c>
      <c r="AN1270" s="32" t="s">
        <v>128</v>
      </c>
      <c r="AO1270" s="32" t="s">
        <v>129</v>
      </c>
      <c r="AP1270" s="32">
        <v>2020</v>
      </c>
      <c r="AQ1270" s="32" t="s">
        <v>130</v>
      </c>
      <c r="AR1270" s="32">
        <v>2016</v>
      </c>
      <c r="AS1270" s="32" t="s">
        <v>115</v>
      </c>
      <c r="AT1270" s="32" t="b">
        <v>0</v>
      </c>
      <c r="AU1270" s="32" t="s">
        <v>115</v>
      </c>
      <c r="AV1270" s="32" t="s">
        <v>115</v>
      </c>
      <c r="AW1270" s="32" t="s">
        <v>115</v>
      </c>
      <c r="AX1270" s="32" t="b">
        <v>0</v>
      </c>
      <c r="AY1270" s="32" t="s">
        <v>115</v>
      </c>
      <c r="AZ1270" s="110" t="s">
        <v>115</v>
      </c>
      <c r="BA1270" s="32" t="s">
        <v>115</v>
      </c>
      <c r="BB1270" s="32" t="s">
        <v>115</v>
      </c>
      <c r="BC1270" s="32" t="s">
        <v>115</v>
      </c>
      <c r="BD1270" s="32" t="s">
        <v>115</v>
      </c>
      <c r="BE1270" s="32" t="s">
        <v>115</v>
      </c>
      <c r="BF1270" s="110" t="s">
        <v>115</v>
      </c>
      <c r="BG1270" s="32" t="s">
        <v>131</v>
      </c>
      <c r="BH1270" s="32" t="s">
        <v>115</v>
      </c>
      <c r="BI1270" s="32" t="s">
        <v>195</v>
      </c>
      <c r="BJ1270" s="32">
        <v>2</v>
      </c>
      <c r="BK1270" s="110">
        <v>44130</v>
      </c>
      <c r="BL1270" s="110">
        <v>43972</v>
      </c>
      <c r="BM1270" s="110">
        <v>44368</v>
      </c>
      <c r="BN1270" s="32" t="s">
        <v>234</v>
      </c>
      <c r="BO1270" s="32" t="s">
        <v>115</v>
      </c>
      <c r="BP1270" s="32" t="b">
        <v>1</v>
      </c>
      <c r="BQ1270" s="116">
        <v>36564</v>
      </c>
      <c r="BR1270" s="32" t="s">
        <v>134</v>
      </c>
      <c r="BS1270" s="116">
        <v>39854.856299999999</v>
      </c>
      <c r="BT1270" s="116">
        <v>40084.539199999999</v>
      </c>
      <c r="BU1270" s="116">
        <v>19288.8361</v>
      </c>
      <c r="BV1270" s="116">
        <v>82.970699999999994</v>
      </c>
      <c r="BW1270" s="116">
        <v>10.7113</v>
      </c>
      <c r="BX1270" s="116">
        <v>297.74489999999997</v>
      </c>
      <c r="BY1270" s="116">
        <v>217.86759999999998</v>
      </c>
      <c r="BZ1270" s="116">
        <v>14.8963</v>
      </c>
      <c r="CA1270" s="116">
        <v>0</v>
      </c>
      <c r="CB1270" s="116">
        <v>0</v>
      </c>
      <c r="CC1270" s="116">
        <v>0</v>
      </c>
      <c r="CD1270" s="116">
        <v>0</v>
      </c>
      <c r="CE1270" s="116">
        <v>39851.775300000001</v>
      </c>
      <c r="CF1270" s="32" t="s">
        <v>135</v>
      </c>
      <c r="CG1270" s="32" t="s">
        <v>136</v>
      </c>
      <c r="CH1270" s="32" t="s">
        <v>1361</v>
      </c>
      <c r="CI1270" s="116">
        <v>0</v>
      </c>
      <c r="CJ1270" s="116">
        <v>35417.077039999996</v>
      </c>
      <c r="CK1270" s="116">
        <v>74.117350000000002</v>
      </c>
      <c r="CL1270" s="116">
        <v>9.5683299999999996</v>
      </c>
      <c r="CM1270" s="116">
        <v>265.97424999999998</v>
      </c>
      <c r="CN1270" s="116">
        <v>3.4060199999999998</v>
      </c>
      <c r="CO1270" s="113">
        <v>0</v>
      </c>
      <c r="CP1270" s="32" t="s">
        <v>134</v>
      </c>
      <c r="CQ1270" s="32" t="s">
        <v>115</v>
      </c>
      <c r="CR1270" s="32" t="s">
        <v>134</v>
      </c>
      <c r="CS1270" s="32" t="s">
        <v>115</v>
      </c>
      <c r="CT1270" s="113">
        <v>1</v>
      </c>
      <c r="CU1270" s="113">
        <v>0</v>
      </c>
      <c r="CV1270" s="33" t="s">
        <v>401</v>
      </c>
    </row>
    <row r="1271" spans="2:100">
      <c r="B1271" s="31">
        <v>1267</v>
      </c>
      <c r="C1271" s="32" t="s">
        <v>4145</v>
      </c>
      <c r="D1271" s="128"/>
      <c r="E1271" s="128"/>
      <c r="F1271" s="32" t="s">
        <v>4057</v>
      </c>
      <c r="G1271" s="32" t="s">
        <v>4146</v>
      </c>
      <c r="H1271" s="32" t="s">
        <v>418</v>
      </c>
      <c r="I1271" s="32" t="s">
        <v>155</v>
      </c>
      <c r="J1271" s="32" t="s">
        <v>115</v>
      </c>
      <c r="K1271" s="32" t="s">
        <v>115</v>
      </c>
      <c r="L1271" s="32" t="s">
        <v>404</v>
      </c>
      <c r="M1271" s="32" t="s">
        <v>3434</v>
      </c>
      <c r="N1271" s="32" t="s">
        <v>115</v>
      </c>
      <c r="O1271" s="32" t="s">
        <v>115</v>
      </c>
      <c r="P1271" s="110">
        <v>45875</v>
      </c>
      <c r="Q1271" s="32">
        <v>72</v>
      </c>
      <c r="R1271" s="32" t="s">
        <v>115</v>
      </c>
      <c r="S1271" s="32" t="s">
        <v>203</v>
      </c>
      <c r="T1271" s="32" t="s">
        <v>203</v>
      </c>
      <c r="U1271" s="32" t="s">
        <v>214</v>
      </c>
      <c r="V1271" s="32" t="s">
        <v>122</v>
      </c>
      <c r="W1271" s="32" t="s">
        <v>123</v>
      </c>
      <c r="X1271" s="32" t="s">
        <v>115</v>
      </c>
      <c r="Y1271" s="128"/>
      <c r="Z1271" s="119" t="s">
        <v>115</v>
      </c>
      <c r="AA1271" s="119">
        <v>1.97816070134636</v>
      </c>
      <c r="AB1271" s="32" t="s">
        <v>115</v>
      </c>
      <c r="AC1271" s="32" t="s">
        <v>519</v>
      </c>
      <c r="AD1271" s="32" t="s">
        <v>2137</v>
      </c>
      <c r="AE1271" s="32" t="s">
        <v>125</v>
      </c>
      <c r="AF1271" s="32" t="s">
        <v>2137</v>
      </c>
      <c r="AG1271" s="32" t="s">
        <v>4147</v>
      </c>
      <c r="AH1271" s="32" t="s">
        <v>127</v>
      </c>
      <c r="AI1271" s="32">
        <v>5769863</v>
      </c>
      <c r="AJ1271" s="32" t="s">
        <v>4148</v>
      </c>
      <c r="AK1271" s="32" t="s">
        <v>4149</v>
      </c>
      <c r="AL1271" s="32">
        <v>1</v>
      </c>
      <c r="AM1271" s="32">
        <v>66</v>
      </c>
      <c r="AN1271" s="32" t="s">
        <v>128</v>
      </c>
      <c r="AO1271" s="32" t="s">
        <v>129</v>
      </c>
      <c r="AP1271" s="32" t="s">
        <v>203</v>
      </c>
      <c r="AQ1271" s="32" t="s">
        <v>130</v>
      </c>
      <c r="AR1271" s="32">
        <v>2018</v>
      </c>
      <c r="AS1271" s="32" t="s">
        <v>115</v>
      </c>
      <c r="AT1271" s="32" t="b">
        <v>0</v>
      </c>
      <c r="AU1271" s="32" t="s">
        <v>115</v>
      </c>
      <c r="AV1271" s="32" t="s">
        <v>115</v>
      </c>
      <c r="AW1271" s="32" t="s">
        <v>115</v>
      </c>
      <c r="AX1271" s="32" t="b">
        <v>0</v>
      </c>
      <c r="AY1271" s="32" t="s">
        <v>115</v>
      </c>
      <c r="AZ1271" s="110" t="s">
        <v>115</v>
      </c>
      <c r="BA1271" s="32" t="s">
        <v>115</v>
      </c>
      <c r="BB1271" s="32" t="s">
        <v>115</v>
      </c>
      <c r="BC1271" s="32" t="s">
        <v>115</v>
      </c>
      <c r="BD1271" s="32" t="s">
        <v>115</v>
      </c>
      <c r="BE1271" s="32" t="s">
        <v>115</v>
      </c>
      <c r="BF1271" s="110" t="s">
        <v>115</v>
      </c>
      <c r="BG1271" s="32" t="s">
        <v>131</v>
      </c>
      <c r="BH1271" s="32" t="s">
        <v>115</v>
      </c>
      <c r="BI1271" s="32" t="s">
        <v>960</v>
      </c>
      <c r="BJ1271" s="32">
        <v>5</v>
      </c>
      <c r="BK1271" s="110">
        <v>48425</v>
      </c>
      <c r="BL1271" s="110" t="s">
        <v>115</v>
      </c>
      <c r="BM1271" s="110">
        <v>48702</v>
      </c>
      <c r="BN1271" s="32" t="s">
        <v>115</v>
      </c>
      <c r="BO1271" s="32" t="s">
        <v>115</v>
      </c>
      <c r="BP1271" s="32" t="b">
        <v>0</v>
      </c>
      <c r="BQ1271" s="116" t="s">
        <v>115</v>
      </c>
      <c r="BR1271" s="32" t="s">
        <v>134</v>
      </c>
      <c r="BS1271" s="116">
        <v>594.43470000000002</v>
      </c>
      <c r="BT1271" s="116">
        <v>6785.9461000000001</v>
      </c>
      <c r="BU1271" s="116">
        <v>157.77789999999999</v>
      </c>
      <c r="BV1271" s="116">
        <v>378.59899999999999</v>
      </c>
      <c r="BW1271" s="116">
        <v>3.3371</v>
      </c>
      <c r="BX1271" s="116">
        <v>17.1494</v>
      </c>
      <c r="BY1271" s="116">
        <v>41.840199999999996</v>
      </c>
      <c r="BZ1271" s="116">
        <v>0</v>
      </c>
      <c r="CA1271" s="116">
        <v>0</v>
      </c>
      <c r="CB1271" s="116">
        <v>0</v>
      </c>
      <c r="CC1271" s="116">
        <v>0</v>
      </c>
      <c r="CD1271" s="116">
        <v>0</v>
      </c>
      <c r="CE1271" s="116">
        <v>566.77319999999997</v>
      </c>
      <c r="CF1271" s="32" t="s">
        <v>135</v>
      </c>
      <c r="CG1271" s="32" t="s">
        <v>136</v>
      </c>
      <c r="CH1271" s="32" t="s">
        <v>115</v>
      </c>
      <c r="CI1271" s="116">
        <v>0</v>
      </c>
      <c r="CJ1271" s="116">
        <v>0</v>
      </c>
      <c r="CK1271" s="116">
        <v>0</v>
      </c>
      <c r="CL1271" s="116">
        <v>0</v>
      </c>
      <c r="CM1271" s="116">
        <v>0</v>
      </c>
      <c r="CN1271" s="116">
        <v>0</v>
      </c>
      <c r="CO1271" s="113">
        <v>0</v>
      </c>
      <c r="CP1271" s="32" t="s">
        <v>134</v>
      </c>
      <c r="CQ1271" s="32" t="s">
        <v>115</v>
      </c>
      <c r="CR1271" s="32" t="s">
        <v>279</v>
      </c>
      <c r="CS1271" s="32" t="s">
        <v>115</v>
      </c>
      <c r="CT1271" s="113">
        <v>0</v>
      </c>
      <c r="CU1271" s="113">
        <v>1</v>
      </c>
      <c r="CV1271" s="33" t="s">
        <v>1077</v>
      </c>
    </row>
    <row r="1272" spans="2:100">
      <c r="B1272" s="31">
        <v>1268</v>
      </c>
      <c r="C1272" s="32" t="s">
        <v>4150</v>
      </c>
      <c r="D1272" s="128"/>
      <c r="E1272" s="128"/>
      <c r="F1272" s="32" t="s">
        <v>740</v>
      </c>
      <c r="G1272" s="32" t="s">
        <v>4151</v>
      </c>
      <c r="H1272" s="32" t="s">
        <v>2710</v>
      </c>
      <c r="I1272" s="32" t="s">
        <v>189</v>
      </c>
      <c r="J1272" s="32" t="s">
        <v>115</v>
      </c>
      <c r="K1272" s="32" t="s">
        <v>115</v>
      </c>
      <c r="L1272" s="32" t="s">
        <v>404</v>
      </c>
      <c r="M1272" s="32" t="s">
        <v>3434</v>
      </c>
      <c r="N1272" s="32" t="s">
        <v>115</v>
      </c>
      <c r="O1272" s="32" t="s">
        <v>115</v>
      </c>
      <c r="P1272" s="110">
        <v>45919</v>
      </c>
      <c r="Q1272" s="32">
        <v>35</v>
      </c>
      <c r="R1272" s="32" t="s">
        <v>220</v>
      </c>
      <c r="S1272" s="32" t="s">
        <v>2016</v>
      </c>
      <c r="T1272" s="32" t="s">
        <v>629</v>
      </c>
      <c r="U1272" s="32" t="s">
        <v>214</v>
      </c>
      <c r="V1272" s="32" t="s">
        <v>122</v>
      </c>
      <c r="W1272" s="32" t="s">
        <v>123</v>
      </c>
      <c r="X1272" s="32" t="s">
        <v>224</v>
      </c>
      <c r="Y1272" s="128"/>
      <c r="Z1272" s="119" t="s">
        <v>115</v>
      </c>
      <c r="AA1272" s="119">
        <v>42.107625737040301</v>
      </c>
      <c r="AB1272" s="32" t="s">
        <v>115</v>
      </c>
      <c r="AC1272" s="32" t="s">
        <v>407</v>
      </c>
      <c r="AD1272" s="32" t="s">
        <v>4120</v>
      </c>
      <c r="AE1272" s="32" t="s">
        <v>125</v>
      </c>
      <c r="AF1272" s="32" t="s">
        <v>115</v>
      </c>
      <c r="AG1272" s="32" t="s">
        <v>115</v>
      </c>
      <c r="AH1272" s="32" t="s">
        <v>115</v>
      </c>
      <c r="AI1272" s="32">
        <v>5759161</v>
      </c>
      <c r="AJ1272" s="32" t="s">
        <v>4152</v>
      </c>
      <c r="AK1272" s="32" t="s">
        <v>4153</v>
      </c>
      <c r="AL1272" s="32">
        <v>1</v>
      </c>
      <c r="AM1272" s="32">
        <v>66</v>
      </c>
      <c r="AN1272" s="32" t="s">
        <v>128</v>
      </c>
      <c r="AO1272" s="32" t="s">
        <v>129</v>
      </c>
      <c r="AP1272" s="32">
        <v>2018</v>
      </c>
      <c r="AQ1272" s="32" t="s">
        <v>130</v>
      </c>
      <c r="AR1272" s="32">
        <v>2016</v>
      </c>
      <c r="AS1272" s="32" t="s">
        <v>115</v>
      </c>
      <c r="AT1272" s="32" t="b">
        <v>0</v>
      </c>
      <c r="AU1272" s="32" t="s">
        <v>115</v>
      </c>
      <c r="AV1272" s="32" t="s">
        <v>115</v>
      </c>
      <c r="AW1272" s="32" t="s">
        <v>115</v>
      </c>
      <c r="AX1272" s="32" t="b">
        <v>0</v>
      </c>
      <c r="AY1272" s="32" t="s">
        <v>115</v>
      </c>
      <c r="AZ1272" s="110" t="s">
        <v>115</v>
      </c>
      <c r="BA1272" s="32" t="s">
        <v>115</v>
      </c>
      <c r="BB1272" s="32" t="s">
        <v>115</v>
      </c>
      <c r="BC1272" s="32" t="s">
        <v>115</v>
      </c>
      <c r="BD1272" s="32" t="s">
        <v>115</v>
      </c>
      <c r="BE1272" s="32" t="s">
        <v>115</v>
      </c>
      <c r="BF1272" s="110" t="s">
        <v>115</v>
      </c>
      <c r="BG1272" s="32" t="s">
        <v>131</v>
      </c>
      <c r="BH1272" s="32" t="s">
        <v>115</v>
      </c>
      <c r="BI1272" s="32" t="s">
        <v>195</v>
      </c>
      <c r="BJ1272" s="32">
        <v>2</v>
      </c>
      <c r="BK1272" s="110">
        <v>43410</v>
      </c>
      <c r="BL1272" s="110">
        <v>43461</v>
      </c>
      <c r="BM1272" s="110">
        <v>43616</v>
      </c>
      <c r="BN1272" s="32" t="s">
        <v>115</v>
      </c>
      <c r="BO1272" s="32" t="s">
        <v>115</v>
      </c>
      <c r="BP1272" s="32" t="b">
        <v>0</v>
      </c>
      <c r="BQ1272" s="116">
        <v>28306</v>
      </c>
      <c r="BR1272" s="32" t="s">
        <v>134</v>
      </c>
      <c r="BS1272" s="116">
        <v>29046.7523</v>
      </c>
      <c r="BT1272" s="116">
        <v>29046.7523</v>
      </c>
      <c r="BU1272" s="116">
        <v>8.9379000000000008</v>
      </c>
      <c r="BV1272" s="116">
        <v>0</v>
      </c>
      <c r="BW1272" s="116">
        <v>0</v>
      </c>
      <c r="BX1272" s="116">
        <v>0</v>
      </c>
      <c r="BY1272" s="116">
        <v>0</v>
      </c>
      <c r="BZ1272" s="116">
        <v>0</v>
      </c>
      <c r="CA1272" s="116">
        <v>0</v>
      </c>
      <c r="CB1272" s="116">
        <v>0</v>
      </c>
      <c r="CC1272" s="116">
        <v>0</v>
      </c>
      <c r="CD1272" s="116">
        <v>0</v>
      </c>
      <c r="CE1272" s="116">
        <v>29046.7523</v>
      </c>
      <c r="CF1272" s="32" t="s">
        <v>135</v>
      </c>
      <c r="CG1272" s="32" t="s">
        <v>136</v>
      </c>
      <c r="CH1272" s="32" t="s">
        <v>152</v>
      </c>
      <c r="CI1272" s="116">
        <v>914.51646000000005</v>
      </c>
      <c r="CJ1272" s="116">
        <v>8.3654299999999981</v>
      </c>
      <c r="CK1272" s="116">
        <v>0</v>
      </c>
      <c r="CL1272" s="116">
        <v>0</v>
      </c>
      <c r="CM1272" s="116">
        <v>0</v>
      </c>
      <c r="CN1272" s="116">
        <v>0</v>
      </c>
      <c r="CO1272" s="113">
        <v>0</v>
      </c>
      <c r="CP1272" s="32" t="s">
        <v>134</v>
      </c>
      <c r="CQ1272" s="32" t="s">
        <v>115</v>
      </c>
      <c r="CR1272" s="32" t="s">
        <v>134</v>
      </c>
      <c r="CS1272" s="32" t="s">
        <v>115</v>
      </c>
      <c r="CT1272" s="113">
        <v>1</v>
      </c>
      <c r="CU1272" s="113">
        <v>0</v>
      </c>
      <c r="CV1272" s="33" t="s">
        <v>401</v>
      </c>
    </row>
    <row r="1273" spans="2:100">
      <c r="B1273" s="31">
        <v>1269</v>
      </c>
      <c r="C1273" s="32" t="s">
        <v>4154</v>
      </c>
      <c r="D1273" s="128"/>
      <c r="E1273" s="128"/>
      <c r="F1273" s="32" t="s">
        <v>939</v>
      </c>
      <c r="G1273" s="32" t="s">
        <v>4155</v>
      </c>
      <c r="H1273" s="32" t="s">
        <v>1669</v>
      </c>
      <c r="I1273" s="32" t="s">
        <v>189</v>
      </c>
      <c r="J1273" s="32" t="s">
        <v>115</v>
      </c>
      <c r="K1273" s="32" t="s">
        <v>2621</v>
      </c>
      <c r="L1273" s="32" t="s">
        <v>404</v>
      </c>
      <c r="M1273" s="32" t="s">
        <v>3434</v>
      </c>
      <c r="N1273" s="32" t="s">
        <v>115</v>
      </c>
      <c r="O1273" s="32" t="s">
        <v>115</v>
      </c>
      <c r="P1273" s="110">
        <v>45905</v>
      </c>
      <c r="Q1273" s="32">
        <v>20</v>
      </c>
      <c r="R1273" s="32" t="s">
        <v>220</v>
      </c>
      <c r="S1273" s="32" t="s">
        <v>548</v>
      </c>
      <c r="T1273" s="32" t="s">
        <v>3010</v>
      </c>
      <c r="U1273" s="32" t="s">
        <v>214</v>
      </c>
      <c r="V1273" s="32" t="s">
        <v>122</v>
      </c>
      <c r="W1273" s="32" t="s">
        <v>123</v>
      </c>
      <c r="X1273" s="32" t="s">
        <v>2450</v>
      </c>
      <c r="Y1273" s="128"/>
      <c r="Z1273" s="119" t="s">
        <v>115</v>
      </c>
      <c r="AA1273" s="119">
        <v>5.6469537365294</v>
      </c>
      <c r="AB1273" s="32" t="s">
        <v>115</v>
      </c>
      <c r="AC1273" s="32" t="s">
        <v>530</v>
      </c>
      <c r="AD1273" s="32" t="s">
        <v>4133</v>
      </c>
      <c r="AE1273" s="32" t="s">
        <v>125</v>
      </c>
      <c r="AF1273" s="32" t="s">
        <v>2989</v>
      </c>
      <c r="AG1273" s="32" t="s">
        <v>2090</v>
      </c>
      <c r="AH1273" s="32" t="s">
        <v>422</v>
      </c>
      <c r="AI1273" s="32">
        <v>5773178</v>
      </c>
      <c r="AJ1273" s="32" t="s">
        <v>4156</v>
      </c>
      <c r="AK1273" s="32" t="s">
        <v>4157</v>
      </c>
      <c r="AL1273" s="32">
        <v>1</v>
      </c>
      <c r="AM1273" s="32">
        <v>66</v>
      </c>
      <c r="AN1273" s="32" t="s">
        <v>128</v>
      </c>
      <c r="AO1273" s="32" t="s">
        <v>129</v>
      </c>
      <c r="AP1273" s="32">
        <v>2022</v>
      </c>
      <c r="AQ1273" s="32" t="s">
        <v>130</v>
      </c>
      <c r="AR1273" s="32">
        <v>2018</v>
      </c>
      <c r="AS1273" s="32" t="s">
        <v>115</v>
      </c>
      <c r="AT1273" s="32" t="b">
        <v>0</v>
      </c>
      <c r="AU1273" s="32" t="s">
        <v>115</v>
      </c>
      <c r="AV1273" s="32" t="s">
        <v>115</v>
      </c>
      <c r="AW1273" s="32" t="s">
        <v>115</v>
      </c>
      <c r="AX1273" s="32" t="b">
        <v>0</v>
      </c>
      <c r="AY1273" s="32" t="s">
        <v>115</v>
      </c>
      <c r="AZ1273" s="110" t="s">
        <v>115</v>
      </c>
      <c r="BA1273" s="32" t="s">
        <v>115</v>
      </c>
      <c r="BB1273" s="32" t="s">
        <v>115</v>
      </c>
      <c r="BC1273" s="32" t="s">
        <v>115</v>
      </c>
      <c r="BD1273" s="32" t="s">
        <v>115</v>
      </c>
      <c r="BE1273" s="32" t="s">
        <v>115</v>
      </c>
      <c r="BF1273" s="110" t="s">
        <v>115</v>
      </c>
      <c r="BG1273" s="32" t="s">
        <v>131</v>
      </c>
      <c r="BH1273" s="32" t="s">
        <v>115</v>
      </c>
      <c r="BI1273" s="32" t="s">
        <v>488</v>
      </c>
      <c r="BJ1273" s="32">
        <v>4</v>
      </c>
      <c r="BK1273" s="110">
        <v>46267</v>
      </c>
      <c r="BL1273" s="110">
        <v>45016</v>
      </c>
      <c r="BM1273" s="110">
        <v>46321</v>
      </c>
      <c r="BN1273" s="32" t="s">
        <v>308</v>
      </c>
      <c r="BO1273" s="32" t="s">
        <v>115</v>
      </c>
      <c r="BP1273" s="32" t="b">
        <v>1</v>
      </c>
      <c r="BQ1273" s="116">
        <v>5656</v>
      </c>
      <c r="BR1273" s="32" t="s">
        <v>134</v>
      </c>
      <c r="BS1273" s="116">
        <v>5390.2744000000002</v>
      </c>
      <c r="BT1273" s="116">
        <v>8341.9932000000008</v>
      </c>
      <c r="BU1273" s="116">
        <v>171.23750000000001</v>
      </c>
      <c r="BV1273" s="116">
        <v>2658.0319</v>
      </c>
      <c r="BW1273" s="116">
        <v>321.0718</v>
      </c>
      <c r="BX1273" s="116">
        <v>730.93169999999998</v>
      </c>
      <c r="BY1273" s="116">
        <v>393.07900000000001</v>
      </c>
      <c r="BZ1273" s="116">
        <v>2822.3521000000001</v>
      </c>
      <c r="CA1273" s="116">
        <v>0</v>
      </c>
      <c r="CB1273" s="116">
        <v>0</v>
      </c>
      <c r="CC1273" s="116">
        <v>0</v>
      </c>
      <c r="CD1273" s="116">
        <v>0</v>
      </c>
      <c r="CE1273" s="116">
        <v>5126.5619999999999</v>
      </c>
      <c r="CF1273" s="32" t="s">
        <v>135</v>
      </c>
      <c r="CG1273" s="32" t="s">
        <v>136</v>
      </c>
      <c r="CH1273" s="32" t="s">
        <v>253</v>
      </c>
      <c r="CI1273" s="116">
        <v>0</v>
      </c>
      <c r="CJ1273" s="116">
        <v>0</v>
      </c>
      <c r="CK1273" s="116">
        <v>0</v>
      </c>
      <c r="CL1273" s="116">
        <v>0</v>
      </c>
      <c r="CM1273" s="116">
        <v>0</v>
      </c>
      <c r="CN1273" s="116">
        <v>0</v>
      </c>
      <c r="CO1273" s="113">
        <v>0</v>
      </c>
      <c r="CP1273" s="32" t="s">
        <v>134</v>
      </c>
      <c r="CQ1273" s="32" t="s">
        <v>115</v>
      </c>
      <c r="CR1273" s="32" t="s">
        <v>134</v>
      </c>
      <c r="CS1273" s="32" t="s">
        <v>115</v>
      </c>
      <c r="CT1273" s="113">
        <v>0</v>
      </c>
      <c r="CU1273" s="113">
        <v>1</v>
      </c>
      <c r="CV1273" s="33" t="s">
        <v>401</v>
      </c>
    </row>
    <row r="1274" spans="2:100">
      <c r="B1274" s="31">
        <v>1270</v>
      </c>
      <c r="C1274" s="32" t="s">
        <v>4158</v>
      </c>
      <c r="D1274" s="128"/>
      <c r="E1274" s="128"/>
      <c r="F1274" s="32" t="s">
        <v>458</v>
      </c>
      <c r="G1274" s="32" t="s">
        <v>4159</v>
      </c>
      <c r="H1274" s="32" t="s">
        <v>2710</v>
      </c>
      <c r="I1274" s="32" t="s">
        <v>189</v>
      </c>
      <c r="J1274" s="32" t="s">
        <v>115</v>
      </c>
      <c r="K1274" s="32" t="s">
        <v>4160</v>
      </c>
      <c r="L1274" s="32" t="s">
        <v>404</v>
      </c>
      <c r="M1274" s="32" t="s">
        <v>3434</v>
      </c>
      <c r="N1274" s="32" t="s">
        <v>115</v>
      </c>
      <c r="O1274" s="32" t="s">
        <v>115</v>
      </c>
      <c r="P1274" s="110">
        <v>45903</v>
      </c>
      <c r="Q1274" s="32">
        <v>30</v>
      </c>
      <c r="R1274" s="32" t="s">
        <v>220</v>
      </c>
      <c r="S1274" s="32" t="s">
        <v>203</v>
      </c>
      <c r="T1274" s="32" t="s">
        <v>203</v>
      </c>
      <c r="U1274" s="32" t="s">
        <v>214</v>
      </c>
      <c r="V1274" s="32" t="s">
        <v>122</v>
      </c>
      <c r="W1274" s="32" t="s">
        <v>123</v>
      </c>
      <c r="X1274" s="32" t="s">
        <v>278</v>
      </c>
      <c r="Y1274" s="128"/>
      <c r="Z1274" s="119" t="s">
        <v>115</v>
      </c>
      <c r="AA1274" s="119">
        <v>16.2493640005939</v>
      </c>
      <c r="AB1274" s="32" t="s">
        <v>115</v>
      </c>
      <c r="AC1274" s="32" t="s">
        <v>530</v>
      </c>
      <c r="AD1274" s="32" t="s">
        <v>115</v>
      </c>
      <c r="AE1274" s="32" t="s">
        <v>125</v>
      </c>
      <c r="AF1274" s="32" t="s">
        <v>115</v>
      </c>
      <c r="AG1274" s="32" t="s">
        <v>4161</v>
      </c>
      <c r="AH1274" s="32" t="s">
        <v>422</v>
      </c>
      <c r="AI1274" s="32">
        <v>5773867</v>
      </c>
      <c r="AJ1274" s="32" t="s">
        <v>4162</v>
      </c>
      <c r="AK1274" s="32" t="s">
        <v>4158</v>
      </c>
      <c r="AL1274" s="32">
        <v>1</v>
      </c>
      <c r="AM1274" s="32">
        <v>66</v>
      </c>
      <c r="AN1274" s="32" t="s">
        <v>128</v>
      </c>
      <c r="AO1274" s="32" t="s">
        <v>129</v>
      </c>
      <c r="AP1274" s="32" t="s">
        <v>203</v>
      </c>
      <c r="AQ1274" s="32" t="s">
        <v>130</v>
      </c>
      <c r="AR1274" s="32">
        <v>2018</v>
      </c>
      <c r="AS1274" s="32" t="s">
        <v>115</v>
      </c>
      <c r="AT1274" s="32" t="b">
        <v>0</v>
      </c>
      <c r="AU1274" s="32" t="s">
        <v>115</v>
      </c>
      <c r="AV1274" s="32" t="s">
        <v>115</v>
      </c>
      <c r="AW1274" s="32" t="s">
        <v>115</v>
      </c>
      <c r="AX1274" s="32" t="b">
        <v>0</v>
      </c>
      <c r="AY1274" s="32" t="s">
        <v>115</v>
      </c>
      <c r="AZ1274" s="110" t="s">
        <v>115</v>
      </c>
      <c r="BA1274" s="32" t="s">
        <v>115</v>
      </c>
      <c r="BB1274" s="32" t="s">
        <v>115</v>
      </c>
      <c r="BC1274" s="32" t="s">
        <v>115</v>
      </c>
      <c r="BD1274" s="32" t="s">
        <v>115</v>
      </c>
      <c r="BE1274" s="32" t="s">
        <v>115</v>
      </c>
      <c r="BF1274" s="110" t="s">
        <v>115</v>
      </c>
      <c r="BG1274" s="32" t="s">
        <v>131</v>
      </c>
      <c r="BH1274" s="32" t="s">
        <v>115</v>
      </c>
      <c r="BI1274" s="32" t="s">
        <v>468</v>
      </c>
      <c r="BJ1274" s="32">
        <v>4</v>
      </c>
      <c r="BK1274" s="110">
        <v>47771</v>
      </c>
      <c r="BL1274" s="110" t="s">
        <v>115</v>
      </c>
      <c r="BM1274" s="110">
        <v>47814</v>
      </c>
      <c r="BN1274" s="32" t="s">
        <v>115</v>
      </c>
      <c r="BO1274" s="32" t="s">
        <v>115</v>
      </c>
      <c r="BP1274" s="32" t="b">
        <v>0</v>
      </c>
      <c r="BQ1274" s="116" t="s">
        <v>115</v>
      </c>
      <c r="BR1274" s="32" t="s">
        <v>134</v>
      </c>
      <c r="BS1274" s="116">
        <v>126.6763</v>
      </c>
      <c r="BT1274" s="116">
        <v>2029.5976000000001</v>
      </c>
      <c r="BU1274" s="116">
        <v>8.0676000000000005</v>
      </c>
      <c r="BV1274" s="116">
        <v>105.02549999999999</v>
      </c>
      <c r="BW1274" s="116">
        <v>8.4898000000000007</v>
      </c>
      <c r="BX1274" s="116">
        <v>4.3429000000000002</v>
      </c>
      <c r="BY1274" s="116">
        <v>3.2063999999999999</v>
      </c>
      <c r="BZ1274" s="116">
        <v>0</v>
      </c>
      <c r="CA1274" s="116">
        <v>0</v>
      </c>
      <c r="CB1274" s="116">
        <v>0</v>
      </c>
      <c r="CC1274" s="116">
        <v>0</v>
      </c>
      <c r="CD1274" s="116">
        <v>0</v>
      </c>
      <c r="CE1274" s="116">
        <v>126.6763</v>
      </c>
      <c r="CF1274" s="32" t="s">
        <v>135</v>
      </c>
      <c r="CG1274" s="32" t="s">
        <v>136</v>
      </c>
      <c r="CH1274" s="32" t="s">
        <v>522</v>
      </c>
      <c r="CI1274" s="116">
        <v>0</v>
      </c>
      <c r="CJ1274" s="116">
        <v>0</v>
      </c>
      <c r="CK1274" s="116">
        <v>0</v>
      </c>
      <c r="CL1274" s="116">
        <v>0</v>
      </c>
      <c r="CM1274" s="116">
        <v>0</v>
      </c>
      <c r="CN1274" s="116">
        <v>0</v>
      </c>
      <c r="CO1274" s="113">
        <v>0</v>
      </c>
      <c r="CP1274" s="32" t="s">
        <v>134</v>
      </c>
      <c r="CQ1274" s="32" t="s">
        <v>115</v>
      </c>
      <c r="CR1274" s="32" t="s">
        <v>279</v>
      </c>
      <c r="CS1274" s="32" t="s">
        <v>115</v>
      </c>
      <c r="CT1274" s="113">
        <v>1</v>
      </c>
      <c r="CU1274" s="113">
        <v>0</v>
      </c>
      <c r="CV1274" s="33" t="s">
        <v>470</v>
      </c>
    </row>
    <row r="1275" spans="2:100">
      <c r="B1275" s="34">
        <v>1271</v>
      </c>
      <c r="C1275" s="35" t="s">
        <v>4163</v>
      </c>
      <c r="D1275" s="130"/>
      <c r="E1275" s="130"/>
      <c r="F1275" s="35" t="s">
        <v>1324</v>
      </c>
      <c r="G1275" s="35" t="s">
        <v>4164</v>
      </c>
      <c r="H1275" s="35" t="s">
        <v>1669</v>
      </c>
      <c r="I1275" s="35" t="s">
        <v>189</v>
      </c>
      <c r="J1275" s="35" t="s">
        <v>115</v>
      </c>
      <c r="K1275" s="35" t="s">
        <v>115</v>
      </c>
      <c r="L1275" s="35" t="s">
        <v>404</v>
      </c>
      <c r="M1275" s="35" t="s">
        <v>3434</v>
      </c>
      <c r="N1275" s="35" t="s">
        <v>115</v>
      </c>
      <c r="O1275" s="35" t="s">
        <v>115</v>
      </c>
      <c r="P1275" s="111">
        <v>45880</v>
      </c>
      <c r="Q1275" s="35">
        <v>27</v>
      </c>
      <c r="R1275" s="35" t="s">
        <v>220</v>
      </c>
      <c r="S1275" s="35" t="s">
        <v>203</v>
      </c>
      <c r="T1275" s="35" t="s">
        <v>203</v>
      </c>
      <c r="U1275" s="35" t="s">
        <v>214</v>
      </c>
      <c r="V1275" s="35" t="s">
        <v>122</v>
      </c>
      <c r="W1275" s="35" t="s">
        <v>123</v>
      </c>
      <c r="X1275" s="35" t="s">
        <v>887</v>
      </c>
      <c r="Y1275" s="130"/>
      <c r="Z1275" s="120" t="s">
        <v>115</v>
      </c>
      <c r="AA1275" s="120">
        <v>1.56781132541938</v>
      </c>
      <c r="AB1275" s="35" t="s">
        <v>115</v>
      </c>
      <c r="AC1275" s="35" t="s">
        <v>534</v>
      </c>
      <c r="AD1275" s="35" t="s">
        <v>4165</v>
      </c>
      <c r="AE1275" s="35" t="s">
        <v>125</v>
      </c>
      <c r="AF1275" s="35" t="s">
        <v>3481</v>
      </c>
      <c r="AG1275" s="35" t="s">
        <v>4161</v>
      </c>
      <c r="AH1275" s="35" t="s">
        <v>422</v>
      </c>
      <c r="AI1275" s="35">
        <v>5777261</v>
      </c>
      <c r="AJ1275" s="35" t="s">
        <v>4166</v>
      </c>
      <c r="AK1275" s="35" t="s">
        <v>4167</v>
      </c>
      <c r="AL1275" s="35">
        <v>1</v>
      </c>
      <c r="AM1275" s="35">
        <v>66</v>
      </c>
      <c r="AN1275" s="35" t="s">
        <v>128</v>
      </c>
      <c r="AO1275" s="35" t="s">
        <v>129</v>
      </c>
      <c r="AP1275" s="35" t="s">
        <v>203</v>
      </c>
      <c r="AQ1275" s="35" t="s">
        <v>130</v>
      </c>
      <c r="AR1275" s="35">
        <v>2019</v>
      </c>
      <c r="AS1275" s="35" t="s">
        <v>115</v>
      </c>
      <c r="AT1275" s="35" t="b">
        <v>0</v>
      </c>
      <c r="AU1275" s="35" t="s">
        <v>115</v>
      </c>
      <c r="AV1275" s="35" t="s">
        <v>115</v>
      </c>
      <c r="AW1275" s="35" t="s">
        <v>115</v>
      </c>
      <c r="AX1275" s="35" t="b">
        <v>0</v>
      </c>
      <c r="AY1275" s="35" t="s">
        <v>115</v>
      </c>
      <c r="AZ1275" s="111" t="s">
        <v>115</v>
      </c>
      <c r="BA1275" s="35" t="s">
        <v>115</v>
      </c>
      <c r="BB1275" s="35" t="s">
        <v>115</v>
      </c>
      <c r="BC1275" s="35" t="s">
        <v>115</v>
      </c>
      <c r="BD1275" s="35" t="s">
        <v>115</v>
      </c>
      <c r="BE1275" s="35" t="s">
        <v>115</v>
      </c>
      <c r="BF1275" s="111" t="s">
        <v>115</v>
      </c>
      <c r="BG1275" s="35" t="s">
        <v>131</v>
      </c>
      <c r="BH1275" s="35" t="s">
        <v>115</v>
      </c>
      <c r="BI1275" s="35" t="s">
        <v>468</v>
      </c>
      <c r="BJ1275" s="35">
        <v>4</v>
      </c>
      <c r="BK1275" s="111">
        <v>47424</v>
      </c>
      <c r="BL1275" s="111" t="s">
        <v>115</v>
      </c>
      <c r="BM1275" s="111">
        <v>47742</v>
      </c>
      <c r="BN1275" s="35" t="s">
        <v>115</v>
      </c>
      <c r="BO1275" s="35" t="s">
        <v>115</v>
      </c>
      <c r="BP1275" s="35" t="b">
        <v>0</v>
      </c>
      <c r="BQ1275" s="117" t="s">
        <v>115</v>
      </c>
      <c r="BR1275" s="35" t="s">
        <v>134</v>
      </c>
      <c r="BS1275" s="117">
        <v>89.651399999999995</v>
      </c>
      <c r="BT1275" s="117">
        <v>11491.920600000001</v>
      </c>
      <c r="BU1275" s="117">
        <v>11.130699999999999</v>
      </c>
      <c r="BV1275" s="117">
        <v>19.218399999999999</v>
      </c>
      <c r="BW1275" s="117">
        <v>6.0983999999999998</v>
      </c>
      <c r="BX1275" s="117">
        <v>3.0735000000000001</v>
      </c>
      <c r="BY1275" s="117">
        <v>2.2692000000000001</v>
      </c>
      <c r="BZ1275" s="117">
        <v>0</v>
      </c>
      <c r="CA1275" s="117">
        <v>400</v>
      </c>
      <c r="CB1275" s="117">
        <v>5000</v>
      </c>
      <c r="CC1275" s="117">
        <v>6000</v>
      </c>
      <c r="CD1275" s="117">
        <v>0</v>
      </c>
      <c r="CE1275" s="117">
        <v>89.651399999999995</v>
      </c>
      <c r="CF1275" s="35" t="s">
        <v>135</v>
      </c>
      <c r="CG1275" s="35" t="s">
        <v>136</v>
      </c>
      <c r="CH1275" s="35" t="s">
        <v>522</v>
      </c>
      <c r="CI1275" s="117">
        <v>0</v>
      </c>
      <c r="CJ1275" s="117">
        <v>0</v>
      </c>
      <c r="CK1275" s="117">
        <v>0</v>
      </c>
      <c r="CL1275" s="117">
        <v>0</v>
      </c>
      <c r="CM1275" s="117">
        <v>0</v>
      </c>
      <c r="CN1275" s="117">
        <v>0</v>
      </c>
      <c r="CO1275" s="114">
        <v>0</v>
      </c>
      <c r="CP1275" s="35" t="s">
        <v>134</v>
      </c>
      <c r="CQ1275" s="35" t="s">
        <v>115</v>
      </c>
      <c r="CR1275" s="35" t="s">
        <v>279</v>
      </c>
      <c r="CS1275" s="35" t="s">
        <v>115</v>
      </c>
      <c r="CT1275" s="114">
        <v>0</v>
      </c>
      <c r="CU1275" s="114">
        <v>1</v>
      </c>
      <c r="CV1275" s="36" t="s">
        <v>470</v>
      </c>
    </row>
    <row r="1276" spans="2:100">
      <c r="B1276" s="28">
        <v>1272</v>
      </c>
      <c r="C1276" s="29" t="s">
        <v>4168</v>
      </c>
      <c r="D1276" s="129"/>
      <c r="E1276" s="129"/>
      <c r="F1276" s="29" t="s">
        <v>1374</v>
      </c>
      <c r="G1276" s="29" t="s">
        <v>4169</v>
      </c>
      <c r="H1276" s="29" t="s">
        <v>1633</v>
      </c>
      <c r="I1276" s="29" t="s">
        <v>166</v>
      </c>
      <c r="J1276" s="29" t="s">
        <v>115</v>
      </c>
      <c r="K1276" s="29" t="s">
        <v>4170</v>
      </c>
      <c r="L1276" s="29" t="s">
        <v>404</v>
      </c>
      <c r="M1276" s="29" t="s">
        <v>1634</v>
      </c>
      <c r="N1276" s="29" t="s">
        <v>115</v>
      </c>
      <c r="O1276" s="29" t="s">
        <v>115</v>
      </c>
      <c r="P1276" s="109">
        <v>45931</v>
      </c>
      <c r="Q1276" s="29">
        <v>89</v>
      </c>
      <c r="R1276" s="29" t="s">
        <v>115</v>
      </c>
      <c r="S1276" s="29" t="s">
        <v>548</v>
      </c>
      <c r="T1276" s="29" t="s">
        <v>2203</v>
      </c>
      <c r="U1276" s="29" t="s">
        <v>1574</v>
      </c>
      <c r="V1276" s="29" t="s">
        <v>122</v>
      </c>
      <c r="W1276" s="29" t="s">
        <v>123</v>
      </c>
      <c r="X1276" s="29" t="s">
        <v>224</v>
      </c>
      <c r="Y1276" s="129"/>
      <c r="Z1276" s="118" t="s">
        <v>115</v>
      </c>
      <c r="AA1276" s="118">
        <v>1.9319868892461001</v>
      </c>
      <c r="AB1276" s="29" t="s">
        <v>115</v>
      </c>
      <c r="AC1276" s="29" t="s">
        <v>534</v>
      </c>
      <c r="AD1276" s="29" t="s">
        <v>115</v>
      </c>
      <c r="AE1276" s="29" t="s">
        <v>115</v>
      </c>
      <c r="AF1276" s="29" t="s">
        <v>115</v>
      </c>
      <c r="AG1276" s="29" t="s">
        <v>4171</v>
      </c>
      <c r="AH1276" s="29" t="s">
        <v>422</v>
      </c>
      <c r="AI1276" s="29">
        <v>5784382</v>
      </c>
      <c r="AJ1276" s="29" t="s">
        <v>4172</v>
      </c>
      <c r="AK1276" s="29" t="s">
        <v>4173</v>
      </c>
      <c r="AL1276" s="29">
        <v>12</v>
      </c>
      <c r="AM1276" s="29">
        <v>66</v>
      </c>
      <c r="AN1276" s="29" t="s">
        <v>128</v>
      </c>
      <c r="AO1276" s="29" t="s">
        <v>129</v>
      </c>
      <c r="AP1276" s="29">
        <v>2022</v>
      </c>
      <c r="AQ1276" s="29" t="s">
        <v>130</v>
      </c>
      <c r="AR1276" s="29">
        <v>2020</v>
      </c>
      <c r="AS1276" s="29" t="s">
        <v>115</v>
      </c>
      <c r="AT1276" s="29" t="b">
        <v>0</v>
      </c>
      <c r="AU1276" s="29" t="s">
        <v>115</v>
      </c>
      <c r="AV1276" s="29" t="s">
        <v>115</v>
      </c>
      <c r="AW1276" s="29" t="s">
        <v>115</v>
      </c>
      <c r="AX1276" s="29" t="b">
        <v>0</v>
      </c>
      <c r="AY1276" s="29" t="s">
        <v>115</v>
      </c>
      <c r="AZ1276" s="109" t="s">
        <v>115</v>
      </c>
      <c r="BA1276" s="29" t="s">
        <v>115</v>
      </c>
      <c r="BB1276" s="29" t="s">
        <v>115</v>
      </c>
      <c r="BC1276" s="29" t="s">
        <v>115</v>
      </c>
      <c r="BD1276" s="29" t="s">
        <v>115</v>
      </c>
      <c r="BE1276" s="29" t="s">
        <v>4174</v>
      </c>
      <c r="BF1276" s="109">
        <v>44497</v>
      </c>
      <c r="BG1276" s="29" t="s">
        <v>306</v>
      </c>
      <c r="BH1276" s="29" t="s">
        <v>1871</v>
      </c>
      <c r="BI1276" s="29" t="s">
        <v>872</v>
      </c>
      <c r="BJ1276" s="29">
        <v>3</v>
      </c>
      <c r="BK1276" s="109">
        <v>45927</v>
      </c>
      <c r="BL1276" s="109">
        <v>47604</v>
      </c>
      <c r="BM1276" s="109">
        <v>46315</v>
      </c>
      <c r="BN1276" s="29" t="s">
        <v>115</v>
      </c>
      <c r="BO1276" s="29" t="s">
        <v>115</v>
      </c>
      <c r="BP1276" s="29" t="b">
        <v>1</v>
      </c>
      <c r="BQ1276" s="115">
        <v>242000</v>
      </c>
      <c r="BR1276" s="29" t="s">
        <v>134</v>
      </c>
      <c r="BS1276" s="115">
        <v>642.20140000000004</v>
      </c>
      <c r="BT1276" s="115">
        <v>5980.4638000000004</v>
      </c>
      <c r="BU1276" s="115">
        <v>148.29339999999999</v>
      </c>
      <c r="BV1276" s="115">
        <v>244.9999</v>
      </c>
      <c r="BW1276" s="115">
        <v>40.086100000000002</v>
      </c>
      <c r="BX1276" s="115">
        <v>42.927799999999998</v>
      </c>
      <c r="BY1276" s="115">
        <v>1560.3927999999999</v>
      </c>
      <c r="BZ1276" s="115">
        <v>3280.6489000000001</v>
      </c>
      <c r="CA1276" s="115">
        <v>3158.7167999999992</v>
      </c>
      <c r="CB1276" s="115">
        <v>444.80950000000001</v>
      </c>
      <c r="CC1276" s="115">
        <v>310.66149999999999</v>
      </c>
      <c r="CD1276" s="115">
        <v>0</v>
      </c>
      <c r="CE1276" s="115">
        <v>476.30720000000002</v>
      </c>
      <c r="CF1276" s="29" t="s">
        <v>135</v>
      </c>
      <c r="CG1276" s="29" t="s">
        <v>136</v>
      </c>
      <c r="CH1276" s="29" t="s">
        <v>655</v>
      </c>
      <c r="CI1276" s="115">
        <v>0</v>
      </c>
      <c r="CJ1276" s="115">
        <v>0</v>
      </c>
      <c r="CK1276" s="115">
        <v>0</v>
      </c>
      <c r="CL1276" s="115">
        <v>0</v>
      </c>
      <c r="CM1276" s="115">
        <v>0</v>
      </c>
      <c r="CN1276" s="115">
        <v>0</v>
      </c>
      <c r="CO1276" s="112">
        <v>0</v>
      </c>
      <c r="CP1276" s="29" t="s">
        <v>134</v>
      </c>
      <c r="CQ1276" s="29" t="s">
        <v>115</v>
      </c>
      <c r="CR1276" s="29" t="s">
        <v>134</v>
      </c>
      <c r="CS1276" s="29" t="s">
        <v>115</v>
      </c>
      <c r="CT1276" s="112">
        <v>0</v>
      </c>
      <c r="CU1276" s="112">
        <v>1</v>
      </c>
      <c r="CV1276" s="30" t="s">
        <v>115</v>
      </c>
    </row>
    <row r="1277" spans="2:100">
      <c r="B1277" s="31">
        <v>1273</v>
      </c>
      <c r="C1277" s="32" t="s">
        <v>4175</v>
      </c>
      <c r="D1277" s="128"/>
      <c r="E1277" s="128"/>
      <c r="F1277" s="32" t="s">
        <v>1374</v>
      </c>
      <c r="G1277" s="32" t="s">
        <v>4176</v>
      </c>
      <c r="H1277" s="32" t="s">
        <v>1633</v>
      </c>
      <c r="I1277" s="32" t="s">
        <v>166</v>
      </c>
      <c r="J1277" s="32" t="s">
        <v>115</v>
      </c>
      <c r="K1277" s="32" t="s">
        <v>4177</v>
      </c>
      <c r="L1277" s="32" t="s">
        <v>1499</v>
      </c>
      <c r="M1277" s="32" t="s">
        <v>1634</v>
      </c>
      <c r="N1277" s="32" t="s">
        <v>115</v>
      </c>
      <c r="O1277" s="32" t="s">
        <v>115</v>
      </c>
      <c r="P1277" s="110">
        <v>45875</v>
      </c>
      <c r="Q1277" s="32">
        <v>89</v>
      </c>
      <c r="R1277" s="32" t="s">
        <v>115</v>
      </c>
      <c r="S1277" s="32" t="s">
        <v>548</v>
      </c>
      <c r="T1277" s="32" t="s">
        <v>542</v>
      </c>
      <c r="U1277" s="32" t="s">
        <v>194</v>
      </c>
      <c r="V1277" s="32" t="s">
        <v>122</v>
      </c>
      <c r="W1277" s="32" t="s">
        <v>123</v>
      </c>
      <c r="X1277" s="32" t="s">
        <v>278</v>
      </c>
      <c r="Y1277" s="128"/>
      <c r="Z1277" s="119" t="s">
        <v>115</v>
      </c>
      <c r="AA1277" s="119">
        <v>0.85822699999999796</v>
      </c>
      <c r="AB1277" s="32" t="s">
        <v>115</v>
      </c>
      <c r="AC1277" s="32" t="s">
        <v>534</v>
      </c>
      <c r="AD1277" s="32" t="s">
        <v>115</v>
      </c>
      <c r="AE1277" s="32" t="s">
        <v>115</v>
      </c>
      <c r="AF1277" s="32" t="s">
        <v>115</v>
      </c>
      <c r="AG1277" s="32" t="s">
        <v>577</v>
      </c>
      <c r="AH1277" s="32" t="s">
        <v>422</v>
      </c>
      <c r="AI1277" s="32">
        <v>5809024</v>
      </c>
      <c r="AJ1277" s="32" t="s">
        <v>4178</v>
      </c>
      <c r="AK1277" s="32" t="s">
        <v>4179</v>
      </c>
      <c r="AL1277" s="32">
        <v>2</v>
      </c>
      <c r="AM1277" s="32">
        <v>66</v>
      </c>
      <c r="AN1277" s="32" t="s">
        <v>128</v>
      </c>
      <c r="AO1277" s="32" t="s">
        <v>129</v>
      </c>
      <c r="AP1277" s="32">
        <v>2025</v>
      </c>
      <c r="AQ1277" s="32" t="s">
        <v>130</v>
      </c>
      <c r="AR1277" s="32">
        <v>2024</v>
      </c>
      <c r="AS1277" s="32" t="s">
        <v>115</v>
      </c>
      <c r="AT1277" s="32" t="b">
        <v>0</v>
      </c>
      <c r="AU1277" s="32" t="s">
        <v>115</v>
      </c>
      <c r="AV1277" s="32" t="s">
        <v>115</v>
      </c>
      <c r="AW1277" s="32" t="s">
        <v>115</v>
      </c>
      <c r="AX1277" s="32" t="b">
        <v>0</v>
      </c>
      <c r="AY1277" s="32" t="s">
        <v>115</v>
      </c>
      <c r="AZ1277" s="110" t="s">
        <v>115</v>
      </c>
      <c r="BA1277" s="32" t="s">
        <v>115</v>
      </c>
      <c r="BB1277" s="32" t="s">
        <v>115</v>
      </c>
      <c r="BC1277" s="32" t="s">
        <v>115</v>
      </c>
      <c r="BD1277" s="32" t="s">
        <v>115</v>
      </c>
      <c r="BE1277" s="32" t="s">
        <v>4180</v>
      </c>
      <c r="BF1277" s="110">
        <v>45629</v>
      </c>
      <c r="BG1277" s="32" t="s">
        <v>306</v>
      </c>
      <c r="BH1277" s="32" t="s">
        <v>1689</v>
      </c>
      <c r="BI1277" s="32" t="s">
        <v>162</v>
      </c>
      <c r="BJ1277" s="32">
        <v>5</v>
      </c>
      <c r="BK1277" s="110">
        <v>46189</v>
      </c>
      <c r="BL1277" s="110">
        <v>47117</v>
      </c>
      <c r="BM1277" s="110">
        <v>46371</v>
      </c>
      <c r="BN1277" s="32" t="s">
        <v>115</v>
      </c>
      <c r="BO1277" s="32" t="s">
        <v>115</v>
      </c>
      <c r="BP1277" s="32" t="b">
        <v>1</v>
      </c>
      <c r="BQ1277" s="116">
        <v>49600</v>
      </c>
      <c r="BR1277" s="32" t="s">
        <v>134</v>
      </c>
      <c r="BS1277" s="116">
        <v>48.711100000000002</v>
      </c>
      <c r="BT1277" s="116">
        <v>1645.6144999999999</v>
      </c>
      <c r="BU1277" s="116">
        <v>0</v>
      </c>
      <c r="BV1277" s="116">
        <v>0</v>
      </c>
      <c r="BW1277" s="116">
        <v>0</v>
      </c>
      <c r="BX1277" s="116">
        <v>0</v>
      </c>
      <c r="BY1277" s="116">
        <v>49.6145</v>
      </c>
      <c r="BZ1277" s="116">
        <v>518.63430000000005</v>
      </c>
      <c r="CA1277" s="116">
        <v>683</v>
      </c>
      <c r="CB1277" s="116">
        <v>881.00000000000011</v>
      </c>
      <c r="CC1277" s="116">
        <v>0</v>
      </c>
      <c r="CD1277" s="116">
        <v>0</v>
      </c>
      <c r="CE1277" s="116">
        <v>0</v>
      </c>
      <c r="CF1277" s="32" t="s">
        <v>135</v>
      </c>
      <c r="CG1277" s="32" t="s">
        <v>136</v>
      </c>
      <c r="CH1277" s="32" t="s">
        <v>489</v>
      </c>
      <c r="CI1277" s="116">
        <v>0</v>
      </c>
      <c r="CJ1277" s="116">
        <v>0</v>
      </c>
      <c r="CK1277" s="116">
        <v>0</v>
      </c>
      <c r="CL1277" s="116">
        <v>0</v>
      </c>
      <c r="CM1277" s="116">
        <v>0</v>
      </c>
      <c r="CN1277" s="116">
        <v>0</v>
      </c>
      <c r="CO1277" s="113">
        <v>0</v>
      </c>
      <c r="CP1277" s="32" t="s">
        <v>134</v>
      </c>
      <c r="CQ1277" s="32" t="s">
        <v>115</v>
      </c>
      <c r="CR1277" s="32" t="s">
        <v>134</v>
      </c>
      <c r="CS1277" s="32" t="s">
        <v>115</v>
      </c>
      <c r="CT1277" s="113">
        <v>0</v>
      </c>
      <c r="CU1277" s="113">
        <v>1</v>
      </c>
      <c r="CV1277" s="33" t="s">
        <v>115</v>
      </c>
    </row>
    <row r="1278" spans="2:100">
      <c r="B1278" s="31">
        <v>1274</v>
      </c>
      <c r="C1278" s="32" t="s">
        <v>4181</v>
      </c>
      <c r="D1278" s="128"/>
      <c r="E1278" s="128"/>
      <c r="F1278" s="32" t="s">
        <v>458</v>
      </c>
      <c r="G1278" s="32" t="s">
        <v>4182</v>
      </c>
      <c r="H1278" s="32" t="s">
        <v>1474</v>
      </c>
      <c r="I1278" s="32" t="s">
        <v>166</v>
      </c>
      <c r="J1278" s="32" t="s">
        <v>115</v>
      </c>
      <c r="K1278" s="32" t="s">
        <v>115</v>
      </c>
      <c r="L1278" s="32" t="s">
        <v>404</v>
      </c>
      <c r="M1278" s="32" t="s">
        <v>3434</v>
      </c>
      <c r="N1278" s="32" t="s">
        <v>115</v>
      </c>
      <c r="O1278" s="32" t="s">
        <v>115</v>
      </c>
      <c r="P1278" s="110">
        <v>45932</v>
      </c>
      <c r="Q1278" s="32" t="s">
        <v>115</v>
      </c>
      <c r="R1278" s="32" t="s">
        <v>115</v>
      </c>
      <c r="S1278" s="32" t="s">
        <v>221</v>
      </c>
      <c r="T1278" s="32" t="s">
        <v>221</v>
      </c>
      <c r="U1278" s="32" t="s">
        <v>214</v>
      </c>
      <c r="V1278" s="32" t="s">
        <v>122</v>
      </c>
      <c r="W1278" s="32" t="s">
        <v>123</v>
      </c>
      <c r="X1278" s="32" t="s">
        <v>115</v>
      </c>
      <c r="Y1278" s="128"/>
      <c r="Z1278" s="119" t="s">
        <v>115</v>
      </c>
      <c r="AA1278" s="119">
        <v>77.661898590259</v>
      </c>
      <c r="AB1278" s="32" t="s">
        <v>115</v>
      </c>
      <c r="AC1278" s="32" t="s">
        <v>530</v>
      </c>
      <c r="AD1278" s="32" t="s">
        <v>115</v>
      </c>
      <c r="AE1278" s="32" t="s">
        <v>115</v>
      </c>
      <c r="AF1278" s="32" t="s">
        <v>115</v>
      </c>
      <c r="AG1278" s="32" t="s">
        <v>115</v>
      </c>
      <c r="AH1278" s="32" t="s">
        <v>115</v>
      </c>
      <c r="AI1278" s="32">
        <v>5790590</v>
      </c>
      <c r="AJ1278" s="32" t="s">
        <v>4183</v>
      </c>
      <c r="AK1278" s="32" t="s">
        <v>4184</v>
      </c>
      <c r="AL1278" s="32">
        <v>9</v>
      </c>
      <c r="AM1278" s="32">
        <v>66</v>
      </c>
      <c r="AN1278" s="32" t="s">
        <v>128</v>
      </c>
      <c r="AO1278" s="32" t="s">
        <v>129</v>
      </c>
      <c r="AP1278" s="32">
        <v>2021</v>
      </c>
      <c r="AQ1278" s="32" t="s">
        <v>130</v>
      </c>
      <c r="AR1278" s="32">
        <v>2020</v>
      </c>
      <c r="AS1278" s="32" t="s">
        <v>115</v>
      </c>
      <c r="AT1278" s="32" t="b">
        <v>0</v>
      </c>
      <c r="AU1278" s="32" t="s">
        <v>115</v>
      </c>
      <c r="AV1278" s="32" t="s">
        <v>115</v>
      </c>
      <c r="AW1278" s="32" t="s">
        <v>115</v>
      </c>
      <c r="AX1278" s="32" t="b">
        <v>0</v>
      </c>
      <c r="AY1278" s="32" t="s">
        <v>115</v>
      </c>
      <c r="AZ1278" s="110" t="s">
        <v>115</v>
      </c>
      <c r="BA1278" s="32" t="s">
        <v>115</v>
      </c>
      <c r="BB1278" s="32" t="s">
        <v>115</v>
      </c>
      <c r="BC1278" s="32" t="s">
        <v>115</v>
      </c>
      <c r="BD1278" s="32" t="s">
        <v>115</v>
      </c>
      <c r="BE1278" s="32" t="s">
        <v>115</v>
      </c>
      <c r="BF1278" s="110" t="s">
        <v>115</v>
      </c>
      <c r="BG1278" s="32" t="s">
        <v>131</v>
      </c>
      <c r="BH1278" s="32" t="s">
        <v>115</v>
      </c>
      <c r="BI1278" s="32" t="s">
        <v>195</v>
      </c>
      <c r="BJ1278" s="32">
        <v>2</v>
      </c>
      <c r="BK1278" s="110">
        <v>44669</v>
      </c>
      <c r="BL1278" s="110">
        <v>45153</v>
      </c>
      <c r="BM1278" s="110">
        <v>44839</v>
      </c>
      <c r="BN1278" s="32" t="s">
        <v>115</v>
      </c>
      <c r="BO1278" s="32" t="s">
        <v>115</v>
      </c>
      <c r="BP1278" s="32" t="b">
        <v>0</v>
      </c>
      <c r="BQ1278" s="116">
        <v>20060</v>
      </c>
      <c r="BR1278" s="32" t="s">
        <v>134</v>
      </c>
      <c r="BS1278" s="116">
        <v>1652.4367</v>
      </c>
      <c r="BT1278" s="116">
        <v>1652.4367</v>
      </c>
      <c r="BU1278" s="116">
        <v>15.103400000000001</v>
      </c>
      <c r="BV1278" s="116">
        <v>1612.5533</v>
      </c>
      <c r="BW1278" s="116">
        <v>53.167000000000002</v>
      </c>
      <c r="BX1278" s="116">
        <v>-28.387</v>
      </c>
      <c r="BY1278" s="116">
        <v>0</v>
      </c>
      <c r="BZ1278" s="116">
        <v>0</v>
      </c>
      <c r="CA1278" s="116">
        <v>0</v>
      </c>
      <c r="CB1278" s="116">
        <v>0</v>
      </c>
      <c r="CC1278" s="116">
        <v>0</v>
      </c>
      <c r="CD1278" s="116">
        <v>0</v>
      </c>
      <c r="CE1278" s="116">
        <v>1652.4367</v>
      </c>
      <c r="CF1278" s="32" t="s">
        <v>135</v>
      </c>
      <c r="CG1278" s="32" t="s">
        <v>136</v>
      </c>
      <c r="CH1278" s="32" t="s">
        <v>185</v>
      </c>
      <c r="CI1278" s="116">
        <v>0</v>
      </c>
      <c r="CJ1278" s="116">
        <v>0</v>
      </c>
      <c r="CK1278" s="116">
        <v>1574.8921599999999</v>
      </c>
      <c r="CL1278" s="116">
        <v>51.397940000000013</v>
      </c>
      <c r="CM1278" s="116">
        <v>-27.442439999999998</v>
      </c>
      <c r="CN1278" s="116">
        <v>0</v>
      </c>
      <c r="CO1278" s="113">
        <v>0</v>
      </c>
      <c r="CP1278" s="32" t="s">
        <v>134</v>
      </c>
      <c r="CQ1278" s="32" t="s">
        <v>115</v>
      </c>
      <c r="CR1278" s="32" t="s">
        <v>134</v>
      </c>
      <c r="CS1278" s="32" t="s">
        <v>115</v>
      </c>
      <c r="CT1278" s="113">
        <v>1</v>
      </c>
      <c r="CU1278" s="113">
        <v>0</v>
      </c>
      <c r="CV1278" s="33" t="s">
        <v>4185</v>
      </c>
    </row>
    <row r="1279" spans="2:100">
      <c r="B1279" s="31">
        <v>1275</v>
      </c>
      <c r="C1279" s="32" t="s">
        <v>4186</v>
      </c>
      <c r="D1279" s="128"/>
      <c r="E1279" s="128"/>
      <c r="F1279" s="32" t="s">
        <v>816</v>
      </c>
      <c r="G1279" s="32" t="s">
        <v>4187</v>
      </c>
      <c r="H1279" s="32" t="s">
        <v>2613</v>
      </c>
      <c r="I1279" s="32" t="s">
        <v>155</v>
      </c>
      <c r="J1279" s="32" t="s">
        <v>115</v>
      </c>
      <c r="K1279" s="32" t="s">
        <v>115</v>
      </c>
      <c r="L1279" s="32" t="s">
        <v>404</v>
      </c>
      <c r="M1279" s="32" t="s">
        <v>3434</v>
      </c>
      <c r="N1279" s="32" t="s">
        <v>115</v>
      </c>
      <c r="O1279" s="32" t="s">
        <v>115</v>
      </c>
      <c r="P1279" s="110">
        <v>45915</v>
      </c>
      <c r="Q1279" s="32">
        <v>53</v>
      </c>
      <c r="R1279" s="32" t="s">
        <v>115</v>
      </c>
      <c r="S1279" s="32" t="s">
        <v>203</v>
      </c>
      <c r="T1279" s="32" t="s">
        <v>203</v>
      </c>
      <c r="U1279" s="32" t="s">
        <v>518</v>
      </c>
      <c r="V1279" s="32" t="s">
        <v>122</v>
      </c>
      <c r="W1279" s="32" t="s">
        <v>123</v>
      </c>
      <c r="X1279" s="32" t="s">
        <v>887</v>
      </c>
      <c r="Y1279" s="128"/>
      <c r="Z1279" s="119" t="s">
        <v>115</v>
      </c>
      <c r="AA1279" s="119">
        <v>0.31701657320143001</v>
      </c>
      <c r="AB1279" s="32" t="s">
        <v>115</v>
      </c>
      <c r="AC1279" s="32" t="s">
        <v>534</v>
      </c>
      <c r="AD1279" s="32" t="s">
        <v>115</v>
      </c>
      <c r="AE1279" s="32" t="s">
        <v>115</v>
      </c>
      <c r="AF1279" s="32" t="s">
        <v>115</v>
      </c>
      <c r="AG1279" s="32" t="s">
        <v>577</v>
      </c>
      <c r="AH1279" s="32" t="s">
        <v>422</v>
      </c>
      <c r="AI1279" s="32">
        <v>5799858</v>
      </c>
      <c r="AJ1279" s="32" t="s">
        <v>2976</v>
      </c>
      <c r="AK1279" s="32" t="s">
        <v>4188</v>
      </c>
      <c r="AL1279" s="32">
        <v>3</v>
      </c>
      <c r="AM1279" s="32">
        <v>66</v>
      </c>
      <c r="AN1279" s="32" t="s">
        <v>128</v>
      </c>
      <c r="AO1279" s="32" t="s">
        <v>129</v>
      </c>
      <c r="AP1279" s="32" t="s">
        <v>203</v>
      </c>
      <c r="AQ1279" s="32" t="s">
        <v>130</v>
      </c>
      <c r="AR1279" s="32">
        <v>2022</v>
      </c>
      <c r="AS1279" s="32" t="s">
        <v>115</v>
      </c>
      <c r="AT1279" s="32" t="b">
        <v>0</v>
      </c>
      <c r="AU1279" s="32" t="s">
        <v>115</v>
      </c>
      <c r="AV1279" s="32" t="s">
        <v>115</v>
      </c>
      <c r="AW1279" s="32" t="s">
        <v>115</v>
      </c>
      <c r="AX1279" s="32" t="b">
        <v>0</v>
      </c>
      <c r="AY1279" s="32" t="s">
        <v>115</v>
      </c>
      <c r="AZ1279" s="110" t="s">
        <v>115</v>
      </c>
      <c r="BA1279" s="32" t="s">
        <v>115</v>
      </c>
      <c r="BB1279" s="32" t="s">
        <v>115</v>
      </c>
      <c r="BC1279" s="32" t="s">
        <v>115</v>
      </c>
      <c r="BD1279" s="32" t="s">
        <v>115</v>
      </c>
      <c r="BE1279" s="32" t="s">
        <v>115</v>
      </c>
      <c r="BF1279" s="110" t="s">
        <v>115</v>
      </c>
      <c r="BG1279" s="32" t="s">
        <v>131</v>
      </c>
      <c r="BH1279" s="32" t="s">
        <v>115</v>
      </c>
      <c r="BI1279" s="32" t="s">
        <v>162</v>
      </c>
      <c r="BJ1279" s="32">
        <v>5</v>
      </c>
      <c r="BK1279" s="110">
        <v>47073</v>
      </c>
      <c r="BL1279" s="110" t="s">
        <v>115</v>
      </c>
      <c r="BM1279" s="110">
        <v>47213</v>
      </c>
      <c r="BN1279" s="32" t="s">
        <v>115</v>
      </c>
      <c r="BO1279" s="32" t="s">
        <v>115</v>
      </c>
      <c r="BP1279" s="32" t="b">
        <v>0</v>
      </c>
      <c r="BQ1279" s="116" t="s">
        <v>115</v>
      </c>
      <c r="BR1279" s="32" t="s">
        <v>134</v>
      </c>
      <c r="BS1279" s="116">
        <v>4.4587000000000003</v>
      </c>
      <c r="BT1279" s="116">
        <v>1616.8285000000001</v>
      </c>
      <c r="BU1279" s="116">
        <v>0</v>
      </c>
      <c r="BV1279" s="116">
        <v>4.1993</v>
      </c>
      <c r="BW1279" s="116">
        <v>0</v>
      </c>
      <c r="BX1279" s="116">
        <v>0</v>
      </c>
      <c r="BY1279" s="116">
        <v>0.36530000000000001</v>
      </c>
      <c r="BZ1279" s="116">
        <v>0</v>
      </c>
      <c r="CA1279" s="116">
        <v>200</v>
      </c>
      <c r="CB1279" s="116">
        <v>500</v>
      </c>
      <c r="CC1279" s="116">
        <v>0</v>
      </c>
      <c r="CD1279" s="116">
        <v>0</v>
      </c>
      <c r="CE1279" s="116">
        <v>4.1992000000000003</v>
      </c>
      <c r="CF1279" s="32" t="s">
        <v>135</v>
      </c>
      <c r="CG1279" s="32" t="s">
        <v>136</v>
      </c>
      <c r="CH1279" s="32" t="s">
        <v>469</v>
      </c>
      <c r="CI1279" s="116">
        <v>0</v>
      </c>
      <c r="CJ1279" s="116">
        <v>0</v>
      </c>
      <c r="CK1279" s="116">
        <v>0</v>
      </c>
      <c r="CL1279" s="116">
        <v>0</v>
      </c>
      <c r="CM1279" s="116">
        <v>0</v>
      </c>
      <c r="CN1279" s="116">
        <v>0</v>
      </c>
      <c r="CO1279" s="113">
        <v>0</v>
      </c>
      <c r="CP1279" s="32" t="s">
        <v>134</v>
      </c>
      <c r="CQ1279" s="32" t="s">
        <v>115</v>
      </c>
      <c r="CR1279" s="32" t="s">
        <v>279</v>
      </c>
      <c r="CS1279" s="32" t="s">
        <v>115</v>
      </c>
      <c r="CT1279" s="113">
        <v>0</v>
      </c>
      <c r="CU1279" s="113">
        <v>1</v>
      </c>
      <c r="CV1279" s="33" t="s">
        <v>1077</v>
      </c>
    </row>
    <row r="1280" spans="2:100">
      <c r="B1280" s="31">
        <v>1276</v>
      </c>
      <c r="C1280" s="32" t="s">
        <v>4189</v>
      </c>
      <c r="D1280" s="128"/>
      <c r="E1280" s="128"/>
      <c r="F1280" s="32" t="s">
        <v>211</v>
      </c>
      <c r="G1280" s="32" t="s">
        <v>524</v>
      </c>
      <c r="H1280" s="32" t="s">
        <v>4190</v>
      </c>
      <c r="I1280" s="32" t="s">
        <v>189</v>
      </c>
      <c r="J1280" s="32" t="s">
        <v>115</v>
      </c>
      <c r="K1280" s="32" t="s">
        <v>115</v>
      </c>
      <c r="L1280" s="32" t="s">
        <v>404</v>
      </c>
      <c r="M1280" s="32" t="s">
        <v>4191</v>
      </c>
      <c r="N1280" s="32" t="s">
        <v>115</v>
      </c>
      <c r="O1280" s="32" t="s">
        <v>115</v>
      </c>
      <c r="P1280" s="110">
        <v>45936</v>
      </c>
      <c r="Q1280" s="32">
        <v>32</v>
      </c>
      <c r="R1280" s="32" t="s">
        <v>220</v>
      </c>
      <c r="S1280" s="32" t="s">
        <v>121</v>
      </c>
      <c r="T1280" s="32" t="s">
        <v>115</v>
      </c>
      <c r="U1280" s="32" t="s">
        <v>214</v>
      </c>
      <c r="V1280" s="32" t="s">
        <v>122</v>
      </c>
      <c r="W1280" s="32" t="s">
        <v>123</v>
      </c>
      <c r="X1280" s="32" t="s">
        <v>224</v>
      </c>
      <c r="Y1280" s="128"/>
      <c r="Z1280" s="119" t="s">
        <v>115</v>
      </c>
      <c r="AA1280" s="119">
        <v>4.2183959536012301</v>
      </c>
      <c r="AB1280" s="32" t="s">
        <v>115</v>
      </c>
      <c r="AC1280" s="32" t="s">
        <v>530</v>
      </c>
      <c r="AD1280" s="32" t="s">
        <v>115</v>
      </c>
      <c r="AE1280" s="32" t="s">
        <v>115</v>
      </c>
      <c r="AF1280" s="32" t="s">
        <v>115</v>
      </c>
      <c r="AG1280" s="32" t="s">
        <v>577</v>
      </c>
      <c r="AH1280" s="32" t="s">
        <v>422</v>
      </c>
      <c r="AI1280" s="32">
        <v>5798813</v>
      </c>
      <c r="AJ1280" s="32" t="s">
        <v>526</v>
      </c>
      <c r="AK1280" s="32" t="s">
        <v>527</v>
      </c>
      <c r="AL1280" s="32">
        <v>5</v>
      </c>
      <c r="AM1280" s="32">
        <v>66</v>
      </c>
      <c r="AN1280" s="32" t="s">
        <v>128</v>
      </c>
      <c r="AO1280" s="32" t="s">
        <v>129</v>
      </c>
      <c r="AP1280" s="32">
        <v>2021</v>
      </c>
      <c r="AQ1280" s="32" t="s">
        <v>130</v>
      </c>
      <c r="AR1280" s="32">
        <v>2022</v>
      </c>
      <c r="AS1280" s="32" t="s">
        <v>115</v>
      </c>
      <c r="AT1280" s="32" t="b">
        <v>0</v>
      </c>
      <c r="AU1280" s="32" t="s">
        <v>115</v>
      </c>
      <c r="AV1280" s="32" t="s">
        <v>115</v>
      </c>
      <c r="AW1280" s="32" t="s">
        <v>115</v>
      </c>
      <c r="AX1280" s="32" t="b">
        <v>0</v>
      </c>
      <c r="AY1280" s="32" t="s">
        <v>115</v>
      </c>
      <c r="AZ1280" s="110" t="s">
        <v>115</v>
      </c>
      <c r="BA1280" s="32" t="s">
        <v>115</v>
      </c>
      <c r="BB1280" s="32" t="s">
        <v>115</v>
      </c>
      <c r="BC1280" s="32" t="s">
        <v>115</v>
      </c>
      <c r="BD1280" s="32" t="s">
        <v>115</v>
      </c>
      <c r="BE1280" s="32" t="s">
        <v>115</v>
      </c>
      <c r="BF1280" s="110" t="s">
        <v>115</v>
      </c>
      <c r="BG1280" s="32" t="s">
        <v>131</v>
      </c>
      <c r="BH1280" s="32" t="s">
        <v>115</v>
      </c>
      <c r="BI1280" s="32" t="s">
        <v>195</v>
      </c>
      <c r="BJ1280" s="32">
        <v>2</v>
      </c>
      <c r="BK1280" s="110">
        <v>45293</v>
      </c>
      <c r="BL1280" s="110">
        <v>45107</v>
      </c>
      <c r="BM1280" s="110">
        <v>45461</v>
      </c>
      <c r="BN1280" s="32" t="s">
        <v>245</v>
      </c>
      <c r="BO1280" s="32" t="s">
        <v>115</v>
      </c>
      <c r="BP1280" s="32" t="b">
        <v>1</v>
      </c>
      <c r="BQ1280" s="116">
        <v>7851</v>
      </c>
      <c r="BR1280" s="32" t="s">
        <v>134</v>
      </c>
      <c r="BS1280" s="116">
        <v>6946.8487999999998</v>
      </c>
      <c r="BT1280" s="116">
        <v>7034.8451999999997</v>
      </c>
      <c r="BU1280" s="116">
        <v>0</v>
      </c>
      <c r="BV1280" s="116">
        <v>6.01</v>
      </c>
      <c r="BW1280" s="116">
        <v>26.216100000000001</v>
      </c>
      <c r="BX1280" s="116">
        <v>2619.5708</v>
      </c>
      <c r="BY1280" s="116">
        <v>4383.0483000000004</v>
      </c>
      <c r="BZ1280" s="116">
        <v>0</v>
      </c>
      <c r="CA1280" s="116">
        <v>0</v>
      </c>
      <c r="CB1280" s="116">
        <v>0</v>
      </c>
      <c r="CC1280" s="116">
        <v>0</v>
      </c>
      <c r="CD1280" s="116">
        <v>0</v>
      </c>
      <c r="CE1280" s="116">
        <v>2651.7968999999994</v>
      </c>
      <c r="CF1280" s="32" t="s">
        <v>135</v>
      </c>
      <c r="CG1280" s="32" t="s">
        <v>136</v>
      </c>
      <c r="CH1280" s="32" t="s">
        <v>263</v>
      </c>
      <c r="CI1280" s="116">
        <v>0</v>
      </c>
      <c r="CJ1280" s="116">
        <v>0</v>
      </c>
      <c r="CK1280" s="116">
        <v>0</v>
      </c>
      <c r="CL1280" s="116">
        <v>0</v>
      </c>
      <c r="CM1280" s="116">
        <v>2390.30431</v>
      </c>
      <c r="CN1280" s="116">
        <v>3926.7993600000004</v>
      </c>
      <c r="CO1280" s="113">
        <v>0</v>
      </c>
      <c r="CP1280" s="32" t="s">
        <v>134</v>
      </c>
      <c r="CQ1280" s="32" t="s">
        <v>115</v>
      </c>
      <c r="CR1280" s="32" t="s">
        <v>134</v>
      </c>
      <c r="CS1280" s="32" t="s">
        <v>115</v>
      </c>
      <c r="CT1280" s="113">
        <v>1</v>
      </c>
      <c r="CU1280" s="113">
        <v>0</v>
      </c>
      <c r="CV1280" s="33" t="s">
        <v>401</v>
      </c>
    </row>
    <row r="1281" spans="2:100">
      <c r="B1281" s="31">
        <v>1277</v>
      </c>
      <c r="C1281" s="32" t="s">
        <v>4192</v>
      </c>
      <c r="D1281" s="128"/>
      <c r="E1281" s="128"/>
      <c r="F1281" s="32" t="s">
        <v>623</v>
      </c>
      <c r="G1281" s="32" t="s">
        <v>524</v>
      </c>
      <c r="H1281" s="32" t="s">
        <v>4190</v>
      </c>
      <c r="I1281" s="32" t="s">
        <v>189</v>
      </c>
      <c r="J1281" s="32" t="s">
        <v>115</v>
      </c>
      <c r="K1281" s="32" t="s">
        <v>115</v>
      </c>
      <c r="L1281" s="32" t="s">
        <v>404</v>
      </c>
      <c r="M1281" s="32" t="s">
        <v>4191</v>
      </c>
      <c r="N1281" s="32" t="s">
        <v>115</v>
      </c>
      <c r="O1281" s="32" t="s">
        <v>115</v>
      </c>
      <c r="P1281" s="110">
        <v>45933</v>
      </c>
      <c r="Q1281" s="32" t="s">
        <v>115</v>
      </c>
      <c r="R1281" s="32" t="s">
        <v>220</v>
      </c>
      <c r="S1281" s="32" t="s">
        <v>121</v>
      </c>
      <c r="T1281" s="32" t="s">
        <v>115</v>
      </c>
      <c r="U1281" s="32" t="s">
        <v>214</v>
      </c>
      <c r="V1281" s="32" t="s">
        <v>122</v>
      </c>
      <c r="W1281" s="32" t="s">
        <v>123</v>
      </c>
      <c r="X1281" s="32" t="s">
        <v>224</v>
      </c>
      <c r="Y1281" s="128"/>
      <c r="Z1281" s="119" t="s">
        <v>115</v>
      </c>
      <c r="AA1281" s="119">
        <v>15.1778633125073</v>
      </c>
      <c r="AB1281" s="32" t="s">
        <v>115</v>
      </c>
      <c r="AC1281" s="32" t="s">
        <v>530</v>
      </c>
      <c r="AD1281" s="32" t="s">
        <v>115</v>
      </c>
      <c r="AE1281" s="32" t="s">
        <v>115</v>
      </c>
      <c r="AF1281" s="32" t="s">
        <v>115</v>
      </c>
      <c r="AG1281" s="32" t="s">
        <v>115</v>
      </c>
      <c r="AH1281" s="32" t="s">
        <v>115</v>
      </c>
      <c r="AI1281" s="32">
        <v>5548159</v>
      </c>
      <c r="AJ1281" s="32" t="s">
        <v>526</v>
      </c>
      <c r="AK1281" s="32" t="s">
        <v>527</v>
      </c>
      <c r="AL1281" s="32">
        <v>5</v>
      </c>
      <c r="AM1281" s="32">
        <v>66</v>
      </c>
      <c r="AN1281" s="32" t="s">
        <v>128</v>
      </c>
      <c r="AO1281" s="32" t="s">
        <v>129</v>
      </c>
      <c r="AP1281" s="32">
        <v>2021</v>
      </c>
      <c r="AQ1281" s="32" t="s">
        <v>130</v>
      </c>
      <c r="AR1281" s="32">
        <v>2022</v>
      </c>
      <c r="AS1281" s="32" t="s">
        <v>115</v>
      </c>
      <c r="AT1281" s="32" t="b">
        <v>0</v>
      </c>
      <c r="AU1281" s="32" t="s">
        <v>115</v>
      </c>
      <c r="AV1281" s="32" t="s">
        <v>115</v>
      </c>
      <c r="AW1281" s="32" t="s">
        <v>115</v>
      </c>
      <c r="AX1281" s="32" t="b">
        <v>0</v>
      </c>
      <c r="AY1281" s="32" t="s">
        <v>115</v>
      </c>
      <c r="AZ1281" s="110" t="s">
        <v>115</v>
      </c>
      <c r="BA1281" s="32" t="s">
        <v>115</v>
      </c>
      <c r="BB1281" s="32" t="s">
        <v>115</v>
      </c>
      <c r="BC1281" s="32" t="s">
        <v>115</v>
      </c>
      <c r="BD1281" s="32" t="s">
        <v>115</v>
      </c>
      <c r="BE1281" s="32" t="s">
        <v>115</v>
      </c>
      <c r="BF1281" s="110" t="s">
        <v>115</v>
      </c>
      <c r="BG1281" s="32" t="s">
        <v>131</v>
      </c>
      <c r="BH1281" s="32" t="s">
        <v>115</v>
      </c>
      <c r="BI1281" s="32" t="s">
        <v>195</v>
      </c>
      <c r="BJ1281" s="32">
        <v>2</v>
      </c>
      <c r="BK1281" s="110">
        <v>45047</v>
      </c>
      <c r="BL1281" s="110">
        <v>45107</v>
      </c>
      <c r="BM1281" s="110">
        <v>45098</v>
      </c>
      <c r="BN1281" s="32" t="s">
        <v>115</v>
      </c>
      <c r="BO1281" s="32" t="s">
        <v>115</v>
      </c>
      <c r="BP1281" s="32" t="b">
        <v>0</v>
      </c>
      <c r="BQ1281" s="116">
        <v>7851</v>
      </c>
      <c r="BR1281" s="32" t="s">
        <v>134</v>
      </c>
      <c r="BS1281" s="116">
        <v>623.02880000000005</v>
      </c>
      <c r="BT1281" s="116">
        <v>623.02880000000005</v>
      </c>
      <c r="BU1281" s="116">
        <v>0</v>
      </c>
      <c r="BV1281" s="116">
        <v>283.62599999999998</v>
      </c>
      <c r="BW1281" s="116">
        <v>338.71359999999999</v>
      </c>
      <c r="BX1281" s="116">
        <v>0.68920000000000003</v>
      </c>
      <c r="BY1281" s="116">
        <v>0</v>
      </c>
      <c r="BZ1281" s="116">
        <v>0</v>
      </c>
      <c r="CA1281" s="116">
        <v>0</v>
      </c>
      <c r="CB1281" s="116">
        <v>0</v>
      </c>
      <c r="CC1281" s="116">
        <v>0</v>
      </c>
      <c r="CD1281" s="116">
        <v>0</v>
      </c>
      <c r="CE1281" s="116">
        <v>623.02880000000005</v>
      </c>
      <c r="CF1281" s="32" t="s">
        <v>135</v>
      </c>
      <c r="CG1281" s="32" t="s">
        <v>136</v>
      </c>
      <c r="CH1281" s="32" t="s">
        <v>185</v>
      </c>
      <c r="CI1281" s="116">
        <v>0</v>
      </c>
      <c r="CJ1281" s="116">
        <v>0</v>
      </c>
      <c r="CK1281" s="116">
        <v>265.81148999999999</v>
      </c>
      <c r="CL1281" s="116">
        <v>317.43893999999995</v>
      </c>
      <c r="CM1281" s="116">
        <v>0.64585999999999999</v>
      </c>
      <c r="CN1281" s="116">
        <v>0</v>
      </c>
      <c r="CO1281" s="113">
        <v>0</v>
      </c>
      <c r="CP1281" s="32" t="s">
        <v>134</v>
      </c>
      <c r="CQ1281" s="32" t="s">
        <v>115</v>
      </c>
      <c r="CR1281" s="32" t="s">
        <v>134</v>
      </c>
      <c r="CS1281" s="32" t="s">
        <v>115</v>
      </c>
      <c r="CT1281" s="113">
        <v>1</v>
      </c>
      <c r="CU1281" s="113">
        <v>0</v>
      </c>
      <c r="CV1281" s="33" t="s">
        <v>401</v>
      </c>
    </row>
    <row r="1282" spans="2:100">
      <c r="B1282" s="31">
        <v>1278</v>
      </c>
      <c r="C1282" s="32" t="s">
        <v>4193</v>
      </c>
      <c r="D1282" s="128"/>
      <c r="E1282" s="128"/>
      <c r="F1282" s="32" t="s">
        <v>211</v>
      </c>
      <c r="G1282" s="32" t="s">
        <v>524</v>
      </c>
      <c r="H1282" s="32" t="s">
        <v>4190</v>
      </c>
      <c r="I1282" s="32" t="s">
        <v>189</v>
      </c>
      <c r="J1282" s="32" t="s">
        <v>115</v>
      </c>
      <c r="K1282" s="32" t="s">
        <v>115</v>
      </c>
      <c r="L1282" s="32" t="s">
        <v>404</v>
      </c>
      <c r="M1282" s="32" t="s">
        <v>4191</v>
      </c>
      <c r="N1282" s="32" t="s">
        <v>115</v>
      </c>
      <c r="O1282" s="32" t="s">
        <v>115</v>
      </c>
      <c r="P1282" s="110">
        <v>45936</v>
      </c>
      <c r="Q1282" s="32">
        <v>32</v>
      </c>
      <c r="R1282" s="32" t="s">
        <v>220</v>
      </c>
      <c r="S1282" s="32" t="s">
        <v>121</v>
      </c>
      <c r="T1282" s="32" t="s">
        <v>115</v>
      </c>
      <c r="U1282" s="32" t="s">
        <v>214</v>
      </c>
      <c r="V1282" s="32" t="s">
        <v>122</v>
      </c>
      <c r="W1282" s="32" t="s">
        <v>123</v>
      </c>
      <c r="X1282" s="32" t="s">
        <v>224</v>
      </c>
      <c r="Y1282" s="128"/>
      <c r="Z1282" s="119" t="s">
        <v>115</v>
      </c>
      <c r="AA1282" s="119">
        <v>4.2183959536012301</v>
      </c>
      <c r="AB1282" s="32" t="s">
        <v>115</v>
      </c>
      <c r="AC1282" s="32" t="s">
        <v>530</v>
      </c>
      <c r="AD1282" s="32" t="s">
        <v>115</v>
      </c>
      <c r="AE1282" s="32" t="s">
        <v>125</v>
      </c>
      <c r="AF1282" s="32" t="s">
        <v>4194</v>
      </c>
      <c r="AG1282" s="32" t="s">
        <v>115</v>
      </c>
      <c r="AH1282" s="32" t="s">
        <v>115</v>
      </c>
      <c r="AI1282" s="32">
        <v>5785643</v>
      </c>
      <c r="AJ1282" s="32" t="s">
        <v>526</v>
      </c>
      <c r="AK1282" s="32" t="s">
        <v>527</v>
      </c>
      <c r="AL1282" s="32">
        <v>5</v>
      </c>
      <c r="AM1282" s="32">
        <v>66</v>
      </c>
      <c r="AN1282" s="32" t="s">
        <v>128</v>
      </c>
      <c r="AO1282" s="32" t="s">
        <v>129</v>
      </c>
      <c r="AP1282" s="32">
        <v>2021</v>
      </c>
      <c r="AQ1282" s="32" t="s">
        <v>130</v>
      </c>
      <c r="AR1282" s="32">
        <v>2020</v>
      </c>
      <c r="AS1282" s="32" t="s">
        <v>115</v>
      </c>
      <c r="AT1282" s="32" t="b">
        <v>0</v>
      </c>
      <c r="AU1282" s="32" t="s">
        <v>115</v>
      </c>
      <c r="AV1282" s="32" t="s">
        <v>115</v>
      </c>
      <c r="AW1282" s="32" t="s">
        <v>115</v>
      </c>
      <c r="AX1282" s="32" t="b">
        <v>0</v>
      </c>
      <c r="AY1282" s="32" t="s">
        <v>115</v>
      </c>
      <c r="AZ1282" s="110" t="s">
        <v>115</v>
      </c>
      <c r="BA1282" s="32" t="s">
        <v>115</v>
      </c>
      <c r="BB1282" s="32" t="s">
        <v>115</v>
      </c>
      <c r="BC1282" s="32" t="s">
        <v>115</v>
      </c>
      <c r="BD1282" s="32" t="s">
        <v>115</v>
      </c>
      <c r="BE1282" s="32" t="s">
        <v>115</v>
      </c>
      <c r="BF1282" s="110" t="s">
        <v>115</v>
      </c>
      <c r="BG1282" s="32" t="s">
        <v>131</v>
      </c>
      <c r="BH1282" s="32" t="s">
        <v>115</v>
      </c>
      <c r="BI1282" s="32" t="s">
        <v>195</v>
      </c>
      <c r="BJ1282" s="32">
        <v>2</v>
      </c>
      <c r="BK1282" s="110">
        <v>44501</v>
      </c>
      <c r="BL1282" s="110">
        <v>45107</v>
      </c>
      <c r="BM1282" s="110">
        <v>45107</v>
      </c>
      <c r="BN1282" s="32" t="s">
        <v>115</v>
      </c>
      <c r="BO1282" s="32" t="s">
        <v>115</v>
      </c>
      <c r="BP1282" s="32" t="b">
        <v>1</v>
      </c>
      <c r="BQ1282" s="116">
        <v>7851</v>
      </c>
      <c r="BR1282" s="32" t="s">
        <v>134</v>
      </c>
      <c r="BS1282" s="116">
        <v>7180.5223999999998</v>
      </c>
      <c r="BT1282" s="116">
        <v>7190.5223999999998</v>
      </c>
      <c r="BU1282" s="116">
        <v>2937.8897999999999</v>
      </c>
      <c r="BV1282" s="116">
        <v>3932.6052</v>
      </c>
      <c r="BW1282" s="116">
        <v>2923.8638000000001</v>
      </c>
      <c r="BX1282" s="116">
        <v>106.4029</v>
      </c>
      <c r="BY1282" s="116">
        <v>-3519.1293999999998</v>
      </c>
      <c r="BZ1282" s="116">
        <v>0</v>
      </c>
      <c r="CA1282" s="116">
        <v>0</v>
      </c>
      <c r="CB1282" s="116">
        <v>0</v>
      </c>
      <c r="CC1282" s="116">
        <v>0</v>
      </c>
      <c r="CD1282" s="116">
        <v>0</v>
      </c>
      <c r="CE1282" s="116">
        <v>10709.6518</v>
      </c>
      <c r="CF1282" s="32" t="s">
        <v>135</v>
      </c>
      <c r="CG1282" s="32" t="s">
        <v>136</v>
      </c>
      <c r="CH1282" s="32" t="s">
        <v>3908</v>
      </c>
      <c r="CI1282" s="116">
        <v>615.66450999999984</v>
      </c>
      <c r="CJ1282" s="116">
        <v>-728.05044000000009</v>
      </c>
      <c r="CK1282" s="116">
        <v>0</v>
      </c>
      <c r="CL1282" s="116">
        <v>9928.17677</v>
      </c>
      <c r="CM1282" s="116">
        <v>99.11339000000001</v>
      </c>
      <c r="CN1282" s="116">
        <v>-3296.5899800000002</v>
      </c>
      <c r="CO1282" s="113">
        <v>0</v>
      </c>
      <c r="CP1282" s="32" t="s">
        <v>134</v>
      </c>
      <c r="CQ1282" s="32" t="s">
        <v>115</v>
      </c>
      <c r="CR1282" s="32" t="s">
        <v>134</v>
      </c>
      <c r="CS1282" s="32" t="s">
        <v>115</v>
      </c>
      <c r="CT1282" s="113">
        <v>1</v>
      </c>
      <c r="CU1282" s="113">
        <v>0</v>
      </c>
      <c r="CV1282" s="33" t="s">
        <v>401</v>
      </c>
    </row>
    <row r="1283" spans="2:100">
      <c r="B1283" s="31">
        <v>1279</v>
      </c>
      <c r="C1283" s="32" t="s">
        <v>4195</v>
      </c>
      <c r="D1283" s="128"/>
      <c r="E1283" s="128"/>
      <c r="F1283" s="32" t="s">
        <v>825</v>
      </c>
      <c r="G1283" s="32" t="s">
        <v>4196</v>
      </c>
      <c r="H1283" s="32" t="s">
        <v>4190</v>
      </c>
      <c r="I1283" s="32" t="s">
        <v>189</v>
      </c>
      <c r="J1283" s="32" t="s">
        <v>115</v>
      </c>
      <c r="K1283" s="32" t="s">
        <v>115</v>
      </c>
      <c r="L1283" s="32" t="s">
        <v>404</v>
      </c>
      <c r="M1283" s="32" t="s">
        <v>4191</v>
      </c>
      <c r="N1283" s="32" t="s">
        <v>115</v>
      </c>
      <c r="O1283" s="32" t="s">
        <v>115</v>
      </c>
      <c r="P1283" s="110">
        <v>45938</v>
      </c>
      <c r="Q1283" s="32">
        <v>19</v>
      </c>
      <c r="R1283" s="32" t="s">
        <v>220</v>
      </c>
      <c r="S1283" s="32" t="s">
        <v>548</v>
      </c>
      <c r="T1283" s="32" t="s">
        <v>3010</v>
      </c>
      <c r="U1283" s="32" t="s">
        <v>214</v>
      </c>
      <c r="V1283" s="32" t="s">
        <v>122</v>
      </c>
      <c r="W1283" s="32" t="s">
        <v>123</v>
      </c>
      <c r="X1283" s="32" t="s">
        <v>833</v>
      </c>
      <c r="Y1283" s="128"/>
      <c r="Z1283" s="119" t="s">
        <v>115</v>
      </c>
      <c r="AA1283" s="119">
        <v>26.194495511281001</v>
      </c>
      <c r="AB1283" s="32" t="s">
        <v>115</v>
      </c>
      <c r="AC1283" s="32" t="s">
        <v>534</v>
      </c>
      <c r="AD1283" s="32" t="s">
        <v>115</v>
      </c>
      <c r="AE1283" s="32" t="s">
        <v>115</v>
      </c>
      <c r="AF1283" s="32" t="s">
        <v>115</v>
      </c>
      <c r="AG1283" s="32" t="s">
        <v>115</v>
      </c>
      <c r="AH1283" s="32" t="s">
        <v>115</v>
      </c>
      <c r="AI1283" s="32">
        <v>5792847</v>
      </c>
      <c r="AJ1283" s="32" t="s">
        <v>4197</v>
      </c>
      <c r="AK1283" s="32" t="s">
        <v>4198</v>
      </c>
      <c r="AL1283" s="32">
        <v>1</v>
      </c>
      <c r="AM1283" s="32">
        <v>66</v>
      </c>
      <c r="AN1283" s="32" t="s">
        <v>128</v>
      </c>
      <c r="AO1283" s="32" t="s">
        <v>129</v>
      </c>
      <c r="AP1283" s="32">
        <v>2022</v>
      </c>
      <c r="AQ1283" s="32" t="s">
        <v>130</v>
      </c>
      <c r="AR1283" s="32">
        <v>2020</v>
      </c>
      <c r="AS1283" s="32" t="s">
        <v>115</v>
      </c>
      <c r="AT1283" s="32" t="b">
        <v>0</v>
      </c>
      <c r="AU1283" s="32" t="s">
        <v>115</v>
      </c>
      <c r="AV1283" s="32" t="s">
        <v>115</v>
      </c>
      <c r="AW1283" s="32" t="s">
        <v>115</v>
      </c>
      <c r="AX1283" s="32" t="b">
        <v>0</v>
      </c>
      <c r="AY1283" s="32" t="s">
        <v>115</v>
      </c>
      <c r="AZ1283" s="110" t="s">
        <v>115</v>
      </c>
      <c r="BA1283" s="32" t="s">
        <v>115</v>
      </c>
      <c r="BB1283" s="32" t="s">
        <v>115</v>
      </c>
      <c r="BC1283" s="32" t="s">
        <v>115</v>
      </c>
      <c r="BD1283" s="32" t="s">
        <v>115</v>
      </c>
      <c r="BE1283" s="32" t="s">
        <v>115</v>
      </c>
      <c r="BF1283" s="110" t="s">
        <v>115</v>
      </c>
      <c r="BG1283" s="32" t="s">
        <v>131</v>
      </c>
      <c r="BH1283" s="32" t="s">
        <v>115</v>
      </c>
      <c r="BI1283" s="32" t="s">
        <v>195</v>
      </c>
      <c r="BJ1283" s="32">
        <v>2</v>
      </c>
      <c r="BK1283" s="110">
        <v>44865</v>
      </c>
      <c r="BL1283" s="110">
        <v>44869</v>
      </c>
      <c r="BM1283" s="110">
        <v>44917</v>
      </c>
      <c r="BN1283" s="32" t="s">
        <v>115</v>
      </c>
      <c r="BO1283" s="32" t="s">
        <v>115</v>
      </c>
      <c r="BP1283" s="32" t="b">
        <v>0</v>
      </c>
      <c r="BQ1283" s="116">
        <v>3800</v>
      </c>
      <c r="BR1283" s="32" t="s">
        <v>134</v>
      </c>
      <c r="BS1283" s="116">
        <v>1753.3812</v>
      </c>
      <c r="BT1283" s="116">
        <v>1753.3812</v>
      </c>
      <c r="BU1283" s="116">
        <v>137.18289999999999</v>
      </c>
      <c r="BV1283" s="116">
        <v>1517.9465</v>
      </c>
      <c r="BW1283" s="116">
        <v>95.8322</v>
      </c>
      <c r="BX1283" s="116">
        <v>0</v>
      </c>
      <c r="BY1283" s="116">
        <v>0</v>
      </c>
      <c r="BZ1283" s="116">
        <v>0</v>
      </c>
      <c r="CA1283" s="116">
        <v>0</v>
      </c>
      <c r="CB1283" s="116">
        <v>0</v>
      </c>
      <c r="CC1283" s="116">
        <v>0</v>
      </c>
      <c r="CD1283" s="116">
        <v>0</v>
      </c>
      <c r="CE1283" s="116">
        <v>1753.3812</v>
      </c>
      <c r="CF1283" s="32" t="s">
        <v>135</v>
      </c>
      <c r="CG1283" s="32" t="s">
        <v>136</v>
      </c>
      <c r="CH1283" s="32" t="s">
        <v>185</v>
      </c>
      <c r="CI1283" s="116">
        <v>0</v>
      </c>
      <c r="CJ1283" s="116">
        <v>0</v>
      </c>
      <c r="CK1283" s="116">
        <v>1496.76459</v>
      </c>
      <c r="CL1283" s="116">
        <v>-85.698199999999986</v>
      </c>
      <c r="CM1283" s="116">
        <v>171.94732000000002</v>
      </c>
      <c r="CN1283" s="116">
        <v>0</v>
      </c>
      <c r="CO1283" s="113">
        <v>0</v>
      </c>
      <c r="CP1283" s="32" t="s">
        <v>134</v>
      </c>
      <c r="CQ1283" s="32" t="s">
        <v>115</v>
      </c>
      <c r="CR1283" s="32" t="s">
        <v>134</v>
      </c>
      <c r="CS1283" s="32" t="s">
        <v>115</v>
      </c>
      <c r="CT1283" s="113">
        <v>0</v>
      </c>
      <c r="CU1283" s="113">
        <v>1</v>
      </c>
      <c r="CV1283" s="33" t="s">
        <v>401</v>
      </c>
    </row>
    <row r="1284" spans="2:100">
      <c r="B1284" s="31">
        <v>1280</v>
      </c>
      <c r="C1284" s="32" t="s">
        <v>4199</v>
      </c>
      <c r="D1284" s="128"/>
      <c r="E1284" s="128"/>
      <c r="F1284" s="32" t="s">
        <v>962</v>
      </c>
      <c r="G1284" s="32" t="s">
        <v>4200</v>
      </c>
      <c r="H1284" s="32" t="s">
        <v>4190</v>
      </c>
      <c r="I1284" s="32" t="s">
        <v>189</v>
      </c>
      <c r="J1284" s="32" t="s">
        <v>115</v>
      </c>
      <c r="K1284" s="32" t="s">
        <v>115</v>
      </c>
      <c r="L1284" s="32" t="s">
        <v>404</v>
      </c>
      <c r="M1284" s="32" t="s">
        <v>4191</v>
      </c>
      <c r="N1284" s="32" t="s">
        <v>115</v>
      </c>
      <c r="O1284" s="32" t="s">
        <v>115</v>
      </c>
      <c r="P1284" s="110">
        <v>45905</v>
      </c>
      <c r="Q1284" s="32">
        <v>53</v>
      </c>
      <c r="R1284" s="32" t="s">
        <v>220</v>
      </c>
      <c r="S1284" s="32" t="s">
        <v>203</v>
      </c>
      <c r="T1284" s="32" t="s">
        <v>203</v>
      </c>
      <c r="U1284" s="32" t="s">
        <v>194</v>
      </c>
      <c r="V1284" s="32" t="s">
        <v>122</v>
      </c>
      <c r="W1284" s="32" t="s">
        <v>123</v>
      </c>
      <c r="X1284" s="32" t="s">
        <v>1601</v>
      </c>
      <c r="Y1284" s="128"/>
      <c r="Z1284" s="119" t="s">
        <v>115</v>
      </c>
      <c r="AA1284" s="119">
        <v>0.37447655482096798</v>
      </c>
      <c r="AB1284" s="32" t="s">
        <v>115</v>
      </c>
      <c r="AC1284" s="32" t="s">
        <v>534</v>
      </c>
      <c r="AD1284" s="32" t="s">
        <v>115</v>
      </c>
      <c r="AE1284" s="32" t="s">
        <v>115</v>
      </c>
      <c r="AF1284" s="32" t="s">
        <v>115</v>
      </c>
      <c r="AG1284" s="32" t="s">
        <v>577</v>
      </c>
      <c r="AH1284" s="32" t="s">
        <v>422</v>
      </c>
      <c r="AI1284" s="32">
        <v>5793673</v>
      </c>
      <c r="AJ1284" s="32" t="s">
        <v>4201</v>
      </c>
      <c r="AK1284" s="32" t="s">
        <v>4202</v>
      </c>
      <c r="AL1284" s="32">
        <v>1</v>
      </c>
      <c r="AM1284" s="32">
        <v>66</v>
      </c>
      <c r="AN1284" s="32" t="s">
        <v>128</v>
      </c>
      <c r="AO1284" s="32" t="s">
        <v>129</v>
      </c>
      <c r="AP1284" s="32" t="s">
        <v>203</v>
      </c>
      <c r="AQ1284" s="32" t="s">
        <v>130</v>
      </c>
      <c r="AR1284" s="32">
        <v>2020</v>
      </c>
      <c r="AS1284" s="32" t="s">
        <v>115</v>
      </c>
      <c r="AT1284" s="32" t="b">
        <v>0</v>
      </c>
      <c r="AU1284" s="32" t="s">
        <v>115</v>
      </c>
      <c r="AV1284" s="32" t="s">
        <v>115</v>
      </c>
      <c r="AW1284" s="32" t="s">
        <v>115</v>
      </c>
      <c r="AX1284" s="32" t="b">
        <v>0</v>
      </c>
      <c r="AY1284" s="32" t="s">
        <v>115</v>
      </c>
      <c r="AZ1284" s="110" t="s">
        <v>115</v>
      </c>
      <c r="BA1284" s="32" t="s">
        <v>115</v>
      </c>
      <c r="BB1284" s="32" t="s">
        <v>115</v>
      </c>
      <c r="BC1284" s="32" t="s">
        <v>115</v>
      </c>
      <c r="BD1284" s="32" t="s">
        <v>115</v>
      </c>
      <c r="BE1284" s="32" t="s">
        <v>115</v>
      </c>
      <c r="BF1284" s="110" t="s">
        <v>115</v>
      </c>
      <c r="BG1284" s="32" t="s">
        <v>131</v>
      </c>
      <c r="BH1284" s="32" t="s">
        <v>115</v>
      </c>
      <c r="BI1284" s="32" t="s">
        <v>468</v>
      </c>
      <c r="BJ1284" s="32">
        <v>4</v>
      </c>
      <c r="BK1284" s="110">
        <v>47900</v>
      </c>
      <c r="BL1284" s="110" t="s">
        <v>115</v>
      </c>
      <c r="BM1284" s="110">
        <v>47955</v>
      </c>
      <c r="BN1284" s="32" t="s">
        <v>115</v>
      </c>
      <c r="BO1284" s="32" t="s">
        <v>115</v>
      </c>
      <c r="BP1284" s="32" t="b">
        <v>0</v>
      </c>
      <c r="BQ1284" s="116" t="s">
        <v>115</v>
      </c>
      <c r="BR1284" s="32" t="s">
        <v>134</v>
      </c>
      <c r="BS1284" s="116">
        <v>115.2855</v>
      </c>
      <c r="BT1284" s="116">
        <v>1201.3800000000001</v>
      </c>
      <c r="BU1284" s="116">
        <v>70.567800000000005</v>
      </c>
      <c r="BV1284" s="116">
        <v>31.784800000000001</v>
      </c>
      <c r="BW1284" s="116">
        <v>8.9806000000000008</v>
      </c>
      <c r="BX1284" s="116">
        <v>3.9523000000000001</v>
      </c>
      <c r="BY1284" s="116">
        <v>2.9180000000000001</v>
      </c>
      <c r="BZ1284" s="116">
        <v>0</v>
      </c>
      <c r="CA1284" s="116">
        <v>0</v>
      </c>
      <c r="CB1284" s="116">
        <v>0</v>
      </c>
      <c r="CC1284" s="116">
        <v>0</v>
      </c>
      <c r="CD1284" s="116">
        <v>0</v>
      </c>
      <c r="CE1284" s="116">
        <v>115.2855</v>
      </c>
      <c r="CF1284" s="32" t="s">
        <v>135</v>
      </c>
      <c r="CG1284" s="32" t="s">
        <v>136</v>
      </c>
      <c r="CH1284" s="32" t="s">
        <v>115</v>
      </c>
      <c r="CI1284" s="116">
        <v>0</v>
      </c>
      <c r="CJ1284" s="116">
        <v>0</v>
      </c>
      <c r="CK1284" s="116">
        <v>0</v>
      </c>
      <c r="CL1284" s="116">
        <v>0</v>
      </c>
      <c r="CM1284" s="116">
        <v>0</v>
      </c>
      <c r="CN1284" s="116">
        <v>0</v>
      </c>
      <c r="CO1284" s="113">
        <v>0</v>
      </c>
      <c r="CP1284" s="32" t="s">
        <v>134</v>
      </c>
      <c r="CQ1284" s="32" t="s">
        <v>115</v>
      </c>
      <c r="CR1284" s="32" t="s">
        <v>279</v>
      </c>
      <c r="CS1284" s="32" t="s">
        <v>115</v>
      </c>
      <c r="CT1284" s="113">
        <v>0</v>
      </c>
      <c r="CU1284" s="113">
        <v>1</v>
      </c>
      <c r="CV1284" s="33" t="s">
        <v>470</v>
      </c>
    </row>
    <row r="1285" spans="2:100">
      <c r="B1285" s="121">
        <v>1281</v>
      </c>
      <c r="C1285" s="122" t="s">
        <v>4203</v>
      </c>
      <c r="D1285" s="129"/>
      <c r="E1285" s="129"/>
      <c r="F1285" s="29" t="s">
        <v>931</v>
      </c>
      <c r="G1285" s="29" t="s">
        <v>4204</v>
      </c>
      <c r="H1285" s="29" t="s">
        <v>4190</v>
      </c>
      <c r="I1285" s="29" t="s">
        <v>189</v>
      </c>
      <c r="J1285" s="29" t="s">
        <v>115</v>
      </c>
      <c r="K1285" s="29" t="s">
        <v>115</v>
      </c>
      <c r="L1285" s="29" t="s">
        <v>404</v>
      </c>
      <c r="M1285" s="29" t="s">
        <v>4191</v>
      </c>
      <c r="N1285" s="29" t="s">
        <v>115</v>
      </c>
      <c r="O1285" s="29" t="s">
        <v>115</v>
      </c>
      <c r="P1285" s="109">
        <v>45931</v>
      </c>
      <c r="Q1285" s="29">
        <v>56</v>
      </c>
      <c r="R1285" s="29" t="s">
        <v>220</v>
      </c>
      <c r="S1285" s="29" t="s">
        <v>203</v>
      </c>
      <c r="T1285" s="29" t="s">
        <v>203</v>
      </c>
      <c r="U1285" s="29" t="s">
        <v>214</v>
      </c>
      <c r="V1285" s="29" t="s">
        <v>122</v>
      </c>
      <c r="W1285" s="29" t="b">
        <v>0</v>
      </c>
      <c r="X1285" s="29" t="s">
        <v>115</v>
      </c>
      <c r="Y1285" s="129"/>
      <c r="Z1285" s="118" t="s">
        <v>115</v>
      </c>
      <c r="AA1285" s="118">
        <v>8.5908894996437599</v>
      </c>
      <c r="AB1285" s="29" t="s">
        <v>115</v>
      </c>
      <c r="AC1285" s="29" t="s">
        <v>397</v>
      </c>
      <c r="AD1285" s="29" t="s">
        <v>115</v>
      </c>
      <c r="AE1285" s="29" t="s">
        <v>115</v>
      </c>
      <c r="AF1285" s="29" t="s">
        <v>115</v>
      </c>
      <c r="AG1285" s="29" t="s">
        <v>577</v>
      </c>
      <c r="AH1285" s="29" t="s">
        <v>409</v>
      </c>
      <c r="AI1285" s="29" t="s">
        <v>4205</v>
      </c>
      <c r="AJ1285" s="29" t="s">
        <v>203</v>
      </c>
      <c r="AK1285" s="29" t="s">
        <v>203</v>
      </c>
      <c r="AL1285" s="29" t="s">
        <v>203</v>
      </c>
      <c r="AM1285" s="29">
        <v>66</v>
      </c>
      <c r="AN1285" s="29" t="s">
        <v>128</v>
      </c>
      <c r="AO1285" s="29" t="s">
        <v>129</v>
      </c>
      <c r="AP1285" s="29" t="s">
        <v>203</v>
      </c>
      <c r="AQ1285" s="29" t="s">
        <v>130</v>
      </c>
      <c r="AR1285" s="29">
        <v>2025</v>
      </c>
      <c r="AS1285" s="29" t="s">
        <v>115</v>
      </c>
      <c r="AT1285" s="29" t="b">
        <v>0</v>
      </c>
      <c r="AU1285" s="29" t="s">
        <v>115</v>
      </c>
      <c r="AV1285" s="29" t="s">
        <v>115</v>
      </c>
      <c r="AW1285" s="29" t="s">
        <v>115</v>
      </c>
      <c r="AX1285" s="29" t="b">
        <v>0</v>
      </c>
      <c r="AY1285" s="29" t="s">
        <v>203</v>
      </c>
      <c r="AZ1285" s="109" t="s">
        <v>203</v>
      </c>
      <c r="BA1285" s="29" t="s">
        <v>203</v>
      </c>
      <c r="BB1285" s="29" t="s">
        <v>203</v>
      </c>
      <c r="BC1285" s="29" t="s">
        <v>203</v>
      </c>
      <c r="BD1285" s="29" t="s">
        <v>203</v>
      </c>
      <c r="BE1285" s="29" t="s">
        <v>203</v>
      </c>
      <c r="BF1285" s="109" t="s">
        <v>203</v>
      </c>
      <c r="BG1285" s="29" t="s">
        <v>203</v>
      </c>
      <c r="BH1285" s="29" t="s">
        <v>203</v>
      </c>
      <c r="BI1285" s="29" t="s">
        <v>162</v>
      </c>
      <c r="BJ1285" s="29">
        <v>5</v>
      </c>
      <c r="BK1285" s="109">
        <v>47543</v>
      </c>
      <c r="BL1285" s="109" t="s">
        <v>115</v>
      </c>
      <c r="BM1285" s="109">
        <v>47818</v>
      </c>
      <c r="BN1285" s="29" t="s">
        <v>115</v>
      </c>
      <c r="BO1285" s="29" t="s">
        <v>115</v>
      </c>
      <c r="BP1285" s="29" t="b">
        <v>0</v>
      </c>
      <c r="BQ1285" s="115" t="s">
        <v>115</v>
      </c>
      <c r="BR1285" s="29" t="s">
        <v>134</v>
      </c>
      <c r="BS1285" s="115">
        <v>0</v>
      </c>
      <c r="BT1285" s="115">
        <v>2500</v>
      </c>
      <c r="BU1285" s="115">
        <v>0</v>
      </c>
      <c r="BV1285" s="115">
        <v>0</v>
      </c>
      <c r="BW1285" s="115">
        <v>0</v>
      </c>
      <c r="BX1285" s="115">
        <v>0</v>
      </c>
      <c r="BY1285" s="115">
        <v>0</v>
      </c>
      <c r="BZ1285" s="115">
        <v>0</v>
      </c>
      <c r="CA1285" s="115">
        <v>0</v>
      </c>
      <c r="CB1285" s="115">
        <v>0</v>
      </c>
      <c r="CC1285" s="115">
        <v>500</v>
      </c>
      <c r="CD1285" s="115">
        <v>2000</v>
      </c>
      <c r="CE1285" s="115">
        <v>0</v>
      </c>
      <c r="CF1285" s="29" t="s">
        <v>135</v>
      </c>
      <c r="CG1285" s="29" t="s">
        <v>136</v>
      </c>
      <c r="CH1285" s="29" t="s">
        <v>115</v>
      </c>
      <c r="CI1285" s="115">
        <v>0</v>
      </c>
      <c r="CJ1285" s="115">
        <v>0</v>
      </c>
      <c r="CK1285" s="115">
        <v>0</v>
      </c>
      <c r="CL1285" s="115">
        <v>0</v>
      </c>
      <c r="CM1285" s="115">
        <v>0</v>
      </c>
      <c r="CN1285" s="115">
        <v>0</v>
      </c>
      <c r="CO1285" s="112">
        <v>0</v>
      </c>
      <c r="CP1285" s="29" t="s">
        <v>134</v>
      </c>
      <c r="CQ1285" s="29" t="s">
        <v>115</v>
      </c>
      <c r="CR1285" s="29" t="s">
        <v>279</v>
      </c>
      <c r="CS1285" s="29" t="s">
        <v>115</v>
      </c>
      <c r="CT1285" s="112">
        <v>0</v>
      </c>
      <c r="CU1285" s="112">
        <v>1</v>
      </c>
      <c r="CV1285" s="30" t="s">
        <v>1936</v>
      </c>
    </row>
    <row r="1286" spans="2:100">
      <c r="B1286" s="123">
        <v>1282</v>
      </c>
      <c r="C1286" s="124" t="s">
        <v>4206</v>
      </c>
      <c r="D1286" s="128"/>
      <c r="E1286" s="128"/>
      <c r="F1286" s="32" t="s">
        <v>420</v>
      </c>
      <c r="G1286" s="32" t="s">
        <v>4207</v>
      </c>
      <c r="H1286" s="32" t="s">
        <v>4190</v>
      </c>
      <c r="I1286" s="32" t="s">
        <v>189</v>
      </c>
      <c r="J1286" s="32" t="s">
        <v>115</v>
      </c>
      <c r="K1286" s="32" t="s">
        <v>115</v>
      </c>
      <c r="L1286" s="32" t="s">
        <v>404</v>
      </c>
      <c r="M1286" s="32" t="s">
        <v>4191</v>
      </c>
      <c r="N1286" s="32" t="s">
        <v>115</v>
      </c>
      <c r="O1286" s="32" t="s">
        <v>115</v>
      </c>
      <c r="P1286" s="110">
        <v>45904</v>
      </c>
      <c r="Q1286" s="32">
        <v>60</v>
      </c>
      <c r="R1286" s="32" t="s">
        <v>220</v>
      </c>
      <c r="S1286" s="32" t="s">
        <v>203</v>
      </c>
      <c r="T1286" s="32" t="s">
        <v>203</v>
      </c>
      <c r="U1286" s="32" t="s">
        <v>214</v>
      </c>
      <c r="V1286" s="32" t="s">
        <v>122</v>
      </c>
      <c r="W1286" s="32" t="b">
        <v>0</v>
      </c>
      <c r="X1286" s="32" t="s">
        <v>115</v>
      </c>
      <c r="Y1286" s="128"/>
      <c r="Z1286" s="119" t="s">
        <v>115</v>
      </c>
      <c r="AA1286" s="119">
        <v>37.881457476690201</v>
      </c>
      <c r="AB1286" s="32" t="s">
        <v>115</v>
      </c>
      <c r="AC1286" s="32" t="s">
        <v>407</v>
      </c>
      <c r="AD1286" s="32" t="s">
        <v>115</v>
      </c>
      <c r="AE1286" s="32" t="s">
        <v>115</v>
      </c>
      <c r="AF1286" s="32" t="s">
        <v>115</v>
      </c>
      <c r="AG1286" s="32" t="s">
        <v>577</v>
      </c>
      <c r="AH1286" s="32" t="s">
        <v>409</v>
      </c>
      <c r="AI1286" s="32" t="s">
        <v>4208</v>
      </c>
      <c r="AJ1286" s="32" t="s">
        <v>203</v>
      </c>
      <c r="AK1286" s="32" t="s">
        <v>203</v>
      </c>
      <c r="AL1286" s="32" t="s">
        <v>203</v>
      </c>
      <c r="AM1286" s="32">
        <v>66</v>
      </c>
      <c r="AN1286" s="32" t="s">
        <v>128</v>
      </c>
      <c r="AO1286" s="32" t="s">
        <v>129</v>
      </c>
      <c r="AP1286" s="32" t="s">
        <v>203</v>
      </c>
      <c r="AQ1286" s="32" t="s">
        <v>130</v>
      </c>
      <c r="AR1286" s="32">
        <v>2025</v>
      </c>
      <c r="AS1286" s="32" t="s">
        <v>115</v>
      </c>
      <c r="AT1286" s="32" t="b">
        <v>0</v>
      </c>
      <c r="AU1286" s="32" t="s">
        <v>115</v>
      </c>
      <c r="AV1286" s="32" t="s">
        <v>115</v>
      </c>
      <c r="AW1286" s="32" t="s">
        <v>115</v>
      </c>
      <c r="AX1286" s="32" t="b">
        <v>0</v>
      </c>
      <c r="AY1286" s="32" t="s">
        <v>203</v>
      </c>
      <c r="AZ1286" s="110" t="s">
        <v>203</v>
      </c>
      <c r="BA1286" s="32" t="s">
        <v>203</v>
      </c>
      <c r="BB1286" s="32" t="s">
        <v>203</v>
      </c>
      <c r="BC1286" s="32" t="s">
        <v>203</v>
      </c>
      <c r="BD1286" s="32" t="s">
        <v>203</v>
      </c>
      <c r="BE1286" s="32" t="s">
        <v>203</v>
      </c>
      <c r="BF1286" s="110" t="s">
        <v>203</v>
      </c>
      <c r="BG1286" s="32" t="s">
        <v>203</v>
      </c>
      <c r="BH1286" s="32" t="s">
        <v>203</v>
      </c>
      <c r="BI1286" s="32" t="s">
        <v>162</v>
      </c>
      <c r="BJ1286" s="32">
        <v>5</v>
      </c>
      <c r="BK1286" s="110">
        <v>47543</v>
      </c>
      <c r="BL1286" s="110" t="s">
        <v>115</v>
      </c>
      <c r="BM1286" s="110">
        <v>47818</v>
      </c>
      <c r="BN1286" s="32" t="s">
        <v>115</v>
      </c>
      <c r="BO1286" s="32" t="s">
        <v>115</v>
      </c>
      <c r="BP1286" s="32" t="b">
        <v>0</v>
      </c>
      <c r="BQ1286" s="116" t="s">
        <v>115</v>
      </c>
      <c r="BR1286" s="32" t="s">
        <v>134</v>
      </c>
      <c r="BS1286" s="116">
        <v>0</v>
      </c>
      <c r="BT1286" s="116">
        <v>1000</v>
      </c>
      <c r="BU1286" s="116">
        <v>0</v>
      </c>
      <c r="BV1286" s="116">
        <v>0</v>
      </c>
      <c r="BW1286" s="116">
        <v>0</v>
      </c>
      <c r="BX1286" s="116">
        <v>0</v>
      </c>
      <c r="BY1286" s="116">
        <v>0</v>
      </c>
      <c r="BZ1286" s="116">
        <v>0</v>
      </c>
      <c r="CA1286" s="116">
        <v>0</v>
      </c>
      <c r="CB1286" s="116">
        <v>0</v>
      </c>
      <c r="CC1286" s="116">
        <v>0</v>
      </c>
      <c r="CD1286" s="116">
        <v>1000</v>
      </c>
      <c r="CE1286" s="116">
        <v>0</v>
      </c>
      <c r="CF1286" s="32" t="s">
        <v>135</v>
      </c>
      <c r="CG1286" s="32" t="s">
        <v>136</v>
      </c>
      <c r="CH1286" s="32" t="s">
        <v>115</v>
      </c>
      <c r="CI1286" s="116">
        <v>0</v>
      </c>
      <c r="CJ1286" s="116">
        <v>0</v>
      </c>
      <c r="CK1286" s="116">
        <v>0</v>
      </c>
      <c r="CL1286" s="116">
        <v>0</v>
      </c>
      <c r="CM1286" s="116">
        <v>0</v>
      </c>
      <c r="CN1286" s="116">
        <v>0</v>
      </c>
      <c r="CO1286" s="113">
        <v>0</v>
      </c>
      <c r="CP1286" s="32" t="s">
        <v>134</v>
      </c>
      <c r="CQ1286" s="32" t="s">
        <v>115</v>
      </c>
      <c r="CR1286" s="32" t="s">
        <v>279</v>
      </c>
      <c r="CS1286" s="32" t="s">
        <v>115</v>
      </c>
      <c r="CT1286" s="113">
        <v>1</v>
      </c>
      <c r="CU1286" s="113">
        <v>0</v>
      </c>
      <c r="CV1286" s="33" t="s">
        <v>1936</v>
      </c>
    </row>
    <row r="1287" spans="2:100">
      <c r="B1287" s="123">
        <v>1283</v>
      </c>
      <c r="C1287" s="124" t="s">
        <v>4209</v>
      </c>
      <c r="D1287" s="128"/>
      <c r="E1287" s="128"/>
      <c r="F1287" s="32" t="s">
        <v>392</v>
      </c>
      <c r="G1287" s="32" t="s">
        <v>4210</v>
      </c>
      <c r="H1287" s="32" t="s">
        <v>4190</v>
      </c>
      <c r="I1287" s="32" t="s">
        <v>189</v>
      </c>
      <c r="J1287" s="32" t="s">
        <v>115</v>
      </c>
      <c r="K1287" s="32" t="s">
        <v>115</v>
      </c>
      <c r="L1287" s="32" t="s">
        <v>404</v>
      </c>
      <c r="M1287" s="32" t="s">
        <v>4191</v>
      </c>
      <c r="N1287" s="32" t="s">
        <v>115</v>
      </c>
      <c r="O1287" s="32" t="s">
        <v>115</v>
      </c>
      <c r="P1287" s="110">
        <v>45931</v>
      </c>
      <c r="Q1287" s="32">
        <v>77</v>
      </c>
      <c r="R1287" s="32" t="s">
        <v>220</v>
      </c>
      <c r="S1287" s="32" t="s">
        <v>203</v>
      </c>
      <c r="T1287" s="32" t="s">
        <v>203</v>
      </c>
      <c r="U1287" s="32" t="s">
        <v>214</v>
      </c>
      <c r="V1287" s="32" t="s">
        <v>122</v>
      </c>
      <c r="W1287" s="32" t="b">
        <v>0</v>
      </c>
      <c r="X1287" s="32" t="s">
        <v>887</v>
      </c>
      <c r="Y1287" s="128"/>
      <c r="Z1287" s="119" t="s">
        <v>115</v>
      </c>
      <c r="AA1287" s="119">
        <v>14.7512636762659</v>
      </c>
      <c r="AB1287" s="32" t="s">
        <v>115</v>
      </c>
      <c r="AC1287" s="32" t="s">
        <v>530</v>
      </c>
      <c r="AD1287" s="32" t="s">
        <v>115</v>
      </c>
      <c r="AE1287" s="32" t="s">
        <v>115</v>
      </c>
      <c r="AF1287" s="32" t="s">
        <v>115</v>
      </c>
      <c r="AG1287" s="32" t="s">
        <v>577</v>
      </c>
      <c r="AH1287" s="32" t="s">
        <v>409</v>
      </c>
      <c r="AI1287" s="32">
        <v>5799119</v>
      </c>
      <c r="AJ1287" s="32" t="s">
        <v>203</v>
      </c>
      <c r="AK1287" s="32" t="s">
        <v>203</v>
      </c>
      <c r="AL1287" s="32" t="s">
        <v>203</v>
      </c>
      <c r="AM1287" s="32">
        <v>66</v>
      </c>
      <c r="AN1287" s="32" t="s">
        <v>128</v>
      </c>
      <c r="AO1287" s="32" t="s">
        <v>129</v>
      </c>
      <c r="AP1287" s="32" t="s">
        <v>203</v>
      </c>
      <c r="AQ1287" s="32" t="s">
        <v>130</v>
      </c>
      <c r="AR1287" s="32">
        <v>2025</v>
      </c>
      <c r="AS1287" s="32" t="s">
        <v>115</v>
      </c>
      <c r="AT1287" s="32" t="b">
        <v>0</v>
      </c>
      <c r="AU1287" s="32" t="s">
        <v>115</v>
      </c>
      <c r="AV1287" s="32" t="s">
        <v>115</v>
      </c>
      <c r="AW1287" s="32" t="s">
        <v>115</v>
      </c>
      <c r="AX1287" s="32" t="b">
        <v>0</v>
      </c>
      <c r="AY1287" s="32" t="s">
        <v>203</v>
      </c>
      <c r="AZ1287" s="110" t="s">
        <v>203</v>
      </c>
      <c r="BA1287" s="32" t="s">
        <v>203</v>
      </c>
      <c r="BB1287" s="32" t="s">
        <v>203</v>
      </c>
      <c r="BC1287" s="32" t="s">
        <v>203</v>
      </c>
      <c r="BD1287" s="32" t="s">
        <v>203</v>
      </c>
      <c r="BE1287" s="32" t="s">
        <v>203</v>
      </c>
      <c r="BF1287" s="110" t="s">
        <v>203</v>
      </c>
      <c r="BG1287" s="32" t="s">
        <v>203</v>
      </c>
      <c r="BH1287" s="32" t="s">
        <v>203</v>
      </c>
      <c r="BI1287" s="32" t="s">
        <v>162</v>
      </c>
      <c r="BJ1287" s="32">
        <v>5</v>
      </c>
      <c r="BK1287" s="110">
        <v>47543</v>
      </c>
      <c r="BL1287" s="110" t="s">
        <v>115</v>
      </c>
      <c r="BM1287" s="110">
        <v>47818</v>
      </c>
      <c r="BN1287" s="32" t="s">
        <v>115</v>
      </c>
      <c r="BO1287" s="32" t="s">
        <v>115</v>
      </c>
      <c r="BP1287" s="32" t="b">
        <v>0</v>
      </c>
      <c r="BQ1287" s="116" t="s">
        <v>115</v>
      </c>
      <c r="BR1287" s="32" t="s">
        <v>134</v>
      </c>
      <c r="BS1287" s="116">
        <v>0</v>
      </c>
      <c r="BT1287" s="116">
        <v>1200</v>
      </c>
      <c r="BU1287" s="116">
        <v>0</v>
      </c>
      <c r="BV1287" s="116">
        <v>0</v>
      </c>
      <c r="BW1287" s="116">
        <v>0</v>
      </c>
      <c r="BX1287" s="116">
        <v>0</v>
      </c>
      <c r="BY1287" s="116">
        <v>0</v>
      </c>
      <c r="BZ1287" s="116">
        <v>0</v>
      </c>
      <c r="CA1287" s="116">
        <v>0</v>
      </c>
      <c r="CB1287" s="116">
        <v>0</v>
      </c>
      <c r="CC1287" s="116">
        <v>300</v>
      </c>
      <c r="CD1287" s="116">
        <v>900</v>
      </c>
      <c r="CE1287" s="116">
        <v>0</v>
      </c>
      <c r="CF1287" s="32" t="s">
        <v>135</v>
      </c>
      <c r="CG1287" s="32" t="s">
        <v>136</v>
      </c>
      <c r="CH1287" s="32" t="s">
        <v>115</v>
      </c>
      <c r="CI1287" s="116">
        <v>0</v>
      </c>
      <c r="CJ1287" s="116">
        <v>0</v>
      </c>
      <c r="CK1287" s="116">
        <v>0</v>
      </c>
      <c r="CL1287" s="116">
        <v>0</v>
      </c>
      <c r="CM1287" s="116">
        <v>0</v>
      </c>
      <c r="CN1287" s="116">
        <v>0</v>
      </c>
      <c r="CO1287" s="113">
        <v>0</v>
      </c>
      <c r="CP1287" s="32" t="s">
        <v>134</v>
      </c>
      <c r="CQ1287" s="32" t="s">
        <v>115</v>
      </c>
      <c r="CR1287" s="32" t="s">
        <v>279</v>
      </c>
      <c r="CS1287" s="32" t="s">
        <v>115</v>
      </c>
      <c r="CT1287" s="113">
        <v>1</v>
      </c>
      <c r="CU1287" s="113">
        <v>0</v>
      </c>
      <c r="CV1287" s="33" t="s">
        <v>1936</v>
      </c>
    </row>
    <row r="1288" spans="2:100">
      <c r="B1288" s="31">
        <v>1284</v>
      </c>
      <c r="C1288" s="32" t="s">
        <v>4211</v>
      </c>
      <c r="D1288" s="128"/>
      <c r="E1288" s="128"/>
      <c r="F1288" s="32" t="s">
        <v>115</v>
      </c>
      <c r="G1288" s="32" t="s">
        <v>4212</v>
      </c>
      <c r="H1288" s="32" t="s">
        <v>213</v>
      </c>
      <c r="I1288" s="32" t="s">
        <v>166</v>
      </c>
      <c r="J1288" s="32" t="s">
        <v>115</v>
      </c>
      <c r="K1288" s="32" t="s">
        <v>115</v>
      </c>
      <c r="L1288" s="32" t="s">
        <v>404</v>
      </c>
      <c r="M1288" s="32" t="s">
        <v>4213</v>
      </c>
      <c r="N1288" s="32" t="s">
        <v>115</v>
      </c>
      <c r="O1288" s="32" t="s">
        <v>115</v>
      </c>
      <c r="P1288" s="110" t="s">
        <v>115</v>
      </c>
      <c r="Q1288" s="32" t="s">
        <v>115</v>
      </c>
      <c r="R1288" s="32" t="s">
        <v>115</v>
      </c>
      <c r="S1288" s="32" t="s">
        <v>121</v>
      </c>
      <c r="T1288" s="32" t="s">
        <v>115</v>
      </c>
      <c r="U1288" s="32" t="s">
        <v>115</v>
      </c>
      <c r="V1288" s="32" t="s">
        <v>122</v>
      </c>
      <c r="W1288" s="32" t="b">
        <v>0</v>
      </c>
      <c r="X1288" s="32" t="s">
        <v>115</v>
      </c>
      <c r="Y1288" s="128"/>
      <c r="Z1288" s="119" t="s">
        <v>115</v>
      </c>
      <c r="AA1288" s="119" t="s">
        <v>115</v>
      </c>
      <c r="AB1288" s="32" t="s">
        <v>115</v>
      </c>
      <c r="AC1288" s="32" t="s">
        <v>115</v>
      </c>
      <c r="AD1288" s="32" t="s">
        <v>115</v>
      </c>
      <c r="AE1288" s="32" t="s">
        <v>115</v>
      </c>
      <c r="AF1288" s="32" t="s">
        <v>115</v>
      </c>
      <c r="AG1288" s="32" t="s">
        <v>577</v>
      </c>
      <c r="AH1288" s="32" t="s">
        <v>409</v>
      </c>
      <c r="AI1288" s="32" t="s">
        <v>4214</v>
      </c>
      <c r="AJ1288" s="32" t="s">
        <v>115</v>
      </c>
      <c r="AK1288" s="32" t="s">
        <v>115</v>
      </c>
      <c r="AL1288" s="32" t="s">
        <v>115</v>
      </c>
      <c r="AM1288" s="32">
        <v>66</v>
      </c>
      <c r="AN1288" s="32" t="s">
        <v>128</v>
      </c>
      <c r="AO1288" s="32" t="s">
        <v>129</v>
      </c>
      <c r="AP1288" s="32" t="s">
        <v>115</v>
      </c>
      <c r="AQ1288" s="32" t="s">
        <v>130</v>
      </c>
      <c r="AR1288" s="32">
        <v>2024</v>
      </c>
      <c r="AS1288" s="32" t="s">
        <v>115</v>
      </c>
      <c r="AT1288" s="32" t="b">
        <v>0</v>
      </c>
      <c r="AU1288" s="32" t="s">
        <v>115</v>
      </c>
      <c r="AV1288" s="32" t="s">
        <v>115</v>
      </c>
      <c r="AW1288" s="32" t="s">
        <v>115</v>
      </c>
      <c r="AX1288" s="32" t="b">
        <v>0</v>
      </c>
      <c r="AY1288" s="32" t="s">
        <v>115</v>
      </c>
      <c r="AZ1288" s="110" t="s">
        <v>115</v>
      </c>
      <c r="BA1288" s="32" t="s">
        <v>115</v>
      </c>
      <c r="BB1288" s="32" t="s">
        <v>115</v>
      </c>
      <c r="BC1288" s="32" t="s">
        <v>115</v>
      </c>
      <c r="BD1288" s="32" t="s">
        <v>115</v>
      </c>
      <c r="BE1288" s="32" t="s">
        <v>115</v>
      </c>
      <c r="BF1288" s="110" t="s">
        <v>115</v>
      </c>
      <c r="BG1288" s="32" t="s">
        <v>131</v>
      </c>
      <c r="BH1288" s="32" t="s">
        <v>115</v>
      </c>
      <c r="BI1288" s="32" t="s">
        <v>162</v>
      </c>
      <c r="BJ1288" s="32">
        <v>5</v>
      </c>
      <c r="BK1288" s="110" t="s">
        <v>115</v>
      </c>
      <c r="BL1288" s="110" t="s">
        <v>115</v>
      </c>
      <c r="BM1288" s="110" t="s">
        <v>133</v>
      </c>
      <c r="BN1288" s="32" t="s">
        <v>115</v>
      </c>
      <c r="BO1288" s="32" t="s">
        <v>115</v>
      </c>
      <c r="BP1288" s="32" t="b">
        <v>0</v>
      </c>
      <c r="BQ1288" s="116" t="s">
        <v>115</v>
      </c>
      <c r="BR1288" s="32" t="s">
        <v>134</v>
      </c>
      <c r="BS1288" s="116">
        <v>0</v>
      </c>
      <c r="BT1288" s="116">
        <v>12000</v>
      </c>
      <c r="BU1288" s="116">
        <v>0</v>
      </c>
      <c r="BV1288" s="116">
        <v>0</v>
      </c>
      <c r="BW1288" s="116">
        <v>0</v>
      </c>
      <c r="BX1288" s="116">
        <v>0</v>
      </c>
      <c r="BY1288" s="116">
        <v>0</v>
      </c>
      <c r="BZ1288" s="116">
        <v>0</v>
      </c>
      <c r="CA1288" s="116">
        <v>3000</v>
      </c>
      <c r="CB1288" s="116">
        <v>0</v>
      </c>
      <c r="CC1288" s="116">
        <v>3000</v>
      </c>
      <c r="CD1288" s="116">
        <v>3000</v>
      </c>
      <c r="CE1288" s="116">
        <v>0</v>
      </c>
      <c r="CF1288" s="32" t="s">
        <v>135</v>
      </c>
      <c r="CG1288" s="32" t="s">
        <v>136</v>
      </c>
      <c r="CH1288" s="32" t="s">
        <v>115</v>
      </c>
      <c r="CI1288" s="116">
        <v>0</v>
      </c>
      <c r="CJ1288" s="116">
        <v>0</v>
      </c>
      <c r="CK1288" s="116">
        <v>0</v>
      </c>
      <c r="CL1288" s="116">
        <v>0</v>
      </c>
      <c r="CM1288" s="116">
        <v>0</v>
      </c>
      <c r="CN1288" s="116">
        <v>0</v>
      </c>
      <c r="CO1288" s="113">
        <v>0</v>
      </c>
      <c r="CP1288" s="32" t="s">
        <v>134</v>
      </c>
      <c r="CQ1288" s="32" t="s">
        <v>115</v>
      </c>
      <c r="CR1288" s="32" t="s">
        <v>134</v>
      </c>
      <c r="CS1288" s="32" t="s">
        <v>115</v>
      </c>
      <c r="CT1288" s="113">
        <v>0.3427</v>
      </c>
      <c r="CU1288" s="113">
        <v>0.6573</v>
      </c>
      <c r="CV1288" s="33" t="s">
        <v>1077</v>
      </c>
    </row>
    <row r="1289" spans="2:100">
      <c r="B1289" s="31">
        <v>1285</v>
      </c>
      <c r="C1289" s="32" t="s">
        <v>4215</v>
      </c>
      <c r="D1289" s="128"/>
      <c r="E1289" s="128"/>
      <c r="F1289" s="32" t="s">
        <v>596</v>
      </c>
      <c r="G1289" s="32" t="s">
        <v>4216</v>
      </c>
      <c r="H1289" s="32" t="s">
        <v>2825</v>
      </c>
      <c r="I1289" s="32" t="s">
        <v>189</v>
      </c>
      <c r="J1289" s="32" t="s">
        <v>115</v>
      </c>
      <c r="K1289" s="32" t="s">
        <v>115</v>
      </c>
      <c r="L1289" s="32" t="s">
        <v>404</v>
      </c>
      <c r="M1289" s="32" t="s">
        <v>4213</v>
      </c>
      <c r="N1289" s="32" t="s">
        <v>115</v>
      </c>
      <c r="O1289" s="32" t="s">
        <v>115</v>
      </c>
      <c r="P1289" s="110">
        <v>45918</v>
      </c>
      <c r="Q1289" s="32">
        <v>50</v>
      </c>
      <c r="R1289" s="32" t="s">
        <v>220</v>
      </c>
      <c r="S1289" s="32" t="s">
        <v>548</v>
      </c>
      <c r="T1289" s="32" t="s">
        <v>115</v>
      </c>
      <c r="U1289" s="32" t="s">
        <v>214</v>
      </c>
      <c r="V1289" s="32" t="s">
        <v>122</v>
      </c>
      <c r="W1289" s="32" t="s">
        <v>123</v>
      </c>
      <c r="X1289" s="32" t="s">
        <v>2450</v>
      </c>
      <c r="Y1289" s="128"/>
      <c r="Z1289" s="119" t="s">
        <v>115</v>
      </c>
      <c r="AA1289" s="119">
        <v>18.2104901987659</v>
      </c>
      <c r="AB1289" s="32" t="s">
        <v>115</v>
      </c>
      <c r="AC1289" s="32" t="s">
        <v>530</v>
      </c>
      <c r="AD1289" s="32" t="s">
        <v>4217</v>
      </c>
      <c r="AE1289" s="32" t="s">
        <v>125</v>
      </c>
      <c r="AF1289" s="32" t="s">
        <v>115</v>
      </c>
      <c r="AG1289" s="32" t="s">
        <v>115</v>
      </c>
      <c r="AH1289" s="32" t="s">
        <v>115</v>
      </c>
      <c r="AI1289" s="32">
        <v>5764038</v>
      </c>
      <c r="AJ1289" s="32" t="s">
        <v>4218</v>
      </c>
      <c r="AK1289" s="32" t="s">
        <v>4219</v>
      </c>
      <c r="AL1289" s="32">
        <v>1</v>
      </c>
      <c r="AM1289" s="32">
        <v>66</v>
      </c>
      <c r="AN1289" s="32" t="s">
        <v>128</v>
      </c>
      <c r="AO1289" s="32" t="s">
        <v>129</v>
      </c>
      <c r="AP1289" s="32">
        <v>2018</v>
      </c>
      <c r="AQ1289" s="32" t="s">
        <v>130</v>
      </c>
      <c r="AR1289" s="32">
        <v>2017</v>
      </c>
      <c r="AS1289" s="32" t="s">
        <v>115</v>
      </c>
      <c r="AT1289" s="32" t="b">
        <v>0</v>
      </c>
      <c r="AU1289" s="32" t="s">
        <v>115</v>
      </c>
      <c r="AV1289" s="32" t="s">
        <v>115</v>
      </c>
      <c r="AW1289" s="32" t="s">
        <v>115</v>
      </c>
      <c r="AX1289" s="32" t="b">
        <v>0</v>
      </c>
      <c r="AY1289" s="32" t="s">
        <v>115</v>
      </c>
      <c r="AZ1289" s="110" t="s">
        <v>115</v>
      </c>
      <c r="BA1289" s="32" t="s">
        <v>115</v>
      </c>
      <c r="BB1289" s="32" t="s">
        <v>115</v>
      </c>
      <c r="BC1289" s="32" t="s">
        <v>115</v>
      </c>
      <c r="BD1289" s="32" t="s">
        <v>115</v>
      </c>
      <c r="BE1289" s="32" t="s">
        <v>115</v>
      </c>
      <c r="BF1289" s="110" t="s">
        <v>115</v>
      </c>
      <c r="BG1289" s="32" t="s">
        <v>131</v>
      </c>
      <c r="BH1289" s="32" t="s">
        <v>115</v>
      </c>
      <c r="BI1289" s="32" t="s">
        <v>195</v>
      </c>
      <c r="BJ1289" s="32">
        <v>2</v>
      </c>
      <c r="BK1289" s="110">
        <v>43430</v>
      </c>
      <c r="BL1289" s="110">
        <v>43655</v>
      </c>
      <c r="BM1289" s="110">
        <v>43603</v>
      </c>
      <c r="BN1289" s="32" t="s">
        <v>115</v>
      </c>
      <c r="BO1289" s="32" t="s">
        <v>115</v>
      </c>
      <c r="BP1289" s="32" t="b">
        <v>0</v>
      </c>
      <c r="BQ1289" s="116">
        <v>8393</v>
      </c>
      <c r="BR1289" s="32" t="s">
        <v>134</v>
      </c>
      <c r="BS1289" s="116">
        <v>9047.7608999999993</v>
      </c>
      <c r="BT1289" s="116">
        <v>9047.7608999999993</v>
      </c>
      <c r="BU1289" s="116">
        <v>24.598099999999999</v>
      </c>
      <c r="BV1289" s="116">
        <v>0</v>
      </c>
      <c r="BW1289" s="116">
        <v>0</v>
      </c>
      <c r="BX1289" s="116">
        <v>0</v>
      </c>
      <c r="BY1289" s="116">
        <v>0</v>
      </c>
      <c r="BZ1289" s="116">
        <v>0</v>
      </c>
      <c r="CA1289" s="116">
        <v>0</v>
      </c>
      <c r="CB1289" s="116">
        <v>0</v>
      </c>
      <c r="CC1289" s="116">
        <v>0</v>
      </c>
      <c r="CD1289" s="116">
        <v>0</v>
      </c>
      <c r="CE1289" s="116">
        <v>9047.7608999999993</v>
      </c>
      <c r="CF1289" s="32" t="s">
        <v>135</v>
      </c>
      <c r="CG1289" s="32" t="s">
        <v>136</v>
      </c>
      <c r="CH1289" s="32" t="s">
        <v>152</v>
      </c>
      <c r="CI1289" s="116">
        <v>742.51291000000003</v>
      </c>
      <c r="CJ1289" s="116">
        <v>23.011499999999998</v>
      </c>
      <c r="CK1289" s="116">
        <v>0</v>
      </c>
      <c r="CL1289" s="116">
        <v>0</v>
      </c>
      <c r="CM1289" s="116">
        <v>0</v>
      </c>
      <c r="CN1289" s="116">
        <v>0</v>
      </c>
      <c r="CO1289" s="113">
        <v>0</v>
      </c>
      <c r="CP1289" s="32" t="s">
        <v>134</v>
      </c>
      <c r="CQ1289" s="32" t="s">
        <v>115</v>
      </c>
      <c r="CR1289" s="32" t="s">
        <v>134</v>
      </c>
      <c r="CS1289" s="32" t="s">
        <v>115</v>
      </c>
      <c r="CT1289" s="113">
        <v>0.3427</v>
      </c>
      <c r="CU1289" s="113">
        <v>0.6573</v>
      </c>
      <c r="CV1289" s="33" t="s">
        <v>401</v>
      </c>
    </row>
    <row r="1290" spans="2:100">
      <c r="B1290" s="31">
        <v>1286</v>
      </c>
      <c r="C1290" s="32" t="s">
        <v>4220</v>
      </c>
      <c r="D1290" s="128"/>
      <c r="E1290" s="128"/>
      <c r="F1290" s="32" t="s">
        <v>458</v>
      </c>
      <c r="G1290" s="32" t="s">
        <v>4221</v>
      </c>
      <c r="H1290" s="32" t="s">
        <v>2825</v>
      </c>
      <c r="I1290" s="32" t="s">
        <v>189</v>
      </c>
      <c r="J1290" s="32" t="s">
        <v>115</v>
      </c>
      <c r="K1290" s="32" t="s">
        <v>115</v>
      </c>
      <c r="L1290" s="32" t="s">
        <v>404</v>
      </c>
      <c r="M1290" s="32" t="s">
        <v>4213</v>
      </c>
      <c r="N1290" s="32" t="s">
        <v>115</v>
      </c>
      <c r="O1290" s="32" t="s">
        <v>115</v>
      </c>
      <c r="P1290" s="110">
        <v>45874</v>
      </c>
      <c r="Q1290" s="32">
        <v>26</v>
      </c>
      <c r="R1290" s="32" t="s">
        <v>220</v>
      </c>
      <c r="S1290" s="32" t="s">
        <v>203</v>
      </c>
      <c r="T1290" s="32" t="s">
        <v>203</v>
      </c>
      <c r="U1290" s="32" t="s">
        <v>214</v>
      </c>
      <c r="V1290" s="32" t="s">
        <v>122</v>
      </c>
      <c r="W1290" s="32" t="s">
        <v>123</v>
      </c>
      <c r="X1290" s="32" t="s">
        <v>1821</v>
      </c>
      <c r="Y1290" s="128"/>
      <c r="Z1290" s="119" t="s">
        <v>115</v>
      </c>
      <c r="AA1290" s="119">
        <v>0.87973654540227197</v>
      </c>
      <c r="AB1290" s="32" t="s">
        <v>115</v>
      </c>
      <c r="AC1290" s="32" t="s">
        <v>701</v>
      </c>
      <c r="AD1290" s="32" t="s">
        <v>1715</v>
      </c>
      <c r="AE1290" s="32" t="s">
        <v>125</v>
      </c>
      <c r="AF1290" s="32" t="s">
        <v>115</v>
      </c>
      <c r="AG1290" s="32" t="s">
        <v>577</v>
      </c>
      <c r="AH1290" s="32" t="s">
        <v>422</v>
      </c>
      <c r="AI1290" s="32">
        <v>5759178</v>
      </c>
      <c r="AJ1290" s="32" t="s">
        <v>4222</v>
      </c>
      <c r="AK1290" s="32" t="s">
        <v>4223</v>
      </c>
      <c r="AL1290" s="32">
        <v>1</v>
      </c>
      <c r="AM1290" s="32">
        <v>66</v>
      </c>
      <c r="AN1290" s="32" t="s">
        <v>128</v>
      </c>
      <c r="AO1290" s="32" t="s">
        <v>129</v>
      </c>
      <c r="AP1290" s="32" t="s">
        <v>203</v>
      </c>
      <c r="AQ1290" s="32" t="s">
        <v>130</v>
      </c>
      <c r="AR1290" s="32">
        <v>2015</v>
      </c>
      <c r="AS1290" s="32" t="s">
        <v>115</v>
      </c>
      <c r="AT1290" s="32" t="b">
        <v>0</v>
      </c>
      <c r="AU1290" s="32" t="s">
        <v>115</v>
      </c>
      <c r="AV1290" s="32" t="s">
        <v>115</v>
      </c>
      <c r="AW1290" s="32" t="s">
        <v>115</v>
      </c>
      <c r="AX1290" s="32" t="b">
        <v>0</v>
      </c>
      <c r="AY1290" s="32" t="s">
        <v>115</v>
      </c>
      <c r="AZ1290" s="110" t="s">
        <v>115</v>
      </c>
      <c r="BA1290" s="32" t="s">
        <v>115</v>
      </c>
      <c r="BB1290" s="32" t="s">
        <v>115</v>
      </c>
      <c r="BC1290" s="32" t="s">
        <v>115</v>
      </c>
      <c r="BD1290" s="32" t="s">
        <v>115</v>
      </c>
      <c r="BE1290" s="32" t="s">
        <v>115</v>
      </c>
      <c r="BF1290" s="110" t="s">
        <v>115</v>
      </c>
      <c r="BG1290" s="32" t="s">
        <v>131</v>
      </c>
      <c r="BH1290" s="32" t="s">
        <v>115</v>
      </c>
      <c r="BI1290" s="32" t="s">
        <v>468</v>
      </c>
      <c r="BJ1290" s="32">
        <v>4</v>
      </c>
      <c r="BK1290" s="110">
        <v>47871</v>
      </c>
      <c r="BL1290" s="110" t="s">
        <v>115</v>
      </c>
      <c r="BM1290" s="110">
        <v>47932</v>
      </c>
      <c r="BN1290" s="32" t="s">
        <v>115</v>
      </c>
      <c r="BO1290" s="32" t="s">
        <v>115</v>
      </c>
      <c r="BP1290" s="32" t="b">
        <v>0</v>
      </c>
      <c r="BQ1290" s="116" t="s">
        <v>115</v>
      </c>
      <c r="BR1290" s="32" t="s">
        <v>134</v>
      </c>
      <c r="BS1290" s="116">
        <v>14.4527</v>
      </c>
      <c r="BT1290" s="116">
        <v>62.683599999999998</v>
      </c>
      <c r="BU1290" s="116">
        <v>0.99529999999999996</v>
      </c>
      <c r="BV1290" s="116">
        <v>0.81859999999999999</v>
      </c>
      <c r="BW1290" s="116">
        <v>1.8847</v>
      </c>
      <c r="BX1290" s="116">
        <v>0.4955</v>
      </c>
      <c r="BY1290" s="116">
        <v>0.36580000000000001</v>
      </c>
      <c r="BZ1290" s="116">
        <v>0</v>
      </c>
      <c r="CA1290" s="116">
        <v>0</v>
      </c>
      <c r="CB1290" s="116">
        <v>0</v>
      </c>
      <c r="CC1290" s="116">
        <v>0</v>
      </c>
      <c r="CD1290" s="116">
        <v>0</v>
      </c>
      <c r="CE1290" s="116">
        <v>14.4527</v>
      </c>
      <c r="CF1290" s="32" t="s">
        <v>135</v>
      </c>
      <c r="CG1290" s="32" t="s">
        <v>136</v>
      </c>
      <c r="CH1290" s="32" t="s">
        <v>115</v>
      </c>
      <c r="CI1290" s="116">
        <v>0</v>
      </c>
      <c r="CJ1290" s="116">
        <v>0</v>
      </c>
      <c r="CK1290" s="116">
        <v>0</v>
      </c>
      <c r="CL1290" s="116">
        <v>0</v>
      </c>
      <c r="CM1290" s="116">
        <v>0</v>
      </c>
      <c r="CN1290" s="116">
        <v>0</v>
      </c>
      <c r="CO1290" s="113">
        <v>0</v>
      </c>
      <c r="CP1290" s="32" t="s">
        <v>134</v>
      </c>
      <c r="CQ1290" s="32" t="s">
        <v>115</v>
      </c>
      <c r="CR1290" s="32" t="s">
        <v>279</v>
      </c>
      <c r="CS1290" s="32" t="s">
        <v>115</v>
      </c>
      <c r="CT1290" s="113">
        <v>0</v>
      </c>
      <c r="CU1290" s="113">
        <v>1</v>
      </c>
      <c r="CV1290" s="33" t="s">
        <v>470</v>
      </c>
    </row>
    <row r="1291" spans="2:100">
      <c r="B1291" s="31">
        <v>1287</v>
      </c>
      <c r="C1291" s="32" t="s">
        <v>4224</v>
      </c>
      <c r="D1291" s="128"/>
      <c r="E1291" s="128"/>
      <c r="F1291" s="32" t="s">
        <v>740</v>
      </c>
      <c r="G1291" s="32" t="s">
        <v>4225</v>
      </c>
      <c r="H1291" s="32" t="s">
        <v>2825</v>
      </c>
      <c r="I1291" s="32" t="s">
        <v>189</v>
      </c>
      <c r="J1291" s="32" t="s">
        <v>115</v>
      </c>
      <c r="K1291" s="32" t="s">
        <v>115</v>
      </c>
      <c r="L1291" s="32" t="s">
        <v>404</v>
      </c>
      <c r="M1291" s="32" t="s">
        <v>4213</v>
      </c>
      <c r="N1291" s="32" t="s">
        <v>115</v>
      </c>
      <c r="O1291" s="32" t="s">
        <v>115</v>
      </c>
      <c r="P1291" s="110">
        <v>45919</v>
      </c>
      <c r="Q1291" s="32" t="s">
        <v>115</v>
      </c>
      <c r="R1291" s="32" t="s">
        <v>220</v>
      </c>
      <c r="S1291" s="32" t="s">
        <v>121</v>
      </c>
      <c r="T1291" s="32" t="s">
        <v>115</v>
      </c>
      <c r="U1291" s="32" t="s">
        <v>214</v>
      </c>
      <c r="V1291" s="32" t="s">
        <v>122</v>
      </c>
      <c r="W1291" s="32" t="s">
        <v>123</v>
      </c>
      <c r="X1291" s="32" t="s">
        <v>224</v>
      </c>
      <c r="Y1291" s="128"/>
      <c r="Z1291" s="119" t="s">
        <v>115</v>
      </c>
      <c r="AA1291" s="119">
        <v>42.107599999999699</v>
      </c>
      <c r="AB1291" s="32" t="s">
        <v>115</v>
      </c>
      <c r="AC1291" s="32" t="s">
        <v>3388</v>
      </c>
      <c r="AD1291" s="32" t="s">
        <v>4226</v>
      </c>
      <c r="AE1291" s="32" t="s">
        <v>115</v>
      </c>
      <c r="AF1291" s="32" t="s">
        <v>115</v>
      </c>
      <c r="AG1291" s="32" t="s">
        <v>115</v>
      </c>
      <c r="AH1291" s="32" t="s">
        <v>115</v>
      </c>
      <c r="AI1291" s="32">
        <v>5772490</v>
      </c>
      <c r="AJ1291" s="32" t="s">
        <v>4227</v>
      </c>
      <c r="AK1291" s="32" t="s">
        <v>4228</v>
      </c>
      <c r="AL1291" s="32">
        <v>1</v>
      </c>
      <c r="AM1291" s="32">
        <v>66</v>
      </c>
      <c r="AN1291" s="32" t="s">
        <v>128</v>
      </c>
      <c r="AO1291" s="32" t="s">
        <v>129</v>
      </c>
      <c r="AP1291" s="32">
        <v>2017</v>
      </c>
      <c r="AQ1291" s="32" t="s">
        <v>130</v>
      </c>
      <c r="AR1291" s="32">
        <v>2018</v>
      </c>
      <c r="AS1291" s="32" t="s">
        <v>115</v>
      </c>
      <c r="AT1291" s="32" t="b">
        <v>0</v>
      </c>
      <c r="AU1291" s="32" t="s">
        <v>115</v>
      </c>
      <c r="AV1291" s="32" t="s">
        <v>115</v>
      </c>
      <c r="AW1291" s="32" t="s">
        <v>115</v>
      </c>
      <c r="AX1291" s="32" t="b">
        <v>0</v>
      </c>
      <c r="AY1291" s="32" t="s">
        <v>115</v>
      </c>
      <c r="AZ1291" s="110" t="s">
        <v>115</v>
      </c>
      <c r="BA1291" s="32" t="s">
        <v>115</v>
      </c>
      <c r="BB1291" s="32" t="s">
        <v>115</v>
      </c>
      <c r="BC1291" s="32" t="s">
        <v>115</v>
      </c>
      <c r="BD1291" s="32" t="s">
        <v>115</v>
      </c>
      <c r="BE1291" s="32" t="s">
        <v>115</v>
      </c>
      <c r="BF1291" s="110" t="s">
        <v>115</v>
      </c>
      <c r="BG1291" s="32" t="s">
        <v>131</v>
      </c>
      <c r="BH1291" s="32" t="s">
        <v>115</v>
      </c>
      <c r="BI1291" s="32" t="s">
        <v>195</v>
      </c>
      <c r="BJ1291" s="32">
        <v>2</v>
      </c>
      <c r="BK1291" s="110">
        <v>42899</v>
      </c>
      <c r="BL1291" s="110">
        <v>43039</v>
      </c>
      <c r="BM1291" s="110">
        <v>43054</v>
      </c>
      <c r="BN1291" s="32" t="s">
        <v>115</v>
      </c>
      <c r="BO1291" s="32" t="s">
        <v>115</v>
      </c>
      <c r="BP1291" s="32" t="b">
        <v>0</v>
      </c>
      <c r="BQ1291" s="116">
        <v>7446.65</v>
      </c>
      <c r="BR1291" s="32" t="s">
        <v>134</v>
      </c>
      <c r="BS1291" s="116">
        <v>7261.4178000000002</v>
      </c>
      <c r="BT1291" s="116">
        <v>7261.4178000000002</v>
      </c>
      <c r="BU1291" s="116">
        <v>51.294199999999996</v>
      </c>
      <c r="BV1291" s="116">
        <v>0</v>
      </c>
      <c r="BW1291" s="116">
        <v>0</v>
      </c>
      <c r="BX1291" s="116">
        <v>0</v>
      </c>
      <c r="BY1291" s="116">
        <v>0</v>
      </c>
      <c r="BZ1291" s="116">
        <v>0</v>
      </c>
      <c r="CA1291" s="116">
        <v>0</v>
      </c>
      <c r="CB1291" s="116">
        <v>0</v>
      </c>
      <c r="CC1291" s="116">
        <v>0</v>
      </c>
      <c r="CD1291" s="116">
        <v>0</v>
      </c>
      <c r="CE1291" s="116">
        <v>7261.4178000000002</v>
      </c>
      <c r="CF1291" s="32" t="s">
        <v>135</v>
      </c>
      <c r="CG1291" s="32" t="s">
        <v>136</v>
      </c>
      <c r="CH1291" s="32" t="s">
        <v>152</v>
      </c>
      <c r="CI1291" s="116">
        <v>-4.6469500000000012</v>
      </c>
      <c r="CJ1291" s="116">
        <v>51.221149999999994</v>
      </c>
      <c r="CK1291" s="116">
        <v>0</v>
      </c>
      <c r="CL1291" s="116">
        <v>0</v>
      </c>
      <c r="CM1291" s="116">
        <v>0</v>
      </c>
      <c r="CN1291" s="116">
        <v>0</v>
      </c>
      <c r="CO1291" s="113">
        <v>0</v>
      </c>
      <c r="CP1291" s="32" t="s">
        <v>134</v>
      </c>
      <c r="CQ1291" s="32" t="s">
        <v>115</v>
      </c>
      <c r="CR1291" s="32" t="s">
        <v>134</v>
      </c>
      <c r="CS1291" s="32" t="s">
        <v>115</v>
      </c>
      <c r="CT1291" s="113">
        <v>1</v>
      </c>
      <c r="CU1291" s="113">
        <v>0</v>
      </c>
      <c r="CV1291" s="33" t="s">
        <v>401</v>
      </c>
    </row>
    <row r="1292" spans="2:100">
      <c r="B1292" s="31">
        <v>1288</v>
      </c>
      <c r="C1292" s="32" t="s">
        <v>4229</v>
      </c>
      <c r="D1292" s="128"/>
      <c r="E1292" s="128"/>
      <c r="F1292" s="32" t="s">
        <v>635</v>
      </c>
      <c r="G1292" s="32" t="s">
        <v>4230</v>
      </c>
      <c r="H1292" s="32" t="s">
        <v>1538</v>
      </c>
      <c r="I1292" s="32" t="s">
        <v>118</v>
      </c>
      <c r="J1292" s="32" t="s">
        <v>115</v>
      </c>
      <c r="K1292" s="32" t="s">
        <v>115</v>
      </c>
      <c r="L1292" s="32" t="s">
        <v>404</v>
      </c>
      <c r="M1292" s="32" t="s">
        <v>4213</v>
      </c>
      <c r="N1292" s="32" t="s">
        <v>115</v>
      </c>
      <c r="O1292" s="32" t="s">
        <v>115</v>
      </c>
      <c r="P1292" s="110">
        <v>45933</v>
      </c>
      <c r="Q1292" s="32" t="s">
        <v>115</v>
      </c>
      <c r="R1292" s="32" t="s">
        <v>115</v>
      </c>
      <c r="S1292" s="32" t="s">
        <v>121</v>
      </c>
      <c r="T1292" s="32" t="s">
        <v>115</v>
      </c>
      <c r="U1292" s="32" t="s">
        <v>214</v>
      </c>
      <c r="V1292" s="32" t="s">
        <v>122</v>
      </c>
      <c r="W1292" s="32" t="s">
        <v>123</v>
      </c>
      <c r="X1292" s="32" t="s">
        <v>278</v>
      </c>
      <c r="Y1292" s="128"/>
      <c r="Z1292" s="119" t="s">
        <v>115</v>
      </c>
      <c r="AA1292" s="119">
        <v>69.382013145941798</v>
      </c>
      <c r="AB1292" s="32" t="s">
        <v>115</v>
      </c>
      <c r="AC1292" s="32" t="s">
        <v>115</v>
      </c>
      <c r="AD1292" s="32" t="s">
        <v>115</v>
      </c>
      <c r="AE1292" s="32" t="s">
        <v>115</v>
      </c>
      <c r="AF1292" s="32" t="s">
        <v>115</v>
      </c>
      <c r="AG1292" s="32" t="s">
        <v>115</v>
      </c>
      <c r="AH1292" s="32" t="s">
        <v>115</v>
      </c>
      <c r="AI1292" s="32">
        <v>5546164</v>
      </c>
      <c r="AJ1292" s="32" t="s">
        <v>4231</v>
      </c>
      <c r="AK1292" s="32" t="s">
        <v>4229</v>
      </c>
      <c r="AL1292" s="32">
        <v>1</v>
      </c>
      <c r="AM1292" s="32">
        <v>66</v>
      </c>
      <c r="AN1292" s="32" t="s">
        <v>128</v>
      </c>
      <c r="AO1292" s="32" t="s">
        <v>129</v>
      </c>
      <c r="AP1292" s="32" t="s">
        <v>115</v>
      </c>
      <c r="AQ1292" s="32" t="s">
        <v>130</v>
      </c>
      <c r="AR1292" s="32">
        <v>2022</v>
      </c>
      <c r="AS1292" s="32" t="s">
        <v>115</v>
      </c>
      <c r="AT1292" s="32" t="b">
        <v>0</v>
      </c>
      <c r="AU1292" s="32" t="s">
        <v>115</v>
      </c>
      <c r="AV1292" s="32" t="s">
        <v>115</v>
      </c>
      <c r="AW1292" s="32" t="s">
        <v>115</v>
      </c>
      <c r="AX1292" s="32" t="b">
        <v>0</v>
      </c>
      <c r="AY1292" s="32" t="s">
        <v>115</v>
      </c>
      <c r="AZ1292" s="110" t="s">
        <v>115</v>
      </c>
      <c r="BA1292" s="32" t="s">
        <v>115</v>
      </c>
      <c r="BB1292" s="32" t="s">
        <v>115</v>
      </c>
      <c r="BC1292" s="32" t="s">
        <v>115</v>
      </c>
      <c r="BD1292" s="32" t="s">
        <v>115</v>
      </c>
      <c r="BE1292" s="32" t="s">
        <v>115</v>
      </c>
      <c r="BF1292" s="110" t="s">
        <v>115</v>
      </c>
      <c r="BG1292" s="32" t="s">
        <v>131</v>
      </c>
      <c r="BH1292" s="32" t="s">
        <v>115</v>
      </c>
      <c r="BI1292" s="32" t="s">
        <v>195</v>
      </c>
      <c r="BJ1292" s="32">
        <v>2</v>
      </c>
      <c r="BK1292" s="110" t="s">
        <v>115</v>
      </c>
      <c r="BL1292" s="110" t="s">
        <v>115</v>
      </c>
      <c r="BM1292" s="110">
        <v>45089</v>
      </c>
      <c r="BN1292" s="32" t="s">
        <v>115</v>
      </c>
      <c r="BO1292" s="32" t="s">
        <v>115</v>
      </c>
      <c r="BP1292" s="32" t="b">
        <v>0</v>
      </c>
      <c r="BQ1292" s="116" t="s">
        <v>115</v>
      </c>
      <c r="BR1292" s="32" t="s">
        <v>134</v>
      </c>
      <c r="BS1292" s="116">
        <v>1222.8045</v>
      </c>
      <c r="BT1292" s="116">
        <v>1222.8045</v>
      </c>
      <c r="BU1292" s="116">
        <v>0</v>
      </c>
      <c r="BV1292" s="116">
        <v>67.657600000000002</v>
      </c>
      <c r="BW1292" s="116">
        <v>1153.9997000000001</v>
      </c>
      <c r="BX1292" s="116">
        <v>0.89349999999999996</v>
      </c>
      <c r="BY1292" s="116">
        <v>0.25369999999999998</v>
      </c>
      <c r="BZ1292" s="116">
        <v>0</v>
      </c>
      <c r="CA1292" s="116">
        <v>0</v>
      </c>
      <c r="CB1292" s="116">
        <v>0</v>
      </c>
      <c r="CC1292" s="116">
        <v>0</v>
      </c>
      <c r="CD1292" s="116">
        <v>0</v>
      </c>
      <c r="CE1292" s="116">
        <v>1222.5508</v>
      </c>
      <c r="CF1292" s="32" t="s">
        <v>135</v>
      </c>
      <c r="CG1292" s="32" t="s">
        <v>136</v>
      </c>
      <c r="CH1292" s="32" t="s">
        <v>185</v>
      </c>
      <c r="CI1292" s="116">
        <v>0</v>
      </c>
      <c r="CJ1292" s="116">
        <v>0</v>
      </c>
      <c r="CK1292" s="116">
        <v>60.891770000000001</v>
      </c>
      <c r="CL1292" s="116">
        <v>1038.5997199999999</v>
      </c>
      <c r="CM1292" s="116">
        <v>0.80409999999999993</v>
      </c>
      <c r="CN1292" s="116">
        <v>0.22831000000000001</v>
      </c>
      <c r="CO1292" s="113">
        <v>0</v>
      </c>
      <c r="CP1292" s="32" t="s">
        <v>134</v>
      </c>
      <c r="CQ1292" s="32" t="s">
        <v>115</v>
      </c>
      <c r="CR1292" s="32" t="s">
        <v>134</v>
      </c>
      <c r="CS1292" s="32" t="s">
        <v>115</v>
      </c>
      <c r="CT1292" s="113">
        <v>0.3427</v>
      </c>
      <c r="CU1292" s="113">
        <v>0.6573</v>
      </c>
      <c r="CV1292" s="33" t="s">
        <v>1077</v>
      </c>
    </row>
    <row r="1293" spans="2:100">
      <c r="B1293" s="31">
        <v>1289</v>
      </c>
      <c r="C1293" s="32" t="s">
        <v>4232</v>
      </c>
      <c r="D1293" s="128"/>
      <c r="E1293" s="128"/>
      <c r="F1293" s="32" t="s">
        <v>681</v>
      </c>
      <c r="G1293" s="32" t="s">
        <v>4233</v>
      </c>
      <c r="H1293" s="32" t="s">
        <v>1538</v>
      </c>
      <c r="I1293" s="32" t="s">
        <v>118</v>
      </c>
      <c r="J1293" s="32" t="s">
        <v>115</v>
      </c>
      <c r="K1293" s="32" t="s">
        <v>115</v>
      </c>
      <c r="L1293" s="32" t="s">
        <v>404</v>
      </c>
      <c r="M1293" s="32" t="s">
        <v>4213</v>
      </c>
      <c r="N1293" s="32" t="s">
        <v>115</v>
      </c>
      <c r="O1293" s="32" t="s">
        <v>115</v>
      </c>
      <c r="P1293" s="110">
        <v>45933</v>
      </c>
      <c r="Q1293" s="32" t="s">
        <v>115</v>
      </c>
      <c r="R1293" s="32" t="s">
        <v>115</v>
      </c>
      <c r="S1293" s="32" t="s">
        <v>121</v>
      </c>
      <c r="T1293" s="32" t="s">
        <v>115</v>
      </c>
      <c r="U1293" s="32" t="s">
        <v>214</v>
      </c>
      <c r="V1293" s="32" t="s">
        <v>122</v>
      </c>
      <c r="W1293" s="32" t="s">
        <v>123</v>
      </c>
      <c r="X1293" s="32" t="s">
        <v>1920</v>
      </c>
      <c r="Y1293" s="128"/>
      <c r="Z1293" s="119" t="s">
        <v>115</v>
      </c>
      <c r="AA1293" s="119">
        <v>13.3414</v>
      </c>
      <c r="AB1293" s="32" t="s">
        <v>115</v>
      </c>
      <c r="AC1293" s="32" t="s">
        <v>427</v>
      </c>
      <c r="AD1293" s="32" t="s">
        <v>115</v>
      </c>
      <c r="AE1293" s="32" t="s">
        <v>115</v>
      </c>
      <c r="AF1293" s="32" t="s">
        <v>115</v>
      </c>
      <c r="AG1293" s="32" t="s">
        <v>4234</v>
      </c>
      <c r="AH1293" s="32" t="s">
        <v>422</v>
      </c>
      <c r="AI1293" s="32">
        <v>5555299</v>
      </c>
      <c r="AJ1293" s="32" t="s">
        <v>4235</v>
      </c>
      <c r="AK1293" s="32" t="s">
        <v>4236</v>
      </c>
      <c r="AL1293" s="32">
        <v>2</v>
      </c>
      <c r="AM1293" s="32">
        <v>66</v>
      </c>
      <c r="AN1293" s="32" t="s">
        <v>128</v>
      </c>
      <c r="AO1293" s="32" t="s">
        <v>129</v>
      </c>
      <c r="AP1293" s="32">
        <v>2023</v>
      </c>
      <c r="AQ1293" s="32" t="s">
        <v>130</v>
      </c>
      <c r="AR1293" s="32">
        <v>2024</v>
      </c>
      <c r="AS1293" s="32" t="s">
        <v>115</v>
      </c>
      <c r="AT1293" s="32" t="b">
        <v>0</v>
      </c>
      <c r="AU1293" s="32" t="s">
        <v>115</v>
      </c>
      <c r="AV1293" s="32" t="s">
        <v>115</v>
      </c>
      <c r="AW1293" s="32" t="s">
        <v>115</v>
      </c>
      <c r="AX1293" s="32" t="b">
        <v>0</v>
      </c>
      <c r="AY1293" s="32" t="s">
        <v>115</v>
      </c>
      <c r="AZ1293" s="110" t="s">
        <v>115</v>
      </c>
      <c r="BA1293" s="32" t="s">
        <v>115</v>
      </c>
      <c r="BB1293" s="32" t="s">
        <v>115</v>
      </c>
      <c r="BC1293" s="32" t="s">
        <v>115</v>
      </c>
      <c r="BD1293" s="32" t="s">
        <v>115</v>
      </c>
      <c r="BE1293" s="32" t="s">
        <v>115</v>
      </c>
      <c r="BF1293" s="110" t="s">
        <v>115</v>
      </c>
      <c r="BG1293" s="32" t="s">
        <v>131</v>
      </c>
      <c r="BH1293" s="32" t="s">
        <v>115</v>
      </c>
      <c r="BI1293" s="32" t="s">
        <v>488</v>
      </c>
      <c r="BJ1293" s="32">
        <v>4</v>
      </c>
      <c r="BK1293" s="110">
        <v>45994</v>
      </c>
      <c r="BL1293" s="110">
        <v>46751</v>
      </c>
      <c r="BM1293" s="110">
        <v>46022</v>
      </c>
      <c r="BN1293" s="32" t="s">
        <v>115</v>
      </c>
      <c r="BO1293" s="32" t="s">
        <v>115</v>
      </c>
      <c r="BP1293" s="32" t="b">
        <v>1</v>
      </c>
      <c r="BQ1293" s="116">
        <v>7540</v>
      </c>
      <c r="BR1293" s="32" t="s">
        <v>134</v>
      </c>
      <c r="BS1293" s="116">
        <v>156.88730000000001</v>
      </c>
      <c r="BT1293" s="116">
        <v>835.59810000000004</v>
      </c>
      <c r="BU1293" s="116">
        <v>0</v>
      </c>
      <c r="BV1293" s="116">
        <v>0</v>
      </c>
      <c r="BW1293" s="116">
        <v>0</v>
      </c>
      <c r="BX1293" s="116">
        <v>24.899899999999999</v>
      </c>
      <c r="BY1293" s="116">
        <v>810.69819999999993</v>
      </c>
      <c r="BZ1293" s="116">
        <v>0</v>
      </c>
      <c r="CA1293" s="116">
        <v>0</v>
      </c>
      <c r="CB1293" s="116">
        <v>0</v>
      </c>
      <c r="CC1293" s="116">
        <v>0</v>
      </c>
      <c r="CD1293" s="116">
        <v>0</v>
      </c>
      <c r="CE1293" s="116">
        <v>24.899900000000002</v>
      </c>
      <c r="CF1293" s="32" t="s">
        <v>135</v>
      </c>
      <c r="CG1293" s="32" t="s">
        <v>136</v>
      </c>
      <c r="CH1293" s="32" t="s">
        <v>263</v>
      </c>
      <c r="CI1293" s="116">
        <v>0</v>
      </c>
      <c r="CJ1293" s="116">
        <v>0</v>
      </c>
      <c r="CK1293" s="116">
        <v>0</v>
      </c>
      <c r="CL1293" s="116">
        <v>0</v>
      </c>
      <c r="CM1293" s="116">
        <v>24.899940000000001</v>
      </c>
      <c r="CN1293" s="116">
        <v>205.9255</v>
      </c>
      <c r="CO1293" s="113">
        <v>0</v>
      </c>
      <c r="CP1293" s="32" t="s">
        <v>134</v>
      </c>
      <c r="CQ1293" s="32" t="s">
        <v>115</v>
      </c>
      <c r="CR1293" s="32" t="s">
        <v>134</v>
      </c>
      <c r="CS1293" s="32" t="s">
        <v>115</v>
      </c>
      <c r="CT1293" s="113">
        <v>0.3427</v>
      </c>
      <c r="CU1293" s="113">
        <v>0.6573</v>
      </c>
      <c r="CV1293" s="33" t="s">
        <v>1077</v>
      </c>
    </row>
    <row r="1294" spans="2:100">
      <c r="B1294" s="123">
        <v>1290</v>
      </c>
      <c r="C1294" s="124" t="s">
        <v>4237</v>
      </c>
      <c r="D1294" s="128"/>
      <c r="E1294" s="128"/>
      <c r="F1294" s="32" t="s">
        <v>115</v>
      </c>
      <c r="G1294" s="32" t="s">
        <v>4238</v>
      </c>
      <c r="H1294" s="32" t="s">
        <v>2825</v>
      </c>
      <c r="I1294" s="32" t="s">
        <v>189</v>
      </c>
      <c r="J1294" s="32" t="s">
        <v>115</v>
      </c>
      <c r="K1294" s="32" t="s">
        <v>115</v>
      </c>
      <c r="L1294" s="32" t="s">
        <v>404</v>
      </c>
      <c r="M1294" s="32" t="s">
        <v>4213</v>
      </c>
      <c r="N1294" s="32" t="s">
        <v>115</v>
      </c>
      <c r="O1294" s="32" t="s">
        <v>115</v>
      </c>
      <c r="P1294" s="110" t="s">
        <v>115</v>
      </c>
      <c r="Q1294" s="32" t="s">
        <v>115</v>
      </c>
      <c r="R1294" s="32" t="s">
        <v>220</v>
      </c>
      <c r="S1294" s="32" t="s">
        <v>121</v>
      </c>
      <c r="T1294" s="32" t="s">
        <v>115</v>
      </c>
      <c r="U1294" s="32" t="s">
        <v>115</v>
      </c>
      <c r="V1294" s="32" t="s">
        <v>122</v>
      </c>
      <c r="W1294" s="32" t="b">
        <v>0</v>
      </c>
      <c r="X1294" s="32" t="s">
        <v>115</v>
      </c>
      <c r="Y1294" s="128"/>
      <c r="Z1294" s="119" t="s">
        <v>115</v>
      </c>
      <c r="AA1294" s="119" t="s">
        <v>115</v>
      </c>
      <c r="AB1294" s="32" t="s">
        <v>115</v>
      </c>
      <c r="AC1294" s="32" t="s">
        <v>115</v>
      </c>
      <c r="AD1294" s="32" t="s">
        <v>115</v>
      </c>
      <c r="AE1294" s="32" t="s">
        <v>115</v>
      </c>
      <c r="AF1294" s="32" t="s">
        <v>115</v>
      </c>
      <c r="AG1294" s="32" t="s">
        <v>577</v>
      </c>
      <c r="AH1294" s="32" t="s">
        <v>409</v>
      </c>
      <c r="AI1294" s="32">
        <v>5533277</v>
      </c>
      <c r="AJ1294" s="32" t="s">
        <v>203</v>
      </c>
      <c r="AK1294" s="32" t="s">
        <v>203</v>
      </c>
      <c r="AL1294" s="32" t="s">
        <v>203</v>
      </c>
      <c r="AM1294" s="32">
        <v>66</v>
      </c>
      <c r="AN1294" s="32" t="s">
        <v>128</v>
      </c>
      <c r="AO1294" s="32" t="s">
        <v>129</v>
      </c>
      <c r="AP1294" s="32" t="s">
        <v>203</v>
      </c>
      <c r="AQ1294" s="32" t="s">
        <v>130</v>
      </c>
      <c r="AR1294" s="32">
        <v>2025</v>
      </c>
      <c r="AS1294" s="32" t="s">
        <v>115</v>
      </c>
      <c r="AT1294" s="32" t="b">
        <v>0</v>
      </c>
      <c r="AU1294" s="32" t="s">
        <v>115</v>
      </c>
      <c r="AV1294" s="32" t="s">
        <v>115</v>
      </c>
      <c r="AW1294" s="32" t="s">
        <v>115</v>
      </c>
      <c r="AX1294" s="32" t="b">
        <v>0</v>
      </c>
      <c r="AY1294" s="32" t="s">
        <v>203</v>
      </c>
      <c r="AZ1294" s="110" t="s">
        <v>203</v>
      </c>
      <c r="BA1294" s="32" t="s">
        <v>203</v>
      </c>
      <c r="BB1294" s="32" t="s">
        <v>203</v>
      </c>
      <c r="BC1294" s="32" t="s">
        <v>203</v>
      </c>
      <c r="BD1294" s="32" t="s">
        <v>203</v>
      </c>
      <c r="BE1294" s="32" t="s">
        <v>203</v>
      </c>
      <c r="BF1294" s="110" t="s">
        <v>203</v>
      </c>
      <c r="BG1294" s="32" t="s">
        <v>203</v>
      </c>
      <c r="BH1294" s="32" t="s">
        <v>203</v>
      </c>
      <c r="BI1294" s="32" t="s">
        <v>162</v>
      </c>
      <c r="BJ1294" s="32">
        <v>5</v>
      </c>
      <c r="BK1294" s="110" t="s">
        <v>115</v>
      </c>
      <c r="BL1294" s="110" t="s">
        <v>115</v>
      </c>
      <c r="BM1294" s="110" t="s">
        <v>133</v>
      </c>
      <c r="BN1294" s="32" t="s">
        <v>115</v>
      </c>
      <c r="BO1294" s="32" t="s">
        <v>115</v>
      </c>
      <c r="BP1294" s="32" t="b">
        <v>0</v>
      </c>
      <c r="BQ1294" s="116" t="s">
        <v>115</v>
      </c>
      <c r="BR1294" s="32" t="s">
        <v>134</v>
      </c>
      <c r="BS1294" s="116">
        <v>0</v>
      </c>
      <c r="BT1294" s="116">
        <v>10000</v>
      </c>
      <c r="BU1294" s="116">
        <v>0</v>
      </c>
      <c r="BV1294" s="116">
        <v>0</v>
      </c>
      <c r="BW1294" s="116">
        <v>0</v>
      </c>
      <c r="BX1294" s="116">
        <v>0</v>
      </c>
      <c r="BY1294" s="116">
        <v>0</v>
      </c>
      <c r="BZ1294" s="116">
        <v>0</v>
      </c>
      <c r="CA1294" s="116">
        <v>2000</v>
      </c>
      <c r="CB1294" s="116">
        <v>2000</v>
      </c>
      <c r="CC1294" s="116">
        <v>2000</v>
      </c>
      <c r="CD1294" s="116">
        <v>2000</v>
      </c>
      <c r="CE1294" s="116">
        <v>0</v>
      </c>
      <c r="CF1294" s="32" t="s">
        <v>135</v>
      </c>
      <c r="CG1294" s="32" t="s">
        <v>136</v>
      </c>
      <c r="CH1294" s="32" t="s">
        <v>115</v>
      </c>
      <c r="CI1294" s="116">
        <v>0</v>
      </c>
      <c r="CJ1294" s="116">
        <v>0</v>
      </c>
      <c r="CK1294" s="116">
        <v>0</v>
      </c>
      <c r="CL1294" s="116">
        <v>0</v>
      </c>
      <c r="CM1294" s="116">
        <v>0</v>
      </c>
      <c r="CN1294" s="116">
        <v>0</v>
      </c>
      <c r="CO1294" s="113">
        <v>0</v>
      </c>
      <c r="CP1294" s="32" t="s">
        <v>134</v>
      </c>
      <c r="CQ1294" s="32" t="s">
        <v>115</v>
      </c>
      <c r="CR1294" s="32" t="s">
        <v>134</v>
      </c>
      <c r="CS1294" s="32" t="s">
        <v>115</v>
      </c>
      <c r="CT1294" s="113">
        <v>0.3427</v>
      </c>
      <c r="CU1294" s="113">
        <v>0.6573</v>
      </c>
      <c r="CV1294" s="33" t="s">
        <v>1936</v>
      </c>
    </row>
    <row r="1295" spans="2:100">
      <c r="B1295" s="123">
        <v>1291</v>
      </c>
      <c r="C1295" s="124" t="s">
        <v>4239</v>
      </c>
      <c r="D1295" s="128"/>
      <c r="E1295" s="128"/>
      <c r="F1295" s="32" t="s">
        <v>4240</v>
      </c>
      <c r="G1295" s="32" t="s">
        <v>4221</v>
      </c>
      <c r="H1295" s="32" t="s">
        <v>2825</v>
      </c>
      <c r="I1295" s="32" t="s">
        <v>189</v>
      </c>
      <c r="J1295" s="32" t="s">
        <v>115</v>
      </c>
      <c r="K1295" s="32" t="s">
        <v>115</v>
      </c>
      <c r="L1295" s="32" t="s">
        <v>404</v>
      </c>
      <c r="M1295" s="32" t="s">
        <v>4213</v>
      </c>
      <c r="N1295" s="32" t="s">
        <v>115</v>
      </c>
      <c r="O1295" s="32" t="s">
        <v>115</v>
      </c>
      <c r="P1295" s="110">
        <v>45876</v>
      </c>
      <c r="Q1295" s="32">
        <v>125</v>
      </c>
      <c r="R1295" s="32" t="s">
        <v>220</v>
      </c>
      <c r="S1295" s="32" t="s">
        <v>203</v>
      </c>
      <c r="T1295" s="32" t="s">
        <v>203</v>
      </c>
      <c r="U1295" s="32" t="s">
        <v>214</v>
      </c>
      <c r="V1295" s="32" t="s">
        <v>122</v>
      </c>
      <c r="W1295" s="32" t="b">
        <v>0</v>
      </c>
      <c r="X1295" s="32" t="s">
        <v>115</v>
      </c>
      <c r="Y1295" s="128"/>
      <c r="Z1295" s="119" t="s">
        <v>115</v>
      </c>
      <c r="AA1295" s="119">
        <v>0.19480430223518899</v>
      </c>
      <c r="AB1295" s="32" t="s">
        <v>115</v>
      </c>
      <c r="AC1295" s="32" t="s">
        <v>397</v>
      </c>
      <c r="AD1295" s="32" t="s">
        <v>115</v>
      </c>
      <c r="AE1295" s="32" t="s">
        <v>115</v>
      </c>
      <c r="AF1295" s="32" t="s">
        <v>115</v>
      </c>
      <c r="AG1295" s="32" t="s">
        <v>577</v>
      </c>
      <c r="AH1295" s="32" t="s">
        <v>409</v>
      </c>
      <c r="AI1295" s="32" t="s">
        <v>4241</v>
      </c>
      <c r="AJ1295" s="32" t="s">
        <v>203</v>
      </c>
      <c r="AK1295" s="32" t="s">
        <v>203</v>
      </c>
      <c r="AL1295" s="32" t="s">
        <v>203</v>
      </c>
      <c r="AM1295" s="32">
        <v>66</v>
      </c>
      <c r="AN1295" s="32" t="s">
        <v>128</v>
      </c>
      <c r="AO1295" s="32" t="s">
        <v>129</v>
      </c>
      <c r="AP1295" s="32" t="s">
        <v>203</v>
      </c>
      <c r="AQ1295" s="32" t="s">
        <v>130</v>
      </c>
      <c r="AR1295" s="32">
        <v>2025</v>
      </c>
      <c r="AS1295" s="32" t="s">
        <v>115</v>
      </c>
      <c r="AT1295" s="32" t="b">
        <v>0</v>
      </c>
      <c r="AU1295" s="32" t="s">
        <v>115</v>
      </c>
      <c r="AV1295" s="32" t="s">
        <v>115</v>
      </c>
      <c r="AW1295" s="32" t="s">
        <v>115</v>
      </c>
      <c r="AX1295" s="32" t="b">
        <v>0</v>
      </c>
      <c r="AY1295" s="32" t="s">
        <v>203</v>
      </c>
      <c r="AZ1295" s="110" t="s">
        <v>203</v>
      </c>
      <c r="BA1295" s="32" t="s">
        <v>203</v>
      </c>
      <c r="BB1295" s="32" t="s">
        <v>203</v>
      </c>
      <c r="BC1295" s="32" t="s">
        <v>203</v>
      </c>
      <c r="BD1295" s="32" t="s">
        <v>203</v>
      </c>
      <c r="BE1295" s="32" t="s">
        <v>203</v>
      </c>
      <c r="BF1295" s="110" t="s">
        <v>203</v>
      </c>
      <c r="BG1295" s="32" t="s">
        <v>203</v>
      </c>
      <c r="BH1295" s="32" t="s">
        <v>203</v>
      </c>
      <c r="BI1295" s="32" t="s">
        <v>162</v>
      </c>
      <c r="BJ1295" s="32">
        <v>5</v>
      </c>
      <c r="BK1295" s="110">
        <v>48549</v>
      </c>
      <c r="BL1295" s="110" t="s">
        <v>115</v>
      </c>
      <c r="BM1295" s="110">
        <v>48914</v>
      </c>
      <c r="BN1295" s="32" t="s">
        <v>115</v>
      </c>
      <c r="BO1295" s="32" t="s">
        <v>115</v>
      </c>
      <c r="BP1295" s="32" t="b">
        <v>0</v>
      </c>
      <c r="BQ1295" s="116" t="s">
        <v>115</v>
      </c>
      <c r="BR1295" s="32" t="s">
        <v>134</v>
      </c>
      <c r="BS1295" s="116">
        <v>0</v>
      </c>
      <c r="BT1295" s="116">
        <v>1300</v>
      </c>
      <c r="BU1295" s="116">
        <v>0</v>
      </c>
      <c r="BV1295" s="116">
        <v>0</v>
      </c>
      <c r="BW1295" s="116">
        <v>0</v>
      </c>
      <c r="BX1295" s="116">
        <v>0</v>
      </c>
      <c r="BY1295" s="116">
        <v>0</v>
      </c>
      <c r="BZ1295" s="116">
        <v>0</v>
      </c>
      <c r="CA1295" s="116">
        <v>0</v>
      </c>
      <c r="CB1295" s="116">
        <v>0</v>
      </c>
      <c r="CC1295" s="116">
        <v>0</v>
      </c>
      <c r="CD1295" s="116">
        <v>650</v>
      </c>
      <c r="CE1295" s="116">
        <v>0</v>
      </c>
      <c r="CF1295" s="32" t="s">
        <v>135</v>
      </c>
      <c r="CG1295" s="32" t="s">
        <v>136</v>
      </c>
      <c r="CH1295" s="32" t="s">
        <v>115</v>
      </c>
      <c r="CI1295" s="116">
        <v>0</v>
      </c>
      <c r="CJ1295" s="116">
        <v>0</v>
      </c>
      <c r="CK1295" s="116">
        <v>0</v>
      </c>
      <c r="CL1295" s="116">
        <v>0</v>
      </c>
      <c r="CM1295" s="116">
        <v>0</v>
      </c>
      <c r="CN1295" s="116">
        <v>0</v>
      </c>
      <c r="CO1295" s="113">
        <v>0</v>
      </c>
      <c r="CP1295" s="32" t="s">
        <v>134</v>
      </c>
      <c r="CQ1295" s="32" t="s">
        <v>115</v>
      </c>
      <c r="CR1295" s="32" t="s">
        <v>279</v>
      </c>
      <c r="CS1295" s="32" t="s">
        <v>115</v>
      </c>
      <c r="CT1295" s="113">
        <v>0</v>
      </c>
      <c r="CU1295" s="113">
        <v>1</v>
      </c>
      <c r="CV1295" s="33" t="s">
        <v>1936</v>
      </c>
    </row>
    <row r="1296" spans="2:100">
      <c r="B1296" s="123">
        <v>1292</v>
      </c>
      <c r="C1296" s="124" t="s">
        <v>4242</v>
      </c>
      <c r="D1296" s="128"/>
      <c r="E1296" s="128"/>
      <c r="F1296" s="32" t="s">
        <v>725</v>
      </c>
      <c r="G1296" s="32" t="s">
        <v>4221</v>
      </c>
      <c r="H1296" s="32" t="s">
        <v>2825</v>
      </c>
      <c r="I1296" s="32" t="s">
        <v>189</v>
      </c>
      <c r="J1296" s="32" t="s">
        <v>115</v>
      </c>
      <c r="K1296" s="32" t="s">
        <v>115</v>
      </c>
      <c r="L1296" s="32" t="s">
        <v>404</v>
      </c>
      <c r="M1296" s="32" t="s">
        <v>4213</v>
      </c>
      <c r="N1296" s="32" t="s">
        <v>115</v>
      </c>
      <c r="O1296" s="32" t="s">
        <v>115</v>
      </c>
      <c r="P1296" s="110">
        <v>45908</v>
      </c>
      <c r="Q1296" s="32">
        <v>119</v>
      </c>
      <c r="R1296" s="32" t="s">
        <v>220</v>
      </c>
      <c r="S1296" s="32" t="s">
        <v>203</v>
      </c>
      <c r="T1296" s="32" t="s">
        <v>203</v>
      </c>
      <c r="U1296" s="32" t="s">
        <v>214</v>
      </c>
      <c r="V1296" s="32" t="s">
        <v>122</v>
      </c>
      <c r="W1296" s="32" t="b">
        <v>0</v>
      </c>
      <c r="X1296" s="32" t="s">
        <v>115</v>
      </c>
      <c r="Y1296" s="128"/>
      <c r="Z1296" s="119" t="s">
        <v>115</v>
      </c>
      <c r="AA1296" s="119">
        <v>8.04642607287734</v>
      </c>
      <c r="AB1296" s="32" t="s">
        <v>115</v>
      </c>
      <c r="AC1296" s="32" t="s">
        <v>397</v>
      </c>
      <c r="AD1296" s="32" t="s">
        <v>115</v>
      </c>
      <c r="AE1296" s="32" t="s">
        <v>115</v>
      </c>
      <c r="AF1296" s="32" t="s">
        <v>115</v>
      </c>
      <c r="AG1296" s="32" t="s">
        <v>577</v>
      </c>
      <c r="AH1296" s="32" t="s">
        <v>409</v>
      </c>
      <c r="AI1296" s="32" t="s">
        <v>4243</v>
      </c>
      <c r="AJ1296" s="32" t="s">
        <v>203</v>
      </c>
      <c r="AK1296" s="32" t="s">
        <v>203</v>
      </c>
      <c r="AL1296" s="32" t="s">
        <v>203</v>
      </c>
      <c r="AM1296" s="32">
        <v>66</v>
      </c>
      <c r="AN1296" s="32" t="s">
        <v>128</v>
      </c>
      <c r="AO1296" s="32" t="s">
        <v>129</v>
      </c>
      <c r="AP1296" s="32" t="s">
        <v>203</v>
      </c>
      <c r="AQ1296" s="32" t="s">
        <v>130</v>
      </c>
      <c r="AR1296" s="32">
        <v>2025</v>
      </c>
      <c r="AS1296" s="32" t="s">
        <v>115</v>
      </c>
      <c r="AT1296" s="32" t="b">
        <v>0</v>
      </c>
      <c r="AU1296" s="32" t="s">
        <v>115</v>
      </c>
      <c r="AV1296" s="32" t="s">
        <v>115</v>
      </c>
      <c r="AW1296" s="32" t="s">
        <v>115</v>
      </c>
      <c r="AX1296" s="32" t="b">
        <v>0</v>
      </c>
      <c r="AY1296" s="32" t="s">
        <v>203</v>
      </c>
      <c r="AZ1296" s="110" t="s">
        <v>203</v>
      </c>
      <c r="BA1296" s="32" t="s">
        <v>203</v>
      </c>
      <c r="BB1296" s="32" t="s">
        <v>203</v>
      </c>
      <c r="BC1296" s="32" t="s">
        <v>203</v>
      </c>
      <c r="BD1296" s="32" t="s">
        <v>203</v>
      </c>
      <c r="BE1296" s="32" t="s">
        <v>203</v>
      </c>
      <c r="BF1296" s="110" t="s">
        <v>203</v>
      </c>
      <c r="BG1296" s="32" t="s">
        <v>203</v>
      </c>
      <c r="BH1296" s="32" t="s">
        <v>203</v>
      </c>
      <c r="BI1296" s="32" t="s">
        <v>162</v>
      </c>
      <c r="BJ1296" s="32">
        <v>5</v>
      </c>
      <c r="BK1296" s="110">
        <v>48549</v>
      </c>
      <c r="BL1296" s="110" t="s">
        <v>115</v>
      </c>
      <c r="BM1296" s="110">
        <v>48914</v>
      </c>
      <c r="BN1296" s="32" t="s">
        <v>115</v>
      </c>
      <c r="BO1296" s="32" t="s">
        <v>115</v>
      </c>
      <c r="BP1296" s="32" t="b">
        <v>0</v>
      </c>
      <c r="BQ1296" s="116" t="s">
        <v>115</v>
      </c>
      <c r="BR1296" s="32" t="s">
        <v>134</v>
      </c>
      <c r="BS1296" s="116">
        <v>0</v>
      </c>
      <c r="BT1296" s="116">
        <v>1300</v>
      </c>
      <c r="BU1296" s="116">
        <v>0</v>
      </c>
      <c r="BV1296" s="116">
        <v>0</v>
      </c>
      <c r="BW1296" s="116">
        <v>0</v>
      </c>
      <c r="BX1296" s="116">
        <v>0</v>
      </c>
      <c r="BY1296" s="116">
        <v>0</v>
      </c>
      <c r="BZ1296" s="116">
        <v>0</v>
      </c>
      <c r="CA1296" s="116">
        <v>0</v>
      </c>
      <c r="CB1296" s="116">
        <v>0</v>
      </c>
      <c r="CC1296" s="116">
        <v>0</v>
      </c>
      <c r="CD1296" s="116">
        <v>650</v>
      </c>
      <c r="CE1296" s="116">
        <v>0</v>
      </c>
      <c r="CF1296" s="32" t="s">
        <v>135</v>
      </c>
      <c r="CG1296" s="32" t="s">
        <v>136</v>
      </c>
      <c r="CH1296" s="32" t="s">
        <v>115</v>
      </c>
      <c r="CI1296" s="116">
        <v>0</v>
      </c>
      <c r="CJ1296" s="116">
        <v>0</v>
      </c>
      <c r="CK1296" s="116">
        <v>0</v>
      </c>
      <c r="CL1296" s="116">
        <v>0</v>
      </c>
      <c r="CM1296" s="116">
        <v>0</v>
      </c>
      <c r="CN1296" s="116">
        <v>0</v>
      </c>
      <c r="CO1296" s="113">
        <v>0</v>
      </c>
      <c r="CP1296" s="32" t="s">
        <v>134</v>
      </c>
      <c r="CQ1296" s="32" t="s">
        <v>115</v>
      </c>
      <c r="CR1296" s="32" t="s">
        <v>279</v>
      </c>
      <c r="CS1296" s="32" t="s">
        <v>115</v>
      </c>
      <c r="CT1296" s="113">
        <v>0</v>
      </c>
      <c r="CU1296" s="113">
        <v>1</v>
      </c>
      <c r="CV1296" s="33" t="s">
        <v>1936</v>
      </c>
    </row>
    <row r="1297" spans="2:100">
      <c r="B1297" s="123">
        <v>1293</v>
      </c>
      <c r="C1297" s="124" t="s">
        <v>4244</v>
      </c>
      <c r="D1297" s="128"/>
      <c r="E1297" s="128"/>
      <c r="F1297" s="32" t="s">
        <v>4245</v>
      </c>
      <c r="G1297" s="32" t="s">
        <v>4221</v>
      </c>
      <c r="H1297" s="32" t="s">
        <v>2825</v>
      </c>
      <c r="I1297" s="32" t="s">
        <v>189</v>
      </c>
      <c r="J1297" s="32" t="s">
        <v>115</v>
      </c>
      <c r="K1297" s="32" t="s">
        <v>115</v>
      </c>
      <c r="L1297" s="32" t="s">
        <v>404</v>
      </c>
      <c r="M1297" s="32" t="s">
        <v>4213</v>
      </c>
      <c r="N1297" s="32" t="s">
        <v>115</v>
      </c>
      <c r="O1297" s="32" t="s">
        <v>115</v>
      </c>
      <c r="P1297" s="110">
        <v>45884</v>
      </c>
      <c r="Q1297" s="32">
        <v>45</v>
      </c>
      <c r="R1297" s="32" t="s">
        <v>220</v>
      </c>
      <c r="S1297" s="32" t="s">
        <v>203</v>
      </c>
      <c r="T1297" s="32" t="s">
        <v>203</v>
      </c>
      <c r="U1297" s="32" t="s">
        <v>214</v>
      </c>
      <c r="V1297" s="32" t="s">
        <v>122</v>
      </c>
      <c r="W1297" s="32" t="b">
        <v>0</v>
      </c>
      <c r="X1297" s="32" t="s">
        <v>115</v>
      </c>
      <c r="Y1297" s="128"/>
      <c r="Z1297" s="119" t="s">
        <v>115</v>
      </c>
      <c r="AA1297" s="119">
        <v>0.450677107077123</v>
      </c>
      <c r="AB1297" s="32" t="s">
        <v>115</v>
      </c>
      <c r="AC1297" s="32" t="s">
        <v>701</v>
      </c>
      <c r="AD1297" s="32" t="s">
        <v>115</v>
      </c>
      <c r="AE1297" s="32" t="s">
        <v>115</v>
      </c>
      <c r="AF1297" s="32" t="s">
        <v>115</v>
      </c>
      <c r="AG1297" s="32" t="s">
        <v>577</v>
      </c>
      <c r="AH1297" s="32" t="s">
        <v>409</v>
      </c>
      <c r="AI1297" s="32" t="s">
        <v>4246</v>
      </c>
      <c r="AJ1297" s="32" t="s">
        <v>203</v>
      </c>
      <c r="AK1297" s="32" t="s">
        <v>203</v>
      </c>
      <c r="AL1297" s="32" t="s">
        <v>203</v>
      </c>
      <c r="AM1297" s="32">
        <v>66</v>
      </c>
      <c r="AN1297" s="32" t="s">
        <v>128</v>
      </c>
      <c r="AO1297" s="32" t="s">
        <v>129</v>
      </c>
      <c r="AP1297" s="32" t="s">
        <v>203</v>
      </c>
      <c r="AQ1297" s="32" t="s">
        <v>130</v>
      </c>
      <c r="AR1297" s="32">
        <v>2025</v>
      </c>
      <c r="AS1297" s="32" t="s">
        <v>115</v>
      </c>
      <c r="AT1297" s="32" t="b">
        <v>0</v>
      </c>
      <c r="AU1297" s="32" t="s">
        <v>115</v>
      </c>
      <c r="AV1297" s="32" t="s">
        <v>115</v>
      </c>
      <c r="AW1297" s="32" t="s">
        <v>115</v>
      </c>
      <c r="AX1297" s="32" t="b">
        <v>0</v>
      </c>
      <c r="AY1297" s="32" t="s">
        <v>203</v>
      </c>
      <c r="AZ1297" s="110" t="s">
        <v>203</v>
      </c>
      <c r="BA1297" s="32" t="s">
        <v>203</v>
      </c>
      <c r="BB1297" s="32" t="s">
        <v>203</v>
      </c>
      <c r="BC1297" s="32" t="s">
        <v>203</v>
      </c>
      <c r="BD1297" s="32" t="s">
        <v>203</v>
      </c>
      <c r="BE1297" s="32" t="s">
        <v>203</v>
      </c>
      <c r="BF1297" s="110" t="s">
        <v>203</v>
      </c>
      <c r="BG1297" s="32" t="s">
        <v>203</v>
      </c>
      <c r="BH1297" s="32" t="s">
        <v>203</v>
      </c>
      <c r="BI1297" s="32" t="s">
        <v>162</v>
      </c>
      <c r="BJ1297" s="32">
        <v>5</v>
      </c>
      <c r="BK1297" s="110">
        <v>48549</v>
      </c>
      <c r="BL1297" s="110" t="s">
        <v>115</v>
      </c>
      <c r="BM1297" s="110">
        <v>48914</v>
      </c>
      <c r="BN1297" s="32" t="s">
        <v>115</v>
      </c>
      <c r="BO1297" s="32" t="s">
        <v>115</v>
      </c>
      <c r="BP1297" s="32" t="b">
        <v>0</v>
      </c>
      <c r="BQ1297" s="116" t="s">
        <v>115</v>
      </c>
      <c r="BR1297" s="32" t="s">
        <v>134</v>
      </c>
      <c r="BS1297" s="116">
        <v>0</v>
      </c>
      <c r="BT1297" s="116">
        <v>1000</v>
      </c>
      <c r="BU1297" s="116">
        <v>0</v>
      </c>
      <c r="BV1297" s="116">
        <v>0</v>
      </c>
      <c r="BW1297" s="116">
        <v>0</v>
      </c>
      <c r="BX1297" s="116">
        <v>0</v>
      </c>
      <c r="BY1297" s="116">
        <v>0</v>
      </c>
      <c r="BZ1297" s="116">
        <v>0</v>
      </c>
      <c r="CA1297" s="116">
        <v>0</v>
      </c>
      <c r="CB1297" s="116">
        <v>0</v>
      </c>
      <c r="CC1297" s="116">
        <v>0</v>
      </c>
      <c r="CD1297" s="116">
        <v>500</v>
      </c>
      <c r="CE1297" s="116">
        <v>0</v>
      </c>
      <c r="CF1297" s="32" t="s">
        <v>135</v>
      </c>
      <c r="CG1297" s="32" t="s">
        <v>136</v>
      </c>
      <c r="CH1297" s="32" t="s">
        <v>115</v>
      </c>
      <c r="CI1297" s="116">
        <v>0</v>
      </c>
      <c r="CJ1297" s="116">
        <v>0</v>
      </c>
      <c r="CK1297" s="116">
        <v>0</v>
      </c>
      <c r="CL1297" s="116">
        <v>0</v>
      </c>
      <c r="CM1297" s="116">
        <v>0</v>
      </c>
      <c r="CN1297" s="116">
        <v>0</v>
      </c>
      <c r="CO1297" s="113">
        <v>0</v>
      </c>
      <c r="CP1297" s="32" t="s">
        <v>134</v>
      </c>
      <c r="CQ1297" s="32" t="s">
        <v>115</v>
      </c>
      <c r="CR1297" s="32" t="s">
        <v>279</v>
      </c>
      <c r="CS1297" s="32" t="s">
        <v>115</v>
      </c>
      <c r="CT1297" s="113">
        <v>0</v>
      </c>
      <c r="CU1297" s="113">
        <v>1</v>
      </c>
      <c r="CV1297" s="33" t="s">
        <v>1936</v>
      </c>
    </row>
    <row r="1298" spans="2:100">
      <c r="B1298" s="123">
        <v>1294</v>
      </c>
      <c r="C1298" s="124" t="s">
        <v>4247</v>
      </c>
      <c r="D1298" s="128"/>
      <c r="E1298" s="128"/>
      <c r="F1298" s="32" t="s">
        <v>390</v>
      </c>
      <c r="G1298" s="32" t="s">
        <v>4248</v>
      </c>
      <c r="H1298" s="32" t="s">
        <v>2825</v>
      </c>
      <c r="I1298" s="32" t="s">
        <v>189</v>
      </c>
      <c r="J1298" s="32" t="s">
        <v>115</v>
      </c>
      <c r="K1298" s="32" t="s">
        <v>115</v>
      </c>
      <c r="L1298" s="32" t="s">
        <v>404</v>
      </c>
      <c r="M1298" s="32" t="s">
        <v>4213</v>
      </c>
      <c r="N1298" s="32" t="s">
        <v>115</v>
      </c>
      <c r="O1298" s="32" t="s">
        <v>115</v>
      </c>
      <c r="P1298" s="110">
        <v>45884</v>
      </c>
      <c r="Q1298" s="32">
        <v>105</v>
      </c>
      <c r="R1298" s="32" t="s">
        <v>220</v>
      </c>
      <c r="S1298" s="32" t="s">
        <v>203</v>
      </c>
      <c r="T1298" s="32" t="s">
        <v>203</v>
      </c>
      <c r="U1298" s="32" t="s">
        <v>194</v>
      </c>
      <c r="V1298" s="32" t="s">
        <v>122</v>
      </c>
      <c r="W1298" s="32" t="b">
        <v>0</v>
      </c>
      <c r="X1298" s="32" t="s">
        <v>115</v>
      </c>
      <c r="Y1298" s="128"/>
      <c r="Z1298" s="119" t="s">
        <v>115</v>
      </c>
      <c r="AA1298" s="119">
        <v>3.99738116559698</v>
      </c>
      <c r="AB1298" s="32" t="s">
        <v>115</v>
      </c>
      <c r="AC1298" s="32" t="s">
        <v>534</v>
      </c>
      <c r="AD1298" s="32" t="s">
        <v>115</v>
      </c>
      <c r="AE1298" s="32" t="s">
        <v>115</v>
      </c>
      <c r="AF1298" s="32" t="s">
        <v>115</v>
      </c>
      <c r="AG1298" s="32" t="s">
        <v>577</v>
      </c>
      <c r="AH1298" s="32" t="s">
        <v>409</v>
      </c>
      <c r="AI1298" s="32" t="s">
        <v>4249</v>
      </c>
      <c r="AJ1298" s="32" t="s">
        <v>203</v>
      </c>
      <c r="AK1298" s="32" t="s">
        <v>203</v>
      </c>
      <c r="AL1298" s="32" t="s">
        <v>203</v>
      </c>
      <c r="AM1298" s="32">
        <v>66</v>
      </c>
      <c r="AN1298" s="32" t="s">
        <v>128</v>
      </c>
      <c r="AO1298" s="32" t="s">
        <v>129</v>
      </c>
      <c r="AP1298" s="32" t="s">
        <v>203</v>
      </c>
      <c r="AQ1298" s="32" t="s">
        <v>130</v>
      </c>
      <c r="AR1298" s="32">
        <v>2025</v>
      </c>
      <c r="AS1298" s="32" t="s">
        <v>115</v>
      </c>
      <c r="AT1298" s="32" t="b">
        <v>0</v>
      </c>
      <c r="AU1298" s="32" t="s">
        <v>115</v>
      </c>
      <c r="AV1298" s="32" t="s">
        <v>115</v>
      </c>
      <c r="AW1298" s="32" t="s">
        <v>115</v>
      </c>
      <c r="AX1298" s="32" t="b">
        <v>0</v>
      </c>
      <c r="AY1298" s="32" t="s">
        <v>203</v>
      </c>
      <c r="AZ1298" s="110" t="s">
        <v>203</v>
      </c>
      <c r="BA1298" s="32" t="s">
        <v>203</v>
      </c>
      <c r="BB1298" s="32" t="s">
        <v>203</v>
      </c>
      <c r="BC1298" s="32" t="s">
        <v>203</v>
      </c>
      <c r="BD1298" s="32" t="s">
        <v>203</v>
      </c>
      <c r="BE1298" s="32" t="s">
        <v>203</v>
      </c>
      <c r="BF1298" s="110" t="s">
        <v>203</v>
      </c>
      <c r="BG1298" s="32" t="s">
        <v>203</v>
      </c>
      <c r="BH1298" s="32" t="s">
        <v>203</v>
      </c>
      <c r="BI1298" s="32" t="s">
        <v>162</v>
      </c>
      <c r="BJ1298" s="32">
        <v>5</v>
      </c>
      <c r="BK1298" s="110">
        <v>48549</v>
      </c>
      <c r="BL1298" s="110" t="s">
        <v>115</v>
      </c>
      <c r="BM1298" s="110">
        <v>48914</v>
      </c>
      <c r="BN1298" s="32" t="s">
        <v>115</v>
      </c>
      <c r="BO1298" s="32" t="s">
        <v>115</v>
      </c>
      <c r="BP1298" s="32" t="b">
        <v>0</v>
      </c>
      <c r="BQ1298" s="116" t="s">
        <v>115</v>
      </c>
      <c r="BR1298" s="32" t="s">
        <v>134</v>
      </c>
      <c r="BS1298" s="116">
        <v>0</v>
      </c>
      <c r="BT1298" s="116">
        <v>1800</v>
      </c>
      <c r="BU1298" s="116">
        <v>0</v>
      </c>
      <c r="BV1298" s="116">
        <v>0</v>
      </c>
      <c r="BW1298" s="116">
        <v>0</v>
      </c>
      <c r="BX1298" s="116">
        <v>0</v>
      </c>
      <c r="BY1298" s="116">
        <v>0</v>
      </c>
      <c r="BZ1298" s="116">
        <v>0</v>
      </c>
      <c r="CA1298" s="116">
        <v>0</v>
      </c>
      <c r="CB1298" s="116">
        <v>0</v>
      </c>
      <c r="CC1298" s="116">
        <v>0</v>
      </c>
      <c r="CD1298" s="116">
        <v>900</v>
      </c>
      <c r="CE1298" s="116">
        <v>0</v>
      </c>
      <c r="CF1298" s="32" t="s">
        <v>135</v>
      </c>
      <c r="CG1298" s="32" t="s">
        <v>136</v>
      </c>
      <c r="CH1298" s="32" t="s">
        <v>115</v>
      </c>
      <c r="CI1298" s="116">
        <v>0</v>
      </c>
      <c r="CJ1298" s="116">
        <v>0</v>
      </c>
      <c r="CK1298" s="116">
        <v>0</v>
      </c>
      <c r="CL1298" s="116">
        <v>0</v>
      </c>
      <c r="CM1298" s="116">
        <v>0</v>
      </c>
      <c r="CN1298" s="116">
        <v>0</v>
      </c>
      <c r="CO1298" s="113">
        <v>0</v>
      </c>
      <c r="CP1298" s="32" t="s">
        <v>134</v>
      </c>
      <c r="CQ1298" s="32" t="s">
        <v>115</v>
      </c>
      <c r="CR1298" s="32" t="s">
        <v>279</v>
      </c>
      <c r="CS1298" s="32" t="s">
        <v>115</v>
      </c>
      <c r="CT1298" s="113">
        <v>0</v>
      </c>
      <c r="CU1298" s="113">
        <v>1</v>
      </c>
      <c r="CV1298" s="33" t="s">
        <v>1936</v>
      </c>
    </row>
    <row r="1299" spans="2:100">
      <c r="B1299" s="123">
        <v>1295</v>
      </c>
      <c r="C1299" s="124" t="s">
        <v>4250</v>
      </c>
      <c r="D1299" s="128"/>
      <c r="E1299" s="128"/>
      <c r="F1299" s="32" t="s">
        <v>115</v>
      </c>
      <c r="G1299" s="32" t="s">
        <v>4251</v>
      </c>
      <c r="H1299" s="32" t="s">
        <v>213</v>
      </c>
      <c r="I1299" s="32" t="s">
        <v>189</v>
      </c>
      <c r="J1299" s="32" t="s">
        <v>115</v>
      </c>
      <c r="K1299" s="32" t="s">
        <v>115</v>
      </c>
      <c r="L1299" s="32" t="s">
        <v>404</v>
      </c>
      <c r="M1299" s="32" t="s">
        <v>4252</v>
      </c>
      <c r="N1299" s="32" t="s">
        <v>115</v>
      </c>
      <c r="O1299" s="32" t="s">
        <v>115</v>
      </c>
      <c r="P1299" s="110" t="s">
        <v>115</v>
      </c>
      <c r="Q1299" s="32" t="s">
        <v>115</v>
      </c>
      <c r="R1299" s="32" t="s">
        <v>220</v>
      </c>
      <c r="S1299" s="32" t="s">
        <v>121</v>
      </c>
      <c r="T1299" s="32" t="s">
        <v>115</v>
      </c>
      <c r="U1299" s="32" t="s">
        <v>115</v>
      </c>
      <c r="V1299" s="32" t="s">
        <v>122</v>
      </c>
      <c r="W1299" s="32" t="b">
        <v>0</v>
      </c>
      <c r="X1299" s="32" t="s">
        <v>115</v>
      </c>
      <c r="Y1299" s="128"/>
      <c r="Z1299" s="119" t="s">
        <v>115</v>
      </c>
      <c r="AA1299" s="119" t="s">
        <v>115</v>
      </c>
      <c r="AB1299" s="32" t="s">
        <v>115</v>
      </c>
      <c r="AC1299" s="32" t="s">
        <v>115</v>
      </c>
      <c r="AD1299" s="32" t="s">
        <v>115</v>
      </c>
      <c r="AE1299" s="32" t="s">
        <v>115</v>
      </c>
      <c r="AF1299" s="32" t="s">
        <v>115</v>
      </c>
      <c r="AG1299" s="32" t="s">
        <v>577</v>
      </c>
      <c r="AH1299" s="32" t="s">
        <v>409</v>
      </c>
      <c r="AI1299" s="32" t="s">
        <v>4253</v>
      </c>
      <c r="AJ1299" s="32" t="s">
        <v>115</v>
      </c>
      <c r="AK1299" s="32" t="s">
        <v>115</v>
      </c>
      <c r="AL1299" s="32" t="s">
        <v>115</v>
      </c>
      <c r="AM1299" s="32">
        <v>66</v>
      </c>
      <c r="AN1299" s="32" t="s">
        <v>128</v>
      </c>
      <c r="AO1299" s="32" t="s">
        <v>129</v>
      </c>
      <c r="AP1299" s="32" t="s">
        <v>203</v>
      </c>
      <c r="AQ1299" s="32" t="s">
        <v>130</v>
      </c>
      <c r="AR1299" s="32">
        <v>2025</v>
      </c>
      <c r="AS1299" s="32" t="s">
        <v>115</v>
      </c>
      <c r="AT1299" s="32" t="b">
        <v>0</v>
      </c>
      <c r="AU1299" s="32" t="s">
        <v>115</v>
      </c>
      <c r="AV1299" s="32" t="s">
        <v>115</v>
      </c>
      <c r="AW1299" s="32" t="s">
        <v>115</v>
      </c>
      <c r="AX1299" s="32" t="b">
        <v>0</v>
      </c>
      <c r="AY1299" s="32" t="s">
        <v>115</v>
      </c>
      <c r="AZ1299" s="110" t="s">
        <v>115</v>
      </c>
      <c r="BA1299" s="32" t="s">
        <v>115</v>
      </c>
      <c r="BB1299" s="32" t="s">
        <v>115</v>
      </c>
      <c r="BC1299" s="32" t="s">
        <v>115</v>
      </c>
      <c r="BD1299" s="32" t="s">
        <v>115</v>
      </c>
      <c r="BE1299" s="32" t="s">
        <v>115</v>
      </c>
      <c r="BF1299" s="110" t="s">
        <v>115</v>
      </c>
      <c r="BG1299" s="32" t="s">
        <v>131</v>
      </c>
      <c r="BH1299" s="32" t="s">
        <v>115</v>
      </c>
      <c r="BI1299" s="32" t="s">
        <v>162</v>
      </c>
      <c r="BJ1299" s="32">
        <v>5</v>
      </c>
      <c r="BK1299" s="110" t="s">
        <v>115</v>
      </c>
      <c r="BL1299" s="110" t="s">
        <v>115</v>
      </c>
      <c r="BM1299" s="110" t="s">
        <v>133</v>
      </c>
      <c r="BN1299" s="32" t="s">
        <v>115</v>
      </c>
      <c r="BO1299" s="32" t="s">
        <v>115</v>
      </c>
      <c r="BP1299" s="32" t="b">
        <v>0</v>
      </c>
      <c r="BQ1299" s="116" t="s">
        <v>115</v>
      </c>
      <c r="BR1299" s="32" t="s">
        <v>134</v>
      </c>
      <c r="BS1299" s="116">
        <v>0</v>
      </c>
      <c r="BT1299" s="116">
        <v>1500</v>
      </c>
      <c r="BU1299" s="116">
        <v>0</v>
      </c>
      <c r="BV1299" s="116">
        <v>0</v>
      </c>
      <c r="BW1299" s="116">
        <v>0</v>
      </c>
      <c r="BX1299" s="116">
        <v>0</v>
      </c>
      <c r="BY1299" s="116">
        <v>0</v>
      </c>
      <c r="BZ1299" s="116">
        <v>0</v>
      </c>
      <c r="CA1299" s="116">
        <v>0</v>
      </c>
      <c r="CB1299" s="116">
        <v>500</v>
      </c>
      <c r="CC1299" s="116">
        <v>500</v>
      </c>
      <c r="CD1299" s="116">
        <v>500</v>
      </c>
      <c r="CE1299" s="116">
        <v>0</v>
      </c>
      <c r="CF1299" s="32" t="s">
        <v>135</v>
      </c>
      <c r="CG1299" s="32" t="s">
        <v>136</v>
      </c>
      <c r="CH1299" s="32" t="s">
        <v>115</v>
      </c>
      <c r="CI1299" s="116">
        <v>0</v>
      </c>
      <c r="CJ1299" s="116">
        <v>0</v>
      </c>
      <c r="CK1299" s="116">
        <v>0</v>
      </c>
      <c r="CL1299" s="116">
        <v>0</v>
      </c>
      <c r="CM1299" s="116">
        <v>0</v>
      </c>
      <c r="CN1299" s="116">
        <v>0</v>
      </c>
      <c r="CO1299" s="113">
        <v>0</v>
      </c>
      <c r="CP1299" s="32" t="s">
        <v>134</v>
      </c>
      <c r="CQ1299" s="32" t="s">
        <v>115</v>
      </c>
      <c r="CR1299" s="32" t="s">
        <v>134</v>
      </c>
      <c r="CS1299" s="32" t="s">
        <v>115</v>
      </c>
      <c r="CT1299" s="113">
        <v>0.3427</v>
      </c>
      <c r="CU1299" s="113">
        <v>0.6573</v>
      </c>
      <c r="CV1299" s="33" t="s">
        <v>401</v>
      </c>
    </row>
    <row r="1300" spans="2:100">
      <c r="B1300" s="31">
        <v>1296</v>
      </c>
      <c r="C1300" s="32" t="s">
        <v>4254</v>
      </c>
      <c r="D1300" s="128"/>
      <c r="E1300" s="128"/>
      <c r="F1300" s="32" t="s">
        <v>1776</v>
      </c>
      <c r="G1300" s="32" t="s">
        <v>4255</v>
      </c>
      <c r="H1300" s="32" t="s">
        <v>213</v>
      </c>
      <c r="I1300" s="32" t="s">
        <v>189</v>
      </c>
      <c r="J1300" s="32" t="s">
        <v>115</v>
      </c>
      <c r="K1300" s="32" t="s">
        <v>115</v>
      </c>
      <c r="L1300" s="32" t="s">
        <v>404</v>
      </c>
      <c r="M1300" s="32" t="s">
        <v>4252</v>
      </c>
      <c r="N1300" s="32" t="s">
        <v>115</v>
      </c>
      <c r="O1300" s="32" t="s">
        <v>115</v>
      </c>
      <c r="P1300" s="110">
        <v>45915</v>
      </c>
      <c r="Q1300" s="32">
        <v>67</v>
      </c>
      <c r="R1300" s="32" t="s">
        <v>220</v>
      </c>
      <c r="S1300" s="32" t="s">
        <v>121</v>
      </c>
      <c r="T1300" s="32" t="s">
        <v>115</v>
      </c>
      <c r="U1300" s="32" t="s">
        <v>214</v>
      </c>
      <c r="V1300" s="32" t="s">
        <v>122</v>
      </c>
      <c r="W1300" s="32" t="s">
        <v>123</v>
      </c>
      <c r="X1300" s="32" t="s">
        <v>833</v>
      </c>
      <c r="Y1300" s="128"/>
      <c r="Z1300" s="119" t="s">
        <v>115</v>
      </c>
      <c r="AA1300" s="119">
        <v>5.8110636764713002</v>
      </c>
      <c r="AB1300" s="32" t="s">
        <v>115</v>
      </c>
      <c r="AC1300" s="32" t="s">
        <v>534</v>
      </c>
      <c r="AD1300" s="32" t="s">
        <v>4256</v>
      </c>
      <c r="AE1300" s="32" t="s">
        <v>1180</v>
      </c>
      <c r="AF1300" s="32" t="s">
        <v>115</v>
      </c>
      <c r="AG1300" s="32" t="s">
        <v>115</v>
      </c>
      <c r="AH1300" s="32" t="s">
        <v>115</v>
      </c>
      <c r="AI1300" s="32">
        <v>5770522</v>
      </c>
      <c r="AJ1300" s="32" t="s">
        <v>4257</v>
      </c>
      <c r="AK1300" s="32" t="s">
        <v>4254</v>
      </c>
      <c r="AL1300" s="32">
        <v>1</v>
      </c>
      <c r="AM1300" s="32">
        <v>66</v>
      </c>
      <c r="AN1300" s="32" t="s">
        <v>128</v>
      </c>
      <c r="AO1300" s="32" t="s">
        <v>129</v>
      </c>
      <c r="AP1300" s="32">
        <v>2019</v>
      </c>
      <c r="AQ1300" s="32" t="s">
        <v>130</v>
      </c>
      <c r="AR1300" s="32">
        <v>2019</v>
      </c>
      <c r="AS1300" s="32" t="s">
        <v>115</v>
      </c>
      <c r="AT1300" s="32" t="b">
        <v>0</v>
      </c>
      <c r="AU1300" s="32" t="s">
        <v>115</v>
      </c>
      <c r="AV1300" s="32" t="s">
        <v>115</v>
      </c>
      <c r="AW1300" s="32" t="s">
        <v>115</v>
      </c>
      <c r="AX1300" s="32" t="b">
        <v>0</v>
      </c>
      <c r="AY1300" s="32" t="s">
        <v>115</v>
      </c>
      <c r="AZ1300" s="110" t="s">
        <v>115</v>
      </c>
      <c r="BA1300" s="32" t="s">
        <v>115</v>
      </c>
      <c r="BB1300" s="32" t="s">
        <v>115</v>
      </c>
      <c r="BC1300" s="32" t="s">
        <v>115</v>
      </c>
      <c r="BD1300" s="32" t="s">
        <v>115</v>
      </c>
      <c r="BE1300" s="32" t="s">
        <v>115</v>
      </c>
      <c r="BF1300" s="110" t="s">
        <v>115</v>
      </c>
      <c r="BG1300" s="32" t="s">
        <v>131</v>
      </c>
      <c r="BH1300" s="32" t="s">
        <v>115</v>
      </c>
      <c r="BI1300" s="32" t="s">
        <v>195</v>
      </c>
      <c r="BJ1300" s="32">
        <v>2</v>
      </c>
      <c r="BK1300" s="110">
        <v>44302</v>
      </c>
      <c r="BL1300" s="110">
        <v>44196</v>
      </c>
      <c r="BM1300" s="110">
        <v>44875</v>
      </c>
      <c r="BN1300" s="32" t="s">
        <v>308</v>
      </c>
      <c r="BO1300" s="32" t="s">
        <v>115</v>
      </c>
      <c r="BP1300" s="32" t="b">
        <v>0</v>
      </c>
      <c r="BQ1300" s="116">
        <v>1100</v>
      </c>
      <c r="BR1300" s="32" t="s">
        <v>134</v>
      </c>
      <c r="BS1300" s="116">
        <v>1640.81</v>
      </c>
      <c r="BT1300" s="116">
        <v>1640.81</v>
      </c>
      <c r="BU1300" s="116">
        <v>690.25319999999999</v>
      </c>
      <c r="BV1300" s="116">
        <v>615.48829999999998</v>
      </c>
      <c r="BW1300" s="116">
        <v>-6.1656000000000004</v>
      </c>
      <c r="BX1300" s="116">
        <v>0</v>
      </c>
      <c r="BY1300" s="116">
        <v>0</v>
      </c>
      <c r="BZ1300" s="116">
        <v>0</v>
      </c>
      <c r="CA1300" s="116">
        <v>0</v>
      </c>
      <c r="CB1300" s="116">
        <v>0</v>
      </c>
      <c r="CC1300" s="116">
        <v>0</v>
      </c>
      <c r="CD1300" s="116">
        <v>0</v>
      </c>
      <c r="CE1300" s="116">
        <v>1640.81</v>
      </c>
      <c r="CF1300" s="32" t="s">
        <v>135</v>
      </c>
      <c r="CG1300" s="32" t="s">
        <v>136</v>
      </c>
      <c r="CH1300" s="32" t="s">
        <v>272</v>
      </c>
      <c r="CI1300" s="116">
        <v>0</v>
      </c>
      <c r="CJ1300" s="116">
        <v>0</v>
      </c>
      <c r="CK1300" s="116">
        <v>1620.5193200000001</v>
      </c>
      <c r="CL1300" s="116">
        <v>-6.0550299999999986</v>
      </c>
      <c r="CM1300" s="116">
        <v>0</v>
      </c>
      <c r="CN1300" s="116">
        <v>0</v>
      </c>
      <c r="CO1300" s="113">
        <v>0</v>
      </c>
      <c r="CP1300" s="32" t="s">
        <v>134</v>
      </c>
      <c r="CQ1300" s="32" t="s">
        <v>115</v>
      </c>
      <c r="CR1300" s="32" t="s">
        <v>134</v>
      </c>
      <c r="CS1300" s="32" t="s">
        <v>115</v>
      </c>
      <c r="CT1300" s="113">
        <v>0</v>
      </c>
      <c r="CU1300" s="113">
        <v>1</v>
      </c>
      <c r="CV1300" s="33" t="s">
        <v>401</v>
      </c>
    </row>
    <row r="1301" spans="2:100">
      <c r="B1301" s="31">
        <v>1297</v>
      </c>
      <c r="C1301" s="32" t="s">
        <v>4258</v>
      </c>
      <c r="D1301" s="128"/>
      <c r="E1301" s="128"/>
      <c r="F1301" s="32" t="s">
        <v>3622</v>
      </c>
      <c r="G1301" s="32" t="s">
        <v>4259</v>
      </c>
      <c r="H1301" s="32" t="s">
        <v>213</v>
      </c>
      <c r="I1301" s="32" t="s">
        <v>189</v>
      </c>
      <c r="J1301" s="32" t="s">
        <v>115</v>
      </c>
      <c r="K1301" s="32" t="s">
        <v>115</v>
      </c>
      <c r="L1301" s="32" t="s">
        <v>404</v>
      </c>
      <c r="M1301" s="32" t="s">
        <v>4252</v>
      </c>
      <c r="N1301" s="32" t="s">
        <v>115</v>
      </c>
      <c r="O1301" s="32" t="s">
        <v>115</v>
      </c>
      <c r="P1301" s="110">
        <v>45933</v>
      </c>
      <c r="Q1301" s="32">
        <v>58</v>
      </c>
      <c r="R1301" s="32" t="s">
        <v>220</v>
      </c>
      <c r="S1301" s="32" t="s">
        <v>548</v>
      </c>
      <c r="T1301" s="32" t="s">
        <v>591</v>
      </c>
      <c r="U1301" s="32" t="s">
        <v>214</v>
      </c>
      <c r="V1301" s="32" t="s">
        <v>122</v>
      </c>
      <c r="W1301" s="32" t="s">
        <v>123</v>
      </c>
      <c r="X1301" s="32" t="s">
        <v>1920</v>
      </c>
      <c r="Y1301" s="128"/>
      <c r="Z1301" s="119" t="s">
        <v>115</v>
      </c>
      <c r="AA1301" s="119">
        <v>6.4412528840569303</v>
      </c>
      <c r="AB1301" s="32" t="s">
        <v>115</v>
      </c>
      <c r="AC1301" s="32" t="s">
        <v>534</v>
      </c>
      <c r="AD1301" s="32" t="s">
        <v>4256</v>
      </c>
      <c r="AE1301" s="32" t="s">
        <v>1180</v>
      </c>
      <c r="AF1301" s="32" t="s">
        <v>115</v>
      </c>
      <c r="AG1301" s="32" t="s">
        <v>115</v>
      </c>
      <c r="AH1301" s="32" t="s">
        <v>115</v>
      </c>
      <c r="AI1301" s="32">
        <v>5784147</v>
      </c>
      <c r="AJ1301" s="32" t="s">
        <v>4260</v>
      </c>
      <c r="AK1301" s="32" t="s">
        <v>4261</v>
      </c>
      <c r="AL1301" s="32">
        <v>1</v>
      </c>
      <c r="AM1301" s="32">
        <v>66</v>
      </c>
      <c r="AN1301" s="32" t="s">
        <v>128</v>
      </c>
      <c r="AO1301" s="32" t="s">
        <v>129</v>
      </c>
      <c r="AP1301" s="32">
        <v>2019</v>
      </c>
      <c r="AQ1301" s="32" t="s">
        <v>130</v>
      </c>
      <c r="AR1301" s="32">
        <v>2018</v>
      </c>
      <c r="AS1301" s="32" t="s">
        <v>115</v>
      </c>
      <c r="AT1301" s="32" t="b">
        <v>0</v>
      </c>
      <c r="AU1301" s="32" t="s">
        <v>115</v>
      </c>
      <c r="AV1301" s="32" t="s">
        <v>115</v>
      </c>
      <c r="AW1301" s="32" t="s">
        <v>115</v>
      </c>
      <c r="AX1301" s="32" t="b">
        <v>0</v>
      </c>
      <c r="AY1301" s="32" t="s">
        <v>115</v>
      </c>
      <c r="AZ1301" s="110" t="s">
        <v>115</v>
      </c>
      <c r="BA1301" s="32" t="s">
        <v>115</v>
      </c>
      <c r="BB1301" s="32" t="s">
        <v>115</v>
      </c>
      <c r="BC1301" s="32" t="s">
        <v>115</v>
      </c>
      <c r="BD1301" s="32" t="s">
        <v>115</v>
      </c>
      <c r="BE1301" s="32" t="s">
        <v>115</v>
      </c>
      <c r="BF1301" s="110" t="s">
        <v>115</v>
      </c>
      <c r="BG1301" s="32" t="s">
        <v>131</v>
      </c>
      <c r="BH1301" s="32" t="s">
        <v>115</v>
      </c>
      <c r="BI1301" s="32" t="s">
        <v>195</v>
      </c>
      <c r="BJ1301" s="32">
        <v>2</v>
      </c>
      <c r="BK1301" s="110">
        <v>43844</v>
      </c>
      <c r="BL1301" s="110">
        <v>44460</v>
      </c>
      <c r="BM1301" s="110">
        <v>44615</v>
      </c>
      <c r="BN1301" s="32" t="s">
        <v>115</v>
      </c>
      <c r="BO1301" s="32" t="s">
        <v>115</v>
      </c>
      <c r="BP1301" s="32" t="b">
        <v>0</v>
      </c>
      <c r="BQ1301" s="116">
        <v>3706</v>
      </c>
      <c r="BR1301" s="32" t="s">
        <v>134</v>
      </c>
      <c r="BS1301" s="116">
        <v>3512.7219</v>
      </c>
      <c r="BT1301" s="116">
        <v>3512.7219</v>
      </c>
      <c r="BU1301" s="116">
        <v>1074.7532000000001</v>
      </c>
      <c r="BV1301" s="116">
        <v>324.75670000000002</v>
      </c>
      <c r="BW1301" s="116">
        <v>3.9180999999999999</v>
      </c>
      <c r="BX1301" s="116">
        <v>0</v>
      </c>
      <c r="BY1301" s="116">
        <v>0</v>
      </c>
      <c r="BZ1301" s="116">
        <v>0</v>
      </c>
      <c r="CA1301" s="116">
        <v>0</v>
      </c>
      <c r="CB1301" s="116">
        <v>0</v>
      </c>
      <c r="CC1301" s="116">
        <v>0</v>
      </c>
      <c r="CD1301" s="116">
        <v>0</v>
      </c>
      <c r="CE1301" s="116">
        <v>3512.7219</v>
      </c>
      <c r="CF1301" s="32" t="s">
        <v>135</v>
      </c>
      <c r="CG1301" s="32" t="s">
        <v>136</v>
      </c>
      <c r="CH1301" s="32" t="s">
        <v>272</v>
      </c>
      <c r="CI1301" s="116">
        <v>0</v>
      </c>
      <c r="CJ1301" s="116">
        <v>0</v>
      </c>
      <c r="CK1301" s="116">
        <v>2855.08671</v>
      </c>
      <c r="CL1301" s="116">
        <v>3.1274199999999999</v>
      </c>
      <c r="CM1301" s="116">
        <v>0</v>
      </c>
      <c r="CN1301" s="116">
        <v>0</v>
      </c>
      <c r="CO1301" s="113">
        <v>0</v>
      </c>
      <c r="CP1301" s="32" t="s">
        <v>134</v>
      </c>
      <c r="CQ1301" s="32" t="s">
        <v>115</v>
      </c>
      <c r="CR1301" s="32" t="s">
        <v>134</v>
      </c>
      <c r="CS1301" s="32" t="s">
        <v>115</v>
      </c>
      <c r="CT1301" s="113">
        <v>0</v>
      </c>
      <c r="CU1301" s="113">
        <v>1</v>
      </c>
      <c r="CV1301" s="33" t="s">
        <v>401</v>
      </c>
    </row>
    <row r="1302" spans="2:100">
      <c r="B1302" s="123">
        <v>1298</v>
      </c>
      <c r="C1302" s="124" t="s">
        <v>4262</v>
      </c>
      <c r="D1302" s="128"/>
      <c r="E1302" s="128"/>
      <c r="F1302" s="32" t="s">
        <v>115</v>
      </c>
      <c r="G1302" s="32" t="s">
        <v>4263</v>
      </c>
      <c r="H1302" s="32" t="s">
        <v>2613</v>
      </c>
      <c r="I1302" s="32" t="s">
        <v>166</v>
      </c>
      <c r="J1302" s="32" t="s">
        <v>115</v>
      </c>
      <c r="K1302" s="32" t="s">
        <v>115</v>
      </c>
      <c r="L1302" s="32" t="s">
        <v>404</v>
      </c>
      <c r="M1302" s="32" t="s">
        <v>3434</v>
      </c>
      <c r="N1302" s="32" t="s">
        <v>115</v>
      </c>
      <c r="O1302" s="32" t="s">
        <v>115</v>
      </c>
      <c r="P1302" s="110" t="s">
        <v>115</v>
      </c>
      <c r="Q1302" s="32" t="s">
        <v>115</v>
      </c>
      <c r="R1302" s="32" t="s">
        <v>220</v>
      </c>
      <c r="S1302" s="32" t="s">
        <v>121</v>
      </c>
      <c r="T1302" s="32" t="s">
        <v>115</v>
      </c>
      <c r="U1302" s="32" t="s">
        <v>115</v>
      </c>
      <c r="V1302" s="32" t="s">
        <v>122</v>
      </c>
      <c r="W1302" s="32" t="b">
        <v>0</v>
      </c>
      <c r="X1302" s="32" t="s">
        <v>115</v>
      </c>
      <c r="Y1302" s="128"/>
      <c r="Z1302" s="119" t="s">
        <v>115</v>
      </c>
      <c r="AA1302" s="119" t="s">
        <v>115</v>
      </c>
      <c r="AB1302" s="32" t="s">
        <v>115</v>
      </c>
      <c r="AC1302" s="32" t="s">
        <v>115</v>
      </c>
      <c r="AD1302" s="32" t="s">
        <v>115</v>
      </c>
      <c r="AE1302" s="32" t="s">
        <v>115</v>
      </c>
      <c r="AF1302" s="32" t="s">
        <v>115</v>
      </c>
      <c r="AG1302" s="32" t="s">
        <v>577</v>
      </c>
      <c r="AH1302" s="32" t="s">
        <v>127</v>
      </c>
      <c r="AI1302" s="32">
        <v>5513328</v>
      </c>
      <c r="AJ1302" s="32" t="s">
        <v>203</v>
      </c>
      <c r="AK1302" s="32" t="s">
        <v>203</v>
      </c>
      <c r="AL1302" s="32" t="s">
        <v>203</v>
      </c>
      <c r="AM1302" s="32">
        <v>66</v>
      </c>
      <c r="AN1302" s="32" t="s">
        <v>128</v>
      </c>
      <c r="AO1302" s="32" t="s">
        <v>129</v>
      </c>
      <c r="AP1302" s="32" t="s">
        <v>203</v>
      </c>
      <c r="AQ1302" s="32" t="s">
        <v>130</v>
      </c>
      <c r="AR1302" s="32">
        <v>2025</v>
      </c>
      <c r="AS1302" s="32" t="s">
        <v>115</v>
      </c>
      <c r="AT1302" s="32" t="b">
        <v>0</v>
      </c>
      <c r="AU1302" s="32" t="s">
        <v>115</v>
      </c>
      <c r="AV1302" s="32" t="s">
        <v>115</v>
      </c>
      <c r="AW1302" s="32" t="s">
        <v>115</v>
      </c>
      <c r="AX1302" s="32" t="b">
        <v>0</v>
      </c>
      <c r="AY1302" s="32" t="s">
        <v>203</v>
      </c>
      <c r="AZ1302" s="110" t="s">
        <v>203</v>
      </c>
      <c r="BA1302" s="32" t="s">
        <v>203</v>
      </c>
      <c r="BB1302" s="32" t="s">
        <v>203</v>
      </c>
      <c r="BC1302" s="32" t="s">
        <v>203</v>
      </c>
      <c r="BD1302" s="32" t="s">
        <v>203</v>
      </c>
      <c r="BE1302" s="32" t="s">
        <v>203</v>
      </c>
      <c r="BF1302" s="110" t="s">
        <v>203</v>
      </c>
      <c r="BG1302" s="32" t="s">
        <v>203</v>
      </c>
      <c r="BH1302" s="32" t="s">
        <v>203</v>
      </c>
      <c r="BI1302" s="32" t="s">
        <v>132</v>
      </c>
      <c r="BJ1302" s="32" t="s">
        <v>115</v>
      </c>
      <c r="BK1302" s="110" t="s">
        <v>115</v>
      </c>
      <c r="BL1302" s="110" t="s">
        <v>115</v>
      </c>
      <c r="BM1302" s="110" t="s">
        <v>133</v>
      </c>
      <c r="BN1302" s="32" t="s">
        <v>115</v>
      </c>
      <c r="BO1302" s="32" t="s">
        <v>115</v>
      </c>
      <c r="BP1302" s="32" t="b">
        <v>0</v>
      </c>
      <c r="BQ1302" s="116" t="s">
        <v>115</v>
      </c>
      <c r="BR1302" s="32" t="s">
        <v>134</v>
      </c>
      <c r="BS1302" s="116">
        <v>2582.2159999999999</v>
      </c>
      <c r="BT1302" s="116">
        <v>5082.2160000000003</v>
      </c>
      <c r="BU1302" s="116">
        <v>0</v>
      </c>
      <c r="BV1302" s="116">
        <v>0</v>
      </c>
      <c r="BW1302" s="116">
        <v>0</v>
      </c>
      <c r="BX1302" s="116">
        <v>0</v>
      </c>
      <c r="BY1302" s="116">
        <v>0</v>
      </c>
      <c r="BZ1302" s="116">
        <v>0</v>
      </c>
      <c r="CA1302" s="116">
        <v>500</v>
      </c>
      <c r="CB1302" s="116">
        <v>500</v>
      </c>
      <c r="CC1302" s="116">
        <v>500</v>
      </c>
      <c r="CD1302" s="116">
        <v>500</v>
      </c>
      <c r="CE1302" s="116">
        <v>2582.2159999999999</v>
      </c>
      <c r="CF1302" s="32" t="s">
        <v>135</v>
      </c>
      <c r="CG1302" s="32" t="s">
        <v>136</v>
      </c>
      <c r="CH1302" s="32" t="s">
        <v>156</v>
      </c>
      <c r="CI1302" s="116">
        <v>0</v>
      </c>
      <c r="CJ1302" s="116">
        <v>0</v>
      </c>
      <c r="CK1302" s="116">
        <v>0</v>
      </c>
      <c r="CL1302" s="116">
        <v>0</v>
      </c>
      <c r="CM1302" s="116">
        <v>0</v>
      </c>
      <c r="CN1302" s="116">
        <v>0</v>
      </c>
      <c r="CO1302" s="113">
        <v>0</v>
      </c>
      <c r="CP1302" s="32" t="s">
        <v>134</v>
      </c>
      <c r="CQ1302" s="32" t="s">
        <v>115</v>
      </c>
      <c r="CR1302" s="32" t="s">
        <v>134</v>
      </c>
      <c r="CS1302" s="32" t="s">
        <v>115</v>
      </c>
      <c r="CT1302" s="113">
        <v>0.3427</v>
      </c>
      <c r="CU1302" s="113">
        <v>0.6573</v>
      </c>
      <c r="CV1302" s="33" t="s">
        <v>1936</v>
      </c>
    </row>
    <row r="1303" spans="2:100">
      <c r="B1303" s="34">
        <v>1299</v>
      </c>
      <c r="C1303" s="35" t="s">
        <v>4264</v>
      </c>
      <c r="D1303" s="130"/>
      <c r="E1303" s="130"/>
      <c r="F1303" s="35" t="s">
        <v>596</v>
      </c>
      <c r="G1303" s="35" t="s">
        <v>4265</v>
      </c>
      <c r="H1303" s="35" t="s">
        <v>2710</v>
      </c>
      <c r="I1303" s="35" t="s">
        <v>189</v>
      </c>
      <c r="J1303" s="35" t="s">
        <v>115</v>
      </c>
      <c r="K1303" s="35" t="s">
        <v>115</v>
      </c>
      <c r="L1303" s="35" t="s">
        <v>404</v>
      </c>
      <c r="M1303" s="35" t="s">
        <v>4266</v>
      </c>
      <c r="N1303" s="35" t="s">
        <v>115</v>
      </c>
      <c r="O1303" s="35" t="s">
        <v>115</v>
      </c>
      <c r="P1303" s="111">
        <v>45918</v>
      </c>
      <c r="Q1303" s="35">
        <v>48</v>
      </c>
      <c r="R1303" s="35" t="s">
        <v>220</v>
      </c>
      <c r="S1303" s="35" t="s">
        <v>548</v>
      </c>
      <c r="T1303" s="35" t="s">
        <v>549</v>
      </c>
      <c r="U1303" s="35" t="s">
        <v>214</v>
      </c>
      <c r="V1303" s="35" t="s">
        <v>122</v>
      </c>
      <c r="W1303" s="35" t="s">
        <v>123</v>
      </c>
      <c r="X1303" s="35" t="s">
        <v>2450</v>
      </c>
      <c r="Y1303" s="130"/>
      <c r="Z1303" s="120" t="s">
        <v>115</v>
      </c>
      <c r="AA1303" s="120">
        <v>18.2104901987659</v>
      </c>
      <c r="AB1303" s="35" t="s">
        <v>115</v>
      </c>
      <c r="AC1303" s="35" t="s">
        <v>530</v>
      </c>
      <c r="AD1303" s="35" t="s">
        <v>4267</v>
      </c>
      <c r="AE1303" s="35" t="s">
        <v>125</v>
      </c>
      <c r="AF1303" s="35" t="s">
        <v>2814</v>
      </c>
      <c r="AG1303" s="35" t="s">
        <v>115</v>
      </c>
      <c r="AH1303" s="35" t="s">
        <v>115</v>
      </c>
      <c r="AI1303" s="35">
        <v>5779901</v>
      </c>
      <c r="AJ1303" s="35" t="s">
        <v>4268</v>
      </c>
      <c r="AK1303" s="35" t="s">
        <v>4269</v>
      </c>
      <c r="AL1303" s="35">
        <v>1</v>
      </c>
      <c r="AM1303" s="35">
        <v>66</v>
      </c>
      <c r="AN1303" s="35" t="s">
        <v>128</v>
      </c>
      <c r="AO1303" s="35" t="s">
        <v>129</v>
      </c>
      <c r="AP1303" s="35">
        <v>2019</v>
      </c>
      <c r="AQ1303" s="35" t="s">
        <v>130</v>
      </c>
      <c r="AR1303" s="35">
        <v>2019</v>
      </c>
      <c r="AS1303" s="35" t="s">
        <v>115</v>
      </c>
      <c r="AT1303" s="35" t="b">
        <v>0</v>
      </c>
      <c r="AU1303" s="35" t="s">
        <v>115</v>
      </c>
      <c r="AV1303" s="35" t="s">
        <v>115</v>
      </c>
      <c r="AW1303" s="35" t="s">
        <v>115</v>
      </c>
      <c r="AX1303" s="35" t="b">
        <v>0</v>
      </c>
      <c r="AY1303" s="35" t="s">
        <v>115</v>
      </c>
      <c r="AZ1303" s="111" t="s">
        <v>115</v>
      </c>
      <c r="BA1303" s="35" t="s">
        <v>115</v>
      </c>
      <c r="BB1303" s="35" t="s">
        <v>115</v>
      </c>
      <c r="BC1303" s="35" t="s">
        <v>115</v>
      </c>
      <c r="BD1303" s="35" t="s">
        <v>115</v>
      </c>
      <c r="BE1303" s="35" t="s">
        <v>115</v>
      </c>
      <c r="BF1303" s="111" t="s">
        <v>115</v>
      </c>
      <c r="BG1303" s="35" t="s">
        <v>131</v>
      </c>
      <c r="BH1303" s="35" t="s">
        <v>115</v>
      </c>
      <c r="BI1303" s="35" t="s">
        <v>195</v>
      </c>
      <c r="BJ1303" s="35">
        <v>2</v>
      </c>
      <c r="BK1303" s="111">
        <v>43880</v>
      </c>
      <c r="BL1303" s="111">
        <v>44148</v>
      </c>
      <c r="BM1303" s="111">
        <v>44299</v>
      </c>
      <c r="BN1303" s="35" t="s">
        <v>115</v>
      </c>
      <c r="BO1303" s="35" t="s">
        <v>115</v>
      </c>
      <c r="BP1303" s="35" t="b">
        <v>0</v>
      </c>
      <c r="BQ1303" s="117">
        <v>11190</v>
      </c>
      <c r="BR1303" s="35" t="s">
        <v>134</v>
      </c>
      <c r="BS1303" s="117">
        <v>8077.3588</v>
      </c>
      <c r="BT1303" s="117">
        <v>8077.3588</v>
      </c>
      <c r="BU1303" s="117">
        <v>3013.0043000000001</v>
      </c>
      <c r="BV1303" s="117">
        <v>11.923299999999999</v>
      </c>
      <c r="BW1303" s="117">
        <v>0</v>
      </c>
      <c r="BX1303" s="117">
        <v>0</v>
      </c>
      <c r="BY1303" s="117">
        <v>0</v>
      </c>
      <c r="BZ1303" s="117">
        <v>0</v>
      </c>
      <c r="CA1303" s="117">
        <v>0</v>
      </c>
      <c r="CB1303" s="117">
        <v>0</v>
      </c>
      <c r="CC1303" s="117">
        <v>0</v>
      </c>
      <c r="CD1303" s="117">
        <v>0</v>
      </c>
      <c r="CE1303" s="117">
        <v>8077.3588</v>
      </c>
      <c r="CF1303" s="35" t="s">
        <v>135</v>
      </c>
      <c r="CG1303" s="35" t="s">
        <v>136</v>
      </c>
      <c r="CH1303" s="35" t="s">
        <v>246</v>
      </c>
      <c r="CI1303" s="117">
        <v>0</v>
      </c>
      <c r="CJ1303" s="117">
        <v>7143.5416100000002</v>
      </c>
      <c r="CK1303" s="117">
        <v>10.48747</v>
      </c>
      <c r="CL1303" s="117">
        <v>0</v>
      </c>
      <c r="CM1303" s="117">
        <v>0</v>
      </c>
      <c r="CN1303" s="117">
        <v>0</v>
      </c>
      <c r="CO1303" s="114">
        <v>0</v>
      </c>
      <c r="CP1303" s="35" t="s">
        <v>134</v>
      </c>
      <c r="CQ1303" s="35" t="s">
        <v>115</v>
      </c>
      <c r="CR1303" s="35" t="s">
        <v>134</v>
      </c>
      <c r="CS1303" s="35" t="s">
        <v>115</v>
      </c>
      <c r="CT1303" s="114">
        <v>1</v>
      </c>
      <c r="CU1303" s="114">
        <v>0</v>
      </c>
      <c r="CV1303" s="36" t="s">
        <v>401</v>
      </c>
    </row>
    <row r="1304" spans="2:100">
      <c r="B1304" s="28">
        <v>1300</v>
      </c>
      <c r="C1304" s="29" t="s">
        <v>4270</v>
      </c>
      <c r="D1304" s="129"/>
      <c r="E1304" s="129"/>
      <c r="F1304" s="29" t="s">
        <v>450</v>
      </c>
      <c r="G1304" s="29" t="s">
        <v>4271</v>
      </c>
      <c r="H1304" s="29" t="s">
        <v>2710</v>
      </c>
      <c r="I1304" s="29" t="s">
        <v>189</v>
      </c>
      <c r="J1304" s="29" t="s">
        <v>115</v>
      </c>
      <c r="K1304" s="29" t="s">
        <v>115</v>
      </c>
      <c r="L1304" s="29" t="s">
        <v>404</v>
      </c>
      <c r="M1304" s="29" t="s">
        <v>4266</v>
      </c>
      <c r="N1304" s="29" t="s">
        <v>115</v>
      </c>
      <c r="O1304" s="29" t="s">
        <v>115</v>
      </c>
      <c r="P1304" s="109">
        <v>45933</v>
      </c>
      <c r="Q1304" s="29">
        <v>58</v>
      </c>
      <c r="R1304" s="29" t="s">
        <v>220</v>
      </c>
      <c r="S1304" s="29" t="s">
        <v>121</v>
      </c>
      <c r="T1304" s="29" t="s">
        <v>115</v>
      </c>
      <c r="U1304" s="29" t="s">
        <v>214</v>
      </c>
      <c r="V1304" s="29" t="s">
        <v>122</v>
      </c>
      <c r="W1304" s="29" t="s">
        <v>123</v>
      </c>
      <c r="X1304" s="29" t="s">
        <v>2076</v>
      </c>
      <c r="Y1304" s="129"/>
      <c r="Z1304" s="118" t="s">
        <v>115</v>
      </c>
      <c r="AA1304" s="118">
        <v>53.2802559781139</v>
      </c>
      <c r="AB1304" s="29" t="s">
        <v>115</v>
      </c>
      <c r="AC1304" s="29" t="s">
        <v>407</v>
      </c>
      <c r="AD1304" s="29" t="s">
        <v>115</v>
      </c>
      <c r="AE1304" s="29" t="s">
        <v>115</v>
      </c>
      <c r="AF1304" s="29" t="s">
        <v>115</v>
      </c>
      <c r="AG1304" s="29" t="s">
        <v>115</v>
      </c>
      <c r="AH1304" s="29" t="s">
        <v>115</v>
      </c>
      <c r="AI1304" s="29">
        <v>5796645</v>
      </c>
      <c r="AJ1304" s="29" t="s">
        <v>4272</v>
      </c>
      <c r="AK1304" s="29" t="s">
        <v>4273</v>
      </c>
      <c r="AL1304" s="29">
        <v>1</v>
      </c>
      <c r="AM1304" s="29">
        <v>66</v>
      </c>
      <c r="AN1304" s="29" t="s">
        <v>128</v>
      </c>
      <c r="AO1304" s="29" t="s">
        <v>129</v>
      </c>
      <c r="AP1304" s="29">
        <v>2022</v>
      </c>
      <c r="AQ1304" s="29" t="s">
        <v>130</v>
      </c>
      <c r="AR1304" s="29">
        <v>2021</v>
      </c>
      <c r="AS1304" s="29" t="s">
        <v>115</v>
      </c>
      <c r="AT1304" s="29" t="b">
        <v>0</v>
      </c>
      <c r="AU1304" s="29" t="s">
        <v>115</v>
      </c>
      <c r="AV1304" s="29" t="s">
        <v>115</v>
      </c>
      <c r="AW1304" s="29" t="s">
        <v>115</v>
      </c>
      <c r="AX1304" s="29" t="b">
        <v>0</v>
      </c>
      <c r="AY1304" s="29" t="s">
        <v>115</v>
      </c>
      <c r="AZ1304" s="109" t="s">
        <v>115</v>
      </c>
      <c r="BA1304" s="29" t="s">
        <v>115</v>
      </c>
      <c r="BB1304" s="29" t="s">
        <v>115</v>
      </c>
      <c r="BC1304" s="29" t="s">
        <v>115</v>
      </c>
      <c r="BD1304" s="29" t="s">
        <v>115</v>
      </c>
      <c r="BE1304" s="29" t="s">
        <v>115</v>
      </c>
      <c r="BF1304" s="109" t="s">
        <v>115</v>
      </c>
      <c r="BG1304" s="29" t="s">
        <v>131</v>
      </c>
      <c r="BH1304" s="29" t="s">
        <v>115</v>
      </c>
      <c r="BI1304" s="29" t="s">
        <v>195</v>
      </c>
      <c r="BJ1304" s="29">
        <v>2</v>
      </c>
      <c r="BK1304" s="109">
        <v>44732</v>
      </c>
      <c r="BL1304" s="109">
        <v>44895</v>
      </c>
      <c r="BM1304" s="109">
        <v>44869</v>
      </c>
      <c r="BN1304" s="29" t="s">
        <v>115</v>
      </c>
      <c r="BO1304" s="29" t="s">
        <v>115</v>
      </c>
      <c r="BP1304" s="29" t="b">
        <v>0</v>
      </c>
      <c r="BQ1304" s="115">
        <v>3910</v>
      </c>
      <c r="BR1304" s="29" t="s">
        <v>134</v>
      </c>
      <c r="BS1304" s="115">
        <v>5217.6354000000001</v>
      </c>
      <c r="BT1304" s="115">
        <v>5217.6354000000001</v>
      </c>
      <c r="BU1304" s="115">
        <v>211.7312</v>
      </c>
      <c r="BV1304" s="115">
        <v>4587.5226000000002</v>
      </c>
      <c r="BW1304" s="115">
        <v>406.71820000000002</v>
      </c>
      <c r="BX1304" s="115">
        <v>11.663399999999999</v>
      </c>
      <c r="BY1304" s="115">
        <v>0</v>
      </c>
      <c r="BZ1304" s="115">
        <v>0</v>
      </c>
      <c r="CA1304" s="115">
        <v>0</v>
      </c>
      <c r="CB1304" s="115">
        <v>0</v>
      </c>
      <c r="CC1304" s="115">
        <v>0</v>
      </c>
      <c r="CD1304" s="115">
        <v>0</v>
      </c>
      <c r="CE1304" s="115">
        <v>5217.6354000000001</v>
      </c>
      <c r="CF1304" s="29" t="s">
        <v>135</v>
      </c>
      <c r="CG1304" s="29" t="s">
        <v>136</v>
      </c>
      <c r="CH1304" s="29" t="s">
        <v>185</v>
      </c>
      <c r="CI1304" s="115">
        <v>0</v>
      </c>
      <c r="CJ1304" s="115">
        <v>0</v>
      </c>
      <c r="CK1304" s="115">
        <v>4101.9532200000003</v>
      </c>
      <c r="CL1304" s="115">
        <v>345.99477000000002</v>
      </c>
      <c r="CM1304" s="115">
        <v>9.9220000000000024</v>
      </c>
      <c r="CN1304" s="115">
        <v>0</v>
      </c>
      <c r="CO1304" s="112">
        <v>0</v>
      </c>
      <c r="CP1304" s="29" t="s">
        <v>134</v>
      </c>
      <c r="CQ1304" s="29" t="s">
        <v>115</v>
      </c>
      <c r="CR1304" s="29" t="s">
        <v>134</v>
      </c>
      <c r="CS1304" s="29" t="s">
        <v>115</v>
      </c>
      <c r="CT1304" s="112">
        <v>1</v>
      </c>
      <c r="CU1304" s="112">
        <v>0</v>
      </c>
      <c r="CV1304" s="30" t="s">
        <v>401</v>
      </c>
    </row>
    <row r="1305" spans="2:100">
      <c r="B1305" s="31">
        <v>1301</v>
      </c>
      <c r="C1305" s="32" t="s">
        <v>4274</v>
      </c>
      <c r="D1305" s="128"/>
      <c r="E1305" s="128"/>
      <c r="F1305" s="32" t="s">
        <v>115</v>
      </c>
      <c r="G1305" s="32" t="s">
        <v>4275</v>
      </c>
      <c r="H1305" s="32" t="s">
        <v>2710</v>
      </c>
      <c r="I1305" s="32" t="s">
        <v>118</v>
      </c>
      <c r="J1305" s="32" t="s">
        <v>115</v>
      </c>
      <c r="K1305" s="32" t="s">
        <v>115</v>
      </c>
      <c r="L1305" s="32" t="s">
        <v>404</v>
      </c>
      <c r="M1305" s="32" t="s">
        <v>4266</v>
      </c>
      <c r="N1305" s="32" t="s">
        <v>115</v>
      </c>
      <c r="O1305" s="32" t="s">
        <v>115</v>
      </c>
      <c r="P1305" s="110" t="s">
        <v>115</v>
      </c>
      <c r="Q1305" s="32" t="s">
        <v>115</v>
      </c>
      <c r="R1305" s="32" t="s">
        <v>220</v>
      </c>
      <c r="S1305" s="32" t="s">
        <v>121</v>
      </c>
      <c r="T1305" s="32" t="s">
        <v>115</v>
      </c>
      <c r="U1305" s="32" t="s">
        <v>115</v>
      </c>
      <c r="V1305" s="32" t="s">
        <v>122</v>
      </c>
      <c r="W1305" s="32" t="s">
        <v>123</v>
      </c>
      <c r="X1305" s="32" t="s">
        <v>115</v>
      </c>
      <c r="Y1305" s="128"/>
      <c r="Z1305" s="119" t="s">
        <v>115</v>
      </c>
      <c r="AA1305" s="119" t="s">
        <v>115</v>
      </c>
      <c r="AB1305" s="32" t="s">
        <v>115</v>
      </c>
      <c r="AC1305" s="32" t="s">
        <v>407</v>
      </c>
      <c r="AD1305" s="32" t="s">
        <v>115</v>
      </c>
      <c r="AE1305" s="32" t="s">
        <v>115</v>
      </c>
      <c r="AF1305" s="32" t="s">
        <v>115</v>
      </c>
      <c r="AG1305" s="32" t="s">
        <v>4276</v>
      </c>
      <c r="AH1305" s="32" t="s">
        <v>115</v>
      </c>
      <c r="AI1305" s="32">
        <v>5547495</v>
      </c>
      <c r="AJ1305" s="32" t="s">
        <v>4277</v>
      </c>
      <c r="AK1305" s="32" t="s">
        <v>4274</v>
      </c>
      <c r="AL1305" s="32">
        <v>1</v>
      </c>
      <c r="AM1305" s="32">
        <v>66</v>
      </c>
      <c r="AN1305" s="32" t="s">
        <v>128</v>
      </c>
      <c r="AO1305" s="32" t="s">
        <v>129</v>
      </c>
      <c r="AP1305" s="32">
        <v>2021</v>
      </c>
      <c r="AQ1305" s="32" t="s">
        <v>130</v>
      </c>
      <c r="AR1305" s="32">
        <v>2022</v>
      </c>
      <c r="AS1305" s="32" t="s">
        <v>115</v>
      </c>
      <c r="AT1305" s="32" t="b">
        <v>0</v>
      </c>
      <c r="AU1305" s="32" t="s">
        <v>115</v>
      </c>
      <c r="AV1305" s="32" t="s">
        <v>115</v>
      </c>
      <c r="AW1305" s="32" t="s">
        <v>115</v>
      </c>
      <c r="AX1305" s="32" t="b">
        <v>0</v>
      </c>
      <c r="AY1305" s="32" t="s">
        <v>115</v>
      </c>
      <c r="AZ1305" s="110" t="s">
        <v>115</v>
      </c>
      <c r="BA1305" s="32" t="s">
        <v>115</v>
      </c>
      <c r="BB1305" s="32" t="s">
        <v>115</v>
      </c>
      <c r="BC1305" s="32" t="s">
        <v>115</v>
      </c>
      <c r="BD1305" s="32" t="s">
        <v>115</v>
      </c>
      <c r="BE1305" s="32" t="s">
        <v>115</v>
      </c>
      <c r="BF1305" s="110" t="s">
        <v>115</v>
      </c>
      <c r="BG1305" s="32" t="s">
        <v>131</v>
      </c>
      <c r="BH1305" s="32" t="s">
        <v>115</v>
      </c>
      <c r="BI1305" s="32" t="s">
        <v>195</v>
      </c>
      <c r="BJ1305" s="32">
        <v>2</v>
      </c>
      <c r="BK1305" s="110" t="s">
        <v>115</v>
      </c>
      <c r="BL1305" s="110">
        <v>44926</v>
      </c>
      <c r="BM1305" s="110">
        <v>44895</v>
      </c>
      <c r="BN1305" s="32" t="s">
        <v>115</v>
      </c>
      <c r="BO1305" s="32" t="s">
        <v>115</v>
      </c>
      <c r="BP1305" s="32" t="b">
        <v>1</v>
      </c>
      <c r="BQ1305" s="116">
        <v>500</v>
      </c>
      <c r="BR1305" s="32" t="s">
        <v>134</v>
      </c>
      <c r="BS1305" s="116">
        <v>1205.0473</v>
      </c>
      <c r="BT1305" s="116">
        <v>1205.0473</v>
      </c>
      <c r="BU1305" s="116">
        <v>0</v>
      </c>
      <c r="BV1305" s="116">
        <v>0</v>
      </c>
      <c r="BW1305" s="116">
        <v>2.6627999999999998</v>
      </c>
      <c r="BX1305" s="116">
        <v>1202.3844999999999</v>
      </c>
      <c r="BY1305" s="116">
        <v>0</v>
      </c>
      <c r="BZ1305" s="116">
        <v>0</v>
      </c>
      <c r="CA1305" s="116">
        <v>0</v>
      </c>
      <c r="CB1305" s="116">
        <v>0</v>
      </c>
      <c r="CC1305" s="116">
        <v>0</v>
      </c>
      <c r="CD1305" s="116">
        <v>0</v>
      </c>
      <c r="CE1305" s="116">
        <v>1205.0473</v>
      </c>
      <c r="CF1305" s="32" t="s">
        <v>135</v>
      </c>
      <c r="CG1305" s="32" t="s">
        <v>136</v>
      </c>
      <c r="CH1305" s="32" t="s">
        <v>263</v>
      </c>
      <c r="CI1305" s="116">
        <v>0</v>
      </c>
      <c r="CJ1305" s="116">
        <v>0</v>
      </c>
      <c r="CK1305" s="116">
        <v>0</v>
      </c>
      <c r="CL1305" s="116">
        <v>0</v>
      </c>
      <c r="CM1305" s="116">
        <v>1205.0473199999999</v>
      </c>
      <c r="CN1305" s="116">
        <v>0</v>
      </c>
      <c r="CO1305" s="113">
        <v>0</v>
      </c>
      <c r="CP1305" s="32" t="s">
        <v>134</v>
      </c>
      <c r="CQ1305" s="32" t="s">
        <v>115</v>
      </c>
      <c r="CR1305" s="32" t="s">
        <v>134</v>
      </c>
      <c r="CS1305" s="32" t="s">
        <v>115</v>
      </c>
      <c r="CT1305" s="113">
        <v>0.3427</v>
      </c>
      <c r="CU1305" s="113">
        <v>0.6573</v>
      </c>
      <c r="CV1305" s="33" t="s">
        <v>401</v>
      </c>
    </row>
    <row r="1306" spans="2:100">
      <c r="B1306" s="31">
        <v>1302</v>
      </c>
      <c r="C1306" s="32" t="s">
        <v>4278</v>
      </c>
      <c r="D1306" s="128"/>
      <c r="E1306" s="128"/>
      <c r="F1306" s="32" t="s">
        <v>438</v>
      </c>
      <c r="G1306" s="32" t="s">
        <v>4279</v>
      </c>
      <c r="H1306" s="32" t="s">
        <v>2710</v>
      </c>
      <c r="I1306" s="32" t="s">
        <v>189</v>
      </c>
      <c r="J1306" s="32" t="s">
        <v>115</v>
      </c>
      <c r="K1306" s="32" t="s">
        <v>4280</v>
      </c>
      <c r="L1306" s="32" t="s">
        <v>404</v>
      </c>
      <c r="M1306" s="32" t="s">
        <v>4266</v>
      </c>
      <c r="N1306" s="32" t="s">
        <v>115</v>
      </c>
      <c r="O1306" s="32" t="s">
        <v>115</v>
      </c>
      <c r="P1306" s="110">
        <v>45910</v>
      </c>
      <c r="Q1306" s="32">
        <v>38</v>
      </c>
      <c r="R1306" s="32" t="s">
        <v>220</v>
      </c>
      <c r="S1306" s="32" t="s">
        <v>203</v>
      </c>
      <c r="T1306" s="32" t="s">
        <v>203</v>
      </c>
      <c r="U1306" s="32" t="s">
        <v>194</v>
      </c>
      <c r="V1306" s="32" t="s">
        <v>122</v>
      </c>
      <c r="W1306" s="32" t="s">
        <v>123</v>
      </c>
      <c r="X1306" s="32" t="s">
        <v>1608</v>
      </c>
      <c r="Y1306" s="128"/>
      <c r="Z1306" s="119" t="s">
        <v>115</v>
      </c>
      <c r="AA1306" s="119">
        <v>29.1389443035571</v>
      </c>
      <c r="AB1306" s="32" t="s">
        <v>115</v>
      </c>
      <c r="AC1306" s="32" t="s">
        <v>407</v>
      </c>
      <c r="AD1306" s="32" t="s">
        <v>115</v>
      </c>
      <c r="AE1306" s="32" t="s">
        <v>115</v>
      </c>
      <c r="AF1306" s="32" t="s">
        <v>115</v>
      </c>
      <c r="AG1306" s="32" t="s">
        <v>4276</v>
      </c>
      <c r="AH1306" s="32" t="s">
        <v>422</v>
      </c>
      <c r="AI1306" s="32">
        <v>5799660</v>
      </c>
      <c r="AJ1306" s="32" t="s">
        <v>4281</v>
      </c>
      <c r="AK1306" s="32" t="s">
        <v>4278</v>
      </c>
      <c r="AL1306" s="32">
        <v>1</v>
      </c>
      <c r="AM1306" s="32">
        <v>66</v>
      </c>
      <c r="AN1306" s="32" t="s">
        <v>128</v>
      </c>
      <c r="AO1306" s="32" t="s">
        <v>129</v>
      </c>
      <c r="AP1306" s="32" t="s">
        <v>203</v>
      </c>
      <c r="AQ1306" s="32" t="s">
        <v>130</v>
      </c>
      <c r="AR1306" s="32">
        <v>2022</v>
      </c>
      <c r="AS1306" s="32" t="s">
        <v>115</v>
      </c>
      <c r="AT1306" s="32" t="b">
        <v>0</v>
      </c>
      <c r="AU1306" s="32" t="s">
        <v>115</v>
      </c>
      <c r="AV1306" s="32" t="s">
        <v>115</v>
      </c>
      <c r="AW1306" s="32" t="s">
        <v>115</v>
      </c>
      <c r="AX1306" s="32" t="b">
        <v>0</v>
      </c>
      <c r="AY1306" s="32" t="s">
        <v>115</v>
      </c>
      <c r="AZ1306" s="110" t="s">
        <v>115</v>
      </c>
      <c r="BA1306" s="32" t="s">
        <v>115</v>
      </c>
      <c r="BB1306" s="32" t="s">
        <v>115</v>
      </c>
      <c r="BC1306" s="32" t="s">
        <v>115</v>
      </c>
      <c r="BD1306" s="32" t="s">
        <v>115</v>
      </c>
      <c r="BE1306" s="32" t="s">
        <v>115</v>
      </c>
      <c r="BF1306" s="110" t="s">
        <v>115</v>
      </c>
      <c r="BG1306" s="32" t="s">
        <v>131</v>
      </c>
      <c r="BH1306" s="32" t="s">
        <v>115</v>
      </c>
      <c r="BI1306" s="32" t="s">
        <v>468</v>
      </c>
      <c r="BJ1306" s="32">
        <v>4</v>
      </c>
      <c r="BK1306" s="110">
        <v>46800</v>
      </c>
      <c r="BL1306" s="110" t="s">
        <v>115</v>
      </c>
      <c r="BM1306" s="110">
        <v>46877</v>
      </c>
      <c r="BN1306" s="32" t="s">
        <v>115</v>
      </c>
      <c r="BO1306" s="32" t="s">
        <v>115</v>
      </c>
      <c r="BP1306" s="32" t="b">
        <v>0</v>
      </c>
      <c r="BQ1306" s="116" t="s">
        <v>115</v>
      </c>
      <c r="BR1306" s="32" t="s">
        <v>134</v>
      </c>
      <c r="BS1306" s="116">
        <v>4.2603999999999997</v>
      </c>
      <c r="BT1306" s="116">
        <v>3049.2107999999998</v>
      </c>
      <c r="BU1306" s="116">
        <v>0</v>
      </c>
      <c r="BV1306" s="116">
        <v>2.6366000000000001</v>
      </c>
      <c r="BW1306" s="116">
        <v>0.41449999999999998</v>
      </c>
      <c r="BX1306" s="116">
        <v>1.2092000000000001</v>
      </c>
      <c r="BY1306" s="116">
        <v>0.1022</v>
      </c>
      <c r="BZ1306" s="116">
        <v>0</v>
      </c>
      <c r="CA1306" s="116">
        <v>0</v>
      </c>
      <c r="CB1306" s="116">
        <v>0</v>
      </c>
      <c r="CC1306" s="116">
        <v>400</v>
      </c>
      <c r="CD1306" s="116">
        <v>1500</v>
      </c>
      <c r="CE1306" s="116">
        <v>4.2603999999999997</v>
      </c>
      <c r="CF1306" s="32" t="s">
        <v>135</v>
      </c>
      <c r="CG1306" s="32" t="s">
        <v>136</v>
      </c>
      <c r="CH1306" s="32" t="s">
        <v>878</v>
      </c>
      <c r="CI1306" s="116">
        <v>0</v>
      </c>
      <c r="CJ1306" s="116">
        <v>0</v>
      </c>
      <c r="CK1306" s="116">
        <v>0</v>
      </c>
      <c r="CL1306" s="116">
        <v>0</v>
      </c>
      <c r="CM1306" s="116">
        <v>0</v>
      </c>
      <c r="CN1306" s="116">
        <v>0</v>
      </c>
      <c r="CO1306" s="113">
        <v>0</v>
      </c>
      <c r="CP1306" s="32" t="s">
        <v>134</v>
      </c>
      <c r="CQ1306" s="32" t="s">
        <v>115</v>
      </c>
      <c r="CR1306" s="32" t="s">
        <v>279</v>
      </c>
      <c r="CS1306" s="32" t="s">
        <v>115</v>
      </c>
      <c r="CT1306" s="113">
        <v>0.3427</v>
      </c>
      <c r="CU1306" s="113">
        <v>0.6573</v>
      </c>
      <c r="CV1306" s="33" t="s">
        <v>470</v>
      </c>
    </row>
    <row r="1307" spans="2:100">
      <c r="B1307" s="123">
        <v>1303</v>
      </c>
      <c r="C1307" s="124" t="s">
        <v>4282</v>
      </c>
      <c r="D1307" s="128"/>
      <c r="E1307" s="128"/>
      <c r="F1307" s="32" t="s">
        <v>438</v>
      </c>
      <c r="G1307" s="32" t="s">
        <v>4283</v>
      </c>
      <c r="H1307" s="32" t="s">
        <v>2710</v>
      </c>
      <c r="I1307" s="32" t="s">
        <v>189</v>
      </c>
      <c r="J1307" s="32" t="s">
        <v>115</v>
      </c>
      <c r="K1307" s="32" t="s">
        <v>4284</v>
      </c>
      <c r="L1307" s="32" t="s">
        <v>404</v>
      </c>
      <c r="M1307" s="32" t="s">
        <v>4266</v>
      </c>
      <c r="N1307" s="32" t="s">
        <v>115</v>
      </c>
      <c r="O1307" s="32" t="s">
        <v>115</v>
      </c>
      <c r="P1307" s="110">
        <v>45910</v>
      </c>
      <c r="Q1307" s="32">
        <v>27</v>
      </c>
      <c r="R1307" s="32" t="s">
        <v>220</v>
      </c>
      <c r="S1307" s="32" t="s">
        <v>203</v>
      </c>
      <c r="T1307" s="32" t="s">
        <v>203</v>
      </c>
      <c r="U1307" s="32" t="s">
        <v>194</v>
      </c>
      <c r="V1307" s="32" t="s">
        <v>122</v>
      </c>
      <c r="W1307" s="32" t="b">
        <v>0</v>
      </c>
      <c r="X1307" s="32" t="s">
        <v>115</v>
      </c>
      <c r="Y1307" s="128"/>
      <c r="Z1307" s="119" t="s">
        <v>115</v>
      </c>
      <c r="AA1307" s="119">
        <v>29.138944303557398</v>
      </c>
      <c r="AB1307" s="32" t="s">
        <v>115</v>
      </c>
      <c r="AC1307" s="32" t="s">
        <v>407</v>
      </c>
      <c r="AD1307" s="32" t="s">
        <v>115</v>
      </c>
      <c r="AE1307" s="32" t="s">
        <v>115</v>
      </c>
      <c r="AF1307" s="32" t="s">
        <v>115</v>
      </c>
      <c r="AG1307" s="32" t="s">
        <v>4276</v>
      </c>
      <c r="AH1307" s="32" t="s">
        <v>409</v>
      </c>
      <c r="AI1307" s="32" t="s">
        <v>4285</v>
      </c>
      <c r="AJ1307" s="32" t="s">
        <v>203</v>
      </c>
      <c r="AK1307" s="32" t="s">
        <v>203</v>
      </c>
      <c r="AL1307" s="32" t="s">
        <v>203</v>
      </c>
      <c r="AM1307" s="32">
        <v>66</v>
      </c>
      <c r="AN1307" s="32" t="s">
        <v>128</v>
      </c>
      <c r="AO1307" s="32" t="s">
        <v>129</v>
      </c>
      <c r="AP1307" s="32" t="s">
        <v>203</v>
      </c>
      <c r="AQ1307" s="32" t="s">
        <v>130</v>
      </c>
      <c r="AR1307" s="32">
        <v>2025</v>
      </c>
      <c r="AS1307" s="32" t="s">
        <v>115</v>
      </c>
      <c r="AT1307" s="32" t="b">
        <v>0</v>
      </c>
      <c r="AU1307" s="32" t="s">
        <v>115</v>
      </c>
      <c r="AV1307" s="32" t="s">
        <v>115</v>
      </c>
      <c r="AW1307" s="32" t="s">
        <v>115</v>
      </c>
      <c r="AX1307" s="32" t="b">
        <v>0</v>
      </c>
      <c r="AY1307" s="32" t="s">
        <v>203</v>
      </c>
      <c r="AZ1307" s="110" t="s">
        <v>203</v>
      </c>
      <c r="BA1307" s="32" t="s">
        <v>203</v>
      </c>
      <c r="BB1307" s="32" t="s">
        <v>203</v>
      </c>
      <c r="BC1307" s="32" t="s">
        <v>203</v>
      </c>
      <c r="BD1307" s="32" t="s">
        <v>203</v>
      </c>
      <c r="BE1307" s="32" t="s">
        <v>203</v>
      </c>
      <c r="BF1307" s="110" t="s">
        <v>203</v>
      </c>
      <c r="BG1307" s="32" t="s">
        <v>203</v>
      </c>
      <c r="BH1307" s="32" t="s">
        <v>203</v>
      </c>
      <c r="BI1307" s="32" t="s">
        <v>162</v>
      </c>
      <c r="BJ1307" s="32">
        <v>5</v>
      </c>
      <c r="BK1307" s="110">
        <v>47818</v>
      </c>
      <c r="BL1307" s="110" t="s">
        <v>115</v>
      </c>
      <c r="BM1307" s="110">
        <v>48549</v>
      </c>
      <c r="BN1307" s="32" t="s">
        <v>115</v>
      </c>
      <c r="BO1307" s="32" t="s">
        <v>115</v>
      </c>
      <c r="BP1307" s="32" t="b">
        <v>0</v>
      </c>
      <c r="BQ1307" s="116" t="s">
        <v>115</v>
      </c>
      <c r="BR1307" s="32" t="s">
        <v>134</v>
      </c>
      <c r="BS1307" s="116">
        <v>0</v>
      </c>
      <c r="BT1307" s="116">
        <v>6000</v>
      </c>
      <c r="BU1307" s="116">
        <v>0</v>
      </c>
      <c r="BV1307" s="116">
        <v>0</v>
      </c>
      <c r="BW1307" s="116">
        <v>0</v>
      </c>
      <c r="BX1307" s="116">
        <v>0</v>
      </c>
      <c r="BY1307" s="116">
        <v>0</v>
      </c>
      <c r="BZ1307" s="116">
        <v>0</v>
      </c>
      <c r="CA1307" s="116">
        <v>0</v>
      </c>
      <c r="CB1307" s="116">
        <v>0</v>
      </c>
      <c r="CC1307" s="116">
        <v>2000</v>
      </c>
      <c r="CD1307" s="116">
        <v>2000</v>
      </c>
      <c r="CE1307" s="116">
        <v>0</v>
      </c>
      <c r="CF1307" s="32" t="s">
        <v>135</v>
      </c>
      <c r="CG1307" s="32" t="s">
        <v>136</v>
      </c>
      <c r="CH1307" s="32" t="s">
        <v>115</v>
      </c>
      <c r="CI1307" s="116">
        <v>0</v>
      </c>
      <c r="CJ1307" s="116">
        <v>0</v>
      </c>
      <c r="CK1307" s="116">
        <v>0</v>
      </c>
      <c r="CL1307" s="116">
        <v>0</v>
      </c>
      <c r="CM1307" s="116">
        <v>0</v>
      </c>
      <c r="CN1307" s="116">
        <v>0</v>
      </c>
      <c r="CO1307" s="113">
        <v>0</v>
      </c>
      <c r="CP1307" s="32" t="s">
        <v>134</v>
      </c>
      <c r="CQ1307" s="32" t="s">
        <v>115</v>
      </c>
      <c r="CR1307" s="32" t="s">
        <v>279</v>
      </c>
      <c r="CS1307" s="32" t="s">
        <v>115</v>
      </c>
      <c r="CT1307" s="113">
        <v>1</v>
      </c>
      <c r="CU1307" s="113">
        <v>0</v>
      </c>
      <c r="CV1307" s="33" t="s">
        <v>1936</v>
      </c>
    </row>
    <row r="1308" spans="2:100">
      <c r="B1308" s="123">
        <v>1304</v>
      </c>
      <c r="C1308" s="124" t="s">
        <v>4286</v>
      </c>
      <c r="D1308" s="128"/>
      <c r="E1308" s="128"/>
      <c r="F1308" s="32" t="s">
        <v>438</v>
      </c>
      <c r="G1308" s="32" t="s">
        <v>4287</v>
      </c>
      <c r="H1308" s="32" t="s">
        <v>2710</v>
      </c>
      <c r="I1308" s="32" t="s">
        <v>189</v>
      </c>
      <c r="J1308" s="32" t="s">
        <v>115</v>
      </c>
      <c r="K1308" s="32" t="s">
        <v>4288</v>
      </c>
      <c r="L1308" s="32" t="s">
        <v>404</v>
      </c>
      <c r="M1308" s="32" t="s">
        <v>4266</v>
      </c>
      <c r="N1308" s="32" t="s">
        <v>115</v>
      </c>
      <c r="O1308" s="32" t="s">
        <v>115</v>
      </c>
      <c r="P1308" s="110">
        <v>45910</v>
      </c>
      <c r="Q1308" s="32">
        <v>27</v>
      </c>
      <c r="R1308" s="32" t="s">
        <v>220</v>
      </c>
      <c r="S1308" s="32" t="s">
        <v>203</v>
      </c>
      <c r="T1308" s="32" t="s">
        <v>203</v>
      </c>
      <c r="U1308" s="32" t="s">
        <v>194</v>
      </c>
      <c r="V1308" s="32" t="s">
        <v>122</v>
      </c>
      <c r="W1308" s="32" t="b">
        <v>0</v>
      </c>
      <c r="X1308" s="32" t="s">
        <v>115</v>
      </c>
      <c r="Y1308" s="128"/>
      <c r="Z1308" s="119" t="s">
        <v>115</v>
      </c>
      <c r="AA1308" s="119">
        <v>29.138944303557398</v>
      </c>
      <c r="AB1308" s="32" t="s">
        <v>115</v>
      </c>
      <c r="AC1308" s="32" t="s">
        <v>407</v>
      </c>
      <c r="AD1308" s="32" t="s">
        <v>115</v>
      </c>
      <c r="AE1308" s="32" t="s">
        <v>115</v>
      </c>
      <c r="AF1308" s="32" t="s">
        <v>115</v>
      </c>
      <c r="AG1308" s="32" t="s">
        <v>4276</v>
      </c>
      <c r="AH1308" s="32" t="s">
        <v>409</v>
      </c>
      <c r="AI1308" s="32" t="s">
        <v>4289</v>
      </c>
      <c r="AJ1308" s="32" t="s">
        <v>203</v>
      </c>
      <c r="AK1308" s="32" t="s">
        <v>203</v>
      </c>
      <c r="AL1308" s="32" t="s">
        <v>203</v>
      </c>
      <c r="AM1308" s="32">
        <v>66</v>
      </c>
      <c r="AN1308" s="32" t="s">
        <v>128</v>
      </c>
      <c r="AO1308" s="32" t="s">
        <v>129</v>
      </c>
      <c r="AP1308" s="32" t="s">
        <v>203</v>
      </c>
      <c r="AQ1308" s="32" t="s">
        <v>130</v>
      </c>
      <c r="AR1308" s="32">
        <v>2025</v>
      </c>
      <c r="AS1308" s="32" t="s">
        <v>115</v>
      </c>
      <c r="AT1308" s="32" t="b">
        <v>0</v>
      </c>
      <c r="AU1308" s="32" t="s">
        <v>115</v>
      </c>
      <c r="AV1308" s="32" t="s">
        <v>115</v>
      </c>
      <c r="AW1308" s="32" t="s">
        <v>115</v>
      </c>
      <c r="AX1308" s="32" t="b">
        <v>0</v>
      </c>
      <c r="AY1308" s="32" t="s">
        <v>203</v>
      </c>
      <c r="AZ1308" s="110" t="s">
        <v>203</v>
      </c>
      <c r="BA1308" s="32" t="s">
        <v>203</v>
      </c>
      <c r="BB1308" s="32" t="s">
        <v>203</v>
      </c>
      <c r="BC1308" s="32" t="s">
        <v>203</v>
      </c>
      <c r="BD1308" s="32" t="s">
        <v>203</v>
      </c>
      <c r="BE1308" s="32" t="s">
        <v>203</v>
      </c>
      <c r="BF1308" s="110" t="s">
        <v>203</v>
      </c>
      <c r="BG1308" s="32" t="s">
        <v>203</v>
      </c>
      <c r="BH1308" s="32" t="s">
        <v>203</v>
      </c>
      <c r="BI1308" s="32" t="s">
        <v>162</v>
      </c>
      <c r="BJ1308" s="32">
        <v>5</v>
      </c>
      <c r="BK1308" s="110">
        <v>47818</v>
      </c>
      <c r="BL1308" s="110" t="s">
        <v>115</v>
      </c>
      <c r="BM1308" s="110">
        <v>48549</v>
      </c>
      <c r="BN1308" s="32" t="s">
        <v>115</v>
      </c>
      <c r="BO1308" s="32" t="s">
        <v>115</v>
      </c>
      <c r="BP1308" s="32" t="b">
        <v>0</v>
      </c>
      <c r="BQ1308" s="116" t="s">
        <v>115</v>
      </c>
      <c r="BR1308" s="32" t="s">
        <v>134</v>
      </c>
      <c r="BS1308" s="116">
        <v>0</v>
      </c>
      <c r="BT1308" s="116">
        <v>6000</v>
      </c>
      <c r="BU1308" s="116">
        <v>0</v>
      </c>
      <c r="BV1308" s="116">
        <v>0</v>
      </c>
      <c r="BW1308" s="116">
        <v>0</v>
      </c>
      <c r="BX1308" s="116">
        <v>0</v>
      </c>
      <c r="BY1308" s="116">
        <v>0</v>
      </c>
      <c r="BZ1308" s="116">
        <v>0</v>
      </c>
      <c r="CA1308" s="116">
        <v>0</v>
      </c>
      <c r="CB1308" s="116">
        <v>0</v>
      </c>
      <c r="CC1308" s="116">
        <v>2000</v>
      </c>
      <c r="CD1308" s="116">
        <v>2000</v>
      </c>
      <c r="CE1308" s="116">
        <v>0</v>
      </c>
      <c r="CF1308" s="32" t="s">
        <v>135</v>
      </c>
      <c r="CG1308" s="32" t="s">
        <v>136</v>
      </c>
      <c r="CH1308" s="32" t="s">
        <v>115</v>
      </c>
      <c r="CI1308" s="116">
        <v>0</v>
      </c>
      <c r="CJ1308" s="116">
        <v>0</v>
      </c>
      <c r="CK1308" s="116">
        <v>0</v>
      </c>
      <c r="CL1308" s="116">
        <v>0</v>
      </c>
      <c r="CM1308" s="116">
        <v>0</v>
      </c>
      <c r="CN1308" s="116">
        <v>0</v>
      </c>
      <c r="CO1308" s="113">
        <v>0</v>
      </c>
      <c r="CP1308" s="32" t="s">
        <v>134</v>
      </c>
      <c r="CQ1308" s="32" t="s">
        <v>115</v>
      </c>
      <c r="CR1308" s="32" t="s">
        <v>279</v>
      </c>
      <c r="CS1308" s="32" t="s">
        <v>115</v>
      </c>
      <c r="CT1308" s="113">
        <v>1</v>
      </c>
      <c r="CU1308" s="113">
        <v>0</v>
      </c>
      <c r="CV1308" s="33" t="s">
        <v>1936</v>
      </c>
    </row>
    <row r="1309" spans="2:100">
      <c r="B1309" s="123">
        <v>1305</v>
      </c>
      <c r="C1309" s="124" t="s">
        <v>4290</v>
      </c>
      <c r="D1309" s="128"/>
      <c r="E1309" s="128"/>
      <c r="F1309" s="32" t="s">
        <v>115</v>
      </c>
      <c r="G1309" s="32" t="s">
        <v>4291</v>
      </c>
      <c r="H1309" s="32" t="s">
        <v>1474</v>
      </c>
      <c r="I1309" s="32" t="s">
        <v>166</v>
      </c>
      <c r="J1309" s="32" t="s">
        <v>115</v>
      </c>
      <c r="K1309" s="32" t="s">
        <v>115</v>
      </c>
      <c r="L1309" s="32" t="s">
        <v>1475</v>
      </c>
      <c r="M1309" s="32" t="s">
        <v>240</v>
      </c>
      <c r="N1309" s="32" t="s">
        <v>320</v>
      </c>
      <c r="O1309" s="32" t="s">
        <v>115</v>
      </c>
      <c r="P1309" s="110" t="s">
        <v>115</v>
      </c>
      <c r="Q1309" s="32" t="s">
        <v>115</v>
      </c>
      <c r="R1309" s="32" t="s">
        <v>115</v>
      </c>
      <c r="S1309" s="32" t="s">
        <v>121</v>
      </c>
      <c r="T1309" s="32" t="s">
        <v>115</v>
      </c>
      <c r="U1309" s="32" t="s">
        <v>115</v>
      </c>
      <c r="V1309" s="32" t="s">
        <v>122</v>
      </c>
      <c r="W1309" s="32" t="b">
        <v>0</v>
      </c>
      <c r="X1309" s="32" t="s">
        <v>115</v>
      </c>
      <c r="Y1309" s="128"/>
      <c r="Z1309" s="119" t="s">
        <v>115</v>
      </c>
      <c r="AA1309" s="119" t="s">
        <v>115</v>
      </c>
      <c r="AB1309" s="32" t="s">
        <v>115</v>
      </c>
      <c r="AC1309" s="32" t="s">
        <v>115</v>
      </c>
      <c r="AD1309" s="32" t="s">
        <v>115</v>
      </c>
      <c r="AE1309" s="32" t="s">
        <v>115</v>
      </c>
      <c r="AF1309" s="32" t="s">
        <v>115</v>
      </c>
      <c r="AG1309" s="32" t="s">
        <v>1921</v>
      </c>
      <c r="AH1309" s="32" t="s">
        <v>127</v>
      </c>
      <c r="AI1309" s="32" t="s">
        <v>4292</v>
      </c>
      <c r="AJ1309" s="32" t="s">
        <v>115</v>
      </c>
      <c r="AK1309" s="32" t="s">
        <v>115</v>
      </c>
      <c r="AL1309" s="32" t="s">
        <v>115</v>
      </c>
      <c r="AM1309" s="32">
        <v>66</v>
      </c>
      <c r="AN1309" s="32" t="s">
        <v>128</v>
      </c>
      <c r="AO1309" s="32" t="s">
        <v>129</v>
      </c>
      <c r="AP1309" s="32" t="s">
        <v>203</v>
      </c>
      <c r="AQ1309" s="32" t="s">
        <v>130</v>
      </c>
      <c r="AR1309" s="32">
        <v>2025</v>
      </c>
      <c r="AS1309" s="32" t="s">
        <v>115</v>
      </c>
      <c r="AT1309" s="32" t="b">
        <v>0</v>
      </c>
      <c r="AU1309" s="32" t="s">
        <v>115</v>
      </c>
      <c r="AV1309" s="32" t="s">
        <v>115</v>
      </c>
      <c r="AW1309" s="32" t="s">
        <v>115</v>
      </c>
      <c r="AX1309" s="32" t="b">
        <v>0</v>
      </c>
      <c r="AY1309" s="32" t="s">
        <v>115</v>
      </c>
      <c r="AZ1309" s="110" t="s">
        <v>115</v>
      </c>
      <c r="BA1309" s="32" t="s">
        <v>115</v>
      </c>
      <c r="BB1309" s="32" t="s">
        <v>115</v>
      </c>
      <c r="BC1309" s="32" t="s">
        <v>115</v>
      </c>
      <c r="BD1309" s="32" t="s">
        <v>115</v>
      </c>
      <c r="BE1309" s="32" t="s">
        <v>115</v>
      </c>
      <c r="BF1309" s="110" t="s">
        <v>115</v>
      </c>
      <c r="BG1309" s="32" t="s">
        <v>131</v>
      </c>
      <c r="BH1309" s="32" t="s">
        <v>115</v>
      </c>
      <c r="BI1309" s="32" t="s">
        <v>162</v>
      </c>
      <c r="BJ1309" s="32">
        <v>5</v>
      </c>
      <c r="BK1309" s="110" t="s">
        <v>115</v>
      </c>
      <c r="BL1309" s="110" t="s">
        <v>115</v>
      </c>
      <c r="BM1309" s="110" t="s">
        <v>133</v>
      </c>
      <c r="BN1309" s="32" t="s">
        <v>115</v>
      </c>
      <c r="BO1309" s="32" t="s">
        <v>115</v>
      </c>
      <c r="BP1309" s="32" t="b">
        <v>0</v>
      </c>
      <c r="BQ1309" s="116" t="s">
        <v>115</v>
      </c>
      <c r="BR1309" s="32" t="s">
        <v>134</v>
      </c>
      <c r="BS1309" s="116">
        <v>0</v>
      </c>
      <c r="BT1309" s="116">
        <v>35245.764999999999</v>
      </c>
      <c r="BU1309" s="116">
        <v>0</v>
      </c>
      <c r="BV1309" s="116">
        <v>0</v>
      </c>
      <c r="BW1309" s="116">
        <v>0</v>
      </c>
      <c r="BX1309" s="116">
        <v>0</v>
      </c>
      <c r="BY1309" s="116">
        <v>0</v>
      </c>
      <c r="BZ1309" s="116">
        <v>0</v>
      </c>
      <c r="CA1309" s="116">
        <v>23273.841</v>
      </c>
      <c r="CB1309" s="116">
        <v>0</v>
      </c>
      <c r="CC1309" s="116">
        <v>11971.924000000001</v>
      </c>
      <c r="CD1309" s="116">
        <v>0</v>
      </c>
      <c r="CE1309" s="116">
        <v>0</v>
      </c>
      <c r="CF1309" s="32" t="s">
        <v>135</v>
      </c>
      <c r="CG1309" s="32" t="s">
        <v>136</v>
      </c>
      <c r="CH1309" s="32" t="s">
        <v>115</v>
      </c>
      <c r="CI1309" s="116">
        <v>0</v>
      </c>
      <c r="CJ1309" s="116">
        <v>0</v>
      </c>
      <c r="CK1309" s="116">
        <v>0</v>
      </c>
      <c r="CL1309" s="116">
        <v>0</v>
      </c>
      <c r="CM1309" s="116">
        <v>0</v>
      </c>
      <c r="CN1309" s="116">
        <v>0</v>
      </c>
      <c r="CO1309" s="113">
        <v>0</v>
      </c>
      <c r="CP1309" s="32" t="s">
        <v>134</v>
      </c>
      <c r="CQ1309" s="32" t="s">
        <v>115</v>
      </c>
      <c r="CR1309" s="32" t="s">
        <v>134</v>
      </c>
      <c r="CS1309" s="32" t="s">
        <v>115</v>
      </c>
      <c r="CT1309" s="113">
        <v>0.3427</v>
      </c>
      <c r="CU1309" s="113">
        <v>0.6573</v>
      </c>
      <c r="CV1309" s="33" t="s">
        <v>1482</v>
      </c>
    </row>
    <row r="1310" spans="2:100">
      <c r="B1310" s="31">
        <v>1306</v>
      </c>
      <c r="C1310" s="128" t="s">
        <v>1473</v>
      </c>
      <c r="D1310" s="128"/>
      <c r="E1310" s="128"/>
      <c r="F1310" s="128"/>
      <c r="G1310" s="128"/>
      <c r="H1310" s="32" t="s">
        <v>1474</v>
      </c>
      <c r="I1310" s="32" t="s">
        <v>166</v>
      </c>
      <c r="J1310" s="32" t="s">
        <v>115</v>
      </c>
      <c r="K1310" s="32" t="s">
        <v>115</v>
      </c>
      <c r="L1310" s="32" t="s">
        <v>1475</v>
      </c>
      <c r="M1310" s="32" t="s">
        <v>240</v>
      </c>
      <c r="N1310" s="32" t="s">
        <v>320</v>
      </c>
      <c r="O1310" s="32" t="s">
        <v>115</v>
      </c>
      <c r="P1310" s="110">
        <v>45938</v>
      </c>
      <c r="Q1310" s="32" t="s">
        <v>115</v>
      </c>
      <c r="R1310" s="32" t="s">
        <v>115</v>
      </c>
      <c r="S1310" s="32" t="s">
        <v>1915</v>
      </c>
      <c r="T1310" s="32" t="s">
        <v>591</v>
      </c>
      <c r="U1310" s="32" t="s">
        <v>214</v>
      </c>
      <c r="V1310" s="32" t="s">
        <v>122</v>
      </c>
      <c r="W1310" s="32" t="s">
        <v>123</v>
      </c>
      <c r="X1310" s="32" t="s">
        <v>887</v>
      </c>
      <c r="Y1310" s="128"/>
      <c r="Z1310" s="119" t="s">
        <v>115</v>
      </c>
      <c r="AA1310" s="119">
        <v>26.194495511281001</v>
      </c>
      <c r="AB1310" s="32" t="s">
        <v>115</v>
      </c>
      <c r="AC1310" s="32" t="s">
        <v>3282</v>
      </c>
      <c r="AD1310" s="32" t="s">
        <v>4293</v>
      </c>
      <c r="AE1310" s="32" t="s">
        <v>1679</v>
      </c>
      <c r="AF1310" s="32" t="s">
        <v>2138</v>
      </c>
      <c r="AG1310" s="32" t="s">
        <v>115</v>
      </c>
      <c r="AH1310" s="32" t="s">
        <v>115</v>
      </c>
      <c r="AI1310" s="32">
        <v>5773524</v>
      </c>
      <c r="AJ1310" s="32" t="s">
        <v>4294</v>
      </c>
      <c r="AK1310" s="128" t="s">
        <v>1473</v>
      </c>
      <c r="AL1310" s="32">
        <v>1</v>
      </c>
      <c r="AM1310" s="32">
        <v>66</v>
      </c>
      <c r="AN1310" s="32" t="s">
        <v>128</v>
      </c>
      <c r="AO1310" s="32" t="s">
        <v>129</v>
      </c>
      <c r="AP1310" s="32">
        <v>2019</v>
      </c>
      <c r="AQ1310" s="32" t="s">
        <v>130</v>
      </c>
      <c r="AR1310" s="32">
        <v>2018</v>
      </c>
      <c r="AS1310" s="32" t="s">
        <v>115</v>
      </c>
      <c r="AT1310" s="32" t="b">
        <v>0</v>
      </c>
      <c r="AU1310" s="32" t="s">
        <v>115</v>
      </c>
      <c r="AV1310" s="32" t="s">
        <v>115</v>
      </c>
      <c r="AW1310" s="32" t="s">
        <v>115</v>
      </c>
      <c r="AX1310" s="32" t="b">
        <v>0</v>
      </c>
      <c r="AY1310" s="32" t="s">
        <v>115</v>
      </c>
      <c r="AZ1310" s="110" t="s">
        <v>115</v>
      </c>
      <c r="BA1310" s="32" t="s">
        <v>115</v>
      </c>
      <c r="BB1310" s="32" t="s">
        <v>115</v>
      </c>
      <c r="BC1310" s="32" t="s">
        <v>115</v>
      </c>
      <c r="BD1310" s="32" t="s">
        <v>115</v>
      </c>
      <c r="BE1310" s="32" t="s">
        <v>115</v>
      </c>
      <c r="BF1310" s="110" t="s">
        <v>115</v>
      </c>
      <c r="BG1310" s="32" t="s">
        <v>131</v>
      </c>
      <c r="BH1310" s="32" t="s">
        <v>115</v>
      </c>
      <c r="BI1310" s="32" t="s">
        <v>195</v>
      </c>
      <c r="BJ1310" s="32">
        <v>2</v>
      </c>
      <c r="BK1310" s="110">
        <v>43724</v>
      </c>
      <c r="BL1310" s="110">
        <v>43920</v>
      </c>
      <c r="BM1310" s="110">
        <v>44074</v>
      </c>
      <c r="BN1310" s="32" t="s">
        <v>115</v>
      </c>
      <c r="BO1310" s="32" t="s">
        <v>115</v>
      </c>
      <c r="BP1310" s="32" t="b">
        <v>0</v>
      </c>
      <c r="BQ1310" s="116">
        <v>10388</v>
      </c>
      <c r="BR1310" s="32" t="s">
        <v>134</v>
      </c>
      <c r="BS1310" s="116">
        <v>11511.661099999999</v>
      </c>
      <c r="BT1310" s="116">
        <v>11511.661099999999</v>
      </c>
      <c r="BU1310" s="116">
        <v>1128.7466999999999</v>
      </c>
      <c r="BV1310" s="116">
        <v>236.3895</v>
      </c>
      <c r="BW1310" s="116">
        <v>1.8958999999999999</v>
      </c>
      <c r="BX1310" s="116">
        <v>0</v>
      </c>
      <c r="BY1310" s="116">
        <v>0</v>
      </c>
      <c r="BZ1310" s="116">
        <v>0</v>
      </c>
      <c r="CA1310" s="116">
        <v>0</v>
      </c>
      <c r="CB1310" s="116">
        <v>0</v>
      </c>
      <c r="CC1310" s="116">
        <v>0</v>
      </c>
      <c r="CD1310" s="116">
        <v>0</v>
      </c>
      <c r="CE1310" s="116">
        <v>11511.661099999999</v>
      </c>
      <c r="CF1310" s="32" t="s">
        <v>135</v>
      </c>
      <c r="CG1310" s="32" t="s">
        <v>136</v>
      </c>
      <c r="CH1310" s="32" t="s">
        <v>173</v>
      </c>
      <c r="CI1310" s="116">
        <v>9819.1719100000028</v>
      </c>
      <c r="CJ1310" s="116">
        <v>1091.3125699999998</v>
      </c>
      <c r="CK1310" s="116">
        <v>228.54982000000001</v>
      </c>
      <c r="CL1310" s="116">
        <v>1.8330599999999999</v>
      </c>
      <c r="CM1310" s="116">
        <v>0</v>
      </c>
      <c r="CN1310" s="116">
        <v>0</v>
      </c>
      <c r="CO1310" s="113">
        <v>0</v>
      </c>
      <c r="CP1310" s="32" t="s">
        <v>134</v>
      </c>
      <c r="CQ1310" s="32" t="s">
        <v>115</v>
      </c>
      <c r="CR1310" s="32" t="s">
        <v>134</v>
      </c>
      <c r="CS1310" s="32" t="s">
        <v>115</v>
      </c>
      <c r="CT1310" s="113">
        <v>0.3427</v>
      </c>
      <c r="CU1310" s="113">
        <v>0.6573</v>
      </c>
      <c r="CV1310" s="33" t="s">
        <v>1482</v>
      </c>
    </row>
    <row r="1311" spans="2:100">
      <c r="B1311" s="31">
        <v>1307</v>
      </c>
      <c r="C1311" s="128" t="s">
        <v>1473</v>
      </c>
      <c r="D1311" s="128"/>
      <c r="E1311" s="128"/>
      <c r="F1311" s="128"/>
      <c r="G1311" s="128"/>
      <c r="H1311" s="32" t="s">
        <v>1474</v>
      </c>
      <c r="I1311" s="32" t="s">
        <v>166</v>
      </c>
      <c r="J1311" s="32" t="s">
        <v>115</v>
      </c>
      <c r="K1311" s="32" t="s">
        <v>115</v>
      </c>
      <c r="L1311" s="32" t="s">
        <v>1475</v>
      </c>
      <c r="M1311" s="32" t="s">
        <v>240</v>
      </c>
      <c r="N1311" s="32" t="s">
        <v>320</v>
      </c>
      <c r="O1311" s="32" t="s">
        <v>115</v>
      </c>
      <c r="P1311" s="110">
        <v>45909</v>
      </c>
      <c r="Q1311" s="32" t="s">
        <v>115</v>
      </c>
      <c r="R1311" s="32" t="s">
        <v>115</v>
      </c>
      <c r="S1311" s="32" t="s">
        <v>1915</v>
      </c>
      <c r="T1311" s="32" t="s">
        <v>3010</v>
      </c>
      <c r="U1311" s="32" t="s">
        <v>214</v>
      </c>
      <c r="V1311" s="32" t="s">
        <v>122</v>
      </c>
      <c r="W1311" s="32" t="s">
        <v>123</v>
      </c>
      <c r="X1311" s="32" t="s">
        <v>887</v>
      </c>
      <c r="Y1311" s="128"/>
      <c r="Z1311" s="119" t="s">
        <v>115</v>
      </c>
      <c r="AA1311" s="119">
        <v>15.831425753122801</v>
      </c>
      <c r="AB1311" s="32" t="s">
        <v>115</v>
      </c>
      <c r="AC1311" s="32" t="s">
        <v>3282</v>
      </c>
      <c r="AD1311" s="32" t="s">
        <v>4295</v>
      </c>
      <c r="AE1311" s="32" t="s">
        <v>1679</v>
      </c>
      <c r="AF1311" s="32" t="s">
        <v>4194</v>
      </c>
      <c r="AG1311" s="32" t="s">
        <v>115</v>
      </c>
      <c r="AH1311" s="32" t="s">
        <v>115</v>
      </c>
      <c r="AI1311" s="32">
        <v>5773545</v>
      </c>
      <c r="AJ1311" s="32" t="s">
        <v>4296</v>
      </c>
      <c r="AK1311" s="128" t="s">
        <v>1473</v>
      </c>
      <c r="AL1311" s="32">
        <v>1</v>
      </c>
      <c r="AM1311" s="32">
        <v>66</v>
      </c>
      <c r="AN1311" s="32" t="s">
        <v>128</v>
      </c>
      <c r="AO1311" s="32" t="s">
        <v>129</v>
      </c>
      <c r="AP1311" s="32">
        <v>2021</v>
      </c>
      <c r="AQ1311" s="32" t="s">
        <v>130</v>
      </c>
      <c r="AR1311" s="32">
        <v>2018</v>
      </c>
      <c r="AS1311" s="32" t="s">
        <v>115</v>
      </c>
      <c r="AT1311" s="32" t="b">
        <v>0</v>
      </c>
      <c r="AU1311" s="32" t="s">
        <v>115</v>
      </c>
      <c r="AV1311" s="32" t="s">
        <v>115</v>
      </c>
      <c r="AW1311" s="32" t="s">
        <v>115</v>
      </c>
      <c r="AX1311" s="32" t="b">
        <v>0</v>
      </c>
      <c r="AY1311" s="32" t="s">
        <v>115</v>
      </c>
      <c r="AZ1311" s="110" t="s">
        <v>115</v>
      </c>
      <c r="BA1311" s="32" t="s">
        <v>115</v>
      </c>
      <c r="BB1311" s="32" t="s">
        <v>115</v>
      </c>
      <c r="BC1311" s="32" t="s">
        <v>115</v>
      </c>
      <c r="BD1311" s="32" t="s">
        <v>115</v>
      </c>
      <c r="BE1311" s="32" t="s">
        <v>115</v>
      </c>
      <c r="BF1311" s="110" t="s">
        <v>115</v>
      </c>
      <c r="BG1311" s="32" t="s">
        <v>131</v>
      </c>
      <c r="BH1311" s="32" t="s">
        <v>115</v>
      </c>
      <c r="BI1311" s="32" t="s">
        <v>195</v>
      </c>
      <c r="BJ1311" s="32">
        <v>2</v>
      </c>
      <c r="BK1311" s="110">
        <v>44438</v>
      </c>
      <c r="BL1311" s="110">
        <v>44530</v>
      </c>
      <c r="BM1311" s="110">
        <v>44635</v>
      </c>
      <c r="BN1311" s="32" t="s">
        <v>115</v>
      </c>
      <c r="BO1311" s="32" t="s">
        <v>115</v>
      </c>
      <c r="BP1311" s="32" t="b">
        <v>0</v>
      </c>
      <c r="BQ1311" s="116">
        <v>4989</v>
      </c>
      <c r="BR1311" s="32" t="s">
        <v>134</v>
      </c>
      <c r="BS1311" s="116">
        <v>3371.1736000000001</v>
      </c>
      <c r="BT1311" s="116">
        <v>3371.1736000000001</v>
      </c>
      <c r="BU1311" s="116">
        <v>2401.8993</v>
      </c>
      <c r="BV1311" s="116">
        <v>504.60899999999998</v>
      </c>
      <c r="BW1311" s="116">
        <v>1.3711</v>
      </c>
      <c r="BX1311" s="116">
        <v>0</v>
      </c>
      <c r="BY1311" s="116">
        <v>0</v>
      </c>
      <c r="BZ1311" s="116">
        <v>0</v>
      </c>
      <c r="CA1311" s="116">
        <v>0</v>
      </c>
      <c r="CB1311" s="116">
        <v>0</v>
      </c>
      <c r="CC1311" s="116">
        <v>0</v>
      </c>
      <c r="CD1311" s="116">
        <v>0</v>
      </c>
      <c r="CE1311" s="116">
        <v>3371.1736000000001</v>
      </c>
      <c r="CF1311" s="32" t="s">
        <v>135</v>
      </c>
      <c r="CG1311" s="32" t="s">
        <v>136</v>
      </c>
      <c r="CH1311" s="32" t="s">
        <v>272</v>
      </c>
      <c r="CI1311" s="116">
        <v>0</v>
      </c>
      <c r="CJ1311" s="116">
        <v>0</v>
      </c>
      <c r="CK1311" s="116">
        <v>3369.8025200000006</v>
      </c>
      <c r="CL1311" s="116">
        <v>1.3710499999999999</v>
      </c>
      <c r="CM1311" s="116">
        <v>0</v>
      </c>
      <c r="CN1311" s="116">
        <v>0</v>
      </c>
      <c r="CO1311" s="113">
        <v>0</v>
      </c>
      <c r="CP1311" s="32" t="s">
        <v>134</v>
      </c>
      <c r="CQ1311" s="32" t="s">
        <v>115</v>
      </c>
      <c r="CR1311" s="32" t="s">
        <v>134</v>
      </c>
      <c r="CS1311" s="32" t="s">
        <v>115</v>
      </c>
      <c r="CT1311" s="113">
        <v>0.3427</v>
      </c>
      <c r="CU1311" s="113">
        <v>0.6573</v>
      </c>
      <c r="CV1311" s="33" t="s">
        <v>1482</v>
      </c>
    </row>
    <row r="1312" spans="2:100">
      <c r="B1312" s="31">
        <v>1308</v>
      </c>
      <c r="C1312" s="128" t="s">
        <v>1473</v>
      </c>
      <c r="D1312" s="128"/>
      <c r="E1312" s="128"/>
      <c r="F1312" s="128"/>
      <c r="G1312" s="128"/>
      <c r="H1312" s="32" t="s">
        <v>1474</v>
      </c>
      <c r="I1312" s="32" t="s">
        <v>166</v>
      </c>
      <c r="J1312" s="32" t="s">
        <v>115</v>
      </c>
      <c r="K1312" s="32" t="s">
        <v>115</v>
      </c>
      <c r="L1312" s="32" t="s">
        <v>1475</v>
      </c>
      <c r="M1312" s="32" t="s">
        <v>240</v>
      </c>
      <c r="N1312" s="32" t="s">
        <v>320</v>
      </c>
      <c r="O1312" s="32" t="s">
        <v>115</v>
      </c>
      <c r="P1312" s="110">
        <v>45902</v>
      </c>
      <c r="Q1312" s="32" t="s">
        <v>115</v>
      </c>
      <c r="R1312" s="32" t="s">
        <v>115</v>
      </c>
      <c r="S1312" s="32" t="s">
        <v>1915</v>
      </c>
      <c r="T1312" s="32" t="s">
        <v>591</v>
      </c>
      <c r="U1312" s="32" t="s">
        <v>214</v>
      </c>
      <c r="V1312" s="32" t="s">
        <v>122</v>
      </c>
      <c r="W1312" s="32" t="s">
        <v>123</v>
      </c>
      <c r="X1312" s="32" t="s">
        <v>115</v>
      </c>
      <c r="Y1312" s="128"/>
      <c r="Z1312" s="119" t="s">
        <v>115</v>
      </c>
      <c r="AA1312" s="119">
        <v>14.702107026353501</v>
      </c>
      <c r="AB1312" s="32" t="s">
        <v>115</v>
      </c>
      <c r="AC1312" s="32" t="s">
        <v>3282</v>
      </c>
      <c r="AD1312" s="32" t="s">
        <v>4293</v>
      </c>
      <c r="AE1312" s="32" t="s">
        <v>1679</v>
      </c>
      <c r="AF1312" s="32" t="s">
        <v>4194</v>
      </c>
      <c r="AG1312" s="32" t="s">
        <v>115</v>
      </c>
      <c r="AH1312" s="32" t="s">
        <v>115</v>
      </c>
      <c r="AI1312" s="32">
        <v>5773541</v>
      </c>
      <c r="AJ1312" s="32" t="s">
        <v>4297</v>
      </c>
      <c r="AK1312" s="128" t="s">
        <v>1473</v>
      </c>
      <c r="AL1312" s="32">
        <v>1</v>
      </c>
      <c r="AM1312" s="32">
        <v>66</v>
      </c>
      <c r="AN1312" s="32" t="s">
        <v>128</v>
      </c>
      <c r="AO1312" s="32" t="s">
        <v>129</v>
      </c>
      <c r="AP1312" s="32">
        <v>2019</v>
      </c>
      <c r="AQ1312" s="32" t="s">
        <v>130</v>
      </c>
      <c r="AR1312" s="32">
        <v>2018</v>
      </c>
      <c r="AS1312" s="32" t="s">
        <v>115</v>
      </c>
      <c r="AT1312" s="32" t="b">
        <v>0</v>
      </c>
      <c r="AU1312" s="32" t="s">
        <v>115</v>
      </c>
      <c r="AV1312" s="32" t="s">
        <v>115</v>
      </c>
      <c r="AW1312" s="32" t="s">
        <v>115</v>
      </c>
      <c r="AX1312" s="32" t="b">
        <v>0</v>
      </c>
      <c r="AY1312" s="32" t="s">
        <v>115</v>
      </c>
      <c r="AZ1312" s="110" t="s">
        <v>115</v>
      </c>
      <c r="BA1312" s="32" t="s">
        <v>115</v>
      </c>
      <c r="BB1312" s="32" t="s">
        <v>115</v>
      </c>
      <c r="BC1312" s="32" t="s">
        <v>115</v>
      </c>
      <c r="BD1312" s="32" t="s">
        <v>115</v>
      </c>
      <c r="BE1312" s="32" t="s">
        <v>115</v>
      </c>
      <c r="BF1312" s="110" t="s">
        <v>115</v>
      </c>
      <c r="BG1312" s="32" t="s">
        <v>131</v>
      </c>
      <c r="BH1312" s="32" t="s">
        <v>115</v>
      </c>
      <c r="BI1312" s="32" t="s">
        <v>195</v>
      </c>
      <c r="BJ1312" s="32">
        <v>2</v>
      </c>
      <c r="BK1312" s="110">
        <v>43892</v>
      </c>
      <c r="BL1312" s="110">
        <v>43861</v>
      </c>
      <c r="BM1312" s="110">
        <v>43895</v>
      </c>
      <c r="BN1312" s="32" t="s">
        <v>115</v>
      </c>
      <c r="BO1312" s="32" t="s">
        <v>115</v>
      </c>
      <c r="BP1312" s="32" t="b">
        <v>0</v>
      </c>
      <c r="BQ1312" s="116">
        <v>3555</v>
      </c>
      <c r="BR1312" s="32" t="s">
        <v>134</v>
      </c>
      <c r="BS1312" s="116">
        <v>3268.1794</v>
      </c>
      <c r="BT1312" s="116">
        <v>3268.1794</v>
      </c>
      <c r="BU1312" s="116">
        <v>-158.29480000000001</v>
      </c>
      <c r="BV1312" s="116">
        <v>0</v>
      </c>
      <c r="BW1312" s="116">
        <v>0</v>
      </c>
      <c r="BX1312" s="116">
        <v>0</v>
      </c>
      <c r="BY1312" s="116">
        <v>0</v>
      </c>
      <c r="BZ1312" s="116">
        <v>0</v>
      </c>
      <c r="CA1312" s="116">
        <v>0</v>
      </c>
      <c r="CB1312" s="116">
        <v>0</v>
      </c>
      <c r="CC1312" s="116">
        <v>0</v>
      </c>
      <c r="CD1312" s="116">
        <v>0</v>
      </c>
      <c r="CE1312" s="116">
        <v>3268.1794</v>
      </c>
      <c r="CF1312" s="32" t="s">
        <v>135</v>
      </c>
      <c r="CG1312" s="32" t="s">
        <v>136</v>
      </c>
      <c r="CH1312" s="32" t="s">
        <v>152</v>
      </c>
      <c r="CI1312" s="116">
        <v>3247.5676900000003</v>
      </c>
      <c r="CJ1312" s="116">
        <v>-149.86774</v>
      </c>
      <c r="CK1312" s="116">
        <v>0</v>
      </c>
      <c r="CL1312" s="116">
        <v>0</v>
      </c>
      <c r="CM1312" s="116">
        <v>0</v>
      </c>
      <c r="CN1312" s="116">
        <v>0</v>
      </c>
      <c r="CO1312" s="113">
        <v>0</v>
      </c>
      <c r="CP1312" s="32" t="s">
        <v>134</v>
      </c>
      <c r="CQ1312" s="32" t="s">
        <v>115</v>
      </c>
      <c r="CR1312" s="32" t="s">
        <v>134</v>
      </c>
      <c r="CS1312" s="32" t="s">
        <v>115</v>
      </c>
      <c r="CT1312" s="113">
        <v>0.3427</v>
      </c>
      <c r="CU1312" s="113">
        <v>0.6573</v>
      </c>
      <c r="CV1312" s="33" t="s">
        <v>1482</v>
      </c>
    </row>
    <row r="1313" spans="2:100">
      <c r="B1313" s="28">
        <v>1309</v>
      </c>
      <c r="C1313" s="129" t="s">
        <v>1473</v>
      </c>
      <c r="D1313" s="129"/>
      <c r="E1313" s="129"/>
      <c r="F1313" s="129"/>
      <c r="G1313" s="129"/>
      <c r="H1313" s="29" t="s">
        <v>1474</v>
      </c>
      <c r="I1313" s="29" t="s">
        <v>166</v>
      </c>
      <c r="J1313" s="29" t="s">
        <v>115</v>
      </c>
      <c r="K1313" s="29" t="s">
        <v>115</v>
      </c>
      <c r="L1313" s="29" t="s">
        <v>1475</v>
      </c>
      <c r="M1313" s="29" t="s">
        <v>240</v>
      </c>
      <c r="N1313" s="29" t="s">
        <v>320</v>
      </c>
      <c r="O1313" s="29" t="s">
        <v>115</v>
      </c>
      <c r="P1313" s="109">
        <v>45904</v>
      </c>
      <c r="Q1313" s="29" t="s">
        <v>115</v>
      </c>
      <c r="R1313" s="29" t="s">
        <v>115</v>
      </c>
      <c r="S1313" s="29" t="s">
        <v>121</v>
      </c>
      <c r="T1313" s="29" t="s">
        <v>115</v>
      </c>
      <c r="U1313" s="29" t="s">
        <v>214</v>
      </c>
      <c r="V1313" s="29" t="s">
        <v>122</v>
      </c>
      <c r="W1313" s="29" t="s">
        <v>123</v>
      </c>
      <c r="X1313" s="29" t="s">
        <v>224</v>
      </c>
      <c r="Y1313" s="129"/>
      <c r="Z1313" s="118" t="s">
        <v>115</v>
      </c>
      <c r="AA1313" s="118">
        <v>12.8701552271494</v>
      </c>
      <c r="AB1313" s="29" t="s">
        <v>115</v>
      </c>
      <c r="AC1313" s="29" t="s">
        <v>3282</v>
      </c>
      <c r="AD1313" s="29" t="s">
        <v>4295</v>
      </c>
      <c r="AE1313" s="29" t="s">
        <v>1679</v>
      </c>
      <c r="AF1313" s="29" t="s">
        <v>4298</v>
      </c>
      <c r="AG1313" s="29" t="s">
        <v>115</v>
      </c>
      <c r="AH1313" s="29" t="s">
        <v>115</v>
      </c>
      <c r="AI1313" s="29">
        <v>5773531</v>
      </c>
      <c r="AJ1313" s="29" t="s">
        <v>4299</v>
      </c>
      <c r="AK1313" s="129" t="s">
        <v>1473</v>
      </c>
      <c r="AL1313" s="29">
        <v>1</v>
      </c>
      <c r="AM1313" s="29">
        <v>66</v>
      </c>
      <c r="AN1313" s="29" t="s">
        <v>128</v>
      </c>
      <c r="AO1313" s="29" t="s">
        <v>129</v>
      </c>
      <c r="AP1313" s="29">
        <v>2018</v>
      </c>
      <c r="AQ1313" s="29" t="s">
        <v>130</v>
      </c>
      <c r="AR1313" s="29">
        <v>2018</v>
      </c>
      <c r="AS1313" s="29" t="s">
        <v>115</v>
      </c>
      <c r="AT1313" s="29" t="b">
        <v>0</v>
      </c>
      <c r="AU1313" s="29" t="s">
        <v>115</v>
      </c>
      <c r="AV1313" s="29" t="s">
        <v>115</v>
      </c>
      <c r="AW1313" s="29" t="s">
        <v>115</v>
      </c>
      <c r="AX1313" s="29" t="b">
        <v>0</v>
      </c>
      <c r="AY1313" s="29" t="s">
        <v>115</v>
      </c>
      <c r="AZ1313" s="109" t="s">
        <v>115</v>
      </c>
      <c r="BA1313" s="29" t="s">
        <v>115</v>
      </c>
      <c r="BB1313" s="29" t="s">
        <v>115</v>
      </c>
      <c r="BC1313" s="29" t="s">
        <v>115</v>
      </c>
      <c r="BD1313" s="29" t="s">
        <v>115</v>
      </c>
      <c r="BE1313" s="29" t="s">
        <v>115</v>
      </c>
      <c r="BF1313" s="109" t="s">
        <v>115</v>
      </c>
      <c r="BG1313" s="29" t="s">
        <v>131</v>
      </c>
      <c r="BH1313" s="29" t="s">
        <v>115</v>
      </c>
      <c r="BI1313" s="29" t="s">
        <v>195</v>
      </c>
      <c r="BJ1313" s="29">
        <v>2</v>
      </c>
      <c r="BK1313" s="109">
        <v>44249</v>
      </c>
      <c r="BL1313" s="109">
        <v>44237</v>
      </c>
      <c r="BM1313" s="109">
        <v>44414</v>
      </c>
      <c r="BN1313" s="29" t="s">
        <v>115</v>
      </c>
      <c r="BO1313" s="29" t="s">
        <v>115</v>
      </c>
      <c r="BP1313" s="29" t="b">
        <v>0</v>
      </c>
      <c r="BQ1313" s="115">
        <v>4990</v>
      </c>
      <c r="BR1313" s="29" t="s">
        <v>134</v>
      </c>
      <c r="BS1313" s="115">
        <v>4766.0763999999999</v>
      </c>
      <c r="BT1313" s="115">
        <v>4766.0763999999999</v>
      </c>
      <c r="BU1313" s="115">
        <v>3852.9362999999998</v>
      </c>
      <c r="BV1313" s="115">
        <v>118.7668</v>
      </c>
      <c r="BW1313" s="115">
        <v>0</v>
      </c>
      <c r="BX1313" s="115">
        <v>0</v>
      </c>
      <c r="BY1313" s="115">
        <v>0</v>
      </c>
      <c r="BZ1313" s="115">
        <v>0</v>
      </c>
      <c r="CA1313" s="115">
        <v>0</v>
      </c>
      <c r="CB1313" s="115">
        <v>0</v>
      </c>
      <c r="CC1313" s="115">
        <v>0</v>
      </c>
      <c r="CD1313" s="115">
        <v>0</v>
      </c>
      <c r="CE1313" s="115">
        <v>4766.0763999999999</v>
      </c>
      <c r="CF1313" s="29" t="s">
        <v>135</v>
      </c>
      <c r="CG1313" s="29" t="s">
        <v>136</v>
      </c>
      <c r="CH1313" s="29" t="s">
        <v>246</v>
      </c>
      <c r="CI1313" s="115">
        <v>0</v>
      </c>
      <c r="CJ1313" s="115">
        <v>4581.9377499999991</v>
      </c>
      <c r="CK1313" s="115">
        <v>117.0205</v>
      </c>
      <c r="CL1313" s="115">
        <v>0</v>
      </c>
      <c r="CM1313" s="115">
        <v>0</v>
      </c>
      <c r="CN1313" s="115">
        <v>0</v>
      </c>
      <c r="CO1313" s="112">
        <v>0</v>
      </c>
      <c r="CP1313" s="29" t="s">
        <v>134</v>
      </c>
      <c r="CQ1313" s="29" t="s">
        <v>115</v>
      </c>
      <c r="CR1313" s="29" t="s">
        <v>134</v>
      </c>
      <c r="CS1313" s="29" t="s">
        <v>115</v>
      </c>
      <c r="CT1313" s="112">
        <v>0.3427</v>
      </c>
      <c r="CU1313" s="112">
        <v>0.6573</v>
      </c>
      <c r="CV1313" s="30" t="s">
        <v>1482</v>
      </c>
    </row>
    <row r="1314" spans="2:100">
      <c r="B1314" s="31">
        <v>1310</v>
      </c>
      <c r="C1314" s="128" t="s">
        <v>1473</v>
      </c>
      <c r="D1314" s="128"/>
      <c r="E1314" s="128"/>
      <c r="F1314" s="128"/>
      <c r="G1314" s="128"/>
      <c r="H1314" s="32" t="s">
        <v>1474</v>
      </c>
      <c r="I1314" s="32" t="s">
        <v>166</v>
      </c>
      <c r="J1314" s="32" t="s">
        <v>115</v>
      </c>
      <c r="K1314" s="32" t="s">
        <v>115</v>
      </c>
      <c r="L1314" s="32" t="s">
        <v>1475</v>
      </c>
      <c r="M1314" s="32" t="s">
        <v>240</v>
      </c>
      <c r="N1314" s="32" t="s">
        <v>320</v>
      </c>
      <c r="O1314" s="32" t="s">
        <v>115</v>
      </c>
      <c r="P1314" s="110">
        <v>45911</v>
      </c>
      <c r="Q1314" s="32" t="s">
        <v>115</v>
      </c>
      <c r="R1314" s="32" t="s">
        <v>115</v>
      </c>
      <c r="S1314" s="32" t="s">
        <v>121</v>
      </c>
      <c r="T1314" s="32" t="s">
        <v>115</v>
      </c>
      <c r="U1314" s="32" t="s">
        <v>214</v>
      </c>
      <c r="V1314" s="32" t="s">
        <v>122</v>
      </c>
      <c r="W1314" s="32" t="s">
        <v>123</v>
      </c>
      <c r="X1314" s="32" t="s">
        <v>278</v>
      </c>
      <c r="Y1314" s="128"/>
      <c r="Z1314" s="119" t="s">
        <v>115</v>
      </c>
      <c r="AA1314" s="119">
        <v>9.76146152541207</v>
      </c>
      <c r="AB1314" s="32" t="s">
        <v>115</v>
      </c>
      <c r="AC1314" s="32" t="s">
        <v>530</v>
      </c>
      <c r="AD1314" s="32" t="s">
        <v>4295</v>
      </c>
      <c r="AE1314" s="32" t="s">
        <v>1679</v>
      </c>
      <c r="AF1314" s="32" t="s">
        <v>3143</v>
      </c>
      <c r="AG1314" s="32" t="s">
        <v>115</v>
      </c>
      <c r="AH1314" s="32" t="s">
        <v>115</v>
      </c>
      <c r="AI1314" s="32">
        <v>5773980</v>
      </c>
      <c r="AJ1314" s="32" t="s">
        <v>4300</v>
      </c>
      <c r="AK1314" s="128" t="s">
        <v>1473</v>
      </c>
      <c r="AL1314" s="32">
        <v>1</v>
      </c>
      <c r="AM1314" s="32">
        <v>66</v>
      </c>
      <c r="AN1314" s="32" t="s">
        <v>128</v>
      </c>
      <c r="AO1314" s="32" t="s">
        <v>129</v>
      </c>
      <c r="AP1314" s="32">
        <v>2018</v>
      </c>
      <c r="AQ1314" s="32" t="s">
        <v>130</v>
      </c>
      <c r="AR1314" s="32">
        <v>2018</v>
      </c>
      <c r="AS1314" s="32" t="s">
        <v>115</v>
      </c>
      <c r="AT1314" s="32" t="b">
        <v>0</v>
      </c>
      <c r="AU1314" s="32" t="s">
        <v>115</v>
      </c>
      <c r="AV1314" s="32" t="s">
        <v>115</v>
      </c>
      <c r="AW1314" s="32" t="s">
        <v>115</v>
      </c>
      <c r="AX1314" s="32" t="b">
        <v>0</v>
      </c>
      <c r="AY1314" s="32" t="s">
        <v>115</v>
      </c>
      <c r="AZ1314" s="110" t="s">
        <v>115</v>
      </c>
      <c r="BA1314" s="32" t="s">
        <v>115</v>
      </c>
      <c r="BB1314" s="32" t="s">
        <v>115</v>
      </c>
      <c r="BC1314" s="32" t="s">
        <v>115</v>
      </c>
      <c r="BD1314" s="32" t="s">
        <v>115</v>
      </c>
      <c r="BE1314" s="32" t="s">
        <v>115</v>
      </c>
      <c r="BF1314" s="110" t="s">
        <v>115</v>
      </c>
      <c r="BG1314" s="32" t="s">
        <v>131</v>
      </c>
      <c r="BH1314" s="32" t="s">
        <v>115</v>
      </c>
      <c r="BI1314" s="32" t="s">
        <v>195</v>
      </c>
      <c r="BJ1314" s="32">
        <v>2</v>
      </c>
      <c r="BK1314" s="110">
        <v>44200</v>
      </c>
      <c r="BL1314" s="110">
        <v>44028</v>
      </c>
      <c r="BM1314" s="110">
        <v>44263</v>
      </c>
      <c r="BN1314" s="32" t="s">
        <v>234</v>
      </c>
      <c r="BO1314" s="32" t="s">
        <v>115</v>
      </c>
      <c r="BP1314" s="32" t="b">
        <v>0</v>
      </c>
      <c r="BQ1314" s="116">
        <v>4313</v>
      </c>
      <c r="BR1314" s="32" t="s">
        <v>134</v>
      </c>
      <c r="BS1314" s="116">
        <v>3196.0945000000002</v>
      </c>
      <c r="BT1314" s="116">
        <v>3196.0945000000002</v>
      </c>
      <c r="BU1314" s="116">
        <v>1247.7603999999999</v>
      </c>
      <c r="BV1314" s="116">
        <v>9.3774999999999995</v>
      </c>
      <c r="BW1314" s="116">
        <v>0</v>
      </c>
      <c r="BX1314" s="116">
        <v>0</v>
      </c>
      <c r="BY1314" s="116">
        <v>0</v>
      </c>
      <c r="BZ1314" s="116">
        <v>0</v>
      </c>
      <c r="CA1314" s="116">
        <v>0</v>
      </c>
      <c r="CB1314" s="116">
        <v>0</v>
      </c>
      <c r="CC1314" s="116">
        <v>0</v>
      </c>
      <c r="CD1314" s="116">
        <v>0</v>
      </c>
      <c r="CE1314" s="116">
        <v>3196.0945000000002</v>
      </c>
      <c r="CF1314" s="32" t="s">
        <v>135</v>
      </c>
      <c r="CG1314" s="32" t="s">
        <v>136</v>
      </c>
      <c r="CH1314" s="32" t="s">
        <v>246</v>
      </c>
      <c r="CI1314" s="116">
        <v>0</v>
      </c>
      <c r="CJ1314" s="116">
        <v>3106.2820199999996</v>
      </c>
      <c r="CK1314" s="116">
        <v>9.1314400000000013</v>
      </c>
      <c r="CL1314" s="116">
        <v>0</v>
      </c>
      <c r="CM1314" s="116">
        <v>0</v>
      </c>
      <c r="CN1314" s="116">
        <v>0</v>
      </c>
      <c r="CO1314" s="113">
        <v>0</v>
      </c>
      <c r="CP1314" s="32" t="s">
        <v>134</v>
      </c>
      <c r="CQ1314" s="32" t="s">
        <v>115</v>
      </c>
      <c r="CR1314" s="32" t="s">
        <v>134</v>
      </c>
      <c r="CS1314" s="32" t="s">
        <v>115</v>
      </c>
      <c r="CT1314" s="113">
        <v>0.3427</v>
      </c>
      <c r="CU1314" s="113">
        <v>0.6573</v>
      </c>
      <c r="CV1314" s="33" t="s">
        <v>1482</v>
      </c>
    </row>
    <row r="1315" spans="2:100">
      <c r="B1315" s="31">
        <v>1311</v>
      </c>
      <c r="C1315" s="128" t="s">
        <v>1473</v>
      </c>
      <c r="D1315" s="128"/>
      <c r="E1315" s="128"/>
      <c r="F1315" s="128"/>
      <c r="G1315" s="128"/>
      <c r="H1315" s="32" t="s">
        <v>1474</v>
      </c>
      <c r="I1315" s="32" t="s">
        <v>166</v>
      </c>
      <c r="J1315" s="32" t="s">
        <v>115</v>
      </c>
      <c r="K1315" s="32" t="s">
        <v>115</v>
      </c>
      <c r="L1315" s="32" t="s">
        <v>1475</v>
      </c>
      <c r="M1315" s="32" t="s">
        <v>240</v>
      </c>
      <c r="N1315" s="32" t="s">
        <v>320</v>
      </c>
      <c r="O1315" s="32" t="s">
        <v>115</v>
      </c>
      <c r="P1315" s="110">
        <v>45903</v>
      </c>
      <c r="Q1315" s="32" t="s">
        <v>115</v>
      </c>
      <c r="R1315" s="32" t="s">
        <v>115</v>
      </c>
      <c r="S1315" s="32" t="s">
        <v>121</v>
      </c>
      <c r="T1315" s="32" t="s">
        <v>115</v>
      </c>
      <c r="U1315" s="32" t="s">
        <v>214</v>
      </c>
      <c r="V1315" s="32" t="s">
        <v>122</v>
      </c>
      <c r="W1315" s="32" t="s">
        <v>123</v>
      </c>
      <c r="X1315" s="32" t="s">
        <v>2450</v>
      </c>
      <c r="Y1315" s="128"/>
      <c r="Z1315" s="119" t="s">
        <v>115</v>
      </c>
      <c r="AA1315" s="119">
        <v>10.541403095221201</v>
      </c>
      <c r="AB1315" s="32" t="s">
        <v>115</v>
      </c>
      <c r="AC1315" s="32" t="s">
        <v>667</v>
      </c>
      <c r="AD1315" s="32" t="s">
        <v>4295</v>
      </c>
      <c r="AE1315" s="32" t="s">
        <v>1679</v>
      </c>
      <c r="AF1315" s="32" t="s">
        <v>115</v>
      </c>
      <c r="AG1315" s="32" t="s">
        <v>115</v>
      </c>
      <c r="AH1315" s="32" t="s">
        <v>115</v>
      </c>
      <c r="AI1315" s="32">
        <v>5773543</v>
      </c>
      <c r="AJ1315" s="32" t="s">
        <v>4301</v>
      </c>
      <c r="AK1315" s="128" t="s">
        <v>1473</v>
      </c>
      <c r="AL1315" s="32">
        <v>1</v>
      </c>
      <c r="AM1315" s="32">
        <v>66</v>
      </c>
      <c r="AN1315" s="32" t="s">
        <v>128</v>
      </c>
      <c r="AO1315" s="32" t="s">
        <v>129</v>
      </c>
      <c r="AP1315" s="32">
        <v>2017</v>
      </c>
      <c r="AQ1315" s="32" t="s">
        <v>130</v>
      </c>
      <c r="AR1315" s="32">
        <v>2018</v>
      </c>
      <c r="AS1315" s="32" t="s">
        <v>115</v>
      </c>
      <c r="AT1315" s="32" t="b">
        <v>0</v>
      </c>
      <c r="AU1315" s="32" t="s">
        <v>115</v>
      </c>
      <c r="AV1315" s="32" t="s">
        <v>115</v>
      </c>
      <c r="AW1315" s="32" t="s">
        <v>115</v>
      </c>
      <c r="AX1315" s="32" t="b">
        <v>0</v>
      </c>
      <c r="AY1315" s="32" t="s">
        <v>115</v>
      </c>
      <c r="AZ1315" s="110" t="s">
        <v>115</v>
      </c>
      <c r="BA1315" s="32" t="s">
        <v>115</v>
      </c>
      <c r="BB1315" s="32" t="s">
        <v>115</v>
      </c>
      <c r="BC1315" s="32" t="s">
        <v>115</v>
      </c>
      <c r="BD1315" s="32" t="s">
        <v>115</v>
      </c>
      <c r="BE1315" s="32" t="s">
        <v>115</v>
      </c>
      <c r="BF1315" s="110" t="s">
        <v>115</v>
      </c>
      <c r="BG1315" s="32" t="s">
        <v>131</v>
      </c>
      <c r="BH1315" s="32" t="s">
        <v>115</v>
      </c>
      <c r="BI1315" s="32" t="s">
        <v>195</v>
      </c>
      <c r="BJ1315" s="32">
        <v>2</v>
      </c>
      <c r="BK1315" s="110">
        <v>43626</v>
      </c>
      <c r="BL1315" s="110">
        <v>43280</v>
      </c>
      <c r="BM1315" s="110">
        <v>43790</v>
      </c>
      <c r="BN1315" s="32" t="s">
        <v>234</v>
      </c>
      <c r="BO1315" s="32" t="s">
        <v>115</v>
      </c>
      <c r="BP1315" s="32" t="b">
        <v>0</v>
      </c>
      <c r="BQ1315" s="116">
        <v>2681</v>
      </c>
      <c r="BR1315" s="32" t="s">
        <v>134</v>
      </c>
      <c r="BS1315" s="116">
        <v>2628.7186000000002</v>
      </c>
      <c r="BT1315" s="116">
        <v>2628.7186000000002</v>
      </c>
      <c r="BU1315" s="116">
        <v>31.809100000000001</v>
      </c>
      <c r="BV1315" s="116">
        <v>7.4501999999999997</v>
      </c>
      <c r="BW1315" s="116">
        <v>0</v>
      </c>
      <c r="BX1315" s="116">
        <v>0</v>
      </c>
      <c r="BY1315" s="116">
        <v>0</v>
      </c>
      <c r="BZ1315" s="116">
        <v>0</v>
      </c>
      <c r="CA1315" s="116">
        <v>0</v>
      </c>
      <c r="CB1315" s="116">
        <v>0</v>
      </c>
      <c r="CC1315" s="116">
        <v>0</v>
      </c>
      <c r="CD1315" s="116">
        <v>0</v>
      </c>
      <c r="CE1315" s="116">
        <v>2628.7186000000002</v>
      </c>
      <c r="CF1315" s="32" t="s">
        <v>135</v>
      </c>
      <c r="CG1315" s="32" t="s">
        <v>136</v>
      </c>
      <c r="CH1315" s="32" t="s">
        <v>456</v>
      </c>
      <c r="CI1315" s="116">
        <v>166.65129999999999</v>
      </c>
      <c r="CJ1315" s="116">
        <v>29.958909999999999</v>
      </c>
      <c r="CK1315" s="116">
        <v>7.0168500000000007</v>
      </c>
      <c r="CL1315" s="116">
        <v>0</v>
      </c>
      <c r="CM1315" s="116">
        <v>0</v>
      </c>
      <c r="CN1315" s="116">
        <v>0</v>
      </c>
      <c r="CO1315" s="113">
        <v>0</v>
      </c>
      <c r="CP1315" s="32" t="s">
        <v>134</v>
      </c>
      <c r="CQ1315" s="32" t="s">
        <v>115</v>
      </c>
      <c r="CR1315" s="32" t="s">
        <v>134</v>
      </c>
      <c r="CS1315" s="32" t="s">
        <v>115</v>
      </c>
      <c r="CT1315" s="113">
        <v>0.3427</v>
      </c>
      <c r="CU1315" s="113">
        <v>0.6573</v>
      </c>
      <c r="CV1315" s="33" t="s">
        <v>1482</v>
      </c>
    </row>
    <row r="1316" spans="2:100">
      <c r="B1316" s="31">
        <v>1312</v>
      </c>
      <c r="C1316" s="128" t="s">
        <v>1473</v>
      </c>
      <c r="D1316" s="128"/>
      <c r="E1316" s="128"/>
      <c r="F1316" s="128"/>
      <c r="G1316" s="128"/>
      <c r="H1316" s="32" t="s">
        <v>1474</v>
      </c>
      <c r="I1316" s="32" t="s">
        <v>166</v>
      </c>
      <c r="J1316" s="32" t="s">
        <v>115</v>
      </c>
      <c r="K1316" s="32" t="s">
        <v>115</v>
      </c>
      <c r="L1316" s="32" t="s">
        <v>1475</v>
      </c>
      <c r="M1316" s="32" t="s">
        <v>240</v>
      </c>
      <c r="N1316" s="32" t="s">
        <v>320</v>
      </c>
      <c r="O1316" s="32" t="s">
        <v>115</v>
      </c>
      <c r="P1316" s="110">
        <v>45913</v>
      </c>
      <c r="Q1316" s="32" t="s">
        <v>115</v>
      </c>
      <c r="R1316" s="32" t="s">
        <v>115</v>
      </c>
      <c r="S1316" s="32" t="s">
        <v>121</v>
      </c>
      <c r="T1316" s="32" t="s">
        <v>115</v>
      </c>
      <c r="U1316" s="32" t="s">
        <v>214</v>
      </c>
      <c r="V1316" s="32" t="s">
        <v>122</v>
      </c>
      <c r="W1316" s="32" t="s">
        <v>123</v>
      </c>
      <c r="X1316" s="32" t="s">
        <v>115</v>
      </c>
      <c r="Y1316" s="128"/>
      <c r="Z1316" s="119" t="s">
        <v>115</v>
      </c>
      <c r="AA1316" s="119">
        <v>11.9486193827068</v>
      </c>
      <c r="AB1316" s="32" t="s">
        <v>115</v>
      </c>
      <c r="AC1316" s="32" t="s">
        <v>3282</v>
      </c>
      <c r="AD1316" s="32" t="s">
        <v>4293</v>
      </c>
      <c r="AE1316" s="32" t="s">
        <v>1679</v>
      </c>
      <c r="AF1316" s="32" t="s">
        <v>2989</v>
      </c>
      <c r="AG1316" s="32" t="s">
        <v>115</v>
      </c>
      <c r="AH1316" s="32" t="s">
        <v>115</v>
      </c>
      <c r="AI1316" s="32">
        <v>5773537</v>
      </c>
      <c r="AJ1316" s="32" t="s">
        <v>4302</v>
      </c>
      <c r="AK1316" s="128" t="s">
        <v>1473</v>
      </c>
      <c r="AL1316" s="32">
        <v>1</v>
      </c>
      <c r="AM1316" s="32">
        <v>66</v>
      </c>
      <c r="AN1316" s="32" t="s">
        <v>128</v>
      </c>
      <c r="AO1316" s="32" t="s">
        <v>129</v>
      </c>
      <c r="AP1316" s="32">
        <v>2019</v>
      </c>
      <c r="AQ1316" s="32" t="s">
        <v>130</v>
      </c>
      <c r="AR1316" s="32">
        <v>2018</v>
      </c>
      <c r="AS1316" s="32" t="s">
        <v>115</v>
      </c>
      <c r="AT1316" s="32" t="b">
        <v>0</v>
      </c>
      <c r="AU1316" s="32" t="s">
        <v>115</v>
      </c>
      <c r="AV1316" s="32" t="s">
        <v>115</v>
      </c>
      <c r="AW1316" s="32" t="s">
        <v>115</v>
      </c>
      <c r="AX1316" s="32" t="b">
        <v>0</v>
      </c>
      <c r="AY1316" s="32" t="s">
        <v>115</v>
      </c>
      <c r="AZ1316" s="110" t="s">
        <v>115</v>
      </c>
      <c r="BA1316" s="32" t="s">
        <v>115</v>
      </c>
      <c r="BB1316" s="32" t="s">
        <v>115</v>
      </c>
      <c r="BC1316" s="32" t="s">
        <v>115</v>
      </c>
      <c r="BD1316" s="32" t="s">
        <v>115</v>
      </c>
      <c r="BE1316" s="32" t="s">
        <v>115</v>
      </c>
      <c r="BF1316" s="110" t="s">
        <v>115</v>
      </c>
      <c r="BG1316" s="32" t="s">
        <v>131</v>
      </c>
      <c r="BH1316" s="32" t="s">
        <v>115</v>
      </c>
      <c r="BI1316" s="32" t="s">
        <v>195</v>
      </c>
      <c r="BJ1316" s="32">
        <v>2</v>
      </c>
      <c r="BK1316" s="110">
        <v>43684</v>
      </c>
      <c r="BL1316" s="110">
        <v>43830</v>
      </c>
      <c r="BM1316" s="110">
        <v>44151</v>
      </c>
      <c r="BN1316" s="32" t="s">
        <v>308</v>
      </c>
      <c r="BO1316" s="32" t="s">
        <v>115</v>
      </c>
      <c r="BP1316" s="32" t="b">
        <v>0</v>
      </c>
      <c r="BQ1316" s="116">
        <v>4461</v>
      </c>
      <c r="BR1316" s="32" t="s">
        <v>134</v>
      </c>
      <c r="BS1316" s="116">
        <v>5383.2246999999998</v>
      </c>
      <c r="BT1316" s="116">
        <v>5383.2246999999998</v>
      </c>
      <c r="BU1316" s="116">
        <v>45.469700000000003</v>
      </c>
      <c r="BV1316" s="116">
        <v>0</v>
      </c>
      <c r="BW1316" s="116">
        <v>0</v>
      </c>
      <c r="BX1316" s="116">
        <v>0</v>
      </c>
      <c r="BY1316" s="116">
        <v>0</v>
      </c>
      <c r="BZ1316" s="116">
        <v>0</v>
      </c>
      <c r="CA1316" s="116">
        <v>0</v>
      </c>
      <c r="CB1316" s="116">
        <v>0</v>
      </c>
      <c r="CC1316" s="116">
        <v>0</v>
      </c>
      <c r="CD1316" s="116">
        <v>0</v>
      </c>
      <c r="CE1316" s="116">
        <v>5383.2246999999998</v>
      </c>
      <c r="CF1316" s="32" t="s">
        <v>135</v>
      </c>
      <c r="CG1316" s="32" t="s">
        <v>136</v>
      </c>
      <c r="CH1316" s="32" t="s">
        <v>152</v>
      </c>
      <c r="CI1316" s="116">
        <v>5235.3155700000007</v>
      </c>
      <c r="CJ1316" s="116">
        <v>44.537479999999995</v>
      </c>
      <c r="CK1316" s="116">
        <v>0</v>
      </c>
      <c r="CL1316" s="116">
        <v>0</v>
      </c>
      <c r="CM1316" s="116">
        <v>0</v>
      </c>
      <c r="CN1316" s="116">
        <v>0</v>
      </c>
      <c r="CO1316" s="113">
        <v>0</v>
      </c>
      <c r="CP1316" s="32" t="s">
        <v>134</v>
      </c>
      <c r="CQ1316" s="32" t="s">
        <v>115</v>
      </c>
      <c r="CR1316" s="32" t="s">
        <v>134</v>
      </c>
      <c r="CS1316" s="32" t="s">
        <v>115</v>
      </c>
      <c r="CT1316" s="113">
        <v>0.3427</v>
      </c>
      <c r="CU1316" s="113">
        <v>0.6573</v>
      </c>
      <c r="CV1316" s="33" t="s">
        <v>1482</v>
      </c>
    </row>
    <row r="1317" spans="2:100">
      <c r="B1317" s="31">
        <v>1313</v>
      </c>
      <c r="C1317" s="128" t="s">
        <v>1473</v>
      </c>
      <c r="D1317" s="128"/>
      <c r="E1317" s="128"/>
      <c r="F1317" s="128"/>
      <c r="G1317" s="128"/>
      <c r="H1317" s="32" t="s">
        <v>1474</v>
      </c>
      <c r="I1317" s="32" t="s">
        <v>166</v>
      </c>
      <c r="J1317" s="32" t="s">
        <v>115</v>
      </c>
      <c r="K1317" s="32" t="s">
        <v>115</v>
      </c>
      <c r="L1317" s="32" t="s">
        <v>1475</v>
      </c>
      <c r="M1317" s="32" t="s">
        <v>240</v>
      </c>
      <c r="N1317" s="32" t="s">
        <v>320</v>
      </c>
      <c r="O1317" s="32" t="s">
        <v>115</v>
      </c>
      <c r="P1317" s="110">
        <v>45917</v>
      </c>
      <c r="Q1317" s="32" t="s">
        <v>115</v>
      </c>
      <c r="R1317" s="32" t="s">
        <v>115</v>
      </c>
      <c r="S1317" s="32" t="s">
        <v>1915</v>
      </c>
      <c r="T1317" s="32" t="s">
        <v>591</v>
      </c>
      <c r="U1317" s="32" t="s">
        <v>214</v>
      </c>
      <c r="V1317" s="32" t="s">
        <v>122</v>
      </c>
      <c r="W1317" s="32" t="s">
        <v>123</v>
      </c>
      <c r="X1317" s="32" t="s">
        <v>115</v>
      </c>
      <c r="Y1317" s="128"/>
      <c r="Z1317" s="119" t="s">
        <v>115</v>
      </c>
      <c r="AA1317" s="119">
        <v>13.4076182579226</v>
      </c>
      <c r="AB1317" s="32" t="s">
        <v>115</v>
      </c>
      <c r="AC1317" s="32" t="s">
        <v>3282</v>
      </c>
      <c r="AD1317" s="32" t="s">
        <v>4293</v>
      </c>
      <c r="AE1317" s="32" t="s">
        <v>1679</v>
      </c>
      <c r="AF1317" s="32" t="s">
        <v>3360</v>
      </c>
      <c r="AG1317" s="32" t="s">
        <v>115</v>
      </c>
      <c r="AH1317" s="32" t="s">
        <v>115</v>
      </c>
      <c r="AI1317" s="32">
        <v>5773528</v>
      </c>
      <c r="AJ1317" s="32" t="s">
        <v>4303</v>
      </c>
      <c r="AK1317" s="128" t="s">
        <v>1473</v>
      </c>
      <c r="AL1317" s="32">
        <v>1</v>
      </c>
      <c r="AM1317" s="32">
        <v>66</v>
      </c>
      <c r="AN1317" s="32" t="s">
        <v>128</v>
      </c>
      <c r="AO1317" s="32" t="s">
        <v>129</v>
      </c>
      <c r="AP1317" s="32">
        <v>2019</v>
      </c>
      <c r="AQ1317" s="32" t="s">
        <v>130</v>
      </c>
      <c r="AR1317" s="32">
        <v>2018</v>
      </c>
      <c r="AS1317" s="32" t="s">
        <v>115</v>
      </c>
      <c r="AT1317" s="32" t="b">
        <v>0</v>
      </c>
      <c r="AU1317" s="32" t="s">
        <v>115</v>
      </c>
      <c r="AV1317" s="32" t="s">
        <v>115</v>
      </c>
      <c r="AW1317" s="32" t="s">
        <v>115</v>
      </c>
      <c r="AX1317" s="32" t="b">
        <v>0</v>
      </c>
      <c r="AY1317" s="32" t="s">
        <v>115</v>
      </c>
      <c r="AZ1317" s="110" t="s">
        <v>115</v>
      </c>
      <c r="BA1317" s="32" t="s">
        <v>115</v>
      </c>
      <c r="BB1317" s="32" t="s">
        <v>115</v>
      </c>
      <c r="BC1317" s="32" t="s">
        <v>115</v>
      </c>
      <c r="BD1317" s="32" t="s">
        <v>115</v>
      </c>
      <c r="BE1317" s="32" t="s">
        <v>115</v>
      </c>
      <c r="BF1317" s="110" t="s">
        <v>115</v>
      </c>
      <c r="BG1317" s="32" t="s">
        <v>131</v>
      </c>
      <c r="BH1317" s="32" t="s">
        <v>115</v>
      </c>
      <c r="BI1317" s="32" t="s">
        <v>195</v>
      </c>
      <c r="BJ1317" s="32">
        <v>2</v>
      </c>
      <c r="BK1317" s="110">
        <v>43921</v>
      </c>
      <c r="BL1317" s="110">
        <v>43861</v>
      </c>
      <c r="BM1317" s="110">
        <v>44012</v>
      </c>
      <c r="BN1317" s="32" t="s">
        <v>115</v>
      </c>
      <c r="BO1317" s="32" t="s">
        <v>115</v>
      </c>
      <c r="BP1317" s="32" t="b">
        <v>0</v>
      </c>
      <c r="BQ1317" s="116">
        <v>3597</v>
      </c>
      <c r="BR1317" s="32" t="s">
        <v>134</v>
      </c>
      <c r="BS1317" s="116">
        <v>3351.3123999999998</v>
      </c>
      <c r="BT1317" s="116">
        <v>3351.3123999999998</v>
      </c>
      <c r="BU1317" s="116">
        <v>-190.17490000000001</v>
      </c>
      <c r="BV1317" s="116">
        <v>0</v>
      </c>
      <c r="BW1317" s="116">
        <v>0</v>
      </c>
      <c r="BX1317" s="116">
        <v>0</v>
      </c>
      <c r="BY1317" s="116">
        <v>0</v>
      </c>
      <c r="BZ1317" s="116">
        <v>0</v>
      </c>
      <c r="CA1317" s="116">
        <v>0</v>
      </c>
      <c r="CB1317" s="116">
        <v>0</v>
      </c>
      <c r="CC1317" s="116">
        <v>0</v>
      </c>
      <c r="CD1317" s="116">
        <v>0</v>
      </c>
      <c r="CE1317" s="116">
        <v>3351.3123999999998</v>
      </c>
      <c r="CF1317" s="32" t="s">
        <v>135</v>
      </c>
      <c r="CG1317" s="32" t="s">
        <v>136</v>
      </c>
      <c r="CH1317" s="32" t="s">
        <v>152</v>
      </c>
      <c r="CI1317" s="116">
        <v>3392.5340600000004</v>
      </c>
      <c r="CJ1317" s="116">
        <v>-181.95620000000002</v>
      </c>
      <c r="CK1317" s="116">
        <v>0</v>
      </c>
      <c r="CL1317" s="116">
        <v>0</v>
      </c>
      <c r="CM1317" s="116">
        <v>0</v>
      </c>
      <c r="CN1317" s="116">
        <v>0</v>
      </c>
      <c r="CO1317" s="113">
        <v>0</v>
      </c>
      <c r="CP1317" s="32" t="s">
        <v>134</v>
      </c>
      <c r="CQ1317" s="32" t="s">
        <v>115</v>
      </c>
      <c r="CR1317" s="32" t="s">
        <v>134</v>
      </c>
      <c r="CS1317" s="32" t="s">
        <v>115</v>
      </c>
      <c r="CT1317" s="113">
        <v>0.3427</v>
      </c>
      <c r="CU1317" s="113">
        <v>0.6573</v>
      </c>
      <c r="CV1317" s="33" t="s">
        <v>1482</v>
      </c>
    </row>
    <row r="1318" spans="2:100">
      <c r="B1318" s="31">
        <v>1314</v>
      </c>
      <c r="C1318" s="128" t="s">
        <v>1473</v>
      </c>
      <c r="D1318" s="128"/>
      <c r="E1318" s="128"/>
      <c r="F1318" s="128"/>
      <c r="G1318" s="128"/>
      <c r="H1318" s="32" t="s">
        <v>1474</v>
      </c>
      <c r="I1318" s="32" t="s">
        <v>166</v>
      </c>
      <c r="J1318" s="32" t="s">
        <v>115</v>
      </c>
      <c r="K1318" s="32" t="s">
        <v>115</v>
      </c>
      <c r="L1318" s="32" t="s">
        <v>1475</v>
      </c>
      <c r="M1318" s="32" t="s">
        <v>240</v>
      </c>
      <c r="N1318" s="32" t="s">
        <v>320</v>
      </c>
      <c r="O1318" s="32" t="s">
        <v>115</v>
      </c>
      <c r="P1318" s="110">
        <v>45932</v>
      </c>
      <c r="Q1318" s="32" t="s">
        <v>115</v>
      </c>
      <c r="R1318" s="32" t="s">
        <v>115</v>
      </c>
      <c r="S1318" s="32" t="s">
        <v>1915</v>
      </c>
      <c r="T1318" s="32" t="s">
        <v>591</v>
      </c>
      <c r="U1318" s="32" t="s">
        <v>214</v>
      </c>
      <c r="V1318" s="32" t="s">
        <v>122</v>
      </c>
      <c r="W1318" s="32" t="s">
        <v>123</v>
      </c>
      <c r="X1318" s="32" t="s">
        <v>887</v>
      </c>
      <c r="Y1318" s="128"/>
      <c r="Z1318" s="119" t="s">
        <v>115</v>
      </c>
      <c r="AA1318" s="119">
        <v>7.7090753535604302</v>
      </c>
      <c r="AB1318" s="32" t="s">
        <v>115</v>
      </c>
      <c r="AC1318" s="32" t="s">
        <v>525</v>
      </c>
      <c r="AD1318" s="32" t="s">
        <v>4295</v>
      </c>
      <c r="AE1318" s="32" t="s">
        <v>1679</v>
      </c>
      <c r="AF1318" s="32" t="s">
        <v>2814</v>
      </c>
      <c r="AG1318" s="32" t="s">
        <v>115</v>
      </c>
      <c r="AH1318" s="32" t="s">
        <v>115</v>
      </c>
      <c r="AI1318" s="32">
        <v>5773539</v>
      </c>
      <c r="AJ1318" s="32" t="s">
        <v>4304</v>
      </c>
      <c r="AK1318" s="128" t="s">
        <v>1473</v>
      </c>
      <c r="AL1318" s="32">
        <v>1</v>
      </c>
      <c r="AM1318" s="32">
        <v>66</v>
      </c>
      <c r="AN1318" s="32" t="s">
        <v>128</v>
      </c>
      <c r="AO1318" s="32" t="s">
        <v>129</v>
      </c>
      <c r="AP1318" s="32">
        <v>2018</v>
      </c>
      <c r="AQ1318" s="32" t="s">
        <v>130</v>
      </c>
      <c r="AR1318" s="32">
        <v>2018</v>
      </c>
      <c r="AS1318" s="32" t="s">
        <v>115</v>
      </c>
      <c r="AT1318" s="32" t="b">
        <v>0</v>
      </c>
      <c r="AU1318" s="32" t="s">
        <v>115</v>
      </c>
      <c r="AV1318" s="32" t="s">
        <v>115</v>
      </c>
      <c r="AW1318" s="32" t="s">
        <v>115</v>
      </c>
      <c r="AX1318" s="32" t="b">
        <v>0</v>
      </c>
      <c r="AY1318" s="32" t="s">
        <v>115</v>
      </c>
      <c r="AZ1318" s="110" t="s">
        <v>115</v>
      </c>
      <c r="BA1318" s="32" t="s">
        <v>115</v>
      </c>
      <c r="BB1318" s="32" t="s">
        <v>115</v>
      </c>
      <c r="BC1318" s="32" t="s">
        <v>115</v>
      </c>
      <c r="BD1318" s="32" t="s">
        <v>115</v>
      </c>
      <c r="BE1318" s="32" t="s">
        <v>115</v>
      </c>
      <c r="BF1318" s="110" t="s">
        <v>115</v>
      </c>
      <c r="BG1318" s="32" t="s">
        <v>131</v>
      </c>
      <c r="BH1318" s="32" t="s">
        <v>115</v>
      </c>
      <c r="BI1318" s="32" t="s">
        <v>195</v>
      </c>
      <c r="BJ1318" s="32">
        <v>2</v>
      </c>
      <c r="BK1318" s="110">
        <v>43661</v>
      </c>
      <c r="BL1318" s="110">
        <v>43318</v>
      </c>
      <c r="BM1318" s="110">
        <v>43916</v>
      </c>
      <c r="BN1318" s="32" t="s">
        <v>308</v>
      </c>
      <c r="BO1318" s="32" t="s">
        <v>115</v>
      </c>
      <c r="BP1318" s="32" t="b">
        <v>0</v>
      </c>
      <c r="BQ1318" s="116">
        <v>2478</v>
      </c>
      <c r="BR1318" s="32" t="s">
        <v>134</v>
      </c>
      <c r="BS1318" s="116">
        <v>3050.3881000000001</v>
      </c>
      <c r="BT1318" s="116">
        <v>3050.3881000000001</v>
      </c>
      <c r="BU1318" s="116">
        <v>11.418699999999999</v>
      </c>
      <c r="BV1318" s="116">
        <v>0</v>
      </c>
      <c r="BW1318" s="116">
        <v>0</v>
      </c>
      <c r="BX1318" s="116">
        <v>0</v>
      </c>
      <c r="BY1318" s="116">
        <v>0</v>
      </c>
      <c r="BZ1318" s="116">
        <v>0</v>
      </c>
      <c r="CA1318" s="116">
        <v>0</v>
      </c>
      <c r="CB1318" s="116">
        <v>0</v>
      </c>
      <c r="CC1318" s="116">
        <v>0</v>
      </c>
      <c r="CD1318" s="116">
        <v>0</v>
      </c>
      <c r="CE1318" s="116">
        <v>3050.3881000000001</v>
      </c>
      <c r="CF1318" s="32" t="s">
        <v>135</v>
      </c>
      <c r="CG1318" s="32" t="s">
        <v>136</v>
      </c>
      <c r="CH1318" s="32" t="s">
        <v>152</v>
      </c>
      <c r="CI1318" s="116">
        <v>2932.1117999999997</v>
      </c>
      <c r="CJ1318" s="116">
        <v>11.00508</v>
      </c>
      <c r="CK1318" s="116">
        <v>0</v>
      </c>
      <c r="CL1318" s="116">
        <v>0</v>
      </c>
      <c r="CM1318" s="116">
        <v>0</v>
      </c>
      <c r="CN1318" s="116">
        <v>0</v>
      </c>
      <c r="CO1318" s="113">
        <v>0</v>
      </c>
      <c r="CP1318" s="32" t="s">
        <v>134</v>
      </c>
      <c r="CQ1318" s="32" t="s">
        <v>115</v>
      </c>
      <c r="CR1318" s="32" t="s">
        <v>134</v>
      </c>
      <c r="CS1318" s="32" t="s">
        <v>115</v>
      </c>
      <c r="CT1318" s="113">
        <v>0.3427</v>
      </c>
      <c r="CU1318" s="113">
        <v>0.6573</v>
      </c>
      <c r="CV1318" s="33" t="s">
        <v>1482</v>
      </c>
    </row>
    <row r="1319" spans="2:100">
      <c r="B1319" s="31">
        <v>1315</v>
      </c>
      <c r="C1319" s="128" t="s">
        <v>1473</v>
      </c>
      <c r="D1319" s="128"/>
      <c r="E1319" s="128"/>
      <c r="F1319" s="128"/>
      <c r="G1319" s="128"/>
      <c r="H1319" s="32" t="s">
        <v>1474</v>
      </c>
      <c r="I1319" s="32" t="s">
        <v>166</v>
      </c>
      <c r="J1319" s="32" t="s">
        <v>115</v>
      </c>
      <c r="K1319" s="32" t="s">
        <v>115</v>
      </c>
      <c r="L1319" s="32" t="s">
        <v>1475</v>
      </c>
      <c r="M1319" s="32" t="s">
        <v>240</v>
      </c>
      <c r="N1319" s="32" t="s">
        <v>320</v>
      </c>
      <c r="O1319" s="32" t="s">
        <v>115</v>
      </c>
      <c r="P1319" s="110">
        <v>45933</v>
      </c>
      <c r="Q1319" s="32" t="s">
        <v>115</v>
      </c>
      <c r="R1319" s="32" t="s">
        <v>115</v>
      </c>
      <c r="S1319" s="32" t="s">
        <v>121</v>
      </c>
      <c r="T1319" s="32" t="s">
        <v>115</v>
      </c>
      <c r="U1319" s="32" t="s">
        <v>194</v>
      </c>
      <c r="V1319" s="32" t="s">
        <v>122</v>
      </c>
      <c r="W1319" s="32" t="s">
        <v>123</v>
      </c>
      <c r="X1319" s="32" t="s">
        <v>1601</v>
      </c>
      <c r="Y1319" s="128"/>
      <c r="Z1319" s="119" t="s">
        <v>115</v>
      </c>
      <c r="AA1319" s="119">
        <v>11.0767415618167</v>
      </c>
      <c r="AB1319" s="32" t="s">
        <v>115</v>
      </c>
      <c r="AC1319" s="32" t="s">
        <v>667</v>
      </c>
      <c r="AD1319" s="32" t="s">
        <v>4293</v>
      </c>
      <c r="AE1319" s="32" t="s">
        <v>1679</v>
      </c>
      <c r="AF1319" s="32" t="s">
        <v>244</v>
      </c>
      <c r="AG1319" s="32" t="s">
        <v>115</v>
      </c>
      <c r="AH1319" s="32" t="s">
        <v>115</v>
      </c>
      <c r="AI1319" s="32">
        <v>5773554</v>
      </c>
      <c r="AJ1319" s="32" t="s">
        <v>4305</v>
      </c>
      <c r="AK1319" s="128" t="s">
        <v>1473</v>
      </c>
      <c r="AL1319" s="32">
        <v>1</v>
      </c>
      <c r="AM1319" s="32">
        <v>66</v>
      </c>
      <c r="AN1319" s="32" t="s">
        <v>128</v>
      </c>
      <c r="AO1319" s="32" t="s">
        <v>129</v>
      </c>
      <c r="AP1319" s="32">
        <v>2019</v>
      </c>
      <c r="AQ1319" s="32" t="s">
        <v>130</v>
      </c>
      <c r="AR1319" s="32">
        <v>2018</v>
      </c>
      <c r="AS1319" s="32" t="s">
        <v>115</v>
      </c>
      <c r="AT1319" s="32" t="b">
        <v>0</v>
      </c>
      <c r="AU1319" s="32" t="s">
        <v>115</v>
      </c>
      <c r="AV1319" s="32" t="s">
        <v>115</v>
      </c>
      <c r="AW1319" s="32" t="s">
        <v>115</v>
      </c>
      <c r="AX1319" s="32" t="b">
        <v>0</v>
      </c>
      <c r="AY1319" s="32" t="s">
        <v>115</v>
      </c>
      <c r="AZ1319" s="110" t="s">
        <v>115</v>
      </c>
      <c r="BA1319" s="32" t="s">
        <v>115</v>
      </c>
      <c r="BB1319" s="32" t="s">
        <v>115</v>
      </c>
      <c r="BC1319" s="32" t="s">
        <v>115</v>
      </c>
      <c r="BD1319" s="32" t="s">
        <v>115</v>
      </c>
      <c r="BE1319" s="32" t="s">
        <v>115</v>
      </c>
      <c r="BF1319" s="110" t="s">
        <v>115</v>
      </c>
      <c r="BG1319" s="32" t="s">
        <v>131</v>
      </c>
      <c r="BH1319" s="32" t="s">
        <v>115</v>
      </c>
      <c r="BI1319" s="32" t="s">
        <v>195</v>
      </c>
      <c r="BJ1319" s="32">
        <v>2</v>
      </c>
      <c r="BK1319" s="110">
        <v>44263</v>
      </c>
      <c r="BL1319" s="110">
        <v>44104</v>
      </c>
      <c r="BM1319" s="110">
        <v>44725</v>
      </c>
      <c r="BN1319" s="32" t="s">
        <v>308</v>
      </c>
      <c r="BO1319" s="32" t="s">
        <v>115</v>
      </c>
      <c r="BP1319" s="32" t="b">
        <v>0</v>
      </c>
      <c r="BQ1319" s="116">
        <v>3692</v>
      </c>
      <c r="BR1319" s="32" t="s">
        <v>134</v>
      </c>
      <c r="BS1319" s="116">
        <v>3986.8661000000002</v>
      </c>
      <c r="BT1319" s="116">
        <v>3986.8661000000002</v>
      </c>
      <c r="BU1319" s="116">
        <v>1229.1681000000001</v>
      </c>
      <c r="BV1319" s="116">
        <v>175.3528</v>
      </c>
      <c r="BW1319" s="116">
        <v>0.74870000000000003</v>
      </c>
      <c r="BX1319" s="116">
        <v>0</v>
      </c>
      <c r="BY1319" s="116">
        <v>0</v>
      </c>
      <c r="BZ1319" s="116">
        <v>0</v>
      </c>
      <c r="CA1319" s="116">
        <v>0</v>
      </c>
      <c r="CB1319" s="116">
        <v>0</v>
      </c>
      <c r="CC1319" s="116">
        <v>0</v>
      </c>
      <c r="CD1319" s="116">
        <v>0</v>
      </c>
      <c r="CE1319" s="116">
        <v>3986.8661000000002</v>
      </c>
      <c r="CF1319" s="32" t="s">
        <v>135</v>
      </c>
      <c r="CG1319" s="32" t="s">
        <v>136</v>
      </c>
      <c r="CH1319" s="32" t="s">
        <v>272</v>
      </c>
      <c r="CI1319" s="116">
        <v>0</v>
      </c>
      <c r="CJ1319" s="116">
        <v>0</v>
      </c>
      <c r="CK1319" s="116">
        <v>3986.1174300000007</v>
      </c>
      <c r="CL1319" s="116">
        <v>0.74870000000000003</v>
      </c>
      <c r="CM1319" s="116">
        <v>0</v>
      </c>
      <c r="CN1319" s="116">
        <v>0</v>
      </c>
      <c r="CO1319" s="113">
        <v>0</v>
      </c>
      <c r="CP1319" s="32" t="s">
        <v>134</v>
      </c>
      <c r="CQ1319" s="32" t="s">
        <v>115</v>
      </c>
      <c r="CR1319" s="32" t="s">
        <v>134</v>
      </c>
      <c r="CS1319" s="32" t="s">
        <v>115</v>
      </c>
      <c r="CT1319" s="113">
        <v>0.3427</v>
      </c>
      <c r="CU1319" s="113">
        <v>0.6573</v>
      </c>
      <c r="CV1319" s="33" t="s">
        <v>1482</v>
      </c>
    </row>
    <row r="1320" spans="2:100">
      <c r="B1320" s="31">
        <v>1316</v>
      </c>
      <c r="C1320" s="128" t="s">
        <v>1473</v>
      </c>
      <c r="D1320" s="128"/>
      <c r="E1320" s="128"/>
      <c r="F1320" s="128"/>
      <c r="G1320" s="128"/>
      <c r="H1320" s="32" t="s">
        <v>1474</v>
      </c>
      <c r="I1320" s="32" t="s">
        <v>166</v>
      </c>
      <c r="J1320" s="32" t="s">
        <v>115</v>
      </c>
      <c r="K1320" s="32" t="s">
        <v>115</v>
      </c>
      <c r="L1320" s="32" t="s">
        <v>1475</v>
      </c>
      <c r="M1320" s="32" t="s">
        <v>240</v>
      </c>
      <c r="N1320" s="32" t="s">
        <v>320</v>
      </c>
      <c r="O1320" s="32" t="s">
        <v>115</v>
      </c>
      <c r="P1320" s="110">
        <v>45905</v>
      </c>
      <c r="Q1320" s="32" t="s">
        <v>115</v>
      </c>
      <c r="R1320" s="32" t="s">
        <v>115</v>
      </c>
      <c r="S1320" s="32" t="s">
        <v>121</v>
      </c>
      <c r="T1320" s="32" t="s">
        <v>115</v>
      </c>
      <c r="U1320" s="32" t="s">
        <v>214</v>
      </c>
      <c r="V1320" s="32" t="s">
        <v>122</v>
      </c>
      <c r="W1320" s="32" t="s">
        <v>123</v>
      </c>
      <c r="X1320" s="32" t="s">
        <v>115</v>
      </c>
      <c r="Y1320" s="128"/>
      <c r="Z1320" s="119" t="s">
        <v>115</v>
      </c>
      <c r="AA1320" s="119">
        <v>37.750425736462901</v>
      </c>
      <c r="AB1320" s="32" t="s">
        <v>115</v>
      </c>
      <c r="AC1320" s="32" t="s">
        <v>4306</v>
      </c>
      <c r="AD1320" s="32" t="s">
        <v>4256</v>
      </c>
      <c r="AE1320" s="32" t="s">
        <v>1679</v>
      </c>
      <c r="AF1320" s="32" t="s">
        <v>3181</v>
      </c>
      <c r="AG1320" s="32" t="s">
        <v>1921</v>
      </c>
      <c r="AH1320" s="32" t="s">
        <v>127</v>
      </c>
      <c r="AI1320" s="32">
        <v>5776721</v>
      </c>
      <c r="AJ1320" s="32" t="s">
        <v>4307</v>
      </c>
      <c r="AK1320" s="128" t="s">
        <v>1473</v>
      </c>
      <c r="AL1320" s="32">
        <v>1</v>
      </c>
      <c r="AM1320" s="32">
        <v>66</v>
      </c>
      <c r="AN1320" s="32" t="s">
        <v>128</v>
      </c>
      <c r="AO1320" s="32" t="s">
        <v>129</v>
      </c>
      <c r="AP1320" s="32">
        <v>2020</v>
      </c>
      <c r="AQ1320" s="32" t="s">
        <v>130</v>
      </c>
      <c r="AR1320" s="32">
        <v>2019</v>
      </c>
      <c r="AS1320" s="32" t="s">
        <v>115</v>
      </c>
      <c r="AT1320" s="32" t="b">
        <v>0</v>
      </c>
      <c r="AU1320" s="32" t="s">
        <v>115</v>
      </c>
      <c r="AV1320" s="32" t="s">
        <v>115</v>
      </c>
      <c r="AW1320" s="32" t="s">
        <v>115</v>
      </c>
      <c r="AX1320" s="32" t="b">
        <v>0</v>
      </c>
      <c r="AY1320" s="32" t="s">
        <v>115</v>
      </c>
      <c r="AZ1320" s="110" t="s">
        <v>115</v>
      </c>
      <c r="BA1320" s="32" t="s">
        <v>115</v>
      </c>
      <c r="BB1320" s="32" t="s">
        <v>115</v>
      </c>
      <c r="BC1320" s="32" t="s">
        <v>115</v>
      </c>
      <c r="BD1320" s="32" t="s">
        <v>115</v>
      </c>
      <c r="BE1320" s="32" t="s">
        <v>115</v>
      </c>
      <c r="BF1320" s="110" t="s">
        <v>115</v>
      </c>
      <c r="BG1320" s="32" t="s">
        <v>131</v>
      </c>
      <c r="BH1320" s="32" t="s">
        <v>115</v>
      </c>
      <c r="BI1320" s="32" t="s">
        <v>829</v>
      </c>
      <c r="BJ1320" s="32">
        <v>3</v>
      </c>
      <c r="BK1320" s="110">
        <v>44564</v>
      </c>
      <c r="BL1320" s="110">
        <v>44561</v>
      </c>
      <c r="BM1320" s="110">
        <v>45961</v>
      </c>
      <c r="BN1320" s="32" t="s">
        <v>308</v>
      </c>
      <c r="BO1320" s="32" t="s">
        <v>115</v>
      </c>
      <c r="BP1320" s="32" t="b">
        <v>1</v>
      </c>
      <c r="BQ1320" s="116">
        <v>7500</v>
      </c>
      <c r="BR1320" s="32" t="s">
        <v>134</v>
      </c>
      <c r="BS1320" s="116">
        <v>8848.9747000000007</v>
      </c>
      <c r="BT1320" s="116">
        <v>9275.5975999999991</v>
      </c>
      <c r="BU1320" s="116">
        <v>2095.3141000000001</v>
      </c>
      <c r="BV1320" s="116">
        <v>4582.9214000000002</v>
      </c>
      <c r="BW1320" s="116">
        <v>68.588200000000001</v>
      </c>
      <c r="BX1320" s="116">
        <v>854.15499999999997</v>
      </c>
      <c r="BY1320" s="116">
        <v>1248.4442999999999</v>
      </c>
      <c r="BZ1320" s="116">
        <v>0</v>
      </c>
      <c r="CA1320" s="116">
        <v>0</v>
      </c>
      <c r="CB1320" s="116">
        <v>0</v>
      </c>
      <c r="CC1320" s="116">
        <v>0</v>
      </c>
      <c r="CD1320" s="116">
        <v>0</v>
      </c>
      <c r="CE1320" s="116">
        <v>8027.1534000000011</v>
      </c>
      <c r="CF1320" s="32" t="s">
        <v>135</v>
      </c>
      <c r="CG1320" s="32" t="s">
        <v>136</v>
      </c>
      <c r="CH1320" s="32" t="s">
        <v>156</v>
      </c>
      <c r="CI1320" s="116">
        <v>0</v>
      </c>
      <c r="CJ1320" s="116">
        <v>0</v>
      </c>
      <c r="CK1320" s="116">
        <v>0</v>
      </c>
      <c r="CL1320" s="116">
        <v>0</v>
      </c>
      <c r="CM1320" s="116">
        <v>0</v>
      </c>
      <c r="CN1320" s="116">
        <v>0</v>
      </c>
      <c r="CO1320" s="113">
        <v>0</v>
      </c>
      <c r="CP1320" s="32" t="s">
        <v>134</v>
      </c>
      <c r="CQ1320" s="32" t="s">
        <v>115</v>
      </c>
      <c r="CR1320" s="32" t="s">
        <v>134</v>
      </c>
      <c r="CS1320" s="32" t="s">
        <v>115</v>
      </c>
      <c r="CT1320" s="113">
        <v>1</v>
      </c>
      <c r="CU1320" s="113">
        <v>0</v>
      </c>
      <c r="CV1320" s="33" t="s">
        <v>1482</v>
      </c>
    </row>
    <row r="1321" spans="2:100">
      <c r="B1321" s="31">
        <v>1317</v>
      </c>
      <c r="C1321" s="128" t="s">
        <v>1473</v>
      </c>
      <c r="D1321" s="128"/>
      <c r="E1321" s="128"/>
      <c r="F1321" s="128"/>
      <c r="G1321" s="128"/>
      <c r="H1321" s="32" t="s">
        <v>1474</v>
      </c>
      <c r="I1321" s="32" t="s">
        <v>166</v>
      </c>
      <c r="J1321" s="32" t="s">
        <v>115</v>
      </c>
      <c r="K1321" s="32" t="s">
        <v>115</v>
      </c>
      <c r="L1321" s="32" t="s">
        <v>1475</v>
      </c>
      <c r="M1321" s="32" t="s">
        <v>240</v>
      </c>
      <c r="N1321" s="32" t="s">
        <v>320</v>
      </c>
      <c r="O1321" s="32" t="s">
        <v>115</v>
      </c>
      <c r="P1321" s="110">
        <v>45878</v>
      </c>
      <c r="Q1321" s="32" t="s">
        <v>115</v>
      </c>
      <c r="R1321" s="32" t="s">
        <v>115</v>
      </c>
      <c r="S1321" s="32" t="s">
        <v>121</v>
      </c>
      <c r="T1321" s="32" t="s">
        <v>115</v>
      </c>
      <c r="U1321" s="32" t="s">
        <v>214</v>
      </c>
      <c r="V1321" s="32" t="s">
        <v>122</v>
      </c>
      <c r="W1321" s="32" t="s">
        <v>123</v>
      </c>
      <c r="X1321" s="32" t="s">
        <v>1920</v>
      </c>
      <c r="Y1321" s="128"/>
      <c r="Z1321" s="119" t="s">
        <v>115</v>
      </c>
      <c r="AA1321" s="119">
        <v>2.97339102135268</v>
      </c>
      <c r="AB1321" s="32" t="s">
        <v>115</v>
      </c>
      <c r="AC1321" s="32" t="s">
        <v>534</v>
      </c>
      <c r="AD1321" s="32" t="s">
        <v>115</v>
      </c>
      <c r="AE1321" s="32" t="s">
        <v>115</v>
      </c>
      <c r="AF1321" s="32" t="s">
        <v>115</v>
      </c>
      <c r="AG1321" s="32" t="s">
        <v>577</v>
      </c>
      <c r="AH1321" s="32" t="s">
        <v>127</v>
      </c>
      <c r="AI1321" s="32">
        <v>5801703</v>
      </c>
      <c r="AJ1321" s="32" t="s">
        <v>4308</v>
      </c>
      <c r="AK1321" s="128" t="s">
        <v>1473</v>
      </c>
      <c r="AL1321" s="32">
        <v>10</v>
      </c>
      <c r="AM1321" s="32">
        <v>66</v>
      </c>
      <c r="AN1321" s="32" t="s">
        <v>128</v>
      </c>
      <c r="AO1321" s="32" t="s">
        <v>129</v>
      </c>
      <c r="AP1321" s="32">
        <v>2022</v>
      </c>
      <c r="AQ1321" s="32" t="s">
        <v>130</v>
      </c>
      <c r="AR1321" s="32">
        <v>2022</v>
      </c>
      <c r="AS1321" s="32" t="s">
        <v>115</v>
      </c>
      <c r="AT1321" s="32" t="b">
        <v>0</v>
      </c>
      <c r="AU1321" s="32" t="s">
        <v>115</v>
      </c>
      <c r="AV1321" s="32" t="s">
        <v>115</v>
      </c>
      <c r="AW1321" s="32" t="s">
        <v>115</v>
      </c>
      <c r="AX1321" s="32" t="b">
        <v>0</v>
      </c>
      <c r="AY1321" s="32" t="s">
        <v>115</v>
      </c>
      <c r="AZ1321" s="110" t="s">
        <v>115</v>
      </c>
      <c r="BA1321" s="32" t="s">
        <v>115</v>
      </c>
      <c r="BB1321" s="32" t="s">
        <v>115</v>
      </c>
      <c r="BC1321" s="32" t="s">
        <v>115</v>
      </c>
      <c r="BD1321" s="32" t="s">
        <v>115</v>
      </c>
      <c r="BE1321" s="32" t="s">
        <v>115</v>
      </c>
      <c r="BF1321" s="110" t="s">
        <v>115</v>
      </c>
      <c r="BG1321" s="32" t="s">
        <v>131</v>
      </c>
      <c r="BH1321" s="32" t="s">
        <v>115</v>
      </c>
      <c r="BI1321" s="32" t="s">
        <v>488</v>
      </c>
      <c r="BJ1321" s="32">
        <v>4</v>
      </c>
      <c r="BK1321" s="110">
        <v>46694</v>
      </c>
      <c r="BL1321" s="110">
        <v>45656</v>
      </c>
      <c r="BM1321" s="110">
        <v>46770</v>
      </c>
      <c r="BN1321" s="32" t="s">
        <v>308</v>
      </c>
      <c r="BO1321" s="32" t="s">
        <v>115</v>
      </c>
      <c r="BP1321" s="32" t="b">
        <v>0</v>
      </c>
      <c r="BQ1321" s="116">
        <v>17200</v>
      </c>
      <c r="BR1321" s="32" t="s">
        <v>134</v>
      </c>
      <c r="BS1321" s="116">
        <v>551.82889999999998</v>
      </c>
      <c r="BT1321" s="116">
        <v>688.27689999999996</v>
      </c>
      <c r="BU1321" s="116">
        <v>0</v>
      </c>
      <c r="BV1321" s="116">
        <v>75.113500000000002</v>
      </c>
      <c r="BW1321" s="116">
        <v>334.50510000000003</v>
      </c>
      <c r="BX1321" s="116">
        <v>79.142799999999994</v>
      </c>
      <c r="BY1321" s="116">
        <v>86.131500000000003</v>
      </c>
      <c r="BZ1321" s="116">
        <v>0</v>
      </c>
      <c r="CA1321" s="116">
        <v>0</v>
      </c>
      <c r="CB1321" s="116">
        <v>0</v>
      </c>
      <c r="CC1321" s="116">
        <v>0</v>
      </c>
      <c r="CD1321" s="116">
        <v>0</v>
      </c>
      <c r="CE1321" s="116">
        <v>488.76139999999998</v>
      </c>
      <c r="CF1321" s="32" t="s">
        <v>135</v>
      </c>
      <c r="CG1321" s="32" t="s">
        <v>136</v>
      </c>
      <c r="CH1321" s="32" t="s">
        <v>878</v>
      </c>
      <c r="CI1321" s="116">
        <v>0</v>
      </c>
      <c r="CJ1321" s="116">
        <v>0</v>
      </c>
      <c r="CK1321" s="116">
        <v>0</v>
      </c>
      <c r="CL1321" s="116">
        <v>0</v>
      </c>
      <c r="CM1321" s="116">
        <v>0</v>
      </c>
      <c r="CN1321" s="116">
        <v>0</v>
      </c>
      <c r="CO1321" s="113">
        <v>0</v>
      </c>
      <c r="CP1321" s="32" t="s">
        <v>134</v>
      </c>
      <c r="CQ1321" s="32" t="s">
        <v>115</v>
      </c>
      <c r="CR1321" s="32" t="s">
        <v>279</v>
      </c>
      <c r="CS1321" s="32" t="s">
        <v>115</v>
      </c>
      <c r="CT1321" s="113">
        <v>0</v>
      </c>
      <c r="CU1321" s="113">
        <v>1</v>
      </c>
      <c r="CV1321" s="33" t="s">
        <v>1482</v>
      </c>
    </row>
    <row r="1322" spans="2:100">
      <c r="B1322" s="31">
        <v>1318</v>
      </c>
      <c r="C1322" s="128" t="s">
        <v>1473</v>
      </c>
      <c r="D1322" s="128"/>
      <c r="E1322" s="128"/>
      <c r="F1322" s="128"/>
      <c r="G1322" s="128"/>
      <c r="H1322" s="32" t="s">
        <v>1474</v>
      </c>
      <c r="I1322" s="32" t="s">
        <v>166</v>
      </c>
      <c r="J1322" s="32" t="s">
        <v>115</v>
      </c>
      <c r="K1322" s="32" t="s">
        <v>115</v>
      </c>
      <c r="L1322" s="32" t="s">
        <v>1475</v>
      </c>
      <c r="M1322" s="32" t="s">
        <v>240</v>
      </c>
      <c r="N1322" s="32" t="s">
        <v>320</v>
      </c>
      <c r="O1322" s="32" t="s">
        <v>115</v>
      </c>
      <c r="P1322" s="110">
        <v>45933</v>
      </c>
      <c r="Q1322" s="32" t="s">
        <v>115</v>
      </c>
      <c r="R1322" s="32" t="s">
        <v>115</v>
      </c>
      <c r="S1322" s="32" t="s">
        <v>548</v>
      </c>
      <c r="T1322" s="32" t="s">
        <v>591</v>
      </c>
      <c r="U1322" s="32" t="s">
        <v>214</v>
      </c>
      <c r="V1322" s="32" t="s">
        <v>122</v>
      </c>
      <c r="W1322" s="32" t="s">
        <v>123</v>
      </c>
      <c r="X1322" s="32" t="s">
        <v>115</v>
      </c>
      <c r="Y1322" s="128"/>
      <c r="Z1322" s="119" t="s">
        <v>115</v>
      </c>
      <c r="AA1322" s="119">
        <v>15.1778633125073</v>
      </c>
      <c r="AB1322" s="32" t="s">
        <v>115</v>
      </c>
      <c r="AC1322" s="32" t="s">
        <v>115</v>
      </c>
      <c r="AD1322" s="32" t="s">
        <v>115</v>
      </c>
      <c r="AE1322" s="32" t="s">
        <v>115</v>
      </c>
      <c r="AF1322" s="32" t="s">
        <v>115</v>
      </c>
      <c r="AG1322" s="32" t="s">
        <v>1921</v>
      </c>
      <c r="AH1322" s="32" t="s">
        <v>127</v>
      </c>
      <c r="AI1322" s="32">
        <v>5793671</v>
      </c>
      <c r="AJ1322" s="32" t="s">
        <v>4309</v>
      </c>
      <c r="AK1322" s="128" t="s">
        <v>1473</v>
      </c>
      <c r="AL1322" s="32">
        <v>1</v>
      </c>
      <c r="AM1322" s="32">
        <v>66</v>
      </c>
      <c r="AN1322" s="32" t="s">
        <v>128</v>
      </c>
      <c r="AO1322" s="32" t="s">
        <v>129</v>
      </c>
      <c r="AP1322" s="32">
        <v>2023</v>
      </c>
      <c r="AQ1322" s="32" t="s">
        <v>130</v>
      </c>
      <c r="AR1322" s="32">
        <v>2021</v>
      </c>
      <c r="AS1322" s="32" t="s">
        <v>115</v>
      </c>
      <c r="AT1322" s="32" t="b">
        <v>0</v>
      </c>
      <c r="AU1322" s="32" t="s">
        <v>115</v>
      </c>
      <c r="AV1322" s="32" t="s">
        <v>115</v>
      </c>
      <c r="AW1322" s="32" t="s">
        <v>115</v>
      </c>
      <c r="AX1322" s="32" t="b">
        <v>0</v>
      </c>
      <c r="AY1322" s="32" t="s">
        <v>115</v>
      </c>
      <c r="AZ1322" s="110" t="s">
        <v>115</v>
      </c>
      <c r="BA1322" s="32" t="s">
        <v>115</v>
      </c>
      <c r="BB1322" s="32" t="s">
        <v>115</v>
      </c>
      <c r="BC1322" s="32" t="s">
        <v>115</v>
      </c>
      <c r="BD1322" s="32" t="s">
        <v>115</v>
      </c>
      <c r="BE1322" s="32" t="s">
        <v>115</v>
      </c>
      <c r="BF1322" s="110" t="s">
        <v>115</v>
      </c>
      <c r="BG1322" s="32" t="s">
        <v>131</v>
      </c>
      <c r="BH1322" s="32" t="s">
        <v>115</v>
      </c>
      <c r="BI1322" s="32" t="s">
        <v>195</v>
      </c>
      <c r="BJ1322" s="32">
        <v>2</v>
      </c>
      <c r="BK1322" s="110">
        <v>45503</v>
      </c>
      <c r="BL1322" s="110">
        <v>45433</v>
      </c>
      <c r="BM1322" s="110">
        <v>45720</v>
      </c>
      <c r="BN1322" s="32" t="s">
        <v>485</v>
      </c>
      <c r="BO1322" s="32" t="s">
        <v>115</v>
      </c>
      <c r="BP1322" s="32" t="b">
        <v>1</v>
      </c>
      <c r="BQ1322" s="116">
        <v>2198</v>
      </c>
      <c r="BR1322" s="32" t="s">
        <v>134</v>
      </c>
      <c r="BS1322" s="116">
        <v>3284.4679999999998</v>
      </c>
      <c r="BT1322" s="116">
        <v>3357.1916999999999</v>
      </c>
      <c r="BU1322" s="116">
        <v>188.83179999999999</v>
      </c>
      <c r="BV1322" s="116">
        <v>112.4012</v>
      </c>
      <c r="BW1322" s="116">
        <v>29.093900000000001</v>
      </c>
      <c r="BX1322" s="116">
        <v>2181.8247000000001</v>
      </c>
      <c r="BY1322" s="116">
        <v>845.04020000000003</v>
      </c>
      <c r="BZ1322" s="116">
        <v>0</v>
      </c>
      <c r="CA1322" s="116">
        <v>0</v>
      </c>
      <c r="CB1322" s="116">
        <v>0</v>
      </c>
      <c r="CC1322" s="116">
        <v>0</v>
      </c>
      <c r="CD1322" s="116">
        <v>0</v>
      </c>
      <c r="CE1322" s="116">
        <v>2512.1515999999997</v>
      </c>
      <c r="CF1322" s="32" t="s">
        <v>135</v>
      </c>
      <c r="CG1322" s="32" t="s">
        <v>136</v>
      </c>
      <c r="CH1322" s="32" t="s">
        <v>156</v>
      </c>
      <c r="CI1322" s="116">
        <v>0</v>
      </c>
      <c r="CJ1322" s="116">
        <v>0</v>
      </c>
      <c r="CK1322" s="116">
        <v>0</v>
      </c>
      <c r="CL1322" s="116">
        <v>0</v>
      </c>
      <c r="CM1322" s="116">
        <v>0</v>
      </c>
      <c r="CN1322" s="116">
        <v>3212.8390400000003</v>
      </c>
      <c r="CO1322" s="113">
        <v>0</v>
      </c>
      <c r="CP1322" s="32" t="s">
        <v>134</v>
      </c>
      <c r="CQ1322" s="32" t="s">
        <v>115</v>
      </c>
      <c r="CR1322" s="32" t="s">
        <v>134</v>
      </c>
      <c r="CS1322" s="32" t="s">
        <v>115</v>
      </c>
      <c r="CT1322" s="113">
        <v>0</v>
      </c>
      <c r="CU1322" s="113">
        <v>1</v>
      </c>
      <c r="CV1322" s="33" t="s">
        <v>1482</v>
      </c>
    </row>
    <row r="1323" spans="2:100">
      <c r="B1323" s="31">
        <v>1319</v>
      </c>
      <c r="C1323" s="128" t="s">
        <v>1473</v>
      </c>
      <c r="D1323" s="128"/>
      <c r="E1323" s="128"/>
      <c r="F1323" s="128"/>
      <c r="G1323" s="128"/>
      <c r="H1323" s="32" t="s">
        <v>1474</v>
      </c>
      <c r="I1323" s="32" t="s">
        <v>189</v>
      </c>
      <c r="J1323" s="32" t="s">
        <v>115</v>
      </c>
      <c r="K1323" s="32" t="s">
        <v>115</v>
      </c>
      <c r="L1323" s="32" t="s">
        <v>1475</v>
      </c>
      <c r="M1323" s="32" t="s">
        <v>240</v>
      </c>
      <c r="N1323" s="32" t="s">
        <v>320</v>
      </c>
      <c r="O1323" s="32" t="s">
        <v>115</v>
      </c>
      <c r="P1323" s="110">
        <v>45931</v>
      </c>
      <c r="Q1323" s="32" t="s">
        <v>115</v>
      </c>
      <c r="R1323" s="32" t="s">
        <v>115</v>
      </c>
      <c r="S1323" s="32" t="s">
        <v>548</v>
      </c>
      <c r="T1323" s="32" t="s">
        <v>787</v>
      </c>
      <c r="U1323" s="32" t="s">
        <v>214</v>
      </c>
      <c r="V1323" s="32" t="s">
        <v>122</v>
      </c>
      <c r="W1323" s="32" t="s">
        <v>123</v>
      </c>
      <c r="X1323" s="32" t="s">
        <v>887</v>
      </c>
      <c r="Y1323" s="128"/>
      <c r="Z1323" s="119" t="s">
        <v>115</v>
      </c>
      <c r="AA1323" s="119">
        <v>2.8509999746749402</v>
      </c>
      <c r="AB1323" s="32" t="s">
        <v>115</v>
      </c>
      <c r="AC1323" s="32" t="s">
        <v>115</v>
      </c>
      <c r="AD1323" s="32" t="s">
        <v>115</v>
      </c>
      <c r="AE1323" s="32" t="s">
        <v>115</v>
      </c>
      <c r="AF1323" s="32" t="s">
        <v>115</v>
      </c>
      <c r="AG1323" s="32" t="s">
        <v>1921</v>
      </c>
      <c r="AH1323" s="32" t="s">
        <v>127</v>
      </c>
      <c r="AI1323" s="32">
        <v>5793672</v>
      </c>
      <c r="AJ1323" s="32" t="s">
        <v>4310</v>
      </c>
      <c r="AK1323" s="128" t="s">
        <v>1473</v>
      </c>
      <c r="AL1323" s="32">
        <v>1</v>
      </c>
      <c r="AM1323" s="32">
        <v>66</v>
      </c>
      <c r="AN1323" s="32" t="s">
        <v>128</v>
      </c>
      <c r="AO1323" s="32" t="s">
        <v>129</v>
      </c>
      <c r="AP1323" s="32">
        <v>2023</v>
      </c>
      <c r="AQ1323" s="32" t="s">
        <v>130</v>
      </c>
      <c r="AR1323" s="32">
        <v>2020</v>
      </c>
      <c r="AS1323" s="32" t="s">
        <v>115</v>
      </c>
      <c r="AT1323" s="32" t="b">
        <v>0</v>
      </c>
      <c r="AU1323" s="32" t="s">
        <v>115</v>
      </c>
      <c r="AV1323" s="32" t="s">
        <v>115</v>
      </c>
      <c r="AW1323" s="32" t="s">
        <v>115</v>
      </c>
      <c r="AX1323" s="32" t="b">
        <v>0</v>
      </c>
      <c r="AY1323" s="32" t="s">
        <v>115</v>
      </c>
      <c r="AZ1323" s="110" t="s">
        <v>115</v>
      </c>
      <c r="BA1323" s="32" t="s">
        <v>115</v>
      </c>
      <c r="BB1323" s="32" t="s">
        <v>115</v>
      </c>
      <c r="BC1323" s="32" t="s">
        <v>115</v>
      </c>
      <c r="BD1323" s="32" t="s">
        <v>115</v>
      </c>
      <c r="BE1323" s="32" t="s">
        <v>115</v>
      </c>
      <c r="BF1323" s="110" t="s">
        <v>115</v>
      </c>
      <c r="BG1323" s="32" t="s">
        <v>131</v>
      </c>
      <c r="BH1323" s="32" t="s">
        <v>115</v>
      </c>
      <c r="BI1323" s="32" t="s">
        <v>468</v>
      </c>
      <c r="BJ1323" s="32">
        <v>3</v>
      </c>
      <c r="BK1323" s="110">
        <v>45536</v>
      </c>
      <c r="BL1323" s="110">
        <v>45561</v>
      </c>
      <c r="BM1323" s="110">
        <v>46490</v>
      </c>
      <c r="BN1323" s="32" t="s">
        <v>308</v>
      </c>
      <c r="BO1323" s="32" t="s">
        <v>115</v>
      </c>
      <c r="BP1323" s="32" t="b">
        <v>1</v>
      </c>
      <c r="BQ1323" s="116">
        <v>960</v>
      </c>
      <c r="BR1323" s="32" t="s">
        <v>134</v>
      </c>
      <c r="BS1323" s="116">
        <v>459.2595</v>
      </c>
      <c r="BT1323" s="116">
        <v>2147.9045000000001</v>
      </c>
      <c r="BU1323" s="116">
        <v>149.42150000000001</v>
      </c>
      <c r="BV1323" s="116">
        <v>131.47210000000001</v>
      </c>
      <c r="BW1323" s="116">
        <v>29.366</v>
      </c>
      <c r="BX1323" s="116">
        <v>130.3091</v>
      </c>
      <c r="BY1323" s="116">
        <v>29.713000000000001</v>
      </c>
      <c r="BZ1323" s="116">
        <v>0</v>
      </c>
      <c r="CA1323" s="116">
        <v>0</v>
      </c>
      <c r="CB1323" s="116">
        <v>0</v>
      </c>
      <c r="CC1323" s="116">
        <v>0</v>
      </c>
      <c r="CD1323" s="116">
        <v>0</v>
      </c>
      <c r="CE1323" s="116">
        <v>440.56869999999998</v>
      </c>
      <c r="CF1323" s="32" t="s">
        <v>135</v>
      </c>
      <c r="CG1323" s="32" t="s">
        <v>136</v>
      </c>
      <c r="CH1323" s="32" t="s">
        <v>486</v>
      </c>
      <c r="CI1323" s="116">
        <v>0</v>
      </c>
      <c r="CJ1323" s="116">
        <v>0</v>
      </c>
      <c r="CK1323" s="116">
        <v>0</v>
      </c>
      <c r="CL1323" s="116">
        <v>0</v>
      </c>
      <c r="CM1323" s="116">
        <v>0</v>
      </c>
      <c r="CN1323" s="116">
        <v>0</v>
      </c>
      <c r="CO1323" s="113">
        <v>0</v>
      </c>
      <c r="CP1323" s="32" t="s">
        <v>134</v>
      </c>
      <c r="CQ1323" s="32" t="s">
        <v>115</v>
      </c>
      <c r="CR1323" s="32" t="s">
        <v>279</v>
      </c>
      <c r="CS1323" s="32" t="s">
        <v>115</v>
      </c>
      <c r="CT1323" s="113">
        <v>0</v>
      </c>
      <c r="CU1323" s="113">
        <v>1</v>
      </c>
      <c r="CV1323" s="33" t="s">
        <v>4311</v>
      </c>
    </row>
    <row r="1324" spans="2:100">
      <c r="B1324" s="31">
        <v>1320</v>
      </c>
      <c r="C1324" s="128" t="s">
        <v>1473</v>
      </c>
      <c r="D1324" s="128"/>
      <c r="E1324" s="128"/>
      <c r="F1324" s="128"/>
      <c r="G1324" s="128"/>
      <c r="H1324" s="32" t="s">
        <v>1474</v>
      </c>
      <c r="I1324" s="32" t="s">
        <v>166</v>
      </c>
      <c r="J1324" s="32" t="s">
        <v>115</v>
      </c>
      <c r="K1324" s="32" t="s">
        <v>115</v>
      </c>
      <c r="L1324" s="32" t="s">
        <v>1475</v>
      </c>
      <c r="M1324" s="32" t="s">
        <v>240</v>
      </c>
      <c r="N1324" s="32" t="s">
        <v>320</v>
      </c>
      <c r="O1324" s="32" t="s">
        <v>115</v>
      </c>
      <c r="P1324" s="110">
        <v>45931</v>
      </c>
      <c r="Q1324" s="32" t="s">
        <v>115</v>
      </c>
      <c r="R1324" s="32" t="s">
        <v>115</v>
      </c>
      <c r="S1324" s="32" t="s">
        <v>121</v>
      </c>
      <c r="T1324" s="32" t="s">
        <v>115</v>
      </c>
      <c r="U1324" s="32" t="s">
        <v>214</v>
      </c>
      <c r="V1324" s="32" t="s">
        <v>122</v>
      </c>
      <c r="W1324" s="32" t="s">
        <v>123</v>
      </c>
      <c r="X1324" s="32" t="s">
        <v>115</v>
      </c>
      <c r="Y1324" s="128"/>
      <c r="Z1324" s="119" t="s">
        <v>115</v>
      </c>
      <c r="AA1324" s="119">
        <v>47.516018143181</v>
      </c>
      <c r="AB1324" s="32" t="s">
        <v>115</v>
      </c>
      <c r="AC1324" s="32" t="s">
        <v>3388</v>
      </c>
      <c r="AD1324" s="32" t="s">
        <v>115</v>
      </c>
      <c r="AE1324" s="32" t="s">
        <v>115</v>
      </c>
      <c r="AF1324" s="32" t="s">
        <v>115</v>
      </c>
      <c r="AG1324" s="32" t="s">
        <v>1921</v>
      </c>
      <c r="AH1324" s="32" t="s">
        <v>127</v>
      </c>
      <c r="AI1324" s="32">
        <v>5799099</v>
      </c>
      <c r="AJ1324" s="32" t="s">
        <v>4312</v>
      </c>
      <c r="AK1324" s="128" t="s">
        <v>1473</v>
      </c>
      <c r="AL1324" s="32">
        <v>1</v>
      </c>
      <c r="AM1324" s="32">
        <v>66</v>
      </c>
      <c r="AN1324" s="32" t="s">
        <v>128</v>
      </c>
      <c r="AO1324" s="32" t="s">
        <v>129</v>
      </c>
      <c r="AP1324" s="32">
        <v>2024</v>
      </c>
      <c r="AQ1324" s="32" t="s">
        <v>130</v>
      </c>
      <c r="AR1324" s="32">
        <v>2022</v>
      </c>
      <c r="AS1324" s="32" t="s">
        <v>115</v>
      </c>
      <c r="AT1324" s="32" t="b">
        <v>0</v>
      </c>
      <c r="AU1324" s="32" t="s">
        <v>115</v>
      </c>
      <c r="AV1324" s="32" t="s">
        <v>115</v>
      </c>
      <c r="AW1324" s="32" t="s">
        <v>115</v>
      </c>
      <c r="AX1324" s="32" t="b">
        <v>0</v>
      </c>
      <c r="AY1324" s="32" t="s">
        <v>115</v>
      </c>
      <c r="AZ1324" s="110" t="s">
        <v>115</v>
      </c>
      <c r="BA1324" s="32" t="s">
        <v>115</v>
      </c>
      <c r="BB1324" s="32" t="s">
        <v>115</v>
      </c>
      <c r="BC1324" s="32" t="s">
        <v>115</v>
      </c>
      <c r="BD1324" s="32" t="s">
        <v>115</v>
      </c>
      <c r="BE1324" s="32" t="s">
        <v>115</v>
      </c>
      <c r="BF1324" s="110" t="s">
        <v>115</v>
      </c>
      <c r="BG1324" s="32" t="s">
        <v>131</v>
      </c>
      <c r="BH1324" s="32" t="s">
        <v>115</v>
      </c>
      <c r="BI1324" s="32" t="s">
        <v>195</v>
      </c>
      <c r="BJ1324" s="32">
        <v>2</v>
      </c>
      <c r="BK1324" s="110">
        <v>45768</v>
      </c>
      <c r="BL1324" s="110">
        <v>45876</v>
      </c>
      <c r="BM1324" s="110">
        <v>45898</v>
      </c>
      <c r="BN1324" s="32" t="s">
        <v>115</v>
      </c>
      <c r="BO1324" s="32" t="s">
        <v>115</v>
      </c>
      <c r="BP1324" s="32" t="b">
        <v>1</v>
      </c>
      <c r="BQ1324" s="116">
        <v>3800</v>
      </c>
      <c r="BR1324" s="32" t="s">
        <v>134</v>
      </c>
      <c r="BS1324" s="116">
        <v>1796.2795000000001</v>
      </c>
      <c r="BT1324" s="116">
        <v>3234.4812999999999</v>
      </c>
      <c r="BU1324" s="116">
        <v>0</v>
      </c>
      <c r="BV1324" s="116">
        <v>4.8832000000000004</v>
      </c>
      <c r="BW1324" s="116">
        <v>187.44739999999999</v>
      </c>
      <c r="BX1324" s="116">
        <v>203.7242</v>
      </c>
      <c r="BY1324" s="116">
        <v>2000.4852999999998</v>
      </c>
      <c r="BZ1324" s="116">
        <v>837.94110000000001</v>
      </c>
      <c r="CA1324" s="116">
        <v>0</v>
      </c>
      <c r="CB1324" s="116">
        <v>0</v>
      </c>
      <c r="CC1324" s="116">
        <v>0</v>
      </c>
      <c r="CD1324" s="116">
        <v>0</v>
      </c>
      <c r="CE1324" s="116">
        <v>396.05480000000011</v>
      </c>
      <c r="CF1324" s="32" t="s">
        <v>135</v>
      </c>
      <c r="CG1324" s="32" t="s">
        <v>136</v>
      </c>
      <c r="CH1324" s="32" t="s">
        <v>235</v>
      </c>
      <c r="CI1324" s="116">
        <v>0</v>
      </c>
      <c r="CJ1324" s="116">
        <v>0</v>
      </c>
      <c r="CK1324" s="116">
        <v>0</v>
      </c>
      <c r="CL1324" s="116">
        <v>0</v>
      </c>
      <c r="CM1324" s="116">
        <v>0</v>
      </c>
      <c r="CN1324" s="116">
        <v>1891.05555</v>
      </c>
      <c r="CO1324" s="113">
        <v>0</v>
      </c>
      <c r="CP1324" s="32" t="s">
        <v>134</v>
      </c>
      <c r="CQ1324" s="32" t="s">
        <v>115</v>
      </c>
      <c r="CR1324" s="32" t="s">
        <v>134</v>
      </c>
      <c r="CS1324" s="32" t="s">
        <v>115</v>
      </c>
      <c r="CT1324" s="113">
        <v>1</v>
      </c>
      <c r="CU1324" s="113">
        <v>0</v>
      </c>
      <c r="CV1324" s="33" t="s">
        <v>1482</v>
      </c>
    </row>
    <row r="1325" spans="2:100">
      <c r="B1325" s="31">
        <v>1321</v>
      </c>
      <c r="C1325" s="128" t="s">
        <v>1473</v>
      </c>
      <c r="D1325" s="128"/>
      <c r="E1325" s="128"/>
      <c r="F1325" s="128"/>
      <c r="G1325" s="128"/>
      <c r="H1325" s="32" t="s">
        <v>1474</v>
      </c>
      <c r="I1325" s="32" t="s">
        <v>166</v>
      </c>
      <c r="J1325" s="32" t="s">
        <v>115</v>
      </c>
      <c r="K1325" s="32" t="s">
        <v>115</v>
      </c>
      <c r="L1325" s="32" t="s">
        <v>1475</v>
      </c>
      <c r="M1325" s="32" t="s">
        <v>240</v>
      </c>
      <c r="N1325" s="32" t="s">
        <v>320</v>
      </c>
      <c r="O1325" s="32" t="s">
        <v>115</v>
      </c>
      <c r="P1325" s="110">
        <v>45933</v>
      </c>
      <c r="Q1325" s="32" t="s">
        <v>115</v>
      </c>
      <c r="R1325" s="32" t="s">
        <v>115</v>
      </c>
      <c r="S1325" s="32" t="s">
        <v>548</v>
      </c>
      <c r="T1325" s="32" t="s">
        <v>3010</v>
      </c>
      <c r="U1325" s="32" t="s">
        <v>214</v>
      </c>
      <c r="V1325" s="32" t="s">
        <v>122</v>
      </c>
      <c r="W1325" s="32" t="s">
        <v>123</v>
      </c>
      <c r="X1325" s="32" t="s">
        <v>115</v>
      </c>
      <c r="Y1325" s="128"/>
      <c r="Z1325" s="119" t="s">
        <v>115</v>
      </c>
      <c r="AA1325" s="119">
        <v>69.382013145941798</v>
      </c>
      <c r="AB1325" s="32" t="s">
        <v>115</v>
      </c>
      <c r="AC1325" s="32" t="s">
        <v>3901</v>
      </c>
      <c r="AD1325" s="32" t="s">
        <v>115</v>
      </c>
      <c r="AE1325" s="32" t="s">
        <v>115</v>
      </c>
      <c r="AF1325" s="32" t="s">
        <v>115</v>
      </c>
      <c r="AG1325" s="32" t="s">
        <v>1921</v>
      </c>
      <c r="AH1325" s="32" t="s">
        <v>127</v>
      </c>
      <c r="AI1325" s="32">
        <v>5799100</v>
      </c>
      <c r="AJ1325" s="32" t="s">
        <v>2859</v>
      </c>
      <c r="AK1325" s="128" t="s">
        <v>1473</v>
      </c>
      <c r="AL1325" s="32">
        <v>1</v>
      </c>
      <c r="AM1325" s="32">
        <v>66</v>
      </c>
      <c r="AN1325" s="32" t="s">
        <v>128</v>
      </c>
      <c r="AO1325" s="32" t="s">
        <v>129</v>
      </c>
      <c r="AP1325" s="32">
        <v>2025</v>
      </c>
      <c r="AQ1325" s="32" t="s">
        <v>130</v>
      </c>
      <c r="AR1325" s="32">
        <v>2022</v>
      </c>
      <c r="AS1325" s="32" t="s">
        <v>115</v>
      </c>
      <c r="AT1325" s="32" t="b">
        <v>0</v>
      </c>
      <c r="AU1325" s="32" t="s">
        <v>115</v>
      </c>
      <c r="AV1325" s="32" t="s">
        <v>115</v>
      </c>
      <c r="AW1325" s="32" t="s">
        <v>115</v>
      </c>
      <c r="AX1325" s="32" t="b">
        <v>0</v>
      </c>
      <c r="AY1325" s="32" t="s">
        <v>115</v>
      </c>
      <c r="AZ1325" s="110" t="s">
        <v>115</v>
      </c>
      <c r="BA1325" s="32" t="s">
        <v>115</v>
      </c>
      <c r="BB1325" s="32" t="s">
        <v>115</v>
      </c>
      <c r="BC1325" s="32" t="s">
        <v>115</v>
      </c>
      <c r="BD1325" s="32" t="s">
        <v>115</v>
      </c>
      <c r="BE1325" s="32" t="s">
        <v>115</v>
      </c>
      <c r="BF1325" s="110" t="s">
        <v>115</v>
      </c>
      <c r="BG1325" s="32" t="s">
        <v>131</v>
      </c>
      <c r="BH1325" s="32" t="s">
        <v>115</v>
      </c>
      <c r="BI1325" s="32" t="s">
        <v>872</v>
      </c>
      <c r="BJ1325" s="32">
        <v>3</v>
      </c>
      <c r="BK1325" s="110">
        <v>45915</v>
      </c>
      <c r="BL1325" s="110">
        <v>46387</v>
      </c>
      <c r="BM1325" s="110">
        <v>46309</v>
      </c>
      <c r="BN1325" s="32" t="s">
        <v>115</v>
      </c>
      <c r="BO1325" s="32" t="s">
        <v>115</v>
      </c>
      <c r="BP1325" s="32" t="b">
        <v>1</v>
      </c>
      <c r="BQ1325" s="116">
        <v>9900</v>
      </c>
      <c r="BR1325" s="32" t="s">
        <v>134</v>
      </c>
      <c r="BS1325" s="116">
        <v>555.98590000000002</v>
      </c>
      <c r="BT1325" s="116">
        <v>8379.3849000000009</v>
      </c>
      <c r="BU1325" s="116">
        <v>0</v>
      </c>
      <c r="BV1325" s="116">
        <v>0</v>
      </c>
      <c r="BW1325" s="116">
        <v>209.50129999999999</v>
      </c>
      <c r="BX1325" s="116">
        <v>104.6913</v>
      </c>
      <c r="BY1325" s="116">
        <v>1065.0889</v>
      </c>
      <c r="BZ1325" s="116">
        <v>3389.4483</v>
      </c>
      <c r="CA1325" s="116">
        <v>95.67649999999999</v>
      </c>
      <c r="CB1325" s="116">
        <v>0</v>
      </c>
      <c r="CC1325" s="116">
        <v>0</v>
      </c>
      <c r="CD1325" s="116">
        <v>0</v>
      </c>
      <c r="CE1325" s="116">
        <v>314.1927</v>
      </c>
      <c r="CF1325" s="32" t="s">
        <v>135</v>
      </c>
      <c r="CG1325" s="32" t="s">
        <v>136</v>
      </c>
      <c r="CH1325" s="32" t="s">
        <v>655</v>
      </c>
      <c r="CI1325" s="116">
        <v>0</v>
      </c>
      <c r="CJ1325" s="116">
        <v>0</v>
      </c>
      <c r="CK1325" s="116">
        <v>0</v>
      </c>
      <c r="CL1325" s="116">
        <v>0</v>
      </c>
      <c r="CM1325" s="116">
        <v>0</v>
      </c>
      <c r="CN1325" s="116">
        <v>0</v>
      </c>
      <c r="CO1325" s="113">
        <v>0</v>
      </c>
      <c r="CP1325" s="32" t="s">
        <v>134</v>
      </c>
      <c r="CQ1325" s="32" t="s">
        <v>115</v>
      </c>
      <c r="CR1325" s="32" t="s">
        <v>134</v>
      </c>
      <c r="CS1325" s="32" t="s">
        <v>115</v>
      </c>
      <c r="CT1325" s="113">
        <v>1</v>
      </c>
      <c r="CU1325" s="113">
        <v>0</v>
      </c>
      <c r="CV1325" s="33" t="s">
        <v>1482</v>
      </c>
    </row>
    <row r="1326" spans="2:100">
      <c r="B1326" s="31">
        <v>1322</v>
      </c>
      <c r="C1326" s="128" t="s">
        <v>1473</v>
      </c>
      <c r="D1326" s="128"/>
      <c r="E1326" s="128"/>
      <c r="F1326" s="128"/>
      <c r="G1326" s="128"/>
      <c r="H1326" s="32" t="s">
        <v>1474</v>
      </c>
      <c r="I1326" s="32" t="s">
        <v>166</v>
      </c>
      <c r="J1326" s="32" t="s">
        <v>115</v>
      </c>
      <c r="K1326" s="32" t="s">
        <v>115</v>
      </c>
      <c r="L1326" s="32" t="s">
        <v>1475</v>
      </c>
      <c r="M1326" s="32" t="s">
        <v>240</v>
      </c>
      <c r="N1326" s="32" t="s">
        <v>320</v>
      </c>
      <c r="O1326" s="32" t="s">
        <v>115</v>
      </c>
      <c r="P1326" s="110">
        <v>45933</v>
      </c>
      <c r="Q1326" s="32" t="s">
        <v>115</v>
      </c>
      <c r="R1326" s="32" t="s">
        <v>115</v>
      </c>
      <c r="S1326" s="32" t="s">
        <v>548</v>
      </c>
      <c r="T1326" s="32" t="s">
        <v>3010</v>
      </c>
      <c r="U1326" s="32" t="s">
        <v>214</v>
      </c>
      <c r="V1326" s="32" t="s">
        <v>122</v>
      </c>
      <c r="W1326" s="32" t="s">
        <v>123</v>
      </c>
      <c r="X1326" s="32" t="s">
        <v>115</v>
      </c>
      <c r="Y1326" s="128"/>
      <c r="Z1326" s="119" t="s">
        <v>115</v>
      </c>
      <c r="AA1326" s="119">
        <v>53.2802559781139</v>
      </c>
      <c r="AB1326" s="32" t="s">
        <v>115</v>
      </c>
      <c r="AC1326" s="32" t="s">
        <v>4313</v>
      </c>
      <c r="AD1326" s="32" t="s">
        <v>115</v>
      </c>
      <c r="AE1326" s="32" t="s">
        <v>115</v>
      </c>
      <c r="AF1326" s="32" t="s">
        <v>115</v>
      </c>
      <c r="AG1326" s="32" t="s">
        <v>1921</v>
      </c>
      <c r="AH1326" s="32" t="s">
        <v>127</v>
      </c>
      <c r="AI1326" s="32">
        <v>5799101</v>
      </c>
      <c r="AJ1326" s="32" t="s">
        <v>4314</v>
      </c>
      <c r="AK1326" s="128" t="s">
        <v>1473</v>
      </c>
      <c r="AL1326" s="32">
        <v>1</v>
      </c>
      <c r="AM1326" s="32">
        <v>66</v>
      </c>
      <c r="AN1326" s="32" t="s">
        <v>128</v>
      </c>
      <c r="AO1326" s="32" t="s">
        <v>129</v>
      </c>
      <c r="AP1326" s="32">
        <v>2025</v>
      </c>
      <c r="AQ1326" s="32" t="s">
        <v>130</v>
      </c>
      <c r="AR1326" s="32">
        <v>2022</v>
      </c>
      <c r="AS1326" s="32" t="s">
        <v>115</v>
      </c>
      <c r="AT1326" s="32" t="b">
        <v>0</v>
      </c>
      <c r="AU1326" s="32" t="s">
        <v>115</v>
      </c>
      <c r="AV1326" s="32" t="s">
        <v>115</v>
      </c>
      <c r="AW1326" s="32" t="s">
        <v>115</v>
      </c>
      <c r="AX1326" s="32" t="b">
        <v>0</v>
      </c>
      <c r="AY1326" s="32" t="s">
        <v>115</v>
      </c>
      <c r="AZ1326" s="110" t="s">
        <v>115</v>
      </c>
      <c r="BA1326" s="32" t="s">
        <v>115</v>
      </c>
      <c r="BB1326" s="32" t="s">
        <v>115</v>
      </c>
      <c r="BC1326" s="32" t="s">
        <v>115</v>
      </c>
      <c r="BD1326" s="32" t="s">
        <v>115</v>
      </c>
      <c r="BE1326" s="32" t="s">
        <v>115</v>
      </c>
      <c r="BF1326" s="110" t="s">
        <v>115</v>
      </c>
      <c r="BG1326" s="32" t="s">
        <v>131</v>
      </c>
      <c r="BH1326" s="32" t="s">
        <v>115</v>
      </c>
      <c r="BI1326" s="32" t="s">
        <v>829</v>
      </c>
      <c r="BJ1326" s="32">
        <v>3</v>
      </c>
      <c r="BK1326" s="110">
        <v>45810</v>
      </c>
      <c r="BL1326" s="110">
        <v>46173</v>
      </c>
      <c r="BM1326" s="110">
        <v>46387</v>
      </c>
      <c r="BN1326" s="32" t="s">
        <v>308</v>
      </c>
      <c r="BO1326" s="32" t="s">
        <v>115</v>
      </c>
      <c r="BP1326" s="32" t="b">
        <v>1</v>
      </c>
      <c r="BQ1326" s="116">
        <v>8500</v>
      </c>
      <c r="BR1326" s="32" t="s">
        <v>134</v>
      </c>
      <c r="BS1326" s="116">
        <v>753.22289999999998</v>
      </c>
      <c r="BT1326" s="116">
        <v>4613.0306999999993</v>
      </c>
      <c r="BU1326" s="116">
        <v>0</v>
      </c>
      <c r="BV1326" s="116">
        <v>0</v>
      </c>
      <c r="BW1326" s="116">
        <v>204.66069999999999</v>
      </c>
      <c r="BX1326" s="116">
        <v>246.2594</v>
      </c>
      <c r="BY1326" s="116">
        <v>1663.2685999999999</v>
      </c>
      <c r="BZ1326" s="116">
        <v>1119.0542</v>
      </c>
      <c r="CA1326" s="116">
        <v>9.8957999999999977</v>
      </c>
      <c r="CB1326" s="116">
        <v>0</v>
      </c>
      <c r="CC1326" s="116">
        <v>0</v>
      </c>
      <c r="CD1326" s="116">
        <v>0</v>
      </c>
      <c r="CE1326" s="116">
        <v>450.92009999999999</v>
      </c>
      <c r="CF1326" s="32" t="s">
        <v>135</v>
      </c>
      <c r="CG1326" s="32" t="s">
        <v>136</v>
      </c>
      <c r="CH1326" s="32" t="s">
        <v>655</v>
      </c>
      <c r="CI1326" s="116">
        <v>0</v>
      </c>
      <c r="CJ1326" s="116">
        <v>0</v>
      </c>
      <c r="CK1326" s="116">
        <v>0</v>
      </c>
      <c r="CL1326" s="116">
        <v>0</v>
      </c>
      <c r="CM1326" s="116">
        <v>0</v>
      </c>
      <c r="CN1326" s="116">
        <v>0</v>
      </c>
      <c r="CO1326" s="113">
        <v>0</v>
      </c>
      <c r="CP1326" s="32" t="s">
        <v>134</v>
      </c>
      <c r="CQ1326" s="32" t="s">
        <v>115</v>
      </c>
      <c r="CR1326" s="32" t="s">
        <v>134</v>
      </c>
      <c r="CS1326" s="32" t="s">
        <v>115</v>
      </c>
      <c r="CT1326" s="113">
        <v>1</v>
      </c>
      <c r="CU1326" s="113">
        <v>0</v>
      </c>
      <c r="CV1326" s="33" t="s">
        <v>1482</v>
      </c>
    </row>
    <row r="1327" spans="2:100">
      <c r="B1327" s="31">
        <v>1323</v>
      </c>
      <c r="C1327" s="128" t="s">
        <v>1473</v>
      </c>
      <c r="D1327" s="128"/>
      <c r="E1327" s="128"/>
      <c r="F1327" s="128"/>
      <c r="G1327" s="128"/>
      <c r="H1327" s="32" t="s">
        <v>1474</v>
      </c>
      <c r="I1327" s="32" t="s">
        <v>166</v>
      </c>
      <c r="J1327" s="32" t="s">
        <v>115</v>
      </c>
      <c r="K1327" s="32" t="s">
        <v>115</v>
      </c>
      <c r="L1327" s="32" t="s">
        <v>1475</v>
      </c>
      <c r="M1327" s="32" t="s">
        <v>240</v>
      </c>
      <c r="N1327" s="32" t="s">
        <v>320</v>
      </c>
      <c r="O1327" s="32" t="s">
        <v>115</v>
      </c>
      <c r="P1327" s="110">
        <v>45932</v>
      </c>
      <c r="Q1327" s="32" t="s">
        <v>115</v>
      </c>
      <c r="R1327" s="32" t="s">
        <v>115</v>
      </c>
      <c r="S1327" s="32" t="s">
        <v>203</v>
      </c>
      <c r="T1327" s="32" t="s">
        <v>203</v>
      </c>
      <c r="U1327" s="32" t="s">
        <v>214</v>
      </c>
      <c r="V1327" s="32" t="s">
        <v>122</v>
      </c>
      <c r="W1327" s="32" t="s">
        <v>123</v>
      </c>
      <c r="X1327" s="32" t="s">
        <v>115</v>
      </c>
      <c r="Y1327" s="128"/>
      <c r="Z1327" s="119" t="s">
        <v>115</v>
      </c>
      <c r="AA1327" s="119">
        <v>94.5324210889207</v>
      </c>
      <c r="AB1327" s="32" t="s">
        <v>115</v>
      </c>
      <c r="AC1327" s="32" t="s">
        <v>3901</v>
      </c>
      <c r="AD1327" s="32" t="s">
        <v>115</v>
      </c>
      <c r="AE1327" s="32" t="s">
        <v>115</v>
      </c>
      <c r="AF1327" s="32" t="s">
        <v>115</v>
      </c>
      <c r="AG1327" s="32" t="s">
        <v>1921</v>
      </c>
      <c r="AH1327" s="32" t="s">
        <v>127</v>
      </c>
      <c r="AI1327" s="32">
        <v>5799102</v>
      </c>
      <c r="AJ1327" s="32" t="s">
        <v>4315</v>
      </c>
      <c r="AK1327" s="128" t="s">
        <v>1473</v>
      </c>
      <c r="AL1327" s="32">
        <v>1</v>
      </c>
      <c r="AM1327" s="32">
        <v>66</v>
      </c>
      <c r="AN1327" s="32" t="s">
        <v>128</v>
      </c>
      <c r="AO1327" s="32" t="s">
        <v>129</v>
      </c>
      <c r="AP1327" s="32" t="s">
        <v>203</v>
      </c>
      <c r="AQ1327" s="32" t="s">
        <v>130</v>
      </c>
      <c r="AR1327" s="32">
        <v>2022</v>
      </c>
      <c r="AS1327" s="32" t="s">
        <v>115</v>
      </c>
      <c r="AT1327" s="32" t="b">
        <v>0</v>
      </c>
      <c r="AU1327" s="32" t="s">
        <v>115</v>
      </c>
      <c r="AV1327" s="32" t="s">
        <v>115</v>
      </c>
      <c r="AW1327" s="32" t="s">
        <v>115</v>
      </c>
      <c r="AX1327" s="32" t="b">
        <v>0</v>
      </c>
      <c r="AY1327" s="32" t="s">
        <v>115</v>
      </c>
      <c r="AZ1327" s="110" t="s">
        <v>115</v>
      </c>
      <c r="BA1327" s="32" t="s">
        <v>115</v>
      </c>
      <c r="BB1327" s="32" t="s">
        <v>115</v>
      </c>
      <c r="BC1327" s="32" t="s">
        <v>115</v>
      </c>
      <c r="BD1327" s="32" t="s">
        <v>115</v>
      </c>
      <c r="BE1327" s="32" t="s">
        <v>115</v>
      </c>
      <c r="BF1327" s="110" t="s">
        <v>115</v>
      </c>
      <c r="BG1327" s="32" t="s">
        <v>131</v>
      </c>
      <c r="BH1327" s="32" t="s">
        <v>115</v>
      </c>
      <c r="BI1327" s="32" t="s">
        <v>488</v>
      </c>
      <c r="BJ1327" s="32">
        <v>4</v>
      </c>
      <c r="BK1327" s="110">
        <v>45960</v>
      </c>
      <c r="BL1327" s="110" t="s">
        <v>115</v>
      </c>
      <c r="BM1327" s="110">
        <v>46022</v>
      </c>
      <c r="BN1327" s="32" t="s">
        <v>115</v>
      </c>
      <c r="BO1327" s="32" t="s">
        <v>115</v>
      </c>
      <c r="BP1327" s="32" t="b">
        <v>1</v>
      </c>
      <c r="BQ1327" s="116" t="s">
        <v>115</v>
      </c>
      <c r="BR1327" s="32" t="s">
        <v>134</v>
      </c>
      <c r="BS1327" s="116">
        <v>319.76830000000001</v>
      </c>
      <c r="BT1327" s="116">
        <v>2794.0826000000002</v>
      </c>
      <c r="BU1327" s="116">
        <v>0</v>
      </c>
      <c r="BV1327" s="116">
        <v>0</v>
      </c>
      <c r="BW1327" s="116">
        <v>66.632999999999996</v>
      </c>
      <c r="BX1327" s="116">
        <v>179.57159999999999</v>
      </c>
      <c r="BY1327" s="116">
        <v>1895.1843999999999</v>
      </c>
      <c r="BZ1327" s="116">
        <v>630.69190000000003</v>
      </c>
      <c r="CA1327" s="116">
        <v>8.0509000000000022</v>
      </c>
      <c r="CB1327" s="116">
        <v>0</v>
      </c>
      <c r="CC1327" s="116">
        <v>0</v>
      </c>
      <c r="CD1327" s="116">
        <v>0</v>
      </c>
      <c r="CE1327" s="116">
        <v>246.2045</v>
      </c>
      <c r="CF1327" s="32" t="s">
        <v>135</v>
      </c>
      <c r="CG1327" s="32" t="s">
        <v>136</v>
      </c>
      <c r="CH1327" s="32" t="s">
        <v>2553</v>
      </c>
      <c r="CI1327" s="116">
        <v>0</v>
      </c>
      <c r="CJ1327" s="116">
        <v>0</v>
      </c>
      <c r="CK1327" s="116">
        <v>0</v>
      </c>
      <c r="CL1327" s="116">
        <v>0</v>
      </c>
      <c r="CM1327" s="116">
        <v>0</v>
      </c>
      <c r="CN1327" s="116">
        <v>0</v>
      </c>
      <c r="CO1327" s="113">
        <v>0</v>
      </c>
      <c r="CP1327" s="32" t="s">
        <v>134</v>
      </c>
      <c r="CQ1327" s="32" t="s">
        <v>115</v>
      </c>
      <c r="CR1327" s="32" t="s">
        <v>134</v>
      </c>
      <c r="CS1327" s="32" t="s">
        <v>115</v>
      </c>
      <c r="CT1327" s="113">
        <v>1</v>
      </c>
      <c r="CU1327" s="113">
        <v>0</v>
      </c>
      <c r="CV1327" s="33" t="s">
        <v>1482</v>
      </c>
    </row>
    <row r="1328" spans="2:100">
      <c r="B1328" s="31">
        <v>1324</v>
      </c>
      <c r="C1328" s="128" t="s">
        <v>1473</v>
      </c>
      <c r="D1328" s="128"/>
      <c r="E1328" s="128"/>
      <c r="F1328" s="128"/>
      <c r="G1328" s="128"/>
      <c r="H1328" s="32" t="s">
        <v>1474</v>
      </c>
      <c r="I1328" s="32" t="s">
        <v>166</v>
      </c>
      <c r="J1328" s="32" t="s">
        <v>115</v>
      </c>
      <c r="K1328" s="32" t="s">
        <v>115</v>
      </c>
      <c r="L1328" s="32" t="s">
        <v>1475</v>
      </c>
      <c r="M1328" s="32" t="s">
        <v>240</v>
      </c>
      <c r="N1328" s="32" t="s">
        <v>320</v>
      </c>
      <c r="O1328" s="32" t="s">
        <v>115</v>
      </c>
      <c r="P1328" s="110">
        <v>45932</v>
      </c>
      <c r="Q1328" s="32" t="s">
        <v>115</v>
      </c>
      <c r="R1328" s="32" t="s">
        <v>115</v>
      </c>
      <c r="S1328" s="32" t="s">
        <v>203</v>
      </c>
      <c r="T1328" s="32" t="s">
        <v>203</v>
      </c>
      <c r="U1328" s="32" t="s">
        <v>214</v>
      </c>
      <c r="V1328" s="32" t="s">
        <v>122</v>
      </c>
      <c r="W1328" s="32" t="s">
        <v>123</v>
      </c>
      <c r="X1328" s="32" t="s">
        <v>115</v>
      </c>
      <c r="Y1328" s="128"/>
      <c r="Z1328" s="119" t="s">
        <v>115</v>
      </c>
      <c r="AA1328" s="119">
        <v>77.661898590259</v>
      </c>
      <c r="AB1328" s="32" t="s">
        <v>115</v>
      </c>
      <c r="AC1328" s="32" t="s">
        <v>4313</v>
      </c>
      <c r="AD1328" s="32" t="s">
        <v>115</v>
      </c>
      <c r="AE1328" s="32" t="s">
        <v>115</v>
      </c>
      <c r="AF1328" s="32" t="s">
        <v>115</v>
      </c>
      <c r="AG1328" s="32" t="s">
        <v>1921</v>
      </c>
      <c r="AH1328" s="32" t="s">
        <v>127</v>
      </c>
      <c r="AI1328" s="32">
        <v>5799103</v>
      </c>
      <c r="AJ1328" s="32" t="s">
        <v>4316</v>
      </c>
      <c r="AK1328" s="128" t="s">
        <v>1473</v>
      </c>
      <c r="AL1328" s="32">
        <v>1</v>
      </c>
      <c r="AM1328" s="32">
        <v>66</v>
      </c>
      <c r="AN1328" s="32" t="s">
        <v>128</v>
      </c>
      <c r="AO1328" s="32" t="s">
        <v>129</v>
      </c>
      <c r="AP1328" s="32" t="s">
        <v>203</v>
      </c>
      <c r="AQ1328" s="32" t="s">
        <v>130</v>
      </c>
      <c r="AR1328" s="32">
        <v>2022</v>
      </c>
      <c r="AS1328" s="32" t="s">
        <v>115</v>
      </c>
      <c r="AT1328" s="32" t="b">
        <v>0</v>
      </c>
      <c r="AU1328" s="32" t="s">
        <v>115</v>
      </c>
      <c r="AV1328" s="32" t="s">
        <v>115</v>
      </c>
      <c r="AW1328" s="32" t="s">
        <v>115</v>
      </c>
      <c r="AX1328" s="32" t="b">
        <v>0</v>
      </c>
      <c r="AY1328" s="32" t="s">
        <v>115</v>
      </c>
      <c r="AZ1328" s="110" t="s">
        <v>115</v>
      </c>
      <c r="BA1328" s="32" t="s">
        <v>115</v>
      </c>
      <c r="BB1328" s="32" t="s">
        <v>115</v>
      </c>
      <c r="BC1328" s="32" t="s">
        <v>115</v>
      </c>
      <c r="BD1328" s="32" t="s">
        <v>115</v>
      </c>
      <c r="BE1328" s="32" t="s">
        <v>115</v>
      </c>
      <c r="BF1328" s="110" t="s">
        <v>115</v>
      </c>
      <c r="BG1328" s="32" t="s">
        <v>131</v>
      </c>
      <c r="BH1328" s="32" t="s">
        <v>115</v>
      </c>
      <c r="BI1328" s="32" t="s">
        <v>488</v>
      </c>
      <c r="BJ1328" s="32">
        <v>4</v>
      </c>
      <c r="BK1328" s="110">
        <v>45959</v>
      </c>
      <c r="BL1328" s="110" t="s">
        <v>115</v>
      </c>
      <c r="BM1328" s="110">
        <v>46104</v>
      </c>
      <c r="BN1328" s="32" t="s">
        <v>115</v>
      </c>
      <c r="BO1328" s="32" t="s">
        <v>115</v>
      </c>
      <c r="BP1328" s="32" t="b">
        <v>1</v>
      </c>
      <c r="BQ1328" s="116" t="s">
        <v>115</v>
      </c>
      <c r="BR1328" s="32" t="s">
        <v>134</v>
      </c>
      <c r="BS1328" s="116">
        <v>352.2414</v>
      </c>
      <c r="BT1328" s="116">
        <v>3369.1248000000001</v>
      </c>
      <c r="BU1328" s="116">
        <v>0</v>
      </c>
      <c r="BV1328" s="116">
        <v>0</v>
      </c>
      <c r="BW1328" s="116">
        <v>61.202199999999998</v>
      </c>
      <c r="BX1328" s="116">
        <v>183.8734</v>
      </c>
      <c r="BY1328" s="116">
        <v>1380.3870999999999</v>
      </c>
      <c r="BZ1328" s="116">
        <v>1725.72</v>
      </c>
      <c r="CA1328" s="116">
        <v>0</v>
      </c>
      <c r="CB1328" s="116">
        <v>0</v>
      </c>
      <c r="CC1328" s="116">
        <v>0</v>
      </c>
      <c r="CD1328" s="116">
        <v>0</v>
      </c>
      <c r="CE1328" s="116">
        <v>245.07550000000001</v>
      </c>
      <c r="CF1328" s="32" t="s">
        <v>135</v>
      </c>
      <c r="CG1328" s="32" t="s">
        <v>136</v>
      </c>
      <c r="CH1328" s="32" t="s">
        <v>655</v>
      </c>
      <c r="CI1328" s="116">
        <v>0</v>
      </c>
      <c r="CJ1328" s="116">
        <v>0</v>
      </c>
      <c r="CK1328" s="116">
        <v>0</v>
      </c>
      <c r="CL1328" s="116">
        <v>0</v>
      </c>
      <c r="CM1328" s="116">
        <v>0</v>
      </c>
      <c r="CN1328" s="116">
        <v>0</v>
      </c>
      <c r="CO1328" s="113">
        <v>0</v>
      </c>
      <c r="CP1328" s="32" t="s">
        <v>134</v>
      </c>
      <c r="CQ1328" s="32" t="s">
        <v>115</v>
      </c>
      <c r="CR1328" s="32" t="s">
        <v>134</v>
      </c>
      <c r="CS1328" s="32" t="s">
        <v>115</v>
      </c>
      <c r="CT1328" s="113">
        <v>1</v>
      </c>
      <c r="CU1328" s="113">
        <v>0</v>
      </c>
      <c r="CV1328" s="33" t="s">
        <v>1482</v>
      </c>
    </row>
    <row r="1329" spans="2:100">
      <c r="B1329" s="31">
        <v>1325</v>
      </c>
      <c r="C1329" s="128" t="s">
        <v>1473</v>
      </c>
      <c r="D1329" s="128"/>
      <c r="E1329" s="128"/>
      <c r="F1329" s="128"/>
      <c r="G1329" s="128"/>
      <c r="H1329" s="32" t="s">
        <v>1474</v>
      </c>
      <c r="I1329" s="32" t="s">
        <v>166</v>
      </c>
      <c r="J1329" s="32" t="s">
        <v>115</v>
      </c>
      <c r="K1329" s="32" t="s">
        <v>115</v>
      </c>
      <c r="L1329" s="32" t="s">
        <v>1475</v>
      </c>
      <c r="M1329" s="32" t="s">
        <v>240</v>
      </c>
      <c r="N1329" s="32" t="s">
        <v>320</v>
      </c>
      <c r="O1329" s="32" t="s">
        <v>115</v>
      </c>
      <c r="P1329" s="110">
        <v>45927</v>
      </c>
      <c r="Q1329" s="32" t="s">
        <v>115</v>
      </c>
      <c r="R1329" s="32" t="s">
        <v>115</v>
      </c>
      <c r="S1329" s="32" t="s">
        <v>121</v>
      </c>
      <c r="T1329" s="32" t="s">
        <v>115</v>
      </c>
      <c r="U1329" s="32" t="s">
        <v>214</v>
      </c>
      <c r="V1329" s="32" t="s">
        <v>122</v>
      </c>
      <c r="W1329" s="32" t="s">
        <v>123</v>
      </c>
      <c r="X1329" s="32" t="s">
        <v>115</v>
      </c>
      <c r="Y1329" s="128"/>
      <c r="Z1329" s="119" t="s">
        <v>115</v>
      </c>
      <c r="AA1329" s="119">
        <v>17.354003226541</v>
      </c>
      <c r="AB1329" s="32" t="s">
        <v>115</v>
      </c>
      <c r="AC1329" s="32" t="s">
        <v>3282</v>
      </c>
      <c r="AD1329" s="32" t="s">
        <v>115</v>
      </c>
      <c r="AE1329" s="32" t="s">
        <v>115</v>
      </c>
      <c r="AF1329" s="32" t="s">
        <v>115</v>
      </c>
      <c r="AG1329" s="32" t="s">
        <v>1921</v>
      </c>
      <c r="AH1329" s="32" t="s">
        <v>127</v>
      </c>
      <c r="AI1329" s="32">
        <v>5799104</v>
      </c>
      <c r="AJ1329" s="32" t="s">
        <v>4317</v>
      </c>
      <c r="AK1329" s="128" t="s">
        <v>1473</v>
      </c>
      <c r="AL1329" s="32">
        <v>2</v>
      </c>
      <c r="AM1329" s="32">
        <v>66</v>
      </c>
      <c r="AN1329" s="32" t="s">
        <v>128</v>
      </c>
      <c r="AO1329" s="32" t="s">
        <v>129</v>
      </c>
      <c r="AP1329" s="32">
        <v>2025</v>
      </c>
      <c r="AQ1329" s="32" t="s">
        <v>130</v>
      </c>
      <c r="AR1329" s="32">
        <v>2022</v>
      </c>
      <c r="AS1329" s="32" t="s">
        <v>115</v>
      </c>
      <c r="AT1329" s="32" t="b">
        <v>0</v>
      </c>
      <c r="AU1329" s="32" t="s">
        <v>115</v>
      </c>
      <c r="AV1329" s="32" t="s">
        <v>115</v>
      </c>
      <c r="AW1329" s="32" t="s">
        <v>115</v>
      </c>
      <c r="AX1329" s="32" t="b">
        <v>0</v>
      </c>
      <c r="AY1329" s="32" t="s">
        <v>115</v>
      </c>
      <c r="AZ1329" s="110" t="s">
        <v>115</v>
      </c>
      <c r="BA1329" s="32" t="s">
        <v>115</v>
      </c>
      <c r="BB1329" s="32" t="s">
        <v>115</v>
      </c>
      <c r="BC1329" s="32" t="s">
        <v>115</v>
      </c>
      <c r="BD1329" s="32" t="s">
        <v>115</v>
      </c>
      <c r="BE1329" s="32" t="s">
        <v>115</v>
      </c>
      <c r="BF1329" s="110" t="s">
        <v>115</v>
      </c>
      <c r="BG1329" s="32" t="s">
        <v>131</v>
      </c>
      <c r="BH1329" s="32" t="s">
        <v>115</v>
      </c>
      <c r="BI1329" s="32" t="s">
        <v>872</v>
      </c>
      <c r="BJ1329" s="32">
        <v>3</v>
      </c>
      <c r="BK1329" s="110">
        <v>45925</v>
      </c>
      <c r="BL1329" s="110">
        <v>46387</v>
      </c>
      <c r="BM1329" s="110">
        <v>46006</v>
      </c>
      <c r="BN1329" s="32" t="s">
        <v>115</v>
      </c>
      <c r="BO1329" s="32" t="s">
        <v>115</v>
      </c>
      <c r="BP1329" s="32" t="b">
        <v>1</v>
      </c>
      <c r="BQ1329" s="116">
        <v>15800</v>
      </c>
      <c r="BR1329" s="32" t="s">
        <v>134</v>
      </c>
      <c r="BS1329" s="116">
        <v>506.70690000000002</v>
      </c>
      <c r="BT1329" s="116">
        <v>1311.0147999999999</v>
      </c>
      <c r="BU1329" s="116">
        <v>0</v>
      </c>
      <c r="BV1329" s="116">
        <v>0</v>
      </c>
      <c r="BW1329" s="116">
        <v>174.08529999999999</v>
      </c>
      <c r="BX1329" s="116">
        <v>200.02619999999999</v>
      </c>
      <c r="BY1329" s="116">
        <v>428.99170000000004</v>
      </c>
      <c r="BZ1329" s="116">
        <v>507.91149999999999</v>
      </c>
      <c r="CA1329" s="116">
        <v>0</v>
      </c>
      <c r="CB1329" s="116">
        <v>0</v>
      </c>
      <c r="CC1329" s="116">
        <v>0</v>
      </c>
      <c r="CD1329" s="116">
        <v>0</v>
      </c>
      <c r="CE1329" s="116">
        <v>374.11149999999998</v>
      </c>
      <c r="CF1329" s="32" t="s">
        <v>135</v>
      </c>
      <c r="CG1329" s="32" t="s">
        <v>136</v>
      </c>
      <c r="CH1329" s="32" t="s">
        <v>235</v>
      </c>
      <c r="CI1329" s="116">
        <v>0</v>
      </c>
      <c r="CJ1329" s="116">
        <v>0</v>
      </c>
      <c r="CK1329" s="116">
        <v>0</v>
      </c>
      <c r="CL1329" s="116">
        <v>0</v>
      </c>
      <c r="CM1329" s="116">
        <v>0</v>
      </c>
      <c r="CN1329" s="116">
        <v>610.49108000000001</v>
      </c>
      <c r="CO1329" s="113">
        <v>0</v>
      </c>
      <c r="CP1329" s="32" t="s">
        <v>134</v>
      </c>
      <c r="CQ1329" s="32" t="s">
        <v>115</v>
      </c>
      <c r="CR1329" s="32" t="s">
        <v>134</v>
      </c>
      <c r="CS1329" s="32" t="s">
        <v>115</v>
      </c>
      <c r="CT1329" s="113">
        <v>1</v>
      </c>
      <c r="CU1329" s="113">
        <v>0</v>
      </c>
      <c r="CV1329" s="33" t="s">
        <v>1482</v>
      </c>
    </row>
    <row r="1330" spans="2:100">
      <c r="B1330" s="31">
        <v>1326</v>
      </c>
      <c r="C1330" s="128" t="s">
        <v>1473</v>
      </c>
      <c r="D1330" s="128"/>
      <c r="E1330" s="128"/>
      <c r="F1330" s="128"/>
      <c r="G1330" s="128"/>
      <c r="H1330" s="32" t="s">
        <v>1474</v>
      </c>
      <c r="I1330" s="32" t="s">
        <v>166</v>
      </c>
      <c r="J1330" s="32" t="s">
        <v>115</v>
      </c>
      <c r="K1330" s="32" t="s">
        <v>115</v>
      </c>
      <c r="L1330" s="32" t="s">
        <v>1475</v>
      </c>
      <c r="M1330" s="32" t="s">
        <v>240</v>
      </c>
      <c r="N1330" s="32" t="s">
        <v>320</v>
      </c>
      <c r="O1330" s="32" t="s">
        <v>115</v>
      </c>
      <c r="P1330" s="110">
        <v>45927</v>
      </c>
      <c r="Q1330" s="32" t="s">
        <v>115</v>
      </c>
      <c r="R1330" s="32" t="s">
        <v>115</v>
      </c>
      <c r="S1330" s="32" t="s">
        <v>121</v>
      </c>
      <c r="T1330" s="32" t="s">
        <v>115</v>
      </c>
      <c r="U1330" s="32" t="s">
        <v>214</v>
      </c>
      <c r="V1330" s="32" t="s">
        <v>122</v>
      </c>
      <c r="W1330" s="32" t="s">
        <v>123</v>
      </c>
      <c r="X1330" s="32" t="s">
        <v>115</v>
      </c>
      <c r="Y1330" s="128"/>
      <c r="Z1330" s="119" t="s">
        <v>115</v>
      </c>
      <c r="AA1330" s="119">
        <v>17.3539999999999</v>
      </c>
      <c r="AB1330" s="32" t="s">
        <v>115</v>
      </c>
      <c r="AC1330" s="32" t="s">
        <v>115</v>
      </c>
      <c r="AD1330" s="32" t="s">
        <v>115</v>
      </c>
      <c r="AE1330" s="32" t="s">
        <v>115</v>
      </c>
      <c r="AF1330" s="32" t="s">
        <v>115</v>
      </c>
      <c r="AG1330" s="32" t="s">
        <v>1921</v>
      </c>
      <c r="AH1330" s="32" t="s">
        <v>127</v>
      </c>
      <c r="AI1330" s="32">
        <v>5811039</v>
      </c>
      <c r="AJ1330" s="32" t="s">
        <v>4317</v>
      </c>
      <c r="AK1330" s="128" t="s">
        <v>1473</v>
      </c>
      <c r="AL1330" s="32">
        <v>2</v>
      </c>
      <c r="AM1330" s="32">
        <v>66</v>
      </c>
      <c r="AN1330" s="32" t="s">
        <v>128</v>
      </c>
      <c r="AO1330" s="32" t="s">
        <v>129</v>
      </c>
      <c r="AP1330" s="32">
        <v>2025</v>
      </c>
      <c r="AQ1330" s="32" t="s">
        <v>130</v>
      </c>
      <c r="AR1330" s="32">
        <v>2024</v>
      </c>
      <c r="AS1330" s="32" t="s">
        <v>115</v>
      </c>
      <c r="AT1330" s="32" t="b">
        <v>0</v>
      </c>
      <c r="AU1330" s="32" t="s">
        <v>115</v>
      </c>
      <c r="AV1330" s="32" t="s">
        <v>115</v>
      </c>
      <c r="AW1330" s="32" t="s">
        <v>115</v>
      </c>
      <c r="AX1330" s="32" t="b">
        <v>0</v>
      </c>
      <c r="AY1330" s="32" t="s">
        <v>115</v>
      </c>
      <c r="AZ1330" s="110" t="s">
        <v>115</v>
      </c>
      <c r="BA1330" s="32" t="s">
        <v>115</v>
      </c>
      <c r="BB1330" s="32" t="s">
        <v>115</v>
      </c>
      <c r="BC1330" s="32" t="s">
        <v>115</v>
      </c>
      <c r="BD1330" s="32" t="s">
        <v>115</v>
      </c>
      <c r="BE1330" s="32" t="s">
        <v>115</v>
      </c>
      <c r="BF1330" s="110" t="s">
        <v>115</v>
      </c>
      <c r="BG1330" s="32" t="s">
        <v>131</v>
      </c>
      <c r="BH1330" s="32" t="s">
        <v>115</v>
      </c>
      <c r="BI1330" s="32" t="s">
        <v>488</v>
      </c>
      <c r="BJ1330" s="32">
        <v>4</v>
      </c>
      <c r="BK1330" s="110">
        <v>46083</v>
      </c>
      <c r="BL1330" s="110">
        <v>46387</v>
      </c>
      <c r="BM1330" s="110">
        <v>46387</v>
      </c>
      <c r="BN1330" s="32" t="s">
        <v>115</v>
      </c>
      <c r="BO1330" s="32" t="s">
        <v>115</v>
      </c>
      <c r="BP1330" s="32" t="b">
        <v>1</v>
      </c>
      <c r="BQ1330" s="116">
        <v>15800</v>
      </c>
      <c r="BR1330" s="32" t="s">
        <v>134</v>
      </c>
      <c r="BS1330" s="116">
        <v>296.02420000000001</v>
      </c>
      <c r="BT1330" s="116">
        <v>9770.0012999999963</v>
      </c>
      <c r="BU1330" s="116">
        <v>0</v>
      </c>
      <c r="BV1330" s="116">
        <v>0</v>
      </c>
      <c r="BW1330" s="116">
        <v>0</v>
      </c>
      <c r="BX1330" s="116">
        <v>94.168700000000001</v>
      </c>
      <c r="BY1330" s="116">
        <v>403.43889999999999</v>
      </c>
      <c r="BZ1330" s="116">
        <v>8659.6574999999993</v>
      </c>
      <c r="CA1330" s="116">
        <v>3.5295000000000001</v>
      </c>
      <c r="CB1330" s="116">
        <v>0</v>
      </c>
      <c r="CC1330" s="116">
        <v>0</v>
      </c>
      <c r="CD1330" s="116">
        <v>0</v>
      </c>
      <c r="CE1330" s="116">
        <v>94.168700000000001</v>
      </c>
      <c r="CF1330" s="32" t="s">
        <v>135</v>
      </c>
      <c r="CG1330" s="32" t="s">
        <v>136</v>
      </c>
      <c r="CH1330" s="32" t="s">
        <v>253</v>
      </c>
      <c r="CI1330" s="116">
        <v>0</v>
      </c>
      <c r="CJ1330" s="116">
        <v>0</v>
      </c>
      <c r="CK1330" s="116">
        <v>0</v>
      </c>
      <c r="CL1330" s="116">
        <v>0</v>
      </c>
      <c r="CM1330" s="116">
        <v>0</v>
      </c>
      <c r="CN1330" s="116">
        <v>0</v>
      </c>
      <c r="CO1330" s="113">
        <v>0</v>
      </c>
      <c r="CP1330" s="32" t="s">
        <v>134</v>
      </c>
      <c r="CQ1330" s="32" t="s">
        <v>115</v>
      </c>
      <c r="CR1330" s="32" t="s">
        <v>134</v>
      </c>
      <c r="CS1330" s="32" t="s">
        <v>115</v>
      </c>
      <c r="CT1330" s="113">
        <v>0.3427</v>
      </c>
      <c r="CU1330" s="113">
        <v>0.6573</v>
      </c>
      <c r="CV1330" s="33" t="s">
        <v>1482</v>
      </c>
    </row>
    <row r="1331" spans="2:100">
      <c r="B1331" s="34">
        <v>1327</v>
      </c>
      <c r="C1331" s="130" t="s">
        <v>1473</v>
      </c>
      <c r="D1331" s="130"/>
      <c r="E1331" s="130"/>
      <c r="F1331" s="130"/>
      <c r="G1331" s="130"/>
      <c r="H1331" s="35" t="s">
        <v>1474</v>
      </c>
      <c r="I1331" s="35" t="s">
        <v>166</v>
      </c>
      <c r="J1331" s="35" t="s">
        <v>115</v>
      </c>
      <c r="K1331" s="35" t="s">
        <v>115</v>
      </c>
      <c r="L1331" s="35" t="s">
        <v>1475</v>
      </c>
      <c r="M1331" s="35" t="s">
        <v>240</v>
      </c>
      <c r="N1331" s="35" t="s">
        <v>320</v>
      </c>
      <c r="O1331" s="35" t="s">
        <v>115</v>
      </c>
      <c r="P1331" s="111">
        <v>45904</v>
      </c>
      <c r="Q1331" s="35" t="s">
        <v>115</v>
      </c>
      <c r="R1331" s="35" t="s">
        <v>115</v>
      </c>
      <c r="S1331" s="35" t="s">
        <v>121</v>
      </c>
      <c r="T1331" s="35" t="s">
        <v>115</v>
      </c>
      <c r="U1331" s="35" t="s">
        <v>214</v>
      </c>
      <c r="V1331" s="35" t="s">
        <v>122</v>
      </c>
      <c r="W1331" s="35" t="s">
        <v>123</v>
      </c>
      <c r="X1331" s="35" t="s">
        <v>115</v>
      </c>
      <c r="Y1331" s="130"/>
      <c r="Z1331" s="120" t="s">
        <v>115</v>
      </c>
      <c r="AA1331" s="120">
        <v>37.881457476690201</v>
      </c>
      <c r="AB1331" s="35" t="s">
        <v>115</v>
      </c>
      <c r="AC1331" s="35" t="s">
        <v>3901</v>
      </c>
      <c r="AD1331" s="35" t="s">
        <v>115</v>
      </c>
      <c r="AE1331" s="35" t="s">
        <v>115</v>
      </c>
      <c r="AF1331" s="35" t="s">
        <v>115</v>
      </c>
      <c r="AG1331" s="35" t="s">
        <v>1921</v>
      </c>
      <c r="AH1331" s="35" t="s">
        <v>127</v>
      </c>
      <c r="AI1331" s="35">
        <v>5799105</v>
      </c>
      <c r="AJ1331" s="35" t="s">
        <v>4318</v>
      </c>
      <c r="AK1331" s="130" t="s">
        <v>1473</v>
      </c>
      <c r="AL1331" s="35">
        <v>1</v>
      </c>
      <c r="AM1331" s="35">
        <v>66</v>
      </c>
      <c r="AN1331" s="35" t="s">
        <v>128</v>
      </c>
      <c r="AO1331" s="35" t="s">
        <v>129</v>
      </c>
      <c r="AP1331" s="35">
        <v>2025</v>
      </c>
      <c r="AQ1331" s="35" t="s">
        <v>130</v>
      </c>
      <c r="AR1331" s="35">
        <v>2022</v>
      </c>
      <c r="AS1331" s="35" t="s">
        <v>115</v>
      </c>
      <c r="AT1331" s="35" t="b">
        <v>0</v>
      </c>
      <c r="AU1331" s="35" t="s">
        <v>115</v>
      </c>
      <c r="AV1331" s="35" t="s">
        <v>115</v>
      </c>
      <c r="AW1331" s="35" t="s">
        <v>115</v>
      </c>
      <c r="AX1331" s="35" t="b">
        <v>0</v>
      </c>
      <c r="AY1331" s="35" t="s">
        <v>115</v>
      </c>
      <c r="AZ1331" s="111" t="s">
        <v>115</v>
      </c>
      <c r="BA1331" s="35" t="s">
        <v>115</v>
      </c>
      <c r="BB1331" s="35" t="s">
        <v>115</v>
      </c>
      <c r="BC1331" s="35" t="s">
        <v>115</v>
      </c>
      <c r="BD1331" s="35" t="s">
        <v>115</v>
      </c>
      <c r="BE1331" s="35" t="s">
        <v>115</v>
      </c>
      <c r="BF1331" s="111" t="s">
        <v>115</v>
      </c>
      <c r="BG1331" s="35" t="s">
        <v>131</v>
      </c>
      <c r="BH1331" s="35" t="s">
        <v>115</v>
      </c>
      <c r="BI1331" s="35" t="s">
        <v>488</v>
      </c>
      <c r="BJ1331" s="35">
        <v>4</v>
      </c>
      <c r="BK1331" s="111">
        <v>46115</v>
      </c>
      <c r="BL1331" s="111">
        <v>46297</v>
      </c>
      <c r="BM1331" s="111">
        <v>46297</v>
      </c>
      <c r="BN1331" s="35" t="s">
        <v>115</v>
      </c>
      <c r="BO1331" s="35" t="s">
        <v>115</v>
      </c>
      <c r="BP1331" s="35" t="b">
        <v>1</v>
      </c>
      <c r="BQ1331" s="117">
        <v>7000</v>
      </c>
      <c r="BR1331" s="35" t="s">
        <v>134</v>
      </c>
      <c r="BS1331" s="117">
        <v>460.40800000000002</v>
      </c>
      <c r="BT1331" s="117">
        <v>5062.5253000000002</v>
      </c>
      <c r="BU1331" s="117">
        <v>0</v>
      </c>
      <c r="BV1331" s="117">
        <v>0</v>
      </c>
      <c r="BW1331" s="117">
        <v>166.61</v>
      </c>
      <c r="BX1331" s="117">
        <v>199.8699</v>
      </c>
      <c r="BY1331" s="117">
        <v>247.41079999999999</v>
      </c>
      <c r="BZ1331" s="117">
        <v>4441.1530000000002</v>
      </c>
      <c r="CA1331" s="117">
        <v>2.407</v>
      </c>
      <c r="CB1331" s="117">
        <v>0</v>
      </c>
      <c r="CC1331" s="117">
        <v>0</v>
      </c>
      <c r="CD1331" s="117">
        <v>0</v>
      </c>
      <c r="CE1331" s="117">
        <v>366.47990000000004</v>
      </c>
      <c r="CF1331" s="35" t="s">
        <v>135</v>
      </c>
      <c r="CG1331" s="35" t="s">
        <v>136</v>
      </c>
      <c r="CH1331" s="35" t="s">
        <v>655</v>
      </c>
      <c r="CI1331" s="117">
        <v>0</v>
      </c>
      <c r="CJ1331" s="117">
        <v>0</v>
      </c>
      <c r="CK1331" s="117">
        <v>0</v>
      </c>
      <c r="CL1331" s="117">
        <v>0</v>
      </c>
      <c r="CM1331" s="117">
        <v>0</v>
      </c>
      <c r="CN1331" s="117">
        <v>0</v>
      </c>
      <c r="CO1331" s="114">
        <v>0</v>
      </c>
      <c r="CP1331" s="35" t="s">
        <v>134</v>
      </c>
      <c r="CQ1331" s="35" t="s">
        <v>115</v>
      </c>
      <c r="CR1331" s="35" t="s">
        <v>134</v>
      </c>
      <c r="CS1331" s="35" t="s">
        <v>115</v>
      </c>
      <c r="CT1331" s="114">
        <v>1</v>
      </c>
      <c r="CU1331" s="114">
        <v>0</v>
      </c>
      <c r="CV1331" s="36" t="s">
        <v>1482</v>
      </c>
    </row>
    <row r="1332" spans="2:100">
      <c r="B1332" s="28">
        <v>1328</v>
      </c>
      <c r="C1332" s="129" t="s">
        <v>1473</v>
      </c>
      <c r="D1332" s="129"/>
      <c r="E1332" s="129"/>
      <c r="F1332" s="129"/>
      <c r="G1332" s="129"/>
      <c r="H1332" s="29" t="s">
        <v>1474</v>
      </c>
      <c r="I1332" s="29" t="s">
        <v>166</v>
      </c>
      <c r="J1332" s="29" t="s">
        <v>115</v>
      </c>
      <c r="K1332" s="29" t="s">
        <v>115</v>
      </c>
      <c r="L1332" s="29" t="s">
        <v>1475</v>
      </c>
      <c r="M1332" s="29" t="s">
        <v>240</v>
      </c>
      <c r="N1332" s="29" t="s">
        <v>320</v>
      </c>
      <c r="O1332" s="29" t="s">
        <v>115</v>
      </c>
      <c r="P1332" s="109">
        <v>45931</v>
      </c>
      <c r="Q1332" s="29" t="s">
        <v>115</v>
      </c>
      <c r="R1332" s="29" t="s">
        <v>115</v>
      </c>
      <c r="S1332" s="29" t="s">
        <v>121</v>
      </c>
      <c r="T1332" s="29" t="s">
        <v>115</v>
      </c>
      <c r="U1332" s="29" t="s">
        <v>214</v>
      </c>
      <c r="V1332" s="29" t="s">
        <v>122</v>
      </c>
      <c r="W1332" s="29" t="s">
        <v>123</v>
      </c>
      <c r="X1332" s="29" t="s">
        <v>2450</v>
      </c>
      <c r="Y1332" s="129"/>
      <c r="Z1332" s="118" t="s">
        <v>115</v>
      </c>
      <c r="AA1332" s="118">
        <v>47.516018143181</v>
      </c>
      <c r="AB1332" s="29" t="s">
        <v>115</v>
      </c>
      <c r="AC1332" s="29" t="s">
        <v>115</v>
      </c>
      <c r="AD1332" s="29" t="s">
        <v>115</v>
      </c>
      <c r="AE1332" s="29" t="s">
        <v>115</v>
      </c>
      <c r="AF1332" s="29" t="s">
        <v>115</v>
      </c>
      <c r="AG1332" s="29" t="s">
        <v>1921</v>
      </c>
      <c r="AH1332" s="29" t="s">
        <v>127</v>
      </c>
      <c r="AI1332" s="29">
        <v>5807540</v>
      </c>
      <c r="AJ1332" s="29" t="s">
        <v>4319</v>
      </c>
      <c r="AK1332" s="129" t="s">
        <v>1473</v>
      </c>
      <c r="AL1332" s="29">
        <v>2</v>
      </c>
      <c r="AM1332" s="29">
        <v>66</v>
      </c>
      <c r="AN1332" s="29" t="s">
        <v>128</v>
      </c>
      <c r="AO1332" s="29" t="s">
        <v>129</v>
      </c>
      <c r="AP1332" s="29">
        <v>2025</v>
      </c>
      <c r="AQ1332" s="29" t="s">
        <v>130</v>
      </c>
      <c r="AR1332" s="29">
        <v>2024</v>
      </c>
      <c r="AS1332" s="29" t="s">
        <v>115</v>
      </c>
      <c r="AT1332" s="29" t="b">
        <v>0</v>
      </c>
      <c r="AU1332" s="29" t="s">
        <v>115</v>
      </c>
      <c r="AV1332" s="29" t="s">
        <v>115</v>
      </c>
      <c r="AW1332" s="29" t="s">
        <v>115</v>
      </c>
      <c r="AX1332" s="29" t="b">
        <v>0</v>
      </c>
      <c r="AY1332" s="29" t="s">
        <v>115</v>
      </c>
      <c r="AZ1332" s="109" t="s">
        <v>115</v>
      </c>
      <c r="BA1332" s="29" t="s">
        <v>115</v>
      </c>
      <c r="BB1332" s="29" t="s">
        <v>115</v>
      </c>
      <c r="BC1332" s="29" t="s">
        <v>115</v>
      </c>
      <c r="BD1332" s="29" t="s">
        <v>115</v>
      </c>
      <c r="BE1332" s="29" t="s">
        <v>115</v>
      </c>
      <c r="BF1332" s="109" t="s">
        <v>115</v>
      </c>
      <c r="BG1332" s="29" t="s">
        <v>131</v>
      </c>
      <c r="BH1332" s="29" t="s">
        <v>115</v>
      </c>
      <c r="BI1332" s="29" t="s">
        <v>195</v>
      </c>
      <c r="BJ1332" s="29">
        <v>2</v>
      </c>
      <c r="BK1332" s="109">
        <v>45901</v>
      </c>
      <c r="BL1332" s="109">
        <v>46241</v>
      </c>
      <c r="BM1332" s="109">
        <v>45930</v>
      </c>
      <c r="BN1332" s="29" t="s">
        <v>115</v>
      </c>
      <c r="BO1332" s="29" t="s">
        <v>115</v>
      </c>
      <c r="BP1332" s="29" t="b">
        <v>1</v>
      </c>
      <c r="BQ1332" s="115">
        <v>4900</v>
      </c>
      <c r="BR1332" s="29" t="s">
        <v>134</v>
      </c>
      <c r="BS1332" s="115">
        <v>1145.8444</v>
      </c>
      <c r="BT1332" s="115">
        <v>2637.3229999999999</v>
      </c>
      <c r="BU1332" s="115">
        <v>0</v>
      </c>
      <c r="BV1332" s="115">
        <v>0</v>
      </c>
      <c r="BW1332" s="115">
        <v>0</v>
      </c>
      <c r="BX1332" s="115">
        <v>630.63509999999997</v>
      </c>
      <c r="BY1332" s="115">
        <v>1406.6878999999999</v>
      </c>
      <c r="BZ1332" s="115">
        <v>41.356999999999999</v>
      </c>
      <c r="CA1332" s="115">
        <v>600</v>
      </c>
      <c r="CB1332" s="115">
        <v>0</v>
      </c>
      <c r="CC1332" s="115">
        <v>0</v>
      </c>
      <c r="CD1332" s="115">
        <v>0</v>
      </c>
      <c r="CE1332" s="115">
        <v>630.63509999999997</v>
      </c>
      <c r="CF1332" s="29" t="s">
        <v>135</v>
      </c>
      <c r="CG1332" s="29" t="s">
        <v>136</v>
      </c>
      <c r="CH1332" s="29" t="s">
        <v>235</v>
      </c>
      <c r="CI1332" s="115">
        <v>0</v>
      </c>
      <c r="CJ1332" s="115">
        <v>0</v>
      </c>
      <c r="CK1332" s="115">
        <v>0</v>
      </c>
      <c r="CL1332" s="115">
        <v>0</v>
      </c>
      <c r="CM1332" s="115">
        <v>0</v>
      </c>
      <c r="CN1332" s="115">
        <v>0</v>
      </c>
      <c r="CO1332" s="112">
        <v>0</v>
      </c>
      <c r="CP1332" s="29" t="s">
        <v>134</v>
      </c>
      <c r="CQ1332" s="29" t="s">
        <v>115</v>
      </c>
      <c r="CR1332" s="29" t="s">
        <v>134</v>
      </c>
      <c r="CS1332" s="29" t="s">
        <v>115</v>
      </c>
      <c r="CT1332" s="112">
        <v>0.3427</v>
      </c>
      <c r="CU1332" s="112">
        <v>0.6573</v>
      </c>
      <c r="CV1332" s="30" t="s">
        <v>1482</v>
      </c>
    </row>
    <row r="1333" spans="2:100">
      <c r="B1333" s="31">
        <v>1329</v>
      </c>
      <c r="C1333" s="128" t="s">
        <v>1473</v>
      </c>
      <c r="D1333" s="128"/>
      <c r="E1333" s="128"/>
      <c r="F1333" s="128"/>
      <c r="G1333" s="128"/>
      <c r="H1333" s="32" t="s">
        <v>1474</v>
      </c>
      <c r="I1333" s="32" t="s">
        <v>166</v>
      </c>
      <c r="J1333" s="32" t="s">
        <v>115</v>
      </c>
      <c r="K1333" s="32" t="s">
        <v>115</v>
      </c>
      <c r="L1333" s="32" t="s">
        <v>1475</v>
      </c>
      <c r="M1333" s="32" t="s">
        <v>240</v>
      </c>
      <c r="N1333" s="32" t="s">
        <v>320</v>
      </c>
      <c r="O1333" s="32" t="s">
        <v>115</v>
      </c>
      <c r="P1333" s="110">
        <v>45931</v>
      </c>
      <c r="Q1333" s="32" t="s">
        <v>115</v>
      </c>
      <c r="R1333" s="32" t="s">
        <v>115</v>
      </c>
      <c r="S1333" s="32" t="s">
        <v>121</v>
      </c>
      <c r="T1333" s="32" t="s">
        <v>115</v>
      </c>
      <c r="U1333" s="32" t="s">
        <v>214</v>
      </c>
      <c r="V1333" s="32" t="s">
        <v>122</v>
      </c>
      <c r="W1333" s="32" t="s">
        <v>123</v>
      </c>
      <c r="X1333" s="32" t="s">
        <v>278</v>
      </c>
      <c r="Y1333" s="128"/>
      <c r="Z1333" s="119" t="s">
        <v>115</v>
      </c>
      <c r="AA1333" s="119">
        <v>47.5159999999997</v>
      </c>
      <c r="AB1333" s="32" t="s">
        <v>115</v>
      </c>
      <c r="AC1333" s="32" t="s">
        <v>115</v>
      </c>
      <c r="AD1333" s="32" t="s">
        <v>115</v>
      </c>
      <c r="AE1333" s="32" t="s">
        <v>115</v>
      </c>
      <c r="AF1333" s="32" t="s">
        <v>115</v>
      </c>
      <c r="AG1333" s="32" t="s">
        <v>1921</v>
      </c>
      <c r="AH1333" s="32" t="s">
        <v>127</v>
      </c>
      <c r="AI1333" s="32">
        <v>5809935</v>
      </c>
      <c r="AJ1333" s="32" t="s">
        <v>4319</v>
      </c>
      <c r="AK1333" s="128" t="s">
        <v>1473</v>
      </c>
      <c r="AL1333" s="32">
        <v>2</v>
      </c>
      <c r="AM1333" s="32">
        <v>66</v>
      </c>
      <c r="AN1333" s="32" t="s">
        <v>128</v>
      </c>
      <c r="AO1333" s="32" t="s">
        <v>129</v>
      </c>
      <c r="AP1333" s="32">
        <v>2025</v>
      </c>
      <c r="AQ1333" s="32" t="s">
        <v>130</v>
      </c>
      <c r="AR1333" s="32">
        <v>2024</v>
      </c>
      <c r="AS1333" s="32" t="s">
        <v>115</v>
      </c>
      <c r="AT1333" s="32" t="b">
        <v>0</v>
      </c>
      <c r="AU1333" s="32" t="s">
        <v>115</v>
      </c>
      <c r="AV1333" s="32" t="s">
        <v>115</v>
      </c>
      <c r="AW1333" s="32" t="s">
        <v>115</v>
      </c>
      <c r="AX1333" s="32" t="b">
        <v>0</v>
      </c>
      <c r="AY1333" s="32" t="s">
        <v>115</v>
      </c>
      <c r="AZ1333" s="110" t="s">
        <v>115</v>
      </c>
      <c r="BA1333" s="32" t="s">
        <v>115</v>
      </c>
      <c r="BB1333" s="32" t="s">
        <v>115</v>
      </c>
      <c r="BC1333" s="32" t="s">
        <v>115</v>
      </c>
      <c r="BD1333" s="32" t="s">
        <v>115</v>
      </c>
      <c r="BE1333" s="32" t="s">
        <v>115</v>
      </c>
      <c r="BF1333" s="110" t="s">
        <v>115</v>
      </c>
      <c r="BG1333" s="32" t="s">
        <v>131</v>
      </c>
      <c r="BH1333" s="32" t="s">
        <v>115</v>
      </c>
      <c r="BI1333" s="32" t="s">
        <v>488</v>
      </c>
      <c r="BJ1333" s="32">
        <v>4</v>
      </c>
      <c r="BK1333" s="110">
        <v>46135</v>
      </c>
      <c r="BL1333" s="110">
        <v>46241</v>
      </c>
      <c r="BM1333" s="110">
        <v>46248</v>
      </c>
      <c r="BN1333" s="32" t="s">
        <v>115</v>
      </c>
      <c r="BO1333" s="32" t="s">
        <v>115</v>
      </c>
      <c r="BP1333" s="32" t="b">
        <v>1</v>
      </c>
      <c r="BQ1333" s="116">
        <v>4900</v>
      </c>
      <c r="BR1333" s="32" t="s">
        <v>134</v>
      </c>
      <c r="BS1333" s="116">
        <v>271.92750000000001</v>
      </c>
      <c r="BT1333" s="116">
        <v>2802.5371</v>
      </c>
      <c r="BU1333" s="116">
        <v>0</v>
      </c>
      <c r="BV1333" s="116">
        <v>0</v>
      </c>
      <c r="BW1333" s="116">
        <v>0</v>
      </c>
      <c r="BX1333" s="116">
        <v>34.793100000000003</v>
      </c>
      <c r="BY1333" s="116">
        <v>1421.7934</v>
      </c>
      <c r="BZ1333" s="116">
        <v>1338.3954000000001</v>
      </c>
      <c r="CA1333" s="116">
        <v>0</v>
      </c>
      <c r="CB1333" s="116">
        <v>0</v>
      </c>
      <c r="CC1333" s="116">
        <v>0</v>
      </c>
      <c r="CD1333" s="116">
        <v>0</v>
      </c>
      <c r="CE1333" s="116">
        <v>34.79310000000001</v>
      </c>
      <c r="CF1333" s="32" t="s">
        <v>135</v>
      </c>
      <c r="CG1333" s="32" t="s">
        <v>136</v>
      </c>
      <c r="CH1333" s="32" t="s">
        <v>655</v>
      </c>
      <c r="CI1333" s="116">
        <v>0</v>
      </c>
      <c r="CJ1333" s="116">
        <v>0</v>
      </c>
      <c r="CK1333" s="116">
        <v>0</v>
      </c>
      <c r="CL1333" s="116">
        <v>0</v>
      </c>
      <c r="CM1333" s="116">
        <v>0</v>
      </c>
      <c r="CN1333" s="116">
        <v>0</v>
      </c>
      <c r="CO1333" s="113">
        <v>0</v>
      </c>
      <c r="CP1333" s="32" t="s">
        <v>134</v>
      </c>
      <c r="CQ1333" s="32" t="s">
        <v>115</v>
      </c>
      <c r="CR1333" s="32" t="s">
        <v>134</v>
      </c>
      <c r="CS1333" s="32" t="s">
        <v>115</v>
      </c>
      <c r="CT1333" s="113">
        <v>0.3427</v>
      </c>
      <c r="CU1333" s="113">
        <v>0.6573</v>
      </c>
      <c r="CV1333" s="33" t="s">
        <v>1482</v>
      </c>
    </row>
    <row r="1334" spans="2:100">
      <c r="B1334" s="31">
        <v>1330</v>
      </c>
      <c r="C1334" s="128" t="s">
        <v>1473</v>
      </c>
      <c r="D1334" s="128"/>
      <c r="E1334" s="128"/>
      <c r="F1334" s="128"/>
      <c r="G1334" s="128"/>
      <c r="H1334" s="32" t="s">
        <v>1474</v>
      </c>
      <c r="I1334" s="32" t="s">
        <v>166</v>
      </c>
      <c r="J1334" s="32" t="s">
        <v>115</v>
      </c>
      <c r="K1334" s="32" t="s">
        <v>115</v>
      </c>
      <c r="L1334" s="32" t="s">
        <v>1475</v>
      </c>
      <c r="M1334" s="32" t="s">
        <v>240</v>
      </c>
      <c r="N1334" s="32" t="s">
        <v>320</v>
      </c>
      <c r="O1334" s="32" t="s">
        <v>115</v>
      </c>
      <c r="P1334" s="110">
        <v>45933</v>
      </c>
      <c r="Q1334" s="32" t="s">
        <v>115</v>
      </c>
      <c r="R1334" s="32" t="s">
        <v>115</v>
      </c>
      <c r="S1334" s="32" t="s">
        <v>548</v>
      </c>
      <c r="T1334" s="32" t="s">
        <v>727</v>
      </c>
      <c r="U1334" s="32" t="s">
        <v>214</v>
      </c>
      <c r="V1334" s="32" t="s">
        <v>122</v>
      </c>
      <c r="W1334" s="32" t="s">
        <v>123</v>
      </c>
      <c r="X1334" s="32" t="s">
        <v>278</v>
      </c>
      <c r="Y1334" s="128"/>
      <c r="Z1334" s="119" t="s">
        <v>115</v>
      </c>
      <c r="AA1334" s="119">
        <v>69.382000000000005</v>
      </c>
      <c r="AB1334" s="32" t="s">
        <v>115</v>
      </c>
      <c r="AC1334" s="32" t="s">
        <v>115</v>
      </c>
      <c r="AD1334" s="32" t="s">
        <v>115</v>
      </c>
      <c r="AE1334" s="32" t="s">
        <v>115</v>
      </c>
      <c r="AF1334" s="32" t="s">
        <v>115</v>
      </c>
      <c r="AG1334" s="32" t="s">
        <v>1921</v>
      </c>
      <c r="AH1334" s="32" t="s">
        <v>127</v>
      </c>
      <c r="AI1334" s="32">
        <v>5807541</v>
      </c>
      <c r="AJ1334" s="32" t="s">
        <v>4320</v>
      </c>
      <c r="AK1334" s="128" t="s">
        <v>1473</v>
      </c>
      <c r="AL1334" s="32">
        <v>1</v>
      </c>
      <c r="AM1334" s="32">
        <v>66</v>
      </c>
      <c r="AN1334" s="32" t="s">
        <v>128</v>
      </c>
      <c r="AO1334" s="32" t="s">
        <v>129</v>
      </c>
      <c r="AP1334" s="32">
        <v>2025</v>
      </c>
      <c r="AQ1334" s="32" t="s">
        <v>130</v>
      </c>
      <c r="AR1334" s="32">
        <v>2024</v>
      </c>
      <c r="AS1334" s="32" t="s">
        <v>115</v>
      </c>
      <c r="AT1334" s="32" t="b">
        <v>0</v>
      </c>
      <c r="AU1334" s="32" t="s">
        <v>115</v>
      </c>
      <c r="AV1334" s="32" t="s">
        <v>115</v>
      </c>
      <c r="AW1334" s="32" t="s">
        <v>115</v>
      </c>
      <c r="AX1334" s="32" t="b">
        <v>0</v>
      </c>
      <c r="AY1334" s="32" t="s">
        <v>115</v>
      </c>
      <c r="AZ1334" s="110" t="s">
        <v>115</v>
      </c>
      <c r="BA1334" s="32" t="s">
        <v>115</v>
      </c>
      <c r="BB1334" s="32" t="s">
        <v>115</v>
      </c>
      <c r="BC1334" s="32" t="s">
        <v>115</v>
      </c>
      <c r="BD1334" s="32" t="s">
        <v>115</v>
      </c>
      <c r="BE1334" s="32" t="s">
        <v>115</v>
      </c>
      <c r="BF1334" s="110" t="s">
        <v>115</v>
      </c>
      <c r="BG1334" s="32" t="s">
        <v>131</v>
      </c>
      <c r="BH1334" s="32" t="s">
        <v>115</v>
      </c>
      <c r="BI1334" s="32" t="s">
        <v>195</v>
      </c>
      <c r="BJ1334" s="32">
        <v>2</v>
      </c>
      <c r="BK1334" s="110">
        <v>45856</v>
      </c>
      <c r="BL1334" s="110">
        <v>46387</v>
      </c>
      <c r="BM1334" s="110">
        <v>45873</v>
      </c>
      <c r="BN1334" s="32" t="s">
        <v>115</v>
      </c>
      <c r="BO1334" s="32" t="s">
        <v>115</v>
      </c>
      <c r="BP1334" s="32" t="b">
        <v>1</v>
      </c>
      <c r="BQ1334" s="116">
        <v>6000</v>
      </c>
      <c r="BR1334" s="32" t="s">
        <v>134</v>
      </c>
      <c r="BS1334" s="116">
        <v>1115.4853000000001</v>
      </c>
      <c r="BT1334" s="116">
        <v>1168.0425</v>
      </c>
      <c r="BU1334" s="116">
        <v>0</v>
      </c>
      <c r="BV1334" s="116">
        <v>0</v>
      </c>
      <c r="BW1334" s="116">
        <v>0</v>
      </c>
      <c r="BX1334" s="116">
        <v>662.2672</v>
      </c>
      <c r="BY1334" s="116">
        <v>483.65840000000003</v>
      </c>
      <c r="BZ1334" s="116">
        <v>6.4097999999999997</v>
      </c>
      <c r="CA1334" s="116">
        <v>0</v>
      </c>
      <c r="CB1334" s="116">
        <v>0</v>
      </c>
      <c r="CC1334" s="116">
        <v>0</v>
      </c>
      <c r="CD1334" s="116">
        <v>0</v>
      </c>
      <c r="CE1334" s="116">
        <v>662.26710000000003</v>
      </c>
      <c r="CF1334" s="32" t="s">
        <v>135</v>
      </c>
      <c r="CG1334" s="32" t="s">
        <v>136</v>
      </c>
      <c r="CH1334" s="32" t="s">
        <v>235</v>
      </c>
      <c r="CI1334" s="116">
        <v>0</v>
      </c>
      <c r="CJ1334" s="116">
        <v>0</v>
      </c>
      <c r="CK1334" s="116">
        <v>0</v>
      </c>
      <c r="CL1334" s="116">
        <v>0</v>
      </c>
      <c r="CM1334" s="116">
        <v>0</v>
      </c>
      <c r="CN1334" s="116">
        <v>1155.8076500000002</v>
      </c>
      <c r="CO1334" s="113">
        <v>0</v>
      </c>
      <c r="CP1334" s="32" t="s">
        <v>134</v>
      </c>
      <c r="CQ1334" s="32" t="s">
        <v>115</v>
      </c>
      <c r="CR1334" s="32" t="s">
        <v>134</v>
      </c>
      <c r="CS1334" s="32" t="s">
        <v>115</v>
      </c>
      <c r="CT1334" s="113">
        <v>0.3427</v>
      </c>
      <c r="CU1334" s="113">
        <v>0.6573</v>
      </c>
      <c r="CV1334" s="33" t="s">
        <v>1482</v>
      </c>
    </row>
    <row r="1335" spans="2:100">
      <c r="B1335" s="31">
        <v>1331</v>
      </c>
      <c r="C1335" s="128" t="s">
        <v>1473</v>
      </c>
      <c r="D1335" s="128"/>
      <c r="E1335" s="128"/>
      <c r="F1335" s="128"/>
      <c r="G1335" s="128"/>
      <c r="H1335" s="32" t="s">
        <v>1474</v>
      </c>
      <c r="I1335" s="32" t="s">
        <v>166</v>
      </c>
      <c r="J1335" s="32" t="s">
        <v>115</v>
      </c>
      <c r="K1335" s="32" t="s">
        <v>115</v>
      </c>
      <c r="L1335" s="32" t="s">
        <v>1475</v>
      </c>
      <c r="M1335" s="32" t="s">
        <v>240</v>
      </c>
      <c r="N1335" s="32" t="s">
        <v>320</v>
      </c>
      <c r="O1335" s="32" t="s">
        <v>115</v>
      </c>
      <c r="P1335" s="110">
        <v>45933</v>
      </c>
      <c r="Q1335" s="32" t="s">
        <v>115</v>
      </c>
      <c r="R1335" s="32" t="s">
        <v>115</v>
      </c>
      <c r="S1335" s="32" t="s">
        <v>121</v>
      </c>
      <c r="T1335" s="32" t="s">
        <v>115</v>
      </c>
      <c r="U1335" s="32" t="s">
        <v>214</v>
      </c>
      <c r="V1335" s="32" t="s">
        <v>122</v>
      </c>
      <c r="W1335" s="32" t="s">
        <v>123</v>
      </c>
      <c r="X1335" s="32" t="s">
        <v>278</v>
      </c>
      <c r="Y1335" s="128"/>
      <c r="Z1335" s="119" t="s">
        <v>115</v>
      </c>
      <c r="AA1335" s="119">
        <v>53.280299999999698</v>
      </c>
      <c r="AB1335" s="32" t="s">
        <v>115</v>
      </c>
      <c r="AC1335" s="32" t="s">
        <v>115</v>
      </c>
      <c r="AD1335" s="32" t="s">
        <v>115</v>
      </c>
      <c r="AE1335" s="32" t="s">
        <v>115</v>
      </c>
      <c r="AF1335" s="32" t="s">
        <v>115</v>
      </c>
      <c r="AG1335" s="32" t="s">
        <v>1921</v>
      </c>
      <c r="AH1335" s="32" t="s">
        <v>127</v>
      </c>
      <c r="AI1335" s="32">
        <v>5807542</v>
      </c>
      <c r="AJ1335" s="32" t="s">
        <v>4321</v>
      </c>
      <c r="AK1335" s="128" t="s">
        <v>1473</v>
      </c>
      <c r="AL1335" s="32">
        <v>2</v>
      </c>
      <c r="AM1335" s="32">
        <v>66</v>
      </c>
      <c r="AN1335" s="32" t="s">
        <v>128</v>
      </c>
      <c r="AO1335" s="32" t="s">
        <v>129</v>
      </c>
      <c r="AP1335" s="32">
        <v>2025</v>
      </c>
      <c r="AQ1335" s="32" t="s">
        <v>130</v>
      </c>
      <c r="AR1335" s="32">
        <v>2023</v>
      </c>
      <c r="AS1335" s="32" t="s">
        <v>115</v>
      </c>
      <c r="AT1335" s="32" t="b">
        <v>0</v>
      </c>
      <c r="AU1335" s="32" t="s">
        <v>115</v>
      </c>
      <c r="AV1335" s="32" t="s">
        <v>115</v>
      </c>
      <c r="AW1335" s="32" t="s">
        <v>115</v>
      </c>
      <c r="AX1335" s="32" t="b">
        <v>0</v>
      </c>
      <c r="AY1335" s="32" t="s">
        <v>115</v>
      </c>
      <c r="AZ1335" s="110" t="s">
        <v>115</v>
      </c>
      <c r="BA1335" s="32" t="s">
        <v>115</v>
      </c>
      <c r="BB1335" s="32" t="s">
        <v>115</v>
      </c>
      <c r="BC1335" s="32" t="s">
        <v>115</v>
      </c>
      <c r="BD1335" s="32" t="s">
        <v>115</v>
      </c>
      <c r="BE1335" s="32" t="s">
        <v>115</v>
      </c>
      <c r="BF1335" s="110" t="s">
        <v>115</v>
      </c>
      <c r="BG1335" s="32" t="s">
        <v>131</v>
      </c>
      <c r="BH1335" s="32" t="s">
        <v>115</v>
      </c>
      <c r="BI1335" s="32" t="s">
        <v>162</v>
      </c>
      <c r="BJ1335" s="32">
        <v>5</v>
      </c>
      <c r="BK1335" s="110">
        <v>45964</v>
      </c>
      <c r="BL1335" s="110">
        <v>46387</v>
      </c>
      <c r="BM1335" s="110">
        <v>46112</v>
      </c>
      <c r="BN1335" s="32" t="s">
        <v>115</v>
      </c>
      <c r="BO1335" s="32" t="s">
        <v>115</v>
      </c>
      <c r="BP1335" s="32" t="b">
        <v>1</v>
      </c>
      <c r="BQ1335" s="116">
        <v>7200</v>
      </c>
      <c r="BR1335" s="32" t="s">
        <v>134</v>
      </c>
      <c r="BS1335" s="116">
        <v>658.25019999999995</v>
      </c>
      <c r="BT1335" s="116">
        <v>2367.8823000000002</v>
      </c>
      <c r="BU1335" s="116">
        <v>0</v>
      </c>
      <c r="BV1335" s="116">
        <v>0</v>
      </c>
      <c r="BW1335" s="116">
        <v>22.0059</v>
      </c>
      <c r="BX1335" s="116">
        <v>494.19690000000003</v>
      </c>
      <c r="BY1335" s="116">
        <v>291.96270000000004</v>
      </c>
      <c r="BZ1335" s="116">
        <v>1528.3652999999999</v>
      </c>
      <c r="CA1335" s="116">
        <v>0</v>
      </c>
      <c r="CB1335" s="116">
        <v>0</v>
      </c>
      <c r="CC1335" s="116">
        <v>0</v>
      </c>
      <c r="CD1335" s="116">
        <v>0</v>
      </c>
      <c r="CE1335" s="116">
        <v>516.2029</v>
      </c>
      <c r="CF1335" s="32" t="s">
        <v>135</v>
      </c>
      <c r="CG1335" s="32" t="s">
        <v>136</v>
      </c>
      <c r="CH1335" s="32" t="s">
        <v>655</v>
      </c>
      <c r="CI1335" s="116">
        <v>0</v>
      </c>
      <c r="CJ1335" s="116">
        <v>0</v>
      </c>
      <c r="CK1335" s="116">
        <v>0</v>
      </c>
      <c r="CL1335" s="116">
        <v>0</v>
      </c>
      <c r="CM1335" s="116">
        <v>0</v>
      </c>
      <c r="CN1335" s="116">
        <v>0</v>
      </c>
      <c r="CO1335" s="113">
        <v>0</v>
      </c>
      <c r="CP1335" s="32" t="s">
        <v>134</v>
      </c>
      <c r="CQ1335" s="32" t="s">
        <v>115</v>
      </c>
      <c r="CR1335" s="32" t="s">
        <v>134</v>
      </c>
      <c r="CS1335" s="32" t="s">
        <v>115</v>
      </c>
      <c r="CT1335" s="113">
        <v>1</v>
      </c>
      <c r="CU1335" s="113">
        <v>0</v>
      </c>
      <c r="CV1335" s="33" t="s">
        <v>1482</v>
      </c>
    </row>
    <row r="1336" spans="2:100">
      <c r="B1336" s="31">
        <v>1332</v>
      </c>
      <c r="C1336" s="128" t="s">
        <v>1473</v>
      </c>
      <c r="D1336" s="128"/>
      <c r="E1336" s="128"/>
      <c r="F1336" s="128"/>
      <c r="G1336" s="128"/>
      <c r="H1336" s="32" t="s">
        <v>1474</v>
      </c>
      <c r="I1336" s="32" t="s">
        <v>166</v>
      </c>
      <c r="J1336" s="32" t="s">
        <v>115</v>
      </c>
      <c r="K1336" s="32" t="s">
        <v>115</v>
      </c>
      <c r="L1336" s="32" t="s">
        <v>1475</v>
      </c>
      <c r="M1336" s="32" t="s">
        <v>240</v>
      </c>
      <c r="N1336" s="32" t="s">
        <v>320</v>
      </c>
      <c r="O1336" s="32" t="s">
        <v>115</v>
      </c>
      <c r="P1336" s="110">
        <v>45933</v>
      </c>
      <c r="Q1336" s="32" t="s">
        <v>115</v>
      </c>
      <c r="R1336" s="32" t="s">
        <v>115</v>
      </c>
      <c r="S1336" s="32" t="s">
        <v>121</v>
      </c>
      <c r="T1336" s="32" t="s">
        <v>115</v>
      </c>
      <c r="U1336" s="32" t="s">
        <v>214</v>
      </c>
      <c r="V1336" s="32" t="s">
        <v>122</v>
      </c>
      <c r="W1336" s="32" t="s">
        <v>123</v>
      </c>
      <c r="X1336" s="32" t="s">
        <v>278</v>
      </c>
      <c r="Y1336" s="128"/>
      <c r="Z1336" s="119" t="s">
        <v>115</v>
      </c>
      <c r="AA1336" s="119">
        <v>53.280299999999698</v>
      </c>
      <c r="AB1336" s="32" t="s">
        <v>115</v>
      </c>
      <c r="AC1336" s="32" t="s">
        <v>115</v>
      </c>
      <c r="AD1336" s="32" t="s">
        <v>115</v>
      </c>
      <c r="AE1336" s="32" t="s">
        <v>115</v>
      </c>
      <c r="AF1336" s="32" t="s">
        <v>115</v>
      </c>
      <c r="AG1336" s="32" t="s">
        <v>1921</v>
      </c>
      <c r="AH1336" s="32" t="s">
        <v>127</v>
      </c>
      <c r="AI1336" s="32">
        <v>5810434</v>
      </c>
      <c r="AJ1336" s="32" t="s">
        <v>4321</v>
      </c>
      <c r="AK1336" s="128" t="s">
        <v>1473</v>
      </c>
      <c r="AL1336" s="32">
        <v>2</v>
      </c>
      <c r="AM1336" s="32">
        <v>66</v>
      </c>
      <c r="AN1336" s="32" t="s">
        <v>128</v>
      </c>
      <c r="AO1336" s="32" t="s">
        <v>129</v>
      </c>
      <c r="AP1336" s="32">
        <v>2025</v>
      </c>
      <c r="AQ1336" s="32" t="s">
        <v>130</v>
      </c>
      <c r="AR1336" s="32">
        <v>2024</v>
      </c>
      <c r="AS1336" s="32" t="s">
        <v>115</v>
      </c>
      <c r="AT1336" s="32" t="b">
        <v>0</v>
      </c>
      <c r="AU1336" s="32" t="s">
        <v>115</v>
      </c>
      <c r="AV1336" s="32" t="s">
        <v>115</v>
      </c>
      <c r="AW1336" s="32" t="s">
        <v>115</v>
      </c>
      <c r="AX1336" s="32" t="b">
        <v>0</v>
      </c>
      <c r="AY1336" s="32" t="s">
        <v>115</v>
      </c>
      <c r="AZ1336" s="110" t="s">
        <v>115</v>
      </c>
      <c r="BA1336" s="32" t="s">
        <v>115</v>
      </c>
      <c r="BB1336" s="32" t="s">
        <v>115</v>
      </c>
      <c r="BC1336" s="32" t="s">
        <v>115</v>
      </c>
      <c r="BD1336" s="32" t="s">
        <v>115</v>
      </c>
      <c r="BE1336" s="32" t="s">
        <v>115</v>
      </c>
      <c r="BF1336" s="110" t="s">
        <v>115</v>
      </c>
      <c r="BG1336" s="32" t="s">
        <v>131</v>
      </c>
      <c r="BH1336" s="32" t="s">
        <v>115</v>
      </c>
      <c r="BI1336" s="32" t="s">
        <v>488</v>
      </c>
      <c r="BJ1336" s="32">
        <v>4</v>
      </c>
      <c r="BK1336" s="110">
        <v>46113</v>
      </c>
      <c r="BL1336" s="110">
        <v>46387</v>
      </c>
      <c r="BM1336" s="110">
        <v>46226</v>
      </c>
      <c r="BN1336" s="32" t="s">
        <v>115</v>
      </c>
      <c r="BO1336" s="32" t="s">
        <v>115</v>
      </c>
      <c r="BP1336" s="32" t="b">
        <v>1</v>
      </c>
      <c r="BQ1336" s="116">
        <v>7200</v>
      </c>
      <c r="BR1336" s="32" t="s">
        <v>134</v>
      </c>
      <c r="BS1336" s="116">
        <v>125.94370000000001</v>
      </c>
      <c r="BT1336" s="116">
        <v>2714.9346999999998</v>
      </c>
      <c r="BU1336" s="116">
        <v>0</v>
      </c>
      <c r="BV1336" s="116">
        <v>0</v>
      </c>
      <c r="BW1336" s="116">
        <v>0</v>
      </c>
      <c r="BX1336" s="116">
        <v>43.7973</v>
      </c>
      <c r="BY1336" s="116">
        <v>1384.6221</v>
      </c>
      <c r="BZ1336" s="116">
        <v>1206.8891000000001</v>
      </c>
      <c r="CA1336" s="116">
        <v>0</v>
      </c>
      <c r="CB1336" s="116">
        <v>0</v>
      </c>
      <c r="CC1336" s="116">
        <v>0</v>
      </c>
      <c r="CD1336" s="116">
        <v>0</v>
      </c>
      <c r="CE1336" s="116">
        <v>43.797300000000007</v>
      </c>
      <c r="CF1336" s="32" t="s">
        <v>135</v>
      </c>
      <c r="CG1336" s="32" t="s">
        <v>136</v>
      </c>
      <c r="CH1336" s="32" t="s">
        <v>655</v>
      </c>
      <c r="CI1336" s="116">
        <v>0</v>
      </c>
      <c r="CJ1336" s="116">
        <v>0</v>
      </c>
      <c r="CK1336" s="116">
        <v>0</v>
      </c>
      <c r="CL1336" s="116">
        <v>0</v>
      </c>
      <c r="CM1336" s="116">
        <v>0</v>
      </c>
      <c r="CN1336" s="116">
        <v>0</v>
      </c>
      <c r="CO1336" s="113">
        <v>0</v>
      </c>
      <c r="CP1336" s="32" t="s">
        <v>134</v>
      </c>
      <c r="CQ1336" s="32" t="s">
        <v>115</v>
      </c>
      <c r="CR1336" s="32" t="s">
        <v>134</v>
      </c>
      <c r="CS1336" s="32" t="s">
        <v>115</v>
      </c>
      <c r="CT1336" s="113">
        <v>1</v>
      </c>
      <c r="CU1336" s="113">
        <v>0</v>
      </c>
      <c r="CV1336" s="33" t="s">
        <v>1482</v>
      </c>
    </row>
    <row r="1337" spans="2:100">
      <c r="B1337" s="31">
        <v>1333</v>
      </c>
      <c r="C1337" s="128" t="s">
        <v>1473</v>
      </c>
      <c r="D1337" s="128"/>
      <c r="E1337" s="128"/>
      <c r="F1337" s="128"/>
      <c r="G1337" s="128"/>
      <c r="H1337" s="32" t="s">
        <v>1474</v>
      </c>
      <c r="I1337" s="32" t="s">
        <v>166</v>
      </c>
      <c r="J1337" s="32" t="s">
        <v>115</v>
      </c>
      <c r="K1337" s="32" t="s">
        <v>115</v>
      </c>
      <c r="L1337" s="32" t="s">
        <v>1475</v>
      </c>
      <c r="M1337" s="32" t="s">
        <v>240</v>
      </c>
      <c r="N1337" s="32" t="s">
        <v>320</v>
      </c>
      <c r="O1337" s="32" t="s">
        <v>115</v>
      </c>
      <c r="P1337" s="110">
        <v>45932</v>
      </c>
      <c r="Q1337" s="32" t="s">
        <v>115</v>
      </c>
      <c r="R1337" s="32" t="s">
        <v>115</v>
      </c>
      <c r="S1337" s="32" t="s">
        <v>121</v>
      </c>
      <c r="T1337" s="32" t="s">
        <v>115</v>
      </c>
      <c r="U1337" s="32" t="s">
        <v>214</v>
      </c>
      <c r="V1337" s="32" t="s">
        <v>122</v>
      </c>
      <c r="W1337" s="32" t="s">
        <v>123</v>
      </c>
      <c r="X1337" s="32" t="s">
        <v>2088</v>
      </c>
      <c r="Y1337" s="128"/>
      <c r="Z1337" s="119" t="s">
        <v>115</v>
      </c>
      <c r="AA1337" s="119">
        <v>94.5324210889207</v>
      </c>
      <c r="AB1337" s="32" t="s">
        <v>115</v>
      </c>
      <c r="AC1337" s="32" t="s">
        <v>115</v>
      </c>
      <c r="AD1337" s="32" t="s">
        <v>115</v>
      </c>
      <c r="AE1337" s="32" t="s">
        <v>115</v>
      </c>
      <c r="AF1337" s="32" t="s">
        <v>115</v>
      </c>
      <c r="AG1337" s="32" t="s">
        <v>1921</v>
      </c>
      <c r="AH1337" s="32" t="s">
        <v>127</v>
      </c>
      <c r="AI1337" s="32">
        <v>5807543</v>
      </c>
      <c r="AJ1337" s="32" t="s">
        <v>4322</v>
      </c>
      <c r="AK1337" s="128" t="s">
        <v>1473</v>
      </c>
      <c r="AL1337" s="32">
        <v>2</v>
      </c>
      <c r="AM1337" s="32">
        <v>66</v>
      </c>
      <c r="AN1337" s="32" t="s">
        <v>128</v>
      </c>
      <c r="AO1337" s="32" t="s">
        <v>129</v>
      </c>
      <c r="AP1337" s="32">
        <v>2025</v>
      </c>
      <c r="AQ1337" s="32" t="s">
        <v>130</v>
      </c>
      <c r="AR1337" s="32">
        <v>2023</v>
      </c>
      <c r="AS1337" s="32" t="s">
        <v>115</v>
      </c>
      <c r="AT1337" s="32" t="b">
        <v>0</v>
      </c>
      <c r="AU1337" s="32" t="s">
        <v>115</v>
      </c>
      <c r="AV1337" s="32" t="s">
        <v>115</v>
      </c>
      <c r="AW1337" s="32" t="s">
        <v>115</v>
      </c>
      <c r="AX1337" s="32" t="b">
        <v>0</v>
      </c>
      <c r="AY1337" s="32" t="s">
        <v>115</v>
      </c>
      <c r="AZ1337" s="110" t="s">
        <v>115</v>
      </c>
      <c r="BA1337" s="32" t="s">
        <v>115</v>
      </c>
      <c r="BB1337" s="32" t="s">
        <v>115</v>
      </c>
      <c r="BC1337" s="32" t="s">
        <v>115</v>
      </c>
      <c r="BD1337" s="32" t="s">
        <v>115</v>
      </c>
      <c r="BE1337" s="32" t="s">
        <v>115</v>
      </c>
      <c r="BF1337" s="110" t="s">
        <v>115</v>
      </c>
      <c r="BG1337" s="32" t="s">
        <v>131</v>
      </c>
      <c r="BH1337" s="32" t="s">
        <v>115</v>
      </c>
      <c r="BI1337" s="32" t="s">
        <v>864</v>
      </c>
      <c r="BJ1337" s="32">
        <v>3</v>
      </c>
      <c r="BK1337" s="110">
        <v>45861</v>
      </c>
      <c r="BL1337" s="110">
        <v>46387</v>
      </c>
      <c r="BM1337" s="110">
        <v>45961</v>
      </c>
      <c r="BN1337" s="32" t="s">
        <v>115</v>
      </c>
      <c r="BO1337" s="32" t="s">
        <v>115</v>
      </c>
      <c r="BP1337" s="32" t="b">
        <v>1</v>
      </c>
      <c r="BQ1337" s="116">
        <v>7200</v>
      </c>
      <c r="BR1337" s="32" t="s">
        <v>134</v>
      </c>
      <c r="BS1337" s="116">
        <v>905.72709999999995</v>
      </c>
      <c r="BT1337" s="116">
        <v>1652.5026</v>
      </c>
      <c r="BU1337" s="116">
        <v>0</v>
      </c>
      <c r="BV1337" s="116">
        <v>0</v>
      </c>
      <c r="BW1337" s="116">
        <v>19.834199999999999</v>
      </c>
      <c r="BX1337" s="116">
        <v>580.74929999999995</v>
      </c>
      <c r="BY1337" s="116">
        <v>798.91910000000007</v>
      </c>
      <c r="BZ1337" s="116">
        <v>250.89019999999999</v>
      </c>
      <c r="CA1337" s="116">
        <v>0</v>
      </c>
      <c r="CB1337" s="116">
        <v>0</v>
      </c>
      <c r="CC1337" s="116">
        <v>0</v>
      </c>
      <c r="CD1337" s="116">
        <v>0</v>
      </c>
      <c r="CE1337" s="116">
        <v>600.58349999999996</v>
      </c>
      <c r="CF1337" s="32" t="s">
        <v>135</v>
      </c>
      <c r="CG1337" s="32" t="s">
        <v>136</v>
      </c>
      <c r="CH1337" s="32" t="s">
        <v>235</v>
      </c>
      <c r="CI1337" s="116">
        <v>0</v>
      </c>
      <c r="CJ1337" s="116">
        <v>0</v>
      </c>
      <c r="CK1337" s="116">
        <v>0</v>
      </c>
      <c r="CL1337" s="116">
        <v>0</v>
      </c>
      <c r="CM1337" s="116">
        <v>0</v>
      </c>
      <c r="CN1337" s="116">
        <v>604.26248999999996</v>
      </c>
      <c r="CO1337" s="113">
        <v>0</v>
      </c>
      <c r="CP1337" s="32" t="s">
        <v>134</v>
      </c>
      <c r="CQ1337" s="32" t="s">
        <v>115</v>
      </c>
      <c r="CR1337" s="32" t="s">
        <v>134</v>
      </c>
      <c r="CS1337" s="32" t="s">
        <v>115</v>
      </c>
      <c r="CT1337" s="113">
        <v>1</v>
      </c>
      <c r="CU1337" s="113">
        <v>0</v>
      </c>
      <c r="CV1337" s="33" t="s">
        <v>1482</v>
      </c>
    </row>
    <row r="1338" spans="2:100">
      <c r="B1338" s="31">
        <v>1334</v>
      </c>
      <c r="C1338" s="128" t="s">
        <v>1473</v>
      </c>
      <c r="D1338" s="128"/>
      <c r="E1338" s="128"/>
      <c r="F1338" s="128"/>
      <c r="G1338" s="128"/>
      <c r="H1338" s="32" t="s">
        <v>1474</v>
      </c>
      <c r="I1338" s="32" t="s">
        <v>166</v>
      </c>
      <c r="J1338" s="32" t="s">
        <v>115</v>
      </c>
      <c r="K1338" s="32" t="s">
        <v>115</v>
      </c>
      <c r="L1338" s="32" t="s">
        <v>1475</v>
      </c>
      <c r="M1338" s="32" t="s">
        <v>240</v>
      </c>
      <c r="N1338" s="32" t="s">
        <v>320</v>
      </c>
      <c r="O1338" s="32" t="s">
        <v>115</v>
      </c>
      <c r="P1338" s="110">
        <v>45932</v>
      </c>
      <c r="Q1338" s="32" t="s">
        <v>115</v>
      </c>
      <c r="R1338" s="32" t="s">
        <v>115</v>
      </c>
      <c r="S1338" s="32" t="s">
        <v>121</v>
      </c>
      <c r="T1338" s="32" t="s">
        <v>115</v>
      </c>
      <c r="U1338" s="32" t="s">
        <v>214</v>
      </c>
      <c r="V1338" s="32" t="s">
        <v>122</v>
      </c>
      <c r="W1338" s="32" t="s">
        <v>123</v>
      </c>
      <c r="X1338" s="32" t="s">
        <v>278</v>
      </c>
      <c r="Y1338" s="128"/>
      <c r="Z1338" s="119" t="s">
        <v>115</v>
      </c>
      <c r="AA1338" s="119">
        <v>94.532399999999697</v>
      </c>
      <c r="AB1338" s="32" t="s">
        <v>115</v>
      </c>
      <c r="AC1338" s="32" t="s">
        <v>115</v>
      </c>
      <c r="AD1338" s="32" t="s">
        <v>115</v>
      </c>
      <c r="AE1338" s="32" t="s">
        <v>115</v>
      </c>
      <c r="AF1338" s="32" t="s">
        <v>115</v>
      </c>
      <c r="AG1338" s="32" t="s">
        <v>1921</v>
      </c>
      <c r="AH1338" s="32" t="s">
        <v>127</v>
      </c>
      <c r="AI1338" s="32">
        <v>5810484</v>
      </c>
      <c r="AJ1338" s="32" t="s">
        <v>4322</v>
      </c>
      <c r="AK1338" s="128" t="s">
        <v>1473</v>
      </c>
      <c r="AL1338" s="32">
        <v>2</v>
      </c>
      <c r="AM1338" s="32">
        <v>66</v>
      </c>
      <c r="AN1338" s="32" t="s">
        <v>128</v>
      </c>
      <c r="AO1338" s="32" t="s">
        <v>129</v>
      </c>
      <c r="AP1338" s="32">
        <v>2025</v>
      </c>
      <c r="AQ1338" s="32" t="s">
        <v>130</v>
      </c>
      <c r="AR1338" s="32">
        <v>2024</v>
      </c>
      <c r="AS1338" s="32" t="s">
        <v>115</v>
      </c>
      <c r="AT1338" s="32" t="b">
        <v>0</v>
      </c>
      <c r="AU1338" s="32" t="s">
        <v>115</v>
      </c>
      <c r="AV1338" s="32" t="s">
        <v>115</v>
      </c>
      <c r="AW1338" s="32" t="s">
        <v>115</v>
      </c>
      <c r="AX1338" s="32" t="b">
        <v>0</v>
      </c>
      <c r="AY1338" s="32" t="s">
        <v>115</v>
      </c>
      <c r="AZ1338" s="110" t="s">
        <v>115</v>
      </c>
      <c r="BA1338" s="32" t="s">
        <v>115</v>
      </c>
      <c r="BB1338" s="32" t="s">
        <v>115</v>
      </c>
      <c r="BC1338" s="32" t="s">
        <v>115</v>
      </c>
      <c r="BD1338" s="32" t="s">
        <v>115</v>
      </c>
      <c r="BE1338" s="32" t="s">
        <v>115</v>
      </c>
      <c r="BF1338" s="110" t="s">
        <v>115</v>
      </c>
      <c r="BG1338" s="32" t="s">
        <v>131</v>
      </c>
      <c r="BH1338" s="32" t="s">
        <v>115</v>
      </c>
      <c r="BI1338" s="32" t="s">
        <v>488</v>
      </c>
      <c r="BJ1338" s="32">
        <v>4</v>
      </c>
      <c r="BK1338" s="110">
        <v>46020</v>
      </c>
      <c r="BL1338" s="110">
        <v>46387</v>
      </c>
      <c r="BM1338" s="110">
        <v>46128</v>
      </c>
      <c r="BN1338" s="32" t="s">
        <v>115</v>
      </c>
      <c r="BO1338" s="32" t="s">
        <v>115</v>
      </c>
      <c r="BP1338" s="32" t="b">
        <v>1</v>
      </c>
      <c r="BQ1338" s="116">
        <v>7200</v>
      </c>
      <c r="BR1338" s="32" t="s">
        <v>134</v>
      </c>
      <c r="BS1338" s="116">
        <v>1547.6348</v>
      </c>
      <c r="BT1338" s="116">
        <v>3600.6042000000002</v>
      </c>
      <c r="BU1338" s="116">
        <v>0</v>
      </c>
      <c r="BV1338" s="116">
        <v>0</v>
      </c>
      <c r="BW1338" s="116">
        <v>0</v>
      </c>
      <c r="BX1338" s="116">
        <v>20.3005</v>
      </c>
      <c r="BY1338" s="116">
        <v>2504.4139</v>
      </c>
      <c r="BZ1338" s="116">
        <v>177</v>
      </c>
      <c r="CA1338" s="116">
        <v>0</v>
      </c>
      <c r="CB1338" s="116">
        <v>0</v>
      </c>
      <c r="CC1338" s="116">
        <v>0</v>
      </c>
      <c r="CD1338" s="116">
        <v>0</v>
      </c>
      <c r="CE1338" s="116">
        <v>20.300400000000081</v>
      </c>
      <c r="CF1338" s="32" t="s">
        <v>135</v>
      </c>
      <c r="CG1338" s="32" t="s">
        <v>136</v>
      </c>
      <c r="CH1338" s="32" t="s">
        <v>253</v>
      </c>
      <c r="CI1338" s="116">
        <v>0</v>
      </c>
      <c r="CJ1338" s="116">
        <v>0</v>
      </c>
      <c r="CK1338" s="116">
        <v>0</v>
      </c>
      <c r="CL1338" s="116">
        <v>0</v>
      </c>
      <c r="CM1338" s="116">
        <v>0</v>
      </c>
      <c r="CN1338" s="116">
        <v>0</v>
      </c>
      <c r="CO1338" s="113">
        <v>0</v>
      </c>
      <c r="CP1338" s="32" t="s">
        <v>134</v>
      </c>
      <c r="CQ1338" s="32" t="s">
        <v>115</v>
      </c>
      <c r="CR1338" s="32" t="s">
        <v>134</v>
      </c>
      <c r="CS1338" s="32" t="s">
        <v>115</v>
      </c>
      <c r="CT1338" s="113">
        <v>0.3427</v>
      </c>
      <c r="CU1338" s="113">
        <v>0.6573</v>
      </c>
      <c r="CV1338" s="33" t="s">
        <v>1482</v>
      </c>
    </row>
    <row r="1339" spans="2:100">
      <c r="B1339" s="31">
        <v>1335</v>
      </c>
      <c r="C1339" s="128" t="s">
        <v>1473</v>
      </c>
      <c r="D1339" s="128"/>
      <c r="E1339" s="128"/>
      <c r="F1339" s="128"/>
      <c r="G1339" s="128"/>
      <c r="H1339" s="32" t="s">
        <v>1474</v>
      </c>
      <c r="I1339" s="32" t="s">
        <v>166</v>
      </c>
      <c r="J1339" s="32" t="s">
        <v>115</v>
      </c>
      <c r="K1339" s="32" t="s">
        <v>115</v>
      </c>
      <c r="L1339" s="32" t="s">
        <v>1475</v>
      </c>
      <c r="M1339" s="32" t="s">
        <v>240</v>
      </c>
      <c r="N1339" s="32" t="s">
        <v>320</v>
      </c>
      <c r="O1339" s="32" t="s">
        <v>115</v>
      </c>
      <c r="P1339" s="110">
        <v>45932</v>
      </c>
      <c r="Q1339" s="32" t="s">
        <v>115</v>
      </c>
      <c r="R1339" s="32" t="s">
        <v>115</v>
      </c>
      <c r="S1339" s="32" t="s">
        <v>121</v>
      </c>
      <c r="T1339" s="32" t="s">
        <v>115</v>
      </c>
      <c r="U1339" s="32" t="s">
        <v>214</v>
      </c>
      <c r="V1339" s="32" t="s">
        <v>122</v>
      </c>
      <c r="W1339" s="32" t="s">
        <v>123</v>
      </c>
      <c r="X1339" s="32" t="s">
        <v>278</v>
      </c>
      <c r="Y1339" s="128"/>
      <c r="Z1339" s="119" t="s">
        <v>115</v>
      </c>
      <c r="AA1339" s="119">
        <v>77.661900000000003</v>
      </c>
      <c r="AB1339" s="32" t="s">
        <v>115</v>
      </c>
      <c r="AC1339" s="32" t="s">
        <v>115</v>
      </c>
      <c r="AD1339" s="32" t="s">
        <v>115</v>
      </c>
      <c r="AE1339" s="32" t="s">
        <v>115</v>
      </c>
      <c r="AF1339" s="32" t="s">
        <v>115</v>
      </c>
      <c r="AG1339" s="32" t="s">
        <v>1921</v>
      </c>
      <c r="AH1339" s="32" t="s">
        <v>127</v>
      </c>
      <c r="AI1339" s="32">
        <v>5810483</v>
      </c>
      <c r="AJ1339" s="32" t="s">
        <v>4323</v>
      </c>
      <c r="AK1339" s="128" t="s">
        <v>1473</v>
      </c>
      <c r="AL1339" s="32">
        <v>2</v>
      </c>
      <c r="AM1339" s="32">
        <v>66</v>
      </c>
      <c r="AN1339" s="32" t="s">
        <v>128</v>
      </c>
      <c r="AO1339" s="32" t="s">
        <v>129</v>
      </c>
      <c r="AP1339" s="32">
        <v>2025</v>
      </c>
      <c r="AQ1339" s="32" t="s">
        <v>130</v>
      </c>
      <c r="AR1339" s="32">
        <v>2024</v>
      </c>
      <c r="AS1339" s="32" t="s">
        <v>115</v>
      </c>
      <c r="AT1339" s="32" t="b">
        <v>0</v>
      </c>
      <c r="AU1339" s="32" t="s">
        <v>115</v>
      </c>
      <c r="AV1339" s="32" t="s">
        <v>115</v>
      </c>
      <c r="AW1339" s="32" t="s">
        <v>115</v>
      </c>
      <c r="AX1339" s="32" t="b">
        <v>0</v>
      </c>
      <c r="AY1339" s="32" t="s">
        <v>115</v>
      </c>
      <c r="AZ1339" s="110" t="s">
        <v>115</v>
      </c>
      <c r="BA1339" s="32" t="s">
        <v>115</v>
      </c>
      <c r="BB1339" s="32" t="s">
        <v>115</v>
      </c>
      <c r="BC1339" s="32" t="s">
        <v>115</v>
      </c>
      <c r="BD1339" s="32" t="s">
        <v>115</v>
      </c>
      <c r="BE1339" s="32" t="s">
        <v>115</v>
      </c>
      <c r="BF1339" s="110" t="s">
        <v>115</v>
      </c>
      <c r="BG1339" s="32" t="s">
        <v>131</v>
      </c>
      <c r="BH1339" s="32" t="s">
        <v>115</v>
      </c>
      <c r="BI1339" s="32" t="s">
        <v>488</v>
      </c>
      <c r="BJ1339" s="32">
        <v>4</v>
      </c>
      <c r="BK1339" s="110">
        <v>46125</v>
      </c>
      <c r="BL1339" s="110">
        <v>46022</v>
      </c>
      <c r="BM1339" s="110">
        <v>46259</v>
      </c>
      <c r="BN1339" s="32" t="s">
        <v>308</v>
      </c>
      <c r="BO1339" s="32"/>
      <c r="BP1339" s="32" t="b">
        <v>1</v>
      </c>
      <c r="BQ1339" s="116">
        <v>7300</v>
      </c>
      <c r="BR1339" s="32" t="s">
        <v>134</v>
      </c>
      <c r="BS1339" s="116">
        <v>154.42740000000001</v>
      </c>
      <c r="BT1339" s="116">
        <v>3082.1761000000001</v>
      </c>
      <c r="BU1339" s="116">
        <v>0</v>
      </c>
      <c r="BV1339" s="116">
        <v>0</v>
      </c>
      <c r="BW1339" s="116">
        <v>0</v>
      </c>
      <c r="BX1339" s="116">
        <v>21.714099999999998</v>
      </c>
      <c r="BY1339" s="116">
        <v>1460.3076000000001</v>
      </c>
      <c r="BZ1339" s="116">
        <v>200</v>
      </c>
      <c r="CA1339" s="116">
        <v>0</v>
      </c>
      <c r="CB1339" s="116">
        <v>0</v>
      </c>
      <c r="CC1339" s="116">
        <v>0</v>
      </c>
      <c r="CD1339" s="116">
        <v>0</v>
      </c>
      <c r="CE1339" s="116">
        <v>21.714100000000002</v>
      </c>
      <c r="CF1339" s="32" t="s">
        <v>135</v>
      </c>
      <c r="CG1339" s="32" t="s">
        <v>136</v>
      </c>
      <c r="CH1339" s="32" t="s">
        <v>655</v>
      </c>
      <c r="CI1339" s="116">
        <v>0</v>
      </c>
      <c r="CJ1339" s="116">
        <v>0</v>
      </c>
      <c r="CK1339" s="116">
        <v>0</v>
      </c>
      <c r="CL1339" s="116">
        <v>0</v>
      </c>
      <c r="CM1339" s="116">
        <v>0</v>
      </c>
      <c r="CN1339" s="116">
        <v>0</v>
      </c>
      <c r="CO1339" s="113">
        <v>0</v>
      </c>
      <c r="CP1339" s="32" t="s">
        <v>134</v>
      </c>
      <c r="CQ1339" s="32" t="s">
        <v>115</v>
      </c>
      <c r="CR1339" s="32" t="s">
        <v>134</v>
      </c>
      <c r="CS1339" s="32" t="s">
        <v>115</v>
      </c>
      <c r="CT1339" s="113">
        <v>0.3427</v>
      </c>
      <c r="CU1339" s="113">
        <v>0.6573</v>
      </c>
      <c r="CV1339" s="33" t="s">
        <v>1482</v>
      </c>
    </row>
    <row r="1340" spans="2:100">
      <c r="B1340" s="31">
        <v>1336</v>
      </c>
      <c r="C1340" s="128" t="s">
        <v>1473</v>
      </c>
      <c r="D1340" s="128"/>
      <c r="E1340" s="128"/>
      <c r="F1340" s="128"/>
      <c r="G1340" s="128"/>
      <c r="H1340" s="32" t="s">
        <v>1474</v>
      </c>
      <c r="I1340" s="32" t="s">
        <v>166</v>
      </c>
      <c r="J1340" s="32" t="s">
        <v>115</v>
      </c>
      <c r="K1340" s="32" t="s">
        <v>115</v>
      </c>
      <c r="L1340" s="32" t="s">
        <v>1475</v>
      </c>
      <c r="M1340" s="32" t="s">
        <v>240</v>
      </c>
      <c r="N1340" s="32" t="s">
        <v>320</v>
      </c>
      <c r="O1340" s="32" t="s">
        <v>115</v>
      </c>
      <c r="P1340" s="110">
        <v>45932</v>
      </c>
      <c r="Q1340" s="32" t="s">
        <v>115</v>
      </c>
      <c r="R1340" s="32" t="s">
        <v>115</v>
      </c>
      <c r="S1340" s="32" t="s">
        <v>121</v>
      </c>
      <c r="T1340" s="32" t="s">
        <v>115</v>
      </c>
      <c r="U1340" s="32" t="s">
        <v>214</v>
      </c>
      <c r="V1340" s="32" t="s">
        <v>122</v>
      </c>
      <c r="W1340" s="32" t="s">
        <v>123</v>
      </c>
      <c r="X1340" s="32" t="s">
        <v>278</v>
      </c>
      <c r="Y1340" s="128"/>
      <c r="Z1340" s="119" t="s">
        <v>115</v>
      </c>
      <c r="AA1340" s="119">
        <v>77.661898590259</v>
      </c>
      <c r="AB1340" s="32" t="s">
        <v>115</v>
      </c>
      <c r="AC1340" s="32" t="s">
        <v>115</v>
      </c>
      <c r="AD1340" s="32" t="s">
        <v>115</v>
      </c>
      <c r="AE1340" s="32" t="s">
        <v>115</v>
      </c>
      <c r="AF1340" s="32" t="s">
        <v>115</v>
      </c>
      <c r="AG1340" s="32" t="s">
        <v>1921</v>
      </c>
      <c r="AH1340" s="32" t="s">
        <v>127</v>
      </c>
      <c r="AI1340" s="32">
        <v>5807544</v>
      </c>
      <c r="AJ1340" s="32" t="s">
        <v>4323</v>
      </c>
      <c r="AK1340" s="128" t="s">
        <v>1473</v>
      </c>
      <c r="AL1340" s="32">
        <v>2</v>
      </c>
      <c r="AM1340" s="32">
        <v>66</v>
      </c>
      <c r="AN1340" s="32" t="s">
        <v>128</v>
      </c>
      <c r="AO1340" s="32" t="s">
        <v>129</v>
      </c>
      <c r="AP1340" s="32">
        <v>2025</v>
      </c>
      <c r="AQ1340" s="32" t="s">
        <v>130</v>
      </c>
      <c r="AR1340" s="32">
        <v>2023</v>
      </c>
      <c r="AS1340" s="32" t="s">
        <v>115</v>
      </c>
      <c r="AT1340" s="32" t="b">
        <v>0</v>
      </c>
      <c r="AU1340" s="32" t="s">
        <v>115</v>
      </c>
      <c r="AV1340" s="32" t="s">
        <v>115</v>
      </c>
      <c r="AW1340" s="32" t="s">
        <v>115</v>
      </c>
      <c r="AX1340" s="32" t="b">
        <v>0</v>
      </c>
      <c r="AY1340" s="32" t="s">
        <v>115</v>
      </c>
      <c r="AZ1340" s="110" t="s">
        <v>115</v>
      </c>
      <c r="BA1340" s="32" t="s">
        <v>115</v>
      </c>
      <c r="BB1340" s="32" t="s">
        <v>115</v>
      </c>
      <c r="BC1340" s="32" t="s">
        <v>115</v>
      </c>
      <c r="BD1340" s="32" t="s">
        <v>115</v>
      </c>
      <c r="BE1340" s="32" t="s">
        <v>115</v>
      </c>
      <c r="BF1340" s="110" t="s">
        <v>115</v>
      </c>
      <c r="BG1340" s="32" t="s">
        <v>131</v>
      </c>
      <c r="BH1340" s="32" t="s">
        <v>115</v>
      </c>
      <c r="BI1340" s="32" t="s">
        <v>488</v>
      </c>
      <c r="BJ1340" s="32">
        <v>4</v>
      </c>
      <c r="BK1340" s="110">
        <v>45936</v>
      </c>
      <c r="BL1340" s="110">
        <v>46022</v>
      </c>
      <c r="BM1340" s="110">
        <v>45987</v>
      </c>
      <c r="BN1340" s="32" t="s">
        <v>115</v>
      </c>
      <c r="BO1340" s="32" t="s">
        <v>115</v>
      </c>
      <c r="BP1340" s="32" t="b">
        <v>1</v>
      </c>
      <c r="BQ1340" s="116">
        <v>7300</v>
      </c>
      <c r="BR1340" s="32" t="s">
        <v>134</v>
      </c>
      <c r="BS1340" s="116">
        <v>635.05889999999999</v>
      </c>
      <c r="BT1340" s="116">
        <v>1741.5762999999999</v>
      </c>
      <c r="BU1340" s="116">
        <v>0</v>
      </c>
      <c r="BV1340" s="116">
        <v>0</v>
      </c>
      <c r="BW1340" s="116">
        <v>21.462199999999999</v>
      </c>
      <c r="BX1340" s="116">
        <v>457.50450000000001</v>
      </c>
      <c r="BY1340" s="116">
        <v>1017.1858</v>
      </c>
      <c r="BZ1340" s="116">
        <v>245.4238</v>
      </c>
      <c r="CA1340" s="116">
        <v>0</v>
      </c>
      <c r="CB1340" s="116">
        <v>0</v>
      </c>
      <c r="CC1340" s="116">
        <v>0</v>
      </c>
      <c r="CD1340" s="116">
        <v>0</v>
      </c>
      <c r="CE1340" s="116">
        <v>478.96680000000003</v>
      </c>
      <c r="CF1340" s="32" t="s">
        <v>135</v>
      </c>
      <c r="CG1340" s="32" t="s">
        <v>136</v>
      </c>
      <c r="CH1340" s="32" t="s">
        <v>235</v>
      </c>
      <c r="CI1340" s="116">
        <v>0</v>
      </c>
      <c r="CJ1340" s="116">
        <v>0</v>
      </c>
      <c r="CK1340" s="116">
        <v>0</v>
      </c>
      <c r="CL1340" s="116">
        <v>0</v>
      </c>
      <c r="CM1340" s="116">
        <v>0</v>
      </c>
      <c r="CN1340" s="116">
        <v>0</v>
      </c>
      <c r="CO1340" s="113">
        <v>0</v>
      </c>
      <c r="CP1340" s="32" t="s">
        <v>134</v>
      </c>
      <c r="CQ1340" s="32" t="s">
        <v>115</v>
      </c>
      <c r="CR1340" s="32" t="s">
        <v>134</v>
      </c>
      <c r="CS1340" s="32" t="s">
        <v>115</v>
      </c>
      <c r="CT1340" s="113">
        <v>1</v>
      </c>
      <c r="CU1340" s="113">
        <v>0</v>
      </c>
      <c r="CV1340" s="33" t="s">
        <v>1482</v>
      </c>
    </row>
    <row r="1341" spans="2:100">
      <c r="B1341" s="28">
        <v>1337</v>
      </c>
      <c r="C1341" s="129" t="s">
        <v>1473</v>
      </c>
      <c r="D1341" s="129"/>
      <c r="E1341" s="129"/>
      <c r="F1341" s="129"/>
      <c r="G1341" s="129"/>
      <c r="H1341" s="29" t="s">
        <v>1474</v>
      </c>
      <c r="I1341" s="29" t="s">
        <v>166</v>
      </c>
      <c r="J1341" s="29" t="s">
        <v>115</v>
      </c>
      <c r="K1341" s="29" t="s">
        <v>115</v>
      </c>
      <c r="L1341" s="29" t="s">
        <v>1475</v>
      </c>
      <c r="M1341" s="29" t="s">
        <v>240</v>
      </c>
      <c r="N1341" s="29" t="s">
        <v>320</v>
      </c>
      <c r="O1341" s="29" t="s">
        <v>115</v>
      </c>
      <c r="P1341" s="109">
        <v>45927</v>
      </c>
      <c r="Q1341" s="29" t="s">
        <v>115</v>
      </c>
      <c r="R1341" s="29" t="s">
        <v>115</v>
      </c>
      <c r="S1341" s="29" t="s">
        <v>121</v>
      </c>
      <c r="T1341" s="29" t="s">
        <v>115</v>
      </c>
      <c r="U1341" s="29" t="s">
        <v>214</v>
      </c>
      <c r="V1341" s="29" t="s">
        <v>122</v>
      </c>
      <c r="W1341" s="29" t="s">
        <v>123</v>
      </c>
      <c r="X1341" s="29" t="s">
        <v>115</v>
      </c>
      <c r="Y1341" s="129"/>
      <c r="Z1341" s="118" t="s">
        <v>115</v>
      </c>
      <c r="AA1341" s="118">
        <v>17.354003226541</v>
      </c>
      <c r="AB1341" s="29" t="s">
        <v>115</v>
      </c>
      <c r="AC1341" s="29" t="s">
        <v>115</v>
      </c>
      <c r="AD1341" s="29" t="s">
        <v>115</v>
      </c>
      <c r="AE1341" s="29" t="s">
        <v>115</v>
      </c>
      <c r="AF1341" s="29" t="s">
        <v>115</v>
      </c>
      <c r="AG1341" s="29" t="s">
        <v>1921</v>
      </c>
      <c r="AH1341" s="29" t="s">
        <v>127</v>
      </c>
      <c r="AI1341" s="29">
        <v>5807545</v>
      </c>
      <c r="AJ1341" s="29" t="s">
        <v>4324</v>
      </c>
      <c r="AK1341" s="129" t="s">
        <v>1473</v>
      </c>
      <c r="AL1341" s="29">
        <v>2</v>
      </c>
      <c r="AM1341" s="29">
        <v>66</v>
      </c>
      <c r="AN1341" s="29" t="s">
        <v>128</v>
      </c>
      <c r="AO1341" s="29" t="s">
        <v>129</v>
      </c>
      <c r="AP1341" s="29">
        <v>2025</v>
      </c>
      <c r="AQ1341" s="29" t="s">
        <v>130</v>
      </c>
      <c r="AR1341" s="29">
        <v>2023</v>
      </c>
      <c r="AS1341" s="29" t="s">
        <v>115</v>
      </c>
      <c r="AT1341" s="29" t="b">
        <v>0</v>
      </c>
      <c r="AU1341" s="29" t="s">
        <v>115</v>
      </c>
      <c r="AV1341" s="29" t="s">
        <v>115</v>
      </c>
      <c r="AW1341" s="29" t="s">
        <v>115</v>
      </c>
      <c r="AX1341" s="29" t="b">
        <v>0</v>
      </c>
      <c r="AY1341" s="29" t="s">
        <v>115</v>
      </c>
      <c r="AZ1341" s="109" t="s">
        <v>115</v>
      </c>
      <c r="BA1341" s="29" t="s">
        <v>115</v>
      </c>
      <c r="BB1341" s="29" t="s">
        <v>115</v>
      </c>
      <c r="BC1341" s="29" t="s">
        <v>115</v>
      </c>
      <c r="BD1341" s="29" t="s">
        <v>115</v>
      </c>
      <c r="BE1341" s="29" t="s">
        <v>115</v>
      </c>
      <c r="BF1341" s="109" t="s">
        <v>115</v>
      </c>
      <c r="BG1341" s="29" t="s">
        <v>131</v>
      </c>
      <c r="BH1341" s="29" t="s">
        <v>115</v>
      </c>
      <c r="BI1341" s="29" t="s">
        <v>195</v>
      </c>
      <c r="BJ1341" s="29">
        <v>2</v>
      </c>
      <c r="BK1341" s="109">
        <v>45894</v>
      </c>
      <c r="BL1341" s="109">
        <v>46444</v>
      </c>
      <c r="BM1341" s="109">
        <v>45910</v>
      </c>
      <c r="BN1341" s="29" t="s">
        <v>115</v>
      </c>
      <c r="BO1341" s="29" t="s">
        <v>115</v>
      </c>
      <c r="BP1341" s="29" t="b">
        <v>1</v>
      </c>
      <c r="BQ1341" s="115">
        <v>6400</v>
      </c>
      <c r="BR1341" s="29" t="s">
        <v>134</v>
      </c>
      <c r="BS1341" s="115">
        <v>606.83019999999999</v>
      </c>
      <c r="BT1341" s="115">
        <v>874.96799999999996</v>
      </c>
      <c r="BU1341" s="115">
        <v>0</v>
      </c>
      <c r="BV1341" s="115">
        <v>0</v>
      </c>
      <c r="BW1341" s="115">
        <v>24.1187</v>
      </c>
      <c r="BX1341" s="115">
        <v>429.13209999999998</v>
      </c>
      <c r="BY1341" s="115">
        <v>412.40629999999999</v>
      </c>
      <c r="BZ1341" s="115">
        <v>9.3109000000000002</v>
      </c>
      <c r="CA1341" s="115">
        <v>0</v>
      </c>
      <c r="CB1341" s="115">
        <v>0</v>
      </c>
      <c r="CC1341" s="115">
        <v>0</v>
      </c>
      <c r="CD1341" s="115">
        <v>0</v>
      </c>
      <c r="CE1341" s="115">
        <v>453.25080000000003</v>
      </c>
      <c r="CF1341" s="29" t="s">
        <v>135</v>
      </c>
      <c r="CG1341" s="29" t="s">
        <v>136</v>
      </c>
      <c r="CH1341" s="29" t="s">
        <v>235</v>
      </c>
      <c r="CI1341" s="115">
        <v>0</v>
      </c>
      <c r="CJ1341" s="115">
        <v>0</v>
      </c>
      <c r="CK1341" s="115">
        <v>0</v>
      </c>
      <c r="CL1341" s="115">
        <v>0</v>
      </c>
      <c r="CM1341" s="115">
        <v>0</v>
      </c>
      <c r="CN1341" s="115">
        <v>742.80840999999998</v>
      </c>
      <c r="CO1341" s="112">
        <v>0</v>
      </c>
      <c r="CP1341" s="29" t="s">
        <v>134</v>
      </c>
      <c r="CQ1341" s="29" t="s">
        <v>115</v>
      </c>
      <c r="CR1341" s="29" t="s">
        <v>134</v>
      </c>
      <c r="CS1341" s="29" t="s">
        <v>115</v>
      </c>
      <c r="CT1341" s="112">
        <v>0.3427</v>
      </c>
      <c r="CU1341" s="112">
        <v>0.6573</v>
      </c>
      <c r="CV1341" s="30" t="s">
        <v>1482</v>
      </c>
    </row>
    <row r="1342" spans="2:100">
      <c r="B1342" s="31">
        <v>1338</v>
      </c>
      <c r="C1342" s="128" t="s">
        <v>1473</v>
      </c>
      <c r="D1342" s="128"/>
      <c r="E1342" s="128"/>
      <c r="F1342" s="128"/>
      <c r="G1342" s="128"/>
      <c r="H1342" s="32" t="s">
        <v>1474</v>
      </c>
      <c r="I1342" s="32" t="s">
        <v>166</v>
      </c>
      <c r="J1342" s="32" t="s">
        <v>115</v>
      </c>
      <c r="K1342" s="32" t="s">
        <v>115</v>
      </c>
      <c r="L1342" s="32" t="s">
        <v>1475</v>
      </c>
      <c r="M1342" s="32" t="s">
        <v>240</v>
      </c>
      <c r="N1342" s="32" t="s">
        <v>320</v>
      </c>
      <c r="O1342" s="32" t="s">
        <v>115</v>
      </c>
      <c r="P1342" s="110">
        <v>45927</v>
      </c>
      <c r="Q1342" s="32" t="s">
        <v>115</v>
      </c>
      <c r="R1342" s="32" t="s">
        <v>115</v>
      </c>
      <c r="S1342" s="32" t="s">
        <v>121</v>
      </c>
      <c r="T1342" s="32" t="s">
        <v>115</v>
      </c>
      <c r="U1342" s="32" t="s">
        <v>214</v>
      </c>
      <c r="V1342" s="32" t="s">
        <v>122</v>
      </c>
      <c r="W1342" s="32" t="s">
        <v>123</v>
      </c>
      <c r="X1342" s="32" t="s">
        <v>278</v>
      </c>
      <c r="Y1342" s="128"/>
      <c r="Z1342" s="119" t="s">
        <v>115</v>
      </c>
      <c r="AA1342" s="119">
        <v>17.3539999999999</v>
      </c>
      <c r="AB1342" s="32" t="s">
        <v>115</v>
      </c>
      <c r="AC1342" s="32" t="s">
        <v>115</v>
      </c>
      <c r="AD1342" s="32" t="s">
        <v>115</v>
      </c>
      <c r="AE1342" s="32" t="s">
        <v>115</v>
      </c>
      <c r="AF1342" s="32" t="s">
        <v>115</v>
      </c>
      <c r="AG1342" s="32" t="s">
        <v>1921</v>
      </c>
      <c r="AH1342" s="32" t="s">
        <v>127</v>
      </c>
      <c r="AI1342" s="32">
        <v>5809985</v>
      </c>
      <c r="AJ1342" s="32" t="s">
        <v>4324</v>
      </c>
      <c r="AK1342" s="128" t="s">
        <v>1473</v>
      </c>
      <c r="AL1342" s="32">
        <v>2</v>
      </c>
      <c r="AM1342" s="32">
        <v>66</v>
      </c>
      <c r="AN1342" s="32" t="s">
        <v>128</v>
      </c>
      <c r="AO1342" s="32" t="s">
        <v>129</v>
      </c>
      <c r="AP1342" s="32">
        <v>2025</v>
      </c>
      <c r="AQ1342" s="32" t="s">
        <v>130</v>
      </c>
      <c r="AR1342" s="32">
        <v>2024</v>
      </c>
      <c r="AS1342" s="32" t="s">
        <v>115</v>
      </c>
      <c r="AT1342" s="32" t="b">
        <v>0</v>
      </c>
      <c r="AU1342" s="32" t="s">
        <v>115</v>
      </c>
      <c r="AV1342" s="32" t="s">
        <v>115</v>
      </c>
      <c r="AW1342" s="32" t="s">
        <v>115</v>
      </c>
      <c r="AX1342" s="32" t="b">
        <v>0</v>
      </c>
      <c r="AY1342" s="32" t="s">
        <v>115</v>
      </c>
      <c r="AZ1342" s="110" t="s">
        <v>115</v>
      </c>
      <c r="BA1342" s="32" t="s">
        <v>115</v>
      </c>
      <c r="BB1342" s="32" t="s">
        <v>115</v>
      </c>
      <c r="BC1342" s="32" t="s">
        <v>115</v>
      </c>
      <c r="BD1342" s="32" t="s">
        <v>115</v>
      </c>
      <c r="BE1342" s="32" t="s">
        <v>115</v>
      </c>
      <c r="BF1342" s="110" t="s">
        <v>115</v>
      </c>
      <c r="BG1342" s="32" t="s">
        <v>131</v>
      </c>
      <c r="BH1342" s="32" t="s">
        <v>115</v>
      </c>
      <c r="BI1342" s="32" t="s">
        <v>488</v>
      </c>
      <c r="BJ1342" s="32">
        <v>4</v>
      </c>
      <c r="BK1342" s="110">
        <v>46252</v>
      </c>
      <c r="BL1342" s="110">
        <v>46444</v>
      </c>
      <c r="BM1342" s="110">
        <v>46377</v>
      </c>
      <c r="BN1342" s="32" t="s">
        <v>115</v>
      </c>
      <c r="BO1342" s="32" t="s">
        <v>115</v>
      </c>
      <c r="BP1342" s="32" t="b">
        <v>1</v>
      </c>
      <c r="BQ1342" s="116">
        <v>6400</v>
      </c>
      <c r="BR1342" s="32" t="s">
        <v>134</v>
      </c>
      <c r="BS1342" s="116">
        <v>43.522500000000001</v>
      </c>
      <c r="BT1342" s="116">
        <v>3959.5347999999999</v>
      </c>
      <c r="BU1342" s="116">
        <v>0</v>
      </c>
      <c r="BV1342" s="116">
        <v>0</v>
      </c>
      <c r="BW1342" s="116">
        <v>0</v>
      </c>
      <c r="BX1342" s="116">
        <v>11.2629</v>
      </c>
      <c r="BY1342" s="116">
        <v>153.57380000000001</v>
      </c>
      <c r="BZ1342" s="116">
        <v>0</v>
      </c>
      <c r="CA1342" s="116">
        <v>0</v>
      </c>
      <c r="CB1342" s="116">
        <v>0</v>
      </c>
      <c r="CC1342" s="116">
        <v>0</v>
      </c>
      <c r="CD1342" s="116">
        <v>0</v>
      </c>
      <c r="CE1342" s="116">
        <v>11.262799999999999</v>
      </c>
      <c r="CF1342" s="32" t="s">
        <v>135</v>
      </c>
      <c r="CG1342" s="32" t="s">
        <v>136</v>
      </c>
      <c r="CH1342" s="32" t="s">
        <v>253</v>
      </c>
      <c r="CI1342" s="116">
        <v>0</v>
      </c>
      <c r="CJ1342" s="116">
        <v>0</v>
      </c>
      <c r="CK1342" s="116">
        <v>0</v>
      </c>
      <c r="CL1342" s="116">
        <v>0</v>
      </c>
      <c r="CM1342" s="116">
        <v>0</v>
      </c>
      <c r="CN1342" s="116">
        <v>0</v>
      </c>
      <c r="CO1342" s="113">
        <v>0</v>
      </c>
      <c r="CP1342" s="32" t="s">
        <v>134</v>
      </c>
      <c r="CQ1342" s="32" t="s">
        <v>115</v>
      </c>
      <c r="CR1342" s="32" t="s">
        <v>134</v>
      </c>
      <c r="CS1342" s="32" t="s">
        <v>115</v>
      </c>
      <c r="CT1342" s="113">
        <v>0.3427</v>
      </c>
      <c r="CU1342" s="113">
        <v>0.6573</v>
      </c>
      <c r="CV1342" s="33" t="s">
        <v>1482</v>
      </c>
    </row>
    <row r="1343" spans="2:100">
      <c r="B1343" s="31">
        <v>1339</v>
      </c>
      <c r="C1343" s="128" t="s">
        <v>1473</v>
      </c>
      <c r="D1343" s="128"/>
      <c r="E1343" s="128"/>
      <c r="F1343" s="128"/>
      <c r="G1343" s="128"/>
      <c r="H1343" s="32" t="s">
        <v>1474</v>
      </c>
      <c r="I1343" s="32" t="s">
        <v>166</v>
      </c>
      <c r="J1343" s="32" t="s">
        <v>115</v>
      </c>
      <c r="K1343" s="32" t="s">
        <v>115</v>
      </c>
      <c r="L1343" s="32" t="s">
        <v>1475</v>
      </c>
      <c r="M1343" s="32" t="s">
        <v>240</v>
      </c>
      <c r="N1343" s="32" t="s">
        <v>320</v>
      </c>
      <c r="O1343" s="32" t="s">
        <v>115</v>
      </c>
      <c r="P1343" s="110">
        <v>45904</v>
      </c>
      <c r="Q1343" s="32" t="s">
        <v>115</v>
      </c>
      <c r="R1343" s="32" t="s">
        <v>115</v>
      </c>
      <c r="S1343" s="32" t="s">
        <v>121</v>
      </c>
      <c r="T1343" s="32" t="s">
        <v>115</v>
      </c>
      <c r="U1343" s="32" t="s">
        <v>214</v>
      </c>
      <c r="V1343" s="32" t="s">
        <v>122</v>
      </c>
      <c r="W1343" s="32" t="s">
        <v>123</v>
      </c>
      <c r="X1343" s="32" t="s">
        <v>887</v>
      </c>
      <c r="Y1343" s="128"/>
      <c r="Z1343" s="119" t="s">
        <v>115</v>
      </c>
      <c r="AA1343" s="119">
        <v>37.881457476690201</v>
      </c>
      <c r="AB1343" s="32" t="s">
        <v>115</v>
      </c>
      <c r="AC1343" s="32" t="s">
        <v>115</v>
      </c>
      <c r="AD1343" s="32" t="s">
        <v>115</v>
      </c>
      <c r="AE1343" s="32" t="s">
        <v>115</v>
      </c>
      <c r="AF1343" s="32" t="s">
        <v>115</v>
      </c>
      <c r="AG1343" s="32" t="s">
        <v>1921</v>
      </c>
      <c r="AH1343" s="32" t="s">
        <v>127</v>
      </c>
      <c r="AI1343" s="32">
        <v>5807546</v>
      </c>
      <c r="AJ1343" s="32" t="s">
        <v>4325</v>
      </c>
      <c r="AK1343" s="128" t="s">
        <v>1473</v>
      </c>
      <c r="AL1343" s="32">
        <v>2</v>
      </c>
      <c r="AM1343" s="32">
        <v>66</v>
      </c>
      <c r="AN1343" s="32" t="s">
        <v>128</v>
      </c>
      <c r="AO1343" s="32" t="s">
        <v>129</v>
      </c>
      <c r="AP1343" s="32">
        <v>2025</v>
      </c>
      <c r="AQ1343" s="32" t="s">
        <v>130</v>
      </c>
      <c r="AR1343" s="32">
        <v>2023</v>
      </c>
      <c r="AS1343" s="32" t="s">
        <v>115</v>
      </c>
      <c r="AT1343" s="32" t="b">
        <v>0</v>
      </c>
      <c r="AU1343" s="32" t="s">
        <v>115</v>
      </c>
      <c r="AV1343" s="32" t="s">
        <v>115</v>
      </c>
      <c r="AW1343" s="32" t="s">
        <v>115</v>
      </c>
      <c r="AX1343" s="32" t="b">
        <v>0</v>
      </c>
      <c r="AY1343" s="32" t="s">
        <v>115</v>
      </c>
      <c r="AZ1343" s="110" t="s">
        <v>115</v>
      </c>
      <c r="BA1343" s="32" t="s">
        <v>115</v>
      </c>
      <c r="BB1343" s="32" t="s">
        <v>115</v>
      </c>
      <c r="BC1343" s="32" t="s">
        <v>115</v>
      </c>
      <c r="BD1343" s="32" t="s">
        <v>115</v>
      </c>
      <c r="BE1343" s="32" t="s">
        <v>115</v>
      </c>
      <c r="BF1343" s="110" t="s">
        <v>115</v>
      </c>
      <c r="BG1343" s="32" t="s">
        <v>131</v>
      </c>
      <c r="BH1343" s="32" t="s">
        <v>115</v>
      </c>
      <c r="BI1343" s="32" t="s">
        <v>488</v>
      </c>
      <c r="BJ1343" s="32">
        <v>4</v>
      </c>
      <c r="BK1343" s="110">
        <v>45931</v>
      </c>
      <c r="BL1343" s="110">
        <v>46265</v>
      </c>
      <c r="BM1343" s="110">
        <v>46022</v>
      </c>
      <c r="BN1343" s="32" t="s">
        <v>115</v>
      </c>
      <c r="BO1343" s="32" t="s">
        <v>115</v>
      </c>
      <c r="BP1343" s="32" t="b">
        <v>1</v>
      </c>
      <c r="BQ1343" s="116">
        <v>6300</v>
      </c>
      <c r="BR1343" s="32" t="s">
        <v>134</v>
      </c>
      <c r="BS1343" s="116">
        <v>1136.0174999999999</v>
      </c>
      <c r="BT1343" s="116">
        <v>2835.4270999999999</v>
      </c>
      <c r="BU1343" s="116">
        <v>0</v>
      </c>
      <c r="BV1343" s="116">
        <v>0</v>
      </c>
      <c r="BW1343" s="116">
        <v>31.590800000000002</v>
      </c>
      <c r="BX1343" s="116">
        <v>846.17989999999998</v>
      </c>
      <c r="BY1343" s="116">
        <v>1321.6414</v>
      </c>
      <c r="BZ1343" s="116">
        <v>46.5261</v>
      </c>
      <c r="CA1343" s="116">
        <v>0</v>
      </c>
      <c r="CB1343" s="116">
        <v>0</v>
      </c>
      <c r="CC1343" s="116">
        <v>0</v>
      </c>
      <c r="CD1343" s="116">
        <v>0</v>
      </c>
      <c r="CE1343" s="116">
        <v>877.77080000000001</v>
      </c>
      <c r="CF1343" s="32" t="s">
        <v>135</v>
      </c>
      <c r="CG1343" s="32" t="s">
        <v>136</v>
      </c>
      <c r="CH1343" s="32" t="s">
        <v>235</v>
      </c>
      <c r="CI1343" s="116">
        <v>0</v>
      </c>
      <c r="CJ1343" s="116">
        <v>0</v>
      </c>
      <c r="CK1343" s="116">
        <v>0</v>
      </c>
      <c r="CL1343" s="116">
        <v>0</v>
      </c>
      <c r="CM1343" s="116">
        <v>0</v>
      </c>
      <c r="CN1343" s="116">
        <v>0</v>
      </c>
      <c r="CO1343" s="113">
        <v>0</v>
      </c>
      <c r="CP1343" s="32" t="s">
        <v>134</v>
      </c>
      <c r="CQ1343" s="32" t="s">
        <v>115</v>
      </c>
      <c r="CR1343" s="32" t="s">
        <v>134</v>
      </c>
      <c r="CS1343" s="32" t="s">
        <v>115</v>
      </c>
      <c r="CT1343" s="113">
        <v>1</v>
      </c>
      <c r="CU1343" s="113">
        <v>0</v>
      </c>
      <c r="CV1343" s="33" t="s">
        <v>1482</v>
      </c>
    </row>
    <row r="1344" spans="2:100">
      <c r="B1344" s="31">
        <v>1340</v>
      </c>
      <c r="C1344" s="128" t="s">
        <v>1473</v>
      </c>
      <c r="D1344" s="128"/>
      <c r="E1344" s="128"/>
      <c r="F1344" s="128"/>
      <c r="G1344" s="128"/>
      <c r="H1344" s="32" t="s">
        <v>1474</v>
      </c>
      <c r="I1344" s="32" t="s">
        <v>166</v>
      </c>
      <c r="J1344" s="32" t="s">
        <v>115</v>
      </c>
      <c r="K1344" s="32" t="s">
        <v>115</v>
      </c>
      <c r="L1344" s="32" t="s">
        <v>1475</v>
      </c>
      <c r="M1344" s="32" t="s">
        <v>240</v>
      </c>
      <c r="N1344" s="32" t="s">
        <v>320</v>
      </c>
      <c r="O1344" s="32" t="s">
        <v>115</v>
      </c>
      <c r="P1344" s="110">
        <v>45904</v>
      </c>
      <c r="Q1344" s="32" t="s">
        <v>115</v>
      </c>
      <c r="R1344" s="32" t="s">
        <v>115</v>
      </c>
      <c r="S1344" s="32" t="s">
        <v>121</v>
      </c>
      <c r="T1344" s="32" t="s">
        <v>115</v>
      </c>
      <c r="U1344" s="32" t="s">
        <v>214</v>
      </c>
      <c r="V1344" s="32" t="s">
        <v>122</v>
      </c>
      <c r="W1344" s="32" t="s">
        <v>123</v>
      </c>
      <c r="X1344" s="32" t="s">
        <v>278</v>
      </c>
      <c r="Y1344" s="128"/>
      <c r="Z1344" s="119" t="s">
        <v>115</v>
      </c>
      <c r="AA1344" s="119">
        <v>37.881500000000003</v>
      </c>
      <c r="AB1344" s="32" t="s">
        <v>115</v>
      </c>
      <c r="AC1344" s="32" t="s">
        <v>115</v>
      </c>
      <c r="AD1344" s="32" t="s">
        <v>115</v>
      </c>
      <c r="AE1344" s="32" t="s">
        <v>115</v>
      </c>
      <c r="AF1344" s="32" t="s">
        <v>115</v>
      </c>
      <c r="AG1344" s="32" t="s">
        <v>1921</v>
      </c>
      <c r="AH1344" s="32" t="s">
        <v>127</v>
      </c>
      <c r="AI1344" s="32">
        <v>5809983</v>
      </c>
      <c r="AJ1344" s="32" t="s">
        <v>4325</v>
      </c>
      <c r="AK1344" s="128" t="s">
        <v>1473</v>
      </c>
      <c r="AL1344" s="32">
        <v>2</v>
      </c>
      <c r="AM1344" s="32">
        <v>66</v>
      </c>
      <c r="AN1344" s="32" t="s">
        <v>128</v>
      </c>
      <c r="AO1344" s="32" t="s">
        <v>129</v>
      </c>
      <c r="AP1344" s="32">
        <v>2025</v>
      </c>
      <c r="AQ1344" s="32" t="s">
        <v>130</v>
      </c>
      <c r="AR1344" s="32">
        <v>2024</v>
      </c>
      <c r="AS1344" s="32" t="s">
        <v>115</v>
      </c>
      <c r="AT1344" s="32" t="b">
        <v>0</v>
      </c>
      <c r="AU1344" s="32" t="s">
        <v>115</v>
      </c>
      <c r="AV1344" s="32" t="s">
        <v>115</v>
      </c>
      <c r="AW1344" s="32" t="s">
        <v>115</v>
      </c>
      <c r="AX1344" s="32" t="b">
        <v>0</v>
      </c>
      <c r="AY1344" s="32" t="s">
        <v>115</v>
      </c>
      <c r="AZ1344" s="110" t="s">
        <v>115</v>
      </c>
      <c r="BA1344" s="32" t="s">
        <v>115</v>
      </c>
      <c r="BB1344" s="32" t="s">
        <v>115</v>
      </c>
      <c r="BC1344" s="32" t="s">
        <v>115</v>
      </c>
      <c r="BD1344" s="32" t="s">
        <v>115</v>
      </c>
      <c r="BE1344" s="32" t="s">
        <v>115</v>
      </c>
      <c r="BF1344" s="110" t="s">
        <v>115</v>
      </c>
      <c r="BG1344" s="32" t="s">
        <v>131</v>
      </c>
      <c r="BH1344" s="32" t="s">
        <v>115</v>
      </c>
      <c r="BI1344" s="32" t="s">
        <v>488</v>
      </c>
      <c r="BJ1344" s="32">
        <v>4</v>
      </c>
      <c r="BK1344" s="110">
        <v>46143</v>
      </c>
      <c r="BL1344" s="110">
        <v>46265</v>
      </c>
      <c r="BM1344" s="110">
        <v>46401</v>
      </c>
      <c r="BN1344" s="32" t="s">
        <v>115</v>
      </c>
      <c r="BO1344" s="32" t="s">
        <v>115</v>
      </c>
      <c r="BP1344" s="32" t="b">
        <v>0</v>
      </c>
      <c r="BQ1344" s="116">
        <v>6300</v>
      </c>
      <c r="BR1344" s="32" t="s">
        <v>134</v>
      </c>
      <c r="BS1344" s="116">
        <v>48.829700000000003</v>
      </c>
      <c r="BT1344" s="116">
        <v>4335.4549999999999</v>
      </c>
      <c r="BU1344" s="116">
        <v>0</v>
      </c>
      <c r="BV1344" s="116">
        <v>0</v>
      </c>
      <c r="BW1344" s="116">
        <v>0</v>
      </c>
      <c r="BX1344" s="116">
        <v>11.063000000000001</v>
      </c>
      <c r="BY1344" s="116">
        <v>136.34280000000001</v>
      </c>
      <c r="BZ1344" s="116">
        <v>2592.2942000000003</v>
      </c>
      <c r="CA1344" s="116">
        <v>356.53809999999993</v>
      </c>
      <c r="CB1344" s="116">
        <v>12.428900000000001</v>
      </c>
      <c r="CC1344" s="116">
        <v>0</v>
      </c>
      <c r="CD1344" s="116">
        <v>0</v>
      </c>
      <c r="CE1344" s="116">
        <v>11.062899999999999</v>
      </c>
      <c r="CF1344" s="32" t="s">
        <v>135</v>
      </c>
      <c r="CG1344" s="32" t="s">
        <v>136</v>
      </c>
      <c r="CH1344" s="32" t="s">
        <v>486</v>
      </c>
      <c r="CI1344" s="116">
        <v>0</v>
      </c>
      <c r="CJ1344" s="116">
        <v>0</v>
      </c>
      <c r="CK1344" s="116">
        <v>0</v>
      </c>
      <c r="CL1344" s="116">
        <v>0</v>
      </c>
      <c r="CM1344" s="116">
        <v>0</v>
      </c>
      <c r="CN1344" s="116">
        <v>0</v>
      </c>
      <c r="CO1344" s="113">
        <v>0</v>
      </c>
      <c r="CP1344" s="32" t="s">
        <v>134</v>
      </c>
      <c r="CQ1344" s="32" t="s">
        <v>115</v>
      </c>
      <c r="CR1344" s="32" t="s">
        <v>279</v>
      </c>
      <c r="CS1344" s="32" t="s">
        <v>115</v>
      </c>
      <c r="CT1344" s="113">
        <v>0.3427</v>
      </c>
      <c r="CU1344" s="113">
        <v>0.6573</v>
      </c>
      <c r="CV1344" s="33" t="s">
        <v>1482</v>
      </c>
    </row>
    <row r="1345" spans="2:100">
      <c r="B1345" s="31">
        <v>1341</v>
      </c>
      <c r="C1345" s="128" t="s">
        <v>1473</v>
      </c>
      <c r="D1345" s="128"/>
      <c r="E1345" s="128"/>
      <c r="F1345" s="128"/>
      <c r="G1345" s="128"/>
      <c r="H1345" s="32" t="s">
        <v>1474</v>
      </c>
      <c r="I1345" s="32" t="s">
        <v>166</v>
      </c>
      <c r="J1345" s="32" t="s">
        <v>115</v>
      </c>
      <c r="K1345" s="32" t="s">
        <v>115</v>
      </c>
      <c r="L1345" s="32" t="s">
        <v>1475</v>
      </c>
      <c r="M1345" s="32" t="s">
        <v>240</v>
      </c>
      <c r="N1345" s="32" t="s">
        <v>320</v>
      </c>
      <c r="O1345" s="32" t="s">
        <v>115</v>
      </c>
      <c r="P1345" s="110">
        <v>45931</v>
      </c>
      <c r="Q1345" s="32" t="s">
        <v>115</v>
      </c>
      <c r="R1345" s="32" t="s">
        <v>115</v>
      </c>
      <c r="S1345" s="32" t="s">
        <v>203</v>
      </c>
      <c r="T1345" s="32" t="s">
        <v>203</v>
      </c>
      <c r="U1345" s="32" t="s">
        <v>214</v>
      </c>
      <c r="V1345" s="32" t="s">
        <v>122</v>
      </c>
      <c r="W1345" s="32" t="s">
        <v>123</v>
      </c>
      <c r="X1345" s="32" t="s">
        <v>278</v>
      </c>
      <c r="Y1345" s="128"/>
      <c r="Z1345" s="119" t="s">
        <v>115</v>
      </c>
      <c r="AA1345" s="119">
        <v>47.5159999999997</v>
      </c>
      <c r="AB1345" s="32" t="s">
        <v>115</v>
      </c>
      <c r="AC1345" s="32" t="s">
        <v>115</v>
      </c>
      <c r="AD1345" s="32" t="s">
        <v>115</v>
      </c>
      <c r="AE1345" s="32" t="s">
        <v>115</v>
      </c>
      <c r="AF1345" s="32" t="s">
        <v>115</v>
      </c>
      <c r="AG1345" s="32" t="s">
        <v>1921</v>
      </c>
      <c r="AH1345" s="32" t="s">
        <v>127</v>
      </c>
      <c r="AI1345" s="32">
        <v>5807547</v>
      </c>
      <c r="AJ1345" s="32" t="s">
        <v>4326</v>
      </c>
      <c r="AK1345" s="128" t="s">
        <v>1473</v>
      </c>
      <c r="AL1345" s="32">
        <v>1</v>
      </c>
      <c r="AM1345" s="32">
        <v>66</v>
      </c>
      <c r="AN1345" s="32" t="s">
        <v>128</v>
      </c>
      <c r="AO1345" s="32" t="s">
        <v>129</v>
      </c>
      <c r="AP1345" s="32" t="s">
        <v>203</v>
      </c>
      <c r="AQ1345" s="32" t="s">
        <v>130</v>
      </c>
      <c r="AR1345" s="32">
        <v>2024</v>
      </c>
      <c r="AS1345" s="32" t="s">
        <v>115</v>
      </c>
      <c r="AT1345" s="32" t="b">
        <v>0</v>
      </c>
      <c r="AU1345" s="32" t="s">
        <v>115</v>
      </c>
      <c r="AV1345" s="32" t="s">
        <v>115</v>
      </c>
      <c r="AW1345" s="32" t="s">
        <v>115</v>
      </c>
      <c r="AX1345" s="32" t="b">
        <v>0</v>
      </c>
      <c r="AY1345" s="32" t="s">
        <v>115</v>
      </c>
      <c r="AZ1345" s="110" t="s">
        <v>115</v>
      </c>
      <c r="BA1345" s="32" t="s">
        <v>115</v>
      </c>
      <c r="BB1345" s="32" t="s">
        <v>115</v>
      </c>
      <c r="BC1345" s="32" t="s">
        <v>115</v>
      </c>
      <c r="BD1345" s="32" t="s">
        <v>115</v>
      </c>
      <c r="BE1345" s="32" t="s">
        <v>115</v>
      </c>
      <c r="BF1345" s="110" t="s">
        <v>115</v>
      </c>
      <c r="BG1345" s="32" t="s">
        <v>131</v>
      </c>
      <c r="BH1345" s="32" t="s">
        <v>115</v>
      </c>
      <c r="BI1345" s="32" t="s">
        <v>960</v>
      </c>
      <c r="BJ1345" s="32">
        <v>5</v>
      </c>
      <c r="BK1345" s="110">
        <v>46498</v>
      </c>
      <c r="BL1345" s="110" t="s">
        <v>115</v>
      </c>
      <c r="BM1345" s="110">
        <v>46626</v>
      </c>
      <c r="BN1345" s="32" t="s">
        <v>115</v>
      </c>
      <c r="BO1345" s="32" t="s">
        <v>115</v>
      </c>
      <c r="BP1345" s="32" t="b">
        <v>0</v>
      </c>
      <c r="BQ1345" s="116" t="s">
        <v>115</v>
      </c>
      <c r="BR1345" s="32" t="s">
        <v>134</v>
      </c>
      <c r="BS1345" s="116">
        <v>3.6848000000000001</v>
      </c>
      <c r="BT1345" s="116">
        <v>4347.5343000000003</v>
      </c>
      <c r="BU1345" s="116">
        <v>0</v>
      </c>
      <c r="BV1345" s="116">
        <v>0</v>
      </c>
      <c r="BW1345" s="116">
        <v>0</v>
      </c>
      <c r="BX1345" s="116">
        <v>0</v>
      </c>
      <c r="BY1345" s="116">
        <v>133.41249999999999</v>
      </c>
      <c r="BZ1345" s="116">
        <v>0</v>
      </c>
      <c r="CA1345" s="116">
        <v>600</v>
      </c>
      <c r="CB1345" s="116">
        <v>600</v>
      </c>
      <c r="CC1345" s="116">
        <v>0</v>
      </c>
      <c r="CD1345" s="116">
        <v>0</v>
      </c>
      <c r="CE1345" s="116">
        <v>0</v>
      </c>
      <c r="CF1345" s="32" t="s">
        <v>135</v>
      </c>
      <c r="CG1345" s="32" t="s">
        <v>136</v>
      </c>
      <c r="CH1345" s="32" t="s">
        <v>723</v>
      </c>
      <c r="CI1345" s="116">
        <v>0</v>
      </c>
      <c r="CJ1345" s="116">
        <v>0</v>
      </c>
      <c r="CK1345" s="116">
        <v>0</v>
      </c>
      <c r="CL1345" s="116">
        <v>0</v>
      </c>
      <c r="CM1345" s="116">
        <v>0</v>
      </c>
      <c r="CN1345" s="116">
        <v>0</v>
      </c>
      <c r="CO1345" s="113">
        <v>0</v>
      </c>
      <c r="CP1345" s="32" t="s">
        <v>134</v>
      </c>
      <c r="CQ1345" s="32" t="s">
        <v>115</v>
      </c>
      <c r="CR1345" s="32" t="s">
        <v>279</v>
      </c>
      <c r="CS1345" s="32" t="s">
        <v>115</v>
      </c>
      <c r="CT1345" s="113">
        <v>0.3427</v>
      </c>
      <c r="CU1345" s="113">
        <v>0.6573</v>
      </c>
      <c r="CV1345" s="33" t="s">
        <v>1482</v>
      </c>
    </row>
    <row r="1346" spans="2:100">
      <c r="B1346" s="31">
        <v>1342</v>
      </c>
      <c r="C1346" s="128" t="s">
        <v>1473</v>
      </c>
      <c r="D1346" s="128"/>
      <c r="E1346" s="128"/>
      <c r="F1346" s="128"/>
      <c r="G1346" s="128"/>
      <c r="H1346" s="32" t="s">
        <v>1474</v>
      </c>
      <c r="I1346" s="32" t="s">
        <v>166</v>
      </c>
      <c r="J1346" s="32" t="s">
        <v>115</v>
      </c>
      <c r="K1346" s="32" t="s">
        <v>115</v>
      </c>
      <c r="L1346" s="32" t="s">
        <v>1475</v>
      </c>
      <c r="M1346" s="32" t="s">
        <v>240</v>
      </c>
      <c r="N1346" s="32" t="s">
        <v>320</v>
      </c>
      <c r="O1346" s="32" t="s">
        <v>115</v>
      </c>
      <c r="P1346" s="110">
        <v>45933</v>
      </c>
      <c r="Q1346" s="32" t="s">
        <v>115</v>
      </c>
      <c r="R1346" s="32" t="s">
        <v>115</v>
      </c>
      <c r="S1346" s="32" t="s">
        <v>203</v>
      </c>
      <c r="T1346" s="32" t="s">
        <v>203</v>
      </c>
      <c r="U1346" s="32" t="s">
        <v>214</v>
      </c>
      <c r="V1346" s="32" t="s">
        <v>122</v>
      </c>
      <c r="W1346" s="32" t="s">
        <v>123</v>
      </c>
      <c r="X1346" s="32" t="s">
        <v>278</v>
      </c>
      <c r="Y1346" s="128"/>
      <c r="Z1346" s="119" t="s">
        <v>115</v>
      </c>
      <c r="AA1346" s="119">
        <v>69.382000000000005</v>
      </c>
      <c r="AB1346" s="32" t="s">
        <v>115</v>
      </c>
      <c r="AC1346" s="32" t="s">
        <v>115</v>
      </c>
      <c r="AD1346" s="32" t="s">
        <v>115</v>
      </c>
      <c r="AE1346" s="32" t="s">
        <v>115</v>
      </c>
      <c r="AF1346" s="32" t="s">
        <v>115</v>
      </c>
      <c r="AG1346" s="32" t="s">
        <v>1921</v>
      </c>
      <c r="AH1346" s="32" t="s">
        <v>127</v>
      </c>
      <c r="AI1346" s="32">
        <v>5807548</v>
      </c>
      <c r="AJ1346" s="32" t="s">
        <v>4327</v>
      </c>
      <c r="AK1346" s="128" t="s">
        <v>1473</v>
      </c>
      <c r="AL1346" s="32">
        <v>1</v>
      </c>
      <c r="AM1346" s="32">
        <v>66</v>
      </c>
      <c r="AN1346" s="32" t="s">
        <v>128</v>
      </c>
      <c r="AO1346" s="32" t="s">
        <v>129</v>
      </c>
      <c r="AP1346" s="32" t="s">
        <v>203</v>
      </c>
      <c r="AQ1346" s="32" t="s">
        <v>130</v>
      </c>
      <c r="AR1346" s="32">
        <v>2024</v>
      </c>
      <c r="AS1346" s="32" t="s">
        <v>115</v>
      </c>
      <c r="AT1346" s="32" t="b">
        <v>0</v>
      </c>
      <c r="AU1346" s="32" t="s">
        <v>115</v>
      </c>
      <c r="AV1346" s="32" t="s">
        <v>115</v>
      </c>
      <c r="AW1346" s="32" t="s">
        <v>115</v>
      </c>
      <c r="AX1346" s="32" t="b">
        <v>0</v>
      </c>
      <c r="AY1346" s="32" t="s">
        <v>115</v>
      </c>
      <c r="AZ1346" s="110" t="s">
        <v>115</v>
      </c>
      <c r="BA1346" s="32" t="s">
        <v>115</v>
      </c>
      <c r="BB1346" s="32" t="s">
        <v>115</v>
      </c>
      <c r="BC1346" s="32" t="s">
        <v>115</v>
      </c>
      <c r="BD1346" s="32" t="s">
        <v>115</v>
      </c>
      <c r="BE1346" s="32" t="s">
        <v>115</v>
      </c>
      <c r="BF1346" s="110" t="s">
        <v>115</v>
      </c>
      <c r="BG1346" s="32" t="s">
        <v>131</v>
      </c>
      <c r="BH1346" s="32" t="s">
        <v>115</v>
      </c>
      <c r="BI1346" s="32" t="s">
        <v>960</v>
      </c>
      <c r="BJ1346" s="32">
        <v>5</v>
      </c>
      <c r="BK1346" s="110">
        <v>46521</v>
      </c>
      <c r="BL1346" s="110" t="s">
        <v>115</v>
      </c>
      <c r="BM1346" s="110">
        <v>46667</v>
      </c>
      <c r="BN1346" s="32" t="s">
        <v>115</v>
      </c>
      <c r="BO1346" s="32" t="s">
        <v>115</v>
      </c>
      <c r="BP1346" s="32" t="b">
        <v>0</v>
      </c>
      <c r="BQ1346" s="116" t="s">
        <v>115</v>
      </c>
      <c r="BR1346" s="32" t="s">
        <v>134</v>
      </c>
      <c r="BS1346" s="116">
        <v>98.084999999999994</v>
      </c>
      <c r="BT1346" s="116">
        <v>2697.0029</v>
      </c>
      <c r="BU1346" s="116">
        <v>0</v>
      </c>
      <c r="BV1346" s="116">
        <v>0</v>
      </c>
      <c r="BW1346" s="116">
        <v>0</v>
      </c>
      <c r="BX1346" s="116">
        <v>1.1367</v>
      </c>
      <c r="BY1346" s="116">
        <v>189.1481</v>
      </c>
      <c r="BZ1346" s="116">
        <v>0</v>
      </c>
      <c r="CA1346" s="116">
        <v>1772.4966999999997</v>
      </c>
      <c r="CB1346" s="116">
        <v>694.61180000000002</v>
      </c>
      <c r="CC1346" s="116">
        <v>39.609600000000007</v>
      </c>
      <c r="CD1346" s="116">
        <v>0</v>
      </c>
      <c r="CE1346" s="116">
        <v>1.1366999999999905</v>
      </c>
      <c r="CF1346" s="32" t="s">
        <v>135</v>
      </c>
      <c r="CG1346" s="32" t="s">
        <v>136</v>
      </c>
      <c r="CH1346" s="32" t="s">
        <v>723</v>
      </c>
      <c r="CI1346" s="116">
        <v>0</v>
      </c>
      <c r="CJ1346" s="116">
        <v>0</v>
      </c>
      <c r="CK1346" s="116">
        <v>0</v>
      </c>
      <c r="CL1346" s="116">
        <v>0</v>
      </c>
      <c r="CM1346" s="116">
        <v>0</v>
      </c>
      <c r="CN1346" s="116">
        <v>0</v>
      </c>
      <c r="CO1346" s="113">
        <v>0</v>
      </c>
      <c r="CP1346" s="32" t="s">
        <v>134</v>
      </c>
      <c r="CQ1346" s="32" t="s">
        <v>115</v>
      </c>
      <c r="CR1346" s="32" t="s">
        <v>279</v>
      </c>
      <c r="CS1346" s="32" t="s">
        <v>115</v>
      </c>
      <c r="CT1346" s="113">
        <v>0.3427</v>
      </c>
      <c r="CU1346" s="113">
        <v>0.6573</v>
      </c>
      <c r="CV1346" s="33" t="s">
        <v>1482</v>
      </c>
    </row>
    <row r="1347" spans="2:100">
      <c r="B1347" s="31">
        <v>1343</v>
      </c>
      <c r="C1347" s="128" t="s">
        <v>1473</v>
      </c>
      <c r="D1347" s="128"/>
      <c r="E1347" s="128"/>
      <c r="F1347" s="128"/>
      <c r="G1347" s="128"/>
      <c r="H1347" s="32" t="s">
        <v>1474</v>
      </c>
      <c r="I1347" s="32" t="s">
        <v>166</v>
      </c>
      <c r="J1347" s="32" t="s">
        <v>115</v>
      </c>
      <c r="K1347" s="32" t="s">
        <v>115</v>
      </c>
      <c r="L1347" s="32" t="s">
        <v>1475</v>
      </c>
      <c r="M1347" s="32" t="s">
        <v>240</v>
      </c>
      <c r="N1347" s="32" t="s">
        <v>320</v>
      </c>
      <c r="O1347" s="32" t="s">
        <v>115</v>
      </c>
      <c r="P1347" s="110">
        <v>45933</v>
      </c>
      <c r="Q1347" s="32" t="s">
        <v>115</v>
      </c>
      <c r="R1347" s="32" t="s">
        <v>115</v>
      </c>
      <c r="S1347" s="32" t="s">
        <v>203</v>
      </c>
      <c r="T1347" s="32" t="s">
        <v>203</v>
      </c>
      <c r="U1347" s="32" t="s">
        <v>214</v>
      </c>
      <c r="V1347" s="32" t="s">
        <v>122</v>
      </c>
      <c r="W1347" s="32" t="s">
        <v>123</v>
      </c>
      <c r="X1347" s="32" t="s">
        <v>278</v>
      </c>
      <c r="Y1347" s="128"/>
      <c r="Z1347" s="119" t="s">
        <v>115</v>
      </c>
      <c r="AA1347" s="119">
        <v>53.280299999999698</v>
      </c>
      <c r="AB1347" s="32" t="s">
        <v>115</v>
      </c>
      <c r="AC1347" s="32" t="s">
        <v>115</v>
      </c>
      <c r="AD1347" s="32" t="s">
        <v>115</v>
      </c>
      <c r="AE1347" s="32" t="s">
        <v>115</v>
      </c>
      <c r="AF1347" s="32" t="s">
        <v>115</v>
      </c>
      <c r="AG1347" s="32" t="s">
        <v>1921</v>
      </c>
      <c r="AH1347" s="32" t="s">
        <v>127</v>
      </c>
      <c r="AI1347" s="32">
        <v>5807549</v>
      </c>
      <c r="AJ1347" s="32" t="s">
        <v>4328</v>
      </c>
      <c r="AK1347" s="128" t="s">
        <v>1473</v>
      </c>
      <c r="AL1347" s="32">
        <v>1</v>
      </c>
      <c r="AM1347" s="32">
        <v>66</v>
      </c>
      <c r="AN1347" s="32" t="s">
        <v>128</v>
      </c>
      <c r="AO1347" s="32" t="s">
        <v>129</v>
      </c>
      <c r="AP1347" s="32" t="s">
        <v>203</v>
      </c>
      <c r="AQ1347" s="32" t="s">
        <v>130</v>
      </c>
      <c r="AR1347" s="32">
        <v>2024</v>
      </c>
      <c r="AS1347" s="32" t="s">
        <v>115</v>
      </c>
      <c r="AT1347" s="32" t="b">
        <v>0</v>
      </c>
      <c r="AU1347" s="32" t="s">
        <v>115</v>
      </c>
      <c r="AV1347" s="32" t="s">
        <v>115</v>
      </c>
      <c r="AW1347" s="32" t="s">
        <v>115</v>
      </c>
      <c r="AX1347" s="32" t="b">
        <v>0</v>
      </c>
      <c r="AY1347" s="32" t="s">
        <v>115</v>
      </c>
      <c r="AZ1347" s="110" t="s">
        <v>115</v>
      </c>
      <c r="BA1347" s="32" t="s">
        <v>115</v>
      </c>
      <c r="BB1347" s="32" t="s">
        <v>115</v>
      </c>
      <c r="BC1347" s="32" t="s">
        <v>115</v>
      </c>
      <c r="BD1347" s="32" t="s">
        <v>115</v>
      </c>
      <c r="BE1347" s="32" t="s">
        <v>115</v>
      </c>
      <c r="BF1347" s="110" t="s">
        <v>115</v>
      </c>
      <c r="BG1347" s="32" t="s">
        <v>131</v>
      </c>
      <c r="BH1347" s="32" t="s">
        <v>115</v>
      </c>
      <c r="BI1347" s="32" t="s">
        <v>488</v>
      </c>
      <c r="BJ1347" s="32">
        <v>4</v>
      </c>
      <c r="BK1347" s="110">
        <v>46423</v>
      </c>
      <c r="BL1347" s="110" t="s">
        <v>115</v>
      </c>
      <c r="BM1347" s="110">
        <v>46752</v>
      </c>
      <c r="BN1347" s="32" t="s">
        <v>115</v>
      </c>
      <c r="BO1347" s="32" t="s">
        <v>115</v>
      </c>
      <c r="BP1347" s="32" t="b">
        <v>0</v>
      </c>
      <c r="BQ1347" s="116" t="s">
        <v>115</v>
      </c>
      <c r="BR1347" s="32" t="s">
        <v>134</v>
      </c>
      <c r="BS1347" s="116">
        <v>346.5874</v>
      </c>
      <c r="BT1347" s="116">
        <v>3143.9513000000002</v>
      </c>
      <c r="BU1347" s="116">
        <v>0</v>
      </c>
      <c r="BV1347" s="116">
        <v>0</v>
      </c>
      <c r="BW1347" s="116">
        <v>0</v>
      </c>
      <c r="BX1347" s="116">
        <v>173.92250000000001</v>
      </c>
      <c r="BY1347" s="116">
        <v>313.97539999999998</v>
      </c>
      <c r="BZ1347" s="116">
        <v>0</v>
      </c>
      <c r="CA1347" s="116">
        <v>1714.3669000000002</v>
      </c>
      <c r="CB1347" s="116">
        <v>941.68650000000002</v>
      </c>
      <c r="CC1347" s="116">
        <v>0</v>
      </c>
      <c r="CD1347" s="116">
        <v>0</v>
      </c>
      <c r="CE1347" s="116">
        <v>173.92250000000001</v>
      </c>
      <c r="CF1347" s="32" t="s">
        <v>135</v>
      </c>
      <c r="CG1347" s="32" t="s">
        <v>136</v>
      </c>
      <c r="CH1347" s="32" t="s">
        <v>486</v>
      </c>
      <c r="CI1347" s="116">
        <v>0</v>
      </c>
      <c r="CJ1347" s="116">
        <v>0</v>
      </c>
      <c r="CK1347" s="116">
        <v>0</v>
      </c>
      <c r="CL1347" s="116">
        <v>0</v>
      </c>
      <c r="CM1347" s="116">
        <v>0</v>
      </c>
      <c r="CN1347" s="116">
        <v>0</v>
      </c>
      <c r="CO1347" s="113">
        <v>0</v>
      </c>
      <c r="CP1347" s="32" t="s">
        <v>134</v>
      </c>
      <c r="CQ1347" s="32" t="s">
        <v>115</v>
      </c>
      <c r="CR1347" s="32" t="s">
        <v>279</v>
      </c>
      <c r="CS1347" s="32" t="s">
        <v>115</v>
      </c>
      <c r="CT1347" s="113">
        <v>1</v>
      </c>
      <c r="CU1347" s="113">
        <v>0</v>
      </c>
      <c r="CV1347" s="33" t="s">
        <v>1482</v>
      </c>
    </row>
    <row r="1348" spans="2:100">
      <c r="B1348" s="31">
        <v>1344</v>
      </c>
      <c r="C1348" s="128" t="s">
        <v>1473</v>
      </c>
      <c r="D1348" s="128"/>
      <c r="E1348" s="128"/>
      <c r="F1348" s="128"/>
      <c r="G1348" s="128"/>
      <c r="H1348" s="32" t="s">
        <v>1474</v>
      </c>
      <c r="I1348" s="32" t="s">
        <v>166</v>
      </c>
      <c r="J1348" s="32" t="s">
        <v>115</v>
      </c>
      <c r="K1348" s="32" t="s">
        <v>115</v>
      </c>
      <c r="L1348" s="32" t="s">
        <v>1475</v>
      </c>
      <c r="M1348" s="32" t="s">
        <v>240</v>
      </c>
      <c r="N1348" s="32" t="s">
        <v>320</v>
      </c>
      <c r="O1348" s="32" t="s">
        <v>115</v>
      </c>
      <c r="P1348" s="110">
        <v>45932</v>
      </c>
      <c r="Q1348" s="32" t="s">
        <v>115</v>
      </c>
      <c r="R1348" s="32" t="s">
        <v>115</v>
      </c>
      <c r="S1348" s="32" t="s">
        <v>203</v>
      </c>
      <c r="T1348" s="32" t="s">
        <v>203</v>
      </c>
      <c r="U1348" s="32" t="s">
        <v>214</v>
      </c>
      <c r="V1348" s="32" t="s">
        <v>122</v>
      </c>
      <c r="W1348" s="32" t="s">
        <v>123</v>
      </c>
      <c r="X1348" s="32" t="s">
        <v>278</v>
      </c>
      <c r="Y1348" s="128"/>
      <c r="Z1348" s="119" t="s">
        <v>115</v>
      </c>
      <c r="AA1348" s="119">
        <v>94.532399999999697</v>
      </c>
      <c r="AB1348" s="32" t="s">
        <v>115</v>
      </c>
      <c r="AC1348" s="32" t="s">
        <v>115</v>
      </c>
      <c r="AD1348" s="32" t="s">
        <v>115</v>
      </c>
      <c r="AE1348" s="32" t="s">
        <v>115</v>
      </c>
      <c r="AF1348" s="32" t="s">
        <v>115</v>
      </c>
      <c r="AG1348" s="32" t="s">
        <v>1921</v>
      </c>
      <c r="AH1348" s="32" t="s">
        <v>127</v>
      </c>
      <c r="AI1348" s="32">
        <v>5807550</v>
      </c>
      <c r="AJ1348" s="32" t="s">
        <v>4329</v>
      </c>
      <c r="AK1348" s="128" t="s">
        <v>1473</v>
      </c>
      <c r="AL1348" s="32">
        <v>1</v>
      </c>
      <c r="AM1348" s="32">
        <v>66</v>
      </c>
      <c r="AN1348" s="32" t="s">
        <v>128</v>
      </c>
      <c r="AO1348" s="32" t="s">
        <v>129</v>
      </c>
      <c r="AP1348" s="32" t="s">
        <v>203</v>
      </c>
      <c r="AQ1348" s="32" t="s">
        <v>130</v>
      </c>
      <c r="AR1348" s="32">
        <v>2024</v>
      </c>
      <c r="AS1348" s="32" t="s">
        <v>115</v>
      </c>
      <c r="AT1348" s="32" t="b">
        <v>0</v>
      </c>
      <c r="AU1348" s="32" t="s">
        <v>115</v>
      </c>
      <c r="AV1348" s="32" t="s">
        <v>115</v>
      </c>
      <c r="AW1348" s="32" t="s">
        <v>115</v>
      </c>
      <c r="AX1348" s="32" t="b">
        <v>0</v>
      </c>
      <c r="AY1348" s="32" t="s">
        <v>115</v>
      </c>
      <c r="AZ1348" s="110" t="s">
        <v>115</v>
      </c>
      <c r="BA1348" s="32" t="s">
        <v>115</v>
      </c>
      <c r="BB1348" s="32" t="s">
        <v>115</v>
      </c>
      <c r="BC1348" s="32" t="s">
        <v>115</v>
      </c>
      <c r="BD1348" s="32" t="s">
        <v>115</v>
      </c>
      <c r="BE1348" s="32" t="s">
        <v>115</v>
      </c>
      <c r="BF1348" s="110" t="s">
        <v>115</v>
      </c>
      <c r="BG1348" s="32" t="s">
        <v>131</v>
      </c>
      <c r="BH1348" s="32" t="s">
        <v>115</v>
      </c>
      <c r="BI1348" s="32" t="s">
        <v>162</v>
      </c>
      <c r="BJ1348" s="32">
        <v>5</v>
      </c>
      <c r="BK1348" s="110">
        <v>46552</v>
      </c>
      <c r="BL1348" s="110" t="s">
        <v>115</v>
      </c>
      <c r="BM1348" s="110">
        <v>46687</v>
      </c>
      <c r="BN1348" s="32" t="s">
        <v>115</v>
      </c>
      <c r="BO1348" s="32" t="s">
        <v>115</v>
      </c>
      <c r="BP1348" s="32" t="b">
        <v>0</v>
      </c>
      <c r="BQ1348" s="116" t="s">
        <v>115</v>
      </c>
      <c r="BR1348" s="32" t="s">
        <v>134</v>
      </c>
      <c r="BS1348" s="116">
        <v>12.357799999999999</v>
      </c>
      <c r="BT1348" s="116">
        <v>3171.3946999999998</v>
      </c>
      <c r="BU1348" s="116">
        <v>0</v>
      </c>
      <c r="BV1348" s="116">
        <v>0</v>
      </c>
      <c r="BW1348" s="116">
        <v>0</v>
      </c>
      <c r="BX1348" s="116">
        <v>0</v>
      </c>
      <c r="BY1348" s="116">
        <v>153.56190000000001</v>
      </c>
      <c r="BZ1348" s="116">
        <v>0</v>
      </c>
      <c r="CA1348" s="116">
        <v>1335</v>
      </c>
      <c r="CB1348" s="116">
        <v>1387</v>
      </c>
      <c r="CC1348" s="116">
        <v>10</v>
      </c>
      <c r="CD1348" s="116">
        <v>0</v>
      </c>
      <c r="CE1348" s="116">
        <v>0</v>
      </c>
      <c r="CF1348" s="32" t="s">
        <v>135</v>
      </c>
      <c r="CG1348" s="32" t="s">
        <v>136</v>
      </c>
      <c r="CH1348" s="32" t="s">
        <v>723</v>
      </c>
      <c r="CI1348" s="116">
        <v>0</v>
      </c>
      <c r="CJ1348" s="116">
        <v>0</v>
      </c>
      <c r="CK1348" s="116">
        <v>0</v>
      </c>
      <c r="CL1348" s="116">
        <v>0</v>
      </c>
      <c r="CM1348" s="116">
        <v>0</v>
      </c>
      <c r="CN1348" s="116">
        <v>0</v>
      </c>
      <c r="CO1348" s="113">
        <v>0</v>
      </c>
      <c r="CP1348" s="32" t="s">
        <v>134</v>
      </c>
      <c r="CQ1348" s="32" t="s">
        <v>115</v>
      </c>
      <c r="CR1348" s="32" t="s">
        <v>279</v>
      </c>
      <c r="CS1348" s="32" t="s">
        <v>115</v>
      </c>
      <c r="CT1348" s="113">
        <v>1</v>
      </c>
      <c r="CU1348" s="113">
        <v>0</v>
      </c>
      <c r="CV1348" s="33" t="s">
        <v>1482</v>
      </c>
    </row>
    <row r="1349" spans="2:100">
      <c r="B1349" s="31">
        <v>1345</v>
      </c>
      <c r="C1349" s="128" t="s">
        <v>1473</v>
      </c>
      <c r="D1349" s="128"/>
      <c r="E1349" s="128"/>
      <c r="F1349" s="128"/>
      <c r="G1349" s="128"/>
      <c r="H1349" s="32" t="s">
        <v>1474</v>
      </c>
      <c r="I1349" s="32" t="s">
        <v>166</v>
      </c>
      <c r="J1349" s="32" t="s">
        <v>115</v>
      </c>
      <c r="K1349" s="32" t="s">
        <v>115</v>
      </c>
      <c r="L1349" s="32" t="s">
        <v>1475</v>
      </c>
      <c r="M1349" s="32" t="s">
        <v>240</v>
      </c>
      <c r="N1349" s="32" t="s">
        <v>320</v>
      </c>
      <c r="O1349" s="32" t="s">
        <v>115</v>
      </c>
      <c r="P1349" s="110">
        <v>45932</v>
      </c>
      <c r="Q1349" s="32" t="s">
        <v>115</v>
      </c>
      <c r="R1349" s="32" t="s">
        <v>115</v>
      </c>
      <c r="S1349" s="32" t="s">
        <v>203</v>
      </c>
      <c r="T1349" s="32" t="s">
        <v>203</v>
      </c>
      <c r="U1349" s="32" t="s">
        <v>214</v>
      </c>
      <c r="V1349" s="32" t="s">
        <v>122</v>
      </c>
      <c r="W1349" s="32" t="s">
        <v>123</v>
      </c>
      <c r="X1349" s="32" t="s">
        <v>278</v>
      </c>
      <c r="Y1349" s="128"/>
      <c r="Z1349" s="119" t="s">
        <v>115</v>
      </c>
      <c r="AA1349" s="119">
        <v>77.661900000000003</v>
      </c>
      <c r="AB1349" s="32" t="s">
        <v>115</v>
      </c>
      <c r="AC1349" s="32" t="s">
        <v>115</v>
      </c>
      <c r="AD1349" s="32" t="s">
        <v>115</v>
      </c>
      <c r="AE1349" s="32" t="s">
        <v>115</v>
      </c>
      <c r="AF1349" s="32" t="s">
        <v>115</v>
      </c>
      <c r="AG1349" s="32" t="s">
        <v>1921</v>
      </c>
      <c r="AH1349" s="32" t="s">
        <v>127</v>
      </c>
      <c r="AI1349" s="32">
        <v>5807581</v>
      </c>
      <c r="AJ1349" s="32" t="s">
        <v>4330</v>
      </c>
      <c r="AK1349" s="128" t="s">
        <v>1473</v>
      </c>
      <c r="AL1349" s="32">
        <v>1</v>
      </c>
      <c r="AM1349" s="32">
        <v>66</v>
      </c>
      <c r="AN1349" s="32" t="s">
        <v>128</v>
      </c>
      <c r="AO1349" s="32" t="s">
        <v>129</v>
      </c>
      <c r="AP1349" s="32" t="s">
        <v>203</v>
      </c>
      <c r="AQ1349" s="32" t="s">
        <v>130</v>
      </c>
      <c r="AR1349" s="32">
        <v>2024</v>
      </c>
      <c r="AS1349" s="32" t="s">
        <v>115</v>
      </c>
      <c r="AT1349" s="32" t="b">
        <v>0</v>
      </c>
      <c r="AU1349" s="32" t="s">
        <v>115</v>
      </c>
      <c r="AV1349" s="32" t="s">
        <v>115</v>
      </c>
      <c r="AW1349" s="32" t="s">
        <v>115</v>
      </c>
      <c r="AX1349" s="32" t="b">
        <v>0</v>
      </c>
      <c r="AY1349" s="32" t="s">
        <v>115</v>
      </c>
      <c r="AZ1349" s="110" t="s">
        <v>115</v>
      </c>
      <c r="BA1349" s="32" t="s">
        <v>115</v>
      </c>
      <c r="BB1349" s="32" t="s">
        <v>115</v>
      </c>
      <c r="BC1349" s="32" t="s">
        <v>115</v>
      </c>
      <c r="BD1349" s="32" t="s">
        <v>115</v>
      </c>
      <c r="BE1349" s="32" t="s">
        <v>115</v>
      </c>
      <c r="BF1349" s="110" t="s">
        <v>115</v>
      </c>
      <c r="BG1349" s="32" t="s">
        <v>131</v>
      </c>
      <c r="BH1349" s="32" t="s">
        <v>115</v>
      </c>
      <c r="BI1349" s="32" t="s">
        <v>162</v>
      </c>
      <c r="BJ1349" s="32">
        <v>5</v>
      </c>
      <c r="BK1349" s="110">
        <v>46553</v>
      </c>
      <c r="BL1349" s="110" t="s">
        <v>115</v>
      </c>
      <c r="BM1349" s="110">
        <v>46668</v>
      </c>
      <c r="BN1349" s="32" t="s">
        <v>115</v>
      </c>
      <c r="BO1349" s="32" t="s">
        <v>115</v>
      </c>
      <c r="BP1349" s="32" t="b">
        <v>0</v>
      </c>
      <c r="BQ1349" s="116" t="s">
        <v>115</v>
      </c>
      <c r="BR1349" s="32" t="s">
        <v>134</v>
      </c>
      <c r="BS1349" s="116">
        <v>10.041499999999999</v>
      </c>
      <c r="BT1349" s="116">
        <v>3169.683</v>
      </c>
      <c r="BU1349" s="116">
        <v>0</v>
      </c>
      <c r="BV1349" s="116">
        <v>0</v>
      </c>
      <c r="BW1349" s="116">
        <v>0</v>
      </c>
      <c r="BX1349" s="116">
        <v>0</v>
      </c>
      <c r="BY1349" s="116">
        <v>292.26839999999999</v>
      </c>
      <c r="BZ1349" s="116">
        <v>0</v>
      </c>
      <c r="CA1349" s="116">
        <v>2340</v>
      </c>
      <c r="CB1349" s="116">
        <v>463</v>
      </c>
      <c r="CC1349" s="116">
        <v>1.2999999999999996E-2</v>
      </c>
      <c r="CD1349" s="116">
        <v>0</v>
      </c>
      <c r="CE1349" s="116">
        <v>0</v>
      </c>
      <c r="CF1349" s="32" t="s">
        <v>135</v>
      </c>
      <c r="CG1349" s="32" t="s">
        <v>136</v>
      </c>
      <c r="CH1349" s="32" t="s">
        <v>723</v>
      </c>
      <c r="CI1349" s="116">
        <v>0</v>
      </c>
      <c r="CJ1349" s="116">
        <v>0</v>
      </c>
      <c r="CK1349" s="116">
        <v>0</v>
      </c>
      <c r="CL1349" s="116">
        <v>0</v>
      </c>
      <c r="CM1349" s="116">
        <v>0</v>
      </c>
      <c r="CN1349" s="116">
        <v>0</v>
      </c>
      <c r="CO1349" s="113">
        <v>0</v>
      </c>
      <c r="CP1349" s="32" t="s">
        <v>134</v>
      </c>
      <c r="CQ1349" s="32" t="s">
        <v>115</v>
      </c>
      <c r="CR1349" s="32" t="s">
        <v>279</v>
      </c>
      <c r="CS1349" s="32" t="s">
        <v>115</v>
      </c>
      <c r="CT1349" s="113">
        <v>1</v>
      </c>
      <c r="CU1349" s="113">
        <v>0</v>
      </c>
      <c r="CV1349" s="33" t="s">
        <v>1482</v>
      </c>
    </row>
    <row r="1350" spans="2:100">
      <c r="B1350" s="31">
        <v>1346</v>
      </c>
      <c r="C1350" s="128" t="s">
        <v>1473</v>
      </c>
      <c r="D1350" s="128"/>
      <c r="E1350" s="128"/>
      <c r="F1350" s="128"/>
      <c r="G1350" s="128"/>
      <c r="H1350" s="32" t="s">
        <v>1474</v>
      </c>
      <c r="I1350" s="32" t="s">
        <v>166</v>
      </c>
      <c r="J1350" s="32" t="s">
        <v>115</v>
      </c>
      <c r="K1350" s="32" t="s">
        <v>115</v>
      </c>
      <c r="L1350" s="32" t="s">
        <v>1475</v>
      </c>
      <c r="M1350" s="32" t="s">
        <v>240</v>
      </c>
      <c r="N1350" s="32" t="s">
        <v>320</v>
      </c>
      <c r="O1350" s="32" t="s">
        <v>115</v>
      </c>
      <c r="P1350" s="110">
        <v>45927</v>
      </c>
      <c r="Q1350" s="32" t="s">
        <v>115</v>
      </c>
      <c r="R1350" s="32" t="s">
        <v>115</v>
      </c>
      <c r="S1350" s="32" t="s">
        <v>203</v>
      </c>
      <c r="T1350" s="32" t="s">
        <v>203</v>
      </c>
      <c r="U1350" s="32" t="s">
        <v>214</v>
      </c>
      <c r="V1350" s="32" t="s">
        <v>122</v>
      </c>
      <c r="W1350" s="32" t="s">
        <v>123</v>
      </c>
      <c r="X1350" s="32" t="s">
        <v>115</v>
      </c>
      <c r="Y1350" s="128"/>
      <c r="Z1350" s="119" t="s">
        <v>115</v>
      </c>
      <c r="AA1350" s="119">
        <v>17.354003226541</v>
      </c>
      <c r="AB1350" s="32" t="s">
        <v>115</v>
      </c>
      <c r="AC1350" s="32" t="s">
        <v>115</v>
      </c>
      <c r="AD1350" s="32" t="s">
        <v>115</v>
      </c>
      <c r="AE1350" s="32" t="s">
        <v>115</v>
      </c>
      <c r="AF1350" s="32" t="s">
        <v>115</v>
      </c>
      <c r="AG1350" s="32" t="s">
        <v>1921</v>
      </c>
      <c r="AH1350" s="32" t="s">
        <v>127</v>
      </c>
      <c r="AI1350" s="32">
        <v>5807582</v>
      </c>
      <c r="AJ1350" s="32" t="s">
        <v>4331</v>
      </c>
      <c r="AK1350" s="128" t="s">
        <v>1473</v>
      </c>
      <c r="AL1350" s="32">
        <v>1</v>
      </c>
      <c r="AM1350" s="32">
        <v>66</v>
      </c>
      <c r="AN1350" s="32" t="s">
        <v>128</v>
      </c>
      <c r="AO1350" s="32" t="s">
        <v>129</v>
      </c>
      <c r="AP1350" s="32" t="s">
        <v>203</v>
      </c>
      <c r="AQ1350" s="32" t="s">
        <v>130</v>
      </c>
      <c r="AR1350" s="32">
        <v>2023</v>
      </c>
      <c r="AS1350" s="32" t="s">
        <v>115</v>
      </c>
      <c r="AT1350" s="32" t="b">
        <v>0</v>
      </c>
      <c r="AU1350" s="32" t="s">
        <v>115</v>
      </c>
      <c r="AV1350" s="32" t="s">
        <v>115</v>
      </c>
      <c r="AW1350" s="32" t="s">
        <v>115</v>
      </c>
      <c r="AX1350" s="32" t="b">
        <v>0</v>
      </c>
      <c r="AY1350" s="32" t="s">
        <v>115</v>
      </c>
      <c r="AZ1350" s="110" t="s">
        <v>115</v>
      </c>
      <c r="BA1350" s="32" t="s">
        <v>115</v>
      </c>
      <c r="BB1350" s="32" t="s">
        <v>115</v>
      </c>
      <c r="BC1350" s="32" t="s">
        <v>115</v>
      </c>
      <c r="BD1350" s="32" t="s">
        <v>115</v>
      </c>
      <c r="BE1350" s="32" t="s">
        <v>115</v>
      </c>
      <c r="BF1350" s="110" t="s">
        <v>115</v>
      </c>
      <c r="BG1350" s="32" t="s">
        <v>131</v>
      </c>
      <c r="BH1350" s="32" t="s">
        <v>115</v>
      </c>
      <c r="BI1350" s="32" t="s">
        <v>960</v>
      </c>
      <c r="BJ1350" s="32">
        <v>5</v>
      </c>
      <c r="BK1350" s="110">
        <v>46429</v>
      </c>
      <c r="BL1350" s="110" t="s">
        <v>115</v>
      </c>
      <c r="BM1350" s="110">
        <v>46526</v>
      </c>
      <c r="BN1350" s="32" t="s">
        <v>115</v>
      </c>
      <c r="BO1350" s="32" t="s">
        <v>115</v>
      </c>
      <c r="BP1350" s="32" t="b">
        <v>0</v>
      </c>
      <c r="BQ1350" s="116" t="s">
        <v>115</v>
      </c>
      <c r="BR1350" s="32" t="s">
        <v>134</v>
      </c>
      <c r="BS1350" s="116">
        <v>72.233999999999995</v>
      </c>
      <c r="BT1350" s="116">
        <v>3716.6786999999999</v>
      </c>
      <c r="BU1350" s="116">
        <v>0</v>
      </c>
      <c r="BV1350" s="116">
        <v>0</v>
      </c>
      <c r="BW1350" s="116">
        <v>1.9165000000000001</v>
      </c>
      <c r="BX1350" s="116">
        <v>14.002700000000001</v>
      </c>
      <c r="BY1350" s="116">
        <v>171.9648</v>
      </c>
      <c r="BZ1350" s="116">
        <v>0</v>
      </c>
      <c r="CA1350" s="116">
        <v>0</v>
      </c>
      <c r="CB1350" s="116">
        <v>0</v>
      </c>
      <c r="CC1350" s="116">
        <v>0</v>
      </c>
      <c r="CD1350" s="116">
        <v>0</v>
      </c>
      <c r="CE1350" s="116">
        <v>15.919199999999996</v>
      </c>
      <c r="CF1350" s="32" t="s">
        <v>135</v>
      </c>
      <c r="CG1350" s="32" t="s">
        <v>136</v>
      </c>
      <c r="CH1350" s="32" t="s">
        <v>486</v>
      </c>
      <c r="CI1350" s="116">
        <v>0</v>
      </c>
      <c r="CJ1350" s="116">
        <v>0</v>
      </c>
      <c r="CK1350" s="116">
        <v>0</v>
      </c>
      <c r="CL1350" s="116">
        <v>0</v>
      </c>
      <c r="CM1350" s="116">
        <v>0</v>
      </c>
      <c r="CN1350" s="116">
        <v>0</v>
      </c>
      <c r="CO1350" s="113">
        <v>0</v>
      </c>
      <c r="CP1350" s="32" t="s">
        <v>134</v>
      </c>
      <c r="CQ1350" s="32" t="s">
        <v>115</v>
      </c>
      <c r="CR1350" s="32" t="s">
        <v>279</v>
      </c>
      <c r="CS1350" s="32" t="s">
        <v>115</v>
      </c>
      <c r="CT1350" s="113">
        <v>0.3427</v>
      </c>
      <c r="CU1350" s="113">
        <v>0.6573</v>
      </c>
      <c r="CV1350" s="33" t="s">
        <v>1482</v>
      </c>
    </row>
    <row r="1351" spans="2:100">
      <c r="B1351" s="31">
        <v>1347</v>
      </c>
      <c r="C1351" s="128" t="s">
        <v>1473</v>
      </c>
      <c r="D1351" s="128"/>
      <c r="E1351" s="128"/>
      <c r="F1351" s="128"/>
      <c r="G1351" s="128"/>
      <c r="H1351" s="32" t="s">
        <v>1474</v>
      </c>
      <c r="I1351" s="32" t="s">
        <v>166</v>
      </c>
      <c r="J1351" s="32" t="s">
        <v>115</v>
      </c>
      <c r="K1351" s="32" t="s">
        <v>115</v>
      </c>
      <c r="L1351" s="32" t="s">
        <v>1475</v>
      </c>
      <c r="M1351" s="32" t="s">
        <v>240</v>
      </c>
      <c r="N1351" s="32" t="s">
        <v>320</v>
      </c>
      <c r="O1351" s="32" t="s">
        <v>115</v>
      </c>
      <c r="P1351" s="110">
        <v>45904</v>
      </c>
      <c r="Q1351" s="32" t="s">
        <v>115</v>
      </c>
      <c r="R1351" s="32" t="s">
        <v>115</v>
      </c>
      <c r="S1351" s="32" t="s">
        <v>203</v>
      </c>
      <c r="T1351" s="32" t="s">
        <v>203</v>
      </c>
      <c r="U1351" s="32" t="s">
        <v>214</v>
      </c>
      <c r="V1351" s="32" t="s">
        <v>122</v>
      </c>
      <c r="W1351" s="32" t="s">
        <v>123</v>
      </c>
      <c r="X1351" s="32" t="s">
        <v>887</v>
      </c>
      <c r="Y1351" s="128"/>
      <c r="Z1351" s="119" t="s">
        <v>115</v>
      </c>
      <c r="AA1351" s="119">
        <v>37.881457476690201</v>
      </c>
      <c r="AB1351" s="32" t="s">
        <v>115</v>
      </c>
      <c r="AC1351" s="32" t="s">
        <v>115</v>
      </c>
      <c r="AD1351" s="32" t="s">
        <v>115</v>
      </c>
      <c r="AE1351" s="32" t="s">
        <v>115</v>
      </c>
      <c r="AF1351" s="32" t="s">
        <v>115</v>
      </c>
      <c r="AG1351" s="32" t="s">
        <v>1921</v>
      </c>
      <c r="AH1351" s="32" t="s">
        <v>127</v>
      </c>
      <c r="AI1351" s="32">
        <v>5807583</v>
      </c>
      <c r="AJ1351" s="32" t="s">
        <v>4332</v>
      </c>
      <c r="AK1351" s="128" t="s">
        <v>1473</v>
      </c>
      <c r="AL1351" s="32">
        <v>1</v>
      </c>
      <c r="AM1351" s="32">
        <v>66</v>
      </c>
      <c r="AN1351" s="32" t="s">
        <v>128</v>
      </c>
      <c r="AO1351" s="32" t="s">
        <v>129</v>
      </c>
      <c r="AP1351" s="32" t="s">
        <v>203</v>
      </c>
      <c r="AQ1351" s="32" t="s">
        <v>130</v>
      </c>
      <c r="AR1351" s="32">
        <v>2023</v>
      </c>
      <c r="AS1351" s="32" t="s">
        <v>115</v>
      </c>
      <c r="AT1351" s="32" t="b">
        <v>0</v>
      </c>
      <c r="AU1351" s="32" t="s">
        <v>115</v>
      </c>
      <c r="AV1351" s="32" t="s">
        <v>115</v>
      </c>
      <c r="AW1351" s="32" t="s">
        <v>115</v>
      </c>
      <c r="AX1351" s="32" t="b">
        <v>0</v>
      </c>
      <c r="AY1351" s="32" t="s">
        <v>115</v>
      </c>
      <c r="AZ1351" s="110" t="s">
        <v>115</v>
      </c>
      <c r="BA1351" s="32" t="s">
        <v>115</v>
      </c>
      <c r="BB1351" s="32" t="s">
        <v>115</v>
      </c>
      <c r="BC1351" s="32" t="s">
        <v>115</v>
      </c>
      <c r="BD1351" s="32" t="s">
        <v>115</v>
      </c>
      <c r="BE1351" s="32" t="s">
        <v>115</v>
      </c>
      <c r="BF1351" s="110" t="s">
        <v>115</v>
      </c>
      <c r="BG1351" s="32" t="s">
        <v>131</v>
      </c>
      <c r="BH1351" s="32" t="s">
        <v>115</v>
      </c>
      <c r="BI1351" s="32" t="s">
        <v>960</v>
      </c>
      <c r="BJ1351" s="32">
        <v>5</v>
      </c>
      <c r="BK1351" s="110">
        <v>46415</v>
      </c>
      <c r="BL1351" s="110" t="s">
        <v>115</v>
      </c>
      <c r="BM1351" s="110">
        <v>46752</v>
      </c>
      <c r="BN1351" s="32" t="s">
        <v>115</v>
      </c>
      <c r="BO1351" s="32" t="s">
        <v>115</v>
      </c>
      <c r="BP1351" s="32" t="b">
        <v>0</v>
      </c>
      <c r="BQ1351" s="116" t="s">
        <v>115</v>
      </c>
      <c r="BR1351" s="32" t="s">
        <v>134</v>
      </c>
      <c r="BS1351" s="116">
        <v>34.0334</v>
      </c>
      <c r="BT1351" s="116">
        <v>4218.3453</v>
      </c>
      <c r="BU1351" s="116">
        <v>0</v>
      </c>
      <c r="BV1351" s="116">
        <v>0</v>
      </c>
      <c r="BW1351" s="116">
        <v>2.1644999999999999</v>
      </c>
      <c r="BX1351" s="116">
        <v>15.3001</v>
      </c>
      <c r="BY1351" s="116">
        <v>205.15019999999998</v>
      </c>
      <c r="BZ1351" s="116">
        <v>0</v>
      </c>
      <c r="CA1351" s="116">
        <v>2343.7183999999997</v>
      </c>
      <c r="CB1351" s="116">
        <v>1280.9083000000001</v>
      </c>
      <c r="CC1351" s="116">
        <v>45.864400000000003</v>
      </c>
      <c r="CD1351" s="116">
        <v>0</v>
      </c>
      <c r="CE1351" s="116">
        <v>17.464500000000001</v>
      </c>
      <c r="CF1351" s="32" t="s">
        <v>135</v>
      </c>
      <c r="CG1351" s="32" t="s">
        <v>136</v>
      </c>
      <c r="CH1351" s="32" t="s">
        <v>486</v>
      </c>
      <c r="CI1351" s="116">
        <v>0</v>
      </c>
      <c r="CJ1351" s="116">
        <v>0</v>
      </c>
      <c r="CK1351" s="116">
        <v>0</v>
      </c>
      <c r="CL1351" s="116">
        <v>0</v>
      </c>
      <c r="CM1351" s="116">
        <v>0</v>
      </c>
      <c r="CN1351" s="116">
        <v>0</v>
      </c>
      <c r="CO1351" s="113">
        <v>0</v>
      </c>
      <c r="CP1351" s="32" t="s">
        <v>134</v>
      </c>
      <c r="CQ1351" s="32" t="s">
        <v>115</v>
      </c>
      <c r="CR1351" s="32" t="s">
        <v>279</v>
      </c>
      <c r="CS1351" s="32" t="s">
        <v>115</v>
      </c>
      <c r="CT1351" s="113">
        <v>1</v>
      </c>
      <c r="CU1351" s="113">
        <v>0</v>
      </c>
      <c r="CV1351" s="33" t="s">
        <v>1482</v>
      </c>
    </row>
    <row r="1352" spans="2:100">
      <c r="B1352" s="31">
        <v>1348</v>
      </c>
      <c r="C1352" s="128" t="s">
        <v>1473</v>
      </c>
      <c r="D1352" s="128"/>
      <c r="E1352" s="128"/>
      <c r="F1352" s="128"/>
      <c r="G1352" s="128"/>
      <c r="H1352" s="32" t="s">
        <v>1474</v>
      </c>
      <c r="I1352" s="32" t="s">
        <v>166</v>
      </c>
      <c r="J1352" s="32" t="s">
        <v>115</v>
      </c>
      <c r="K1352" s="32" t="s">
        <v>115</v>
      </c>
      <c r="L1352" s="32" t="s">
        <v>1475</v>
      </c>
      <c r="M1352" s="32" t="s">
        <v>240</v>
      </c>
      <c r="N1352" s="32" t="s">
        <v>320</v>
      </c>
      <c r="O1352" s="32" t="s">
        <v>115</v>
      </c>
      <c r="P1352" s="110">
        <v>45931</v>
      </c>
      <c r="Q1352" s="32" t="s">
        <v>115</v>
      </c>
      <c r="R1352" s="32" t="s">
        <v>115</v>
      </c>
      <c r="S1352" s="32" t="s">
        <v>203</v>
      </c>
      <c r="T1352" s="32" t="s">
        <v>203</v>
      </c>
      <c r="U1352" s="32" t="s">
        <v>214</v>
      </c>
      <c r="V1352" s="32" t="s">
        <v>122</v>
      </c>
      <c r="W1352" s="32" t="s">
        <v>123</v>
      </c>
      <c r="X1352" s="32" t="s">
        <v>278</v>
      </c>
      <c r="Y1352" s="128"/>
      <c r="Z1352" s="119" t="s">
        <v>115</v>
      </c>
      <c r="AA1352" s="119">
        <v>47.5159999999997</v>
      </c>
      <c r="AB1352" s="32" t="s">
        <v>115</v>
      </c>
      <c r="AC1352" s="32" t="s">
        <v>115</v>
      </c>
      <c r="AD1352" s="32" t="s">
        <v>115</v>
      </c>
      <c r="AE1352" s="32" t="s">
        <v>115</v>
      </c>
      <c r="AF1352" s="32" t="s">
        <v>115</v>
      </c>
      <c r="AG1352" s="32" t="s">
        <v>1921</v>
      </c>
      <c r="AH1352" s="32" t="s">
        <v>127</v>
      </c>
      <c r="AI1352" s="32">
        <v>5807584</v>
      </c>
      <c r="AJ1352" s="32" t="s">
        <v>4333</v>
      </c>
      <c r="AK1352" s="128" t="s">
        <v>1473</v>
      </c>
      <c r="AL1352" s="32">
        <v>1</v>
      </c>
      <c r="AM1352" s="32">
        <v>66</v>
      </c>
      <c r="AN1352" s="32" t="s">
        <v>128</v>
      </c>
      <c r="AO1352" s="32" t="s">
        <v>129</v>
      </c>
      <c r="AP1352" s="32" t="s">
        <v>203</v>
      </c>
      <c r="AQ1352" s="32" t="s">
        <v>130</v>
      </c>
      <c r="AR1352" s="32">
        <v>2024</v>
      </c>
      <c r="AS1352" s="32" t="s">
        <v>115</v>
      </c>
      <c r="AT1352" s="32" t="b">
        <v>0</v>
      </c>
      <c r="AU1352" s="32" t="s">
        <v>115</v>
      </c>
      <c r="AV1352" s="32" t="s">
        <v>115</v>
      </c>
      <c r="AW1352" s="32" t="s">
        <v>115</v>
      </c>
      <c r="AX1352" s="32" t="b">
        <v>0</v>
      </c>
      <c r="AY1352" s="32" t="s">
        <v>115</v>
      </c>
      <c r="AZ1352" s="110" t="s">
        <v>115</v>
      </c>
      <c r="BA1352" s="32" t="s">
        <v>115</v>
      </c>
      <c r="BB1352" s="32" t="s">
        <v>115</v>
      </c>
      <c r="BC1352" s="32" t="s">
        <v>115</v>
      </c>
      <c r="BD1352" s="32" t="s">
        <v>115</v>
      </c>
      <c r="BE1352" s="32" t="s">
        <v>115</v>
      </c>
      <c r="BF1352" s="110" t="s">
        <v>115</v>
      </c>
      <c r="BG1352" s="32" t="s">
        <v>131</v>
      </c>
      <c r="BH1352" s="32" t="s">
        <v>115</v>
      </c>
      <c r="BI1352" s="32" t="s">
        <v>960</v>
      </c>
      <c r="BJ1352" s="32">
        <v>5</v>
      </c>
      <c r="BK1352" s="110">
        <v>46728</v>
      </c>
      <c r="BL1352" s="110" t="s">
        <v>115</v>
      </c>
      <c r="BM1352" s="110">
        <v>46800</v>
      </c>
      <c r="BN1352" s="32" t="s">
        <v>115</v>
      </c>
      <c r="BO1352" s="32" t="s">
        <v>115</v>
      </c>
      <c r="BP1352" s="32" t="b">
        <v>0</v>
      </c>
      <c r="BQ1352" s="116" t="s">
        <v>115</v>
      </c>
      <c r="BR1352" s="32" t="s">
        <v>134</v>
      </c>
      <c r="BS1352" s="116">
        <v>52.931399999999996</v>
      </c>
      <c r="BT1352" s="116">
        <v>4497.7604000000001</v>
      </c>
      <c r="BU1352" s="116">
        <v>0</v>
      </c>
      <c r="BV1352" s="116">
        <v>0</v>
      </c>
      <c r="BW1352" s="116">
        <v>0</v>
      </c>
      <c r="BX1352" s="116">
        <v>0</v>
      </c>
      <c r="BY1352" s="116">
        <v>81.571100000000001</v>
      </c>
      <c r="BZ1352" s="116">
        <v>0</v>
      </c>
      <c r="CA1352" s="116">
        <v>300</v>
      </c>
      <c r="CB1352" s="116">
        <v>2950</v>
      </c>
      <c r="CC1352" s="116">
        <v>0</v>
      </c>
      <c r="CD1352" s="116">
        <v>0</v>
      </c>
      <c r="CE1352" s="116">
        <v>0</v>
      </c>
      <c r="CF1352" s="32" t="s">
        <v>135</v>
      </c>
      <c r="CG1352" s="32" t="s">
        <v>136</v>
      </c>
      <c r="CH1352" s="32" t="s">
        <v>878</v>
      </c>
      <c r="CI1352" s="116">
        <v>0</v>
      </c>
      <c r="CJ1352" s="116">
        <v>0</v>
      </c>
      <c r="CK1352" s="116">
        <v>0</v>
      </c>
      <c r="CL1352" s="116">
        <v>0</v>
      </c>
      <c r="CM1352" s="116">
        <v>0</v>
      </c>
      <c r="CN1352" s="116">
        <v>0</v>
      </c>
      <c r="CO1352" s="113">
        <v>0</v>
      </c>
      <c r="CP1352" s="32" t="s">
        <v>134</v>
      </c>
      <c r="CQ1352" s="32" t="s">
        <v>115</v>
      </c>
      <c r="CR1352" s="32" t="s">
        <v>279</v>
      </c>
      <c r="CS1352" s="32" t="s">
        <v>115</v>
      </c>
      <c r="CT1352" s="113">
        <v>0.3427</v>
      </c>
      <c r="CU1352" s="113">
        <v>0.6573</v>
      </c>
      <c r="CV1352" s="33" t="s">
        <v>1482</v>
      </c>
    </row>
    <row r="1353" spans="2:100">
      <c r="B1353" s="31">
        <v>1349</v>
      </c>
      <c r="C1353" s="128" t="s">
        <v>1473</v>
      </c>
      <c r="D1353" s="128"/>
      <c r="E1353" s="128"/>
      <c r="F1353" s="128"/>
      <c r="G1353" s="128"/>
      <c r="H1353" s="32" t="s">
        <v>1474</v>
      </c>
      <c r="I1353" s="32" t="s">
        <v>166</v>
      </c>
      <c r="J1353" s="32" t="s">
        <v>115</v>
      </c>
      <c r="K1353" s="32" t="s">
        <v>115</v>
      </c>
      <c r="L1353" s="32" t="s">
        <v>1475</v>
      </c>
      <c r="M1353" s="32" t="s">
        <v>240</v>
      </c>
      <c r="N1353" s="32" t="s">
        <v>320</v>
      </c>
      <c r="O1353" s="32" t="s">
        <v>115</v>
      </c>
      <c r="P1353" s="110">
        <v>45933</v>
      </c>
      <c r="Q1353" s="32" t="s">
        <v>115</v>
      </c>
      <c r="R1353" s="32" t="s">
        <v>115</v>
      </c>
      <c r="S1353" s="32" t="s">
        <v>203</v>
      </c>
      <c r="T1353" s="32" t="s">
        <v>203</v>
      </c>
      <c r="U1353" s="32" t="s">
        <v>214</v>
      </c>
      <c r="V1353" s="32" t="s">
        <v>122</v>
      </c>
      <c r="W1353" s="32" t="s">
        <v>123</v>
      </c>
      <c r="X1353" s="32" t="s">
        <v>278</v>
      </c>
      <c r="Y1353" s="128"/>
      <c r="Z1353" s="119" t="s">
        <v>115</v>
      </c>
      <c r="AA1353" s="119">
        <v>69.382000000000005</v>
      </c>
      <c r="AB1353" s="32" t="s">
        <v>115</v>
      </c>
      <c r="AC1353" s="32" t="s">
        <v>115</v>
      </c>
      <c r="AD1353" s="32" t="s">
        <v>115</v>
      </c>
      <c r="AE1353" s="32" t="s">
        <v>115</v>
      </c>
      <c r="AF1353" s="32" t="s">
        <v>115</v>
      </c>
      <c r="AG1353" s="32" t="s">
        <v>1921</v>
      </c>
      <c r="AH1353" s="32" t="s">
        <v>127</v>
      </c>
      <c r="AI1353" s="32">
        <v>5807585</v>
      </c>
      <c r="AJ1353" s="32" t="s">
        <v>4334</v>
      </c>
      <c r="AK1353" s="128" t="s">
        <v>1473</v>
      </c>
      <c r="AL1353" s="32">
        <v>1</v>
      </c>
      <c r="AM1353" s="32">
        <v>66</v>
      </c>
      <c r="AN1353" s="32" t="s">
        <v>128</v>
      </c>
      <c r="AO1353" s="32" t="s">
        <v>129</v>
      </c>
      <c r="AP1353" s="32" t="s">
        <v>203</v>
      </c>
      <c r="AQ1353" s="32" t="s">
        <v>130</v>
      </c>
      <c r="AR1353" s="32">
        <v>2024</v>
      </c>
      <c r="AS1353" s="32" t="s">
        <v>115</v>
      </c>
      <c r="AT1353" s="32" t="b">
        <v>0</v>
      </c>
      <c r="AU1353" s="32" t="s">
        <v>115</v>
      </c>
      <c r="AV1353" s="32" t="s">
        <v>115</v>
      </c>
      <c r="AW1353" s="32" t="s">
        <v>115</v>
      </c>
      <c r="AX1353" s="32" t="b">
        <v>0</v>
      </c>
      <c r="AY1353" s="32" t="s">
        <v>115</v>
      </c>
      <c r="AZ1353" s="110" t="s">
        <v>115</v>
      </c>
      <c r="BA1353" s="32" t="s">
        <v>115</v>
      </c>
      <c r="BB1353" s="32" t="s">
        <v>115</v>
      </c>
      <c r="BC1353" s="32" t="s">
        <v>115</v>
      </c>
      <c r="BD1353" s="32" t="s">
        <v>115</v>
      </c>
      <c r="BE1353" s="32" t="s">
        <v>115</v>
      </c>
      <c r="BF1353" s="110" t="s">
        <v>115</v>
      </c>
      <c r="BG1353" s="32" t="s">
        <v>131</v>
      </c>
      <c r="BH1353" s="32" t="s">
        <v>115</v>
      </c>
      <c r="BI1353" s="32" t="s">
        <v>162</v>
      </c>
      <c r="BJ1353" s="32">
        <v>5</v>
      </c>
      <c r="BK1353" s="110">
        <v>46545</v>
      </c>
      <c r="BL1353" s="110" t="s">
        <v>115</v>
      </c>
      <c r="BM1353" s="110">
        <v>46694</v>
      </c>
      <c r="BN1353" s="32" t="s">
        <v>115</v>
      </c>
      <c r="BO1353" s="32" t="s">
        <v>115</v>
      </c>
      <c r="BP1353" s="32" t="b">
        <v>0</v>
      </c>
      <c r="BQ1353" s="116" t="s">
        <v>115</v>
      </c>
      <c r="BR1353" s="32" t="s">
        <v>134</v>
      </c>
      <c r="BS1353" s="116">
        <v>66.622399999999999</v>
      </c>
      <c r="BT1353" s="116">
        <v>2564.0621000000001</v>
      </c>
      <c r="BU1353" s="116">
        <v>0</v>
      </c>
      <c r="BV1353" s="116">
        <v>0</v>
      </c>
      <c r="BW1353" s="116">
        <v>0</v>
      </c>
      <c r="BX1353" s="116">
        <v>0</v>
      </c>
      <c r="BY1353" s="116">
        <v>126.74760000000001</v>
      </c>
      <c r="BZ1353" s="116">
        <v>0</v>
      </c>
      <c r="CA1353" s="116">
        <v>1436.5932999999998</v>
      </c>
      <c r="CB1353" s="116">
        <v>925.89439999999991</v>
      </c>
      <c r="CC1353" s="116">
        <v>43.199600000000004</v>
      </c>
      <c r="CD1353" s="116">
        <v>0</v>
      </c>
      <c r="CE1353" s="116">
        <v>0</v>
      </c>
      <c r="CF1353" s="32" t="s">
        <v>135</v>
      </c>
      <c r="CG1353" s="32" t="s">
        <v>136</v>
      </c>
      <c r="CH1353" s="32" t="s">
        <v>723</v>
      </c>
      <c r="CI1353" s="116">
        <v>0</v>
      </c>
      <c r="CJ1353" s="116">
        <v>0</v>
      </c>
      <c r="CK1353" s="116">
        <v>0</v>
      </c>
      <c r="CL1353" s="116">
        <v>0</v>
      </c>
      <c r="CM1353" s="116">
        <v>0</v>
      </c>
      <c r="CN1353" s="116">
        <v>0</v>
      </c>
      <c r="CO1353" s="113">
        <v>0</v>
      </c>
      <c r="CP1353" s="32" t="s">
        <v>134</v>
      </c>
      <c r="CQ1353" s="32" t="s">
        <v>115</v>
      </c>
      <c r="CR1353" s="32" t="s">
        <v>279</v>
      </c>
      <c r="CS1353" s="32" t="s">
        <v>115</v>
      </c>
      <c r="CT1353" s="113">
        <v>0.3427</v>
      </c>
      <c r="CU1353" s="113">
        <v>0.6573</v>
      </c>
      <c r="CV1353" s="33" t="s">
        <v>1482</v>
      </c>
    </row>
    <row r="1354" spans="2:100">
      <c r="B1354" s="31">
        <v>1350</v>
      </c>
      <c r="C1354" s="128" t="s">
        <v>1473</v>
      </c>
      <c r="D1354" s="128"/>
      <c r="E1354" s="128"/>
      <c r="F1354" s="128"/>
      <c r="G1354" s="128"/>
      <c r="H1354" s="32" t="s">
        <v>1474</v>
      </c>
      <c r="I1354" s="32" t="s">
        <v>166</v>
      </c>
      <c r="J1354" s="32" t="s">
        <v>115</v>
      </c>
      <c r="K1354" s="32" t="s">
        <v>115</v>
      </c>
      <c r="L1354" s="32" t="s">
        <v>1475</v>
      </c>
      <c r="M1354" s="32" t="s">
        <v>240</v>
      </c>
      <c r="N1354" s="32" t="s">
        <v>320</v>
      </c>
      <c r="O1354" s="32" t="s">
        <v>115</v>
      </c>
      <c r="P1354" s="110">
        <v>45933</v>
      </c>
      <c r="Q1354" s="32" t="s">
        <v>115</v>
      </c>
      <c r="R1354" s="32" t="s">
        <v>115</v>
      </c>
      <c r="S1354" s="32" t="s">
        <v>203</v>
      </c>
      <c r="T1354" s="32" t="s">
        <v>203</v>
      </c>
      <c r="U1354" s="32" t="s">
        <v>214</v>
      </c>
      <c r="V1354" s="32" t="s">
        <v>122</v>
      </c>
      <c r="W1354" s="32" t="b">
        <v>0</v>
      </c>
      <c r="X1354" s="32" t="s">
        <v>278</v>
      </c>
      <c r="Y1354" s="128"/>
      <c r="Z1354" s="119" t="s">
        <v>115</v>
      </c>
      <c r="AA1354" s="119">
        <v>53.280299999999897</v>
      </c>
      <c r="AB1354" s="32" t="s">
        <v>115</v>
      </c>
      <c r="AC1354" s="32" t="s">
        <v>115</v>
      </c>
      <c r="AD1354" s="32" t="s">
        <v>115</v>
      </c>
      <c r="AE1354" s="32" t="s">
        <v>115</v>
      </c>
      <c r="AF1354" s="32" t="s">
        <v>115</v>
      </c>
      <c r="AG1354" s="32" t="s">
        <v>1921</v>
      </c>
      <c r="AH1354" s="32" t="s">
        <v>127</v>
      </c>
      <c r="AI1354" s="32">
        <v>5807586</v>
      </c>
      <c r="AJ1354" s="32" t="s">
        <v>4335</v>
      </c>
      <c r="AK1354" s="128" t="s">
        <v>1473</v>
      </c>
      <c r="AL1354" s="32">
        <v>1</v>
      </c>
      <c r="AM1354" s="32">
        <v>66</v>
      </c>
      <c r="AN1354" s="32" t="s">
        <v>128</v>
      </c>
      <c r="AO1354" s="32" t="s">
        <v>129</v>
      </c>
      <c r="AP1354" s="32" t="s">
        <v>203</v>
      </c>
      <c r="AQ1354" s="32" t="s">
        <v>130</v>
      </c>
      <c r="AR1354" s="32">
        <v>2024</v>
      </c>
      <c r="AS1354" s="32" t="s">
        <v>115</v>
      </c>
      <c r="AT1354" s="32" t="b">
        <v>0</v>
      </c>
      <c r="AU1354" s="32" t="s">
        <v>115</v>
      </c>
      <c r="AV1354" s="32" t="s">
        <v>115</v>
      </c>
      <c r="AW1354" s="32" t="s">
        <v>115</v>
      </c>
      <c r="AX1354" s="32" t="b">
        <v>0</v>
      </c>
      <c r="AY1354" s="32" t="s">
        <v>115</v>
      </c>
      <c r="AZ1354" s="110" t="s">
        <v>115</v>
      </c>
      <c r="BA1354" s="32" t="s">
        <v>115</v>
      </c>
      <c r="BB1354" s="32" t="s">
        <v>115</v>
      </c>
      <c r="BC1354" s="32" t="s">
        <v>115</v>
      </c>
      <c r="BD1354" s="32" t="s">
        <v>115</v>
      </c>
      <c r="BE1354" s="32" t="s">
        <v>115</v>
      </c>
      <c r="BF1354" s="110" t="s">
        <v>115</v>
      </c>
      <c r="BG1354" s="32" t="s">
        <v>131</v>
      </c>
      <c r="BH1354" s="32" t="s">
        <v>115</v>
      </c>
      <c r="BI1354" s="32" t="s">
        <v>960</v>
      </c>
      <c r="BJ1354" s="32">
        <v>5</v>
      </c>
      <c r="BK1354" s="110">
        <v>46616</v>
      </c>
      <c r="BL1354" s="110" t="s">
        <v>115</v>
      </c>
      <c r="BM1354" s="110">
        <v>46752</v>
      </c>
      <c r="BN1354" s="32" t="s">
        <v>115</v>
      </c>
      <c r="BO1354" s="32" t="s">
        <v>115</v>
      </c>
      <c r="BP1354" s="32" t="b">
        <v>0</v>
      </c>
      <c r="BQ1354" s="116" t="s">
        <v>115</v>
      </c>
      <c r="BR1354" s="32" t="s">
        <v>134</v>
      </c>
      <c r="BS1354" s="116">
        <v>254.7028</v>
      </c>
      <c r="BT1354" s="116">
        <v>2794.4838000000004</v>
      </c>
      <c r="BU1354" s="116">
        <v>0</v>
      </c>
      <c r="BV1354" s="116">
        <v>0</v>
      </c>
      <c r="BW1354" s="116">
        <v>0</v>
      </c>
      <c r="BX1354" s="116">
        <v>22.343800000000002</v>
      </c>
      <c r="BY1354" s="116">
        <v>348.50479999999999</v>
      </c>
      <c r="BZ1354" s="116">
        <v>0</v>
      </c>
      <c r="CA1354" s="116">
        <v>2033.6873000000003</v>
      </c>
      <c r="CB1354" s="116">
        <v>389.94780000000003</v>
      </c>
      <c r="CC1354" s="116">
        <v>0</v>
      </c>
      <c r="CD1354" s="116">
        <v>0</v>
      </c>
      <c r="CE1354" s="116">
        <v>22.343899999999991</v>
      </c>
      <c r="CF1354" s="32" t="s">
        <v>135</v>
      </c>
      <c r="CG1354" s="32" t="s">
        <v>136</v>
      </c>
      <c r="CH1354" s="32" t="s">
        <v>486</v>
      </c>
      <c r="CI1354" s="116">
        <v>0</v>
      </c>
      <c r="CJ1354" s="116">
        <v>0</v>
      </c>
      <c r="CK1354" s="116">
        <v>0</v>
      </c>
      <c r="CL1354" s="116">
        <v>0</v>
      </c>
      <c r="CM1354" s="116">
        <v>0</v>
      </c>
      <c r="CN1354" s="116">
        <v>0</v>
      </c>
      <c r="CO1354" s="113">
        <v>0</v>
      </c>
      <c r="CP1354" s="32" t="s">
        <v>134</v>
      </c>
      <c r="CQ1354" s="32" t="s">
        <v>115</v>
      </c>
      <c r="CR1354" s="32" t="s">
        <v>279</v>
      </c>
      <c r="CS1354" s="32" t="s">
        <v>115</v>
      </c>
      <c r="CT1354" s="113">
        <v>1</v>
      </c>
      <c r="CU1354" s="113">
        <v>0</v>
      </c>
      <c r="CV1354" s="33" t="s">
        <v>1482</v>
      </c>
    </row>
    <row r="1355" spans="2:100">
      <c r="B1355" s="31">
        <v>1351</v>
      </c>
      <c r="C1355" s="128" t="s">
        <v>1473</v>
      </c>
      <c r="D1355" s="128"/>
      <c r="E1355" s="128"/>
      <c r="F1355" s="128"/>
      <c r="G1355" s="128"/>
      <c r="H1355" s="32" t="s">
        <v>1474</v>
      </c>
      <c r="I1355" s="32" t="s">
        <v>166</v>
      </c>
      <c r="J1355" s="32" t="s">
        <v>115</v>
      </c>
      <c r="K1355" s="32" t="s">
        <v>115</v>
      </c>
      <c r="L1355" s="32" t="s">
        <v>1475</v>
      </c>
      <c r="M1355" s="32" t="s">
        <v>240</v>
      </c>
      <c r="N1355" s="32" t="s">
        <v>320</v>
      </c>
      <c r="O1355" s="32" t="s">
        <v>115</v>
      </c>
      <c r="P1355" s="110">
        <v>45932</v>
      </c>
      <c r="Q1355" s="32" t="s">
        <v>115</v>
      </c>
      <c r="R1355" s="32" t="s">
        <v>115</v>
      </c>
      <c r="S1355" s="32" t="s">
        <v>203</v>
      </c>
      <c r="T1355" s="32" t="s">
        <v>203</v>
      </c>
      <c r="U1355" s="32" t="s">
        <v>214</v>
      </c>
      <c r="V1355" s="32" t="s">
        <v>122</v>
      </c>
      <c r="W1355" s="32" t="s">
        <v>123</v>
      </c>
      <c r="X1355" s="32" t="s">
        <v>278</v>
      </c>
      <c r="Y1355" s="128"/>
      <c r="Z1355" s="119" t="s">
        <v>115</v>
      </c>
      <c r="AA1355" s="119">
        <v>94.532399999999697</v>
      </c>
      <c r="AB1355" s="32" t="s">
        <v>115</v>
      </c>
      <c r="AC1355" s="32" t="s">
        <v>115</v>
      </c>
      <c r="AD1355" s="32" t="s">
        <v>115</v>
      </c>
      <c r="AE1355" s="32" t="s">
        <v>115</v>
      </c>
      <c r="AF1355" s="32" t="s">
        <v>115</v>
      </c>
      <c r="AG1355" s="32" t="s">
        <v>1921</v>
      </c>
      <c r="AH1355" s="32" t="s">
        <v>127</v>
      </c>
      <c r="AI1355" s="32">
        <v>5807587</v>
      </c>
      <c r="AJ1355" s="32" t="s">
        <v>4336</v>
      </c>
      <c r="AK1355" s="128" t="s">
        <v>1473</v>
      </c>
      <c r="AL1355" s="32">
        <v>1</v>
      </c>
      <c r="AM1355" s="32">
        <v>66</v>
      </c>
      <c r="AN1355" s="32" t="s">
        <v>128</v>
      </c>
      <c r="AO1355" s="32" t="s">
        <v>129</v>
      </c>
      <c r="AP1355" s="32" t="s">
        <v>203</v>
      </c>
      <c r="AQ1355" s="32" t="s">
        <v>130</v>
      </c>
      <c r="AR1355" s="32">
        <v>2024</v>
      </c>
      <c r="AS1355" s="32" t="s">
        <v>115</v>
      </c>
      <c r="AT1355" s="32" t="b">
        <v>0</v>
      </c>
      <c r="AU1355" s="32" t="s">
        <v>115</v>
      </c>
      <c r="AV1355" s="32" t="s">
        <v>115</v>
      </c>
      <c r="AW1355" s="32" t="s">
        <v>115</v>
      </c>
      <c r="AX1355" s="32" t="b">
        <v>0</v>
      </c>
      <c r="AY1355" s="32" t="s">
        <v>115</v>
      </c>
      <c r="AZ1355" s="110" t="s">
        <v>115</v>
      </c>
      <c r="BA1355" s="32" t="s">
        <v>115</v>
      </c>
      <c r="BB1355" s="32" t="s">
        <v>115</v>
      </c>
      <c r="BC1355" s="32" t="s">
        <v>115</v>
      </c>
      <c r="BD1355" s="32" t="s">
        <v>115</v>
      </c>
      <c r="BE1355" s="32" t="s">
        <v>115</v>
      </c>
      <c r="BF1355" s="110" t="s">
        <v>115</v>
      </c>
      <c r="BG1355" s="32" t="s">
        <v>131</v>
      </c>
      <c r="BH1355" s="32" t="s">
        <v>115</v>
      </c>
      <c r="BI1355" s="32" t="s">
        <v>162</v>
      </c>
      <c r="BJ1355" s="32">
        <v>5</v>
      </c>
      <c r="BK1355" s="110">
        <v>46645</v>
      </c>
      <c r="BL1355" s="110" t="s">
        <v>115</v>
      </c>
      <c r="BM1355" s="110">
        <v>46785</v>
      </c>
      <c r="BN1355" s="32" t="s">
        <v>115</v>
      </c>
      <c r="BO1355" s="32" t="s">
        <v>115</v>
      </c>
      <c r="BP1355" s="32" t="b">
        <v>0</v>
      </c>
      <c r="BQ1355" s="116" t="s">
        <v>115</v>
      </c>
      <c r="BR1355" s="32" t="s">
        <v>134</v>
      </c>
      <c r="BS1355" s="116">
        <v>57.295699999999997</v>
      </c>
      <c r="BT1355" s="116">
        <v>2967.6979000000001</v>
      </c>
      <c r="BU1355" s="116">
        <v>0</v>
      </c>
      <c r="BV1355" s="116">
        <v>0</v>
      </c>
      <c r="BW1355" s="116">
        <v>0</v>
      </c>
      <c r="BX1355" s="116">
        <v>0</v>
      </c>
      <c r="BY1355" s="116">
        <v>131.9264</v>
      </c>
      <c r="BZ1355" s="116">
        <v>0</v>
      </c>
      <c r="CA1355" s="116">
        <v>1546</v>
      </c>
      <c r="CB1355" s="116">
        <v>644</v>
      </c>
      <c r="CC1355" s="116">
        <v>24</v>
      </c>
      <c r="CD1355" s="116">
        <v>0</v>
      </c>
      <c r="CE1355" s="116">
        <v>0</v>
      </c>
      <c r="CF1355" s="32" t="s">
        <v>135</v>
      </c>
      <c r="CG1355" s="32" t="s">
        <v>136</v>
      </c>
      <c r="CH1355" s="32" t="s">
        <v>878</v>
      </c>
      <c r="CI1355" s="116">
        <v>0</v>
      </c>
      <c r="CJ1355" s="116">
        <v>0</v>
      </c>
      <c r="CK1355" s="116">
        <v>0</v>
      </c>
      <c r="CL1355" s="116">
        <v>0</v>
      </c>
      <c r="CM1355" s="116">
        <v>0</v>
      </c>
      <c r="CN1355" s="116">
        <v>0</v>
      </c>
      <c r="CO1355" s="113">
        <v>0</v>
      </c>
      <c r="CP1355" s="32" t="s">
        <v>134</v>
      </c>
      <c r="CQ1355" s="32" t="s">
        <v>115</v>
      </c>
      <c r="CR1355" s="32" t="s">
        <v>279</v>
      </c>
      <c r="CS1355" s="32" t="s">
        <v>115</v>
      </c>
      <c r="CT1355" s="113">
        <v>1</v>
      </c>
      <c r="CU1355" s="113">
        <v>0</v>
      </c>
      <c r="CV1355" s="33" t="s">
        <v>1482</v>
      </c>
    </row>
    <row r="1356" spans="2:100">
      <c r="B1356" s="31">
        <v>1352</v>
      </c>
      <c r="C1356" s="128" t="s">
        <v>1473</v>
      </c>
      <c r="D1356" s="128"/>
      <c r="E1356" s="128"/>
      <c r="F1356" s="128"/>
      <c r="G1356" s="128"/>
      <c r="H1356" s="32" t="s">
        <v>1474</v>
      </c>
      <c r="I1356" s="32" t="s">
        <v>166</v>
      </c>
      <c r="J1356" s="32" t="s">
        <v>115</v>
      </c>
      <c r="K1356" s="32" t="s">
        <v>115</v>
      </c>
      <c r="L1356" s="32" t="s">
        <v>1475</v>
      </c>
      <c r="M1356" s="32" t="s">
        <v>240</v>
      </c>
      <c r="N1356" s="32" t="s">
        <v>320</v>
      </c>
      <c r="O1356" s="32" t="s">
        <v>115</v>
      </c>
      <c r="P1356" s="110">
        <v>45932</v>
      </c>
      <c r="Q1356" s="32" t="s">
        <v>115</v>
      </c>
      <c r="R1356" s="32" t="s">
        <v>115</v>
      </c>
      <c r="S1356" s="32" t="s">
        <v>203</v>
      </c>
      <c r="T1356" s="32" t="s">
        <v>203</v>
      </c>
      <c r="U1356" s="32" t="s">
        <v>214</v>
      </c>
      <c r="V1356" s="32" t="s">
        <v>122</v>
      </c>
      <c r="W1356" s="32" t="s">
        <v>123</v>
      </c>
      <c r="X1356" s="32" t="s">
        <v>278</v>
      </c>
      <c r="Y1356" s="128"/>
      <c r="Z1356" s="119" t="s">
        <v>115</v>
      </c>
      <c r="AA1356" s="119">
        <v>77.661900000000003</v>
      </c>
      <c r="AB1356" s="32" t="s">
        <v>115</v>
      </c>
      <c r="AC1356" s="32" t="s">
        <v>115</v>
      </c>
      <c r="AD1356" s="32" t="s">
        <v>115</v>
      </c>
      <c r="AE1356" s="32" t="s">
        <v>115</v>
      </c>
      <c r="AF1356" s="32" t="s">
        <v>115</v>
      </c>
      <c r="AG1356" s="32" t="s">
        <v>1921</v>
      </c>
      <c r="AH1356" s="32" t="s">
        <v>127</v>
      </c>
      <c r="AI1356" s="32">
        <v>5807589</v>
      </c>
      <c r="AJ1356" s="32" t="s">
        <v>4337</v>
      </c>
      <c r="AK1356" s="128" t="s">
        <v>1473</v>
      </c>
      <c r="AL1356" s="32">
        <v>1</v>
      </c>
      <c r="AM1356" s="32">
        <v>66</v>
      </c>
      <c r="AN1356" s="32" t="s">
        <v>128</v>
      </c>
      <c r="AO1356" s="32" t="s">
        <v>129</v>
      </c>
      <c r="AP1356" s="32" t="s">
        <v>203</v>
      </c>
      <c r="AQ1356" s="32" t="s">
        <v>130</v>
      </c>
      <c r="AR1356" s="32">
        <v>2024</v>
      </c>
      <c r="AS1356" s="32" t="s">
        <v>115</v>
      </c>
      <c r="AT1356" s="32" t="b">
        <v>0</v>
      </c>
      <c r="AU1356" s="32" t="s">
        <v>115</v>
      </c>
      <c r="AV1356" s="32" t="s">
        <v>115</v>
      </c>
      <c r="AW1356" s="32" t="s">
        <v>115</v>
      </c>
      <c r="AX1356" s="32" t="b">
        <v>0</v>
      </c>
      <c r="AY1356" s="32" t="s">
        <v>115</v>
      </c>
      <c r="AZ1356" s="110" t="s">
        <v>115</v>
      </c>
      <c r="BA1356" s="32" t="s">
        <v>115</v>
      </c>
      <c r="BB1356" s="32" t="s">
        <v>115</v>
      </c>
      <c r="BC1356" s="32" t="s">
        <v>115</v>
      </c>
      <c r="BD1356" s="32" t="s">
        <v>115</v>
      </c>
      <c r="BE1356" s="32" t="s">
        <v>115</v>
      </c>
      <c r="BF1356" s="110" t="s">
        <v>115</v>
      </c>
      <c r="BG1356" s="32" t="s">
        <v>131</v>
      </c>
      <c r="BH1356" s="32" t="s">
        <v>115</v>
      </c>
      <c r="BI1356" s="32" t="s">
        <v>162</v>
      </c>
      <c r="BJ1356" s="32">
        <v>5</v>
      </c>
      <c r="BK1356" s="110">
        <v>46482</v>
      </c>
      <c r="BL1356" s="110" t="s">
        <v>115</v>
      </c>
      <c r="BM1356" s="110">
        <v>46617</v>
      </c>
      <c r="BN1356" s="32" t="s">
        <v>115</v>
      </c>
      <c r="BO1356" s="32" t="s">
        <v>115</v>
      </c>
      <c r="BP1356" s="32" t="b">
        <v>0</v>
      </c>
      <c r="BQ1356" s="116" t="s">
        <v>115</v>
      </c>
      <c r="BR1356" s="32" t="s">
        <v>134</v>
      </c>
      <c r="BS1356" s="116">
        <v>33.107300000000002</v>
      </c>
      <c r="BT1356" s="116">
        <v>2841.1925999999999</v>
      </c>
      <c r="BU1356" s="116">
        <v>0</v>
      </c>
      <c r="BV1356" s="116">
        <v>0</v>
      </c>
      <c r="BW1356" s="116">
        <v>0</v>
      </c>
      <c r="BX1356" s="116">
        <v>0</v>
      </c>
      <c r="BY1356" s="116">
        <v>135.4469</v>
      </c>
      <c r="BZ1356" s="116">
        <v>0</v>
      </c>
      <c r="CA1356" s="116">
        <v>1558</v>
      </c>
      <c r="CB1356" s="116">
        <v>656</v>
      </c>
      <c r="CC1356" s="116">
        <v>2.5999999999999995E-2</v>
      </c>
      <c r="CD1356" s="116">
        <v>0</v>
      </c>
      <c r="CE1356" s="116">
        <v>0</v>
      </c>
      <c r="CF1356" s="32" t="s">
        <v>135</v>
      </c>
      <c r="CG1356" s="32" t="s">
        <v>136</v>
      </c>
      <c r="CH1356" s="32" t="s">
        <v>723</v>
      </c>
      <c r="CI1356" s="116">
        <v>0</v>
      </c>
      <c r="CJ1356" s="116">
        <v>0</v>
      </c>
      <c r="CK1356" s="116">
        <v>0</v>
      </c>
      <c r="CL1356" s="116">
        <v>0</v>
      </c>
      <c r="CM1356" s="116">
        <v>0</v>
      </c>
      <c r="CN1356" s="116">
        <v>0</v>
      </c>
      <c r="CO1356" s="113">
        <v>0</v>
      </c>
      <c r="CP1356" s="32" t="s">
        <v>134</v>
      </c>
      <c r="CQ1356" s="32" t="s">
        <v>115</v>
      </c>
      <c r="CR1356" s="32" t="s">
        <v>279</v>
      </c>
      <c r="CS1356" s="32" t="s">
        <v>115</v>
      </c>
      <c r="CT1356" s="113">
        <v>1</v>
      </c>
      <c r="CU1356" s="113">
        <v>0</v>
      </c>
      <c r="CV1356" s="33" t="s">
        <v>1482</v>
      </c>
    </row>
    <row r="1357" spans="2:100">
      <c r="B1357" s="31">
        <v>1353</v>
      </c>
      <c r="C1357" s="128" t="s">
        <v>1473</v>
      </c>
      <c r="D1357" s="128"/>
      <c r="E1357" s="128"/>
      <c r="F1357" s="128"/>
      <c r="G1357" s="128"/>
      <c r="H1357" s="32" t="s">
        <v>1474</v>
      </c>
      <c r="I1357" s="32" t="s">
        <v>166</v>
      </c>
      <c r="J1357" s="32" t="s">
        <v>115</v>
      </c>
      <c r="K1357" s="32" t="s">
        <v>115</v>
      </c>
      <c r="L1357" s="32" t="s">
        <v>1475</v>
      </c>
      <c r="M1357" s="32" t="s">
        <v>240</v>
      </c>
      <c r="N1357" s="32" t="s">
        <v>320</v>
      </c>
      <c r="O1357" s="32" t="s">
        <v>115</v>
      </c>
      <c r="P1357" s="110">
        <v>45927</v>
      </c>
      <c r="Q1357" s="32" t="s">
        <v>115</v>
      </c>
      <c r="R1357" s="32" t="s">
        <v>115</v>
      </c>
      <c r="S1357" s="32" t="s">
        <v>203</v>
      </c>
      <c r="T1357" s="32" t="s">
        <v>203</v>
      </c>
      <c r="U1357" s="32" t="s">
        <v>214</v>
      </c>
      <c r="V1357" s="32" t="s">
        <v>122</v>
      </c>
      <c r="W1357" s="32" t="s">
        <v>123</v>
      </c>
      <c r="X1357" s="32" t="s">
        <v>115</v>
      </c>
      <c r="Y1357" s="128"/>
      <c r="Z1357" s="119" t="s">
        <v>115</v>
      </c>
      <c r="AA1357" s="119">
        <v>17.354003226541</v>
      </c>
      <c r="AB1357" s="32" t="s">
        <v>115</v>
      </c>
      <c r="AC1357" s="32" t="s">
        <v>115</v>
      </c>
      <c r="AD1357" s="32" t="s">
        <v>115</v>
      </c>
      <c r="AE1357" s="32" t="s">
        <v>115</v>
      </c>
      <c r="AF1357" s="32" t="s">
        <v>115</v>
      </c>
      <c r="AG1357" s="32" t="s">
        <v>1921</v>
      </c>
      <c r="AH1357" s="32" t="s">
        <v>127</v>
      </c>
      <c r="AI1357" s="32">
        <v>5807590</v>
      </c>
      <c r="AJ1357" s="32" t="s">
        <v>4338</v>
      </c>
      <c r="AK1357" s="128" t="s">
        <v>1473</v>
      </c>
      <c r="AL1357" s="32">
        <v>1</v>
      </c>
      <c r="AM1357" s="32">
        <v>66</v>
      </c>
      <c r="AN1357" s="32" t="s">
        <v>128</v>
      </c>
      <c r="AO1357" s="32" t="s">
        <v>129</v>
      </c>
      <c r="AP1357" s="32" t="s">
        <v>203</v>
      </c>
      <c r="AQ1357" s="32" t="s">
        <v>130</v>
      </c>
      <c r="AR1357" s="32">
        <v>2023</v>
      </c>
      <c r="AS1357" s="32" t="s">
        <v>115</v>
      </c>
      <c r="AT1357" s="32" t="b">
        <v>0</v>
      </c>
      <c r="AU1357" s="32" t="s">
        <v>115</v>
      </c>
      <c r="AV1357" s="32" t="s">
        <v>115</v>
      </c>
      <c r="AW1357" s="32" t="s">
        <v>115</v>
      </c>
      <c r="AX1357" s="32" t="b">
        <v>0</v>
      </c>
      <c r="AY1357" s="32" t="s">
        <v>115</v>
      </c>
      <c r="AZ1357" s="110" t="s">
        <v>115</v>
      </c>
      <c r="BA1357" s="32" t="s">
        <v>115</v>
      </c>
      <c r="BB1357" s="32" t="s">
        <v>115</v>
      </c>
      <c r="BC1357" s="32" t="s">
        <v>115</v>
      </c>
      <c r="BD1357" s="32" t="s">
        <v>115</v>
      </c>
      <c r="BE1357" s="32" t="s">
        <v>115</v>
      </c>
      <c r="BF1357" s="110" t="s">
        <v>115</v>
      </c>
      <c r="BG1357" s="32" t="s">
        <v>131</v>
      </c>
      <c r="BH1357" s="32" t="s">
        <v>115</v>
      </c>
      <c r="BI1357" s="32" t="s">
        <v>162</v>
      </c>
      <c r="BJ1357" s="32">
        <v>5</v>
      </c>
      <c r="BK1357" s="110">
        <v>46808</v>
      </c>
      <c r="BL1357" s="110" t="s">
        <v>115</v>
      </c>
      <c r="BM1357" s="110">
        <v>46959</v>
      </c>
      <c r="BN1357" s="32" t="s">
        <v>115</v>
      </c>
      <c r="BO1357" s="32" t="s">
        <v>115</v>
      </c>
      <c r="BP1357" s="32" t="b">
        <v>0</v>
      </c>
      <c r="BQ1357" s="116" t="s">
        <v>115</v>
      </c>
      <c r="BR1357" s="32" t="s">
        <v>134</v>
      </c>
      <c r="BS1357" s="116">
        <v>69.900400000000005</v>
      </c>
      <c r="BT1357" s="116">
        <v>3255.1705999999999</v>
      </c>
      <c r="BU1357" s="116">
        <v>0</v>
      </c>
      <c r="BV1357" s="116">
        <v>0</v>
      </c>
      <c r="BW1357" s="116">
        <v>1.7925</v>
      </c>
      <c r="BX1357" s="116">
        <v>8.6052</v>
      </c>
      <c r="BY1357" s="116">
        <v>90.6858</v>
      </c>
      <c r="BZ1357" s="116">
        <v>0</v>
      </c>
      <c r="CA1357" s="116">
        <v>0</v>
      </c>
      <c r="CB1357" s="116">
        <v>0</v>
      </c>
      <c r="CC1357" s="116">
        <v>0</v>
      </c>
      <c r="CD1357" s="116">
        <v>0</v>
      </c>
      <c r="CE1357" s="116">
        <v>10.397700000000007</v>
      </c>
      <c r="CF1357" s="32" t="s">
        <v>135</v>
      </c>
      <c r="CG1357" s="32" t="s">
        <v>136</v>
      </c>
      <c r="CH1357" s="32" t="s">
        <v>878</v>
      </c>
      <c r="CI1357" s="116">
        <v>0</v>
      </c>
      <c r="CJ1357" s="116">
        <v>0</v>
      </c>
      <c r="CK1357" s="116">
        <v>0</v>
      </c>
      <c r="CL1357" s="116">
        <v>0</v>
      </c>
      <c r="CM1357" s="116">
        <v>0</v>
      </c>
      <c r="CN1357" s="116">
        <v>0</v>
      </c>
      <c r="CO1357" s="113">
        <v>0</v>
      </c>
      <c r="CP1357" s="32" t="s">
        <v>134</v>
      </c>
      <c r="CQ1357" s="32" t="s">
        <v>115</v>
      </c>
      <c r="CR1357" s="32" t="s">
        <v>279</v>
      </c>
      <c r="CS1357" s="32" t="s">
        <v>115</v>
      </c>
      <c r="CT1357" s="113">
        <v>0.3427</v>
      </c>
      <c r="CU1357" s="113">
        <v>0.6573</v>
      </c>
      <c r="CV1357" s="33" t="s">
        <v>1482</v>
      </c>
    </row>
    <row r="1358" spans="2:100">
      <c r="B1358" s="31">
        <v>1354</v>
      </c>
      <c r="C1358" s="128" t="s">
        <v>1473</v>
      </c>
      <c r="D1358" s="128"/>
      <c r="E1358" s="128"/>
      <c r="F1358" s="128"/>
      <c r="G1358" s="128"/>
      <c r="H1358" s="32" t="s">
        <v>1474</v>
      </c>
      <c r="I1358" s="32" t="s">
        <v>166</v>
      </c>
      <c r="J1358" s="32" t="s">
        <v>115</v>
      </c>
      <c r="K1358" s="32" t="s">
        <v>115</v>
      </c>
      <c r="L1358" s="32" t="s">
        <v>1475</v>
      </c>
      <c r="M1358" s="32" t="s">
        <v>240</v>
      </c>
      <c r="N1358" s="32" t="s">
        <v>320</v>
      </c>
      <c r="O1358" s="32" t="s">
        <v>115</v>
      </c>
      <c r="P1358" s="110">
        <v>45904</v>
      </c>
      <c r="Q1358" s="32" t="s">
        <v>115</v>
      </c>
      <c r="R1358" s="32" t="s">
        <v>115</v>
      </c>
      <c r="S1358" s="32" t="s">
        <v>203</v>
      </c>
      <c r="T1358" s="32" t="s">
        <v>203</v>
      </c>
      <c r="U1358" s="32" t="s">
        <v>214</v>
      </c>
      <c r="V1358" s="32" t="s">
        <v>122</v>
      </c>
      <c r="W1358" s="32" t="s">
        <v>123</v>
      </c>
      <c r="X1358" s="32" t="s">
        <v>887</v>
      </c>
      <c r="Y1358" s="128"/>
      <c r="Z1358" s="119" t="s">
        <v>115</v>
      </c>
      <c r="AA1358" s="119">
        <v>37.881457476690201</v>
      </c>
      <c r="AB1358" s="32" t="s">
        <v>115</v>
      </c>
      <c r="AC1358" s="32" t="s">
        <v>115</v>
      </c>
      <c r="AD1358" s="32" t="s">
        <v>115</v>
      </c>
      <c r="AE1358" s="32" t="s">
        <v>115</v>
      </c>
      <c r="AF1358" s="32" t="s">
        <v>115</v>
      </c>
      <c r="AG1358" s="32" t="s">
        <v>1921</v>
      </c>
      <c r="AH1358" s="32" t="s">
        <v>127</v>
      </c>
      <c r="AI1358" s="32">
        <v>5807591</v>
      </c>
      <c r="AJ1358" s="32" t="s">
        <v>4339</v>
      </c>
      <c r="AK1358" s="128" t="s">
        <v>1473</v>
      </c>
      <c r="AL1358" s="32">
        <v>1</v>
      </c>
      <c r="AM1358" s="32">
        <v>66</v>
      </c>
      <c r="AN1358" s="32" t="s">
        <v>128</v>
      </c>
      <c r="AO1358" s="32" t="s">
        <v>129</v>
      </c>
      <c r="AP1358" s="32" t="s">
        <v>203</v>
      </c>
      <c r="AQ1358" s="32" t="s">
        <v>130</v>
      </c>
      <c r="AR1358" s="32">
        <v>2023</v>
      </c>
      <c r="AS1358" s="32" t="s">
        <v>115</v>
      </c>
      <c r="AT1358" s="32" t="b">
        <v>0</v>
      </c>
      <c r="AU1358" s="32" t="s">
        <v>115</v>
      </c>
      <c r="AV1358" s="32" t="s">
        <v>115</v>
      </c>
      <c r="AW1358" s="32" t="s">
        <v>115</v>
      </c>
      <c r="AX1358" s="32" t="b">
        <v>0</v>
      </c>
      <c r="AY1358" s="32" t="s">
        <v>115</v>
      </c>
      <c r="AZ1358" s="110" t="s">
        <v>115</v>
      </c>
      <c r="BA1358" s="32" t="s">
        <v>115</v>
      </c>
      <c r="BB1358" s="32" t="s">
        <v>115</v>
      </c>
      <c r="BC1358" s="32" t="s">
        <v>115</v>
      </c>
      <c r="BD1358" s="32" t="s">
        <v>115</v>
      </c>
      <c r="BE1358" s="32" t="s">
        <v>115</v>
      </c>
      <c r="BF1358" s="110" t="s">
        <v>115</v>
      </c>
      <c r="BG1358" s="32" t="s">
        <v>131</v>
      </c>
      <c r="BH1358" s="32" t="s">
        <v>115</v>
      </c>
      <c r="BI1358" s="32" t="s">
        <v>162</v>
      </c>
      <c r="BJ1358" s="32">
        <v>5</v>
      </c>
      <c r="BK1358" s="110">
        <v>46825</v>
      </c>
      <c r="BL1358" s="110" t="s">
        <v>115</v>
      </c>
      <c r="BM1358" s="110">
        <v>46974</v>
      </c>
      <c r="BN1358" s="32" t="s">
        <v>115</v>
      </c>
      <c r="BO1358" s="32" t="s">
        <v>115</v>
      </c>
      <c r="BP1358" s="32" t="b">
        <v>0</v>
      </c>
      <c r="BQ1358" s="116" t="s">
        <v>115</v>
      </c>
      <c r="BR1358" s="32" t="s">
        <v>134</v>
      </c>
      <c r="BS1358" s="116">
        <v>38.2958</v>
      </c>
      <c r="BT1358" s="116">
        <v>3128.4713000000002</v>
      </c>
      <c r="BU1358" s="116">
        <v>0</v>
      </c>
      <c r="BV1358" s="116">
        <v>0</v>
      </c>
      <c r="BW1358" s="116">
        <v>1.6685000000000001</v>
      </c>
      <c r="BX1358" s="116">
        <v>8.2470999999999997</v>
      </c>
      <c r="BY1358" s="116">
        <v>69.628799999999998</v>
      </c>
      <c r="BZ1358" s="116">
        <v>0</v>
      </c>
      <c r="CA1358" s="116">
        <v>211.95229999999995</v>
      </c>
      <c r="CB1358" s="116">
        <v>1596.5417</v>
      </c>
      <c r="CC1358" s="116">
        <v>574.44640000000004</v>
      </c>
      <c r="CD1358" s="116">
        <v>1.6689000000000003</v>
      </c>
      <c r="CE1358" s="116">
        <v>9.9156000000000013</v>
      </c>
      <c r="CF1358" s="32" t="s">
        <v>135</v>
      </c>
      <c r="CG1358" s="32" t="s">
        <v>136</v>
      </c>
      <c r="CH1358" s="32" t="s">
        <v>878</v>
      </c>
      <c r="CI1358" s="116">
        <v>0</v>
      </c>
      <c r="CJ1358" s="116">
        <v>0</v>
      </c>
      <c r="CK1358" s="116">
        <v>0</v>
      </c>
      <c r="CL1358" s="116">
        <v>0</v>
      </c>
      <c r="CM1358" s="116">
        <v>0</v>
      </c>
      <c r="CN1358" s="116">
        <v>0</v>
      </c>
      <c r="CO1358" s="113">
        <v>0</v>
      </c>
      <c r="CP1358" s="32" t="s">
        <v>134</v>
      </c>
      <c r="CQ1358" s="32" t="s">
        <v>115</v>
      </c>
      <c r="CR1358" s="32" t="s">
        <v>279</v>
      </c>
      <c r="CS1358" s="32" t="s">
        <v>115</v>
      </c>
      <c r="CT1358" s="113">
        <v>1</v>
      </c>
      <c r="CU1358" s="113">
        <v>0</v>
      </c>
      <c r="CV1358" s="33" t="s">
        <v>1482</v>
      </c>
    </row>
    <row r="1359" spans="2:100">
      <c r="B1359" s="125">
        <v>1355</v>
      </c>
      <c r="C1359" s="130" t="s">
        <v>1473</v>
      </c>
      <c r="D1359" s="130"/>
      <c r="E1359" s="130"/>
      <c r="F1359" s="130"/>
      <c r="G1359" s="130"/>
      <c r="H1359" s="35" t="s">
        <v>1474</v>
      </c>
      <c r="I1359" s="35" t="s">
        <v>166</v>
      </c>
      <c r="J1359" s="35" t="s">
        <v>115</v>
      </c>
      <c r="K1359" s="35" t="s">
        <v>115</v>
      </c>
      <c r="L1359" s="35" t="s">
        <v>1475</v>
      </c>
      <c r="M1359" s="35" t="s">
        <v>240</v>
      </c>
      <c r="N1359" s="35" t="s">
        <v>320</v>
      </c>
      <c r="O1359" s="35" t="s">
        <v>115</v>
      </c>
      <c r="P1359" s="111">
        <v>45933</v>
      </c>
      <c r="Q1359" s="35" t="s">
        <v>115</v>
      </c>
      <c r="R1359" s="35" t="s">
        <v>115</v>
      </c>
      <c r="S1359" s="35" t="s">
        <v>203</v>
      </c>
      <c r="T1359" s="35" t="s">
        <v>203</v>
      </c>
      <c r="U1359" s="35" t="s">
        <v>214</v>
      </c>
      <c r="V1359" s="35" t="s">
        <v>122</v>
      </c>
      <c r="W1359" s="35" t="b">
        <v>0</v>
      </c>
      <c r="X1359" s="35" t="s">
        <v>115</v>
      </c>
      <c r="Y1359" s="130"/>
      <c r="Z1359" s="120" t="s">
        <v>115</v>
      </c>
      <c r="AA1359" s="120">
        <v>2.9376637752778998</v>
      </c>
      <c r="AB1359" s="35" t="s">
        <v>115</v>
      </c>
      <c r="AC1359" s="35" t="s">
        <v>115</v>
      </c>
      <c r="AD1359" s="35" t="s">
        <v>115</v>
      </c>
      <c r="AE1359" s="35" t="s">
        <v>115</v>
      </c>
      <c r="AF1359" s="35" t="s">
        <v>115</v>
      </c>
      <c r="AG1359" s="35" t="s">
        <v>1921</v>
      </c>
      <c r="AH1359" s="35" t="s">
        <v>127</v>
      </c>
      <c r="AI1359" s="35" t="s">
        <v>4340</v>
      </c>
      <c r="AJ1359" s="35" t="s">
        <v>203</v>
      </c>
      <c r="AK1359" s="130" t="s">
        <v>1473</v>
      </c>
      <c r="AL1359" s="35" t="s">
        <v>203</v>
      </c>
      <c r="AM1359" s="35">
        <v>66</v>
      </c>
      <c r="AN1359" s="35" t="s">
        <v>128</v>
      </c>
      <c r="AO1359" s="35" t="s">
        <v>129</v>
      </c>
      <c r="AP1359" s="35" t="s">
        <v>203</v>
      </c>
      <c r="AQ1359" s="35" t="s">
        <v>130</v>
      </c>
      <c r="AR1359" s="35">
        <v>2025</v>
      </c>
      <c r="AS1359" s="35" t="s">
        <v>115</v>
      </c>
      <c r="AT1359" s="35" t="b">
        <v>0</v>
      </c>
      <c r="AU1359" s="35" t="s">
        <v>115</v>
      </c>
      <c r="AV1359" s="35" t="s">
        <v>115</v>
      </c>
      <c r="AW1359" s="35" t="s">
        <v>115</v>
      </c>
      <c r="AX1359" s="35" t="b">
        <v>0</v>
      </c>
      <c r="AY1359" s="35" t="s">
        <v>203</v>
      </c>
      <c r="AZ1359" s="111" t="s">
        <v>203</v>
      </c>
      <c r="BA1359" s="35" t="s">
        <v>203</v>
      </c>
      <c r="BB1359" s="35" t="s">
        <v>203</v>
      </c>
      <c r="BC1359" s="35" t="s">
        <v>203</v>
      </c>
      <c r="BD1359" s="35" t="s">
        <v>203</v>
      </c>
      <c r="BE1359" s="35" t="s">
        <v>203</v>
      </c>
      <c r="BF1359" s="111" t="s">
        <v>203</v>
      </c>
      <c r="BG1359" s="35" t="s">
        <v>203</v>
      </c>
      <c r="BH1359" s="35" t="s">
        <v>203</v>
      </c>
      <c r="BI1359" s="35" t="s">
        <v>162</v>
      </c>
      <c r="BJ1359" s="35">
        <v>5</v>
      </c>
      <c r="BK1359" s="111">
        <v>46722</v>
      </c>
      <c r="BL1359" s="111" t="s">
        <v>115</v>
      </c>
      <c r="BM1359" s="111">
        <v>46784</v>
      </c>
      <c r="BN1359" s="35" t="s">
        <v>115</v>
      </c>
      <c r="BO1359" s="35" t="s">
        <v>115</v>
      </c>
      <c r="BP1359" s="35" t="b">
        <v>0</v>
      </c>
      <c r="BQ1359" s="117" t="s">
        <v>115</v>
      </c>
      <c r="BR1359" s="35" t="s">
        <v>134</v>
      </c>
      <c r="BS1359" s="117">
        <v>0</v>
      </c>
      <c r="BT1359" s="117">
        <v>9100</v>
      </c>
      <c r="BU1359" s="117">
        <v>0</v>
      </c>
      <c r="BV1359" s="117">
        <v>0</v>
      </c>
      <c r="BW1359" s="117">
        <v>0</v>
      </c>
      <c r="BX1359" s="117">
        <v>0</v>
      </c>
      <c r="BY1359" s="117">
        <v>0</v>
      </c>
      <c r="BZ1359" s="117">
        <v>3000</v>
      </c>
      <c r="CA1359" s="117">
        <v>3900</v>
      </c>
      <c r="CB1359" s="117">
        <v>1872.7750000000001</v>
      </c>
      <c r="CC1359" s="117">
        <v>327.22500000000002</v>
      </c>
      <c r="CD1359" s="117">
        <v>0</v>
      </c>
      <c r="CE1359" s="117">
        <v>0</v>
      </c>
      <c r="CF1359" s="35" t="s">
        <v>135</v>
      </c>
      <c r="CG1359" s="35" t="s">
        <v>136</v>
      </c>
      <c r="CH1359" s="35" t="s">
        <v>115</v>
      </c>
      <c r="CI1359" s="117">
        <v>0</v>
      </c>
      <c r="CJ1359" s="117">
        <v>0</v>
      </c>
      <c r="CK1359" s="117">
        <v>0</v>
      </c>
      <c r="CL1359" s="117">
        <v>0</v>
      </c>
      <c r="CM1359" s="117">
        <v>0</v>
      </c>
      <c r="CN1359" s="117">
        <v>0</v>
      </c>
      <c r="CO1359" s="114">
        <v>0</v>
      </c>
      <c r="CP1359" s="35" t="s">
        <v>134</v>
      </c>
      <c r="CQ1359" s="35" t="s">
        <v>115</v>
      </c>
      <c r="CR1359" s="35" t="s">
        <v>279</v>
      </c>
      <c r="CS1359" s="35" t="s">
        <v>115</v>
      </c>
      <c r="CT1359" s="114">
        <v>0.3427</v>
      </c>
      <c r="CU1359" s="114">
        <v>0.6573</v>
      </c>
      <c r="CV1359" s="36" t="s">
        <v>4341</v>
      </c>
    </row>
    <row r="1360" spans="2:100">
      <c r="B1360" s="121">
        <v>1356</v>
      </c>
      <c r="C1360" s="129" t="s">
        <v>1473</v>
      </c>
      <c r="D1360" s="129"/>
      <c r="E1360" s="129"/>
      <c r="F1360" s="129"/>
      <c r="G1360" s="129"/>
      <c r="H1360" s="29" t="s">
        <v>1474</v>
      </c>
      <c r="I1360" s="29" t="s">
        <v>166</v>
      </c>
      <c r="J1360" s="29" t="s">
        <v>115</v>
      </c>
      <c r="K1360" s="29" t="s">
        <v>115</v>
      </c>
      <c r="L1360" s="29" t="s">
        <v>1475</v>
      </c>
      <c r="M1360" s="29" t="s">
        <v>240</v>
      </c>
      <c r="N1360" s="29" t="s">
        <v>320</v>
      </c>
      <c r="O1360" s="29" t="s">
        <v>115</v>
      </c>
      <c r="P1360" s="109">
        <v>45931</v>
      </c>
      <c r="Q1360" s="29" t="s">
        <v>115</v>
      </c>
      <c r="R1360" s="29" t="s">
        <v>115</v>
      </c>
      <c r="S1360" s="29" t="s">
        <v>203</v>
      </c>
      <c r="T1360" s="29" t="s">
        <v>203</v>
      </c>
      <c r="U1360" s="29" t="s">
        <v>194</v>
      </c>
      <c r="V1360" s="29" t="s">
        <v>122</v>
      </c>
      <c r="W1360" s="29" t="b">
        <v>0</v>
      </c>
      <c r="X1360" s="29" t="s">
        <v>115</v>
      </c>
      <c r="Y1360" s="129"/>
      <c r="Z1360" s="118" t="s">
        <v>115</v>
      </c>
      <c r="AA1360" s="118">
        <v>0.54903393765833197</v>
      </c>
      <c r="AB1360" s="29" t="s">
        <v>115</v>
      </c>
      <c r="AC1360" s="29" t="s">
        <v>115</v>
      </c>
      <c r="AD1360" s="29" t="s">
        <v>115</v>
      </c>
      <c r="AE1360" s="29" t="s">
        <v>115</v>
      </c>
      <c r="AF1360" s="29" t="s">
        <v>115</v>
      </c>
      <c r="AG1360" s="29" t="s">
        <v>1921</v>
      </c>
      <c r="AH1360" s="29" t="s">
        <v>127</v>
      </c>
      <c r="AI1360" s="29" t="s">
        <v>4342</v>
      </c>
      <c r="AJ1360" s="29" t="s">
        <v>203</v>
      </c>
      <c r="AK1360" s="129" t="s">
        <v>1473</v>
      </c>
      <c r="AL1360" s="29" t="s">
        <v>203</v>
      </c>
      <c r="AM1360" s="29">
        <v>66</v>
      </c>
      <c r="AN1360" s="29" t="s">
        <v>128</v>
      </c>
      <c r="AO1360" s="29" t="s">
        <v>129</v>
      </c>
      <c r="AP1360" s="29" t="s">
        <v>203</v>
      </c>
      <c r="AQ1360" s="29" t="s">
        <v>130</v>
      </c>
      <c r="AR1360" s="29">
        <v>2025</v>
      </c>
      <c r="AS1360" s="29" t="s">
        <v>115</v>
      </c>
      <c r="AT1360" s="29" t="b">
        <v>0</v>
      </c>
      <c r="AU1360" s="29" t="s">
        <v>115</v>
      </c>
      <c r="AV1360" s="29" t="s">
        <v>115</v>
      </c>
      <c r="AW1360" s="29" t="s">
        <v>115</v>
      </c>
      <c r="AX1360" s="29" t="b">
        <v>0</v>
      </c>
      <c r="AY1360" s="29" t="s">
        <v>203</v>
      </c>
      <c r="AZ1360" s="109" t="s">
        <v>203</v>
      </c>
      <c r="BA1360" s="29" t="s">
        <v>203</v>
      </c>
      <c r="BB1360" s="29" t="s">
        <v>203</v>
      </c>
      <c r="BC1360" s="29" t="s">
        <v>203</v>
      </c>
      <c r="BD1360" s="29" t="s">
        <v>203</v>
      </c>
      <c r="BE1360" s="29" t="s">
        <v>203</v>
      </c>
      <c r="BF1360" s="109" t="s">
        <v>203</v>
      </c>
      <c r="BG1360" s="29" t="s">
        <v>203</v>
      </c>
      <c r="BH1360" s="29" t="s">
        <v>203</v>
      </c>
      <c r="BI1360" s="29" t="s">
        <v>162</v>
      </c>
      <c r="BJ1360" s="29">
        <v>5</v>
      </c>
      <c r="BK1360" s="109">
        <v>47150</v>
      </c>
      <c r="BL1360" s="109" t="s">
        <v>115</v>
      </c>
      <c r="BM1360" s="109">
        <v>47453</v>
      </c>
      <c r="BN1360" s="29" t="s">
        <v>115</v>
      </c>
      <c r="BO1360" s="29" t="s">
        <v>115</v>
      </c>
      <c r="BP1360" s="29" t="b">
        <v>0</v>
      </c>
      <c r="BQ1360" s="115" t="s">
        <v>115</v>
      </c>
      <c r="BR1360" s="29" t="s">
        <v>134</v>
      </c>
      <c r="BS1360" s="115">
        <v>0</v>
      </c>
      <c r="BT1360" s="115">
        <v>14076.401410199998</v>
      </c>
      <c r="BU1360" s="115">
        <v>0</v>
      </c>
      <c r="BV1360" s="115">
        <v>0</v>
      </c>
      <c r="BW1360" s="115">
        <v>0</v>
      </c>
      <c r="BX1360" s="115">
        <v>0</v>
      </c>
      <c r="BY1360" s="115">
        <v>0</v>
      </c>
      <c r="BZ1360" s="115">
        <v>0</v>
      </c>
      <c r="CA1360" s="115">
        <v>327.31875000000002</v>
      </c>
      <c r="CB1360" s="115">
        <v>654.63750000000005</v>
      </c>
      <c r="CC1360" s="115">
        <v>13094.445160199997</v>
      </c>
      <c r="CD1360" s="115">
        <v>0</v>
      </c>
      <c r="CE1360" s="115">
        <v>0</v>
      </c>
      <c r="CF1360" s="29" t="s">
        <v>135</v>
      </c>
      <c r="CG1360" s="29" t="s">
        <v>136</v>
      </c>
      <c r="CH1360" s="29" t="s">
        <v>115</v>
      </c>
      <c r="CI1360" s="115">
        <v>0</v>
      </c>
      <c r="CJ1360" s="115">
        <v>0</v>
      </c>
      <c r="CK1360" s="115">
        <v>0</v>
      </c>
      <c r="CL1360" s="115">
        <v>0</v>
      </c>
      <c r="CM1360" s="115">
        <v>0</v>
      </c>
      <c r="CN1360" s="115">
        <v>0</v>
      </c>
      <c r="CO1360" s="112">
        <v>0</v>
      </c>
      <c r="CP1360" s="29" t="s">
        <v>134</v>
      </c>
      <c r="CQ1360" s="29" t="s">
        <v>115</v>
      </c>
      <c r="CR1360" s="29" t="s">
        <v>279</v>
      </c>
      <c r="CS1360" s="29" t="s">
        <v>115</v>
      </c>
      <c r="CT1360" s="112">
        <v>0.3427</v>
      </c>
      <c r="CU1360" s="112">
        <v>0.6573</v>
      </c>
      <c r="CV1360" s="30" t="s">
        <v>4341</v>
      </c>
    </row>
    <row r="1361" spans="2:100">
      <c r="B1361" s="123">
        <v>1357</v>
      </c>
      <c r="C1361" s="128" t="s">
        <v>1473</v>
      </c>
      <c r="D1361" s="128"/>
      <c r="E1361" s="128"/>
      <c r="F1361" s="128"/>
      <c r="G1361" s="128"/>
      <c r="H1361" s="32" t="s">
        <v>1474</v>
      </c>
      <c r="I1361" s="32" t="s">
        <v>166</v>
      </c>
      <c r="J1361" s="32" t="s">
        <v>115</v>
      </c>
      <c r="K1361" s="32" t="s">
        <v>115</v>
      </c>
      <c r="L1361" s="32" t="s">
        <v>1475</v>
      </c>
      <c r="M1361" s="32" t="s">
        <v>240</v>
      </c>
      <c r="N1361" s="32" t="s">
        <v>320</v>
      </c>
      <c r="O1361" s="32" t="s">
        <v>115</v>
      </c>
      <c r="P1361" s="110">
        <v>45931</v>
      </c>
      <c r="Q1361" s="32" t="s">
        <v>115</v>
      </c>
      <c r="R1361" s="32" t="s">
        <v>115</v>
      </c>
      <c r="S1361" s="32" t="s">
        <v>203</v>
      </c>
      <c r="T1361" s="32" t="s">
        <v>203</v>
      </c>
      <c r="U1361" s="32" t="s">
        <v>214</v>
      </c>
      <c r="V1361" s="32" t="s">
        <v>122</v>
      </c>
      <c r="W1361" s="32" t="b">
        <v>0</v>
      </c>
      <c r="X1361" s="32" t="s">
        <v>115</v>
      </c>
      <c r="Y1361" s="128"/>
      <c r="Z1361" s="119" t="s">
        <v>115</v>
      </c>
      <c r="AA1361" s="119">
        <v>14.7512636762659</v>
      </c>
      <c r="AB1361" s="32" t="s">
        <v>115</v>
      </c>
      <c r="AC1361" s="32" t="s">
        <v>115</v>
      </c>
      <c r="AD1361" s="32" t="s">
        <v>115</v>
      </c>
      <c r="AE1361" s="32" t="s">
        <v>115</v>
      </c>
      <c r="AF1361" s="32" t="s">
        <v>115</v>
      </c>
      <c r="AG1361" s="32" t="s">
        <v>1921</v>
      </c>
      <c r="AH1361" s="32" t="s">
        <v>127</v>
      </c>
      <c r="AI1361" s="32" t="s">
        <v>4343</v>
      </c>
      <c r="AJ1361" s="32" t="s">
        <v>203</v>
      </c>
      <c r="AK1361" s="128" t="s">
        <v>1473</v>
      </c>
      <c r="AL1361" s="32" t="s">
        <v>203</v>
      </c>
      <c r="AM1361" s="32">
        <v>66</v>
      </c>
      <c r="AN1361" s="32" t="s">
        <v>128</v>
      </c>
      <c r="AO1361" s="32" t="s">
        <v>129</v>
      </c>
      <c r="AP1361" s="32" t="s">
        <v>203</v>
      </c>
      <c r="AQ1361" s="32" t="s">
        <v>130</v>
      </c>
      <c r="AR1361" s="32">
        <v>2025</v>
      </c>
      <c r="AS1361" s="32" t="s">
        <v>115</v>
      </c>
      <c r="AT1361" s="32" t="b">
        <v>0</v>
      </c>
      <c r="AU1361" s="32" t="s">
        <v>115</v>
      </c>
      <c r="AV1361" s="32" t="s">
        <v>115</v>
      </c>
      <c r="AW1361" s="32" t="s">
        <v>115</v>
      </c>
      <c r="AX1361" s="32" t="b">
        <v>0</v>
      </c>
      <c r="AY1361" s="32" t="s">
        <v>203</v>
      </c>
      <c r="AZ1361" s="110" t="s">
        <v>203</v>
      </c>
      <c r="BA1361" s="32" t="s">
        <v>203</v>
      </c>
      <c r="BB1361" s="32" t="s">
        <v>203</v>
      </c>
      <c r="BC1361" s="32" t="s">
        <v>203</v>
      </c>
      <c r="BD1361" s="32" t="s">
        <v>203</v>
      </c>
      <c r="BE1361" s="32" t="s">
        <v>203</v>
      </c>
      <c r="BF1361" s="110" t="s">
        <v>203</v>
      </c>
      <c r="BG1361" s="32" t="s">
        <v>203</v>
      </c>
      <c r="BH1361" s="32" t="s">
        <v>203</v>
      </c>
      <c r="BI1361" s="32" t="s">
        <v>162</v>
      </c>
      <c r="BJ1361" s="32">
        <v>5</v>
      </c>
      <c r="BK1361" s="110">
        <v>47150</v>
      </c>
      <c r="BL1361" s="110" t="s">
        <v>115</v>
      </c>
      <c r="BM1361" s="110">
        <v>47453</v>
      </c>
      <c r="BN1361" s="32" t="s">
        <v>115</v>
      </c>
      <c r="BO1361" s="32" t="s">
        <v>115</v>
      </c>
      <c r="BP1361" s="32" t="b">
        <v>0</v>
      </c>
      <c r="BQ1361" s="116" t="s">
        <v>115</v>
      </c>
      <c r="BR1361" s="32" t="s">
        <v>134</v>
      </c>
      <c r="BS1361" s="116">
        <v>0</v>
      </c>
      <c r="BT1361" s="116">
        <v>14076.401410199998</v>
      </c>
      <c r="BU1361" s="116">
        <v>0</v>
      </c>
      <c r="BV1361" s="116">
        <v>0</v>
      </c>
      <c r="BW1361" s="116">
        <v>0</v>
      </c>
      <c r="BX1361" s="116">
        <v>0</v>
      </c>
      <c r="BY1361" s="116">
        <v>0</v>
      </c>
      <c r="BZ1361" s="116">
        <v>0</v>
      </c>
      <c r="CA1361" s="116">
        <v>327.31875000000002</v>
      </c>
      <c r="CB1361" s="116">
        <v>654.63750000000005</v>
      </c>
      <c r="CC1361" s="116">
        <v>13094.445160199997</v>
      </c>
      <c r="CD1361" s="116">
        <v>0</v>
      </c>
      <c r="CE1361" s="116">
        <v>0</v>
      </c>
      <c r="CF1361" s="32" t="s">
        <v>135</v>
      </c>
      <c r="CG1361" s="32" t="s">
        <v>136</v>
      </c>
      <c r="CH1361" s="32" t="s">
        <v>115</v>
      </c>
      <c r="CI1361" s="116">
        <v>0</v>
      </c>
      <c r="CJ1361" s="116">
        <v>0</v>
      </c>
      <c r="CK1361" s="116">
        <v>0</v>
      </c>
      <c r="CL1361" s="116">
        <v>0</v>
      </c>
      <c r="CM1361" s="116">
        <v>0</v>
      </c>
      <c r="CN1361" s="116">
        <v>0</v>
      </c>
      <c r="CO1361" s="113">
        <v>0</v>
      </c>
      <c r="CP1361" s="32" t="s">
        <v>134</v>
      </c>
      <c r="CQ1361" s="32" t="s">
        <v>115</v>
      </c>
      <c r="CR1361" s="32" t="s">
        <v>279</v>
      </c>
      <c r="CS1361" s="32" t="s">
        <v>115</v>
      </c>
      <c r="CT1361" s="113">
        <v>0.3427</v>
      </c>
      <c r="CU1361" s="113">
        <v>0.6573</v>
      </c>
      <c r="CV1361" s="33" t="s">
        <v>4341</v>
      </c>
    </row>
    <row r="1362" spans="2:100">
      <c r="B1362" s="123">
        <v>1358</v>
      </c>
      <c r="C1362" s="128" t="s">
        <v>1473</v>
      </c>
      <c r="D1362" s="128"/>
      <c r="E1362" s="128"/>
      <c r="F1362" s="128"/>
      <c r="G1362" s="128"/>
      <c r="H1362" s="32" t="s">
        <v>1474</v>
      </c>
      <c r="I1362" s="32" t="s">
        <v>166</v>
      </c>
      <c r="J1362" s="32" t="s">
        <v>115</v>
      </c>
      <c r="K1362" s="32" t="s">
        <v>115</v>
      </c>
      <c r="L1362" s="32" t="s">
        <v>1475</v>
      </c>
      <c r="M1362" s="32" t="s">
        <v>240</v>
      </c>
      <c r="N1362" s="32" t="s">
        <v>320</v>
      </c>
      <c r="O1362" s="32" t="s">
        <v>115</v>
      </c>
      <c r="P1362" s="110">
        <v>45916</v>
      </c>
      <c r="Q1362" s="32" t="s">
        <v>115</v>
      </c>
      <c r="R1362" s="32" t="s">
        <v>115</v>
      </c>
      <c r="S1362" s="32" t="s">
        <v>203</v>
      </c>
      <c r="T1362" s="32" t="s">
        <v>203</v>
      </c>
      <c r="U1362" s="32" t="s">
        <v>214</v>
      </c>
      <c r="V1362" s="32" t="s">
        <v>122</v>
      </c>
      <c r="W1362" s="32" t="b">
        <v>0</v>
      </c>
      <c r="X1362" s="32" t="s">
        <v>115</v>
      </c>
      <c r="Y1362" s="128"/>
      <c r="Z1362" s="119" t="s">
        <v>115</v>
      </c>
      <c r="AA1362" s="119">
        <v>41.321279857637002</v>
      </c>
      <c r="AB1362" s="32" t="s">
        <v>115</v>
      </c>
      <c r="AC1362" s="32" t="s">
        <v>115</v>
      </c>
      <c r="AD1362" s="32" t="s">
        <v>115</v>
      </c>
      <c r="AE1362" s="32" t="s">
        <v>115</v>
      </c>
      <c r="AF1362" s="32" t="s">
        <v>115</v>
      </c>
      <c r="AG1362" s="32" t="s">
        <v>1921</v>
      </c>
      <c r="AH1362" s="32" t="s">
        <v>127</v>
      </c>
      <c r="AI1362" s="32" t="s">
        <v>4344</v>
      </c>
      <c r="AJ1362" s="32" t="s">
        <v>203</v>
      </c>
      <c r="AK1362" s="128" t="s">
        <v>1473</v>
      </c>
      <c r="AL1362" s="32" t="s">
        <v>203</v>
      </c>
      <c r="AM1362" s="32">
        <v>66</v>
      </c>
      <c r="AN1362" s="32" t="s">
        <v>128</v>
      </c>
      <c r="AO1362" s="32" t="s">
        <v>129</v>
      </c>
      <c r="AP1362" s="32" t="s">
        <v>203</v>
      </c>
      <c r="AQ1362" s="32" t="s">
        <v>130</v>
      </c>
      <c r="AR1362" s="32">
        <v>2025</v>
      </c>
      <c r="AS1362" s="32" t="s">
        <v>115</v>
      </c>
      <c r="AT1362" s="32" t="b">
        <v>0</v>
      </c>
      <c r="AU1362" s="32" t="s">
        <v>115</v>
      </c>
      <c r="AV1362" s="32" t="s">
        <v>115</v>
      </c>
      <c r="AW1362" s="32" t="s">
        <v>115</v>
      </c>
      <c r="AX1362" s="32" t="b">
        <v>0</v>
      </c>
      <c r="AY1362" s="32" t="s">
        <v>203</v>
      </c>
      <c r="AZ1362" s="110" t="s">
        <v>203</v>
      </c>
      <c r="BA1362" s="32" t="s">
        <v>203</v>
      </c>
      <c r="BB1362" s="32" t="s">
        <v>203</v>
      </c>
      <c r="BC1362" s="32" t="s">
        <v>203</v>
      </c>
      <c r="BD1362" s="32" t="s">
        <v>203</v>
      </c>
      <c r="BE1362" s="32" t="s">
        <v>203</v>
      </c>
      <c r="BF1362" s="110" t="s">
        <v>203</v>
      </c>
      <c r="BG1362" s="32" t="s">
        <v>203</v>
      </c>
      <c r="BH1362" s="32" t="s">
        <v>203</v>
      </c>
      <c r="BI1362" s="32" t="s">
        <v>162</v>
      </c>
      <c r="BJ1362" s="32">
        <v>5</v>
      </c>
      <c r="BK1362" s="110">
        <v>47150</v>
      </c>
      <c r="BL1362" s="110" t="s">
        <v>115</v>
      </c>
      <c r="BM1362" s="110">
        <v>47453</v>
      </c>
      <c r="BN1362" s="32" t="s">
        <v>115</v>
      </c>
      <c r="BO1362" s="32" t="s">
        <v>115</v>
      </c>
      <c r="BP1362" s="32" t="b">
        <v>0</v>
      </c>
      <c r="BQ1362" s="116" t="s">
        <v>115</v>
      </c>
      <c r="BR1362" s="32" t="s">
        <v>134</v>
      </c>
      <c r="BS1362" s="116">
        <v>0</v>
      </c>
      <c r="BT1362" s="116">
        <v>9290</v>
      </c>
      <c r="BU1362" s="116">
        <v>0</v>
      </c>
      <c r="BV1362" s="116">
        <v>0</v>
      </c>
      <c r="BW1362" s="116">
        <v>0</v>
      </c>
      <c r="BX1362" s="116">
        <v>0</v>
      </c>
      <c r="BY1362" s="116">
        <v>0</v>
      </c>
      <c r="BZ1362" s="116">
        <v>0</v>
      </c>
      <c r="CA1362" s="116">
        <v>260</v>
      </c>
      <c r="CB1362" s="116">
        <v>520</v>
      </c>
      <c r="CC1362" s="116">
        <v>8510</v>
      </c>
      <c r="CD1362" s="116">
        <v>0</v>
      </c>
      <c r="CE1362" s="116">
        <v>0</v>
      </c>
      <c r="CF1362" s="32" t="s">
        <v>135</v>
      </c>
      <c r="CG1362" s="32" t="s">
        <v>136</v>
      </c>
      <c r="CH1362" s="32" t="s">
        <v>115</v>
      </c>
      <c r="CI1362" s="116">
        <v>0</v>
      </c>
      <c r="CJ1362" s="116">
        <v>0</v>
      </c>
      <c r="CK1362" s="116">
        <v>0</v>
      </c>
      <c r="CL1362" s="116">
        <v>0</v>
      </c>
      <c r="CM1362" s="116">
        <v>0</v>
      </c>
      <c r="CN1362" s="116">
        <v>0</v>
      </c>
      <c r="CO1362" s="113">
        <v>0</v>
      </c>
      <c r="CP1362" s="32" t="s">
        <v>134</v>
      </c>
      <c r="CQ1362" s="32" t="s">
        <v>115</v>
      </c>
      <c r="CR1362" s="32" t="s">
        <v>279</v>
      </c>
      <c r="CS1362" s="32" t="s">
        <v>115</v>
      </c>
      <c r="CT1362" s="113">
        <v>0.3427</v>
      </c>
      <c r="CU1362" s="113">
        <v>0.6573</v>
      </c>
      <c r="CV1362" s="33" t="s">
        <v>4341</v>
      </c>
    </row>
    <row r="1363" spans="2:100">
      <c r="B1363" s="123">
        <v>1359</v>
      </c>
      <c r="C1363" s="128" t="s">
        <v>1473</v>
      </c>
      <c r="D1363" s="128"/>
      <c r="E1363" s="128"/>
      <c r="F1363" s="128"/>
      <c r="G1363" s="128"/>
      <c r="H1363" s="32" t="s">
        <v>1474</v>
      </c>
      <c r="I1363" s="32" t="s">
        <v>166</v>
      </c>
      <c r="J1363" s="32" t="s">
        <v>115</v>
      </c>
      <c r="K1363" s="32" t="s">
        <v>115</v>
      </c>
      <c r="L1363" s="32" t="s">
        <v>1475</v>
      </c>
      <c r="M1363" s="32" t="s">
        <v>240</v>
      </c>
      <c r="N1363" s="32" t="s">
        <v>320</v>
      </c>
      <c r="O1363" s="32" t="s">
        <v>115</v>
      </c>
      <c r="P1363" s="110">
        <v>45910</v>
      </c>
      <c r="Q1363" s="32" t="s">
        <v>115</v>
      </c>
      <c r="R1363" s="32" t="s">
        <v>115</v>
      </c>
      <c r="S1363" s="32" t="s">
        <v>203</v>
      </c>
      <c r="T1363" s="32" t="s">
        <v>203</v>
      </c>
      <c r="U1363" s="32" t="s">
        <v>194</v>
      </c>
      <c r="V1363" s="32" t="s">
        <v>122</v>
      </c>
      <c r="W1363" s="32" t="b">
        <v>0</v>
      </c>
      <c r="X1363" s="32" t="s">
        <v>115</v>
      </c>
      <c r="Y1363" s="128"/>
      <c r="Z1363" s="119" t="s">
        <v>115</v>
      </c>
      <c r="AA1363" s="119">
        <v>29.138944303557398</v>
      </c>
      <c r="AB1363" s="32" t="s">
        <v>115</v>
      </c>
      <c r="AC1363" s="32" t="s">
        <v>115</v>
      </c>
      <c r="AD1363" s="32" t="s">
        <v>115</v>
      </c>
      <c r="AE1363" s="32" t="s">
        <v>115</v>
      </c>
      <c r="AF1363" s="32" t="s">
        <v>115</v>
      </c>
      <c r="AG1363" s="32" t="s">
        <v>1921</v>
      </c>
      <c r="AH1363" s="32" t="s">
        <v>127</v>
      </c>
      <c r="AI1363" s="32" t="s">
        <v>4345</v>
      </c>
      <c r="AJ1363" s="32" t="s">
        <v>203</v>
      </c>
      <c r="AK1363" s="128" t="s">
        <v>1473</v>
      </c>
      <c r="AL1363" s="32" t="s">
        <v>203</v>
      </c>
      <c r="AM1363" s="32">
        <v>66</v>
      </c>
      <c r="AN1363" s="32" t="s">
        <v>128</v>
      </c>
      <c r="AO1363" s="32" t="s">
        <v>129</v>
      </c>
      <c r="AP1363" s="32" t="s">
        <v>203</v>
      </c>
      <c r="AQ1363" s="32" t="s">
        <v>130</v>
      </c>
      <c r="AR1363" s="32">
        <v>2025</v>
      </c>
      <c r="AS1363" s="32" t="s">
        <v>115</v>
      </c>
      <c r="AT1363" s="32" t="b">
        <v>0</v>
      </c>
      <c r="AU1363" s="32" t="s">
        <v>115</v>
      </c>
      <c r="AV1363" s="32" t="s">
        <v>115</v>
      </c>
      <c r="AW1363" s="32" t="s">
        <v>115</v>
      </c>
      <c r="AX1363" s="32" t="b">
        <v>0</v>
      </c>
      <c r="AY1363" s="32" t="s">
        <v>203</v>
      </c>
      <c r="AZ1363" s="110" t="s">
        <v>203</v>
      </c>
      <c r="BA1363" s="32" t="s">
        <v>203</v>
      </c>
      <c r="BB1363" s="32" t="s">
        <v>203</v>
      </c>
      <c r="BC1363" s="32" t="s">
        <v>203</v>
      </c>
      <c r="BD1363" s="32" t="s">
        <v>203</v>
      </c>
      <c r="BE1363" s="32" t="s">
        <v>203</v>
      </c>
      <c r="BF1363" s="110" t="s">
        <v>203</v>
      </c>
      <c r="BG1363" s="32" t="s">
        <v>203</v>
      </c>
      <c r="BH1363" s="32" t="s">
        <v>203</v>
      </c>
      <c r="BI1363" s="32" t="s">
        <v>162</v>
      </c>
      <c r="BJ1363" s="32">
        <v>5</v>
      </c>
      <c r="BK1363" s="110">
        <v>47150</v>
      </c>
      <c r="BL1363" s="110" t="s">
        <v>115</v>
      </c>
      <c r="BM1363" s="110">
        <v>47453</v>
      </c>
      <c r="BN1363" s="32" t="s">
        <v>115</v>
      </c>
      <c r="BO1363" s="32" t="s">
        <v>115</v>
      </c>
      <c r="BP1363" s="32" t="b">
        <v>0</v>
      </c>
      <c r="BQ1363" s="116" t="s">
        <v>115</v>
      </c>
      <c r="BR1363" s="32" t="s">
        <v>134</v>
      </c>
      <c r="BS1363" s="116">
        <v>0</v>
      </c>
      <c r="BT1363" s="116">
        <v>8100.5494101999975</v>
      </c>
      <c r="BU1363" s="116">
        <v>0</v>
      </c>
      <c r="BV1363" s="116">
        <v>0</v>
      </c>
      <c r="BW1363" s="116">
        <v>0</v>
      </c>
      <c r="BX1363" s="116">
        <v>0</v>
      </c>
      <c r="BY1363" s="116">
        <v>0</v>
      </c>
      <c r="BZ1363" s="116">
        <v>0</v>
      </c>
      <c r="CA1363" s="116">
        <v>260</v>
      </c>
      <c r="CB1363" s="116">
        <v>575.74749999999995</v>
      </c>
      <c r="CC1363" s="116">
        <v>7264.801910199998</v>
      </c>
      <c r="CD1363" s="116">
        <v>0</v>
      </c>
      <c r="CE1363" s="116">
        <v>0</v>
      </c>
      <c r="CF1363" s="32" t="s">
        <v>135</v>
      </c>
      <c r="CG1363" s="32" t="s">
        <v>136</v>
      </c>
      <c r="CH1363" s="32" t="s">
        <v>115</v>
      </c>
      <c r="CI1363" s="116">
        <v>0</v>
      </c>
      <c r="CJ1363" s="116">
        <v>0</v>
      </c>
      <c r="CK1363" s="116">
        <v>0</v>
      </c>
      <c r="CL1363" s="116">
        <v>0</v>
      </c>
      <c r="CM1363" s="116">
        <v>0</v>
      </c>
      <c r="CN1363" s="116">
        <v>0</v>
      </c>
      <c r="CO1363" s="113">
        <v>0</v>
      </c>
      <c r="CP1363" s="32" t="s">
        <v>134</v>
      </c>
      <c r="CQ1363" s="32" t="s">
        <v>115</v>
      </c>
      <c r="CR1363" s="32" t="s">
        <v>279</v>
      </c>
      <c r="CS1363" s="32" t="s">
        <v>115</v>
      </c>
      <c r="CT1363" s="113">
        <v>0.3427</v>
      </c>
      <c r="CU1363" s="113">
        <v>0.6573</v>
      </c>
      <c r="CV1363" s="33" t="s">
        <v>4341</v>
      </c>
    </row>
    <row r="1364" spans="2:100">
      <c r="B1364" s="123">
        <v>1360</v>
      </c>
      <c r="C1364" s="128" t="s">
        <v>1473</v>
      </c>
      <c r="D1364" s="128"/>
      <c r="E1364" s="128"/>
      <c r="F1364" s="128"/>
      <c r="G1364" s="128"/>
      <c r="H1364" s="32" t="s">
        <v>1474</v>
      </c>
      <c r="I1364" s="32" t="s">
        <v>166</v>
      </c>
      <c r="J1364" s="32" t="s">
        <v>115</v>
      </c>
      <c r="K1364" s="32" t="s">
        <v>115</v>
      </c>
      <c r="L1364" s="32" t="s">
        <v>1475</v>
      </c>
      <c r="M1364" s="32" t="s">
        <v>240</v>
      </c>
      <c r="N1364" s="32" t="s">
        <v>320</v>
      </c>
      <c r="O1364" s="32" t="s">
        <v>115</v>
      </c>
      <c r="P1364" s="110">
        <v>45933</v>
      </c>
      <c r="Q1364" s="32" t="s">
        <v>115</v>
      </c>
      <c r="R1364" s="32" t="s">
        <v>115</v>
      </c>
      <c r="S1364" s="32" t="s">
        <v>203</v>
      </c>
      <c r="T1364" s="32" t="s">
        <v>203</v>
      </c>
      <c r="U1364" s="32" t="s">
        <v>518</v>
      </c>
      <c r="V1364" s="32" t="s">
        <v>122</v>
      </c>
      <c r="W1364" s="32" t="b">
        <v>0</v>
      </c>
      <c r="X1364" s="32" t="s">
        <v>115</v>
      </c>
      <c r="Y1364" s="128"/>
      <c r="Z1364" s="119" t="s">
        <v>115</v>
      </c>
      <c r="AA1364" s="119">
        <v>35.622734907286599</v>
      </c>
      <c r="AB1364" s="32" t="s">
        <v>115</v>
      </c>
      <c r="AC1364" s="32" t="s">
        <v>530</v>
      </c>
      <c r="AD1364" s="32" t="s">
        <v>115</v>
      </c>
      <c r="AE1364" s="32" t="s">
        <v>115</v>
      </c>
      <c r="AF1364" s="32" t="s">
        <v>115</v>
      </c>
      <c r="AG1364" s="32" t="s">
        <v>1921</v>
      </c>
      <c r="AH1364" s="32" t="s">
        <v>127</v>
      </c>
      <c r="AI1364" s="32" t="s">
        <v>4346</v>
      </c>
      <c r="AJ1364" s="32" t="s">
        <v>203</v>
      </c>
      <c r="AK1364" s="128" t="s">
        <v>1473</v>
      </c>
      <c r="AL1364" s="32" t="s">
        <v>203</v>
      </c>
      <c r="AM1364" s="32">
        <v>66</v>
      </c>
      <c r="AN1364" s="32" t="s">
        <v>128</v>
      </c>
      <c r="AO1364" s="32" t="s">
        <v>129</v>
      </c>
      <c r="AP1364" s="32" t="s">
        <v>203</v>
      </c>
      <c r="AQ1364" s="32" t="s">
        <v>130</v>
      </c>
      <c r="AR1364" s="32">
        <v>2025</v>
      </c>
      <c r="AS1364" s="32" t="s">
        <v>115</v>
      </c>
      <c r="AT1364" s="32" t="b">
        <v>0</v>
      </c>
      <c r="AU1364" s="32" t="s">
        <v>115</v>
      </c>
      <c r="AV1364" s="32" t="s">
        <v>115</v>
      </c>
      <c r="AW1364" s="32" t="s">
        <v>115</v>
      </c>
      <c r="AX1364" s="32" t="b">
        <v>0</v>
      </c>
      <c r="AY1364" s="32" t="s">
        <v>203</v>
      </c>
      <c r="AZ1364" s="110" t="s">
        <v>203</v>
      </c>
      <c r="BA1364" s="32" t="s">
        <v>203</v>
      </c>
      <c r="BB1364" s="32" t="s">
        <v>203</v>
      </c>
      <c r="BC1364" s="32" t="s">
        <v>203</v>
      </c>
      <c r="BD1364" s="32" t="s">
        <v>203</v>
      </c>
      <c r="BE1364" s="32" t="s">
        <v>203</v>
      </c>
      <c r="BF1364" s="110" t="s">
        <v>203</v>
      </c>
      <c r="BG1364" s="32" t="s">
        <v>203</v>
      </c>
      <c r="BH1364" s="32" t="s">
        <v>203</v>
      </c>
      <c r="BI1364" s="32" t="s">
        <v>162</v>
      </c>
      <c r="BJ1364" s="32">
        <v>5</v>
      </c>
      <c r="BK1364" s="110">
        <v>47515</v>
      </c>
      <c r="BL1364" s="110" t="s">
        <v>115</v>
      </c>
      <c r="BM1364" s="110">
        <v>47818</v>
      </c>
      <c r="BN1364" s="32" t="s">
        <v>115</v>
      </c>
      <c r="BO1364" s="32" t="s">
        <v>115</v>
      </c>
      <c r="BP1364" s="32" t="b">
        <v>0</v>
      </c>
      <c r="BQ1364" s="116" t="s">
        <v>115</v>
      </c>
      <c r="BR1364" s="32" t="s">
        <v>134</v>
      </c>
      <c r="BS1364" s="116">
        <v>0</v>
      </c>
      <c r="BT1364" s="116">
        <v>5266.8580000000002</v>
      </c>
      <c r="BU1364" s="116">
        <v>0</v>
      </c>
      <c r="BV1364" s="116">
        <v>0</v>
      </c>
      <c r="BW1364" s="116">
        <v>0</v>
      </c>
      <c r="BX1364" s="116">
        <v>0</v>
      </c>
      <c r="BY1364" s="116">
        <v>0</v>
      </c>
      <c r="BZ1364" s="116">
        <v>0</v>
      </c>
      <c r="CA1364" s="116">
        <v>260</v>
      </c>
      <c r="CB1364" s="116">
        <v>518.46600000000001</v>
      </c>
      <c r="CC1364" s="116">
        <v>0</v>
      </c>
      <c r="CD1364" s="116">
        <v>4488.3919999999998</v>
      </c>
      <c r="CE1364" s="116">
        <v>0</v>
      </c>
      <c r="CF1364" s="32" t="s">
        <v>135</v>
      </c>
      <c r="CG1364" s="32" t="s">
        <v>136</v>
      </c>
      <c r="CH1364" s="32" t="s">
        <v>115</v>
      </c>
      <c r="CI1364" s="116">
        <v>0</v>
      </c>
      <c r="CJ1364" s="116">
        <v>0</v>
      </c>
      <c r="CK1364" s="116">
        <v>0</v>
      </c>
      <c r="CL1364" s="116">
        <v>0</v>
      </c>
      <c r="CM1364" s="116">
        <v>0</v>
      </c>
      <c r="CN1364" s="116">
        <v>0</v>
      </c>
      <c r="CO1364" s="113">
        <v>0</v>
      </c>
      <c r="CP1364" s="32" t="s">
        <v>134</v>
      </c>
      <c r="CQ1364" s="32" t="s">
        <v>115</v>
      </c>
      <c r="CR1364" s="32" t="s">
        <v>279</v>
      </c>
      <c r="CS1364" s="32" t="s">
        <v>115</v>
      </c>
      <c r="CT1364" s="113">
        <v>1</v>
      </c>
      <c r="CU1364" s="113">
        <v>0</v>
      </c>
      <c r="CV1364" s="33" t="s">
        <v>4341</v>
      </c>
    </row>
    <row r="1365" spans="2:100">
      <c r="B1365" s="123">
        <v>1361</v>
      </c>
      <c r="C1365" s="128" t="s">
        <v>1473</v>
      </c>
      <c r="D1365" s="128"/>
      <c r="E1365" s="128"/>
      <c r="F1365" s="128"/>
      <c r="G1365" s="128"/>
      <c r="H1365" s="32" t="s">
        <v>1474</v>
      </c>
      <c r="I1365" s="32" t="s">
        <v>166</v>
      </c>
      <c r="J1365" s="32" t="s">
        <v>115</v>
      </c>
      <c r="K1365" s="32" t="s">
        <v>115</v>
      </c>
      <c r="L1365" s="32" t="s">
        <v>1475</v>
      </c>
      <c r="M1365" s="32" t="s">
        <v>240</v>
      </c>
      <c r="N1365" s="32" t="s">
        <v>320</v>
      </c>
      <c r="O1365" s="32" t="s">
        <v>115</v>
      </c>
      <c r="P1365" s="110">
        <v>45933</v>
      </c>
      <c r="Q1365" s="32" t="s">
        <v>115</v>
      </c>
      <c r="R1365" s="32" t="s">
        <v>115</v>
      </c>
      <c r="S1365" s="32" t="s">
        <v>203</v>
      </c>
      <c r="T1365" s="32" t="s">
        <v>203</v>
      </c>
      <c r="U1365" s="32" t="s">
        <v>518</v>
      </c>
      <c r="V1365" s="32" t="s">
        <v>122</v>
      </c>
      <c r="W1365" s="32" t="b">
        <v>0</v>
      </c>
      <c r="X1365" s="32" t="s">
        <v>115</v>
      </c>
      <c r="Y1365" s="128"/>
      <c r="Z1365" s="119" t="s">
        <v>115</v>
      </c>
      <c r="AA1365" s="119">
        <v>35.622734907286599</v>
      </c>
      <c r="AB1365" s="32" t="s">
        <v>115</v>
      </c>
      <c r="AC1365" s="32" t="s">
        <v>407</v>
      </c>
      <c r="AD1365" s="32" t="s">
        <v>115</v>
      </c>
      <c r="AE1365" s="32" t="s">
        <v>115</v>
      </c>
      <c r="AF1365" s="32" t="s">
        <v>115</v>
      </c>
      <c r="AG1365" s="32" t="s">
        <v>1921</v>
      </c>
      <c r="AH1365" s="32" t="s">
        <v>127</v>
      </c>
      <c r="AI1365" s="32" t="s">
        <v>4347</v>
      </c>
      <c r="AJ1365" s="32" t="s">
        <v>203</v>
      </c>
      <c r="AK1365" s="128" t="s">
        <v>1473</v>
      </c>
      <c r="AL1365" s="32" t="s">
        <v>203</v>
      </c>
      <c r="AM1365" s="32">
        <v>66</v>
      </c>
      <c r="AN1365" s="32" t="s">
        <v>128</v>
      </c>
      <c r="AO1365" s="32" t="s">
        <v>129</v>
      </c>
      <c r="AP1365" s="32" t="s">
        <v>203</v>
      </c>
      <c r="AQ1365" s="32" t="s">
        <v>130</v>
      </c>
      <c r="AR1365" s="32">
        <v>2025</v>
      </c>
      <c r="AS1365" s="32" t="s">
        <v>115</v>
      </c>
      <c r="AT1365" s="32" t="b">
        <v>0</v>
      </c>
      <c r="AU1365" s="32" t="s">
        <v>115</v>
      </c>
      <c r="AV1365" s="32" t="s">
        <v>115</v>
      </c>
      <c r="AW1365" s="32" t="s">
        <v>115</v>
      </c>
      <c r="AX1365" s="32" t="b">
        <v>0</v>
      </c>
      <c r="AY1365" s="32" t="s">
        <v>203</v>
      </c>
      <c r="AZ1365" s="110" t="s">
        <v>203</v>
      </c>
      <c r="BA1365" s="32" t="s">
        <v>203</v>
      </c>
      <c r="BB1365" s="32" t="s">
        <v>203</v>
      </c>
      <c r="BC1365" s="32" t="s">
        <v>203</v>
      </c>
      <c r="BD1365" s="32" t="s">
        <v>203</v>
      </c>
      <c r="BE1365" s="32" t="s">
        <v>203</v>
      </c>
      <c r="BF1365" s="110" t="s">
        <v>203</v>
      </c>
      <c r="BG1365" s="32" t="s">
        <v>203</v>
      </c>
      <c r="BH1365" s="32" t="s">
        <v>203</v>
      </c>
      <c r="BI1365" s="32" t="s">
        <v>162</v>
      </c>
      <c r="BJ1365" s="32">
        <v>5</v>
      </c>
      <c r="BK1365" s="110">
        <v>47515</v>
      </c>
      <c r="BL1365" s="110" t="s">
        <v>115</v>
      </c>
      <c r="BM1365" s="110">
        <v>47818</v>
      </c>
      <c r="BN1365" s="32" t="s">
        <v>115</v>
      </c>
      <c r="BO1365" s="32" t="s">
        <v>115</v>
      </c>
      <c r="BP1365" s="32" t="b">
        <v>0</v>
      </c>
      <c r="BQ1365" s="116" t="s">
        <v>115</v>
      </c>
      <c r="BR1365" s="32" t="s">
        <v>134</v>
      </c>
      <c r="BS1365" s="116">
        <v>0</v>
      </c>
      <c r="BT1365" s="116">
        <v>6891.8760000000002</v>
      </c>
      <c r="BU1365" s="116">
        <v>0</v>
      </c>
      <c r="BV1365" s="116">
        <v>0</v>
      </c>
      <c r="BW1365" s="116">
        <v>0</v>
      </c>
      <c r="BX1365" s="116">
        <v>0</v>
      </c>
      <c r="BY1365" s="116">
        <v>0</v>
      </c>
      <c r="BZ1365" s="116">
        <v>0</v>
      </c>
      <c r="CA1365" s="116">
        <v>260</v>
      </c>
      <c r="CB1365" s="116">
        <v>518.46600000000001</v>
      </c>
      <c r="CC1365" s="116">
        <v>0</v>
      </c>
      <c r="CD1365" s="116">
        <v>6113.41</v>
      </c>
      <c r="CE1365" s="116">
        <v>0</v>
      </c>
      <c r="CF1365" s="32" t="s">
        <v>135</v>
      </c>
      <c r="CG1365" s="32" t="s">
        <v>136</v>
      </c>
      <c r="CH1365" s="32" t="s">
        <v>115</v>
      </c>
      <c r="CI1365" s="116">
        <v>0</v>
      </c>
      <c r="CJ1365" s="116">
        <v>0</v>
      </c>
      <c r="CK1365" s="116">
        <v>0</v>
      </c>
      <c r="CL1365" s="116">
        <v>0</v>
      </c>
      <c r="CM1365" s="116">
        <v>0</v>
      </c>
      <c r="CN1365" s="116">
        <v>0</v>
      </c>
      <c r="CO1365" s="113">
        <v>0</v>
      </c>
      <c r="CP1365" s="32" t="s">
        <v>134</v>
      </c>
      <c r="CQ1365" s="32" t="s">
        <v>115</v>
      </c>
      <c r="CR1365" s="32" t="s">
        <v>279</v>
      </c>
      <c r="CS1365" s="32" t="s">
        <v>115</v>
      </c>
      <c r="CT1365" s="113">
        <v>1</v>
      </c>
      <c r="CU1365" s="113">
        <v>0</v>
      </c>
      <c r="CV1365" s="33" t="s">
        <v>4341</v>
      </c>
    </row>
    <row r="1366" spans="2:100">
      <c r="B1366" s="123">
        <v>1362</v>
      </c>
      <c r="C1366" s="128" t="s">
        <v>1473</v>
      </c>
      <c r="D1366" s="128"/>
      <c r="E1366" s="128"/>
      <c r="F1366" s="128"/>
      <c r="G1366" s="128"/>
      <c r="H1366" s="32" t="s">
        <v>1474</v>
      </c>
      <c r="I1366" s="32" t="s">
        <v>166</v>
      </c>
      <c r="J1366" s="32" t="s">
        <v>115</v>
      </c>
      <c r="K1366" s="32" t="s">
        <v>115</v>
      </c>
      <c r="L1366" s="32" t="s">
        <v>1475</v>
      </c>
      <c r="M1366" s="32" t="s">
        <v>240</v>
      </c>
      <c r="N1366" s="32" t="s">
        <v>320</v>
      </c>
      <c r="O1366" s="32" t="s">
        <v>115</v>
      </c>
      <c r="P1366" s="110">
        <v>45919</v>
      </c>
      <c r="Q1366" s="32" t="s">
        <v>115</v>
      </c>
      <c r="R1366" s="32" t="s">
        <v>115</v>
      </c>
      <c r="S1366" s="32" t="s">
        <v>203</v>
      </c>
      <c r="T1366" s="32" t="s">
        <v>203</v>
      </c>
      <c r="U1366" s="32" t="s">
        <v>214</v>
      </c>
      <c r="V1366" s="32" t="s">
        <v>122</v>
      </c>
      <c r="W1366" s="32" t="b">
        <v>0</v>
      </c>
      <c r="X1366" s="32" t="s">
        <v>115</v>
      </c>
      <c r="Y1366" s="128"/>
      <c r="Z1366" s="119" t="s">
        <v>115</v>
      </c>
      <c r="AA1366" s="119">
        <v>42.107625737040301</v>
      </c>
      <c r="AB1366" s="32" t="s">
        <v>115</v>
      </c>
      <c r="AC1366" s="32" t="s">
        <v>530</v>
      </c>
      <c r="AD1366" s="32" t="s">
        <v>115</v>
      </c>
      <c r="AE1366" s="32" t="s">
        <v>115</v>
      </c>
      <c r="AF1366" s="32" t="s">
        <v>115</v>
      </c>
      <c r="AG1366" s="32" t="s">
        <v>1921</v>
      </c>
      <c r="AH1366" s="32" t="s">
        <v>127</v>
      </c>
      <c r="AI1366" s="32" t="s">
        <v>4348</v>
      </c>
      <c r="AJ1366" s="32" t="s">
        <v>203</v>
      </c>
      <c r="AK1366" s="128" t="s">
        <v>1473</v>
      </c>
      <c r="AL1366" s="32" t="s">
        <v>203</v>
      </c>
      <c r="AM1366" s="32">
        <v>66</v>
      </c>
      <c r="AN1366" s="32" t="s">
        <v>128</v>
      </c>
      <c r="AO1366" s="32" t="s">
        <v>129</v>
      </c>
      <c r="AP1366" s="32" t="s">
        <v>203</v>
      </c>
      <c r="AQ1366" s="32" t="s">
        <v>130</v>
      </c>
      <c r="AR1366" s="32">
        <v>2025</v>
      </c>
      <c r="AS1366" s="32" t="s">
        <v>115</v>
      </c>
      <c r="AT1366" s="32" t="b">
        <v>0</v>
      </c>
      <c r="AU1366" s="32" t="s">
        <v>115</v>
      </c>
      <c r="AV1366" s="32" t="s">
        <v>115</v>
      </c>
      <c r="AW1366" s="32" t="s">
        <v>115</v>
      </c>
      <c r="AX1366" s="32" t="b">
        <v>0</v>
      </c>
      <c r="AY1366" s="32" t="s">
        <v>203</v>
      </c>
      <c r="AZ1366" s="110" t="s">
        <v>203</v>
      </c>
      <c r="BA1366" s="32" t="s">
        <v>203</v>
      </c>
      <c r="BB1366" s="32" t="s">
        <v>203</v>
      </c>
      <c r="BC1366" s="32" t="s">
        <v>203</v>
      </c>
      <c r="BD1366" s="32" t="s">
        <v>203</v>
      </c>
      <c r="BE1366" s="32" t="s">
        <v>203</v>
      </c>
      <c r="BF1366" s="110" t="s">
        <v>203</v>
      </c>
      <c r="BG1366" s="32" t="s">
        <v>203</v>
      </c>
      <c r="BH1366" s="32" t="s">
        <v>203</v>
      </c>
      <c r="BI1366" s="32" t="s">
        <v>162</v>
      </c>
      <c r="BJ1366" s="32">
        <v>5</v>
      </c>
      <c r="BK1366" s="110">
        <v>47515</v>
      </c>
      <c r="BL1366" s="110" t="s">
        <v>115</v>
      </c>
      <c r="BM1366" s="110">
        <v>47818</v>
      </c>
      <c r="BN1366" s="32" t="s">
        <v>115</v>
      </c>
      <c r="BO1366" s="32" t="s">
        <v>115</v>
      </c>
      <c r="BP1366" s="32" t="b">
        <v>0</v>
      </c>
      <c r="BQ1366" s="116" t="s">
        <v>115</v>
      </c>
      <c r="BR1366" s="32" t="s">
        <v>134</v>
      </c>
      <c r="BS1366" s="116">
        <v>0</v>
      </c>
      <c r="BT1366" s="116">
        <v>4629.1284999999998</v>
      </c>
      <c r="BU1366" s="116">
        <v>0</v>
      </c>
      <c r="BV1366" s="116">
        <v>0</v>
      </c>
      <c r="BW1366" s="116">
        <v>0</v>
      </c>
      <c r="BX1366" s="116">
        <v>0</v>
      </c>
      <c r="BY1366" s="116">
        <v>0</v>
      </c>
      <c r="BZ1366" s="116">
        <v>0</v>
      </c>
      <c r="CA1366" s="116">
        <v>260</v>
      </c>
      <c r="CB1366" s="116">
        <v>577.47249999999997</v>
      </c>
      <c r="CC1366" s="116">
        <v>0</v>
      </c>
      <c r="CD1366" s="116">
        <v>3791.6559999999999</v>
      </c>
      <c r="CE1366" s="116">
        <v>0</v>
      </c>
      <c r="CF1366" s="32" t="s">
        <v>135</v>
      </c>
      <c r="CG1366" s="32" t="s">
        <v>136</v>
      </c>
      <c r="CH1366" s="32" t="s">
        <v>115</v>
      </c>
      <c r="CI1366" s="116">
        <v>0</v>
      </c>
      <c r="CJ1366" s="116">
        <v>0</v>
      </c>
      <c r="CK1366" s="116">
        <v>0</v>
      </c>
      <c r="CL1366" s="116">
        <v>0</v>
      </c>
      <c r="CM1366" s="116">
        <v>0</v>
      </c>
      <c r="CN1366" s="116">
        <v>0</v>
      </c>
      <c r="CO1366" s="113">
        <v>0</v>
      </c>
      <c r="CP1366" s="32" t="s">
        <v>134</v>
      </c>
      <c r="CQ1366" s="32" t="s">
        <v>115</v>
      </c>
      <c r="CR1366" s="32" t="s">
        <v>279</v>
      </c>
      <c r="CS1366" s="32" t="s">
        <v>115</v>
      </c>
      <c r="CT1366" s="113">
        <v>1</v>
      </c>
      <c r="CU1366" s="113">
        <v>0</v>
      </c>
      <c r="CV1366" s="33" t="s">
        <v>4341</v>
      </c>
    </row>
    <row r="1367" spans="2:100">
      <c r="B1367" s="123">
        <v>1363</v>
      </c>
      <c r="C1367" s="128" t="s">
        <v>1473</v>
      </c>
      <c r="D1367" s="128"/>
      <c r="E1367" s="128"/>
      <c r="F1367" s="128"/>
      <c r="G1367" s="128"/>
      <c r="H1367" s="32" t="s">
        <v>1474</v>
      </c>
      <c r="I1367" s="32" t="s">
        <v>166</v>
      </c>
      <c r="J1367" s="32" t="s">
        <v>115</v>
      </c>
      <c r="K1367" s="32" t="s">
        <v>115</v>
      </c>
      <c r="L1367" s="32" t="s">
        <v>1475</v>
      </c>
      <c r="M1367" s="32" t="s">
        <v>240</v>
      </c>
      <c r="N1367" s="32" t="s">
        <v>320</v>
      </c>
      <c r="O1367" s="32" t="s">
        <v>115</v>
      </c>
      <c r="P1367" s="110">
        <v>45919</v>
      </c>
      <c r="Q1367" s="32" t="s">
        <v>115</v>
      </c>
      <c r="R1367" s="32" t="s">
        <v>115</v>
      </c>
      <c r="S1367" s="32" t="s">
        <v>203</v>
      </c>
      <c r="T1367" s="32" t="s">
        <v>203</v>
      </c>
      <c r="U1367" s="32" t="s">
        <v>214</v>
      </c>
      <c r="V1367" s="32" t="s">
        <v>122</v>
      </c>
      <c r="W1367" s="32" t="b">
        <v>0</v>
      </c>
      <c r="X1367" s="32" t="s">
        <v>115</v>
      </c>
      <c r="Y1367" s="128"/>
      <c r="Z1367" s="119" t="s">
        <v>115</v>
      </c>
      <c r="AA1367" s="119">
        <v>42.107625737040301</v>
      </c>
      <c r="AB1367" s="32" t="s">
        <v>115</v>
      </c>
      <c r="AC1367" s="32" t="s">
        <v>407</v>
      </c>
      <c r="AD1367" s="32" t="s">
        <v>115</v>
      </c>
      <c r="AE1367" s="32" t="s">
        <v>115</v>
      </c>
      <c r="AF1367" s="32" t="s">
        <v>115</v>
      </c>
      <c r="AG1367" s="32" t="s">
        <v>1921</v>
      </c>
      <c r="AH1367" s="32" t="s">
        <v>127</v>
      </c>
      <c r="AI1367" s="32" t="s">
        <v>4349</v>
      </c>
      <c r="AJ1367" s="32" t="s">
        <v>203</v>
      </c>
      <c r="AK1367" s="128" t="s">
        <v>1473</v>
      </c>
      <c r="AL1367" s="32" t="s">
        <v>203</v>
      </c>
      <c r="AM1367" s="32">
        <v>66</v>
      </c>
      <c r="AN1367" s="32" t="s">
        <v>128</v>
      </c>
      <c r="AO1367" s="32" t="s">
        <v>129</v>
      </c>
      <c r="AP1367" s="32" t="s">
        <v>203</v>
      </c>
      <c r="AQ1367" s="32" t="s">
        <v>130</v>
      </c>
      <c r="AR1367" s="32">
        <v>2025</v>
      </c>
      <c r="AS1367" s="32" t="s">
        <v>115</v>
      </c>
      <c r="AT1367" s="32" t="b">
        <v>0</v>
      </c>
      <c r="AU1367" s="32" t="s">
        <v>115</v>
      </c>
      <c r="AV1367" s="32" t="s">
        <v>115</v>
      </c>
      <c r="AW1367" s="32" t="s">
        <v>115</v>
      </c>
      <c r="AX1367" s="32" t="b">
        <v>0</v>
      </c>
      <c r="AY1367" s="32" t="s">
        <v>203</v>
      </c>
      <c r="AZ1367" s="110" t="s">
        <v>203</v>
      </c>
      <c r="BA1367" s="32" t="s">
        <v>203</v>
      </c>
      <c r="BB1367" s="32" t="s">
        <v>203</v>
      </c>
      <c r="BC1367" s="32" t="s">
        <v>203</v>
      </c>
      <c r="BD1367" s="32" t="s">
        <v>203</v>
      </c>
      <c r="BE1367" s="32" t="s">
        <v>203</v>
      </c>
      <c r="BF1367" s="110" t="s">
        <v>203</v>
      </c>
      <c r="BG1367" s="32" t="s">
        <v>203</v>
      </c>
      <c r="BH1367" s="32" t="s">
        <v>203</v>
      </c>
      <c r="BI1367" s="32" t="s">
        <v>162</v>
      </c>
      <c r="BJ1367" s="32">
        <v>5</v>
      </c>
      <c r="BK1367" s="110">
        <v>47515</v>
      </c>
      <c r="BL1367" s="110" t="s">
        <v>115</v>
      </c>
      <c r="BM1367" s="110">
        <v>47818</v>
      </c>
      <c r="BN1367" s="32" t="s">
        <v>115</v>
      </c>
      <c r="BO1367" s="32" t="s">
        <v>115</v>
      </c>
      <c r="BP1367" s="32" t="b">
        <v>0</v>
      </c>
      <c r="BQ1367" s="116" t="s">
        <v>115</v>
      </c>
      <c r="BR1367" s="32" t="s">
        <v>134</v>
      </c>
      <c r="BS1367" s="116">
        <v>0</v>
      </c>
      <c r="BT1367" s="116">
        <v>8075.0332102000002</v>
      </c>
      <c r="BU1367" s="116">
        <v>0</v>
      </c>
      <c r="BV1367" s="116">
        <v>0</v>
      </c>
      <c r="BW1367" s="116">
        <v>0</v>
      </c>
      <c r="BX1367" s="116">
        <v>0</v>
      </c>
      <c r="BY1367" s="116">
        <v>0</v>
      </c>
      <c r="BZ1367" s="116">
        <v>0</v>
      </c>
      <c r="CA1367" s="116">
        <v>260</v>
      </c>
      <c r="CB1367" s="116">
        <v>577.47249999999997</v>
      </c>
      <c r="CC1367" s="116">
        <v>0</v>
      </c>
      <c r="CD1367" s="116">
        <v>7237.5607102000004</v>
      </c>
      <c r="CE1367" s="116">
        <v>0</v>
      </c>
      <c r="CF1367" s="32" t="s">
        <v>135</v>
      </c>
      <c r="CG1367" s="32" t="s">
        <v>136</v>
      </c>
      <c r="CH1367" s="32" t="s">
        <v>115</v>
      </c>
      <c r="CI1367" s="116">
        <v>0</v>
      </c>
      <c r="CJ1367" s="116">
        <v>0</v>
      </c>
      <c r="CK1367" s="116">
        <v>0</v>
      </c>
      <c r="CL1367" s="116">
        <v>0</v>
      </c>
      <c r="CM1367" s="116">
        <v>0</v>
      </c>
      <c r="CN1367" s="116">
        <v>0</v>
      </c>
      <c r="CO1367" s="113">
        <v>0</v>
      </c>
      <c r="CP1367" s="32" t="s">
        <v>134</v>
      </c>
      <c r="CQ1367" s="32" t="s">
        <v>115</v>
      </c>
      <c r="CR1367" s="32" t="s">
        <v>279</v>
      </c>
      <c r="CS1367" s="32" t="s">
        <v>115</v>
      </c>
      <c r="CT1367" s="113">
        <v>1</v>
      </c>
      <c r="CU1367" s="113">
        <v>0</v>
      </c>
      <c r="CV1367" s="33" t="s">
        <v>4341</v>
      </c>
    </row>
    <row r="1368" spans="2:100">
      <c r="B1368" s="31">
        <v>1364</v>
      </c>
      <c r="C1368" s="32" t="s">
        <v>4350</v>
      </c>
      <c r="D1368" s="128"/>
      <c r="E1368" s="128"/>
      <c r="F1368" s="32" t="s">
        <v>115</v>
      </c>
      <c r="G1368" s="32" t="s">
        <v>4351</v>
      </c>
      <c r="H1368" s="32" t="s">
        <v>418</v>
      </c>
      <c r="I1368" s="32" t="s">
        <v>118</v>
      </c>
      <c r="J1368" s="32" t="s">
        <v>115</v>
      </c>
      <c r="K1368" s="32" t="s">
        <v>115</v>
      </c>
      <c r="L1368" s="32" t="s">
        <v>119</v>
      </c>
      <c r="M1368" s="32" t="s">
        <v>4352</v>
      </c>
      <c r="N1368" s="32" t="s">
        <v>115</v>
      </c>
      <c r="O1368" s="32" t="s">
        <v>115</v>
      </c>
      <c r="P1368" s="110" t="s">
        <v>115</v>
      </c>
      <c r="Q1368" s="32" t="s">
        <v>115</v>
      </c>
      <c r="R1368" s="32" t="s">
        <v>115</v>
      </c>
      <c r="S1368" s="32" t="s">
        <v>121</v>
      </c>
      <c r="T1368" s="32" t="s">
        <v>115</v>
      </c>
      <c r="U1368" s="32" t="s">
        <v>115</v>
      </c>
      <c r="V1368" s="32" t="s">
        <v>122</v>
      </c>
      <c r="W1368" s="32" t="b">
        <v>0</v>
      </c>
      <c r="X1368" s="32" t="s">
        <v>115</v>
      </c>
      <c r="Y1368" s="128"/>
      <c r="Z1368" s="119" t="s">
        <v>115</v>
      </c>
      <c r="AA1368" s="119" t="s">
        <v>115</v>
      </c>
      <c r="AB1368" s="32" t="s">
        <v>115</v>
      </c>
      <c r="AC1368" s="32" t="s">
        <v>115</v>
      </c>
      <c r="AD1368" s="32">
        <v>472</v>
      </c>
      <c r="AE1368" s="32" t="s">
        <v>414</v>
      </c>
      <c r="AF1368" s="32" t="s">
        <v>115</v>
      </c>
      <c r="AG1368" s="32" t="s">
        <v>1921</v>
      </c>
      <c r="AH1368" s="32" t="s">
        <v>409</v>
      </c>
      <c r="AI1368" s="32">
        <v>5507184</v>
      </c>
      <c r="AJ1368" s="32" t="s">
        <v>115</v>
      </c>
      <c r="AK1368" s="32" t="s">
        <v>115</v>
      </c>
      <c r="AL1368" s="32" t="s">
        <v>115</v>
      </c>
      <c r="AM1368" s="32">
        <v>67</v>
      </c>
      <c r="AN1368" s="32" t="s">
        <v>128</v>
      </c>
      <c r="AO1368" s="32" t="s">
        <v>129</v>
      </c>
      <c r="AP1368" s="32" t="s">
        <v>115</v>
      </c>
      <c r="AQ1368" s="32" t="s">
        <v>130</v>
      </c>
      <c r="AR1368" s="32">
        <v>2018</v>
      </c>
      <c r="AS1368" s="32" t="s">
        <v>115</v>
      </c>
      <c r="AT1368" s="32" t="b">
        <v>0</v>
      </c>
      <c r="AU1368" s="32" t="s">
        <v>115</v>
      </c>
      <c r="AV1368" s="32" t="s">
        <v>115</v>
      </c>
      <c r="AW1368" s="32" t="s">
        <v>115</v>
      </c>
      <c r="AX1368" s="32" t="b">
        <v>0</v>
      </c>
      <c r="AY1368" s="32" t="s">
        <v>115</v>
      </c>
      <c r="AZ1368" s="110" t="s">
        <v>115</v>
      </c>
      <c r="BA1368" s="32" t="s">
        <v>115</v>
      </c>
      <c r="BB1368" s="32" t="s">
        <v>115</v>
      </c>
      <c r="BC1368" s="32" t="s">
        <v>115</v>
      </c>
      <c r="BD1368" s="32" t="s">
        <v>115</v>
      </c>
      <c r="BE1368" s="32" t="s">
        <v>115</v>
      </c>
      <c r="BF1368" s="110" t="s">
        <v>115</v>
      </c>
      <c r="BG1368" s="32" t="s">
        <v>131</v>
      </c>
      <c r="BH1368" s="32" t="s">
        <v>115</v>
      </c>
      <c r="BI1368" s="32" t="s">
        <v>132</v>
      </c>
      <c r="BJ1368" s="32" t="s">
        <v>115</v>
      </c>
      <c r="BK1368" s="110" t="s">
        <v>115</v>
      </c>
      <c r="BL1368" s="110" t="s">
        <v>115</v>
      </c>
      <c r="BM1368" s="110" t="s">
        <v>133</v>
      </c>
      <c r="BN1368" s="32" t="s">
        <v>115</v>
      </c>
      <c r="BO1368" s="32" t="s">
        <v>115</v>
      </c>
      <c r="BP1368" s="32" t="b">
        <v>0</v>
      </c>
      <c r="BQ1368" s="116" t="s">
        <v>115</v>
      </c>
      <c r="BR1368" s="32" t="s">
        <v>134</v>
      </c>
      <c r="BS1368" s="116">
        <v>530.77750000000003</v>
      </c>
      <c r="BT1368" s="116">
        <v>12530.7775</v>
      </c>
      <c r="BU1368" s="116">
        <v>0</v>
      </c>
      <c r="BV1368" s="116">
        <v>0</v>
      </c>
      <c r="BW1368" s="116">
        <v>0</v>
      </c>
      <c r="BX1368" s="116">
        <v>0</v>
      </c>
      <c r="BY1368" s="116">
        <v>0</v>
      </c>
      <c r="BZ1368" s="116">
        <v>0</v>
      </c>
      <c r="CA1368" s="116">
        <v>0</v>
      </c>
      <c r="CB1368" s="116">
        <v>0</v>
      </c>
      <c r="CC1368" s="116">
        <v>2000</v>
      </c>
      <c r="CD1368" s="116">
        <v>5000</v>
      </c>
      <c r="CE1368" s="116">
        <v>530.77750000000003</v>
      </c>
      <c r="CF1368" s="32" t="s">
        <v>135</v>
      </c>
      <c r="CG1368" s="32" t="s">
        <v>136</v>
      </c>
      <c r="CH1368" s="32" t="s">
        <v>235</v>
      </c>
      <c r="CI1368" s="116">
        <v>0</v>
      </c>
      <c r="CJ1368" s="116">
        <v>0</v>
      </c>
      <c r="CK1368" s="116">
        <v>0</v>
      </c>
      <c r="CL1368" s="116">
        <v>0</v>
      </c>
      <c r="CM1368" s="116">
        <v>0</v>
      </c>
      <c r="CN1368" s="116">
        <v>0</v>
      </c>
      <c r="CO1368" s="113">
        <v>0</v>
      </c>
      <c r="CP1368" s="32" t="s">
        <v>134</v>
      </c>
      <c r="CQ1368" s="32" t="s">
        <v>115</v>
      </c>
      <c r="CR1368" s="32" t="s">
        <v>134</v>
      </c>
      <c r="CS1368" s="32" t="s">
        <v>115</v>
      </c>
      <c r="CT1368" s="113">
        <v>0.3427</v>
      </c>
      <c r="CU1368" s="113">
        <v>0.6573</v>
      </c>
      <c r="CV1368" s="33" t="s">
        <v>4353</v>
      </c>
    </row>
    <row r="1369" spans="2:100">
      <c r="B1369" s="28">
        <v>1365</v>
      </c>
      <c r="C1369" s="29" t="s">
        <v>4354</v>
      </c>
      <c r="D1369" s="129"/>
      <c r="E1369" s="129"/>
      <c r="F1369" s="29" t="s">
        <v>978</v>
      </c>
      <c r="G1369" s="29" t="s">
        <v>4355</v>
      </c>
      <c r="H1369" s="29" t="s">
        <v>418</v>
      </c>
      <c r="I1369" s="29" t="s">
        <v>118</v>
      </c>
      <c r="J1369" s="29" t="s">
        <v>115</v>
      </c>
      <c r="K1369" s="29" t="s">
        <v>115</v>
      </c>
      <c r="L1369" s="29" t="s">
        <v>119</v>
      </c>
      <c r="M1369" s="29" t="s">
        <v>4352</v>
      </c>
      <c r="N1369" s="29" t="s">
        <v>115</v>
      </c>
      <c r="O1369" s="29" t="s">
        <v>115</v>
      </c>
      <c r="P1369" s="109">
        <v>45902</v>
      </c>
      <c r="Q1369" s="29" t="s">
        <v>115</v>
      </c>
      <c r="R1369" s="29" t="s">
        <v>115</v>
      </c>
      <c r="S1369" s="29" t="s">
        <v>121</v>
      </c>
      <c r="T1369" s="29" t="s">
        <v>115</v>
      </c>
      <c r="U1369" s="29" t="s">
        <v>214</v>
      </c>
      <c r="V1369" s="29" t="s">
        <v>122</v>
      </c>
      <c r="W1369" s="29" t="s">
        <v>123</v>
      </c>
      <c r="X1369" s="29" t="s">
        <v>115</v>
      </c>
      <c r="Y1369" s="129"/>
      <c r="Z1369" s="118" t="s">
        <v>115</v>
      </c>
      <c r="AA1369" s="118">
        <v>2.6838588574676301</v>
      </c>
      <c r="AB1369" s="29" t="s">
        <v>115</v>
      </c>
      <c r="AC1369" s="29" t="s">
        <v>1652</v>
      </c>
      <c r="AD1369" s="29" t="s">
        <v>4356</v>
      </c>
      <c r="AE1369" s="29" t="s">
        <v>414</v>
      </c>
      <c r="AF1369" s="29" t="s">
        <v>115</v>
      </c>
      <c r="AG1369" s="29" t="s">
        <v>115</v>
      </c>
      <c r="AH1369" s="29" t="s">
        <v>115</v>
      </c>
      <c r="AI1369" s="29">
        <v>5758359</v>
      </c>
      <c r="AJ1369" s="29" t="s">
        <v>4357</v>
      </c>
      <c r="AK1369" s="29" t="s">
        <v>4358</v>
      </c>
      <c r="AL1369" s="29">
        <v>3</v>
      </c>
      <c r="AM1369" s="29">
        <v>67</v>
      </c>
      <c r="AN1369" s="29" t="s">
        <v>4359</v>
      </c>
      <c r="AO1369" s="29" t="s">
        <v>129</v>
      </c>
      <c r="AP1369" s="29">
        <v>2017</v>
      </c>
      <c r="AQ1369" s="29" t="s">
        <v>130</v>
      </c>
      <c r="AR1369" s="29">
        <v>2016</v>
      </c>
      <c r="AS1369" s="29" t="s">
        <v>115</v>
      </c>
      <c r="AT1369" s="29" t="b">
        <v>0</v>
      </c>
      <c r="AU1369" s="29" t="s">
        <v>115</v>
      </c>
      <c r="AV1369" s="29" t="s">
        <v>115</v>
      </c>
      <c r="AW1369" s="29" t="s">
        <v>115</v>
      </c>
      <c r="AX1369" s="29" t="b">
        <v>0</v>
      </c>
      <c r="AY1369" s="29" t="s">
        <v>115</v>
      </c>
      <c r="AZ1369" s="109" t="s">
        <v>115</v>
      </c>
      <c r="BA1369" s="29" t="s">
        <v>115</v>
      </c>
      <c r="BB1369" s="29" t="s">
        <v>115</v>
      </c>
      <c r="BC1369" s="29" t="s">
        <v>115</v>
      </c>
      <c r="BD1369" s="29" t="s">
        <v>115</v>
      </c>
      <c r="BE1369" s="29" t="s">
        <v>115</v>
      </c>
      <c r="BF1369" s="109" t="s">
        <v>115</v>
      </c>
      <c r="BG1369" s="29" t="s">
        <v>131</v>
      </c>
      <c r="BH1369" s="29" t="s">
        <v>115</v>
      </c>
      <c r="BI1369" s="29" t="s">
        <v>195</v>
      </c>
      <c r="BJ1369" s="29">
        <v>2</v>
      </c>
      <c r="BK1369" s="109">
        <v>43473</v>
      </c>
      <c r="BL1369" s="109">
        <v>43800</v>
      </c>
      <c r="BM1369" s="109">
        <v>43726</v>
      </c>
      <c r="BN1369" s="29" t="s">
        <v>115</v>
      </c>
      <c r="BO1369" s="29" t="s">
        <v>115</v>
      </c>
      <c r="BP1369" s="29" t="b">
        <v>0</v>
      </c>
      <c r="BQ1369" s="115">
        <v>9780</v>
      </c>
      <c r="BR1369" s="29" t="s">
        <v>134</v>
      </c>
      <c r="BS1369" s="115">
        <v>9623.7630000000008</v>
      </c>
      <c r="BT1369" s="115">
        <v>9623.7630000000008</v>
      </c>
      <c r="BU1369" s="115">
        <v>665.61829999999998</v>
      </c>
      <c r="BV1369" s="115">
        <v>0</v>
      </c>
      <c r="BW1369" s="115">
        <v>0</v>
      </c>
      <c r="BX1369" s="115">
        <v>0</v>
      </c>
      <c r="BY1369" s="115">
        <v>0</v>
      </c>
      <c r="BZ1369" s="115">
        <v>0</v>
      </c>
      <c r="CA1369" s="115">
        <v>0</v>
      </c>
      <c r="CB1369" s="115">
        <v>0</v>
      </c>
      <c r="CC1369" s="115">
        <v>0</v>
      </c>
      <c r="CD1369" s="115">
        <v>0</v>
      </c>
      <c r="CE1369" s="115">
        <v>9623.7630000000008</v>
      </c>
      <c r="CF1369" s="29" t="s">
        <v>135</v>
      </c>
      <c r="CG1369" s="29" t="s">
        <v>136</v>
      </c>
      <c r="CH1369" s="29" t="s">
        <v>152</v>
      </c>
      <c r="CI1369" s="115">
        <v>1190.24107</v>
      </c>
      <c r="CJ1369" s="115">
        <v>634.51731999999993</v>
      </c>
      <c r="CK1369" s="115">
        <v>0</v>
      </c>
      <c r="CL1369" s="115">
        <v>0</v>
      </c>
      <c r="CM1369" s="115">
        <v>0</v>
      </c>
      <c r="CN1369" s="115">
        <v>0</v>
      </c>
      <c r="CO1369" s="112">
        <v>0</v>
      </c>
      <c r="CP1369" s="29" t="s">
        <v>134</v>
      </c>
      <c r="CQ1369" s="29" t="s">
        <v>115</v>
      </c>
      <c r="CR1369" s="29" t="s">
        <v>134</v>
      </c>
      <c r="CS1369" s="29" t="s">
        <v>115</v>
      </c>
      <c r="CT1369" s="112">
        <v>0.3427</v>
      </c>
      <c r="CU1369" s="112">
        <v>0.6573</v>
      </c>
      <c r="CV1369" s="30" t="s">
        <v>4353</v>
      </c>
    </row>
    <row r="1370" spans="2:100">
      <c r="B1370" s="31">
        <v>1366</v>
      </c>
      <c r="C1370" s="32" t="s">
        <v>4360</v>
      </c>
      <c r="D1370" s="128"/>
      <c r="E1370" s="128"/>
      <c r="F1370" s="32" t="s">
        <v>1178</v>
      </c>
      <c r="G1370" s="32" t="s">
        <v>1845</v>
      </c>
      <c r="H1370" s="32" t="s">
        <v>418</v>
      </c>
      <c r="I1370" s="32" t="s">
        <v>118</v>
      </c>
      <c r="J1370" s="32" t="s">
        <v>115</v>
      </c>
      <c r="K1370" s="32" t="s">
        <v>115</v>
      </c>
      <c r="L1370" s="32" t="s">
        <v>119</v>
      </c>
      <c r="M1370" s="32" t="s">
        <v>4352</v>
      </c>
      <c r="N1370" s="32" t="s">
        <v>115</v>
      </c>
      <c r="O1370" s="32" t="s">
        <v>115</v>
      </c>
      <c r="P1370" s="110">
        <v>45905</v>
      </c>
      <c r="Q1370" s="32" t="s">
        <v>115</v>
      </c>
      <c r="R1370" s="32" t="s">
        <v>115</v>
      </c>
      <c r="S1370" s="32" t="s">
        <v>221</v>
      </c>
      <c r="T1370" s="32" t="s">
        <v>221</v>
      </c>
      <c r="U1370" s="32" t="s">
        <v>214</v>
      </c>
      <c r="V1370" s="32" t="s">
        <v>122</v>
      </c>
      <c r="W1370" s="32" t="s">
        <v>123</v>
      </c>
      <c r="X1370" s="32" t="s">
        <v>115</v>
      </c>
      <c r="Y1370" s="128"/>
      <c r="Z1370" s="119" t="s">
        <v>115</v>
      </c>
      <c r="AA1370" s="119">
        <v>37.750425736462901</v>
      </c>
      <c r="AB1370" s="32" t="s">
        <v>115</v>
      </c>
      <c r="AC1370" s="32" t="s">
        <v>530</v>
      </c>
      <c r="AD1370" s="32" t="s">
        <v>746</v>
      </c>
      <c r="AE1370" s="32" t="s">
        <v>414</v>
      </c>
      <c r="AF1370" s="32" t="s">
        <v>115</v>
      </c>
      <c r="AG1370" s="32" t="s">
        <v>115</v>
      </c>
      <c r="AH1370" s="32" t="s">
        <v>115</v>
      </c>
      <c r="AI1370" s="32">
        <v>5767884</v>
      </c>
      <c r="AJ1370" s="32" t="s">
        <v>1847</v>
      </c>
      <c r="AK1370" s="32" t="s">
        <v>1848</v>
      </c>
      <c r="AL1370" s="32">
        <v>16</v>
      </c>
      <c r="AM1370" s="32">
        <v>67</v>
      </c>
      <c r="AN1370" s="32" t="s">
        <v>128</v>
      </c>
      <c r="AO1370" s="32" t="s">
        <v>129</v>
      </c>
      <c r="AP1370" s="32">
        <v>2017</v>
      </c>
      <c r="AQ1370" s="32" t="s">
        <v>130</v>
      </c>
      <c r="AR1370" s="32">
        <v>2017</v>
      </c>
      <c r="AS1370" s="32" t="s">
        <v>115</v>
      </c>
      <c r="AT1370" s="32" t="b">
        <v>0</v>
      </c>
      <c r="AU1370" s="32" t="s">
        <v>115</v>
      </c>
      <c r="AV1370" s="32" t="s">
        <v>115</v>
      </c>
      <c r="AW1370" s="32" t="s">
        <v>115</v>
      </c>
      <c r="AX1370" s="32" t="b">
        <v>0</v>
      </c>
      <c r="AY1370" s="32" t="s">
        <v>115</v>
      </c>
      <c r="AZ1370" s="110" t="s">
        <v>115</v>
      </c>
      <c r="BA1370" s="32" t="s">
        <v>115</v>
      </c>
      <c r="BB1370" s="32" t="s">
        <v>115</v>
      </c>
      <c r="BC1370" s="32" t="s">
        <v>115</v>
      </c>
      <c r="BD1370" s="32" t="s">
        <v>115</v>
      </c>
      <c r="BE1370" s="32" t="s">
        <v>115</v>
      </c>
      <c r="BF1370" s="110" t="s">
        <v>115</v>
      </c>
      <c r="BG1370" s="32" t="s">
        <v>131</v>
      </c>
      <c r="BH1370" s="32" t="s">
        <v>115</v>
      </c>
      <c r="BI1370" s="32" t="s">
        <v>195</v>
      </c>
      <c r="BJ1370" s="32">
        <v>2</v>
      </c>
      <c r="BK1370" s="110">
        <v>43222</v>
      </c>
      <c r="BL1370" s="110">
        <v>43750</v>
      </c>
      <c r="BM1370" s="110">
        <v>43531</v>
      </c>
      <c r="BN1370" s="32" t="s">
        <v>115</v>
      </c>
      <c r="BO1370" s="32" t="s">
        <v>115</v>
      </c>
      <c r="BP1370" s="32" t="b">
        <v>0</v>
      </c>
      <c r="BQ1370" s="116">
        <v>74400</v>
      </c>
      <c r="BR1370" s="32" t="s">
        <v>134</v>
      </c>
      <c r="BS1370" s="116">
        <v>11502.423199999999</v>
      </c>
      <c r="BT1370" s="116">
        <v>11502.423199999999</v>
      </c>
      <c r="BU1370" s="116">
        <v>610.4325</v>
      </c>
      <c r="BV1370" s="116">
        <v>17.2441</v>
      </c>
      <c r="BW1370" s="116">
        <v>0</v>
      </c>
      <c r="BX1370" s="116">
        <v>0</v>
      </c>
      <c r="BY1370" s="116">
        <v>0</v>
      </c>
      <c r="BZ1370" s="116">
        <v>0</v>
      </c>
      <c r="CA1370" s="116">
        <v>0</v>
      </c>
      <c r="CB1370" s="116">
        <v>0</v>
      </c>
      <c r="CC1370" s="116">
        <v>0</v>
      </c>
      <c r="CD1370" s="116">
        <v>0</v>
      </c>
      <c r="CE1370" s="116">
        <v>11502.423199999999</v>
      </c>
      <c r="CF1370" s="32" t="s">
        <v>135</v>
      </c>
      <c r="CG1370" s="32" t="s">
        <v>136</v>
      </c>
      <c r="CH1370" s="32" t="s">
        <v>456</v>
      </c>
      <c r="CI1370" s="116">
        <v>833.73584999999991</v>
      </c>
      <c r="CJ1370" s="116">
        <v>610.43252000000018</v>
      </c>
      <c r="CK1370" s="116">
        <v>17.244070000000001</v>
      </c>
      <c r="CL1370" s="116">
        <v>0</v>
      </c>
      <c r="CM1370" s="116">
        <v>0</v>
      </c>
      <c r="CN1370" s="116">
        <v>0</v>
      </c>
      <c r="CO1370" s="113">
        <v>0</v>
      </c>
      <c r="CP1370" s="32" t="s">
        <v>134</v>
      </c>
      <c r="CQ1370" s="32" t="s">
        <v>115</v>
      </c>
      <c r="CR1370" s="32" t="s">
        <v>134</v>
      </c>
      <c r="CS1370" s="32" t="s">
        <v>115</v>
      </c>
      <c r="CT1370" s="113">
        <v>0.3427</v>
      </c>
      <c r="CU1370" s="113">
        <v>0.6573</v>
      </c>
      <c r="CV1370" s="33" t="s">
        <v>4361</v>
      </c>
    </row>
    <row r="1371" spans="2:100">
      <c r="B1371" s="31">
        <v>1367</v>
      </c>
      <c r="C1371" s="32" t="s">
        <v>4362</v>
      </c>
      <c r="D1371" s="128"/>
      <c r="E1371" s="128"/>
      <c r="F1371" s="32" t="s">
        <v>458</v>
      </c>
      <c r="G1371" s="32" t="s">
        <v>4363</v>
      </c>
      <c r="H1371" s="32" t="s">
        <v>418</v>
      </c>
      <c r="I1371" s="32" t="s">
        <v>118</v>
      </c>
      <c r="J1371" s="32" t="s">
        <v>115</v>
      </c>
      <c r="K1371" s="32" t="s">
        <v>115</v>
      </c>
      <c r="L1371" s="32" t="s">
        <v>119</v>
      </c>
      <c r="M1371" s="32" t="s">
        <v>4352</v>
      </c>
      <c r="N1371" s="32" t="s">
        <v>115</v>
      </c>
      <c r="O1371" s="32" t="s">
        <v>115</v>
      </c>
      <c r="P1371" s="110">
        <v>45876</v>
      </c>
      <c r="Q1371" s="32" t="s">
        <v>115</v>
      </c>
      <c r="R1371" s="32" t="s">
        <v>115</v>
      </c>
      <c r="S1371" s="32" t="s">
        <v>121</v>
      </c>
      <c r="T1371" s="32" t="s">
        <v>115</v>
      </c>
      <c r="U1371" s="32" t="s">
        <v>214</v>
      </c>
      <c r="V1371" s="32" t="s">
        <v>122</v>
      </c>
      <c r="W1371" s="32" t="s">
        <v>123</v>
      </c>
      <c r="X1371" s="32" t="s">
        <v>115</v>
      </c>
      <c r="Y1371" s="128"/>
      <c r="Z1371" s="119" t="s">
        <v>115</v>
      </c>
      <c r="AA1371" s="119">
        <v>3.8636641248310601</v>
      </c>
      <c r="AB1371" s="32" t="s">
        <v>115</v>
      </c>
      <c r="AC1371" s="32" t="s">
        <v>534</v>
      </c>
      <c r="AD1371" s="32" t="s">
        <v>4364</v>
      </c>
      <c r="AE1371" s="32" t="s">
        <v>414</v>
      </c>
      <c r="AF1371" s="32" t="s">
        <v>115</v>
      </c>
      <c r="AG1371" s="32" t="s">
        <v>115</v>
      </c>
      <c r="AH1371" s="32" t="s">
        <v>115</v>
      </c>
      <c r="AI1371" s="32">
        <v>5744220</v>
      </c>
      <c r="AJ1371" s="32" t="s">
        <v>4365</v>
      </c>
      <c r="AK1371" s="32" t="s">
        <v>4366</v>
      </c>
      <c r="AL1371" s="32">
        <v>1</v>
      </c>
      <c r="AM1371" s="32">
        <v>67</v>
      </c>
      <c r="AN1371" s="32" t="s">
        <v>128</v>
      </c>
      <c r="AO1371" s="32" t="s">
        <v>129</v>
      </c>
      <c r="AP1371" s="32">
        <v>2017</v>
      </c>
      <c r="AQ1371" s="32" t="s">
        <v>130</v>
      </c>
      <c r="AR1371" s="32">
        <v>2014</v>
      </c>
      <c r="AS1371" s="32" t="s">
        <v>115</v>
      </c>
      <c r="AT1371" s="32" t="b">
        <v>0</v>
      </c>
      <c r="AU1371" s="32" t="s">
        <v>115</v>
      </c>
      <c r="AV1371" s="32" t="s">
        <v>115</v>
      </c>
      <c r="AW1371" s="32" t="s">
        <v>115</v>
      </c>
      <c r="AX1371" s="32" t="b">
        <v>0</v>
      </c>
      <c r="AY1371" s="32" t="s">
        <v>115</v>
      </c>
      <c r="AZ1371" s="110" t="s">
        <v>115</v>
      </c>
      <c r="BA1371" s="32" t="s">
        <v>115</v>
      </c>
      <c r="BB1371" s="32" t="s">
        <v>115</v>
      </c>
      <c r="BC1371" s="32" t="s">
        <v>115</v>
      </c>
      <c r="BD1371" s="32" t="s">
        <v>115</v>
      </c>
      <c r="BE1371" s="32" t="s">
        <v>115</v>
      </c>
      <c r="BF1371" s="110" t="s">
        <v>115</v>
      </c>
      <c r="BG1371" s="32" t="s">
        <v>131</v>
      </c>
      <c r="BH1371" s="32" t="s">
        <v>115</v>
      </c>
      <c r="BI1371" s="32" t="s">
        <v>195</v>
      </c>
      <c r="BJ1371" s="32">
        <v>2</v>
      </c>
      <c r="BK1371" s="110">
        <v>43347</v>
      </c>
      <c r="BL1371" s="110">
        <v>43524</v>
      </c>
      <c r="BM1371" s="110">
        <v>43775</v>
      </c>
      <c r="BN1371" s="32" t="s">
        <v>234</v>
      </c>
      <c r="BO1371" s="32" t="s">
        <v>115</v>
      </c>
      <c r="BP1371" s="32" t="b">
        <v>0</v>
      </c>
      <c r="BQ1371" s="116">
        <v>9038</v>
      </c>
      <c r="BR1371" s="32" t="s">
        <v>134</v>
      </c>
      <c r="BS1371" s="116">
        <v>12433.7647</v>
      </c>
      <c r="BT1371" s="116">
        <v>12433.7647</v>
      </c>
      <c r="BU1371" s="116">
        <v>446.25299999999999</v>
      </c>
      <c r="BV1371" s="116">
        <v>0</v>
      </c>
      <c r="BW1371" s="116">
        <v>4.58E-2</v>
      </c>
      <c r="BX1371" s="116">
        <v>0</v>
      </c>
      <c r="BY1371" s="116">
        <v>0</v>
      </c>
      <c r="BZ1371" s="116">
        <v>0</v>
      </c>
      <c r="CA1371" s="116">
        <v>0</v>
      </c>
      <c r="CB1371" s="116">
        <v>0</v>
      </c>
      <c r="CC1371" s="116">
        <v>0</v>
      </c>
      <c r="CD1371" s="116">
        <v>0</v>
      </c>
      <c r="CE1371" s="116">
        <v>12433.7647</v>
      </c>
      <c r="CF1371" s="32" t="s">
        <v>135</v>
      </c>
      <c r="CG1371" s="32" t="s">
        <v>136</v>
      </c>
      <c r="CH1371" s="32" t="s">
        <v>4367</v>
      </c>
      <c r="CI1371" s="116">
        <v>791.9845899999998</v>
      </c>
      <c r="CJ1371" s="116">
        <v>446.25297</v>
      </c>
      <c r="CK1371" s="116">
        <v>0</v>
      </c>
      <c r="CL1371" s="116">
        <v>4.5810000000000003E-2</v>
      </c>
      <c r="CM1371" s="116">
        <v>0</v>
      </c>
      <c r="CN1371" s="116">
        <v>0</v>
      </c>
      <c r="CO1371" s="113">
        <v>0</v>
      </c>
      <c r="CP1371" s="32" t="s">
        <v>134</v>
      </c>
      <c r="CQ1371" s="32" t="s">
        <v>115</v>
      </c>
      <c r="CR1371" s="32" t="s">
        <v>134</v>
      </c>
      <c r="CS1371" s="32" t="s">
        <v>115</v>
      </c>
      <c r="CT1371" s="113">
        <v>0</v>
      </c>
      <c r="CU1371" s="113">
        <v>1</v>
      </c>
      <c r="CV1371" s="33" t="s">
        <v>4353</v>
      </c>
    </row>
    <row r="1372" spans="2:100">
      <c r="B1372" s="31">
        <v>1368</v>
      </c>
      <c r="C1372" s="32" t="s">
        <v>4368</v>
      </c>
      <c r="D1372" s="128"/>
      <c r="E1372" s="128"/>
      <c r="F1372" s="32" t="s">
        <v>1330</v>
      </c>
      <c r="G1372" s="32" t="s">
        <v>1866</v>
      </c>
      <c r="H1372" s="32" t="s">
        <v>418</v>
      </c>
      <c r="I1372" s="32" t="s">
        <v>118</v>
      </c>
      <c r="J1372" s="32" t="s">
        <v>115</v>
      </c>
      <c r="K1372" s="32" t="s">
        <v>115</v>
      </c>
      <c r="L1372" s="32" t="s">
        <v>119</v>
      </c>
      <c r="M1372" s="32" t="s">
        <v>4352</v>
      </c>
      <c r="N1372" s="32" t="s">
        <v>115</v>
      </c>
      <c r="O1372" s="32" t="s">
        <v>115</v>
      </c>
      <c r="P1372" s="110">
        <v>45931</v>
      </c>
      <c r="Q1372" s="32">
        <v>27</v>
      </c>
      <c r="R1372" s="32" t="s">
        <v>115</v>
      </c>
      <c r="S1372" s="32" t="s">
        <v>1713</v>
      </c>
      <c r="T1372" s="32" t="s">
        <v>542</v>
      </c>
      <c r="U1372" s="32" t="s">
        <v>214</v>
      </c>
      <c r="V1372" s="32" t="s">
        <v>122</v>
      </c>
      <c r="W1372" s="32" t="s">
        <v>123</v>
      </c>
      <c r="X1372" s="32" t="s">
        <v>115</v>
      </c>
      <c r="Y1372" s="128"/>
      <c r="Z1372" s="119" t="s">
        <v>115</v>
      </c>
      <c r="AA1372" s="119">
        <v>1.3550300465495</v>
      </c>
      <c r="AB1372" s="32" t="s">
        <v>115</v>
      </c>
      <c r="AC1372" s="32" t="s">
        <v>534</v>
      </c>
      <c r="AD1372" s="32" t="s">
        <v>1874</v>
      </c>
      <c r="AE1372" s="32" t="s">
        <v>414</v>
      </c>
      <c r="AF1372" s="32" t="s">
        <v>3481</v>
      </c>
      <c r="AG1372" s="32" t="s">
        <v>3306</v>
      </c>
      <c r="AH1372" s="32" t="s">
        <v>422</v>
      </c>
      <c r="AI1372" s="32">
        <v>5777394</v>
      </c>
      <c r="AJ1372" s="32" t="s">
        <v>1867</v>
      </c>
      <c r="AK1372" s="32" t="s">
        <v>1868</v>
      </c>
      <c r="AL1372" s="32">
        <v>14</v>
      </c>
      <c r="AM1372" s="32">
        <v>67</v>
      </c>
      <c r="AN1372" s="32" t="s">
        <v>128</v>
      </c>
      <c r="AO1372" s="32" t="s">
        <v>129</v>
      </c>
      <c r="AP1372" s="32">
        <v>2018</v>
      </c>
      <c r="AQ1372" s="32" t="s">
        <v>130</v>
      </c>
      <c r="AR1372" s="32">
        <v>2019</v>
      </c>
      <c r="AS1372" s="32" t="s">
        <v>115</v>
      </c>
      <c r="AT1372" s="32" t="b">
        <v>0</v>
      </c>
      <c r="AU1372" s="32" t="s">
        <v>115</v>
      </c>
      <c r="AV1372" s="32" t="s">
        <v>115</v>
      </c>
      <c r="AW1372" s="32" t="s">
        <v>115</v>
      </c>
      <c r="AX1372" s="32" t="b">
        <v>0</v>
      </c>
      <c r="AY1372" s="32" t="s">
        <v>1747</v>
      </c>
      <c r="AZ1372" s="110">
        <v>44228</v>
      </c>
      <c r="BA1372" s="32" t="s">
        <v>1869</v>
      </c>
      <c r="BB1372" s="32" t="s">
        <v>115</v>
      </c>
      <c r="BC1372" s="32" t="s">
        <v>1687</v>
      </c>
      <c r="BD1372" s="32" t="s">
        <v>115</v>
      </c>
      <c r="BE1372" s="32" t="s">
        <v>1870</v>
      </c>
      <c r="BF1372" s="110">
        <v>43266</v>
      </c>
      <c r="BG1372" s="32" t="s">
        <v>306</v>
      </c>
      <c r="BH1372" s="32" t="s">
        <v>1871</v>
      </c>
      <c r="BI1372" s="32" t="s">
        <v>195</v>
      </c>
      <c r="BJ1372" s="32">
        <v>2</v>
      </c>
      <c r="BK1372" s="110">
        <v>45433</v>
      </c>
      <c r="BL1372" s="110">
        <v>44950</v>
      </c>
      <c r="BM1372" s="110">
        <v>45798</v>
      </c>
      <c r="BN1372" s="32" t="s">
        <v>308</v>
      </c>
      <c r="BO1372" s="32" t="s">
        <v>115</v>
      </c>
      <c r="BP1372" s="32" t="b">
        <v>1</v>
      </c>
      <c r="BQ1372" s="116">
        <v>41500</v>
      </c>
      <c r="BR1372" s="32" t="s">
        <v>134</v>
      </c>
      <c r="BS1372" s="116">
        <v>10877.359899999999</v>
      </c>
      <c r="BT1372" s="116">
        <v>11698.419</v>
      </c>
      <c r="BU1372" s="116">
        <v>248.21619999999999</v>
      </c>
      <c r="BV1372" s="116">
        <v>106.24469999999999</v>
      </c>
      <c r="BW1372" s="116">
        <v>2217.2928000000002</v>
      </c>
      <c r="BX1372" s="116">
        <v>5041.5721000000003</v>
      </c>
      <c r="BY1372" s="116">
        <v>2970.8775000000001</v>
      </c>
      <c r="BZ1372" s="116">
        <v>442.8913</v>
      </c>
      <c r="CA1372" s="116">
        <v>0</v>
      </c>
      <c r="CB1372" s="116">
        <v>0</v>
      </c>
      <c r="CC1372" s="116">
        <v>0</v>
      </c>
      <c r="CD1372" s="116">
        <v>0</v>
      </c>
      <c r="CE1372" s="116">
        <v>8273.752199999999</v>
      </c>
      <c r="CF1372" s="32" t="s">
        <v>135</v>
      </c>
      <c r="CG1372" s="32" t="s">
        <v>136</v>
      </c>
      <c r="CH1372" s="32" t="s">
        <v>2553</v>
      </c>
      <c r="CI1372" s="116">
        <v>0</v>
      </c>
      <c r="CJ1372" s="116">
        <v>0</v>
      </c>
      <c r="CK1372" s="116">
        <v>0</v>
      </c>
      <c r="CL1372" s="116">
        <v>0</v>
      </c>
      <c r="CM1372" s="116">
        <v>0</v>
      </c>
      <c r="CN1372" s="116">
        <v>11060.17648</v>
      </c>
      <c r="CO1372" s="113">
        <v>0</v>
      </c>
      <c r="CP1372" s="32" t="s">
        <v>134</v>
      </c>
      <c r="CQ1372" s="32" t="s">
        <v>115</v>
      </c>
      <c r="CR1372" s="32" t="s">
        <v>134</v>
      </c>
      <c r="CS1372" s="32" t="s">
        <v>115</v>
      </c>
      <c r="CT1372" s="113">
        <v>0</v>
      </c>
      <c r="CU1372" s="113">
        <v>1</v>
      </c>
      <c r="CV1372" s="33" t="s">
        <v>4369</v>
      </c>
    </row>
    <row r="1373" spans="2:100">
      <c r="B1373" s="31">
        <v>1369</v>
      </c>
      <c r="C1373" s="32" t="s">
        <v>4370</v>
      </c>
      <c r="D1373" s="128"/>
      <c r="E1373" s="128"/>
      <c r="F1373" s="32" t="s">
        <v>635</v>
      </c>
      <c r="G1373" s="32" t="s">
        <v>1866</v>
      </c>
      <c r="H1373" s="32" t="s">
        <v>198</v>
      </c>
      <c r="I1373" s="32" t="s">
        <v>166</v>
      </c>
      <c r="J1373" s="32" t="s">
        <v>115</v>
      </c>
      <c r="K1373" s="32" t="s">
        <v>115</v>
      </c>
      <c r="L1373" s="32" t="s">
        <v>119</v>
      </c>
      <c r="M1373" s="32" t="s">
        <v>4352</v>
      </c>
      <c r="N1373" s="32" t="s">
        <v>115</v>
      </c>
      <c r="O1373" s="32" t="s">
        <v>115</v>
      </c>
      <c r="P1373" s="110">
        <v>45933</v>
      </c>
      <c r="Q1373" s="32">
        <v>27</v>
      </c>
      <c r="R1373" s="32" t="s">
        <v>115</v>
      </c>
      <c r="S1373" s="32" t="s">
        <v>1713</v>
      </c>
      <c r="T1373" s="32" t="s">
        <v>542</v>
      </c>
      <c r="U1373" s="32" t="s">
        <v>214</v>
      </c>
      <c r="V1373" s="32" t="s">
        <v>122</v>
      </c>
      <c r="W1373" s="32" t="s">
        <v>123</v>
      </c>
      <c r="X1373" s="32" t="s">
        <v>115</v>
      </c>
      <c r="Y1373" s="128"/>
      <c r="Z1373" s="119" t="s">
        <v>115</v>
      </c>
      <c r="AA1373" s="119">
        <v>69.382013145941798</v>
      </c>
      <c r="AB1373" s="32" t="s">
        <v>115</v>
      </c>
      <c r="AC1373" s="32" t="s">
        <v>534</v>
      </c>
      <c r="AD1373" s="32" t="s">
        <v>1874</v>
      </c>
      <c r="AE1373" s="32" t="s">
        <v>414</v>
      </c>
      <c r="AF1373" s="32" t="s">
        <v>2794</v>
      </c>
      <c r="AG1373" s="32" t="s">
        <v>3306</v>
      </c>
      <c r="AH1373" s="32" t="s">
        <v>422</v>
      </c>
      <c r="AI1373" s="32">
        <v>5777395</v>
      </c>
      <c r="AJ1373" s="32" t="s">
        <v>1867</v>
      </c>
      <c r="AK1373" s="32" t="s">
        <v>1868</v>
      </c>
      <c r="AL1373" s="32">
        <v>14</v>
      </c>
      <c r="AM1373" s="32">
        <v>67</v>
      </c>
      <c r="AN1373" s="32" t="s">
        <v>128</v>
      </c>
      <c r="AO1373" s="32" t="s">
        <v>129</v>
      </c>
      <c r="AP1373" s="32">
        <v>2018</v>
      </c>
      <c r="AQ1373" s="32" t="s">
        <v>130</v>
      </c>
      <c r="AR1373" s="32">
        <v>2019</v>
      </c>
      <c r="AS1373" s="32" t="s">
        <v>115</v>
      </c>
      <c r="AT1373" s="32" t="b">
        <v>0</v>
      </c>
      <c r="AU1373" s="32" t="s">
        <v>115</v>
      </c>
      <c r="AV1373" s="32" t="s">
        <v>115</v>
      </c>
      <c r="AW1373" s="32" t="s">
        <v>115</v>
      </c>
      <c r="AX1373" s="32" t="b">
        <v>0</v>
      </c>
      <c r="AY1373" s="32" t="s">
        <v>1747</v>
      </c>
      <c r="AZ1373" s="110">
        <v>44120</v>
      </c>
      <c r="BA1373" s="32" t="s">
        <v>1869</v>
      </c>
      <c r="BB1373" s="32" t="s">
        <v>115</v>
      </c>
      <c r="BC1373" s="32" t="s">
        <v>1687</v>
      </c>
      <c r="BD1373" s="32" t="s">
        <v>115</v>
      </c>
      <c r="BE1373" s="32" t="s">
        <v>1870</v>
      </c>
      <c r="BF1373" s="110">
        <v>43266</v>
      </c>
      <c r="BG1373" s="32" t="s">
        <v>306</v>
      </c>
      <c r="BH1373" s="32" t="s">
        <v>1871</v>
      </c>
      <c r="BI1373" s="32" t="s">
        <v>488</v>
      </c>
      <c r="BJ1373" s="32">
        <v>4</v>
      </c>
      <c r="BK1373" s="110">
        <v>46056</v>
      </c>
      <c r="BL1373" s="110">
        <v>44950</v>
      </c>
      <c r="BM1373" s="110">
        <v>46115</v>
      </c>
      <c r="BN1373" s="32" t="s">
        <v>308</v>
      </c>
      <c r="BO1373" s="32" t="s">
        <v>115</v>
      </c>
      <c r="BP1373" s="32" t="b">
        <v>1</v>
      </c>
      <c r="BQ1373" s="116">
        <v>41500</v>
      </c>
      <c r="BR1373" s="32" t="s">
        <v>134</v>
      </c>
      <c r="BS1373" s="116">
        <v>354.84289999999999</v>
      </c>
      <c r="BT1373" s="116">
        <v>543.5421</v>
      </c>
      <c r="BU1373" s="116">
        <v>27.5627</v>
      </c>
      <c r="BV1373" s="116">
        <v>38.323399999999999</v>
      </c>
      <c r="BW1373" s="116">
        <v>48.134500000000003</v>
      </c>
      <c r="BX1373" s="116">
        <v>46.775300000000001</v>
      </c>
      <c r="BY1373" s="116">
        <v>74.436300000000003</v>
      </c>
      <c r="BZ1373" s="116">
        <v>172.7835</v>
      </c>
      <c r="CA1373" s="116">
        <v>0</v>
      </c>
      <c r="CB1373" s="116">
        <v>0</v>
      </c>
      <c r="CC1373" s="116">
        <v>0</v>
      </c>
      <c r="CD1373" s="116">
        <v>0</v>
      </c>
      <c r="CE1373" s="116">
        <v>296.02620000000002</v>
      </c>
      <c r="CF1373" s="32" t="s">
        <v>135</v>
      </c>
      <c r="CG1373" s="32" t="s">
        <v>136</v>
      </c>
      <c r="CH1373" s="32" t="s">
        <v>655</v>
      </c>
      <c r="CI1373" s="116">
        <v>0</v>
      </c>
      <c r="CJ1373" s="116">
        <v>0</v>
      </c>
      <c r="CK1373" s="116">
        <v>0</v>
      </c>
      <c r="CL1373" s="116">
        <v>0</v>
      </c>
      <c r="CM1373" s="116">
        <v>0</v>
      </c>
      <c r="CN1373" s="116">
        <v>0</v>
      </c>
      <c r="CO1373" s="113">
        <v>0</v>
      </c>
      <c r="CP1373" s="32" t="s">
        <v>134</v>
      </c>
      <c r="CQ1373" s="32" t="s">
        <v>115</v>
      </c>
      <c r="CR1373" s="32" t="s">
        <v>134</v>
      </c>
      <c r="CS1373" s="32" t="s">
        <v>115</v>
      </c>
      <c r="CT1373" s="113">
        <v>0</v>
      </c>
      <c r="CU1373" s="113">
        <v>1</v>
      </c>
      <c r="CV1373" s="33" t="s">
        <v>4369</v>
      </c>
    </row>
    <row r="1374" spans="2:100">
      <c r="B1374" s="31">
        <v>1370</v>
      </c>
      <c r="C1374" s="32" t="s">
        <v>4371</v>
      </c>
      <c r="D1374" s="128"/>
      <c r="E1374" s="128"/>
      <c r="F1374" s="32" t="s">
        <v>392</v>
      </c>
      <c r="G1374" s="32" t="s">
        <v>1866</v>
      </c>
      <c r="H1374" s="32" t="s">
        <v>198</v>
      </c>
      <c r="I1374" s="32" t="s">
        <v>166</v>
      </c>
      <c r="J1374" s="32" t="s">
        <v>115</v>
      </c>
      <c r="K1374" s="32" t="s">
        <v>115</v>
      </c>
      <c r="L1374" s="32" t="s">
        <v>119</v>
      </c>
      <c r="M1374" s="32" t="s">
        <v>4352</v>
      </c>
      <c r="N1374" s="32" t="s">
        <v>115</v>
      </c>
      <c r="O1374" s="32" t="s">
        <v>115</v>
      </c>
      <c r="P1374" s="110">
        <v>45932</v>
      </c>
      <c r="Q1374" s="32">
        <v>14</v>
      </c>
      <c r="R1374" s="32" t="s">
        <v>115</v>
      </c>
      <c r="S1374" s="32" t="s">
        <v>1713</v>
      </c>
      <c r="T1374" s="32" t="s">
        <v>542</v>
      </c>
      <c r="U1374" s="32" t="s">
        <v>214</v>
      </c>
      <c r="V1374" s="32" t="s">
        <v>122</v>
      </c>
      <c r="W1374" s="32" t="s">
        <v>123</v>
      </c>
      <c r="X1374" s="32" t="s">
        <v>115</v>
      </c>
      <c r="Y1374" s="128"/>
      <c r="Z1374" s="119" t="s">
        <v>115</v>
      </c>
      <c r="AA1374" s="119">
        <v>3.1988107060439401</v>
      </c>
      <c r="AB1374" s="32" t="s">
        <v>115</v>
      </c>
      <c r="AC1374" s="32" t="s">
        <v>534</v>
      </c>
      <c r="AD1374" s="32" t="s">
        <v>1874</v>
      </c>
      <c r="AE1374" s="32" t="s">
        <v>414</v>
      </c>
      <c r="AF1374" s="32" t="s">
        <v>2640</v>
      </c>
      <c r="AG1374" s="32" t="s">
        <v>3306</v>
      </c>
      <c r="AH1374" s="32" t="s">
        <v>422</v>
      </c>
      <c r="AI1374" s="32">
        <v>5777396</v>
      </c>
      <c r="AJ1374" s="32" t="s">
        <v>1867</v>
      </c>
      <c r="AK1374" s="32" t="s">
        <v>1868</v>
      </c>
      <c r="AL1374" s="32">
        <v>14</v>
      </c>
      <c r="AM1374" s="32">
        <v>67</v>
      </c>
      <c r="AN1374" s="32" t="s">
        <v>128</v>
      </c>
      <c r="AO1374" s="32" t="s">
        <v>129</v>
      </c>
      <c r="AP1374" s="32">
        <v>2018</v>
      </c>
      <c r="AQ1374" s="32" t="s">
        <v>130</v>
      </c>
      <c r="AR1374" s="32">
        <v>2019</v>
      </c>
      <c r="AS1374" s="32" t="s">
        <v>115</v>
      </c>
      <c r="AT1374" s="32" t="b">
        <v>0</v>
      </c>
      <c r="AU1374" s="32" t="s">
        <v>115</v>
      </c>
      <c r="AV1374" s="32" t="s">
        <v>115</v>
      </c>
      <c r="AW1374" s="32" t="s">
        <v>115</v>
      </c>
      <c r="AX1374" s="32" t="b">
        <v>0</v>
      </c>
      <c r="AY1374" s="32" t="s">
        <v>1747</v>
      </c>
      <c r="AZ1374" s="110">
        <v>44228</v>
      </c>
      <c r="BA1374" s="32" t="s">
        <v>1869</v>
      </c>
      <c r="BB1374" s="32" t="s">
        <v>115</v>
      </c>
      <c r="BC1374" s="32" t="s">
        <v>1687</v>
      </c>
      <c r="BD1374" s="32" t="s">
        <v>115</v>
      </c>
      <c r="BE1374" s="32" t="s">
        <v>1870</v>
      </c>
      <c r="BF1374" s="110">
        <v>43266</v>
      </c>
      <c r="BG1374" s="32" t="s">
        <v>306</v>
      </c>
      <c r="BH1374" s="32" t="s">
        <v>1871</v>
      </c>
      <c r="BI1374" s="32" t="s">
        <v>488</v>
      </c>
      <c r="BJ1374" s="32">
        <v>4</v>
      </c>
      <c r="BK1374" s="110">
        <v>46003</v>
      </c>
      <c r="BL1374" s="110">
        <v>44950</v>
      </c>
      <c r="BM1374" s="110">
        <v>46071</v>
      </c>
      <c r="BN1374" s="32" t="s">
        <v>308</v>
      </c>
      <c r="BO1374" s="32" t="s">
        <v>115</v>
      </c>
      <c r="BP1374" s="32" t="b">
        <v>1</v>
      </c>
      <c r="BQ1374" s="116">
        <v>41500</v>
      </c>
      <c r="BR1374" s="32" t="s">
        <v>134</v>
      </c>
      <c r="BS1374" s="116">
        <v>1264.9076</v>
      </c>
      <c r="BT1374" s="116">
        <v>1442.7925</v>
      </c>
      <c r="BU1374" s="116">
        <v>34.781799999999997</v>
      </c>
      <c r="BV1374" s="116">
        <v>35.448799999999999</v>
      </c>
      <c r="BW1374" s="116">
        <v>165.50540000000001</v>
      </c>
      <c r="BX1374" s="116">
        <v>578.71400000000006</v>
      </c>
      <c r="BY1374" s="116">
        <v>292.65859999999998</v>
      </c>
      <c r="BZ1374" s="116">
        <v>135.03890000000001</v>
      </c>
      <c r="CA1374" s="116">
        <v>0.2722</v>
      </c>
      <c r="CB1374" s="116">
        <v>0</v>
      </c>
      <c r="CC1374" s="116">
        <v>0</v>
      </c>
      <c r="CD1374" s="116">
        <v>0</v>
      </c>
      <c r="CE1374" s="116">
        <v>1014.8083</v>
      </c>
      <c r="CF1374" s="32" t="s">
        <v>135</v>
      </c>
      <c r="CG1374" s="32" t="s">
        <v>136</v>
      </c>
      <c r="CH1374" s="32" t="s">
        <v>655</v>
      </c>
      <c r="CI1374" s="116">
        <v>0</v>
      </c>
      <c r="CJ1374" s="116">
        <v>0</v>
      </c>
      <c r="CK1374" s="116">
        <v>0</v>
      </c>
      <c r="CL1374" s="116">
        <v>0</v>
      </c>
      <c r="CM1374" s="116">
        <v>0</v>
      </c>
      <c r="CN1374" s="116">
        <v>0</v>
      </c>
      <c r="CO1374" s="113">
        <v>0</v>
      </c>
      <c r="CP1374" s="32" t="s">
        <v>134</v>
      </c>
      <c r="CQ1374" s="32" t="s">
        <v>115</v>
      </c>
      <c r="CR1374" s="32" t="s">
        <v>134</v>
      </c>
      <c r="CS1374" s="32" t="s">
        <v>115</v>
      </c>
      <c r="CT1374" s="113">
        <v>0</v>
      </c>
      <c r="CU1374" s="113">
        <v>1</v>
      </c>
      <c r="CV1374" s="33" t="s">
        <v>4369</v>
      </c>
    </row>
    <row r="1375" spans="2:100">
      <c r="B1375" s="31">
        <v>1371</v>
      </c>
      <c r="C1375" s="32" t="s">
        <v>4372</v>
      </c>
      <c r="D1375" s="128"/>
      <c r="E1375" s="128"/>
      <c r="F1375" s="32" t="s">
        <v>574</v>
      </c>
      <c r="G1375" s="32" t="s">
        <v>1866</v>
      </c>
      <c r="H1375" s="32" t="s">
        <v>198</v>
      </c>
      <c r="I1375" s="32" t="s">
        <v>166</v>
      </c>
      <c r="J1375" s="32" t="s">
        <v>115</v>
      </c>
      <c r="K1375" s="32" t="s">
        <v>115</v>
      </c>
      <c r="L1375" s="32" t="s">
        <v>119</v>
      </c>
      <c r="M1375" s="32" t="s">
        <v>4352</v>
      </c>
      <c r="N1375" s="32" t="s">
        <v>115</v>
      </c>
      <c r="O1375" s="32" t="s">
        <v>115</v>
      </c>
      <c r="P1375" s="110">
        <v>45933</v>
      </c>
      <c r="Q1375" s="32">
        <v>14</v>
      </c>
      <c r="R1375" s="32" t="s">
        <v>115</v>
      </c>
      <c r="S1375" s="32" t="s">
        <v>1713</v>
      </c>
      <c r="T1375" s="32" t="s">
        <v>542</v>
      </c>
      <c r="U1375" s="32" t="s">
        <v>214</v>
      </c>
      <c r="V1375" s="32" t="s">
        <v>122</v>
      </c>
      <c r="W1375" s="32" t="s">
        <v>123</v>
      </c>
      <c r="X1375" s="32" t="s">
        <v>115</v>
      </c>
      <c r="Y1375" s="128"/>
      <c r="Z1375" s="119" t="s">
        <v>115</v>
      </c>
      <c r="AA1375" s="119">
        <v>1.74692634633005</v>
      </c>
      <c r="AB1375" s="32" t="s">
        <v>115</v>
      </c>
      <c r="AC1375" s="32" t="s">
        <v>534</v>
      </c>
      <c r="AD1375" s="32" t="s">
        <v>1874</v>
      </c>
      <c r="AE1375" s="32" t="s">
        <v>414</v>
      </c>
      <c r="AF1375" s="32" t="s">
        <v>4298</v>
      </c>
      <c r="AG1375" s="32" t="s">
        <v>3306</v>
      </c>
      <c r="AH1375" s="32" t="s">
        <v>422</v>
      </c>
      <c r="AI1375" s="32">
        <v>5777397</v>
      </c>
      <c r="AJ1375" s="32" t="s">
        <v>1867</v>
      </c>
      <c r="AK1375" s="32" t="s">
        <v>1868</v>
      </c>
      <c r="AL1375" s="32">
        <v>14</v>
      </c>
      <c r="AM1375" s="32">
        <v>67</v>
      </c>
      <c r="AN1375" s="32" t="s">
        <v>128</v>
      </c>
      <c r="AO1375" s="32" t="s">
        <v>129</v>
      </c>
      <c r="AP1375" s="32">
        <v>2018</v>
      </c>
      <c r="AQ1375" s="32" t="s">
        <v>130</v>
      </c>
      <c r="AR1375" s="32">
        <v>2019</v>
      </c>
      <c r="AS1375" s="32" t="s">
        <v>115</v>
      </c>
      <c r="AT1375" s="32" t="b">
        <v>0</v>
      </c>
      <c r="AU1375" s="32" t="s">
        <v>115</v>
      </c>
      <c r="AV1375" s="32" t="s">
        <v>115</v>
      </c>
      <c r="AW1375" s="32" t="s">
        <v>115</v>
      </c>
      <c r="AX1375" s="32" t="b">
        <v>0</v>
      </c>
      <c r="AY1375" s="32" t="s">
        <v>1747</v>
      </c>
      <c r="AZ1375" s="110">
        <v>44228</v>
      </c>
      <c r="BA1375" s="32" t="s">
        <v>1869</v>
      </c>
      <c r="BB1375" s="32" t="s">
        <v>115</v>
      </c>
      <c r="BC1375" s="32" t="s">
        <v>1687</v>
      </c>
      <c r="BD1375" s="32" t="s">
        <v>115</v>
      </c>
      <c r="BE1375" s="32" t="s">
        <v>1870</v>
      </c>
      <c r="BF1375" s="110">
        <v>43266</v>
      </c>
      <c r="BG1375" s="32" t="s">
        <v>306</v>
      </c>
      <c r="BH1375" s="32" t="s">
        <v>1871</v>
      </c>
      <c r="BI1375" s="32" t="s">
        <v>488</v>
      </c>
      <c r="BJ1375" s="32">
        <v>4</v>
      </c>
      <c r="BK1375" s="110">
        <v>45958</v>
      </c>
      <c r="BL1375" s="110">
        <v>44950</v>
      </c>
      <c r="BM1375" s="110">
        <v>46139</v>
      </c>
      <c r="BN1375" s="32" t="s">
        <v>308</v>
      </c>
      <c r="BO1375" s="32" t="s">
        <v>115</v>
      </c>
      <c r="BP1375" s="32" t="b">
        <v>1</v>
      </c>
      <c r="BQ1375" s="116">
        <v>41500</v>
      </c>
      <c r="BR1375" s="32" t="s">
        <v>134</v>
      </c>
      <c r="BS1375" s="116">
        <v>1537.5032000000001</v>
      </c>
      <c r="BT1375" s="116">
        <v>1745.3113000000001</v>
      </c>
      <c r="BU1375" s="116">
        <v>41.887700000000002</v>
      </c>
      <c r="BV1375" s="116">
        <v>31.2087</v>
      </c>
      <c r="BW1375" s="116">
        <v>150.83070000000001</v>
      </c>
      <c r="BX1375" s="116">
        <v>682.71019999999999</v>
      </c>
      <c r="BY1375" s="116">
        <v>459.76549999999997</v>
      </c>
      <c r="BZ1375" s="116">
        <v>141.07069999999999</v>
      </c>
      <c r="CA1375" s="116">
        <v>0.44950000000000001</v>
      </c>
      <c r="CB1375" s="116">
        <v>0</v>
      </c>
      <c r="CC1375" s="116">
        <v>0</v>
      </c>
      <c r="CD1375" s="116">
        <v>0</v>
      </c>
      <c r="CE1375" s="116">
        <v>1144.0209</v>
      </c>
      <c r="CF1375" s="32" t="s">
        <v>135</v>
      </c>
      <c r="CG1375" s="32" t="s">
        <v>136</v>
      </c>
      <c r="CH1375" s="32" t="s">
        <v>655</v>
      </c>
      <c r="CI1375" s="116">
        <v>0</v>
      </c>
      <c r="CJ1375" s="116">
        <v>0</v>
      </c>
      <c r="CK1375" s="116">
        <v>0</v>
      </c>
      <c r="CL1375" s="116">
        <v>0</v>
      </c>
      <c r="CM1375" s="116">
        <v>0</v>
      </c>
      <c r="CN1375" s="116">
        <v>0</v>
      </c>
      <c r="CO1375" s="113">
        <v>0</v>
      </c>
      <c r="CP1375" s="32" t="s">
        <v>134</v>
      </c>
      <c r="CQ1375" s="32" t="s">
        <v>115</v>
      </c>
      <c r="CR1375" s="32" t="s">
        <v>134</v>
      </c>
      <c r="CS1375" s="32" t="s">
        <v>115</v>
      </c>
      <c r="CT1375" s="113">
        <v>0</v>
      </c>
      <c r="CU1375" s="113">
        <v>1</v>
      </c>
      <c r="CV1375" s="33" t="s">
        <v>4369</v>
      </c>
    </row>
    <row r="1376" spans="2:100">
      <c r="B1376" s="31">
        <v>1372</v>
      </c>
      <c r="C1376" s="32" t="s">
        <v>4373</v>
      </c>
      <c r="D1376" s="128"/>
      <c r="E1376" s="128"/>
      <c r="F1376" s="32" t="s">
        <v>1345</v>
      </c>
      <c r="G1376" s="32" t="s">
        <v>1866</v>
      </c>
      <c r="H1376" s="32" t="s">
        <v>198</v>
      </c>
      <c r="I1376" s="32" t="s">
        <v>166</v>
      </c>
      <c r="J1376" s="32" t="s">
        <v>115</v>
      </c>
      <c r="K1376" s="32" t="s">
        <v>115</v>
      </c>
      <c r="L1376" s="32" t="s">
        <v>119</v>
      </c>
      <c r="M1376" s="32" t="s">
        <v>4352</v>
      </c>
      <c r="N1376" s="32" t="s">
        <v>115</v>
      </c>
      <c r="O1376" s="32" t="s">
        <v>115</v>
      </c>
      <c r="P1376" s="110">
        <v>45937</v>
      </c>
      <c r="Q1376" s="32">
        <v>14</v>
      </c>
      <c r="R1376" s="32" t="s">
        <v>115</v>
      </c>
      <c r="S1376" s="32" t="s">
        <v>1713</v>
      </c>
      <c r="T1376" s="32" t="s">
        <v>542</v>
      </c>
      <c r="U1376" s="32" t="s">
        <v>214</v>
      </c>
      <c r="V1376" s="32" t="s">
        <v>122</v>
      </c>
      <c r="W1376" s="32" t="s">
        <v>123</v>
      </c>
      <c r="X1376" s="32" t="s">
        <v>115</v>
      </c>
      <c r="Y1376" s="128"/>
      <c r="Z1376" s="119" t="s">
        <v>115</v>
      </c>
      <c r="AA1376" s="119">
        <v>9.85386732395291</v>
      </c>
      <c r="AB1376" s="32" t="s">
        <v>115</v>
      </c>
      <c r="AC1376" s="32" t="s">
        <v>534</v>
      </c>
      <c r="AD1376" s="32" t="s">
        <v>1874</v>
      </c>
      <c r="AE1376" s="32" t="s">
        <v>414</v>
      </c>
      <c r="AF1376" s="32" t="s">
        <v>2728</v>
      </c>
      <c r="AG1376" s="32" t="s">
        <v>3306</v>
      </c>
      <c r="AH1376" s="32" t="s">
        <v>422</v>
      </c>
      <c r="AI1376" s="32">
        <v>5777418</v>
      </c>
      <c r="AJ1376" s="32" t="s">
        <v>1867</v>
      </c>
      <c r="AK1376" s="32" t="s">
        <v>1868</v>
      </c>
      <c r="AL1376" s="32">
        <v>14</v>
      </c>
      <c r="AM1376" s="32">
        <v>67</v>
      </c>
      <c r="AN1376" s="32" t="s">
        <v>128</v>
      </c>
      <c r="AO1376" s="32" t="s">
        <v>129</v>
      </c>
      <c r="AP1376" s="32">
        <v>2018</v>
      </c>
      <c r="AQ1376" s="32" t="s">
        <v>130</v>
      </c>
      <c r="AR1376" s="32">
        <v>2018</v>
      </c>
      <c r="AS1376" s="32" t="s">
        <v>115</v>
      </c>
      <c r="AT1376" s="32" t="b">
        <v>0</v>
      </c>
      <c r="AU1376" s="32" t="s">
        <v>115</v>
      </c>
      <c r="AV1376" s="32" t="s">
        <v>115</v>
      </c>
      <c r="AW1376" s="32" t="s">
        <v>115</v>
      </c>
      <c r="AX1376" s="32" t="b">
        <v>0</v>
      </c>
      <c r="AY1376" s="32" t="s">
        <v>1747</v>
      </c>
      <c r="AZ1376" s="110">
        <v>44228</v>
      </c>
      <c r="BA1376" s="32" t="s">
        <v>1869</v>
      </c>
      <c r="BB1376" s="32" t="s">
        <v>115</v>
      </c>
      <c r="BC1376" s="32" t="s">
        <v>1687</v>
      </c>
      <c r="BD1376" s="32" t="s">
        <v>115</v>
      </c>
      <c r="BE1376" s="32" t="s">
        <v>1870</v>
      </c>
      <c r="BF1376" s="110">
        <v>43266</v>
      </c>
      <c r="BG1376" s="32" t="s">
        <v>306</v>
      </c>
      <c r="BH1376" s="32" t="s">
        <v>1871</v>
      </c>
      <c r="BI1376" s="32" t="s">
        <v>488</v>
      </c>
      <c r="BJ1376" s="32">
        <v>4</v>
      </c>
      <c r="BK1376" s="110">
        <v>46100</v>
      </c>
      <c r="BL1376" s="110">
        <v>44950</v>
      </c>
      <c r="BM1376" s="110">
        <v>46170</v>
      </c>
      <c r="BN1376" s="32" t="s">
        <v>308</v>
      </c>
      <c r="BO1376" s="32" t="s">
        <v>115</v>
      </c>
      <c r="BP1376" s="32" t="b">
        <v>1</v>
      </c>
      <c r="BQ1376" s="116">
        <v>41500</v>
      </c>
      <c r="BR1376" s="32" t="s">
        <v>134</v>
      </c>
      <c r="BS1376" s="116">
        <v>1049.8434999999999</v>
      </c>
      <c r="BT1376" s="116">
        <v>1528.5436999999999</v>
      </c>
      <c r="BU1376" s="116">
        <v>27.7332</v>
      </c>
      <c r="BV1376" s="116">
        <v>43.130600000000001</v>
      </c>
      <c r="BW1376" s="116">
        <v>207.78970000000001</v>
      </c>
      <c r="BX1376" s="116">
        <v>394.56220000000002</v>
      </c>
      <c r="BY1376" s="116">
        <v>243.10169999999999</v>
      </c>
      <c r="BZ1376" s="116">
        <v>425.00170000000003</v>
      </c>
      <c r="CA1376" s="116">
        <v>1.4149000000000003</v>
      </c>
      <c r="CB1376" s="116">
        <v>0</v>
      </c>
      <c r="CC1376" s="116">
        <v>0</v>
      </c>
      <c r="CD1376" s="116">
        <v>0</v>
      </c>
      <c r="CE1376" s="116">
        <v>856.2838999999999</v>
      </c>
      <c r="CF1376" s="32" t="s">
        <v>135</v>
      </c>
      <c r="CG1376" s="32" t="s">
        <v>136</v>
      </c>
      <c r="CH1376" s="32" t="s">
        <v>655</v>
      </c>
      <c r="CI1376" s="116">
        <v>0</v>
      </c>
      <c r="CJ1376" s="116">
        <v>0</v>
      </c>
      <c r="CK1376" s="116">
        <v>0</v>
      </c>
      <c r="CL1376" s="116">
        <v>0</v>
      </c>
      <c r="CM1376" s="116">
        <v>0</v>
      </c>
      <c r="CN1376" s="116">
        <v>0</v>
      </c>
      <c r="CO1376" s="113">
        <v>0</v>
      </c>
      <c r="CP1376" s="32" t="s">
        <v>134</v>
      </c>
      <c r="CQ1376" s="32" t="s">
        <v>115</v>
      </c>
      <c r="CR1376" s="32" t="s">
        <v>134</v>
      </c>
      <c r="CS1376" s="32" t="s">
        <v>115</v>
      </c>
      <c r="CT1376" s="113">
        <v>0</v>
      </c>
      <c r="CU1376" s="113">
        <v>1</v>
      </c>
      <c r="CV1376" s="33" t="s">
        <v>4369</v>
      </c>
    </row>
    <row r="1377" spans="2:100">
      <c r="B1377" s="31">
        <v>1373</v>
      </c>
      <c r="C1377" s="32" t="s">
        <v>4374</v>
      </c>
      <c r="D1377" s="128"/>
      <c r="E1377" s="128"/>
      <c r="F1377" s="32" t="s">
        <v>2520</v>
      </c>
      <c r="G1377" s="32" t="s">
        <v>1866</v>
      </c>
      <c r="H1377" s="32" t="s">
        <v>198</v>
      </c>
      <c r="I1377" s="32" t="s">
        <v>166</v>
      </c>
      <c r="J1377" s="32" t="s">
        <v>115</v>
      </c>
      <c r="K1377" s="32" t="s">
        <v>115</v>
      </c>
      <c r="L1377" s="32" t="s">
        <v>119</v>
      </c>
      <c r="M1377" s="32" t="s">
        <v>4352</v>
      </c>
      <c r="N1377" s="32" t="s">
        <v>115</v>
      </c>
      <c r="O1377" s="32" t="s">
        <v>115</v>
      </c>
      <c r="P1377" s="110">
        <v>45933</v>
      </c>
      <c r="Q1377" s="32">
        <v>9</v>
      </c>
      <c r="R1377" s="32" t="s">
        <v>115</v>
      </c>
      <c r="S1377" s="32" t="s">
        <v>1713</v>
      </c>
      <c r="T1377" s="32" t="s">
        <v>542</v>
      </c>
      <c r="U1377" s="32" t="s">
        <v>214</v>
      </c>
      <c r="V1377" s="32" t="s">
        <v>122</v>
      </c>
      <c r="W1377" s="32" t="s">
        <v>123</v>
      </c>
      <c r="X1377" s="32" t="s">
        <v>115</v>
      </c>
      <c r="Y1377" s="128"/>
      <c r="Z1377" s="119" t="s">
        <v>115</v>
      </c>
      <c r="AA1377" s="119">
        <v>2.06028246834809</v>
      </c>
      <c r="AB1377" s="32" t="s">
        <v>115</v>
      </c>
      <c r="AC1377" s="32" t="s">
        <v>534</v>
      </c>
      <c r="AD1377" s="32" t="s">
        <v>1874</v>
      </c>
      <c r="AE1377" s="32" t="s">
        <v>414</v>
      </c>
      <c r="AF1377" s="32" t="s">
        <v>2985</v>
      </c>
      <c r="AG1377" s="32" t="s">
        <v>3306</v>
      </c>
      <c r="AH1377" s="32" t="s">
        <v>422</v>
      </c>
      <c r="AI1377" s="32">
        <v>5777421</v>
      </c>
      <c r="AJ1377" s="32" t="s">
        <v>1867</v>
      </c>
      <c r="AK1377" s="32" t="s">
        <v>1868</v>
      </c>
      <c r="AL1377" s="32">
        <v>14</v>
      </c>
      <c r="AM1377" s="32">
        <v>67</v>
      </c>
      <c r="AN1377" s="32" t="s">
        <v>128</v>
      </c>
      <c r="AO1377" s="32" t="s">
        <v>129</v>
      </c>
      <c r="AP1377" s="32">
        <v>2018</v>
      </c>
      <c r="AQ1377" s="32" t="s">
        <v>130</v>
      </c>
      <c r="AR1377" s="32">
        <v>2019</v>
      </c>
      <c r="AS1377" s="32" t="s">
        <v>115</v>
      </c>
      <c r="AT1377" s="32" t="b">
        <v>0</v>
      </c>
      <c r="AU1377" s="32" t="s">
        <v>115</v>
      </c>
      <c r="AV1377" s="32" t="s">
        <v>115</v>
      </c>
      <c r="AW1377" s="32" t="s">
        <v>115</v>
      </c>
      <c r="AX1377" s="32" t="b">
        <v>0</v>
      </c>
      <c r="AY1377" s="32" t="s">
        <v>1747</v>
      </c>
      <c r="AZ1377" s="110">
        <v>44120</v>
      </c>
      <c r="BA1377" s="32" t="s">
        <v>1869</v>
      </c>
      <c r="BB1377" s="32" t="s">
        <v>115</v>
      </c>
      <c r="BC1377" s="32" t="s">
        <v>1687</v>
      </c>
      <c r="BD1377" s="32" t="s">
        <v>115</v>
      </c>
      <c r="BE1377" s="32" t="s">
        <v>1870</v>
      </c>
      <c r="BF1377" s="110">
        <v>43266</v>
      </c>
      <c r="BG1377" s="32" t="s">
        <v>306</v>
      </c>
      <c r="BH1377" s="32" t="s">
        <v>1871</v>
      </c>
      <c r="BI1377" s="32" t="s">
        <v>488</v>
      </c>
      <c r="BJ1377" s="32">
        <v>4</v>
      </c>
      <c r="BK1377" s="110">
        <v>46030</v>
      </c>
      <c r="BL1377" s="110">
        <v>44950</v>
      </c>
      <c r="BM1377" s="110">
        <v>46044</v>
      </c>
      <c r="BN1377" s="32" t="s">
        <v>308</v>
      </c>
      <c r="BO1377" s="32" t="s">
        <v>115</v>
      </c>
      <c r="BP1377" s="32" t="b">
        <v>1</v>
      </c>
      <c r="BQ1377" s="116">
        <v>41500</v>
      </c>
      <c r="BR1377" s="32" t="s">
        <v>134</v>
      </c>
      <c r="BS1377" s="116">
        <v>172.20529999999999</v>
      </c>
      <c r="BT1377" s="116">
        <v>442.2792</v>
      </c>
      <c r="BU1377" s="116">
        <v>11.3787</v>
      </c>
      <c r="BV1377" s="116">
        <v>18.0991</v>
      </c>
      <c r="BW1377" s="116">
        <v>24.7133</v>
      </c>
      <c r="BX1377" s="116">
        <v>24.0779</v>
      </c>
      <c r="BY1377" s="116">
        <v>150.3663</v>
      </c>
      <c r="BZ1377" s="116">
        <v>145.56819999999999</v>
      </c>
      <c r="CA1377" s="116">
        <v>0</v>
      </c>
      <c r="CB1377" s="116">
        <v>0</v>
      </c>
      <c r="CC1377" s="116">
        <v>0</v>
      </c>
      <c r="CD1377" s="116">
        <v>0</v>
      </c>
      <c r="CE1377" s="116">
        <v>146.22879999999998</v>
      </c>
      <c r="CF1377" s="32" t="s">
        <v>135</v>
      </c>
      <c r="CG1377" s="32" t="s">
        <v>136</v>
      </c>
      <c r="CH1377" s="32" t="s">
        <v>655</v>
      </c>
      <c r="CI1377" s="116">
        <v>0</v>
      </c>
      <c r="CJ1377" s="116">
        <v>0</v>
      </c>
      <c r="CK1377" s="116">
        <v>0</v>
      </c>
      <c r="CL1377" s="116">
        <v>0</v>
      </c>
      <c r="CM1377" s="116">
        <v>0</v>
      </c>
      <c r="CN1377" s="116">
        <v>0</v>
      </c>
      <c r="CO1377" s="113">
        <v>0</v>
      </c>
      <c r="CP1377" s="32" t="s">
        <v>134</v>
      </c>
      <c r="CQ1377" s="32" t="s">
        <v>115</v>
      </c>
      <c r="CR1377" s="32" t="s">
        <v>134</v>
      </c>
      <c r="CS1377" s="32" t="s">
        <v>115</v>
      </c>
      <c r="CT1377" s="113">
        <v>0</v>
      </c>
      <c r="CU1377" s="113">
        <v>1</v>
      </c>
      <c r="CV1377" s="33" t="s">
        <v>4369</v>
      </c>
    </row>
    <row r="1378" spans="2:100">
      <c r="B1378" s="31">
        <v>1374</v>
      </c>
      <c r="C1378" s="32" t="s">
        <v>4375</v>
      </c>
      <c r="D1378" s="128"/>
      <c r="E1378" s="128"/>
      <c r="F1378" s="32" t="s">
        <v>458</v>
      </c>
      <c r="G1378" s="32" t="s">
        <v>2527</v>
      </c>
      <c r="H1378" s="32" t="s">
        <v>418</v>
      </c>
      <c r="I1378" s="32" t="s">
        <v>118</v>
      </c>
      <c r="J1378" s="32" t="s">
        <v>115</v>
      </c>
      <c r="K1378" s="32" t="s">
        <v>115</v>
      </c>
      <c r="L1378" s="32" t="s">
        <v>119</v>
      </c>
      <c r="M1378" s="32" t="s">
        <v>4352</v>
      </c>
      <c r="N1378" s="32" t="s">
        <v>115</v>
      </c>
      <c r="O1378" s="32" t="s">
        <v>115</v>
      </c>
      <c r="P1378" s="110">
        <v>45874</v>
      </c>
      <c r="Q1378" s="32" t="s">
        <v>115</v>
      </c>
      <c r="R1378" s="32" t="s">
        <v>115</v>
      </c>
      <c r="S1378" s="32" t="s">
        <v>541</v>
      </c>
      <c r="T1378" s="32" t="s">
        <v>542</v>
      </c>
      <c r="U1378" s="32" t="s">
        <v>214</v>
      </c>
      <c r="V1378" s="32" t="s">
        <v>122</v>
      </c>
      <c r="W1378" s="32" t="s">
        <v>123</v>
      </c>
      <c r="X1378" s="32" t="s">
        <v>115</v>
      </c>
      <c r="Y1378" s="128"/>
      <c r="Z1378" s="119" t="s">
        <v>115</v>
      </c>
      <c r="AA1378" s="119">
        <v>11.0512634192868</v>
      </c>
      <c r="AB1378" s="32" t="s">
        <v>115</v>
      </c>
      <c r="AC1378" s="32" t="s">
        <v>534</v>
      </c>
      <c r="AD1378" s="32" t="s">
        <v>2528</v>
      </c>
      <c r="AE1378" s="32" t="s">
        <v>414</v>
      </c>
      <c r="AF1378" s="32" t="s">
        <v>115</v>
      </c>
      <c r="AG1378" s="32" t="s">
        <v>115</v>
      </c>
      <c r="AH1378" s="32" t="s">
        <v>115</v>
      </c>
      <c r="AI1378" s="32">
        <v>5756775</v>
      </c>
      <c r="AJ1378" s="32" t="s">
        <v>2529</v>
      </c>
      <c r="AK1378" s="32" t="s">
        <v>2530</v>
      </c>
      <c r="AL1378" s="32">
        <v>4</v>
      </c>
      <c r="AM1378" s="32">
        <v>67</v>
      </c>
      <c r="AN1378" s="32" t="s">
        <v>128</v>
      </c>
      <c r="AO1378" s="32" t="s">
        <v>129</v>
      </c>
      <c r="AP1378" s="32">
        <v>2016</v>
      </c>
      <c r="AQ1378" s="32" t="s">
        <v>130</v>
      </c>
      <c r="AR1378" s="32">
        <v>2015</v>
      </c>
      <c r="AS1378" s="32" t="s">
        <v>115</v>
      </c>
      <c r="AT1378" s="32" t="b">
        <v>0</v>
      </c>
      <c r="AU1378" s="32" t="s">
        <v>115</v>
      </c>
      <c r="AV1378" s="32" t="s">
        <v>115</v>
      </c>
      <c r="AW1378" s="32" t="s">
        <v>115</v>
      </c>
      <c r="AX1378" s="32" t="b">
        <v>0</v>
      </c>
      <c r="AY1378" s="32" t="s">
        <v>1747</v>
      </c>
      <c r="AZ1378" s="110">
        <v>42929</v>
      </c>
      <c r="BA1378" s="32" t="s">
        <v>1869</v>
      </c>
      <c r="BB1378" s="32" t="s">
        <v>115</v>
      </c>
      <c r="BC1378" s="32" t="s">
        <v>1687</v>
      </c>
      <c r="BD1378" s="32" t="s">
        <v>115</v>
      </c>
      <c r="BE1378" s="32" t="s">
        <v>2531</v>
      </c>
      <c r="BF1378" s="110">
        <v>42277</v>
      </c>
      <c r="BG1378" s="32" t="s">
        <v>306</v>
      </c>
      <c r="BH1378" s="32" t="s">
        <v>2011</v>
      </c>
      <c r="BI1378" s="32" t="s">
        <v>195</v>
      </c>
      <c r="BJ1378" s="32">
        <v>2</v>
      </c>
      <c r="BK1378" s="110">
        <v>43587</v>
      </c>
      <c r="BL1378" s="110">
        <v>43830</v>
      </c>
      <c r="BM1378" s="110">
        <v>44137</v>
      </c>
      <c r="BN1378" s="32" t="s">
        <v>308</v>
      </c>
      <c r="BO1378" s="32" t="s">
        <v>115</v>
      </c>
      <c r="BP1378" s="32" t="b">
        <v>0</v>
      </c>
      <c r="BQ1378" s="116">
        <v>55300</v>
      </c>
      <c r="BR1378" s="32" t="s">
        <v>134</v>
      </c>
      <c r="BS1378" s="116">
        <v>12147.1528</v>
      </c>
      <c r="BT1378" s="116">
        <v>12147.1528</v>
      </c>
      <c r="BU1378" s="116">
        <v>747.19010000000003</v>
      </c>
      <c r="BV1378" s="116">
        <v>101.3005</v>
      </c>
      <c r="BW1378" s="116">
        <v>0</v>
      </c>
      <c r="BX1378" s="116">
        <v>0</v>
      </c>
      <c r="BY1378" s="116">
        <v>0</v>
      </c>
      <c r="BZ1378" s="116">
        <v>0</v>
      </c>
      <c r="CA1378" s="116">
        <v>0</v>
      </c>
      <c r="CB1378" s="116">
        <v>0</v>
      </c>
      <c r="CC1378" s="116">
        <v>0</v>
      </c>
      <c r="CD1378" s="116">
        <v>0</v>
      </c>
      <c r="CE1378" s="116">
        <v>12147.1528</v>
      </c>
      <c r="CF1378" s="32" t="s">
        <v>135</v>
      </c>
      <c r="CG1378" s="32" t="s">
        <v>136</v>
      </c>
      <c r="CH1378" s="32" t="s">
        <v>456</v>
      </c>
      <c r="CI1378" s="116">
        <v>11298.14099</v>
      </c>
      <c r="CJ1378" s="116">
        <v>747.19012999999984</v>
      </c>
      <c r="CK1378" s="116">
        <v>101.30052000000001</v>
      </c>
      <c r="CL1378" s="116">
        <v>0</v>
      </c>
      <c r="CM1378" s="116">
        <v>0</v>
      </c>
      <c r="CN1378" s="116">
        <v>0</v>
      </c>
      <c r="CO1378" s="113">
        <v>0</v>
      </c>
      <c r="CP1378" s="32" t="s">
        <v>134</v>
      </c>
      <c r="CQ1378" s="32" t="s">
        <v>115</v>
      </c>
      <c r="CR1378" s="32" t="s">
        <v>134</v>
      </c>
      <c r="CS1378" s="32" t="s">
        <v>115</v>
      </c>
      <c r="CT1378" s="113">
        <v>0</v>
      </c>
      <c r="CU1378" s="113">
        <v>1</v>
      </c>
      <c r="CV1378" s="33" t="s">
        <v>4369</v>
      </c>
    </row>
    <row r="1379" spans="2:100">
      <c r="B1379" s="31">
        <v>1375</v>
      </c>
      <c r="C1379" s="32" t="s">
        <v>4376</v>
      </c>
      <c r="D1379" s="128"/>
      <c r="E1379" s="128"/>
      <c r="F1379" s="32" t="s">
        <v>458</v>
      </c>
      <c r="G1379" s="32" t="s">
        <v>2527</v>
      </c>
      <c r="H1379" s="32" t="s">
        <v>198</v>
      </c>
      <c r="I1379" s="32" t="s">
        <v>166</v>
      </c>
      <c r="J1379" s="32" t="s">
        <v>115</v>
      </c>
      <c r="K1379" s="32" t="s">
        <v>115</v>
      </c>
      <c r="L1379" s="32" t="s">
        <v>119</v>
      </c>
      <c r="M1379" s="32" t="s">
        <v>4352</v>
      </c>
      <c r="N1379" s="32" t="s">
        <v>115</v>
      </c>
      <c r="O1379" s="32" t="s">
        <v>115</v>
      </c>
      <c r="P1379" s="110">
        <v>45874</v>
      </c>
      <c r="Q1379" s="32">
        <v>20</v>
      </c>
      <c r="R1379" s="32" t="s">
        <v>115</v>
      </c>
      <c r="S1379" s="32" t="s">
        <v>541</v>
      </c>
      <c r="T1379" s="32" t="s">
        <v>542</v>
      </c>
      <c r="U1379" s="32" t="s">
        <v>214</v>
      </c>
      <c r="V1379" s="32" t="s">
        <v>122</v>
      </c>
      <c r="W1379" s="32" t="s">
        <v>123</v>
      </c>
      <c r="X1379" s="32" t="s">
        <v>115</v>
      </c>
      <c r="Y1379" s="128"/>
      <c r="Z1379" s="119" t="s">
        <v>115</v>
      </c>
      <c r="AA1379" s="119">
        <v>11.0512634192868</v>
      </c>
      <c r="AB1379" s="32" t="s">
        <v>115</v>
      </c>
      <c r="AC1379" s="32" t="s">
        <v>534</v>
      </c>
      <c r="AD1379" s="32" t="s">
        <v>2528</v>
      </c>
      <c r="AE1379" s="32" t="s">
        <v>414</v>
      </c>
      <c r="AF1379" s="32" t="s">
        <v>115</v>
      </c>
      <c r="AG1379" s="32" t="s">
        <v>115</v>
      </c>
      <c r="AH1379" s="32" t="s">
        <v>115</v>
      </c>
      <c r="AI1379" s="32">
        <v>5770340</v>
      </c>
      <c r="AJ1379" s="32" t="s">
        <v>2529</v>
      </c>
      <c r="AK1379" s="32" t="s">
        <v>2530</v>
      </c>
      <c r="AL1379" s="32">
        <v>4</v>
      </c>
      <c r="AM1379" s="32">
        <v>67</v>
      </c>
      <c r="AN1379" s="32" t="s">
        <v>128</v>
      </c>
      <c r="AO1379" s="32" t="s">
        <v>129</v>
      </c>
      <c r="AP1379" s="32">
        <v>2016</v>
      </c>
      <c r="AQ1379" s="32" t="s">
        <v>130</v>
      </c>
      <c r="AR1379" s="32">
        <v>2019</v>
      </c>
      <c r="AS1379" s="32" t="s">
        <v>115</v>
      </c>
      <c r="AT1379" s="32" t="b">
        <v>0</v>
      </c>
      <c r="AU1379" s="32" t="s">
        <v>115</v>
      </c>
      <c r="AV1379" s="32" t="s">
        <v>115</v>
      </c>
      <c r="AW1379" s="32" t="s">
        <v>115</v>
      </c>
      <c r="AX1379" s="32" t="b">
        <v>0</v>
      </c>
      <c r="AY1379" s="32" t="s">
        <v>1747</v>
      </c>
      <c r="AZ1379" s="110">
        <v>42929</v>
      </c>
      <c r="BA1379" s="32" t="s">
        <v>1869</v>
      </c>
      <c r="BB1379" s="32" t="s">
        <v>115</v>
      </c>
      <c r="BC1379" s="32" t="s">
        <v>1687</v>
      </c>
      <c r="BD1379" s="32" t="s">
        <v>115</v>
      </c>
      <c r="BE1379" s="32" t="s">
        <v>2531</v>
      </c>
      <c r="BF1379" s="110">
        <v>42277</v>
      </c>
      <c r="BG1379" s="32" t="s">
        <v>306</v>
      </c>
      <c r="BH1379" s="32" t="s">
        <v>2011</v>
      </c>
      <c r="BI1379" s="32" t="s">
        <v>195</v>
      </c>
      <c r="BJ1379" s="32">
        <v>2</v>
      </c>
      <c r="BK1379" s="110">
        <v>44068</v>
      </c>
      <c r="BL1379" s="110">
        <v>43830</v>
      </c>
      <c r="BM1379" s="110">
        <v>44244</v>
      </c>
      <c r="BN1379" s="32" t="s">
        <v>308</v>
      </c>
      <c r="BO1379" s="32" t="s">
        <v>115</v>
      </c>
      <c r="BP1379" s="32" t="b">
        <v>0</v>
      </c>
      <c r="BQ1379" s="116">
        <v>55300</v>
      </c>
      <c r="BR1379" s="32" t="s">
        <v>134</v>
      </c>
      <c r="BS1379" s="116">
        <v>678.76179999999999</v>
      </c>
      <c r="BT1379" s="116">
        <v>678.76179999999999</v>
      </c>
      <c r="BU1379" s="116">
        <v>295.16730000000001</v>
      </c>
      <c r="BV1379" s="116">
        <v>4.4429999999999996</v>
      </c>
      <c r="BW1379" s="116">
        <v>0</v>
      </c>
      <c r="BX1379" s="116">
        <v>0</v>
      </c>
      <c r="BY1379" s="116">
        <v>0</v>
      </c>
      <c r="BZ1379" s="116">
        <v>0</v>
      </c>
      <c r="CA1379" s="116">
        <v>0</v>
      </c>
      <c r="CB1379" s="116">
        <v>0</v>
      </c>
      <c r="CC1379" s="116">
        <v>0</v>
      </c>
      <c r="CD1379" s="116">
        <v>0</v>
      </c>
      <c r="CE1379" s="116">
        <v>678.76179999999999</v>
      </c>
      <c r="CF1379" s="32" t="s">
        <v>135</v>
      </c>
      <c r="CG1379" s="32" t="s">
        <v>136</v>
      </c>
      <c r="CH1379" s="32" t="s">
        <v>246</v>
      </c>
      <c r="CI1379" s="116">
        <v>0</v>
      </c>
      <c r="CJ1379" s="116">
        <v>664.11478999999986</v>
      </c>
      <c r="CK1379" s="116">
        <v>4.3645399999999999</v>
      </c>
      <c r="CL1379" s="116">
        <v>0</v>
      </c>
      <c r="CM1379" s="116">
        <v>0</v>
      </c>
      <c r="CN1379" s="116">
        <v>0</v>
      </c>
      <c r="CO1379" s="113">
        <v>0</v>
      </c>
      <c r="CP1379" s="32" t="s">
        <v>134</v>
      </c>
      <c r="CQ1379" s="32" t="s">
        <v>115</v>
      </c>
      <c r="CR1379" s="32" t="s">
        <v>134</v>
      </c>
      <c r="CS1379" s="32" t="s">
        <v>115</v>
      </c>
      <c r="CT1379" s="113">
        <v>0.3427</v>
      </c>
      <c r="CU1379" s="113">
        <v>0.6573</v>
      </c>
      <c r="CV1379" s="33" t="s">
        <v>4369</v>
      </c>
    </row>
    <row r="1380" spans="2:100">
      <c r="B1380" s="31">
        <v>1376</v>
      </c>
      <c r="C1380" s="32" t="s">
        <v>4377</v>
      </c>
      <c r="D1380" s="128"/>
      <c r="E1380" s="128"/>
      <c r="F1380" s="32" t="s">
        <v>1042</v>
      </c>
      <c r="G1380" s="32" t="s">
        <v>1888</v>
      </c>
      <c r="H1380" s="32" t="s">
        <v>418</v>
      </c>
      <c r="I1380" s="32" t="s">
        <v>118</v>
      </c>
      <c r="J1380" s="32" t="s">
        <v>115</v>
      </c>
      <c r="K1380" s="32" t="s">
        <v>115</v>
      </c>
      <c r="L1380" s="32" t="s">
        <v>119</v>
      </c>
      <c r="M1380" s="32" t="s">
        <v>4352</v>
      </c>
      <c r="N1380" s="32" t="s">
        <v>115</v>
      </c>
      <c r="O1380" s="32" t="s">
        <v>115</v>
      </c>
      <c r="P1380" s="110">
        <v>45902</v>
      </c>
      <c r="Q1380" s="32">
        <v>16</v>
      </c>
      <c r="R1380" s="32" t="s">
        <v>115</v>
      </c>
      <c r="S1380" s="32" t="s">
        <v>221</v>
      </c>
      <c r="T1380" s="32" t="s">
        <v>221</v>
      </c>
      <c r="U1380" s="32" t="s">
        <v>214</v>
      </c>
      <c r="V1380" s="32" t="s">
        <v>122</v>
      </c>
      <c r="W1380" s="32" t="s">
        <v>123</v>
      </c>
      <c r="X1380" s="32" t="s">
        <v>115</v>
      </c>
      <c r="Y1380" s="128"/>
      <c r="Z1380" s="119" t="s">
        <v>115</v>
      </c>
      <c r="AA1380" s="119">
        <v>9.3219371490453202</v>
      </c>
      <c r="AB1380" s="32" t="s">
        <v>115</v>
      </c>
      <c r="AC1380" s="32" t="s">
        <v>530</v>
      </c>
      <c r="AD1380" s="32" t="s">
        <v>2898</v>
      </c>
      <c r="AE1380" s="32" t="s">
        <v>414</v>
      </c>
      <c r="AF1380" s="32" t="s">
        <v>115</v>
      </c>
      <c r="AG1380" s="32" t="s">
        <v>3306</v>
      </c>
      <c r="AH1380" s="32" t="s">
        <v>422</v>
      </c>
      <c r="AI1380" s="32">
        <v>5732693</v>
      </c>
      <c r="AJ1380" s="32" t="s">
        <v>1890</v>
      </c>
      <c r="AK1380" s="32" t="s">
        <v>1891</v>
      </c>
      <c r="AL1380" s="32">
        <v>12</v>
      </c>
      <c r="AM1380" s="32">
        <v>67</v>
      </c>
      <c r="AN1380" s="32" t="s">
        <v>128</v>
      </c>
      <c r="AO1380" s="32" t="s">
        <v>129</v>
      </c>
      <c r="AP1380" s="32">
        <v>2017</v>
      </c>
      <c r="AQ1380" s="32" t="s">
        <v>130</v>
      </c>
      <c r="AR1380" s="32">
        <v>2014</v>
      </c>
      <c r="AS1380" s="32" t="s">
        <v>115</v>
      </c>
      <c r="AT1380" s="32" t="b">
        <v>0</v>
      </c>
      <c r="AU1380" s="32" t="s">
        <v>115</v>
      </c>
      <c r="AV1380" s="32" t="s">
        <v>115</v>
      </c>
      <c r="AW1380" s="32" t="s">
        <v>115</v>
      </c>
      <c r="AX1380" s="32" t="b">
        <v>0</v>
      </c>
      <c r="AY1380" s="32" t="s">
        <v>115</v>
      </c>
      <c r="AZ1380" s="110" t="s">
        <v>115</v>
      </c>
      <c r="BA1380" s="32" t="s">
        <v>115</v>
      </c>
      <c r="BB1380" s="32" t="s">
        <v>115</v>
      </c>
      <c r="BC1380" s="32" t="s">
        <v>115</v>
      </c>
      <c r="BD1380" s="32" t="s">
        <v>115</v>
      </c>
      <c r="BE1380" s="32" t="s">
        <v>115</v>
      </c>
      <c r="BF1380" s="110" t="s">
        <v>115</v>
      </c>
      <c r="BG1380" s="32" t="s">
        <v>131</v>
      </c>
      <c r="BH1380" s="32" t="s">
        <v>115</v>
      </c>
      <c r="BI1380" s="32" t="s">
        <v>195</v>
      </c>
      <c r="BJ1380" s="32">
        <v>2</v>
      </c>
      <c r="BK1380" s="110">
        <v>44901</v>
      </c>
      <c r="BL1380" s="110">
        <v>43801</v>
      </c>
      <c r="BM1380" s="110">
        <v>45655</v>
      </c>
      <c r="BN1380" s="32" t="s">
        <v>308</v>
      </c>
      <c r="BO1380" s="32" t="s">
        <v>115</v>
      </c>
      <c r="BP1380" s="32" t="b">
        <v>1</v>
      </c>
      <c r="BQ1380" s="116">
        <v>264900</v>
      </c>
      <c r="BR1380" s="32" t="s">
        <v>134</v>
      </c>
      <c r="BS1380" s="116">
        <v>25863.687099999999</v>
      </c>
      <c r="BT1380" s="116">
        <v>29435.0641</v>
      </c>
      <c r="BU1380" s="116">
        <v>2761.3431</v>
      </c>
      <c r="BV1380" s="116">
        <v>3455.5779000000002</v>
      </c>
      <c r="BW1380" s="116">
        <v>3583.9785000000002</v>
      </c>
      <c r="BX1380" s="116">
        <v>3859.2066</v>
      </c>
      <c r="BY1380" s="116">
        <v>1908.7755999999999</v>
      </c>
      <c r="BZ1380" s="116">
        <v>3070.6922</v>
      </c>
      <c r="CA1380" s="116">
        <v>98.260899999999992</v>
      </c>
      <c r="CB1380" s="116">
        <v>0</v>
      </c>
      <c r="CC1380" s="116">
        <v>0</v>
      </c>
      <c r="CD1380" s="116">
        <v>0</v>
      </c>
      <c r="CE1380" s="116">
        <v>24345.4944</v>
      </c>
      <c r="CF1380" s="32" t="s">
        <v>135</v>
      </c>
      <c r="CG1380" s="32" t="s">
        <v>136</v>
      </c>
      <c r="CH1380" s="32" t="s">
        <v>1703</v>
      </c>
      <c r="CI1380" s="116">
        <v>0</v>
      </c>
      <c r="CJ1380" s="116">
        <v>0</v>
      </c>
      <c r="CK1380" s="116">
        <v>0</v>
      </c>
      <c r="CL1380" s="116">
        <v>0</v>
      </c>
      <c r="CM1380" s="116">
        <v>23885.49741</v>
      </c>
      <c r="CN1380" s="116">
        <v>2421.56151</v>
      </c>
      <c r="CO1380" s="113">
        <v>0</v>
      </c>
      <c r="CP1380" s="32" t="s">
        <v>134</v>
      </c>
      <c r="CQ1380" s="32" t="s">
        <v>115</v>
      </c>
      <c r="CR1380" s="32" t="s">
        <v>134</v>
      </c>
      <c r="CS1380" s="32" t="s">
        <v>115</v>
      </c>
      <c r="CT1380" s="113">
        <v>0.3427</v>
      </c>
      <c r="CU1380" s="113">
        <v>0.6573</v>
      </c>
      <c r="CV1380" s="33" t="s">
        <v>4378</v>
      </c>
    </row>
    <row r="1381" spans="2:100">
      <c r="B1381" s="31">
        <v>1377</v>
      </c>
      <c r="C1381" s="32" t="s">
        <v>4379</v>
      </c>
      <c r="D1381" s="128"/>
      <c r="E1381" s="128"/>
      <c r="F1381" s="32" t="s">
        <v>1042</v>
      </c>
      <c r="G1381" s="32" t="s">
        <v>1888</v>
      </c>
      <c r="H1381" s="32" t="s">
        <v>418</v>
      </c>
      <c r="I1381" s="32" t="s">
        <v>118</v>
      </c>
      <c r="J1381" s="32" t="s">
        <v>115</v>
      </c>
      <c r="K1381" s="32" t="s">
        <v>115</v>
      </c>
      <c r="L1381" s="32" t="s">
        <v>119</v>
      </c>
      <c r="M1381" s="32" t="s">
        <v>4352</v>
      </c>
      <c r="N1381" s="32" t="s">
        <v>115</v>
      </c>
      <c r="O1381" s="32" t="s">
        <v>115</v>
      </c>
      <c r="P1381" s="110">
        <v>45902</v>
      </c>
      <c r="Q1381" s="32">
        <v>16</v>
      </c>
      <c r="R1381" s="32" t="s">
        <v>115</v>
      </c>
      <c r="S1381" s="32" t="s">
        <v>221</v>
      </c>
      <c r="T1381" s="32" t="s">
        <v>221</v>
      </c>
      <c r="U1381" s="32" t="s">
        <v>214</v>
      </c>
      <c r="V1381" s="32" t="s">
        <v>122</v>
      </c>
      <c r="W1381" s="32" t="s">
        <v>123</v>
      </c>
      <c r="X1381" s="32" t="s">
        <v>115</v>
      </c>
      <c r="Y1381" s="128"/>
      <c r="Z1381" s="119" t="s">
        <v>115</v>
      </c>
      <c r="AA1381" s="119">
        <v>9.3219371490453202</v>
      </c>
      <c r="AB1381" s="32" t="s">
        <v>115</v>
      </c>
      <c r="AC1381" s="32" t="s">
        <v>534</v>
      </c>
      <c r="AD1381" s="32" t="s">
        <v>2898</v>
      </c>
      <c r="AE1381" s="32" t="s">
        <v>414</v>
      </c>
      <c r="AF1381" s="32" t="s">
        <v>115</v>
      </c>
      <c r="AG1381" s="32" t="s">
        <v>3306</v>
      </c>
      <c r="AH1381" s="32" t="s">
        <v>422</v>
      </c>
      <c r="AI1381" s="32">
        <v>5739019</v>
      </c>
      <c r="AJ1381" s="32" t="s">
        <v>1890</v>
      </c>
      <c r="AK1381" s="32" t="s">
        <v>1891</v>
      </c>
      <c r="AL1381" s="32">
        <v>12</v>
      </c>
      <c r="AM1381" s="32">
        <v>67</v>
      </c>
      <c r="AN1381" s="32" t="s">
        <v>128</v>
      </c>
      <c r="AO1381" s="32" t="s">
        <v>129</v>
      </c>
      <c r="AP1381" s="32">
        <v>2017</v>
      </c>
      <c r="AQ1381" s="32" t="s">
        <v>130</v>
      </c>
      <c r="AR1381" s="32">
        <v>2014</v>
      </c>
      <c r="AS1381" s="32" t="s">
        <v>115</v>
      </c>
      <c r="AT1381" s="32" t="b">
        <v>0</v>
      </c>
      <c r="AU1381" s="32" t="s">
        <v>115</v>
      </c>
      <c r="AV1381" s="32" t="s">
        <v>115</v>
      </c>
      <c r="AW1381" s="32" t="s">
        <v>115</v>
      </c>
      <c r="AX1381" s="32" t="b">
        <v>0</v>
      </c>
      <c r="AY1381" s="32" t="s">
        <v>115</v>
      </c>
      <c r="AZ1381" s="110" t="s">
        <v>115</v>
      </c>
      <c r="BA1381" s="32" t="s">
        <v>115</v>
      </c>
      <c r="BB1381" s="32" t="s">
        <v>115</v>
      </c>
      <c r="BC1381" s="32" t="s">
        <v>115</v>
      </c>
      <c r="BD1381" s="32" t="s">
        <v>115</v>
      </c>
      <c r="BE1381" s="32" t="s">
        <v>115</v>
      </c>
      <c r="BF1381" s="110" t="s">
        <v>115</v>
      </c>
      <c r="BG1381" s="32" t="s">
        <v>131</v>
      </c>
      <c r="BH1381" s="32" t="s">
        <v>115</v>
      </c>
      <c r="BI1381" s="32" t="s">
        <v>195</v>
      </c>
      <c r="BJ1381" s="32">
        <v>2</v>
      </c>
      <c r="BK1381" s="110">
        <v>45005</v>
      </c>
      <c r="BL1381" s="110">
        <v>43801</v>
      </c>
      <c r="BM1381" s="110">
        <v>45655</v>
      </c>
      <c r="BN1381" s="32" t="s">
        <v>308</v>
      </c>
      <c r="BO1381" s="32" t="s">
        <v>115</v>
      </c>
      <c r="BP1381" s="32" t="b">
        <v>1</v>
      </c>
      <c r="BQ1381" s="116">
        <v>264900</v>
      </c>
      <c r="BR1381" s="32" t="s">
        <v>134</v>
      </c>
      <c r="BS1381" s="116">
        <v>22689.9709</v>
      </c>
      <c r="BT1381" s="116">
        <v>25571.3302</v>
      </c>
      <c r="BU1381" s="116">
        <v>2463.4675000000002</v>
      </c>
      <c r="BV1381" s="116">
        <v>3075.3222999999998</v>
      </c>
      <c r="BW1381" s="116">
        <v>2831.3786</v>
      </c>
      <c r="BX1381" s="116">
        <v>3237.3191999999999</v>
      </c>
      <c r="BY1381" s="116">
        <v>2378.2006999999999</v>
      </c>
      <c r="BZ1381" s="116">
        <v>1190.5658000000001</v>
      </c>
      <c r="CA1381" s="116">
        <v>228.95920000000004</v>
      </c>
      <c r="CB1381" s="116">
        <v>0</v>
      </c>
      <c r="CC1381" s="116">
        <v>0</v>
      </c>
      <c r="CD1381" s="116">
        <v>0</v>
      </c>
      <c r="CE1381" s="116">
        <v>20809.188000000002</v>
      </c>
      <c r="CF1381" s="32" t="s">
        <v>135</v>
      </c>
      <c r="CG1381" s="32" t="s">
        <v>136</v>
      </c>
      <c r="CH1381" s="32" t="s">
        <v>1703</v>
      </c>
      <c r="CI1381" s="116">
        <v>0</v>
      </c>
      <c r="CJ1381" s="116">
        <v>0</v>
      </c>
      <c r="CK1381" s="116">
        <v>0</v>
      </c>
      <c r="CL1381" s="116">
        <v>0</v>
      </c>
      <c r="CM1381" s="116">
        <v>20383.05255</v>
      </c>
      <c r="CN1381" s="116">
        <v>1880.4840999999999</v>
      </c>
      <c r="CO1381" s="113">
        <v>0</v>
      </c>
      <c r="CP1381" s="32" t="s">
        <v>134</v>
      </c>
      <c r="CQ1381" s="32" t="s">
        <v>115</v>
      </c>
      <c r="CR1381" s="32" t="s">
        <v>134</v>
      </c>
      <c r="CS1381" s="32" t="s">
        <v>115</v>
      </c>
      <c r="CT1381" s="113">
        <v>0</v>
      </c>
      <c r="CU1381" s="113">
        <v>1</v>
      </c>
      <c r="CV1381" s="33" t="s">
        <v>4378</v>
      </c>
    </row>
    <row r="1382" spans="2:100">
      <c r="B1382" s="31">
        <v>1378</v>
      </c>
      <c r="C1382" s="32" t="s">
        <v>4380</v>
      </c>
      <c r="D1382" s="128"/>
      <c r="E1382" s="128"/>
      <c r="F1382" s="32" t="s">
        <v>445</v>
      </c>
      <c r="G1382" s="32" t="s">
        <v>1888</v>
      </c>
      <c r="H1382" s="32" t="s">
        <v>198</v>
      </c>
      <c r="I1382" s="32" t="s">
        <v>118</v>
      </c>
      <c r="J1382" s="32" t="s">
        <v>115</v>
      </c>
      <c r="K1382" s="32" t="s">
        <v>115</v>
      </c>
      <c r="L1382" s="32" t="s">
        <v>119</v>
      </c>
      <c r="M1382" s="32" t="s">
        <v>4352</v>
      </c>
      <c r="N1382" s="32" t="s">
        <v>115</v>
      </c>
      <c r="O1382" s="32" t="s">
        <v>115</v>
      </c>
      <c r="P1382" s="110">
        <v>45931</v>
      </c>
      <c r="Q1382" s="32">
        <v>8</v>
      </c>
      <c r="R1382" s="32" t="s">
        <v>115</v>
      </c>
      <c r="S1382" s="32" t="s">
        <v>221</v>
      </c>
      <c r="T1382" s="32" t="s">
        <v>221</v>
      </c>
      <c r="U1382" s="32" t="s">
        <v>214</v>
      </c>
      <c r="V1382" s="32" t="s">
        <v>122</v>
      </c>
      <c r="W1382" s="32" t="s">
        <v>123</v>
      </c>
      <c r="X1382" s="32" t="s">
        <v>115</v>
      </c>
      <c r="Y1382" s="128"/>
      <c r="Z1382" s="119" t="s">
        <v>115</v>
      </c>
      <c r="AA1382" s="119">
        <v>47.516018143181</v>
      </c>
      <c r="AB1382" s="32" t="s">
        <v>115</v>
      </c>
      <c r="AC1382" s="32" t="s">
        <v>530</v>
      </c>
      <c r="AD1382" s="32" t="s">
        <v>2898</v>
      </c>
      <c r="AE1382" s="32" t="s">
        <v>414</v>
      </c>
      <c r="AF1382" s="32" t="s">
        <v>2989</v>
      </c>
      <c r="AG1382" s="32" t="s">
        <v>3306</v>
      </c>
      <c r="AH1382" s="32" t="s">
        <v>422</v>
      </c>
      <c r="AI1382" s="32">
        <v>5770422</v>
      </c>
      <c r="AJ1382" s="32" t="s">
        <v>1890</v>
      </c>
      <c r="AK1382" s="32" t="s">
        <v>1891</v>
      </c>
      <c r="AL1382" s="32">
        <v>12</v>
      </c>
      <c r="AM1382" s="32">
        <v>67</v>
      </c>
      <c r="AN1382" s="32" t="s">
        <v>128</v>
      </c>
      <c r="AO1382" s="32" t="s">
        <v>129</v>
      </c>
      <c r="AP1382" s="32">
        <v>2017</v>
      </c>
      <c r="AQ1382" s="32" t="s">
        <v>130</v>
      </c>
      <c r="AR1382" s="32">
        <v>2018</v>
      </c>
      <c r="AS1382" s="32" t="s">
        <v>115</v>
      </c>
      <c r="AT1382" s="32" t="b">
        <v>0</v>
      </c>
      <c r="AU1382" s="32" t="s">
        <v>115</v>
      </c>
      <c r="AV1382" s="32" t="s">
        <v>115</v>
      </c>
      <c r="AW1382" s="32" t="s">
        <v>115</v>
      </c>
      <c r="AX1382" s="32" t="b">
        <v>0</v>
      </c>
      <c r="AY1382" s="32" t="s">
        <v>115</v>
      </c>
      <c r="AZ1382" s="110" t="s">
        <v>115</v>
      </c>
      <c r="BA1382" s="32" t="s">
        <v>115</v>
      </c>
      <c r="BB1382" s="32" t="s">
        <v>115</v>
      </c>
      <c r="BC1382" s="32" t="s">
        <v>115</v>
      </c>
      <c r="BD1382" s="32" t="s">
        <v>115</v>
      </c>
      <c r="BE1382" s="32" t="s">
        <v>115</v>
      </c>
      <c r="BF1382" s="110" t="s">
        <v>115</v>
      </c>
      <c r="BG1382" s="32" t="s">
        <v>131</v>
      </c>
      <c r="BH1382" s="32" t="s">
        <v>115</v>
      </c>
      <c r="BI1382" s="32" t="s">
        <v>195</v>
      </c>
      <c r="BJ1382" s="32">
        <v>2</v>
      </c>
      <c r="BK1382" s="110">
        <v>45712</v>
      </c>
      <c r="BL1382" s="110">
        <v>43801</v>
      </c>
      <c r="BM1382" s="110">
        <v>45776</v>
      </c>
      <c r="BN1382" s="32" t="s">
        <v>308</v>
      </c>
      <c r="BO1382" s="32" t="s">
        <v>115</v>
      </c>
      <c r="BP1382" s="32" t="b">
        <v>1</v>
      </c>
      <c r="BQ1382" s="116">
        <v>264900</v>
      </c>
      <c r="BR1382" s="32" t="s">
        <v>134</v>
      </c>
      <c r="BS1382" s="116">
        <v>1203.9322999999999</v>
      </c>
      <c r="BT1382" s="116">
        <v>1488.0949000000001</v>
      </c>
      <c r="BU1382" s="116">
        <v>53.271599999999999</v>
      </c>
      <c r="BV1382" s="116">
        <v>78.521199999999993</v>
      </c>
      <c r="BW1382" s="116">
        <v>207.273</v>
      </c>
      <c r="BX1382" s="116">
        <v>100.9862</v>
      </c>
      <c r="BY1382" s="116">
        <v>347.40469999999999</v>
      </c>
      <c r="BZ1382" s="116">
        <v>216.73400000000001</v>
      </c>
      <c r="CA1382" s="116">
        <v>0</v>
      </c>
      <c r="CB1382" s="116">
        <v>0</v>
      </c>
      <c r="CC1382" s="116">
        <v>0</v>
      </c>
      <c r="CD1382" s="116">
        <v>0</v>
      </c>
      <c r="CE1382" s="116">
        <v>923.95609999999988</v>
      </c>
      <c r="CF1382" s="32" t="s">
        <v>135</v>
      </c>
      <c r="CG1382" s="32" t="s">
        <v>136</v>
      </c>
      <c r="CH1382" s="32" t="s">
        <v>235</v>
      </c>
      <c r="CI1382" s="116">
        <v>0</v>
      </c>
      <c r="CJ1382" s="116">
        <v>0</v>
      </c>
      <c r="CK1382" s="116">
        <v>0</v>
      </c>
      <c r="CL1382" s="116">
        <v>0</v>
      </c>
      <c r="CM1382" s="116">
        <v>0</v>
      </c>
      <c r="CN1382" s="116">
        <v>1168.96297</v>
      </c>
      <c r="CO1382" s="113">
        <v>0</v>
      </c>
      <c r="CP1382" s="32" t="s">
        <v>134</v>
      </c>
      <c r="CQ1382" s="32" t="s">
        <v>115</v>
      </c>
      <c r="CR1382" s="32" t="s">
        <v>134</v>
      </c>
      <c r="CS1382" s="32" t="s">
        <v>115</v>
      </c>
      <c r="CT1382" s="113">
        <v>1</v>
      </c>
      <c r="CU1382" s="113">
        <v>0</v>
      </c>
      <c r="CV1382" s="33" t="s">
        <v>4378</v>
      </c>
    </row>
    <row r="1383" spans="2:100">
      <c r="B1383" s="31">
        <v>1379</v>
      </c>
      <c r="C1383" s="32" t="s">
        <v>4381</v>
      </c>
      <c r="D1383" s="128"/>
      <c r="E1383" s="128"/>
      <c r="F1383" s="32" t="s">
        <v>3272</v>
      </c>
      <c r="G1383" s="32" t="s">
        <v>1888</v>
      </c>
      <c r="H1383" s="32" t="s">
        <v>198</v>
      </c>
      <c r="I1383" s="32" t="s">
        <v>118</v>
      </c>
      <c r="J1383" s="32" t="s">
        <v>115</v>
      </c>
      <c r="K1383" s="32" t="s">
        <v>115</v>
      </c>
      <c r="L1383" s="32" t="s">
        <v>119</v>
      </c>
      <c r="M1383" s="32" t="s">
        <v>4352</v>
      </c>
      <c r="N1383" s="32" t="s">
        <v>115</v>
      </c>
      <c r="O1383" s="32" t="s">
        <v>115</v>
      </c>
      <c r="P1383" s="110">
        <v>45904</v>
      </c>
      <c r="Q1383" s="32">
        <v>15</v>
      </c>
      <c r="R1383" s="32" t="s">
        <v>115</v>
      </c>
      <c r="S1383" s="32" t="s">
        <v>221</v>
      </c>
      <c r="T1383" s="32" t="s">
        <v>221</v>
      </c>
      <c r="U1383" s="32" t="s">
        <v>214</v>
      </c>
      <c r="V1383" s="32" t="s">
        <v>122</v>
      </c>
      <c r="W1383" s="32" t="s">
        <v>123</v>
      </c>
      <c r="X1383" s="32" t="s">
        <v>115</v>
      </c>
      <c r="Y1383" s="128"/>
      <c r="Z1383" s="119" t="s">
        <v>115</v>
      </c>
      <c r="AA1383" s="119">
        <v>10.698427935780501</v>
      </c>
      <c r="AB1383" s="32" t="s">
        <v>115</v>
      </c>
      <c r="AC1383" s="32" t="s">
        <v>530</v>
      </c>
      <c r="AD1383" s="32" t="s">
        <v>2898</v>
      </c>
      <c r="AE1383" s="32" t="s">
        <v>414</v>
      </c>
      <c r="AF1383" s="32" t="s">
        <v>115</v>
      </c>
      <c r="AG1383" s="32" t="s">
        <v>3306</v>
      </c>
      <c r="AH1383" s="32" t="s">
        <v>422</v>
      </c>
      <c r="AI1383" s="32">
        <v>5770425</v>
      </c>
      <c r="AJ1383" s="32" t="s">
        <v>1890</v>
      </c>
      <c r="AK1383" s="32" t="s">
        <v>1891</v>
      </c>
      <c r="AL1383" s="32">
        <v>12</v>
      </c>
      <c r="AM1383" s="32">
        <v>67</v>
      </c>
      <c r="AN1383" s="32" t="s">
        <v>128</v>
      </c>
      <c r="AO1383" s="32" t="s">
        <v>129</v>
      </c>
      <c r="AP1383" s="32">
        <v>2017</v>
      </c>
      <c r="AQ1383" s="32" t="s">
        <v>130</v>
      </c>
      <c r="AR1383" s="32">
        <v>2018</v>
      </c>
      <c r="AS1383" s="32" t="s">
        <v>115</v>
      </c>
      <c r="AT1383" s="32" t="b">
        <v>0</v>
      </c>
      <c r="AU1383" s="32" t="s">
        <v>115</v>
      </c>
      <c r="AV1383" s="32" t="s">
        <v>115</v>
      </c>
      <c r="AW1383" s="32" t="s">
        <v>115</v>
      </c>
      <c r="AX1383" s="32" t="b">
        <v>0</v>
      </c>
      <c r="AY1383" s="32" t="s">
        <v>115</v>
      </c>
      <c r="AZ1383" s="110" t="s">
        <v>115</v>
      </c>
      <c r="BA1383" s="32" t="s">
        <v>115</v>
      </c>
      <c r="BB1383" s="32" t="s">
        <v>115</v>
      </c>
      <c r="BC1383" s="32" t="s">
        <v>115</v>
      </c>
      <c r="BD1383" s="32" t="s">
        <v>115</v>
      </c>
      <c r="BE1383" s="32" t="s">
        <v>115</v>
      </c>
      <c r="BF1383" s="110" t="s">
        <v>115</v>
      </c>
      <c r="BG1383" s="32" t="s">
        <v>131</v>
      </c>
      <c r="BH1383" s="32" t="s">
        <v>115</v>
      </c>
      <c r="BI1383" s="32" t="s">
        <v>436</v>
      </c>
      <c r="BJ1383" s="32">
        <v>3</v>
      </c>
      <c r="BK1383" s="110">
        <v>45757</v>
      </c>
      <c r="BL1383" s="110">
        <v>43801</v>
      </c>
      <c r="BM1383" s="110">
        <v>46021</v>
      </c>
      <c r="BN1383" s="32" t="s">
        <v>308</v>
      </c>
      <c r="BO1383" s="32" t="s">
        <v>115</v>
      </c>
      <c r="BP1383" s="32" t="b">
        <v>1</v>
      </c>
      <c r="BQ1383" s="116">
        <v>264900</v>
      </c>
      <c r="BR1383" s="32" t="s">
        <v>134</v>
      </c>
      <c r="BS1383" s="116">
        <v>793.36559999999997</v>
      </c>
      <c r="BT1383" s="116">
        <v>1050.4765</v>
      </c>
      <c r="BU1383" s="116">
        <v>47.221600000000002</v>
      </c>
      <c r="BV1383" s="116">
        <v>65.742500000000007</v>
      </c>
      <c r="BW1383" s="116">
        <v>120.8302</v>
      </c>
      <c r="BX1383" s="116">
        <v>92.727099999999993</v>
      </c>
      <c r="BY1383" s="116">
        <v>172.46379999999999</v>
      </c>
      <c r="BZ1383" s="116">
        <v>162.8176</v>
      </c>
      <c r="CA1383" s="116">
        <v>0</v>
      </c>
      <c r="CB1383" s="116">
        <v>0</v>
      </c>
      <c r="CC1383" s="116">
        <v>0</v>
      </c>
      <c r="CD1383" s="116">
        <v>0</v>
      </c>
      <c r="CE1383" s="116">
        <v>709.06189999999992</v>
      </c>
      <c r="CF1383" s="32" t="s">
        <v>135</v>
      </c>
      <c r="CG1383" s="32" t="s">
        <v>136</v>
      </c>
      <c r="CH1383" s="32" t="s">
        <v>2553</v>
      </c>
      <c r="CI1383" s="116">
        <v>0</v>
      </c>
      <c r="CJ1383" s="116">
        <v>0</v>
      </c>
      <c r="CK1383" s="116">
        <v>0</v>
      </c>
      <c r="CL1383" s="116">
        <v>0</v>
      </c>
      <c r="CM1383" s="116">
        <v>0</v>
      </c>
      <c r="CN1383" s="116">
        <v>0</v>
      </c>
      <c r="CO1383" s="113">
        <v>0</v>
      </c>
      <c r="CP1383" s="32" t="s">
        <v>134</v>
      </c>
      <c r="CQ1383" s="32" t="s">
        <v>115</v>
      </c>
      <c r="CR1383" s="32" t="s">
        <v>134</v>
      </c>
      <c r="CS1383" s="32" t="s">
        <v>115</v>
      </c>
      <c r="CT1383" s="113">
        <v>1</v>
      </c>
      <c r="CU1383" s="113">
        <v>0</v>
      </c>
      <c r="CV1383" s="33" t="s">
        <v>4378</v>
      </c>
    </row>
    <row r="1384" spans="2:100">
      <c r="B1384" s="31">
        <v>1380</v>
      </c>
      <c r="C1384" s="32" t="s">
        <v>4382</v>
      </c>
      <c r="D1384" s="128"/>
      <c r="E1384" s="128"/>
      <c r="F1384" s="32" t="s">
        <v>3622</v>
      </c>
      <c r="G1384" s="32" t="s">
        <v>1888</v>
      </c>
      <c r="H1384" s="32" t="s">
        <v>198</v>
      </c>
      <c r="I1384" s="32" t="s">
        <v>118</v>
      </c>
      <c r="J1384" s="32" t="s">
        <v>115</v>
      </c>
      <c r="K1384" s="32" t="s">
        <v>115</v>
      </c>
      <c r="L1384" s="32" t="s">
        <v>119</v>
      </c>
      <c r="M1384" s="32" t="s">
        <v>4352</v>
      </c>
      <c r="N1384" s="32" t="s">
        <v>115</v>
      </c>
      <c r="O1384" s="32" t="s">
        <v>115</v>
      </c>
      <c r="P1384" s="110">
        <v>45933</v>
      </c>
      <c r="Q1384" s="32">
        <v>16</v>
      </c>
      <c r="R1384" s="32" t="s">
        <v>115</v>
      </c>
      <c r="S1384" s="32" t="s">
        <v>221</v>
      </c>
      <c r="T1384" s="32" t="s">
        <v>221</v>
      </c>
      <c r="U1384" s="32" t="s">
        <v>214</v>
      </c>
      <c r="V1384" s="32" t="s">
        <v>122</v>
      </c>
      <c r="W1384" s="32" t="s">
        <v>123</v>
      </c>
      <c r="X1384" s="32" t="s">
        <v>115</v>
      </c>
      <c r="Y1384" s="128"/>
      <c r="Z1384" s="119" t="s">
        <v>115</v>
      </c>
      <c r="AA1384" s="119">
        <v>6.4412528840569303</v>
      </c>
      <c r="AB1384" s="32" t="s">
        <v>115</v>
      </c>
      <c r="AC1384" s="32" t="s">
        <v>530</v>
      </c>
      <c r="AD1384" s="32" t="s">
        <v>2898</v>
      </c>
      <c r="AE1384" s="32" t="s">
        <v>414</v>
      </c>
      <c r="AF1384" s="32" t="s">
        <v>115</v>
      </c>
      <c r="AG1384" s="32" t="s">
        <v>3306</v>
      </c>
      <c r="AH1384" s="32" t="s">
        <v>422</v>
      </c>
      <c r="AI1384" s="32">
        <v>5770426</v>
      </c>
      <c r="AJ1384" s="32" t="s">
        <v>1890</v>
      </c>
      <c r="AK1384" s="32" t="s">
        <v>1891</v>
      </c>
      <c r="AL1384" s="32">
        <v>12</v>
      </c>
      <c r="AM1384" s="32">
        <v>67</v>
      </c>
      <c r="AN1384" s="32" t="s">
        <v>128</v>
      </c>
      <c r="AO1384" s="32" t="s">
        <v>129</v>
      </c>
      <c r="AP1384" s="32">
        <v>2017</v>
      </c>
      <c r="AQ1384" s="32" t="s">
        <v>130</v>
      </c>
      <c r="AR1384" s="32">
        <v>2018</v>
      </c>
      <c r="AS1384" s="32" t="s">
        <v>115</v>
      </c>
      <c r="AT1384" s="32" t="b">
        <v>0</v>
      </c>
      <c r="AU1384" s="32" t="s">
        <v>115</v>
      </c>
      <c r="AV1384" s="32" t="s">
        <v>115</v>
      </c>
      <c r="AW1384" s="32" t="s">
        <v>115</v>
      </c>
      <c r="AX1384" s="32" t="b">
        <v>0</v>
      </c>
      <c r="AY1384" s="32" t="s">
        <v>115</v>
      </c>
      <c r="AZ1384" s="110" t="s">
        <v>115</v>
      </c>
      <c r="BA1384" s="32" t="s">
        <v>115</v>
      </c>
      <c r="BB1384" s="32" t="s">
        <v>115</v>
      </c>
      <c r="BC1384" s="32" t="s">
        <v>115</v>
      </c>
      <c r="BD1384" s="32" t="s">
        <v>115</v>
      </c>
      <c r="BE1384" s="32" t="s">
        <v>115</v>
      </c>
      <c r="BF1384" s="110" t="s">
        <v>115</v>
      </c>
      <c r="BG1384" s="32" t="s">
        <v>131</v>
      </c>
      <c r="BH1384" s="32" t="s">
        <v>115</v>
      </c>
      <c r="BI1384" s="32" t="s">
        <v>488</v>
      </c>
      <c r="BJ1384" s="32">
        <v>4</v>
      </c>
      <c r="BK1384" s="110">
        <v>46057</v>
      </c>
      <c r="BL1384" s="110">
        <v>43801</v>
      </c>
      <c r="BM1384" s="110">
        <v>46134</v>
      </c>
      <c r="BN1384" s="32" t="s">
        <v>308</v>
      </c>
      <c r="BO1384" s="32" t="s">
        <v>115</v>
      </c>
      <c r="BP1384" s="32" t="b">
        <v>1</v>
      </c>
      <c r="BQ1384" s="116">
        <v>264900</v>
      </c>
      <c r="BR1384" s="32" t="s">
        <v>134</v>
      </c>
      <c r="BS1384" s="116">
        <v>804.13890000000004</v>
      </c>
      <c r="BT1384" s="116">
        <v>9141.3062000000009</v>
      </c>
      <c r="BU1384" s="116">
        <v>64.908600000000007</v>
      </c>
      <c r="BV1384" s="116">
        <v>66.736000000000004</v>
      </c>
      <c r="BW1384" s="116">
        <v>97.937899999999999</v>
      </c>
      <c r="BX1384" s="116">
        <v>114.31359999999999</v>
      </c>
      <c r="BY1384" s="116">
        <v>98.803699999999992</v>
      </c>
      <c r="BZ1384" s="116">
        <v>8076.8491000000004</v>
      </c>
      <c r="CA1384" s="116">
        <v>0</v>
      </c>
      <c r="CB1384" s="116">
        <v>0</v>
      </c>
      <c r="CC1384" s="116">
        <v>0</v>
      </c>
      <c r="CD1384" s="116">
        <v>0</v>
      </c>
      <c r="CE1384" s="116">
        <v>751.19720000000007</v>
      </c>
      <c r="CF1384" s="32" t="s">
        <v>135</v>
      </c>
      <c r="CG1384" s="32" t="s">
        <v>136</v>
      </c>
      <c r="CH1384" s="32" t="s">
        <v>655</v>
      </c>
      <c r="CI1384" s="116">
        <v>0</v>
      </c>
      <c r="CJ1384" s="116">
        <v>0</v>
      </c>
      <c r="CK1384" s="116">
        <v>0</v>
      </c>
      <c r="CL1384" s="116">
        <v>0</v>
      </c>
      <c r="CM1384" s="116">
        <v>0</v>
      </c>
      <c r="CN1384" s="116">
        <v>0</v>
      </c>
      <c r="CO1384" s="113">
        <v>0</v>
      </c>
      <c r="CP1384" s="32" t="s">
        <v>134</v>
      </c>
      <c r="CQ1384" s="32" t="s">
        <v>115</v>
      </c>
      <c r="CR1384" s="32" t="s">
        <v>134</v>
      </c>
      <c r="CS1384" s="32" t="s">
        <v>115</v>
      </c>
      <c r="CT1384" s="113">
        <v>1</v>
      </c>
      <c r="CU1384" s="113">
        <v>0</v>
      </c>
      <c r="CV1384" s="33" t="s">
        <v>4378</v>
      </c>
    </row>
    <row r="1385" spans="2:100">
      <c r="B1385" s="31">
        <v>1381</v>
      </c>
      <c r="C1385" s="32" t="s">
        <v>4383</v>
      </c>
      <c r="D1385" s="128"/>
      <c r="E1385" s="128"/>
      <c r="F1385" s="32" t="s">
        <v>2983</v>
      </c>
      <c r="G1385" s="32" t="s">
        <v>1888</v>
      </c>
      <c r="H1385" s="32" t="s">
        <v>198</v>
      </c>
      <c r="I1385" s="32" t="s">
        <v>118</v>
      </c>
      <c r="J1385" s="32" t="s">
        <v>115</v>
      </c>
      <c r="K1385" s="32" t="s">
        <v>115</v>
      </c>
      <c r="L1385" s="32" t="s">
        <v>119</v>
      </c>
      <c r="M1385" s="32" t="s">
        <v>4352</v>
      </c>
      <c r="N1385" s="32" t="s">
        <v>115</v>
      </c>
      <c r="O1385" s="32" t="s">
        <v>115</v>
      </c>
      <c r="P1385" s="110">
        <v>45904</v>
      </c>
      <c r="Q1385" s="32" t="s">
        <v>115</v>
      </c>
      <c r="R1385" s="32" t="s">
        <v>115</v>
      </c>
      <c r="S1385" s="32" t="s">
        <v>221</v>
      </c>
      <c r="T1385" s="32" t="s">
        <v>221</v>
      </c>
      <c r="U1385" s="32" t="s">
        <v>214</v>
      </c>
      <c r="V1385" s="32" t="s">
        <v>122</v>
      </c>
      <c r="W1385" s="32" t="s">
        <v>123</v>
      </c>
      <c r="X1385" s="32" t="s">
        <v>115</v>
      </c>
      <c r="Y1385" s="128"/>
      <c r="Z1385" s="119" t="s">
        <v>115</v>
      </c>
      <c r="AA1385" s="119">
        <v>1.83856148448368</v>
      </c>
      <c r="AB1385" s="32" t="s">
        <v>115</v>
      </c>
      <c r="AC1385" s="32" t="s">
        <v>534</v>
      </c>
      <c r="AD1385" s="32" t="s">
        <v>2898</v>
      </c>
      <c r="AE1385" s="32" t="s">
        <v>414</v>
      </c>
      <c r="AF1385" s="32" t="s">
        <v>3481</v>
      </c>
      <c r="AG1385" s="32" t="s">
        <v>115</v>
      </c>
      <c r="AH1385" s="32" t="s">
        <v>115</v>
      </c>
      <c r="AI1385" s="32">
        <v>5770427</v>
      </c>
      <c r="AJ1385" s="32" t="s">
        <v>1890</v>
      </c>
      <c r="AK1385" s="32" t="s">
        <v>1891</v>
      </c>
      <c r="AL1385" s="32">
        <v>12</v>
      </c>
      <c r="AM1385" s="32">
        <v>67</v>
      </c>
      <c r="AN1385" s="32" t="s">
        <v>128</v>
      </c>
      <c r="AO1385" s="32" t="s">
        <v>129</v>
      </c>
      <c r="AP1385" s="32">
        <v>2017</v>
      </c>
      <c r="AQ1385" s="32" t="s">
        <v>130</v>
      </c>
      <c r="AR1385" s="32">
        <v>2018</v>
      </c>
      <c r="AS1385" s="32" t="s">
        <v>115</v>
      </c>
      <c r="AT1385" s="32" t="b">
        <v>0</v>
      </c>
      <c r="AU1385" s="32" t="s">
        <v>115</v>
      </c>
      <c r="AV1385" s="32" t="s">
        <v>115</v>
      </c>
      <c r="AW1385" s="32" t="s">
        <v>115</v>
      </c>
      <c r="AX1385" s="32" t="b">
        <v>0</v>
      </c>
      <c r="AY1385" s="32" t="s">
        <v>115</v>
      </c>
      <c r="AZ1385" s="110" t="s">
        <v>115</v>
      </c>
      <c r="BA1385" s="32" t="s">
        <v>115</v>
      </c>
      <c r="BB1385" s="32" t="s">
        <v>115</v>
      </c>
      <c r="BC1385" s="32" t="s">
        <v>115</v>
      </c>
      <c r="BD1385" s="32" t="s">
        <v>115</v>
      </c>
      <c r="BE1385" s="32" t="s">
        <v>115</v>
      </c>
      <c r="BF1385" s="110" t="s">
        <v>115</v>
      </c>
      <c r="BG1385" s="32" t="s">
        <v>131</v>
      </c>
      <c r="BH1385" s="32" t="s">
        <v>115</v>
      </c>
      <c r="BI1385" s="32" t="s">
        <v>195</v>
      </c>
      <c r="BJ1385" s="32">
        <v>2</v>
      </c>
      <c r="BK1385" s="110">
        <v>43836</v>
      </c>
      <c r="BL1385" s="110">
        <v>43801</v>
      </c>
      <c r="BM1385" s="110">
        <v>44993</v>
      </c>
      <c r="BN1385" s="32" t="s">
        <v>308</v>
      </c>
      <c r="BO1385" s="32" t="s">
        <v>115</v>
      </c>
      <c r="BP1385" s="32" t="b">
        <v>0</v>
      </c>
      <c r="BQ1385" s="116">
        <v>264900</v>
      </c>
      <c r="BR1385" s="32" t="s">
        <v>134</v>
      </c>
      <c r="BS1385" s="116">
        <v>3080.1997999999999</v>
      </c>
      <c r="BT1385" s="116">
        <v>3080.1997999999999</v>
      </c>
      <c r="BU1385" s="116">
        <v>658.14750000000004</v>
      </c>
      <c r="BV1385" s="116">
        <v>516.30380000000002</v>
      </c>
      <c r="BW1385" s="116">
        <v>599.78309999999999</v>
      </c>
      <c r="BX1385" s="116">
        <v>28.318200000000001</v>
      </c>
      <c r="BY1385" s="116">
        <v>0</v>
      </c>
      <c r="BZ1385" s="116">
        <v>0</v>
      </c>
      <c r="CA1385" s="116">
        <v>0</v>
      </c>
      <c r="CB1385" s="116">
        <v>0</v>
      </c>
      <c r="CC1385" s="116">
        <v>0</v>
      </c>
      <c r="CD1385" s="116">
        <v>0</v>
      </c>
      <c r="CE1385" s="116">
        <v>3080.1997999999999</v>
      </c>
      <c r="CF1385" s="32" t="s">
        <v>135</v>
      </c>
      <c r="CG1385" s="32" t="s">
        <v>136</v>
      </c>
      <c r="CH1385" s="32" t="s">
        <v>258</v>
      </c>
      <c r="CI1385" s="116">
        <v>0</v>
      </c>
      <c r="CJ1385" s="116">
        <v>0</v>
      </c>
      <c r="CK1385" s="116">
        <v>0</v>
      </c>
      <c r="CL1385" s="116">
        <v>3030.6131499999992</v>
      </c>
      <c r="CM1385" s="116">
        <v>28.092500000000005</v>
      </c>
      <c r="CN1385" s="116">
        <v>-8.9999999999999992E-5</v>
      </c>
      <c r="CO1385" s="113">
        <v>0</v>
      </c>
      <c r="CP1385" s="32" t="s">
        <v>134</v>
      </c>
      <c r="CQ1385" s="32" t="s">
        <v>115</v>
      </c>
      <c r="CR1385" s="32" t="s">
        <v>134</v>
      </c>
      <c r="CS1385" s="32" t="s">
        <v>115</v>
      </c>
      <c r="CT1385" s="113">
        <v>0</v>
      </c>
      <c r="CU1385" s="113">
        <v>1</v>
      </c>
      <c r="CV1385" s="33" t="s">
        <v>4378</v>
      </c>
    </row>
    <row r="1386" spans="2:100">
      <c r="B1386" s="31">
        <v>1382</v>
      </c>
      <c r="C1386" s="32" t="s">
        <v>4384</v>
      </c>
      <c r="D1386" s="128"/>
      <c r="E1386" s="128"/>
      <c r="F1386" s="32" t="s">
        <v>516</v>
      </c>
      <c r="G1386" s="32" t="s">
        <v>1888</v>
      </c>
      <c r="H1386" s="32" t="s">
        <v>198</v>
      </c>
      <c r="I1386" s="32" t="s">
        <v>118</v>
      </c>
      <c r="J1386" s="32" t="s">
        <v>115</v>
      </c>
      <c r="K1386" s="32" t="s">
        <v>115</v>
      </c>
      <c r="L1386" s="32" t="s">
        <v>119</v>
      </c>
      <c r="M1386" s="32" t="s">
        <v>4352</v>
      </c>
      <c r="N1386" s="32" t="s">
        <v>115</v>
      </c>
      <c r="O1386" s="32" t="s">
        <v>115</v>
      </c>
      <c r="P1386" s="110">
        <v>45878</v>
      </c>
      <c r="Q1386" s="32">
        <v>20</v>
      </c>
      <c r="R1386" s="32" t="s">
        <v>115</v>
      </c>
      <c r="S1386" s="32" t="s">
        <v>221</v>
      </c>
      <c r="T1386" s="32" t="s">
        <v>221</v>
      </c>
      <c r="U1386" s="32" t="s">
        <v>518</v>
      </c>
      <c r="V1386" s="32" t="s">
        <v>122</v>
      </c>
      <c r="W1386" s="32" t="s">
        <v>123</v>
      </c>
      <c r="X1386" s="32" t="s">
        <v>115</v>
      </c>
      <c r="Y1386" s="128"/>
      <c r="Z1386" s="119" t="s">
        <v>115</v>
      </c>
      <c r="AA1386" s="119">
        <v>2.2491364050418001</v>
      </c>
      <c r="AB1386" s="32" t="s">
        <v>115</v>
      </c>
      <c r="AC1386" s="32" t="s">
        <v>534</v>
      </c>
      <c r="AD1386" s="32" t="s">
        <v>2898</v>
      </c>
      <c r="AE1386" s="32" t="s">
        <v>441</v>
      </c>
      <c r="AF1386" s="32" t="s">
        <v>115</v>
      </c>
      <c r="AG1386" s="32" t="s">
        <v>3306</v>
      </c>
      <c r="AH1386" s="32" t="s">
        <v>422</v>
      </c>
      <c r="AI1386" s="32">
        <v>5770430</v>
      </c>
      <c r="AJ1386" s="32" t="s">
        <v>1890</v>
      </c>
      <c r="AK1386" s="32" t="s">
        <v>1891</v>
      </c>
      <c r="AL1386" s="32">
        <v>12</v>
      </c>
      <c r="AM1386" s="32">
        <v>67</v>
      </c>
      <c r="AN1386" s="32" t="s">
        <v>128</v>
      </c>
      <c r="AO1386" s="32" t="s">
        <v>129</v>
      </c>
      <c r="AP1386" s="32">
        <v>2017</v>
      </c>
      <c r="AQ1386" s="32" t="s">
        <v>130</v>
      </c>
      <c r="AR1386" s="32">
        <v>2018</v>
      </c>
      <c r="AS1386" s="32" t="s">
        <v>115</v>
      </c>
      <c r="AT1386" s="32" t="b">
        <v>0</v>
      </c>
      <c r="AU1386" s="32" t="s">
        <v>115</v>
      </c>
      <c r="AV1386" s="32" t="s">
        <v>115</v>
      </c>
      <c r="AW1386" s="32" t="s">
        <v>115</v>
      </c>
      <c r="AX1386" s="32" t="b">
        <v>0</v>
      </c>
      <c r="AY1386" s="32" t="s">
        <v>115</v>
      </c>
      <c r="AZ1386" s="110" t="s">
        <v>115</v>
      </c>
      <c r="BA1386" s="32" t="s">
        <v>115</v>
      </c>
      <c r="BB1386" s="32" t="s">
        <v>115</v>
      </c>
      <c r="BC1386" s="32" t="s">
        <v>115</v>
      </c>
      <c r="BD1386" s="32" t="s">
        <v>115</v>
      </c>
      <c r="BE1386" s="32" t="s">
        <v>115</v>
      </c>
      <c r="BF1386" s="110" t="s">
        <v>115</v>
      </c>
      <c r="BG1386" s="32" t="s">
        <v>131</v>
      </c>
      <c r="BH1386" s="32" t="s">
        <v>115</v>
      </c>
      <c r="BI1386" s="32" t="s">
        <v>488</v>
      </c>
      <c r="BJ1386" s="32">
        <v>4</v>
      </c>
      <c r="BK1386" s="110">
        <v>46059</v>
      </c>
      <c r="BL1386" s="110">
        <v>43801</v>
      </c>
      <c r="BM1386" s="110">
        <v>46134</v>
      </c>
      <c r="BN1386" s="32" t="s">
        <v>308</v>
      </c>
      <c r="BO1386" s="32" t="s">
        <v>115</v>
      </c>
      <c r="BP1386" s="32" t="b">
        <v>1</v>
      </c>
      <c r="BQ1386" s="116">
        <v>264900</v>
      </c>
      <c r="BR1386" s="32" t="s">
        <v>134</v>
      </c>
      <c r="BS1386" s="116">
        <v>1564.5498</v>
      </c>
      <c r="BT1386" s="116">
        <v>3836.6298000000002</v>
      </c>
      <c r="BU1386" s="116">
        <v>91.400199999999998</v>
      </c>
      <c r="BV1386" s="116">
        <v>337.48809999999997</v>
      </c>
      <c r="BW1386" s="116">
        <v>325.1157</v>
      </c>
      <c r="BX1386" s="116">
        <v>341.87810000000002</v>
      </c>
      <c r="BY1386" s="116">
        <v>13.7044</v>
      </c>
      <c r="BZ1386" s="116">
        <v>2208.4349000000002</v>
      </c>
      <c r="CA1386" s="116">
        <v>0</v>
      </c>
      <c r="CB1386" s="116">
        <v>0</v>
      </c>
      <c r="CC1386" s="116">
        <v>0</v>
      </c>
      <c r="CD1386" s="116">
        <v>0</v>
      </c>
      <c r="CE1386" s="116">
        <v>1614.4906000000001</v>
      </c>
      <c r="CF1386" s="32" t="s">
        <v>135</v>
      </c>
      <c r="CG1386" s="32" t="s">
        <v>136</v>
      </c>
      <c r="CH1386" s="32" t="s">
        <v>253</v>
      </c>
      <c r="CI1386" s="116">
        <v>0</v>
      </c>
      <c r="CJ1386" s="116">
        <v>0</v>
      </c>
      <c r="CK1386" s="116">
        <v>0</v>
      </c>
      <c r="CL1386" s="116">
        <v>0</v>
      </c>
      <c r="CM1386" s="116">
        <v>0</v>
      </c>
      <c r="CN1386" s="116">
        <v>0</v>
      </c>
      <c r="CO1386" s="113">
        <v>0</v>
      </c>
      <c r="CP1386" s="32" t="s">
        <v>134</v>
      </c>
      <c r="CQ1386" s="32" t="s">
        <v>115</v>
      </c>
      <c r="CR1386" s="32" t="s">
        <v>134</v>
      </c>
      <c r="CS1386" s="32" t="s">
        <v>115</v>
      </c>
      <c r="CT1386" s="113">
        <v>0</v>
      </c>
      <c r="CU1386" s="113">
        <v>1</v>
      </c>
      <c r="CV1386" s="33" t="s">
        <v>4378</v>
      </c>
    </row>
    <row r="1387" spans="2:100">
      <c r="B1387" s="34">
        <v>1383</v>
      </c>
      <c r="C1387" s="35" t="s">
        <v>4385</v>
      </c>
      <c r="D1387" s="130"/>
      <c r="E1387" s="130"/>
      <c r="F1387" s="35" t="s">
        <v>2751</v>
      </c>
      <c r="G1387" s="35" t="s">
        <v>2752</v>
      </c>
      <c r="H1387" s="35" t="s">
        <v>418</v>
      </c>
      <c r="I1387" s="35" t="s">
        <v>118</v>
      </c>
      <c r="J1387" s="35" t="s">
        <v>115</v>
      </c>
      <c r="K1387" s="35" t="s">
        <v>115</v>
      </c>
      <c r="L1387" s="35" t="s">
        <v>119</v>
      </c>
      <c r="M1387" s="35" t="s">
        <v>4352</v>
      </c>
      <c r="N1387" s="35" t="s">
        <v>115</v>
      </c>
      <c r="O1387" s="35" t="s">
        <v>115</v>
      </c>
      <c r="P1387" s="111">
        <v>45875</v>
      </c>
      <c r="Q1387" s="35" t="s">
        <v>115</v>
      </c>
      <c r="R1387" s="35" t="s">
        <v>115</v>
      </c>
      <c r="S1387" s="35" t="s">
        <v>121</v>
      </c>
      <c r="T1387" s="35" t="s">
        <v>115</v>
      </c>
      <c r="U1387" s="35" t="s">
        <v>214</v>
      </c>
      <c r="V1387" s="35" t="s">
        <v>122</v>
      </c>
      <c r="W1387" s="35" t="s">
        <v>123</v>
      </c>
      <c r="X1387" s="35" t="s">
        <v>115</v>
      </c>
      <c r="Y1387" s="130"/>
      <c r="Z1387" s="120" t="s">
        <v>115</v>
      </c>
      <c r="AA1387" s="120">
        <v>6.6120700000000001</v>
      </c>
      <c r="AB1387" s="35" t="s">
        <v>115</v>
      </c>
      <c r="AC1387" s="35" t="s">
        <v>534</v>
      </c>
      <c r="AD1387" s="35" t="s">
        <v>2661</v>
      </c>
      <c r="AE1387" s="35" t="s">
        <v>115</v>
      </c>
      <c r="AF1387" s="35" t="s">
        <v>115</v>
      </c>
      <c r="AG1387" s="35" t="s">
        <v>115</v>
      </c>
      <c r="AH1387" s="35" t="s">
        <v>115</v>
      </c>
      <c r="AI1387" s="35">
        <v>5739635</v>
      </c>
      <c r="AJ1387" s="35" t="s">
        <v>2753</v>
      </c>
      <c r="AK1387" s="35" t="s">
        <v>2754</v>
      </c>
      <c r="AL1387" s="35">
        <v>6</v>
      </c>
      <c r="AM1387" s="35">
        <v>67</v>
      </c>
      <c r="AN1387" s="35" t="s">
        <v>128</v>
      </c>
      <c r="AO1387" s="35" t="s">
        <v>129</v>
      </c>
      <c r="AP1387" s="35">
        <v>2016</v>
      </c>
      <c r="AQ1387" s="35" t="s">
        <v>130</v>
      </c>
      <c r="AR1387" s="35">
        <v>2014</v>
      </c>
      <c r="AS1387" s="35" t="s">
        <v>115</v>
      </c>
      <c r="AT1387" s="35" t="b">
        <v>0</v>
      </c>
      <c r="AU1387" s="35" t="s">
        <v>115</v>
      </c>
      <c r="AV1387" s="35" t="s">
        <v>115</v>
      </c>
      <c r="AW1387" s="35" t="s">
        <v>115</v>
      </c>
      <c r="AX1387" s="35" t="b">
        <v>0</v>
      </c>
      <c r="AY1387" s="35" t="s">
        <v>115</v>
      </c>
      <c r="AZ1387" s="111" t="s">
        <v>115</v>
      </c>
      <c r="BA1387" s="35" t="s">
        <v>115</v>
      </c>
      <c r="BB1387" s="35" t="s">
        <v>115</v>
      </c>
      <c r="BC1387" s="35" t="s">
        <v>115</v>
      </c>
      <c r="BD1387" s="35" t="s">
        <v>115</v>
      </c>
      <c r="BE1387" s="35" t="s">
        <v>115</v>
      </c>
      <c r="BF1387" s="111" t="s">
        <v>115</v>
      </c>
      <c r="BG1387" s="35" t="s">
        <v>131</v>
      </c>
      <c r="BH1387" s="35" t="s">
        <v>115</v>
      </c>
      <c r="BI1387" s="35" t="s">
        <v>195</v>
      </c>
      <c r="BJ1387" s="35">
        <v>2</v>
      </c>
      <c r="BK1387" s="111">
        <v>43059</v>
      </c>
      <c r="BL1387" s="111">
        <v>43830</v>
      </c>
      <c r="BM1387" s="111">
        <v>43363</v>
      </c>
      <c r="BN1387" s="35" t="s">
        <v>115</v>
      </c>
      <c r="BO1387" s="35" t="s">
        <v>115</v>
      </c>
      <c r="BP1387" s="35" t="b">
        <v>0</v>
      </c>
      <c r="BQ1387" s="117">
        <v>47000</v>
      </c>
      <c r="BR1387" s="35" t="s">
        <v>134</v>
      </c>
      <c r="BS1387" s="117">
        <v>7514.6871000000001</v>
      </c>
      <c r="BT1387" s="117">
        <v>7514.6871000000001</v>
      </c>
      <c r="BU1387" s="117">
        <v>69.627700000000004</v>
      </c>
      <c r="BV1387" s="117">
        <v>15.3162</v>
      </c>
      <c r="BW1387" s="117">
        <v>0.66910000000000003</v>
      </c>
      <c r="BX1387" s="117">
        <v>0</v>
      </c>
      <c r="BY1387" s="117">
        <v>0</v>
      </c>
      <c r="BZ1387" s="117">
        <v>0</v>
      </c>
      <c r="CA1387" s="117">
        <v>0</v>
      </c>
      <c r="CB1387" s="117">
        <v>0</v>
      </c>
      <c r="CC1387" s="117">
        <v>0</v>
      </c>
      <c r="CD1387" s="117">
        <v>0</v>
      </c>
      <c r="CE1387" s="117">
        <v>7514.6871000000001</v>
      </c>
      <c r="CF1387" s="35" t="s">
        <v>135</v>
      </c>
      <c r="CG1387" s="35" t="s">
        <v>136</v>
      </c>
      <c r="CH1387" s="35" t="s">
        <v>173</v>
      </c>
      <c r="CI1387" s="117">
        <v>479.65962000000002</v>
      </c>
      <c r="CJ1387" s="117">
        <v>69.627700000000019</v>
      </c>
      <c r="CK1387" s="117">
        <v>15.316229999999999</v>
      </c>
      <c r="CL1387" s="117">
        <v>0.66912000000000005</v>
      </c>
      <c r="CM1387" s="117">
        <v>0</v>
      </c>
      <c r="CN1387" s="117">
        <v>0</v>
      </c>
      <c r="CO1387" s="114">
        <v>0</v>
      </c>
      <c r="CP1387" s="35" t="s">
        <v>134</v>
      </c>
      <c r="CQ1387" s="35" t="s">
        <v>115</v>
      </c>
      <c r="CR1387" s="35" t="s">
        <v>134</v>
      </c>
      <c r="CS1387" s="35" t="s">
        <v>115</v>
      </c>
      <c r="CT1387" s="114">
        <v>0</v>
      </c>
      <c r="CU1387" s="114">
        <v>1</v>
      </c>
      <c r="CV1387" s="36" t="s">
        <v>4353</v>
      </c>
    </row>
    <row r="1388" spans="2:100">
      <c r="B1388" s="28">
        <v>1384</v>
      </c>
      <c r="C1388" s="29" t="s">
        <v>4386</v>
      </c>
      <c r="D1388" s="129"/>
      <c r="E1388" s="129"/>
      <c r="F1388" s="29" t="s">
        <v>1006</v>
      </c>
      <c r="G1388" s="29" t="s">
        <v>1896</v>
      </c>
      <c r="H1388" s="29" t="s">
        <v>418</v>
      </c>
      <c r="I1388" s="29" t="s">
        <v>118</v>
      </c>
      <c r="J1388" s="29" t="s">
        <v>115</v>
      </c>
      <c r="K1388" s="29" t="s">
        <v>115</v>
      </c>
      <c r="L1388" s="29" t="s">
        <v>119</v>
      </c>
      <c r="M1388" s="29" t="s">
        <v>4352</v>
      </c>
      <c r="N1388" s="29" t="s">
        <v>115</v>
      </c>
      <c r="O1388" s="29" t="s">
        <v>115</v>
      </c>
      <c r="P1388" s="109">
        <v>45888</v>
      </c>
      <c r="Q1388" s="29">
        <v>15</v>
      </c>
      <c r="R1388" s="29" t="s">
        <v>115</v>
      </c>
      <c r="S1388" s="29" t="s">
        <v>221</v>
      </c>
      <c r="T1388" s="29" t="s">
        <v>221</v>
      </c>
      <c r="U1388" s="29" t="s">
        <v>194</v>
      </c>
      <c r="V1388" s="29" t="s">
        <v>122</v>
      </c>
      <c r="W1388" s="29" t="s">
        <v>123</v>
      </c>
      <c r="X1388" s="29" t="s">
        <v>115</v>
      </c>
      <c r="Y1388" s="129"/>
      <c r="Z1388" s="118" t="s">
        <v>115</v>
      </c>
      <c r="AA1388" s="118">
        <v>2.1097750852912E-2</v>
      </c>
      <c r="AB1388" s="29" t="s">
        <v>115</v>
      </c>
      <c r="AC1388" s="29" t="s">
        <v>534</v>
      </c>
      <c r="AD1388" s="29" t="s">
        <v>1769</v>
      </c>
      <c r="AE1388" s="29" t="s">
        <v>441</v>
      </c>
      <c r="AF1388" s="29" t="s">
        <v>115</v>
      </c>
      <c r="AG1388" s="29" t="s">
        <v>3306</v>
      </c>
      <c r="AH1388" s="29" t="s">
        <v>422</v>
      </c>
      <c r="AI1388" s="29">
        <v>5766588</v>
      </c>
      <c r="AJ1388" s="29" t="s">
        <v>1897</v>
      </c>
      <c r="AK1388" s="29" t="s">
        <v>1898</v>
      </c>
      <c r="AL1388" s="29">
        <v>10</v>
      </c>
      <c r="AM1388" s="29">
        <v>67</v>
      </c>
      <c r="AN1388" s="29" t="s">
        <v>128</v>
      </c>
      <c r="AO1388" s="29" t="s">
        <v>129</v>
      </c>
      <c r="AP1388" s="29">
        <v>2018</v>
      </c>
      <c r="AQ1388" s="29" t="s">
        <v>130</v>
      </c>
      <c r="AR1388" s="29">
        <v>2017</v>
      </c>
      <c r="AS1388" s="29" t="s">
        <v>115</v>
      </c>
      <c r="AT1388" s="29" t="b">
        <v>0</v>
      </c>
      <c r="AU1388" s="29" t="s">
        <v>115</v>
      </c>
      <c r="AV1388" s="29" t="s">
        <v>115</v>
      </c>
      <c r="AW1388" s="29" t="s">
        <v>115</v>
      </c>
      <c r="AX1388" s="29" t="b">
        <v>0</v>
      </c>
      <c r="AY1388" s="29" t="s">
        <v>115</v>
      </c>
      <c r="AZ1388" s="109" t="s">
        <v>115</v>
      </c>
      <c r="BA1388" s="29" t="s">
        <v>115</v>
      </c>
      <c r="BB1388" s="29" t="s">
        <v>115</v>
      </c>
      <c r="BC1388" s="29" t="s">
        <v>115</v>
      </c>
      <c r="BD1388" s="29" t="s">
        <v>115</v>
      </c>
      <c r="BE1388" s="29" t="s">
        <v>115</v>
      </c>
      <c r="BF1388" s="109" t="s">
        <v>115</v>
      </c>
      <c r="BG1388" s="29" t="s">
        <v>131</v>
      </c>
      <c r="BH1388" s="29" t="s">
        <v>115</v>
      </c>
      <c r="BI1388" s="29" t="s">
        <v>195</v>
      </c>
      <c r="BJ1388" s="29">
        <v>2</v>
      </c>
      <c r="BK1388" s="109">
        <v>44046</v>
      </c>
      <c r="BL1388" s="109">
        <v>44592</v>
      </c>
      <c r="BM1388" s="109">
        <v>45680</v>
      </c>
      <c r="BN1388" s="29" t="s">
        <v>308</v>
      </c>
      <c r="BO1388" s="29" t="s">
        <v>115</v>
      </c>
      <c r="BP1388" s="29" t="b">
        <v>1</v>
      </c>
      <c r="BQ1388" s="115">
        <v>35800</v>
      </c>
      <c r="BR1388" s="29" t="s">
        <v>134</v>
      </c>
      <c r="BS1388" s="115">
        <v>12286.747100000001</v>
      </c>
      <c r="BT1388" s="115">
        <v>12496.2418</v>
      </c>
      <c r="BU1388" s="115">
        <v>990.84370000000001</v>
      </c>
      <c r="BV1388" s="115">
        <v>853.1336</v>
      </c>
      <c r="BW1388" s="115">
        <v>1004.5579</v>
      </c>
      <c r="BX1388" s="115">
        <v>865.5172</v>
      </c>
      <c r="BY1388" s="115">
        <v>483.07540000000006</v>
      </c>
      <c r="BZ1388" s="115">
        <v>144.69749999999999</v>
      </c>
      <c r="CA1388" s="115">
        <v>0</v>
      </c>
      <c r="CB1388" s="115">
        <v>0</v>
      </c>
      <c r="CC1388" s="115">
        <v>0</v>
      </c>
      <c r="CD1388" s="115">
        <v>0</v>
      </c>
      <c r="CE1388" s="115">
        <v>11868.4689</v>
      </c>
      <c r="CF1388" s="29" t="s">
        <v>135</v>
      </c>
      <c r="CG1388" s="29" t="s">
        <v>136</v>
      </c>
      <c r="CH1388" s="29" t="s">
        <v>235</v>
      </c>
      <c r="CI1388" s="115">
        <v>0</v>
      </c>
      <c r="CJ1388" s="115">
        <v>0</v>
      </c>
      <c r="CK1388" s="115">
        <v>0</v>
      </c>
      <c r="CL1388" s="115">
        <v>0</v>
      </c>
      <c r="CM1388" s="115">
        <v>0</v>
      </c>
      <c r="CN1388" s="115">
        <v>12285.70529</v>
      </c>
      <c r="CO1388" s="112">
        <v>0</v>
      </c>
      <c r="CP1388" s="29" t="s">
        <v>134</v>
      </c>
      <c r="CQ1388" s="29" t="s">
        <v>115</v>
      </c>
      <c r="CR1388" s="29" t="s">
        <v>134</v>
      </c>
      <c r="CS1388" s="29" t="s">
        <v>115</v>
      </c>
      <c r="CT1388" s="112">
        <v>0.3427</v>
      </c>
      <c r="CU1388" s="112">
        <v>0.6573</v>
      </c>
      <c r="CV1388" s="30" t="s">
        <v>4387</v>
      </c>
    </row>
    <row r="1389" spans="2:100">
      <c r="B1389" s="31">
        <v>1385</v>
      </c>
      <c r="C1389" s="32" t="s">
        <v>4388</v>
      </c>
      <c r="D1389" s="128"/>
      <c r="E1389" s="128"/>
      <c r="F1389" s="32" t="s">
        <v>939</v>
      </c>
      <c r="G1389" s="32" t="s">
        <v>1896</v>
      </c>
      <c r="H1389" s="32" t="s">
        <v>219</v>
      </c>
      <c r="I1389" s="32" t="s">
        <v>189</v>
      </c>
      <c r="J1389" s="32" t="s">
        <v>115</v>
      </c>
      <c r="K1389" s="32" t="s">
        <v>115</v>
      </c>
      <c r="L1389" s="32" t="s">
        <v>119</v>
      </c>
      <c r="M1389" s="32" t="s">
        <v>4352</v>
      </c>
      <c r="N1389" s="32" t="s">
        <v>115</v>
      </c>
      <c r="O1389" s="32" t="s">
        <v>115</v>
      </c>
      <c r="P1389" s="110">
        <v>45888</v>
      </c>
      <c r="Q1389" s="32">
        <v>15</v>
      </c>
      <c r="R1389" s="32" t="s">
        <v>115</v>
      </c>
      <c r="S1389" s="32" t="s">
        <v>221</v>
      </c>
      <c r="T1389" s="32" t="s">
        <v>221</v>
      </c>
      <c r="U1389" s="32" t="s">
        <v>194</v>
      </c>
      <c r="V1389" s="32" t="s">
        <v>122</v>
      </c>
      <c r="W1389" s="32" t="s">
        <v>123</v>
      </c>
      <c r="X1389" s="32" t="s">
        <v>115</v>
      </c>
      <c r="Y1389" s="128"/>
      <c r="Z1389" s="119" t="s">
        <v>115</v>
      </c>
      <c r="AA1389" s="119">
        <v>2.1097750852912E-2</v>
      </c>
      <c r="AB1389" s="32" t="s">
        <v>115</v>
      </c>
      <c r="AC1389" s="32" t="s">
        <v>115</v>
      </c>
      <c r="AD1389" s="32" t="s">
        <v>1769</v>
      </c>
      <c r="AE1389" s="32" t="s">
        <v>441</v>
      </c>
      <c r="AF1389" s="32" t="s">
        <v>115</v>
      </c>
      <c r="AG1389" s="32" t="s">
        <v>3306</v>
      </c>
      <c r="AH1389" s="32" t="s">
        <v>422</v>
      </c>
      <c r="AI1389" s="32">
        <v>5775778</v>
      </c>
      <c r="AJ1389" s="32" t="s">
        <v>1897</v>
      </c>
      <c r="AK1389" s="32" t="s">
        <v>1898</v>
      </c>
      <c r="AL1389" s="32">
        <v>10</v>
      </c>
      <c r="AM1389" s="32">
        <v>67</v>
      </c>
      <c r="AN1389" s="32" t="s">
        <v>128</v>
      </c>
      <c r="AO1389" s="32" t="s">
        <v>129</v>
      </c>
      <c r="AP1389" s="32">
        <v>2018</v>
      </c>
      <c r="AQ1389" s="32" t="s">
        <v>130</v>
      </c>
      <c r="AR1389" s="32">
        <v>2018</v>
      </c>
      <c r="AS1389" s="32" t="s">
        <v>115</v>
      </c>
      <c r="AT1389" s="32" t="b">
        <v>0</v>
      </c>
      <c r="AU1389" s="32" t="s">
        <v>115</v>
      </c>
      <c r="AV1389" s="32" t="s">
        <v>115</v>
      </c>
      <c r="AW1389" s="32" t="s">
        <v>115</v>
      </c>
      <c r="AX1389" s="32" t="b">
        <v>0</v>
      </c>
      <c r="AY1389" s="32" t="s">
        <v>115</v>
      </c>
      <c r="AZ1389" s="110" t="s">
        <v>115</v>
      </c>
      <c r="BA1389" s="32" t="s">
        <v>115</v>
      </c>
      <c r="BB1389" s="32" t="s">
        <v>115</v>
      </c>
      <c r="BC1389" s="32" t="s">
        <v>115</v>
      </c>
      <c r="BD1389" s="32" t="s">
        <v>115</v>
      </c>
      <c r="BE1389" s="32" t="s">
        <v>115</v>
      </c>
      <c r="BF1389" s="110" t="s">
        <v>115</v>
      </c>
      <c r="BG1389" s="32" t="s">
        <v>131</v>
      </c>
      <c r="BH1389" s="32" t="s">
        <v>115</v>
      </c>
      <c r="BI1389" s="32" t="s">
        <v>195</v>
      </c>
      <c r="BJ1389" s="32">
        <v>2</v>
      </c>
      <c r="BK1389" s="110">
        <v>45692</v>
      </c>
      <c r="BL1389" s="110">
        <v>44592</v>
      </c>
      <c r="BM1389" s="110">
        <v>45813</v>
      </c>
      <c r="BN1389" s="32" t="s">
        <v>308</v>
      </c>
      <c r="BO1389" s="32" t="s">
        <v>115</v>
      </c>
      <c r="BP1389" s="32" t="b">
        <v>1</v>
      </c>
      <c r="BQ1389" s="116">
        <v>35800</v>
      </c>
      <c r="BR1389" s="32" t="s">
        <v>134</v>
      </c>
      <c r="BS1389" s="116">
        <v>361.84100000000001</v>
      </c>
      <c r="BT1389" s="116">
        <v>508.4812</v>
      </c>
      <c r="BU1389" s="116">
        <v>35.317399999999999</v>
      </c>
      <c r="BV1389" s="116">
        <v>27.065999999999999</v>
      </c>
      <c r="BW1389" s="116">
        <v>22.659600000000001</v>
      </c>
      <c r="BX1389" s="116">
        <v>10.210599999999999</v>
      </c>
      <c r="BY1389" s="116">
        <v>46.1113</v>
      </c>
      <c r="BZ1389" s="116">
        <v>141.4315</v>
      </c>
      <c r="CA1389" s="116">
        <v>0</v>
      </c>
      <c r="CB1389" s="116">
        <v>0</v>
      </c>
      <c r="CC1389" s="116">
        <v>0</v>
      </c>
      <c r="CD1389" s="116">
        <v>0</v>
      </c>
      <c r="CE1389" s="116">
        <v>320.93830000000003</v>
      </c>
      <c r="CF1389" s="32" t="s">
        <v>135</v>
      </c>
      <c r="CG1389" s="32" t="s">
        <v>136</v>
      </c>
      <c r="CH1389" s="32" t="s">
        <v>235</v>
      </c>
      <c r="CI1389" s="116">
        <v>0</v>
      </c>
      <c r="CJ1389" s="116">
        <v>0</v>
      </c>
      <c r="CK1389" s="116">
        <v>0</v>
      </c>
      <c r="CL1389" s="116">
        <v>0</v>
      </c>
      <c r="CM1389" s="116">
        <v>0</v>
      </c>
      <c r="CN1389" s="116">
        <v>342.58526000000001</v>
      </c>
      <c r="CO1389" s="113">
        <v>0</v>
      </c>
      <c r="CP1389" s="32" t="s">
        <v>134</v>
      </c>
      <c r="CQ1389" s="32" t="s">
        <v>115</v>
      </c>
      <c r="CR1389" s="32" t="s">
        <v>134</v>
      </c>
      <c r="CS1389" s="32" t="s">
        <v>115</v>
      </c>
      <c r="CT1389" s="113">
        <v>0</v>
      </c>
      <c r="CU1389" s="113">
        <v>1</v>
      </c>
      <c r="CV1389" s="33" t="s">
        <v>4387</v>
      </c>
    </row>
    <row r="1390" spans="2:100">
      <c r="B1390" s="31">
        <v>1386</v>
      </c>
      <c r="C1390" s="32" t="s">
        <v>4389</v>
      </c>
      <c r="D1390" s="128"/>
      <c r="E1390" s="128"/>
      <c r="F1390" s="32" t="s">
        <v>740</v>
      </c>
      <c r="G1390" s="32" t="s">
        <v>1896</v>
      </c>
      <c r="H1390" s="32" t="s">
        <v>219</v>
      </c>
      <c r="I1390" s="32" t="s">
        <v>166</v>
      </c>
      <c r="J1390" s="32" t="s">
        <v>115</v>
      </c>
      <c r="K1390" s="32" t="s">
        <v>115</v>
      </c>
      <c r="L1390" s="32" t="s">
        <v>119</v>
      </c>
      <c r="M1390" s="32" t="s">
        <v>4352</v>
      </c>
      <c r="N1390" s="32" t="s">
        <v>115</v>
      </c>
      <c r="O1390" s="32" t="s">
        <v>115</v>
      </c>
      <c r="P1390" s="110">
        <v>45888</v>
      </c>
      <c r="Q1390" s="32">
        <v>15</v>
      </c>
      <c r="R1390" s="32" t="s">
        <v>115</v>
      </c>
      <c r="S1390" s="32" t="s">
        <v>221</v>
      </c>
      <c r="T1390" s="32" t="s">
        <v>221</v>
      </c>
      <c r="U1390" s="32" t="s">
        <v>194</v>
      </c>
      <c r="V1390" s="32" t="s">
        <v>122</v>
      </c>
      <c r="W1390" s="32" t="s">
        <v>123</v>
      </c>
      <c r="X1390" s="32" t="s">
        <v>115</v>
      </c>
      <c r="Y1390" s="128"/>
      <c r="Z1390" s="119" t="s">
        <v>115</v>
      </c>
      <c r="AA1390" s="119">
        <v>2.1097750852912E-2</v>
      </c>
      <c r="AB1390" s="32" t="s">
        <v>115</v>
      </c>
      <c r="AC1390" s="32" t="s">
        <v>115</v>
      </c>
      <c r="AD1390" s="32" t="s">
        <v>1769</v>
      </c>
      <c r="AE1390" s="32" t="s">
        <v>441</v>
      </c>
      <c r="AF1390" s="32" t="s">
        <v>115</v>
      </c>
      <c r="AG1390" s="32" t="s">
        <v>3306</v>
      </c>
      <c r="AH1390" s="32" t="s">
        <v>422</v>
      </c>
      <c r="AI1390" s="32">
        <v>5775779</v>
      </c>
      <c r="AJ1390" s="32" t="s">
        <v>1897</v>
      </c>
      <c r="AK1390" s="32" t="s">
        <v>1898</v>
      </c>
      <c r="AL1390" s="32">
        <v>10</v>
      </c>
      <c r="AM1390" s="32">
        <v>67</v>
      </c>
      <c r="AN1390" s="32" t="s">
        <v>128</v>
      </c>
      <c r="AO1390" s="32" t="s">
        <v>129</v>
      </c>
      <c r="AP1390" s="32">
        <v>2018</v>
      </c>
      <c r="AQ1390" s="32" t="s">
        <v>130</v>
      </c>
      <c r="AR1390" s="32">
        <v>2019</v>
      </c>
      <c r="AS1390" s="32" t="s">
        <v>115</v>
      </c>
      <c r="AT1390" s="32" t="b">
        <v>0</v>
      </c>
      <c r="AU1390" s="32" t="s">
        <v>115</v>
      </c>
      <c r="AV1390" s="32" t="s">
        <v>115</v>
      </c>
      <c r="AW1390" s="32" t="s">
        <v>115</v>
      </c>
      <c r="AX1390" s="32" t="b">
        <v>0</v>
      </c>
      <c r="AY1390" s="32" t="s">
        <v>115</v>
      </c>
      <c r="AZ1390" s="110" t="s">
        <v>115</v>
      </c>
      <c r="BA1390" s="32" t="s">
        <v>115</v>
      </c>
      <c r="BB1390" s="32" t="s">
        <v>115</v>
      </c>
      <c r="BC1390" s="32" t="s">
        <v>115</v>
      </c>
      <c r="BD1390" s="32" t="s">
        <v>115</v>
      </c>
      <c r="BE1390" s="32" t="s">
        <v>115</v>
      </c>
      <c r="BF1390" s="110" t="s">
        <v>115</v>
      </c>
      <c r="BG1390" s="32" t="s">
        <v>131</v>
      </c>
      <c r="BH1390" s="32" t="s">
        <v>115</v>
      </c>
      <c r="BI1390" s="32" t="s">
        <v>195</v>
      </c>
      <c r="BJ1390" s="32">
        <v>2</v>
      </c>
      <c r="BK1390" s="110">
        <v>45692</v>
      </c>
      <c r="BL1390" s="110">
        <v>44592</v>
      </c>
      <c r="BM1390" s="110">
        <v>45779</v>
      </c>
      <c r="BN1390" s="32" t="s">
        <v>308</v>
      </c>
      <c r="BO1390" s="32" t="s">
        <v>115</v>
      </c>
      <c r="BP1390" s="32" t="b">
        <v>0</v>
      </c>
      <c r="BQ1390" s="116">
        <v>35800</v>
      </c>
      <c r="BR1390" s="32" t="s">
        <v>134</v>
      </c>
      <c r="BS1390" s="116">
        <v>377.4</v>
      </c>
      <c r="BT1390" s="116">
        <v>433.12470000000002</v>
      </c>
      <c r="BU1390" s="116">
        <v>31.418099999999999</v>
      </c>
      <c r="BV1390" s="116">
        <v>21.798200000000001</v>
      </c>
      <c r="BW1390" s="116">
        <v>20.052700000000002</v>
      </c>
      <c r="BX1390" s="116">
        <v>59.870199999999997</v>
      </c>
      <c r="BY1390" s="116">
        <v>114.36109999999999</v>
      </c>
      <c r="BZ1390" s="116">
        <v>0</v>
      </c>
      <c r="CA1390" s="116">
        <v>0</v>
      </c>
      <c r="CB1390" s="116">
        <v>0</v>
      </c>
      <c r="CC1390" s="116">
        <v>0</v>
      </c>
      <c r="CD1390" s="116">
        <v>0</v>
      </c>
      <c r="CE1390" s="116">
        <v>318.76349999999996</v>
      </c>
      <c r="CF1390" s="32" t="s">
        <v>135</v>
      </c>
      <c r="CG1390" s="32" t="s">
        <v>136</v>
      </c>
      <c r="CH1390" s="32" t="s">
        <v>156</v>
      </c>
      <c r="CI1390" s="116">
        <v>0</v>
      </c>
      <c r="CJ1390" s="116">
        <v>0</v>
      </c>
      <c r="CK1390" s="116">
        <v>0</v>
      </c>
      <c r="CL1390" s="116">
        <v>0</v>
      </c>
      <c r="CM1390" s="116">
        <v>0</v>
      </c>
      <c r="CN1390" s="116">
        <v>354.62395999999995</v>
      </c>
      <c r="CO1390" s="113">
        <v>0</v>
      </c>
      <c r="CP1390" s="32" t="s">
        <v>134</v>
      </c>
      <c r="CQ1390" s="32" t="s">
        <v>115</v>
      </c>
      <c r="CR1390" s="32" t="s">
        <v>134</v>
      </c>
      <c r="CS1390" s="32" t="s">
        <v>115</v>
      </c>
      <c r="CT1390" s="113">
        <v>0</v>
      </c>
      <c r="CU1390" s="113">
        <v>1</v>
      </c>
      <c r="CV1390" s="33" t="s">
        <v>4387</v>
      </c>
    </row>
    <row r="1391" spans="2:100">
      <c r="B1391" s="31">
        <v>1387</v>
      </c>
      <c r="C1391" s="32" t="s">
        <v>4390</v>
      </c>
      <c r="D1391" s="128"/>
      <c r="E1391" s="128"/>
      <c r="F1391" s="32" t="s">
        <v>539</v>
      </c>
      <c r="G1391" s="32" t="s">
        <v>540</v>
      </c>
      <c r="H1391" s="32" t="s">
        <v>418</v>
      </c>
      <c r="I1391" s="32" t="s">
        <v>118</v>
      </c>
      <c r="J1391" s="32" t="s">
        <v>115</v>
      </c>
      <c r="K1391" s="32" t="s">
        <v>115</v>
      </c>
      <c r="L1391" s="32" t="s">
        <v>119</v>
      </c>
      <c r="M1391" s="32" t="s">
        <v>4352</v>
      </c>
      <c r="N1391" s="32" t="s">
        <v>115</v>
      </c>
      <c r="O1391" s="32" t="s">
        <v>115</v>
      </c>
      <c r="P1391" s="110">
        <v>45909</v>
      </c>
      <c r="Q1391" s="32">
        <v>19</v>
      </c>
      <c r="R1391" s="32" t="s">
        <v>115</v>
      </c>
      <c r="S1391" s="32" t="s">
        <v>541</v>
      </c>
      <c r="T1391" s="32" t="s">
        <v>542</v>
      </c>
      <c r="U1391" s="32" t="s">
        <v>214</v>
      </c>
      <c r="V1391" s="32" t="s">
        <v>122</v>
      </c>
      <c r="W1391" s="32" t="s">
        <v>123</v>
      </c>
      <c r="X1391" s="32" t="s">
        <v>115</v>
      </c>
      <c r="Y1391" s="128"/>
      <c r="Z1391" s="119" t="s">
        <v>115</v>
      </c>
      <c r="AA1391" s="119">
        <v>15.831425753122801</v>
      </c>
      <c r="AB1391" s="32" t="s">
        <v>115</v>
      </c>
      <c r="AC1391" s="32" t="s">
        <v>530</v>
      </c>
      <c r="AD1391" s="32" t="s">
        <v>543</v>
      </c>
      <c r="AE1391" s="32" t="s">
        <v>414</v>
      </c>
      <c r="AF1391" s="32" t="s">
        <v>115</v>
      </c>
      <c r="AG1391" s="32" t="s">
        <v>3306</v>
      </c>
      <c r="AH1391" s="32" t="s">
        <v>422</v>
      </c>
      <c r="AI1391" s="32">
        <v>5774084</v>
      </c>
      <c r="AJ1391" s="32" t="s">
        <v>544</v>
      </c>
      <c r="AK1391" s="32" t="s">
        <v>545</v>
      </c>
      <c r="AL1391" s="32">
        <v>9</v>
      </c>
      <c r="AM1391" s="32">
        <v>67</v>
      </c>
      <c r="AN1391" s="32" t="s">
        <v>128</v>
      </c>
      <c r="AO1391" s="32" t="s">
        <v>129</v>
      </c>
      <c r="AP1391" s="32">
        <v>2018</v>
      </c>
      <c r="AQ1391" s="32" t="s">
        <v>130</v>
      </c>
      <c r="AR1391" s="32">
        <v>2018</v>
      </c>
      <c r="AS1391" s="32" t="s">
        <v>115</v>
      </c>
      <c r="AT1391" s="32" t="b">
        <v>0</v>
      </c>
      <c r="AU1391" s="32" t="s">
        <v>115</v>
      </c>
      <c r="AV1391" s="32" t="s">
        <v>115</v>
      </c>
      <c r="AW1391" s="32" t="s">
        <v>115</v>
      </c>
      <c r="AX1391" s="32" t="b">
        <v>0</v>
      </c>
      <c r="AY1391" s="32" t="s">
        <v>115</v>
      </c>
      <c r="AZ1391" s="110" t="s">
        <v>115</v>
      </c>
      <c r="BA1391" s="32" t="s">
        <v>115</v>
      </c>
      <c r="BB1391" s="32" t="s">
        <v>115</v>
      </c>
      <c r="BC1391" s="32" t="s">
        <v>115</v>
      </c>
      <c r="BD1391" s="32" t="s">
        <v>115</v>
      </c>
      <c r="BE1391" s="32" t="s">
        <v>115</v>
      </c>
      <c r="BF1391" s="110" t="s">
        <v>115</v>
      </c>
      <c r="BG1391" s="32" t="s">
        <v>131</v>
      </c>
      <c r="BH1391" s="32" t="s">
        <v>115</v>
      </c>
      <c r="BI1391" s="32" t="s">
        <v>195</v>
      </c>
      <c r="BJ1391" s="32">
        <v>2</v>
      </c>
      <c r="BK1391" s="110">
        <v>44068</v>
      </c>
      <c r="BL1391" s="110">
        <v>44050</v>
      </c>
      <c r="BM1391" s="110">
        <v>45708</v>
      </c>
      <c r="BN1391" s="32" t="s">
        <v>308</v>
      </c>
      <c r="BO1391" s="32" t="s">
        <v>115</v>
      </c>
      <c r="BP1391" s="32" t="b">
        <v>1</v>
      </c>
      <c r="BQ1391" s="116">
        <v>39600</v>
      </c>
      <c r="BR1391" s="32" t="s">
        <v>134</v>
      </c>
      <c r="BS1391" s="116">
        <v>27496.701799999999</v>
      </c>
      <c r="BT1391" s="116">
        <v>28032.3158</v>
      </c>
      <c r="BU1391" s="116">
        <v>5269.3586999999998</v>
      </c>
      <c r="BV1391" s="116">
        <v>2536.1473999999998</v>
      </c>
      <c r="BW1391" s="116">
        <v>1712.9285</v>
      </c>
      <c r="BX1391" s="116">
        <v>3248.1921000000002</v>
      </c>
      <c r="BY1391" s="116">
        <v>1476.038</v>
      </c>
      <c r="BZ1391" s="116">
        <v>349.6893</v>
      </c>
      <c r="CA1391" s="116">
        <v>0</v>
      </c>
      <c r="CB1391" s="116">
        <v>0</v>
      </c>
      <c r="CC1391" s="116">
        <v>0</v>
      </c>
      <c r="CD1391" s="116">
        <v>0</v>
      </c>
      <c r="CE1391" s="116">
        <v>26137.459299999999</v>
      </c>
      <c r="CF1391" s="32" t="s">
        <v>135</v>
      </c>
      <c r="CG1391" s="32" t="s">
        <v>136</v>
      </c>
      <c r="CH1391" s="32" t="s">
        <v>4391</v>
      </c>
      <c r="CI1391" s="116">
        <v>0</v>
      </c>
      <c r="CJ1391" s="116">
        <v>18198.60613</v>
      </c>
      <c r="CK1391" s="116">
        <v>-18198.60613</v>
      </c>
      <c r="CL1391" s="116">
        <v>0</v>
      </c>
      <c r="CM1391" s="116">
        <v>0</v>
      </c>
      <c r="CN1391" s="116">
        <v>27049.736700000001</v>
      </c>
      <c r="CO1391" s="113">
        <v>0</v>
      </c>
      <c r="CP1391" s="32" t="s">
        <v>134</v>
      </c>
      <c r="CQ1391" s="32" t="s">
        <v>115</v>
      </c>
      <c r="CR1391" s="32" t="s">
        <v>134</v>
      </c>
      <c r="CS1391" s="32" t="s">
        <v>115</v>
      </c>
      <c r="CT1391" s="113">
        <v>1</v>
      </c>
      <c r="CU1391" s="113">
        <v>0</v>
      </c>
      <c r="CV1391" s="33" t="s">
        <v>4353</v>
      </c>
    </row>
    <row r="1392" spans="2:100">
      <c r="B1392" s="31">
        <v>1388</v>
      </c>
      <c r="C1392" s="32" t="s">
        <v>4392</v>
      </c>
      <c r="D1392" s="128"/>
      <c r="E1392" s="128"/>
      <c r="F1392" s="32" t="s">
        <v>1097</v>
      </c>
      <c r="G1392" s="32" t="s">
        <v>540</v>
      </c>
      <c r="H1392" s="32" t="s">
        <v>394</v>
      </c>
      <c r="I1392" s="32" t="s">
        <v>166</v>
      </c>
      <c r="J1392" s="32" t="s">
        <v>115</v>
      </c>
      <c r="K1392" s="32" t="s">
        <v>115</v>
      </c>
      <c r="L1392" s="32" t="s">
        <v>119</v>
      </c>
      <c r="M1392" s="32" t="s">
        <v>4352</v>
      </c>
      <c r="N1392" s="32" t="s">
        <v>115</v>
      </c>
      <c r="O1392" s="32" t="s">
        <v>115</v>
      </c>
      <c r="P1392" s="110">
        <v>45880</v>
      </c>
      <c r="Q1392" s="32" t="s">
        <v>115</v>
      </c>
      <c r="R1392" s="32" t="s">
        <v>115</v>
      </c>
      <c r="S1392" s="32" t="s">
        <v>541</v>
      </c>
      <c r="T1392" s="32" t="s">
        <v>542</v>
      </c>
      <c r="U1392" s="32" t="s">
        <v>214</v>
      </c>
      <c r="V1392" s="32" t="s">
        <v>122</v>
      </c>
      <c r="W1392" s="32" t="s">
        <v>123</v>
      </c>
      <c r="X1392" s="32" t="s">
        <v>115</v>
      </c>
      <c r="Y1392" s="128"/>
      <c r="Z1392" s="119" t="s">
        <v>115</v>
      </c>
      <c r="AA1392" s="119">
        <v>2.42122840172124</v>
      </c>
      <c r="AB1392" s="32" t="s">
        <v>115</v>
      </c>
      <c r="AC1392" s="32" t="s">
        <v>530</v>
      </c>
      <c r="AD1392" s="32" t="s">
        <v>543</v>
      </c>
      <c r="AE1392" s="32" t="s">
        <v>414</v>
      </c>
      <c r="AF1392" s="32" t="s">
        <v>115</v>
      </c>
      <c r="AG1392" s="32" t="s">
        <v>3306</v>
      </c>
      <c r="AH1392" s="32" t="s">
        <v>422</v>
      </c>
      <c r="AI1392" s="32">
        <v>5775339</v>
      </c>
      <c r="AJ1392" s="32" t="s">
        <v>544</v>
      </c>
      <c r="AK1392" s="32" t="s">
        <v>545</v>
      </c>
      <c r="AL1392" s="32">
        <v>9</v>
      </c>
      <c r="AM1392" s="32">
        <v>67</v>
      </c>
      <c r="AN1392" s="32" t="s">
        <v>128</v>
      </c>
      <c r="AO1392" s="32" t="s">
        <v>129</v>
      </c>
      <c r="AP1392" s="32">
        <v>2018</v>
      </c>
      <c r="AQ1392" s="32" t="s">
        <v>130</v>
      </c>
      <c r="AR1392" s="32">
        <v>2018</v>
      </c>
      <c r="AS1392" s="32" t="s">
        <v>115</v>
      </c>
      <c r="AT1392" s="32" t="b">
        <v>0</v>
      </c>
      <c r="AU1392" s="32" t="s">
        <v>115</v>
      </c>
      <c r="AV1392" s="32" t="s">
        <v>115</v>
      </c>
      <c r="AW1392" s="32" t="s">
        <v>115</v>
      </c>
      <c r="AX1392" s="32" t="b">
        <v>0</v>
      </c>
      <c r="AY1392" s="32" t="s">
        <v>115</v>
      </c>
      <c r="AZ1392" s="110" t="s">
        <v>115</v>
      </c>
      <c r="BA1392" s="32" t="s">
        <v>115</v>
      </c>
      <c r="BB1392" s="32" t="s">
        <v>115</v>
      </c>
      <c r="BC1392" s="32" t="s">
        <v>115</v>
      </c>
      <c r="BD1392" s="32" t="s">
        <v>115</v>
      </c>
      <c r="BE1392" s="32" t="s">
        <v>115</v>
      </c>
      <c r="BF1392" s="110" t="s">
        <v>115</v>
      </c>
      <c r="BG1392" s="32" t="s">
        <v>131</v>
      </c>
      <c r="BH1392" s="32" t="s">
        <v>115</v>
      </c>
      <c r="BI1392" s="32" t="s">
        <v>195</v>
      </c>
      <c r="BJ1392" s="32">
        <v>2</v>
      </c>
      <c r="BK1392" s="110">
        <v>44763</v>
      </c>
      <c r="BL1392" s="110">
        <v>44050</v>
      </c>
      <c r="BM1392" s="110">
        <v>44907</v>
      </c>
      <c r="BN1392" s="32" t="s">
        <v>308</v>
      </c>
      <c r="BO1392" s="32" t="s">
        <v>115</v>
      </c>
      <c r="BP1392" s="32" t="b">
        <v>0</v>
      </c>
      <c r="BQ1392" s="116">
        <v>39600</v>
      </c>
      <c r="BR1392" s="32" t="s">
        <v>134</v>
      </c>
      <c r="BS1392" s="116">
        <v>2871.1255999999998</v>
      </c>
      <c r="BT1392" s="116">
        <v>2871.1255999999998</v>
      </c>
      <c r="BU1392" s="116">
        <v>681.88120000000004</v>
      </c>
      <c r="BV1392" s="116">
        <v>1594.7464</v>
      </c>
      <c r="BW1392" s="116">
        <v>133.46260000000001</v>
      </c>
      <c r="BX1392" s="116">
        <v>35.339700000000001</v>
      </c>
      <c r="BY1392" s="116">
        <v>16.430599999999998</v>
      </c>
      <c r="BZ1392" s="116">
        <v>0</v>
      </c>
      <c r="CA1392" s="116">
        <v>0</v>
      </c>
      <c r="CB1392" s="116">
        <v>0</v>
      </c>
      <c r="CC1392" s="116">
        <v>0</v>
      </c>
      <c r="CD1392" s="116">
        <v>0</v>
      </c>
      <c r="CE1392" s="116">
        <v>2854.6949999999997</v>
      </c>
      <c r="CF1392" s="32" t="s">
        <v>135</v>
      </c>
      <c r="CG1392" s="32" t="s">
        <v>136</v>
      </c>
      <c r="CH1392" s="32" t="s">
        <v>258</v>
      </c>
      <c r="CI1392" s="116">
        <v>0</v>
      </c>
      <c r="CJ1392" s="116">
        <v>0</v>
      </c>
      <c r="CK1392" s="116">
        <v>0</v>
      </c>
      <c r="CL1392" s="116">
        <v>2789.1269099999995</v>
      </c>
      <c r="CM1392" s="116">
        <v>38.302700000000002</v>
      </c>
      <c r="CN1392" s="116">
        <v>16.262409999999999</v>
      </c>
      <c r="CO1392" s="113">
        <v>0</v>
      </c>
      <c r="CP1392" s="32" t="s">
        <v>134</v>
      </c>
      <c r="CQ1392" s="32" t="s">
        <v>115</v>
      </c>
      <c r="CR1392" s="32" t="s">
        <v>134</v>
      </c>
      <c r="CS1392" s="32" t="s">
        <v>115</v>
      </c>
      <c r="CT1392" s="113">
        <v>1</v>
      </c>
      <c r="CU1392" s="113">
        <v>0</v>
      </c>
      <c r="CV1392" s="33" t="s">
        <v>4353</v>
      </c>
    </row>
    <row r="1393" spans="2:100">
      <c r="B1393" s="31">
        <v>1389</v>
      </c>
      <c r="C1393" s="32" t="s">
        <v>4393</v>
      </c>
      <c r="D1393" s="128"/>
      <c r="E1393" s="128"/>
      <c r="F1393" s="32" t="s">
        <v>420</v>
      </c>
      <c r="G1393" s="32" t="s">
        <v>540</v>
      </c>
      <c r="H1393" s="32" t="s">
        <v>198</v>
      </c>
      <c r="I1393" s="32" t="s">
        <v>118</v>
      </c>
      <c r="J1393" s="32" t="s">
        <v>115</v>
      </c>
      <c r="K1393" s="32" t="s">
        <v>115</v>
      </c>
      <c r="L1393" s="32" t="s">
        <v>119</v>
      </c>
      <c r="M1393" s="32" t="s">
        <v>4352</v>
      </c>
      <c r="N1393" s="32" t="s">
        <v>115</v>
      </c>
      <c r="O1393" s="32" t="s">
        <v>115</v>
      </c>
      <c r="P1393" s="110">
        <v>45909</v>
      </c>
      <c r="Q1393" s="32" t="s">
        <v>115</v>
      </c>
      <c r="R1393" s="32" t="s">
        <v>115</v>
      </c>
      <c r="S1393" s="32" t="s">
        <v>541</v>
      </c>
      <c r="T1393" s="32" t="s">
        <v>542</v>
      </c>
      <c r="U1393" s="32" t="s">
        <v>214</v>
      </c>
      <c r="V1393" s="32" t="s">
        <v>122</v>
      </c>
      <c r="W1393" s="32" t="s">
        <v>123</v>
      </c>
      <c r="X1393" s="32" t="s">
        <v>115</v>
      </c>
      <c r="Y1393" s="128"/>
      <c r="Z1393" s="119" t="s">
        <v>115</v>
      </c>
      <c r="AA1393" s="119">
        <v>15.831425753122801</v>
      </c>
      <c r="AB1393" s="32" t="s">
        <v>115</v>
      </c>
      <c r="AC1393" s="32" t="s">
        <v>530</v>
      </c>
      <c r="AD1393" s="32" t="s">
        <v>543</v>
      </c>
      <c r="AE1393" s="32" t="s">
        <v>414</v>
      </c>
      <c r="AF1393" s="32" t="s">
        <v>115</v>
      </c>
      <c r="AG1393" s="32" t="s">
        <v>3306</v>
      </c>
      <c r="AH1393" s="32" t="s">
        <v>422</v>
      </c>
      <c r="AI1393" s="32">
        <v>5775340</v>
      </c>
      <c r="AJ1393" s="32" t="s">
        <v>544</v>
      </c>
      <c r="AK1393" s="32" t="s">
        <v>545</v>
      </c>
      <c r="AL1393" s="32">
        <v>9</v>
      </c>
      <c r="AM1393" s="32">
        <v>67</v>
      </c>
      <c r="AN1393" s="32" t="s">
        <v>128</v>
      </c>
      <c r="AO1393" s="32" t="s">
        <v>129</v>
      </c>
      <c r="AP1393" s="32">
        <v>2018</v>
      </c>
      <c r="AQ1393" s="32" t="s">
        <v>130</v>
      </c>
      <c r="AR1393" s="32">
        <v>2018</v>
      </c>
      <c r="AS1393" s="32" t="s">
        <v>115</v>
      </c>
      <c r="AT1393" s="32" t="b">
        <v>0</v>
      </c>
      <c r="AU1393" s="32" t="s">
        <v>115</v>
      </c>
      <c r="AV1393" s="32" t="s">
        <v>115</v>
      </c>
      <c r="AW1393" s="32" t="s">
        <v>115</v>
      </c>
      <c r="AX1393" s="32" t="b">
        <v>0</v>
      </c>
      <c r="AY1393" s="32" t="s">
        <v>115</v>
      </c>
      <c r="AZ1393" s="110" t="s">
        <v>115</v>
      </c>
      <c r="BA1393" s="32" t="s">
        <v>115</v>
      </c>
      <c r="BB1393" s="32" t="s">
        <v>115</v>
      </c>
      <c r="BC1393" s="32" t="s">
        <v>115</v>
      </c>
      <c r="BD1393" s="32" t="s">
        <v>115</v>
      </c>
      <c r="BE1393" s="32" t="s">
        <v>115</v>
      </c>
      <c r="BF1393" s="110" t="s">
        <v>115</v>
      </c>
      <c r="BG1393" s="32" t="s">
        <v>131</v>
      </c>
      <c r="BH1393" s="32" t="s">
        <v>115</v>
      </c>
      <c r="BI1393" s="32" t="s">
        <v>195</v>
      </c>
      <c r="BJ1393" s="32">
        <v>2</v>
      </c>
      <c r="BK1393" s="110">
        <v>45440</v>
      </c>
      <c r="BL1393" s="110">
        <v>44050</v>
      </c>
      <c r="BM1393" s="110">
        <v>45487</v>
      </c>
      <c r="BN1393" s="32" t="s">
        <v>308</v>
      </c>
      <c r="BO1393" s="32" t="s">
        <v>115</v>
      </c>
      <c r="BP1393" s="32" t="b">
        <v>1</v>
      </c>
      <c r="BQ1393" s="116">
        <v>39600</v>
      </c>
      <c r="BR1393" s="32" t="s">
        <v>134</v>
      </c>
      <c r="BS1393" s="116">
        <v>719.15800000000002</v>
      </c>
      <c r="BT1393" s="116">
        <v>719.15800000000002</v>
      </c>
      <c r="BU1393" s="116">
        <v>64.236199999999997</v>
      </c>
      <c r="BV1393" s="116">
        <v>91.229200000000006</v>
      </c>
      <c r="BW1393" s="116">
        <v>94.922799999999995</v>
      </c>
      <c r="BX1393" s="116">
        <v>238.40180000000001</v>
      </c>
      <c r="BY1393" s="116">
        <v>-2.0825</v>
      </c>
      <c r="BZ1393" s="116">
        <v>0</v>
      </c>
      <c r="CA1393" s="116">
        <v>0</v>
      </c>
      <c r="CB1393" s="116">
        <v>0</v>
      </c>
      <c r="CC1393" s="116">
        <v>0</v>
      </c>
      <c r="CD1393" s="116">
        <v>0</v>
      </c>
      <c r="CE1393" s="116">
        <v>721.2405</v>
      </c>
      <c r="CF1393" s="32" t="s">
        <v>135</v>
      </c>
      <c r="CG1393" s="32" t="s">
        <v>136</v>
      </c>
      <c r="CH1393" s="32" t="s">
        <v>263</v>
      </c>
      <c r="CI1393" s="116">
        <v>0</v>
      </c>
      <c r="CJ1393" s="116">
        <v>0</v>
      </c>
      <c r="CK1393" s="116">
        <v>0</v>
      </c>
      <c r="CL1393" s="116">
        <v>0</v>
      </c>
      <c r="CM1393" s="116">
        <v>717.68684000000007</v>
      </c>
      <c r="CN1393" s="116">
        <v>-2.0701900000000002</v>
      </c>
      <c r="CO1393" s="113">
        <v>0</v>
      </c>
      <c r="CP1393" s="32" t="s">
        <v>134</v>
      </c>
      <c r="CQ1393" s="32" t="s">
        <v>115</v>
      </c>
      <c r="CR1393" s="32" t="s">
        <v>134</v>
      </c>
      <c r="CS1393" s="32" t="s">
        <v>115</v>
      </c>
      <c r="CT1393" s="113">
        <v>1</v>
      </c>
      <c r="CU1393" s="113">
        <v>0</v>
      </c>
      <c r="CV1393" s="33" t="s">
        <v>4353</v>
      </c>
    </row>
    <row r="1394" spans="2:100">
      <c r="B1394" s="31">
        <v>1390</v>
      </c>
      <c r="C1394" s="32" t="s">
        <v>4394</v>
      </c>
      <c r="D1394" s="128"/>
      <c r="E1394" s="128"/>
      <c r="F1394" s="32" t="s">
        <v>532</v>
      </c>
      <c r="G1394" s="32" t="s">
        <v>540</v>
      </c>
      <c r="H1394" s="32" t="s">
        <v>394</v>
      </c>
      <c r="I1394" s="32" t="s">
        <v>166</v>
      </c>
      <c r="J1394" s="32" t="s">
        <v>115</v>
      </c>
      <c r="K1394" s="32" t="s">
        <v>115</v>
      </c>
      <c r="L1394" s="32" t="s">
        <v>119</v>
      </c>
      <c r="M1394" s="32" t="s">
        <v>4352</v>
      </c>
      <c r="N1394" s="32" t="s">
        <v>115</v>
      </c>
      <c r="O1394" s="32" t="s">
        <v>115</v>
      </c>
      <c r="P1394" s="110">
        <v>45877</v>
      </c>
      <c r="Q1394" s="32">
        <v>21</v>
      </c>
      <c r="R1394" s="32" t="s">
        <v>115</v>
      </c>
      <c r="S1394" s="32" t="s">
        <v>541</v>
      </c>
      <c r="T1394" s="32" t="s">
        <v>542</v>
      </c>
      <c r="U1394" s="32" t="s">
        <v>214</v>
      </c>
      <c r="V1394" s="32" t="s">
        <v>122</v>
      </c>
      <c r="W1394" s="32" t="s">
        <v>123</v>
      </c>
      <c r="X1394" s="32" t="s">
        <v>115</v>
      </c>
      <c r="Y1394" s="128"/>
      <c r="Z1394" s="119" t="s">
        <v>115</v>
      </c>
      <c r="AA1394" s="119">
        <v>10.5452657875031</v>
      </c>
      <c r="AB1394" s="32" t="s">
        <v>115</v>
      </c>
      <c r="AC1394" s="32" t="s">
        <v>530</v>
      </c>
      <c r="AD1394" s="32" t="s">
        <v>543</v>
      </c>
      <c r="AE1394" s="32" t="s">
        <v>414</v>
      </c>
      <c r="AF1394" s="32" t="s">
        <v>115</v>
      </c>
      <c r="AG1394" s="32" t="s">
        <v>3306</v>
      </c>
      <c r="AH1394" s="32" t="s">
        <v>422</v>
      </c>
      <c r="AI1394" s="32">
        <v>5775341</v>
      </c>
      <c r="AJ1394" s="32" t="s">
        <v>544</v>
      </c>
      <c r="AK1394" s="32" t="s">
        <v>545</v>
      </c>
      <c r="AL1394" s="32">
        <v>9</v>
      </c>
      <c r="AM1394" s="32">
        <v>67</v>
      </c>
      <c r="AN1394" s="32" t="s">
        <v>128</v>
      </c>
      <c r="AO1394" s="32" t="s">
        <v>129</v>
      </c>
      <c r="AP1394" s="32">
        <v>2018</v>
      </c>
      <c r="AQ1394" s="32" t="s">
        <v>130</v>
      </c>
      <c r="AR1394" s="32">
        <v>2018</v>
      </c>
      <c r="AS1394" s="32" t="s">
        <v>115</v>
      </c>
      <c r="AT1394" s="32" t="b">
        <v>0</v>
      </c>
      <c r="AU1394" s="32" t="s">
        <v>115</v>
      </c>
      <c r="AV1394" s="32" t="s">
        <v>115</v>
      </c>
      <c r="AW1394" s="32" t="s">
        <v>115</v>
      </c>
      <c r="AX1394" s="32" t="b">
        <v>0</v>
      </c>
      <c r="AY1394" s="32" t="s">
        <v>115</v>
      </c>
      <c r="AZ1394" s="110" t="s">
        <v>115</v>
      </c>
      <c r="BA1394" s="32" t="s">
        <v>115</v>
      </c>
      <c r="BB1394" s="32" t="s">
        <v>115</v>
      </c>
      <c r="BC1394" s="32" t="s">
        <v>115</v>
      </c>
      <c r="BD1394" s="32" t="s">
        <v>115</v>
      </c>
      <c r="BE1394" s="32" t="s">
        <v>115</v>
      </c>
      <c r="BF1394" s="110" t="s">
        <v>115</v>
      </c>
      <c r="BG1394" s="32" t="s">
        <v>131</v>
      </c>
      <c r="BH1394" s="32" t="s">
        <v>115</v>
      </c>
      <c r="BI1394" s="32" t="s">
        <v>195</v>
      </c>
      <c r="BJ1394" s="32">
        <v>2</v>
      </c>
      <c r="BK1394" s="110">
        <v>45628</v>
      </c>
      <c r="BL1394" s="110">
        <v>44050</v>
      </c>
      <c r="BM1394" s="110">
        <v>45826</v>
      </c>
      <c r="BN1394" s="32" t="s">
        <v>308</v>
      </c>
      <c r="BO1394" s="32" t="s">
        <v>115</v>
      </c>
      <c r="BP1394" s="32" t="b">
        <v>1</v>
      </c>
      <c r="BQ1394" s="116">
        <v>39600</v>
      </c>
      <c r="BR1394" s="32" t="s">
        <v>134</v>
      </c>
      <c r="BS1394" s="116">
        <v>1853.6557</v>
      </c>
      <c r="BT1394" s="116">
        <v>1899.2746999999999</v>
      </c>
      <c r="BU1394" s="116">
        <v>94.765100000000004</v>
      </c>
      <c r="BV1394" s="116">
        <v>82.840599999999995</v>
      </c>
      <c r="BW1394" s="116">
        <v>74.065399999999997</v>
      </c>
      <c r="BX1394" s="116">
        <v>491.88389999999998</v>
      </c>
      <c r="BY1394" s="116">
        <v>711.5992</v>
      </c>
      <c r="BZ1394" s="116">
        <v>0</v>
      </c>
      <c r="CA1394" s="116">
        <v>0</v>
      </c>
      <c r="CB1394" s="116">
        <v>0</v>
      </c>
      <c r="CC1394" s="116">
        <v>0</v>
      </c>
      <c r="CD1394" s="116">
        <v>0</v>
      </c>
      <c r="CE1394" s="116">
        <v>1187.6755000000001</v>
      </c>
      <c r="CF1394" s="32" t="s">
        <v>135</v>
      </c>
      <c r="CG1394" s="32" t="s">
        <v>136</v>
      </c>
      <c r="CH1394" s="32" t="s">
        <v>156</v>
      </c>
      <c r="CI1394" s="116">
        <v>0</v>
      </c>
      <c r="CJ1394" s="116">
        <v>0</v>
      </c>
      <c r="CK1394" s="116">
        <v>0</v>
      </c>
      <c r="CL1394" s="116">
        <v>0</v>
      </c>
      <c r="CM1394" s="116">
        <v>0</v>
      </c>
      <c r="CN1394" s="116">
        <v>1793.9017900000003</v>
      </c>
      <c r="CO1394" s="113">
        <v>0</v>
      </c>
      <c r="CP1394" s="32" t="s">
        <v>134</v>
      </c>
      <c r="CQ1394" s="32" t="s">
        <v>115</v>
      </c>
      <c r="CR1394" s="32" t="s">
        <v>134</v>
      </c>
      <c r="CS1394" s="32" t="s">
        <v>115</v>
      </c>
      <c r="CT1394" s="113">
        <v>1</v>
      </c>
      <c r="CU1394" s="113">
        <v>0</v>
      </c>
      <c r="CV1394" s="33" t="s">
        <v>4353</v>
      </c>
    </row>
    <row r="1395" spans="2:100">
      <c r="B1395" s="31">
        <v>1391</v>
      </c>
      <c r="C1395" s="32" t="s">
        <v>4395</v>
      </c>
      <c r="D1395" s="128"/>
      <c r="E1395" s="128"/>
      <c r="F1395" s="32" t="s">
        <v>1622</v>
      </c>
      <c r="G1395" s="32" t="s">
        <v>540</v>
      </c>
      <c r="H1395" s="32" t="s">
        <v>198</v>
      </c>
      <c r="I1395" s="32" t="s">
        <v>118</v>
      </c>
      <c r="J1395" s="32" t="s">
        <v>115</v>
      </c>
      <c r="K1395" s="32" t="s">
        <v>115</v>
      </c>
      <c r="L1395" s="32" t="s">
        <v>119</v>
      </c>
      <c r="M1395" s="32" t="s">
        <v>4352</v>
      </c>
      <c r="N1395" s="32" t="s">
        <v>115</v>
      </c>
      <c r="O1395" s="32" t="s">
        <v>115</v>
      </c>
      <c r="P1395" s="110">
        <v>45932</v>
      </c>
      <c r="Q1395" s="32">
        <v>19</v>
      </c>
      <c r="R1395" s="32" t="s">
        <v>115</v>
      </c>
      <c r="S1395" s="32" t="s">
        <v>541</v>
      </c>
      <c r="T1395" s="32" t="s">
        <v>542</v>
      </c>
      <c r="U1395" s="32" t="s">
        <v>214</v>
      </c>
      <c r="V1395" s="32" t="s">
        <v>122</v>
      </c>
      <c r="W1395" s="32" t="s">
        <v>123</v>
      </c>
      <c r="X1395" s="32" t="s">
        <v>115</v>
      </c>
      <c r="Y1395" s="128"/>
      <c r="Z1395" s="119" t="s">
        <v>115</v>
      </c>
      <c r="AA1395" s="119">
        <v>7.7090753535604302</v>
      </c>
      <c r="AB1395" s="32" t="s">
        <v>115</v>
      </c>
      <c r="AC1395" s="32" t="s">
        <v>530</v>
      </c>
      <c r="AD1395" s="32" t="s">
        <v>543</v>
      </c>
      <c r="AE1395" s="32" t="s">
        <v>441</v>
      </c>
      <c r="AF1395" s="32" t="s">
        <v>2814</v>
      </c>
      <c r="AG1395" s="32" t="s">
        <v>3306</v>
      </c>
      <c r="AH1395" s="32" t="s">
        <v>422</v>
      </c>
      <c r="AI1395" s="32">
        <v>5775342</v>
      </c>
      <c r="AJ1395" s="32" t="s">
        <v>544</v>
      </c>
      <c r="AK1395" s="32" t="s">
        <v>545</v>
      </c>
      <c r="AL1395" s="32">
        <v>9</v>
      </c>
      <c r="AM1395" s="32">
        <v>67</v>
      </c>
      <c r="AN1395" s="32" t="s">
        <v>128</v>
      </c>
      <c r="AO1395" s="32" t="s">
        <v>129</v>
      </c>
      <c r="AP1395" s="32">
        <v>2018</v>
      </c>
      <c r="AQ1395" s="32" t="s">
        <v>130</v>
      </c>
      <c r="AR1395" s="32">
        <v>2018</v>
      </c>
      <c r="AS1395" s="32" t="s">
        <v>115</v>
      </c>
      <c r="AT1395" s="32" t="b">
        <v>0</v>
      </c>
      <c r="AU1395" s="32" t="s">
        <v>115</v>
      </c>
      <c r="AV1395" s="32" t="s">
        <v>115</v>
      </c>
      <c r="AW1395" s="32" t="s">
        <v>115</v>
      </c>
      <c r="AX1395" s="32" t="b">
        <v>0</v>
      </c>
      <c r="AY1395" s="32" t="s">
        <v>115</v>
      </c>
      <c r="AZ1395" s="110" t="s">
        <v>115</v>
      </c>
      <c r="BA1395" s="32" t="s">
        <v>115</v>
      </c>
      <c r="BB1395" s="32" t="s">
        <v>115</v>
      </c>
      <c r="BC1395" s="32" t="s">
        <v>115</v>
      </c>
      <c r="BD1395" s="32" t="s">
        <v>115</v>
      </c>
      <c r="BE1395" s="32" t="s">
        <v>115</v>
      </c>
      <c r="BF1395" s="110" t="s">
        <v>115</v>
      </c>
      <c r="BG1395" s="32" t="s">
        <v>131</v>
      </c>
      <c r="BH1395" s="32" t="s">
        <v>115</v>
      </c>
      <c r="BI1395" s="32" t="s">
        <v>488</v>
      </c>
      <c r="BJ1395" s="32">
        <v>4</v>
      </c>
      <c r="BK1395" s="110">
        <v>45965</v>
      </c>
      <c r="BL1395" s="110">
        <v>44050</v>
      </c>
      <c r="BM1395" s="110">
        <v>46087</v>
      </c>
      <c r="BN1395" s="32" t="s">
        <v>308</v>
      </c>
      <c r="BO1395" s="32" t="s">
        <v>115</v>
      </c>
      <c r="BP1395" s="32" t="b">
        <v>1</v>
      </c>
      <c r="BQ1395" s="116">
        <v>39600</v>
      </c>
      <c r="BR1395" s="32" t="s">
        <v>134</v>
      </c>
      <c r="BS1395" s="116">
        <v>984.70719999999994</v>
      </c>
      <c r="BT1395" s="116">
        <v>2537.4589999999998</v>
      </c>
      <c r="BU1395" s="116">
        <v>230.55930000000001</v>
      </c>
      <c r="BV1395" s="116">
        <v>74.919200000000004</v>
      </c>
      <c r="BW1395" s="116">
        <v>60.992699999999999</v>
      </c>
      <c r="BX1395" s="116">
        <v>171.03219999999999</v>
      </c>
      <c r="BY1395" s="116">
        <v>591.86860000000001</v>
      </c>
      <c r="BZ1395" s="116">
        <v>1001.9356</v>
      </c>
      <c r="CA1395" s="116">
        <v>0</v>
      </c>
      <c r="CB1395" s="116">
        <v>0</v>
      </c>
      <c r="CC1395" s="116">
        <v>0</v>
      </c>
      <c r="CD1395" s="116">
        <v>0</v>
      </c>
      <c r="CE1395" s="116">
        <v>943.65479999999991</v>
      </c>
      <c r="CF1395" s="32" t="s">
        <v>135</v>
      </c>
      <c r="CG1395" s="32" t="s">
        <v>136</v>
      </c>
      <c r="CH1395" s="32" t="s">
        <v>253</v>
      </c>
      <c r="CI1395" s="116">
        <v>0</v>
      </c>
      <c r="CJ1395" s="116">
        <v>0</v>
      </c>
      <c r="CK1395" s="116">
        <v>0</v>
      </c>
      <c r="CL1395" s="116">
        <v>0</v>
      </c>
      <c r="CM1395" s="116">
        <v>0</v>
      </c>
      <c r="CN1395" s="116">
        <v>0</v>
      </c>
      <c r="CO1395" s="113">
        <v>0</v>
      </c>
      <c r="CP1395" s="32" t="s">
        <v>134</v>
      </c>
      <c r="CQ1395" s="32" t="s">
        <v>115</v>
      </c>
      <c r="CR1395" s="32" t="s">
        <v>134</v>
      </c>
      <c r="CS1395" s="32" t="s">
        <v>115</v>
      </c>
      <c r="CT1395" s="113">
        <v>1</v>
      </c>
      <c r="CU1395" s="113">
        <v>0</v>
      </c>
      <c r="CV1395" s="33" t="s">
        <v>4353</v>
      </c>
    </row>
    <row r="1396" spans="2:100">
      <c r="B1396" s="31">
        <v>1392</v>
      </c>
      <c r="C1396" s="32" t="s">
        <v>4396</v>
      </c>
      <c r="D1396" s="128"/>
      <c r="E1396" s="128"/>
      <c r="F1396" s="32" t="s">
        <v>1622</v>
      </c>
      <c r="G1396" s="32" t="s">
        <v>540</v>
      </c>
      <c r="H1396" s="32" t="s">
        <v>394</v>
      </c>
      <c r="I1396" s="32" t="s">
        <v>166</v>
      </c>
      <c r="J1396" s="32" t="s">
        <v>115</v>
      </c>
      <c r="K1396" s="32" t="s">
        <v>115</v>
      </c>
      <c r="L1396" s="32" t="s">
        <v>119</v>
      </c>
      <c r="M1396" s="32" t="s">
        <v>4352</v>
      </c>
      <c r="N1396" s="32" t="s">
        <v>115</v>
      </c>
      <c r="O1396" s="32" t="s">
        <v>115</v>
      </c>
      <c r="P1396" s="110">
        <v>45932</v>
      </c>
      <c r="Q1396" s="32">
        <v>19</v>
      </c>
      <c r="R1396" s="32" t="s">
        <v>115</v>
      </c>
      <c r="S1396" s="32" t="s">
        <v>541</v>
      </c>
      <c r="T1396" s="32" t="s">
        <v>542</v>
      </c>
      <c r="U1396" s="32" t="s">
        <v>214</v>
      </c>
      <c r="V1396" s="32" t="s">
        <v>122</v>
      </c>
      <c r="W1396" s="32" t="s">
        <v>123</v>
      </c>
      <c r="X1396" s="32" t="s">
        <v>115</v>
      </c>
      <c r="Y1396" s="128"/>
      <c r="Z1396" s="119" t="s">
        <v>115</v>
      </c>
      <c r="AA1396" s="119">
        <v>7.7090753535604302</v>
      </c>
      <c r="AB1396" s="32" t="s">
        <v>115</v>
      </c>
      <c r="AC1396" s="32" t="s">
        <v>397</v>
      </c>
      <c r="AD1396" s="32" t="s">
        <v>543</v>
      </c>
      <c r="AE1396" s="32" t="s">
        <v>414</v>
      </c>
      <c r="AF1396" s="32" t="s">
        <v>115</v>
      </c>
      <c r="AG1396" s="32" t="s">
        <v>3306</v>
      </c>
      <c r="AH1396" s="32" t="s">
        <v>422</v>
      </c>
      <c r="AI1396" s="32">
        <v>5776918</v>
      </c>
      <c r="AJ1396" s="32" t="s">
        <v>544</v>
      </c>
      <c r="AK1396" s="32" t="s">
        <v>545</v>
      </c>
      <c r="AL1396" s="32">
        <v>9</v>
      </c>
      <c r="AM1396" s="32">
        <v>67</v>
      </c>
      <c r="AN1396" s="32" t="s">
        <v>128</v>
      </c>
      <c r="AO1396" s="32" t="s">
        <v>129</v>
      </c>
      <c r="AP1396" s="32">
        <v>2018</v>
      </c>
      <c r="AQ1396" s="32" t="s">
        <v>130</v>
      </c>
      <c r="AR1396" s="32">
        <v>2019</v>
      </c>
      <c r="AS1396" s="32" t="s">
        <v>115</v>
      </c>
      <c r="AT1396" s="32" t="b">
        <v>0</v>
      </c>
      <c r="AU1396" s="32" t="s">
        <v>115</v>
      </c>
      <c r="AV1396" s="32" t="s">
        <v>115</v>
      </c>
      <c r="AW1396" s="32" t="s">
        <v>115</v>
      </c>
      <c r="AX1396" s="32" t="b">
        <v>0</v>
      </c>
      <c r="AY1396" s="32" t="s">
        <v>115</v>
      </c>
      <c r="AZ1396" s="110" t="s">
        <v>115</v>
      </c>
      <c r="BA1396" s="32" t="s">
        <v>115</v>
      </c>
      <c r="BB1396" s="32" t="s">
        <v>115</v>
      </c>
      <c r="BC1396" s="32" t="s">
        <v>115</v>
      </c>
      <c r="BD1396" s="32" t="s">
        <v>115</v>
      </c>
      <c r="BE1396" s="32" t="s">
        <v>115</v>
      </c>
      <c r="BF1396" s="110" t="s">
        <v>115</v>
      </c>
      <c r="BG1396" s="32" t="s">
        <v>131</v>
      </c>
      <c r="BH1396" s="32" t="s">
        <v>115</v>
      </c>
      <c r="BI1396" s="32" t="s">
        <v>829</v>
      </c>
      <c r="BJ1396" s="32">
        <v>3</v>
      </c>
      <c r="BK1396" s="110">
        <v>43766</v>
      </c>
      <c r="BL1396" s="110">
        <v>44050</v>
      </c>
      <c r="BM1396" s="110">
        <v>46195</v>
      </c>
      <c r="BN1396" s="32" t="s">
        <v>308</v>
      </c>
      <c r="BO1396" s="32" t="s">
        <v>115</v>
      </c>
      <c r="BP1396" s="32" t="b">
        <v>1</v>
      </c>
      <c r="BQ1396" s="116">
        <v>39600</v>
      </c>
      <c r="BR1396" s="32" t="s">
        <v>134</v>
      </c>
      <c r="BS1396" s="116">
        <v>2128.0095000000001</v>
      </c>
      <c r="BT1396" s="116">
        <v>2273.4229</v>
      </c>
      <c r="BU1396" s="116">
        <v>125.0277</v>
      </c>
      <c r="BV1396" s="116">
        <v>150.72640000000001</v>
      </c>
      <c r="BW1396" s="116">
        <v>130.58170000000001</v>
      </c>
      <c r="BX1396" s="116">
        <v>148.18770000000001</v>
      </c>
      <c r="BY1396" s="116">
        <v>179.43940000000001</v>
      </c>
      <c r="BZ1396" s="116">
        <v>88.687700000000007</v>
      </c>
      <c r="CA1396" s="116">
        <v>0</v>
      </c>
      <c r="CB1396" s="116">
        <v>0</v>
      </c>
      <c r="CC1396" s="116">
        <v>0</v>
      </c>
      <c r="CD1396" s="116">
        <v>0</v>
      </c>
      <c r="CE1396" s="116">
        <v>2005.2958000000001</v>
      </c>
      <c r="CF1396" s="32" t="s">
        <v>135</v>
      </c>
      <c r="CG1396" s="32" t="s">
        <v>136</v>
      </c>
      <c r="CH1396" s="32" t="s">
        <v>253</v>
      </c>
      <c r="CI1396" s="116">
        <v>0</v>
      </c>
      <c r="CJ1396" s="116">
        <v>0</v>
      </c>
      <c r="CK1396" s="116">
        <v>0</v>
      </c>
      <c r="CL1396" s="116">
        <v>0</v>
      </c>
      <c r="CM1396" s="116">
        <v>0</v>
      </c>
      <c r="CN1396" s="116">
        <v>0</v>
      </c>
      <c r="CO1396" s="113">
        <v>0</v>
      </c>
      <c r="CP1396" s="32" t="s">
        <v>134</v>
      </c>
      <c r="CQ1396" s="32" t="s">
        <v>115</v>
      </c>
      <c r="CR1396" s="32" t="s">
        <v>134</v>
      </c>
      <c r="CS1396" s="32" t="s">
        <v>115</v>
      </c>
      <c r="CT1396" s="113">
        <v>0</v>
      </c>
      <c r="CU1396" s="113">
        <v>1</v>
      </c>
      <c r="CV1396" s="33" t="s">
        <v>4353</v>
      </c>
    </row>
    <row r="1397" spans="2:100">
      <c r="B1397" s="28">
        <v>1393</v>
      </c>
      <c r="C1397" s="29" t="s">
        <v>4397</v>
      </c>
      <c r="D1397" s="129"/>
      <c r="E1397" s="129"/>
      <c r="F1397" s="29" t="s">
        <v>939</v>
      </c>
      <c r="G1397" s="29" t="s">
        <v>412</v>
      </c>
      <c r="H1397" s="29" t="s">
        <v>219</v>
      </c>
      <c r="I1397" s="29" t="s">
        <v>166</v>
      </c>
      <c r="J1397" s="29" t="s">
        <v>115</v>
      </c>
      <c r="K1397" s="29" t="s">
        <v>115</v>
      </c>
      <c r="L1397" s="29" t="s">
        <v>119</v>
      </c>
      <c r="M1397" s="29" t="s">
        <v>4352</v>
      </c>
      <c r="N1397" s="29" t="s">
        <v>115</v>
      </c>
      <c r="O1397" s="29" t="s">
        <v>115</v>
      </c>
      <c r="P1397" s="109">
        <v>45916</v>
      </c>
      <c r="Q1397" s="29">
        <v>32</v>
      </c>
      <c r="R1397" s="29" t="s">
        <v>115</v>
      </c>
      <c r="S1397" s="29" t="s">
        <v>121</v>
      </c>
      <c r="T1397" s="29" t="s">
        <v>115</v>
      </c>
      <c r="U1397" s="29" t="s">
        <v>214</v>
      </c>
      <c r="V1397" s="29" t="s">
        <v>122</v>
      </c>
      <c r="W1397" s="29" t="s">
        <v>123</v>
      </c>
      <c r="X1397" s="29" t="s">
        <v>887</v>
      </c>
      <c r="Y1397" s="129"/>
      <c r="Z1397" s="118" t="s">
        <v>115</v>
      </c>
      <c r="AA1397" s="118">
        <v>41.321279857637002</v>
      </c>
      <c r="AB1397" s="29" t="s">
        <v>115</v>
      </c>
      <c r="AC1397" s="29" t="s">
        <v>407</v>
      </c>
      <c r="AD1397" s="29" t="s">
        <v>115</v>
      </c>
      <c r="AE1397" s="29" t="s">
        <v>414</v>
      </c>
      <c r="AF1397" s="29" t="s">
        <v>115</v>
      </c>
      <c r="AG1397" s="29" t="s">
        <v>115</v>
      </c>
      <c r="AH1397" s="29" t="s">
        <v>115</v>
      </c>
      <c r="AI1397" s="29">
        <v>5783919</v>
      </c>
      <c r="AJ1397" s="29" t="s">
        <v>415</v>
      </c>
      <c r="AK1397" s="29" t="s">
        <v>416</v>
      </c>
      <c r="AL1397" s="29">
        <v>6</v>
      </c>
      <c r="AM1397" s="29">
        <v>67</v>
      </c>
      <c r="AN1397" s="29" t="s">
        <v>128</v>
      </c>
      <c r="AO1397" s="29" t="s">
        <v>129</v>
      </c>
      <c r="AP1397" s="29">
        <v>2017</v>
      </c>
      <c r="AQ1397" s="29" t="s">
        <v>130</v>
      </c>
      <c r="AR1397" s="29">
        <v>2019</v>
      </c>
      <c r="AS1397" s="29" t="s">
        <v>115</v>
      </c>
      <c r="AT1397" s="29" t="b">
        <v>0</v>
      </c>
      <c r="AU1397" s="29" t="s">
        <v>115</v>
      </c>
      <c r="AV1397" s="29" t="s">
        <v>115</v>
      </c>
      <c r="AW1397" s="29" t="s">
        <v>115</v>
      </c>
      <c r="AX1397" s="29" t="b">
        <v>0</v>
      </c>
      <c r="AY1397" s="29" t="s">
        <v>115</v>
      </c>
      <c r="AZ1397" s="109" t="s">
        <v>115</v>
      </c>
      <c r="BA1397" s="29" t="s">
        <v>115</v>
      </c>
      <c r="BB1397" s="29" t="s">
        <v>115</v>
      </c>
      <c r="BC1397" s="29" t="s">
        <v>115</v>
      </c>
      <c r="BD1397" s="29" t="s">
        <v>115</v>
      </c>
      <c r="BE1397" s="29" t="s">
        <v>115</v>
      </c>
      <c r="BF1397" s="109" t="s">
        <v>115</v>
      </c>
      <c r="BG1397" s="29" t="s">
        <v>131</v>
      </c>
      <c r="BH1397" s="29" t="s">
        <v>115</v>
      </c>
      <c r="BI1397" s="29" t="s">
        <v>195</v>
      </c>
      <c r="BJ1397" s="29">
        <v>2</v>
      </c>
      <c r="BK1397" s="109">
        <v>43998</v>
      </c>
      <c r="BL1397" s="109">
        <v>43921</v>
      </c>
      <c r="BM1397" s="109">
        <v>44005</v>
      </c>
      <c r="BN1397" s="29" t="s">
        <v>115</v>
      </c>
      <c r="BO1397" s="29" t="s">
        <v>115</v>
      </c>
      <c r="BP1397" s="29" t="b">
        <v>0</v>
      </c>
      <c r="BQ1397" s="115">
        <v>46400</v>
      </c>
      <c r="BR1397" s="29" t="s">
        <v>134</v>
      </c>
      <c r="BS1397" s="115">
        <v>45.626399999999997</v>
      </c>
      <c r="BT1397" s="115">
        <v>45.626399999999997</v>
      </c>
      <c r="BU1397" s="115">
        <v>3.7111000000000001</v>
      </c>
      <c r="BV1397" s="115">
        <v>0</v>
      </c>
      <c r="BW1397" s="115">
        <v>0</v>
      </c>
      <c r="BX1397" s="115">
        <v>0</v>
      </c>
      <c r="BY1397" s="115">
        <v>0</v>
      </c>
      <c r="BZ1397" s="115">
        <v>0</v>
      </c>
      <c r="CA1397" s="115">
        <v>0</v>
      </c>
      <c r="CB1397" s="115">
        <v>0</v>
      </c>
      <c r="CC1397" s="115">
        <v>0</v>
      </c>
      <c r="CD1397" s="115">
        <v>0</v>
      </c>
      <c r="CE1397" s="115">
        <v>45.626399999999997</v>
      </c>
      <c r="CF1397" s="29" t="s">
        <v>135</v>
      </c>
      <c r="CG1397" s="29" t="s">
        <v>136</v>
      </c>
      <c r="CH1397" s="29" t="s">
        <v>152</v>
      </c>
      <c r="CI1397" s="115">
        <v>41.915309999999998</v>
      </c>
      <c r="CJ1397" s="115">
        <v>3.7110899999999996</v>
      </c>
      <c r="CK1397" s="115">
        <v>0</v>
      </c>
      <c r="CL1397" s="115">
        <v>0</v>
      </c>
      <c r="CM1397" s="115">
        <v>0</v>
      </c>
      <c r="CN1397" s="115">
        <v>0</v>
      </c>
      <c r="CO1397" s="112">
        <v>0</v>
      </c>
      <c r="CP1397" s="29" t="s">
        <v>134</v>
      </c>
      <c r="CQ1397" s="29" t="s">
        <v>115</v>
      </c>
      <c r="CR1397" s="29" t="s">
        <v>134</v>
      </c>
      <c r="CS1397" s="29" t="s">
        <v>115</v>
      </c>
      <c r="CT1397" s="112">
        <v>1</v>
      </c>
      <c r="CU1397" s="112">
        <v>0</v>
      </c>
      <c r="CV1397" s="30" t="s">
        <v>4353</v>
      </c>
    </row>
    <row r="1398" spans="2:100">
      <c r="B1398" s="31">
        <v>1394</v>
      </c>
      <c r="C1398" s="32" t="s">
        <v>4398</v>
      </c>
      <c r="D1398" s="128"/>
      <c r="E1398" s="128"/>
      <c r="F1398" s="32" t="s">
        <v>1178</v>
      </c>
      <c r="G1398" s="32" t="s">
        <v>4399</v>
      </c>
      <c r="H1398" s="32" t="s">
        <v>418</v>
      </c>
      <c r="I1398" s="32" t="s">
        <v>118</v>
      </c>
      <c r="J1398" s="32" t="s">
        <v>115</v>
      </c>
      <c r="K1398" s="32" t="s">
        <v>115</v>
      </c>
      <c r="L1398" s="32" t="s">
        <v>119</v>
      </c>
      <c r="M1398" s="32" t="s">
        <v>4352</v>
      </c>
      <c r="N1398" s="32" t="s">
        <v>115</v>
      </c>
      <c r="O1398" s="32" t="s">
        <v>115</v>
      </c>
      <c r="P1398" s="110">
        <v>45903</v>
      </c>
      <c r="Q1398" s="32">
        <v>23</v>
      </c>
      <c r="R1398" s="32" t="s">
        <v>115</v>
      </c>
      <c r="S1398" s="32" t="s">
        <v>221</v>
      </c>
      <c r="T1398" s="32" t="s">
        <v>221</v>
      </c>
      <c r="U1398" s="32" t="s">
        <v>214</v>
      </c>
      <c r="V1398" s="32" t="s">
        <v>122</v>
      </c>
      <c r="W1398" s="32" t="s">
        <v>123</v>
      </c>
      <c r="X1398" s="32" t="s">
        <v>115</v>
      </c>
      <c r="Y1398" s="128"/>
      <c r="Z1398" s="119" t="s">
        <v>115</v>
      </c>
      <c r="AA1398" s="119">
        <v>1.72586251290564</v>
      </c>
      <c r="AB1398" s="32" t="s">
        <v>115</v>
      </c>
      <c r="AC1398" s="32" t="s">
        <v>534</v>
      </c>
      <c r="AD1398" s="32" t="s">
        <v>4400</v>
      </c>
      <c r="AE1398" s="32" t="s">
        <v>414</v>
      </c>
      <c r="AF1398" s="32" t="s">
        <v>3481</v>
      </c>
      <c r="AG1398" s="32" t="s">
        <v>3306</v>
      </c>
      <c r="AH1398" s="32" t="s">
        <v>422</v>
      </c>
      <c r="AI1398" s="32">
        <v>5773025</v>
      </c>
      <c r="AJ1398" s="32" t="s">
        <v>4401</v>
      </c>
      <c r="AK1398" s="32" t="s">
        <v>4402</v>
      </c>
      <c r="AL1398" s="32">
        <v>12</v>
      </c>
      <c r="AM1398" s="32">
        <v>67</v>
      </c>
      <c r="AN1398" s="32" t="s">
        <v>128</v>
      </c>
      <c r="AO1398" s="32" t="s">
        <v>129</v>
      </c>
      <c r="AP1398" s="32">
        <v>2017</v>
      </c>
      <c r="AQ1398" s="32" t="s">
        <v>130</v>
      </c>
      <c r="AR1398" s="32">
        <v>2018</v>
      </c>
      <c r="AS1398" s="32" t="s">
        <v>115</v>
      </c>
      <c r="AT1398" s="32" t="b">
        <v>0</v>
      </c>
      <c r="AU1398" s="32" t="s">
        <v>115</v>
      </c>
      <c r="AV1398" s="32" t="s">
        <v>115</v>
      </c>
      <c r="AW1398" s="32" t="s">
        <v>115</v>
      </c>
      <c r="AX1398" s="32" t="b">
        <v>0</v>
      </c>
      <c r="AY1398" s="32" t="s">
        <v>115</v>
      </c>
      <c r="AZ1398" s="110" t="s">
        <v>115</v>
      </c>
      <c r="BA1398" s="32" t="s">
        <v>115</v>
      </c>
      <c r="BB1398" s="32" t="s">
        <v>115</v>
      </c>
      <c r="BC1398" s="32" t="s">
        <v>115</v>
      </c>
      <c r="BD1398" s="32" t="s">
        <v>115</v>
      </c>
      <c r="BE1398" s="32" t="s">
        <v>115</v>
      </c>
      <c r="BF1398" s="110" t="s">
        <v>115</v>
      </c>
      <c r="BG1398" s="32" t="s">
        <v>131</v>
      </c>
      <c r="BH1398" s="32" t="s">
        <v>115</v>
      </c>
      <c r="BI1398" s="32" t="s">
        <v>484</v>
      </c>
      <c r="BJ1398" s="32">
        <v>3</v>
      </c>
      <c r="BK1398" s="110">
        <v>45159</v>
      </c>
      <c r="BL1398" s="110">
        <v>44846</v>
      </c>
      <c r="BM1398" s="110">
        <v>46864</v>
      </c>
      <c r="BN1398" s="32" t="s">
        <v>308</v>
      </c>
      <c r="BO1398" s="32" t="s">
        <v>115</v>
      </c>
      <c r="BP1398" s="32" t="b">
        <v>0</v>
      </c>
      <c r="BQ1398" s="116">
        <v>77400</v>
      </c>
      <c r="BR1398" s="32" t="s">
        <v>134</v>
      </c>
      <c r="BS1398" s="116">
        <v>9736.2882000000009</v>
      </c>
      <c r="BT1398" s="116">
        <v>23281.283100000001</v>
      </c>
      <c r="BU1398" s="116">
        <v>241.2329</v>
      </c>
      <c r="BV1398" s="116">
        <v>1879.2738999999999</v>
      </c>
      <c r="BW1398" s="116">
        <v>2926.0904</v>
      </c>
      <c r="BX1398" s="116">
        <v>1824.3091999999999</v>
      </c>
      <c r="BY1398" s="116">
        <v>564.28499999999997</v>
      </c>
      <c r="BZ1398" s="116">
        <v>7677.0443000000005</v>
      </c>
      <c r="CA1398" s="116">
        <v>2748.2742000000007</v>
      </c>
      <c r="CB1398" s="116">
        <v>0</v>
      </c>
      <c r="CC1398" s="116">
        <v>0</v>
      </c>
      <c r="CD1398" s="116">
        <v>0</v>
      </c>
      <c r="CE1398" s="116">
        <v>9496.5092000000004</v>
      </c>
      <c r="CF1398" s="32" t="s">
        <v>135</v>
      </c>
      <c r="CG1398" s="32" t="s">
        <v>136</v>
      </c>
      <c r="CH1398" s="32" t="s">
        <v>878</v>
      </c>
      <c r="CI1398" s="116">
        <v>0</v>
      </c>
      <c r="CJ1398" s="116">
        <v>0</v>
      </c>
      <c r="CK1398" s="116">
        <v>0</v>
      </c>
      <c r="CL1398" s="116">
        <v>0</v>
      </c>
      <c r="CM1398" s="116">
        <v>0</v>
      </c>
      <c r="CN1398" s="116">
        <v>0</v>
      </c>
      <c r="CO1398" s="113">
        <v>0</v>
      </c>
      <c r="CP1398" s="32" t="s">
        <v>134</v>
      </c>
      <c r="CQ1398" s="32" t="s">
        <v>115</v>
      </c>
      <c r="CR1398" s="32" t="s">
        <v>279</v>
      </c>
      <c r="CS1398" s="32" t="s">
        <v>115</v>
      </c>
      <c r="CT1398" s="113">
        <v>0</v>
      </c>
      <c r="CU1398" s="113">
        <v>1</v>
      </c>
      <c r="CV1398" s="33" t="s">
        <v>4403</v>
      </c>
    </row>
    <row r="1399" spans="2:100">
      <c r="B1399" s="31">
        <v>1395</v>
      </c>
      <c r="C1399" s="32" t="s">
        <v>4404</v>
      </c>
      <c r="D1399" s="128"/>
      <c r="E1399" s="128"/>
      <c r="F1399" s="32" t="s">
        <v>1178</v>
      </c>
      <c r="G1399" s="32" t="s">
        <v>4399</v>
      </c>
      <c r="H1399" s="32" t="s">
        <v>418</v>
      </c>
      <c r="I1399" s="32" t="s">
        <v>118</v>
      </c>
      <c r="J1399" s="32" t="s">
        <v>115</v>
      </c>
      <c r="K1399" s="32" t="s">
        <v>115</v>
      </c>
      <c r="L1399" s="32" t="s">
        <v>119</v>
      </c>
      <c r="M1399" s="32" t="s">
        <v>4352</v>
      </c>
      <c r="N1399" s="32" t="s">
        <v>115</v>
      </c>
      <c r="O1399" s="32" t="s">
        <v>115</v>
      </c>
      <c r="P1399" s="110">
        <v>45905</v>
      </c>
      <c r="Q1399" s="32">
        <v>34</v>
      </c>
      <c r="R1399" s="32" t="s">
        <v>115</v>
      </c>
      <c r="S1399" s="32" t="s">
        <v>221</v>
      </c>
      <c r="T1399" s="32" t="s">
        <v>221</v>
      </c>
      <c r="U1399" s="32" t="s">
        <v>214</v>
      </c>
      <c r="V1399" s="32" t="s">
        <v>122</v>
      </c>
      <c r="W1399" s="32" t="s">
        <v>123</v>
      </c>
      <c r="X1399" s="32" t="s">
        <v>115</v>
      </c>
      <c r="Y1399" s="128"/>
      <c r="Z1399" s="119" t="s">
        <v>115</v>
      </c>
      <c r="AA1399" s="119">
        <v>37.750425736462901</v>
      </c>
      <c r="AB1399" s="32" t="s">
        <v>115</v>
      </c>
      <c r="AC1399" s="32" t="s">
        <v>534</v>
      </c>
      <c r="AD1399" s="32" t="s">
        <v>4400</v>
      </c>
      <c r="AE1399" s="32" t="s">
        <v>414</v>
      </c>
      <c r="AF1399" s="32" t="s">
        <v>2640</v>
      </c>
      <c r="AG1399" s="32" t="s">
        <v>3306</v>
      </c>
      <c r="AH1399" s="32" t="s">
        <v>422</v>
      </c>
      <c r="AI1399" s="32">
        <v>5759901</v>
      </c>
      <c r="AJ1399" s="32" t="s">
        <v>4401</v>
      </c>
      <c r="AK1399" s="32" t="s">
        <v>4402</v>
      </c>
      <c r="AL1399" s="32">
        <v>12</v>
      </c>
      <c r="AM1399" s="32">
        <v>67</v>
      </c>
      <c r="AN1399" s="32" t="s">
        <v>128</v>
      </c>
      <c r="AO1399" s="32" t="s">
        <v>129</v>
      </c>
      <c r="AP1399" s="32">
        <v>2020</v>
      </c>
      <c r="AQ1399" s="32" t="s">
        <v>130</v>
      </c>
      <c r="AR1399" s="32">
        <v>2017</v>
      </c>
      <c r="AS1399" s="32" t="s">
        <v>115</v>
      </c>
      <c r="AT1399" s="32" t="b">
        <v>0</v>
      </c>
      <c r="AU1399" s="32" t="s">
        <v>115</v>
      </c>
      <c r="AV1399" s="32" t="s">
        <v>115</v>
      </c>
      <c r="AW1399" s="32" t="s">
        <v>115</v>
      </c>
      <c r="AX1399" s="32" t="b">
        <v>0</v>
      </c>
      <c r="AY1399" s="32" t="s">
        <v>115</v>
      </c>
      <c r="AZ1399" s="110" t="s">
        <v>115</v>
      </c>
      <c r="BA1399" s="32" t="s">
        <v>115</v>
      </c>
      <c r="BB1399" s="32" t="s">
        <v>115</v>
      </c>
      <c r="BC1399" s="32" t="s">
        <v>115</v>
      </c>
      <c r="BD1399" s="32" t="s">
        <v>115</v>
      </c>
      <c r="BE1399" s="32" t="s">
        <v>115</v>
      </c>
      <c r="BF1399" s="110" t="s">
        <v>115</v>
      </c>
      <c r="BG1399" s="32" t="s">
        <v>131</v>
      </c>
      <c r="BH1399" s="32" t="s">
        <v>115</v>
      </c>
      <c r="BI1399" s="32" t="s">
        <v>195</v>
      </c>
      <c r="BJ1399" s="32">
        <v>2</v>
      </c>
      <c r="BK1399" s="110">
        <v>44431</v>
      </c>
      <c r="BL1399" s="110">
        <v>44846</v>
      </c>
      <c r="BM1399" s="110">
        <v>45666</v>
      </c>
      <c r="BN1399" s="32" t="s">
        <v>308</v>
      </c>
      <c r="BO1399" s="32" t="s">
        <v>115</v>
      </c>
      <c r="BP1399" s="32" t="b">
        <v>1</v>
      </c>
      <c r="BQ1399" s="116">
        <v>77400</v>
      </c>
      <c r="BR1399" s="32" t="s">
        <v>134</v>
      </c>
      <c r="BS1399" s="116">
        <v>16997.679899999999</v>
      </c>
      <c r="BT1399" s="116">
        <v>16997.679899999999</v>
      </c>
      <c r="BU1399" s="116">
        <v>3603.2932999999998</v>
      </c>
      <c r="BV1399" s="116">
        <v>3065.5832999999998</v>
      </c>
      <c r="BW1399" s="116">
        <v>94.705500000000001</v>
      </c>
      <c r="BX1399" s="116">
        <v>2401.7284</v>
      </c>
      <c r="BY1399" s="116">
        <v>288.35849999999999</v>
      </c>
      <c r="BZ1399" s="116">
        <v>0</v>
      </c>
      <c r="CA1399" s="116">
        <v>0</v>
      </c>
      <c r="CB1399" s="116">
        <v>0</v>
      </c>
      <c r="CC1399" s="116">
        <v>0</v>
      </c>
      <c r="CD1399" s="116">
        <v>0</v>
      </c>
      <c r="CE1399" s="116">
        <v>16709.321400000001</v>
      </c>
      <c r="CF1399" s="32" t="s">
        <v>135</v>
      </c>
      <c r="CG1399" s="32" t="s">
        <v>136</v>
      </c>
      <c r="CH1399" s="32" t="s">
        <v>156</v>
      </c>
      <c r="CI1399" s="116">
        <v>0</v>
      </c>
      <c r="CJ1399" s="116">
        <v>0</v>
      </c>
      <c r="CK1399" s="116">
        <v>0</v>
      </c>
      <c r="CL1399" s="116">
        <v>0</v>
      </c>
      <c r="CM1399" s="116">
        <v>0</v>
      </c>
      <c r="CN1399" s="116">
        <v>17000.858000000004</v>
      </c>
      <c r="CO1399" s="113">
        <v>0</v>
      </c>
      <c r="CP1399" s="32" t="s">
        <v>134</v>
      </c>
      <c r="CQ1399" s="32" t="s">
        <v>115</v>
      </c>
      <c r="CR1399" s="32" t="s">
        <v>134</v>
      </c>
      <c r="CS1399" s="32" t="s">
        <v>115</v>
      </c>
      <c r="CT1399" s="113">
        <v>0</v>
      </c>
      <c r="CU1399" s="113">
        <v>1</v>
      </c>
      <c r="CV1399" s="33" t="s">
        <v>4403</v>
      </c>
    </row>
    <row r="1400" spans="2:100">
      <c r="B1400" s="31">
        <v>1396</v>
      </c>
      <c r="C1400" s="32" t="s">
        <v>4405</v>
      </c>
      <c r="D1400" s="128"/>
      <c r="E1400" s="128"/>
      <c r="F1400" s="32" t="s">
        <v>1178</v>
      </c>
      <c r="G1400" s="32" t="s">
        <v>4399</v>
      </c>
      <c r="H1400" s="32" t="s">
        <v>198</v>
      </c>
      <c r="I1400" s="32" t="s">
        <v>166</v>
      </c>
      <c r="J1400" s="32" t="s">
        <v>115</v>
      </c>
      <c r="K1400" s="32" t="s">
        <v>115</v>
      </c>
      <c r="L1400" s="32" t="s">
        <v>119</v>
      </c>
      <c r="M1400" s="32" t="s">
        <v>4352</v>
      </c>
      <c r="N1400" s="32" t="s">
        <v>115</v>
      </c>
      <c r="O1400" s="32" t="s">
        <v>115</v>
      </c>
      <c r="P1400" s="110">
        <v>45905</v>
      </c>
      <c r="Q1400" s="32" t="s">
        <v>115</v>
      </c>
      <c r="R1400" s="32" t="s">
        <v>115</v>
      </c>
      <c r="S1400" s="32" t="s">
        <v>221</v>
      </c>
      <c r="T1400" s="32" t="s">
        <v>221</v>
      </c>
      <c r="U1400" s="32" t="s">
        <v>214</v>
      </c>
      <c r="V1400" s="32" t="s">
        <v>122</v>
      </c>
      <c r="W1400" s="32" t="s">
        <v>123</v>
      </c>
      <c r="X1400" s="32" t="s">
        <v>115</v>
      </c>
      <c r="Y1400" s="128"/>
      <c r="Z1400" s="119" t="s">
        <v>115</v>
      </c>
      <c r="AA1400" s="119">
        <v>37.750425736462901</v>
      </c>
      <c r="AB1400" s="32" t="s">
        <v>115</v>
      </c>
      <c r="AC1400" s="32" t="s">
        <v>534</v>
      </c>
      <c r="AD1400" s="32" t="s">
        <v>4400</v>
      </c>
      <c r="AE1400" s="32" t="s">
        <v>414</v>
      </c>
      <c r="AF1400" s="32" t="s">
        <v>2649</v>
      </c>
      <c r="AG1400" s="32" t="s">
        <v>3306</v>
      </c>
      <c r="AH1400" s="32" t="s">
        <v>422</v>
      </c>
      <c r="AI1400" s="32">
        <v>5774637</v>
      </c>
      <c r="AJ1400" s="32" t="s">
        <v>4401</v>
      </c>
      <c r="AK1400" s="32" t="s">
        <v>4402</v>
      </c>
      <c r="AL1400" s="32">
        <v>12</v>
      </c>
      <c r="AM1400" s="32">
        <v>67</v>
      </c>
      <c r="AN1400" s="32" t="s">
        <v>128</v>
      </c>
      <c r="AO1400" s="32" t="s">
        <v>129</v>
      </c>
      <c r="AP1400" s="32">
        <v>2020</v>
      </c>
      <c r="AQ1400" s="32" t="s">
        <v>130</v>
      </c>
      <c r="AR1400" s="32">
        <v>2019</v>
      </c>
      <c r="AS1400" s="32" t="s">
        <v>115</v>
      </c>
      <c r="AT1400" s="32" t="b">
        <v>0</v>
      </c>
      <c r="AU1400" s="32" t="s">
        <v>115</v>
      </c>
      <c r="AV1400" s="32" t="s">
        <v>115</v>
      </c>
      <c r="AW1400" s="32" t="s">
        <v>115</v>
      </c>
      <c r="AX1400" s="32" t="b">
        <v>0</v>
      </c>
      <c r="AY1400" s="32" t="s">
        <v>115</v>
      </c>
      <c r="AZ1400" s="110" t="s">
        <v>115</v>
      </c>
      <c r="BA1400" s="32" t="s">
        <v>115</v>
      </c>
      <c r="BB1400" s="32" t="s">
        <v>115</v>
      </c>
      <c r="BC1400" s="32" t="s">
        <v>115</v>
      </c>
      <c r="BD1400" s="32" t="s">
        <v>115</v>
      </c>
      <c r="BE1400" s="32" t="s">
        <v>115</v>
      </c>
      <c r="BF1400" s="110" t="s">
        <v>115</v>
      </c>
      <c r="BG1400" s="32" t="s">
        <v>131</v>
      </c>
      <c r="BH1400" s="32" t="s">
        <v>115</v>
      </c>
      <c r="BI1400" s="32" t="s">
        <v>488</v>
      </c>
      <c r="BJ1400" s="32">
        <v>4</v>
      </c>
      <c r="BK1400" s="110">
        <v>46778</v>
      </c>
      <c r="BL1400" s="110">
        <v>44846</v>
      </c>
      <c r="BM1400" s="110">
        <v>46871</v>
      </c>
      <c r="BN1400" s="32" t="s">
        <v>308</v>
      </c>
      <c r="BO1400" s="32" t="s">
        <v>115</v>
      </c>
      <c r="BP1400" s="32" t="b">
        <v>0</v>
      </c>
      <c r="BQ1400" s="116">
        <v>77400</v>
      </c>
      <c r="BR1400" s="32" t="s">
        <v>134</v>
      </c>
      <c r="BS1400" s="116">
        <v>69.603700000000003</v>
      </c>
      <c r="BT1400" s="116">
        <v>293.2013</v>
      </c>
      <c r="BU1400" s="116">
        <v>4.0087000000000002</v>
      </c>
      <c r="BV1400" s="116">
        <v>4.3295000000000003</v>
      </c>
      <c r="BW1400" s="116">
        <v>0.3836</v>
      </c>
      <c r="BX1400" s="116">
        <v>0</v>
      </c>
      <c r="BY1400" s="116">
        <v>3.5289999999999999</v>
      </c>
      <c r="BZ1400" s="116">
        <v>5.2978000000000005</v>
      </c>
      <c r="CA1400" s="116">
        <v>5.6861000000000006</v>
      </c>
      <c r="CB1400" s="116">
        <v>193.72959999999998</v>
      </c>
      <c r="CC1400" s="116">
        <v>0</v>
      </c>
      <c r="CD1400" s="116">
        <v>0</v>
      </c>
      <c r="CE1400" s="116">
        <v>67.735500000000002</v>
      </c>
      <c r="CF1400" s="32" t="s">
        <v>135</v>
      </c>
      <c r="CG1400" s="32" t="s">
        <v>136</v>
      </c>
      <c r="CH1400" s="32" t="s">
        <v>878</v>
      </c>
      <c r="CI1400" s="116">
        <v>0</v>
      </c>
      <c r="CJ1400" s="116">
        <v>0</v>
      </c>
      <c r="CK1400" s="116">
        <v>0</v>
      </c>
      <c r="CL1400" s="116">
        <v>0</v>
      </c>
      <c r="CM1400" s="116">
        <v>0</v>
      </c>
      <c r="CN1400" s="116">
        <v>0</v>
      </c>
      <c r="CO1400" s="113">
        <v>0</v>
      </c>
      <c r="CP1400" s="32" t="s">
        <v>134</v>
      </c>
      <c r="CQ1400" s="32" t="s">
        <v>115</v>
      </c>
      <c r="CR1400" s="32" t="s">
        <v>279</v>
      </c>
      <c r="CS1400" s="32" t="s">
        <v>115</v>
      </c>
      <c r="CT1400" s="113">
        <v>0</v>
      </c>
      <c r="CU1400" s="113">
        <v>1</v>
      </c>
      <c r="CV1400" s="33" t="s">
        <v>4403</v>
      </c>
    </row>
    <row r="1401" spans="2:100">
      <c r="B1401" s="31">
        <v>1397</v>
      </c>
      <c r="C1401" s="32" t="s">
        <v>4406</v>
      </c>
      <c r="D1401" s="128"/>
      <c r="E1401" s="128"/>
      <c r="F1401" s="32" t="s">
        <v>1178</v>
      </c>
      <c r="G1401" s="32" t="s">
        <v>4399</v>
      </c>
      <c r="H1401" s="32" t="s">
        <v>198</v>
      </c>
      <c r="I1401" s="32" t="s">
        <v>166</v>
      </c>
      <c r="J1401" s="32" t="s">
        <v>115</v>
      </c>
      <c r="K1401" s="32" t="s">
        <v>115</v>
      </c>
      <c r="L1401" s="32" t="s">
        <v>119</v>
      </c>
      <c r="M1401" s="32" t="s">
        <v>4352</v>
      </c>
      <c r="N1401" s="32" t="s">
        <v>115</v>
      </c>
      <c r="O1401" s="32" t="s">
        <v>115</v>
      </c>
      <c r="P1401" s="110">
        <v>45905</v>
      </c>
      <c r="Q1401" s="32" t="s">
        <v>115</v>
      </c>
      <c r="R1401" s="32" t="s">
        <v>115</v>
      </c>
      <c r="S1401" s="32" t="s">
        <v>221</v>
      </c>
      <c r="T1401" s="32" t="s">
        <v>221</v>
      </c>
      <c r="U1401" s="32" t="s">
        <v>214</v>
      </c>
      <c r="V1401" s="32" t="s">
        <v>122</v>
      </c>
      <c r="W1401" s="32" t="s">
        <v>123</v>
      </c>
      <c r="X1401" s="32" t="s">
        <v>115</v>
      </c>
      <c r="Y1401" s="128"/>
      <c r="Z1401" s="119" t="s">
        <v>115</v>
      </c>
      <c r="AA1401" s="119">
        <v>37.750425736462901</v>
      </c>
      <c r="AB1401" s="32" t="s">
        <v>115</v>
      </c>
      <c r="AC1401" s="32" t="s">
        <v>534</v>
      </c>
      <c r="AD1401" s="32" t="s">
        <v>4400</v>
      </c>
      <c r="AE1401" s="32" t="s">
        <v>414</v>
      </c>
      <c r="AF1401" s="32" t="s">
        <v>2767</v>
      </c>
      <c r="AG1401" s="32" t="s">
        <v>3306</v>
      </c>
      <c r="AH1401" s="32" t="s">
        <v>422</v>
      </c>
      <c r="AI1401" s="32">
        <v>5774638</v>
      </c>
      <c r="AJ1401" s="32" t="s">
        <v>4401</v>
      </c>
      <c r="AK1401" s="32" t="s">
        <v>4402</v>
      </c>
      <c r="AL1401" s="32">
        <v>12</v>
      </c>
      <c r="AM1401" s="32">
        <v>67</v>
      </c>
      <c r="AN1401" s="32" t="s">
        <v>128</v>
      </c>
      <c r="AO1401" s="32" t="s">
        <v>129</v>
      </c>
      <c r="AP1401" s="32">
        <v>2020</v>
      </c>
      <c r="AQ1401" s="32" t="s">
        <v>130</v>
      </c>
      <c r="AR1401" s="32">
        <v>2019</v>
      </c>
      <c r="AS1401" s="32" t="s">
        <v>115</v>
      </c>
      <c r="AT1401" s="32" t="b">
        <v>0</v>
      </c>
      <c r="AU1401" s="32" t="s">
        <v>115</v>
      </c>
      <c r="AV1401" s="32" t="s">
        <v>115</v>
      </c>
      <c r="AW1401" s="32" t="s">
        <v>115</v>
      </c>
      <c r="AX1401" s="32" t="b">
        <v>0</v>
      </c>
      <c r="AY1401" s="32" t="s">
        <v>115</v>
      </c>
      <c r="AZ1401" s="110" t="s">
        <v>115</v>
      </c>
      <c r="BA1401" s="32" t="s">
        <v>115</v>
      </c>
      <c r="BB1401" s="32" t="s">
        <v>115</v>
      </c>
      <c r="BC1401" s="32" t="s">
        <v>115</v>
      </c>
      <c r="BD1401" s="32" t="s">
        <v>115</v>
      </c>
      <c r="BE1401" s="32" t="s">
        <v>115</v>
      </c>
      <c r="BF1401" s="110" t="s">
        <v>115</v>
      </c>
      <c r="BG1401" s="32" t="s">
        <v>131</v>
      </c>
      <c r="BH1401" s="32" t="s">
        <v>115</v>
      </c>
      <c r="BI1401" s="32" t="s">
        <v>488</v>
      </c>
      <c r="BJ1401" s="32">
        <v>4</v>
      </c>
      <c r="BK1401" s="110">
        <v>46783</v>
      </c>
      <c r="BL1401" s="110">
        <v>44846</v>
      </c>
      <c r="BM1401" s="110">
        <v>46871</v>
      </c>
      <c r="BN1401" s="32" t="s">
        <v>308</v>
      </c>
      <c r="BO1401" s="32" t="s">
        <v>115</v>
      </c>
      <c r="BP1401" s="32" t="b">
        <v>0</v>
      </c>
      <c r="BQ1401" s="116">
        <v>77400</v>
      </c>
      <c r="BR1401" s="32" t="s">
        <v>134</v>
      </c>
      <c r="BS1401" s="116">
        <v>134.8271</v>
      </c>
      <c r="BT1401" s="116">
        <v>364.33120000000002</v>
      </c>
      <c r="BU1401" s="116">
        <v>7.3451000000000004</v>
      </c>
      <c r="BV1401" s="116">
        <v>7.9356999999999998</v>
      </c>
      <c r="BW1401" s="116">
        <v>0.70320000000000005</v>
      </c>
      <c r="BX1401" s="116">
        <v>4.2876000000000003</v>
      </c>
      <c r="BY1401" s="116">
        <v>10.549800000000001</v>
      </c>
      <c r="BZ1401" s="116">
        <v>10.062299999999997</v>
      </c>
      <c r="CA1401" s="116">
        <v>10.799799999999999</v>
      </c>
      <c r="CB1401" s="116">
        <v>191.17509999999999</v>
      </c>
      <c r="CC1401" s="116">
        <v>0</v>
      </c>
      <c r="CD1401" s="116">
        <v>0</v>
      </c>
      <c r="CE1401" s="116">
        <v>127.4941</v>
      </c>
      <c r="CF1401" s="32" t="s">
        <v>135</v>
      </c>
      <c r="CG1401" s="32" t="s">
        <v>136</v>
      </c>
      <c r="CH1401" s="32" t="s">
        <v>878</v>
      </c>
      <c r="CI1401" s="116">
        <v>0</v>
      </c>
      <c r="CJ1401" s="116">
        <v>0</v>
      </c>
      <c r="CK1401" s="116">
        <v>0</v>
      </c>
      <c r="CL1401" s="116">
        <v>0</v>
      </c>
      <c r="CM1401" s="116">
        <v>0</v>
      </c>
      <c r="CN1401" s="116">
        <v>0</v>
      </c>
      <c r="CO1401" s="113">
        <v>0</v>
      </c>
      <c r="CP1401" s="32" t="s">
        <v>134</v>
      </c>
      <c r="CQ1401" s="32" t="s">
        <v>115</v>
      </c>
      <c r="CR1401" s="32" t="s">
        <v>279</v>
      </c>
      <c r="CS1401" s="32" t="s">
        <v>115</v>
      </c>
      <c r="CT1401" s="113">
        <v>0</v>
      </c>
      <c r="CU1401" s="113">
        <v>1</v>
      </c>
      <c r="CV1401" s="33" t="s">
        <v>4403</v>
      </c>
    </row>
    <row r="1402" spans="2:100">
      <c r="B1402" s="31">
        <v>1398</v>
      </c>
      <c r="C1402" s="32" t="s">
        <v>4407</v>
      </c>
      <c r="D1402" s="128"/>
      <c r="E1402" s="128"/>
      <c r="F1402" s="32" t="s">
        <v>825</v>
      </c>
      <c r="G1402" s="32" t="s">
        <v>2773</v>
      </c>
      <c r="H1402" s="32" t="s">
        <v>418</v>
      </c>
      <c r="I1402" s="32" t="s">
        <v>118</v>
      </c>
      <c r="J1402" s="32" t="s">
        <v>115</v>
      </c>
      <c r="K1402" s="32" t="s">
        <v>115</v>
      </c>
      <c r="L1402" s="32" t="s">
        <v>119</v>
      </c>
      <c r="M1402" s="32" t="s">
        <v>4352</v>
      </c>
      <c r="N1402" s="32" t="s">
        <v>115</v>
      </c>
      <c r="O1402" s="32" t="s">
        <v>115</v>
      </c>
      <c r="P1402" s="110">
        <v>45938</v>
      </c>
      <c r="Q1402" s="32">
        <v>30</v>
      </c>
      <c r="R1402" s="32" t="s">
        <v>115</v>
      </c>
      <c r="S1402" s="32" t="s">
        <v>2016</v>
      </c>
      <c r="T1402" s="32" t="s">
        <v>1939</v>
      </c>
      <c r="U1402" s="32" t="s">
        <v>214</v>
      </c>
      <c r="V1402" s="32" t="s">
        <v>122</v>
      </c>
      <c r="W1402" s="32" t="s">
        <v>123</v>
      </c>
      <c r="X1402" s="32" t="s">
        <v>115</v>
      </c>
      <c r="Y1402" s="128"/>
      <c r="Z1402" s="119" t="s">
        <v>115</v>
      </c>
      <c r="AA1402" s="119">
        <v>26.194495511281001</v>
      </c>
      <c r="AB1402" s="32" t="s">
        <v>115</v>
      </c>
      <c r="AC1402" s="32" t="s">
        <v>530</v>
      </c>
      <c r="AD1402" s="32" t="s">
        <v>2774</v>
      </c>
      <c r="AE1402" s="32" t="s">
        <v>441</v>
      </c>
      <c r="AF1402" s="32" t="s">
        <v>115</v>
      </c>
      <c r="AG1402" s="32" t="s">
        <v>3306</v>
      </c>
      <c r="AH1402" s="32" t="s">
        <v>422</v>
      </c>
      <c r="AI1402" s="32">
        <v>5783341</v>
      </c>
      <c r="AJ1402" s="32" t="s">
        <v>2775</v>
      </c>
      <c r="AK1402" s="32" t="s">
        <v>2776</v>
      </c>
      <c r="AL1402" s="32">
        <v>13</v>
      </c>
      <c r="AM1402" s="32">
        <v>67</v>
      </c>
      <c r="AN1402" s="32" t="s">
        <v>128</v>
      </c>
      <c r="AO1402" s="32" t="s">
        <v>129</v>
      </c>
      <c r="AP1402" s="32">
        <v>2023</v>
      </c>
      <c r="AQ1402" s="32" t="s">
        <v>130</v>
      </c>
      <c r="AR1402" s="32">
        <v>2019</v>
      </c>
      <c r="AS1402" s="32" t="s">
        <v>115</v>
      </c>
      <c r="AT1402" s="32" t="b">
        <v>0</v>
      </c>
      <c r="AU1402" s="32" t="s">
        <v>115</v>
      </c>
      <c r="AV1402" s="32" t="s">
        <v>115</v>
      </c>
      <c r="AW1402" s="32" t="s">
        <v>115</v>
      </c>
      <c r="AX1402" s="32" t="b">
        <v>0</v>
      </c>
      <c r="AY1402" s="32" t="s">
        <v>115</v>
      </c>
      <c r="AZ1402" s="110" t="s">
        <v>115</v>
      </c>
      <c r="BA1402" s="32" t="s">
        <v>115</v>
      </c>
      <c r="BB1402" s="32" t="s">
        <v>115</v>
      </c>
      <c r="BC1402" s="32" t="s">
        <v>115</v>
      </c>
      <c r="BD1402" s="32" t="s">
        <v>115</v>
      </c>
      <c r="BE1402" s="32" t="s">
        <v>115</v>
      </c>
      <c r="BF1402" s="110" t="s">
        <v>115</v>
      </c>
      <c r="BG1402" s="32" t="s">
        <v>131</v>
      </c>
      <c r="BH1402" s="32" t="s">
        <v>115</v>
      </c>
      <c r="BI1402" s="32" t="s">
        <v>488</v>
      </c>
      <c r="BJ1402" s="32">
        <v>4</v>
      </c>
      <c r="BK1402" s="110">
        <v>46275</v>
      </c>
      <c r="BL1402" s="110">
        <v>46873</v>
      </c>
      <c r="BM1402" s="110">
        <v>47382</v>
      </c>
      <c r="BN1402" s="32" t="s">
        <v>308</v>
      </c>
      <c r="BO1402" s="32" t="s">
        <v>115</v>
      </c>
      <c r="BP1402" s="32" t="b">
        <v>0</v>
      </c>
      <c r="BQ1402" s="116">
        <v>51200</v>
      </c>
      <c r="BR1402" s="32" t="s">
        <v>134</v>
      </c>
      <c r="BS1402" s="116">
        <v>2895.0621000000001</v>
      </c>
      <c r="BT1402" s="116">
        <v>22877.589</v>
      </c>
      <c r="BU1402" s="116">
        <v>63.403500000000001</v>
      </c>
      <c r="BV1402" s="116">
        <v>70.702299999999994</v>
      </c>
      <c r="BW1402" s="116">
        <v>137.35830000000001</v>
      </c>
      <c r="BX1402" s="116">
        <v>1927.34</v>
      </c>
      <c r="BY1402" s="116">
        <v>5306.3811999999998</v>
      </c>
      <c r="BZ1402" s="116">
        <v>6576.1834000000017</v>
      </c>
      <c r="CA1402" s="116">
        <v>3108.1239999999998</v>
      </c>
      <c r="CB1402" s="116">
        <v>2870.7898999999998</v>
      </c>
      <c r="CC1402" s="116">
        <v>2177.7209000000003</v>
      </c>
      <c r="CD1402" s="116">
        <v>15.720700000000001</v>
      </c>
      <c r="CE1402" s="116">
        <v>2361.9958000000001</v>
      </c>
      <c r="CF1402" s="32" t="s">
        <v>135</v>
      </c>
      <c r="CG1402" s="32" t="s">
        <v>136</v>
      </c>
      <c r="CH1402" s="32" t="s">
        <v>1700</v>
      </c>
      <c r="CI1402" s="116">
        <v>0</v>
      </c>
      <c r="CJ1402" s="116">
        <v>0</v>
      </c>
      <c r="CK1402" s="116">
        <v>0</v>
      </c>
      <c r="CL1402" s="116">
        <v>0</v>
      </c>
      <c r="CM1402" s="116">
        <v>0</v>
      </c>
      <c r="CN1402" s="116">
        <v>0</v>
      </c>
      <c r="CO1402" s="113">
        <v>0</v>
      </c>
      <c r="CP1402" s="32" t="s">
        <v>134</v>
      </c>
      <c r="CQ1402" s="32" t="s">
        <v>115</v>
      </c>
      <c r="CR1402" s="32" t="s">
        <v>279</v>
      </c>
      <c r="CS1402" s="32" t="s">
        <v>115</v>
      </c>
      <c r="CT1402" s="113">
        <v>1</v>
      </c>
      <c r="CU1402" s="113">
        <v>0</v>
      </c>
      <c r="CV1402" s="33" t="s">
        <v>4353</v>
      </c>
    </row>
    <row r="1403" spans="2:100">
      <c r="B1403" s="31">
        <v>1399</v>
      </c>
      <c r="C1403" s="32" t="s">
        <v>4408</v>
      </c>
      <c r="D1403" s="128"/>
      <c r="E1403" s="128"/>
      <c r="F1403" s="32" t="s">
        <v>2301</v>
      </c>
      <c r="G1403" s="32" t="s">
        <v>2773</v>
      </c>
      <c r="H1403" s="32" t="s">
        <v>198</v>
      </c>
      <c r="I1403" s="32" t="s">
        <v>118</v>
      </c>
      <c r="J1403" s="32" t="s">
        <v>115</v>
      </c>
      <c r="K1403" s="32" t="s">
        <v>115</v>
      </c>
      <c r="L1403" s="32" t="s">
        <v>119</v>
      </c>
      <c r="M1403" s="32" t="s">
        <v>4352</v>
      </c>
      <c r="N1403" s="32" t="s">
        <v>115</v>
      </c>
      <c r="O1403" s="32" t="s">
        <v>115</v>
      </c>
      <c r="P1403" s="110">
        <v>45911</v>
      </c>
      <c r="Q1403" s="32">
        <v>15</v>
      </c>
      <c r="R1403" s="32" t="s">
        <v>115</v>
      </c>
      <c r="S1403" s="32" t="s">
        <v>2016</v>
      </c>
      <c r="T1403" s="32" t="s">
        <v>1939</v>
      </c>
      <c r="U1403" s="32" t="s">
        <v>214</v>
      </c>
      <c r="V1403" s="32" t="s">
        <v>122</v>
      </c>
      <c r="W1403" s="32" t="s">
        <v>123</v>
      </c>
      <c r="X1403" s="32" t="s">
        <v>115</v>
      </c>
      <c r="Y1403" s="128"/>
      <c r="Z1403" s="119" t="s">
        <v>115</v>
      </c>
      <c r="AA1403" s="119">
        <v>9.76146152541207</v>
      </c>
      <c r="AB1403" s="32" t="s">
        <v>115</v>
      </c>
      <c r="AC1403" s="32" t="s">
        <v>530</v>
      </c>
      <c r="AD1403" s="32" t="s">
        <v>115</v>
      </c>
      <c r="AE1403" s="32" t="s">
        <v>1180</v>
      </c>
      <c r="AF1403" s="32" t="s">
        <v>115</v>
      </c>
      <c r="AG1403" s="32" t="s">
        <v>3306</v>
      </c>
      <c r="AH1403" s="32" t="s">
        <v>422</v>
      </c>
      <c r="AI1403" s="32">
        <v>5784661</v>
      </c>
      <c r="AJ1403" s="32" t="s">
        <v>2775</v>
      </c>
      <c r="AK1403" s="32" t="s">
        <v>2776</v>
      </c>
      <c r="AL1403" s="32">
        <v>13</v>
      </c>
      <c r="AM1403" s="32">
        <v>67</v>
      </c>
      <c r="AN1403" s="32" t="s">
        <v>128</v>
      </c>
      <c r="AO1403" s="32" t="s">
        <v>129</v>
      </c>
      <c r="AP1403" s="32">
        <v>2023</v>
      </c>
      <c r="AQ1403" s="32" t="s">
        <v>130</v>
      </c>
      <c r="AR1403" s="32">
        <v>2019</v>
      </c>
      <c r="AS1403" s="32" t="s">
        <v>115</v>
      </c>
      <c r="AT1403" s="32" t="b">
        <v>0</v>
      </c>
      <c r="AU1403" s="32" t="s">
        <v>115</v>
      </c>
      <c r="AV1403" s="32" t="s">
        <v>115</v>
      </c>
      <c r="AW1403" s="32" t="s">
        <v>115</v>
      </c>
      <c r="AX1403" s="32" t="b">
        <v>0</v>
      </c>
      <c r="AY1403" s="32" t="s">
        <v>115</v>
      </c>
      <c r="AZ1403" s="110" t="s">
        <v>115</v>
      </c>
      <c r="BA1403" s="32" t="s">
        <v>115</v>
      </c>
      <c r="BB1403" s="32" t="s">
        <v>115</v>
      </c>
      <c r="BC1403" s="32" t="s">
        <v>115</v>
      </c>
      <c r="BD1403" s="32" t="s">
        <v>115</v>
      </c>
      <c r="BE1403" s="32" t="s">
        <v>115</v>
      </c>
      <c r="BF1403" s="110" t="s">
        <v>115</v>
      </c>
      <c r="BG1403" s="32" t="s">
        <v>131</v>
      </c>
      <c r="BH1403" s="32" t="s">
        <v>115</v>
      </c>
      <c r="BI1403" s="32" t="s">
        <v>488</v>
      </c>
      <c r="BJ1403" s="32">
        <v>4</v>
      </c>
      <c r="BK1403" s="110">
        <v>46225</v>
      </c>
      <c r="BL1403" s="110">
        <v>46873</v>
      </c>
      <c r="BM1403" s="110">
        <v>47267</v>
      </c>
      <c r="BN1403" s="32" t="s">
        <v>308</v>
      </c>
      <c r="BO1403" s="32" t="s">
        <v>115</v>
      </c>
      <c r="BP1403" s="32" t="b">
        <v>0</v>
      </c>
      <c r="BQ1403" s="116">
        <v>51200</v>
      </c>
      <c r="BR1403" s="32" t="s">
        <v>134</v>
      </c>
      <c r="BS1403" s="116">
        <v>197.23050000000001</v>
      </c>
      <c r="BT1403" s="116">
        <v>1402.6149</v>
      </c>
      <c r="BU1403" s="116">
        <v>6.2519</v>
      </c>
      <c r="BV1403" s="116">
        <v>11.8011</v>
      </c>
      <c r="BW1403" s="116">
        <v>26.991199999999999</v>
      </c>
      <c r="BX1403" s="116">
        <v>32.128</v>
      </c>
      <c r="BY1403" s="116">
        <v>267.88740000000001</v>
      </c>
      <c r="BZ1403" s="116">
        <v>403.60030000000006</v>
      </c>
      <c r="CA1403" s="116">
        <v>248.23370000000003</v>
      </c>
      <c r="CB1403" s="116">
        <v>167.00090000000003</v>
      </c>
      <c r="CC1403" s="116">
        <v>138.43789999999998</v>
      </c>
      <c r="CD1403" s="116">
        <v>0</v>
      </c>
      <c r="CE1403" s="116">
        <v>90.690200000000004</v>
      </c>
      <c r="CF1403" s="32" t="s">
        <v>135</v>
      </c>
      <c r="CG1403" s="32" t="s">
        <v>136</v>
      </c>
      <c r="CH1403" s="32" t="s">
        <v>1700</v>
      </c>
      <c r="CI1403" s="116">
        <v>0</v>
      </c>
      <c r="CJ1403" s="116">
        <v>0</v>
      </c>
      <c r="CK1403" s="116">
        <v>0</v>
      </c>
      <c r="CL1403" s="116">
        <v>0</v>
      </c>
      <c r="CM1403" s="116">
        <v>0</v>
      </c>
      <c r="CN1403" s="116">
        <v>0</v>
      </c>
      <c r="CO1403" s="113">
        <v>0</v>
      </c>
      <c r="CP1403" s="32" t="s">
        <v>134</v>
      </c>
      <c r="CQ1403" s="32" t="s">
        <v>115</v>
      </c>
      <c r="CR1403" s="32" t="s">
        <v>279</v>
      </c>
      <c r="CS1403" s="32" t="s">
        <v>115</v>
      </c>
      <c r="CT1403" s="113">
        <v>1</v>
      </c>
      <c r="CU1403" s="113">
        <v>0</v>
      </c>
      <c r="CV1403" s="33" t="s">
        <v>4353</v>
      </c>
    </row>
    <row r="1404" spans="2:100">
      <c r="B1404" s="31">
        <v>1400</v>
      </c>
      <c r="C1404" s="32" t="s">
        <v>4409</v>
      </c>
      <c r="D1404" s="128"/>
      <c r="E1404" s="128"/>
      <c r="F1404" s="32" t="s">
        <v>1337</v>
      </c>
      <c r="G1404" s="32" t="s">
        <v>2773</v>
      </c>
      <c r="H1404" s="32" t="s">
        <v>198</v>
      </c>
      <c r="I1404" s="32" t="s">
        <v>118</v>
      </c>
      <c r="J1404" s="32" t="s">
        <v>115</v>
      </c>
      <c r="K1404" s="32" t="s">
        <v>115</v>
      </c>
      <c r="L1404" s="32" t="s">
        <v>119</v>
      </c>
      <c r="M1404" s="32" t="s">
        <v>4352</v>
      </c>
      <c r="N1404" s="32" t="s">
        <v>115</v>
      </c>
      <c r="O1404" s="32" t="s">
        <v>115</v>
      </c>
      <c r="P1404" s="110">
        <v>45909</v>
      </c>
      <c r="Q1404" s="32">
        <v>9</v>
      </c>
      <c r="R1404" s="32" t="s">
        <v>115</v>
      </c>
      <c r="S1404" s="32" t="s">
        <v>2016</v>
      </c>
      <c r="T1404" s="32" t="s">
        <v>1939</v>
      </c>
      <c r="U1404" s="32" t="s">
        <v>214</v>
      </c>
      <c r="V1404" s="32" t="s">
        <v>122</v>
      </c>
      <c r="W1404" s="32" t="s">
        <v>123</v>
      </c>
      <c r="X1404" s="32" t="s">
        <v>115</v>
      </c>
      <c r="Y1404" s="128"/>
      <c r="Z1404" s="119" t="s">
        <v>115</v>
      </c>
      <c r="AA1404" s="119">
        <v>5.7151623496902602</v>
      </c>
      <c r="AB1404" s="32" t="s">
        <v>115</v>
      </c>
      <c r="AC1404" s="32" t="s">
        <v>530</v>
      </c>
      <c r="AD1404" s="32" t="s">
        <v>115</v>
      </c>
      <c r="AE1404" s="32" t="s">
        <v>1180</v>
      </c>
      <c r="AF1404" s="32" t="s">
        <v>115</v>
      </c>
      <c r="AG1404" s="32" t="s">
        <v>3306</v>
      </c>
      <c r="AH1404" s="32" t="s">
        <v>422</v>
      </c>
      <c r="AI1404" s="32">
        <v>5784662</v>
      </c>
      <c r="AJ1404" s="32" t="s">
        <v>2775</v>
      </c>
      <c r="AK1404" s="32" t="s">
        <v>2776</v>
      </c>
      <c r="AL1404" s="32">
        <v>13</v>
      </c>
      <c r="AM1404" s="32">
        <v>67</v>
      </c>
      <c r="AN1404" s="32" t="s">
        <v>128</v>
      </c>
      <c r="AO1404" s="32" t="s">
        <v>129</v>
      </c>
      <c r="AP1404" s="32">
        <v>2023</v>
      </c>
      <c r="AQ1404" s="32" t="s">
        <v>130</v>
      </c>
      <c r="AR1404" s="32">
        <v>2019</v>
      </c>
      <c r="AS1404" s="32" t="s">
        <v>115</v>
      </c>
      <c r="AT1404" s="32" t="b">
        <v>0</v>
      </c>
      <c r="AU1404" s="32" t="s">
        <v>115</v>
      </c>
      <c r="AV1404" s="32" t="s">
        <v>115</v>
      </c>
      <c r="AW1404" s="32" t="s">
        <v>115</v>
      </c>
      <c r="AX1404" s="32" t="b">
        <v>0</v>
      </c>
      <c r="AY1404" s="32" t="s">
        <v>115</v>
      </c>
      <c r="AZ1404" s="110" t="s">
        <v>115</v>
      </c>
      <c r="BA1404" s="32" t="s">
        <v>115</v>
      </c>
      <c r="BB1404" s="32" t="s">
        <v>115</v>
      </c>
      <c r="BC1404" s="32" t="s">
        <v>115</v>
      </c>
      <c r="BD1404" s="32" t="s">
        <v>115</v>
      </c>
      <c r="BE1404" s="32" t="s">
        <v>115</v>
      </c>
      <c r="BF1404" s="110" t="s">
        <v>115</v>
      </c>
      <c r="BG1404" s="32" t="s">
        <v>131</v>
      </c>
      <c r="BH1404" s="32" t="s">
        <v>115</v>
      </c>
      <c r="BI1404" s="32" t="s">
        <v>488</v>
      </c>
      <c r="BJ1404" s="32">
        <v>4</v>
      </c>
      <c r="BK1404" s="110">
        <v>46401</v>
      </c>
      <c r="BL1404" s="110">
        <v>46873</v>
      </c>
      <c r="BM1404" s="110">
        <v>47312</v>
      </c>
      <c r="BN1404" s="32" t="s">
        <v>308</v>
      </c>
      <c r="BO1404" s="32" t="s">
        <v>115</v>
      </c>
      <c r="BP1404" s="32" t="b">
        <v>0</v>
      </c>
      <c r="BQ1404" s="116">
        <v>51200</v>
      </c>
      <c r="BR1404" s="32" t="s">
        <v>134</v>
      </c>
      <c r="BS1404" s="116">
        <v>162.8742</v>
      </c>
      <c r="BT1404" s="116">
        <v>1374.4293000000002</v>
      </c>
      <c r="BU1404" s="116">
        <v>3.4815999999999998</v>
      </c>
      <c r="BV1404" s="116">
        <v>5.4325000000000001</v>
      </c>
      <c r="BW1404" s="116">
        <v>25.553000000000001</v>
      </c>
      <c r="BX1404" s="116">
        <v>33.423200000000001</v>
      </c>
      <c r="BY1404" s="116">
        <v>199.8586</v>
      </c>
      <c r="BZ1404" s="116">
        <v>402.1194000000001</v>
      </c>
      <c r="CA1404" s="116">
        <v>321.14140000000009</v>
      </c>
      <c r="CB1404" s="116">
        <v>212.9135</v>
      </c>
      <c r="CC1404" s="116">
        <v>158.27570000000003</v>
      </c>
      <c r="CD1404" s="116">
        <v>0</v>
      </c>
      <c r="CE1404" s="116">
        <v>80.120699999999999</v>
      </c>
      <c r="CF1404" s="32" t="s">
        <v>135</v>
      </c>
      <c r="CG1404" s="32" t="s">
        <v>136</v>
      </c>
      <c r="CH1404" s="32" t="s">
        <v>1700</v>
      </c>
      <c r="CI1404" s="116">
        <v>0</v>
      </c>
      <c r="CJ1404" s="116">
        <v>0</v>
      </c>
      <c r="CK1404" s="116">
        <v>0</v>
      </c>
      <c r="CL1404" s="116">
        <v>0</v>
      </c>
      <c r="CM1404" s="116">
        <v>0</v>
      </c>
      <c r="CN1404" s="116">
        <v>0</v>
      </c>
      <c r="CO1404" s="113">
        <v>0</v>
      </c>
      <c r="CP1404" s="32" t="s">
        <v>134</v>
      </c>
      <c r="CQ1404" s="32" t="s">
        <v>115</v>
      </c>
      <c r="CR1404" s="32" t="s">
        <v>279</v>
      </c>
      <c r="CS1404" s="32" t="s">
        <v>115</v>
      </c>
      <c r="CT1404" s="113">
        <v>1</v>
      </c>
      <c r="CU1404" s="113">
        <v>0</v>
      </c>
      <c r="CV1404" s="33" t="s">
        <v>4353</v>
      </c>
    </row>
    <row r="1405" spans="2:100">
      <c r="B1405" s="31">
        <v>1401</v>
      </c>
      <c r="C1405" s="32" t="s">
        <v>4410</v>
      </c>
      <c r="D1405" s="128"/>
      <c r="E1405" s="128"/>
      <c r="F1405" s="32" t="s">
        <v>438</v>
      </c>
      <c r="G1405" s="32" t="s">
        <v>2773</v>
      </c>
      <c r="H1405" s="32" t="s">
        <v>198</v>
      </c>
      <c r="I1405" s="32" t="s">
        <v>118</v>
      </c>
      <c r="J1405" s="32" t="s">
        <v>115</v>
      </c>
      <c r="K1405" s="32" t="s">
        <v>115</v>
      </c>
      <c r="L1405" s="32" t="s">
        <v>119</v>
      </c>
      <c r="M1405" s="32" t="s">
        <v>4352</v>
      </c>
      <c r="N1405" s="32" t="s">
        <v>115</v>
      </c>
      <c r="O1405" s="32" t="s">
        <v>115</v>
      </c>
      <c r="P1405" s="110">
        <v>45910</v>
      </c>
      <c r="Q1405" s="32">
        <v>9</v>
      </c>
      <c r="R1405" s="32" t="s">
        <v>115</v>
      </c>
      <c r="S1405" s="32" t="s">
        <v>2016</v>
      </c>
      <c r="T1405" s="32" t="s">
        <v>1939</v>
      </c>
      <c r="U1405" s="32" t="s">
        <v>194</v>
      </c>
      <c r="V1405" s="32" t="s">
        <v>122</v>
      </c>
      <c r="W1405" s="32" t="s">
        <v>123</v>
      </c>
      <c r="X1405" s="32" t="s">
        <v>115</v>
      </c>
      <c r="Y1405" s="128"/>
      <c r="Z1405" s="119" t="s">
        <v>115</v>
      </c>
      <c r="AA1405" s="119">
        <v>29.1389443035571</v>
      </c>
      <c r="AB1405" s="32" t="s">
        <v>115</v>
      </c>
      <c r="AC1405" s="32" t="s">
        <v>530</v>
      </c>
      <c r="AD1405" s="32" t="s">
        <v>115</v>
      </c>
      <c r="AE1405" s="32" t="s">
        <v>1180</v>
      </c>
      <c r="AF1405" s="32" t="s">
        <v>115</v>
      </c>
      <c r="AG1405" s="32" t="s">
        <v>3306</v>
      </c>
      <c r="AH1405" s="32" t="s">
        <v>422</v>
      </c>
      <c r="AI1405" s="32">
        <v>5784659</v>
      </c>
      <c r="AJ1405" s="32" t="s">
        <v>2775</v>
      </c>
      <c r="AK1405" s="32" t="s">
        <v>2776</v>
      </c>
      <c r="AL1405" s="32">
        <v>13</v>
      </c>
      <c r="AM1405" s="32">
        <v>67</v>
      </c>
      <c r="AN1405" s="32" t="s">
        <v>128</v>
      </c>
      <c r="AO1405" s="32" t="s">
        <v>129</v>
      </c>
      <c r="AP1405" s="32">
        <v>2023</v>
      </c>
      <c r="AQ1405" s="32" t="s">
        <v>130</v>
      </c>
      <c r="AR1405" s="32">
        <v>2019</v>
      </c>
      <c r="AS1405" s="32" t="s">
        <v>115</v>
      </c>
      <c r="AT1405" s="32" t="b">
        <v>0</v>
      </c>
      <c r="AU1405" s="32" t="s">
        <v>115</v>
      </c>
      <c r="AV1405" s="32" t="s">
        <v>115</v>
      </c>
      <c r="AW1405" s="32" t="s">
        <v>115</v>
      </c>
      <c r="AX1405" s="32" t="b">
        <v>0</v>
      </c>
      <c r="AY1405" s="32" t="s">
        <v>115</v>
      </c>
      <c r="AZ1405" s="110" t="s">
        <v>115</v>
      </c>
      <c r="BA1405" s="32" t="s">
        <v>115</v>
      </c>
      <c r="BB1405" s="32" t="s">
        <v>115</v>
      </c>
      <c r="BC1405" s="32" t="s">
        <v>115</v>
      </c>
      <c r="BD1405" s="32" t="s">
        <v>115</v>
      </c>
      <c r="BE1405" s="32" t="s">
        <v>115</v>
      </c>
      <c r="BF1405" s="110" t="s">
        <v>115</v>
      </c>
      <c r="BG1405" s="32" t="s">
        <v>131</v>
      </c>
      <c r="BH1405" s="32" t="s">
        <v>115</v>
      </c>
      <c r="BI1405" s="32" t="s">
        <v>488</v>
      </c>
      <c r="BJ1405" s="32">
        <v>4</v>
      </c>
      <c r="BK1405" s="110">
        <v>46947</v>
      </c>
      <c r="BL1405" s="110">
        <v>46873</v>
      </c>
      <c r="BM1405" s="110">
        <v>47074</v>
      </c>
      <c r="BN1405" s="32" t="s">
        <v>485</v>
      </c>
      <c r="BO1405" s="32" t="s">
        <v>115</v>
      </c>
      <c r="BP1405" s="32" t="b">
        <v>0</v>
      </c>
      <c r="BQ1405" s="116">
        <v>51200</v>
      </c>
      <c r="BR1405" s="32" t="s">
        <v>134</v>
      </c>
      <c r="BS1405" s="116">
        <v>275.14819999999997</v>
      </c>
      <c r="BT1405" s="116">
        <v>828.70590000000004</v>
      </c>
      <c r="BU1405" s="116">
        <v>7.1715999999999998</v>
      </c>
      <c r="BV1405" s="116">
        <v>20.6934</v>
      </c>
      <c r="BW1405" s="116">
        <v>36.627200000000002</v>
      </c>
      <c r="BX1405" s="116">
        <v>33.934899999999999</v>
      </c>
      <c r="BY1405" s="116">
        <v>194.7963</v>
      </c>
      <c r="BZ1405" s="116">
        <v>286.34729999999996</v>
      </c>
      <c r="CA1405" s="116">
        <v>72.925299999999993</v>
      </c>
      <c r="CB1405" s="116">
        <v>112.414</v>
      </c>
      <c r="CC1405" s="116">
        <v>30.493399999999994</v>
      </c>
      <c r="CD1405" s="116">
        <v>0</v>
      </c>
      <c r="CE1405" s="116">
        <v>111.14869999999996</v>
      </c>
      <c r="CF1405" s="32" t="s">
        <v>135</v>
      </c>
      <c r="CG1405" s="32" t="s">
        <v>136</v>
      </c>
      <c r="CH1405" s="32" t="s">
        <v>738</v>
      </c>
      <c r="CI1405" s="116">
        <v>0</v>
      </c>
      <c r="CJ1405" s="116">
        <v>0</v>
      </c>
      <c r="CK1405" s="116">
        <v>0</v>
      </c>
      <c r="CL1405" s="116">
        <v>0</v>
      </c>
      <c r="CM1405" s="116">
        <v>0</v>
      </c>
      <c r="CN1405" s="116">
        <v>0</v>
      </c>
      <c r="CO1405" s="113">
        <v>0</v>
      </c>
      <c r="CP1405" s="32" t="s">
        <v>134</v>
      </c>
      <c r="CQ1405" s="32" t="s">
        <v>115</v>
      </c>
      <c r="CR1405" s="32" t="s">
        <v>279</v>
      </c>
      <c r="CS1405" s="32" t="s">
        <v>115</v>
      </c>
      <c r="CT1405" s="113">
        <v>1</v>
      </c>
      <c r="CU1405" s="113">
        <v>0</v>
      </c>
      <c r="CV1405" s="33" t="s">
        <v>4353</v>
      </c>
    </row>
    <row r="1406" spans="2:100">
      <c r="B1406" s="31">
        <v>1402</v>
      </c>
      <c r="C1406" s="32" t="s">
        <v>4411</v>
      </c>
      <c r="D1406" s="128"/>
      <c r="E1406" s="128"/>
      <c r="F1406" s="32" t="s">
        <v>411</v>
      </c>
      <c r="G1406" s="32" t="s">
        <v>4412</v>
      </c>
      <c r="H1406" s="32" t="s">
        <v>418</v>
      </c>
      <c r="I1406" s="32" t="s">
        <v>118</v>
      </c>
      <c r="J1406" s="32" t="s">
        <v>115</v>
      </c>
      <c r="K1406" s="32" t="s">
        <v>115</v>
      </c>
      <c r="L1406" s="32" t="s">
        <v>119</v>
      </c>
      <c r="M1406" s="32" t="s">
        <v>4352</v>
      </c>
      <c r="N1406" s="32" t="s">
        <v>115</v>
      </c>
      <c r="O1406" s="32" t="s">
        <v>115</v>
      </c>
      <c r="P1406" s="110">
        <v>45916</v>
      </c>
      <c r="Q1406" s="32" t="s">
        <v>115</v>
      </c>
      <c r="R1406" s="32" t="s">
        <v>115</v>
      </c>
      <c r="S1406" s="32" t="s">
        <v>541</v>
      </c>
      <c r="T1406" s="32" t="s">
        <v>1939</v>
      </c>
      <c r="U1406" s="32" t="s">
        <v>214</v>
      </c>
      <c r="V1406" s="32" t="s">
        <v>122</v>
      </c>
      <c r="W1406" s="32" t="s">
        <v>123</v>
      </c>
      <c r="X1406" s="32" t="s">
        <v>115</v>
      </c>
      <c r="Y1406" s="128"/>
      <c r="Z1406" s="119" t="s">
        <v>115</v>
      </c>
      <c r="AA1406" s="119">
        <v>41.321300000000001</v>
      </c>
      <c r="AB1406" s="32" t="s">
        <v>115</v>
      </c>
      <c r="AC1406" s="32" t="s">
        <v>534</v>
      </c>
      <c r="AD1406" s="32" t="s">
        <v>746</v>
      </c>
      <c r="AE1406" s="32" t="s">
        <v>115</v>
      </c>
      <c r="AF1406" s="32" t="s">
        <v>115</v>
      </c>
      <c r="AG1406" s="32" t="s">
        <v>115</v>
      </c>
      <c r="AH1406" s="32" t="s">
        <v>115</v>
      </c>
      <c r="AI1406" s="32">
        <v>5769267</v>
      </c>
      <c r="AJ1406" s="32" t="s">
        <v>4413</v>
      </c>
      <c r="AK1406" s="32" t="s">
        <v>4414</v>
      </c>
      <c r="AL1406" s="32">
        <v>2</v>
      </c>
      <c r="AM1406" s="32">
        <v>67</v>
      </c>
      <c r="AN1406" s="32" t="s">
        <v>128</v>
      </c>
      <c r="AO1406" s="32" t="s">
        <v>129</v>
      </c>
      <c r="AP1406" s="32">
        <v>2016</v>
      </c>
      <c r="AQ1406" s="32" t="s">
        <v>130</v>
      </c>
      <c r="AR1406" s="32">
        <v>2017</v>
      </c>
      <c r="AS1406" s="32" t="s">
        <v>115</v>
      </c>
      <c r="AT1406" s="32" t="b">
        <v>0</v>
      </c>
      <c r="AU1406" s="32" t="s">
        <v>115</v>
      </c>
      <c r="AV1406" s="32" t="s">
        <v>115</v>
      </c>
      <c r="AW1406" s="32" t="s">
        <v>115</v>
      </c>
      <c r="AX1406" s="32" t="b">
        <v>0</v>
      </c>
      <c r="AY1406" s="32" t="s">
        <v>115</v>
      </c>
      <c r="AZ1406" s="110" t="s">
        <v>115</v>
      </c>
      <c r="BA1406" s="32" t="s">
        <v>115</v>
      </c>
      <c r="BB1406" s="32" t="s">
        <v>115</v>
      </c>
      <c r="BC1406" s="32" t="s">
        <v>115</v>
      </c>
      <c r="BD1406" s="32" t="s">
        <v>115</v>
      </c>
      <c r="BE1406" s="32" t="s">
        <v>115</v>
      </c>
      <c r="BF1406" s="110" t="s">
        <v>115</v>
      </c>
      <c r="BG1406" s="32" t="s">
        <v>131</v>
      </c>
      <c r="BH1406" s="32" t="s">
        <v>115</v>
      </c>
      <c r="BI1406" s="32" t="s">
        <v>195</v>
      </c>
      <c r="BJ1406" s="32">
        <v>2</v>
      </c>
      <c r="BK1406" s="110">
        <v>42857</v>
      </c>
      <c r="BL1406" s="110">
        <v>43439</v>
      </c>
      <c r="BM1406" s="110">
        <v>43308</v>
      </c>
      <c r="BN1406" s="32" t="s">
        <v>115</v>
      </c>
      <c r="BO1406" s="32" t="s">
        <v>115</v>
      </c>
      <c r="BP1406" s="32" t="b">
        <v>0</v>
      </c>
      <c r="BQ1406" s="116">
        <v>69500</v>
      </c>
      <c r="BR1406" s="32" t="s">
        <v>134</v>
      </c>
      <c r="BS1406" s="116">
        <v>12857.507100000001</v>
      </c>
      <c r="BT1406" s="116">
        <v>12857.507100000001</v>
      </c>
      <c r="BU1406" s="116">
        <v>176.19470000000001</v>
      </c>
      <c r="BV1406" s="116">
        <v>110.13160000000001</v>
      </c>
      <c r="BW1406" s="116">
        <v>4.1106999999999996</v>
      </c>
      <c r="BX1406" s="116">
        <v>0</v>
      </c>
      <c r="BY1406" s="116">
        <v>0</v>
      </c>
      <c r="BZ1406" s="116">
        <v>0</v>
      </c>
      <c r="CA1406" s="116">
        <v>0</v>
      </c>
      <c r="CB1406" s="116">
        <v>0</v>
      </c>
      <c r="CC1406" s="116">
        <v>0</v>
      </c>
      <c r="CD1406" s="116">
        <v>0</v>
      </c>
      <c r="CE1406" s="116">
        <v>12857.507100000001</v>
      </c>
      <c r="CF1406" s="32" t="s">
        <v>135</v>
      </c>
      <c r="CG1406" s="32" t="s">
        <v>136</v>
      </c>
      <c r="CH1406" s="32" t="s">
        <v>173</v>
      </c>
      <c r="CI1406" s="116">
        <v>186.73918</v>
      </c>
      <c r="CJ1406" s="116">
        <v>176.19472999999999</v>
      </c>
      <c r="CK1406" s="116">
        <v>110.13165000000001</v>
      </c>
      <c r="CL1406" s="116">
        <v>4.1106900000000008</v>
      </c>
      <c r="CM1406" s="116">
        <v>0</v>
      </c>
      <c r="CN1406" s="116">
        <v>0</v>
      </c>
      <c r="CO1406" s="113">
        <v>0</v>
      </c>
      <c r="CP1406" s="32" t="s">
        <v>134</v>
      </c>
      <c r="CQ1406" s="32" t="s">
        <v>115</v>
      </c>
      <c r="CR1406" s="32" t="s">
        <v>134</v>
      </c>
      <c r="CS1406" s="32" t="s">
        <v>115</v>
      </c>
      <c r="CT1406" s="113">
        <v>0</v>
      </c>
      <c r="CU1406" s="113">
        <v>1</v>
      </c>
      <c r="CV1406" s="33" t="s">
        <v>4353</v>
      </c>
    </row>
    <row r="1407" spans="2:100">
      <c r="B1407" s="31">
        <v>1403</v>
      </c>
      <c r="C1407" s="32" t="s">
        <v>4415</v>
      </c>
      <c r="D1407" s="128"/>
      <c r="E1407" s="128"/>
      <c r="F1407" s="32" t="s">
        <v>556</v>
      </c>
      <c r="G1407" s="32" t="s">
        <v>3507</v>
      </c>
      <c r="H1407" s="32" t="s">
        <v>418</v>
      </c>
      <c r="I1407" s="32" t="s">
        <v>118</v>
      </c>
      <c r="J1407" s="32" t="s">
        <v>115</v>
      </c>
      <c r="K1407" s="32" t="s">
        <v>115</v>
      </c>
      <c r="L1407" s="32" t="s">
        <v>119</v>
      </c>
      <c r="M1407" s="32" t="s">
        <v>4352</v>
      </c>
      <c r="N1407" s="32" t="s">
        <v>115</v>
      </c>
      <c r="O1407" s="32" t="s">
        <v>115</v>
      </c>
      <c r="P1407" s="110">
        <v>45884</v>
      </c>
      <c r="Q1407" s="32">
        <v>52</v>
      </c>
      <c r="R1407" s="32" t="s">
        <v>115</v>
      </c>
      <c r="S1407" s="32" t="s">
        <v>203</v>
      </c>
      <c r="T1407" s="32" t="s">
        <v>203</v>
      </c>
      <c r="U1407" s="32" t="s">
        <v>214</v>
      </c>
      <c r="V1407" s="32" t="s">
        <v>122</v>
      </c>
      <c r="W1407" s="32" t="s">
        <v>123</v>
      </c>
      <c r="X1407" s="32" t="s">
        <v>115</v>
      </c>
      <c r="Y1407" s="128"/>
      <c r="Z1407" s="119" t="s">
        <v>115</v>
      </c>
      <c r="AA1407" s="119">
        <v>2.01383806308902</v>
      </c>
      <c r="AB1407" s="32" t="s">
        <v>115</v>
      </c>
      <c r="AC1407" s="32" t="s">
        <v>534</v>
      </c>
      <c r="AD1407" s="32" t="s">
        <v>543</v>
      </c>
      <c r="AE1407" s="32" t="s">
        <v>414</v>
      </c>
      <c r="AF1407" s="32" t="s">
        <v>115</v>
      </c>
      <c r="AG1407" s="32" t="s">
        <v>3306</v>
      </c>
      <c r="AH1407" s="32" t="s">
        <v>422</v>
      </c>
      <c r="AI1407" s="32">
        <v>5774085</v>
      </c>
      <c r="AJ1407" s="32" t="s">
        <v>3509</v>
      </c>
      <c r="AK1407" s="32" t="s">
        <v>3510</v>
      </c>
      <c r="AL1407" s="32">
        <v>2</v>
      </c>
      <c r="AM1407" s="32">
        <v>67</v>
      </c>
      <c r="AN1407" s="32" t="s">
        <v>128</v>
      </c>
      <c r="AO1407" s="32" t="s">
        <v>129</v>
      </c>
      <c r="AP1407" s="32" t="s">
        <v>203</v>
      </c>
      <c r="AQ1407" s="32" t="s">
        <v>130</v>
      </c>
      <c r="AR1407" s="32">
        <v>2018</v>
      </c>
      <c r="AS1407" s="32" t="s">
        <v>115</v>
      </c>
      <c r="AT1407" s="32" t="b">
        <v>0</v>
      </c>
      <c r="AU1407" s="32" t="s">
        <v>115</v>
      </c>
      <c r="AV1407" s="32" t="s">
        <v>115</v>
      </c>
      <c r="AW1407" s="32" t="s">
        <v>115</v>
      </c>
      <c r="AX1407" s="32" t="b">
        <v>0</v>
      </c>
      <c r="AY1407" s="32" t="s">
        <v>115</v>
      </c>
      <c r="AZ1407" s="110" t="s">
        <v>115</v>
      </c>
      <c r="BA1407" s="32" t="s">
        <v>115</v>
      </c>
      <c r="BB1407" s="32" t="s">
        <v>115</v>
      </c>
      <c r="BC1407" s="32" t="s">
        <v>115</v>
      </c>
      <c r="BD1407" s="32" t="s">
        <v>115</v>
      </c>
      <c r="BE1407" s="32" t="s">
        <v>115</v>
      </c>
      <c r="BF1407" s="110" t="s">
        <v>115</v>
      </c>
      <c r="BG1407" s="32" t="s">
        <v>131</v>
      </c>
      <c r="BH1407" s="32" t="s">
        <v>115</v>
      </c>
      <c r="BI1407" s="32" t="s">
        <v>468</v>
      </c>
      <c r="BJ1407" s="32">
        <v>4</v>
      </c>
      <c r="BK1407" s="110">
        <v>47130</v>
      </c>
      <c r="BL1407" s="110" t="s">
        <v>115</v>
      </c>
      <c r="BM1407" s="110">
        <v>47325</v>
      </c>
      <c r="BN1407" s="32" t="s">
        <v>115</v>
      </c>
      <c r="BO1407" s="32" t="s">
        <v>115</v>
      </c>
      <c r="BP1407" s="32" t="b">
        <v>0</v>
      </c>
      <c r="BQ1407" s="116" t="s">
        <v>115</v>
      </c>
      <c r="BR1407" s="32" t="s">
        <v>134</v>
      </c>
      <c r="BS1407" s="116">
        <v>420.19240000000002</v>
      </c>
      <c r="BT1407" s="116">
        <v>16027.0627</v>
      </c>
      <c r="BU1407" s="116">
        <v>51.956800000000001</v>
      </c>
      <c r="BV1407" s="116">
        <v>140.22989999999999</v>
      </c>
      <c r="BW1407" s="116">
        <v>0</v>
      </c>
      <c r="BX1407" s="116">
        <v>12.997199999999999</v>
      </c>
      <c r="BY1407" s="116">
        <v>22.368400000000001</v>
      </c>
      <c r="BZ1407" s="116">
        <v>249.99999999999997</v>
      </c>
      <c r="CA1407" s="116">
        <v>5680.5990000000002</v>
      </c>
      <c r="CB1407" s="116">
        <v>4541.674</v>
      </c>
      <c r="CC1407" s="116">
        <v>3974.4499999999994</v>
      </c>
      <c r="CD1407" s="116">
        <v>1150.001</v>
      </c>
      <c r="CE1407" s="116">
        <v>407.97030000000001</v>
      </c>
      <c r="CF1407" s="32" t="s">
        <v>135</v>
      </c>
      <c r="CG1407" s="32" t="s">
        <v>136</v>
      </c>
      <c r="CH1407" s="32" t="s">
        <v>1700</v>
      </c>
      <c r="CI1407" s="116">
        <v>0</v>
      </c>
      <c r="CJ1407" s="116">
        <v>0</v>
      </c>
      <c r="CK1407" s="116">
        <v>0</v>
      </c>
      <c r="CL1407" s="116">
        <v>0</v>
      </c>
      <c r="CM1407" s="116">
        <v>0</v>
      </c>
      <c r="CN1407" s="116">
        <v>0</v>
      </c>
      <c r="CO1407" s="113">
        <v>0</v>
      </c>
      <c r="CP1407" s="32" t="s">
        <v>134</v>
      </c>
      <c r="CQ1407" s="32" t="s">
        <v>115</v>
      </c>
      <c r="CR1407" s="32" t="s">
        <v>279</v>
      </c>
      <c r="CS1407" s="32" t="s">
        <v>115</v>
      </c>
      <c r="CT1407" s="113">
        <v>0</v>
      </c>
      <c r="CU1407" s="113">
        <v>1</v>
      </c>
      <c r="CV1407" s="33" t="s">
        <v>4416</v>
      </c>
    </row>
    <row r="1408" spans="2:100">
      <c r="B1408" s="31">
        <v>1404</v>
      </c>
      <c r="C1408" s="32" t="s">
        <v>4417</v>
      </c>
      <c r="D1408" s="128"/>
      <c r="E1408" s="128"/>
      <c r="F1408" s="32" t="s">
        <v>420</v>
      </c>
      <c r="G1408" s="32" t="s">
        <v>4418</v>
      </c>
      <c r="H1408" s="32" t="s">
        <v>394</v>
      </c>
      <c r="I1408" s="32" t="s">
        <v>166</v>
      </c>
      <c r="J1408" s="32" t="s">
        <v>115</v>
      </c>
      <c r="K1408" s="32" t="s">
        <v>115</v>
      </c>
      <c r="L1408" s="32" t="s">
        <v>119</v>
      </c>
      <c r="M1408" s="32" t="s">
        <v>4352</v>
      </c>
      <c r="N1408" s="32" t="s">
        <v>115</v>
      </c>
      <c r="O1408" s="32" t="s">
        <v>115</v>
      </c>
      <c r="P1408" s="110">
        <v>45876</v>
      </c>
      <c r="Q1408" s="32">
        <v>46</v>
      </c>
      <c r="R1408" s="32" t="s">
        <v>115</v>
      </c>
      <c r="S1408" s="32" t="s">
        <v>541</v>
      </c>
      <c r="T1408" s="32" t="s">
        <v>1784</v>
      </c>
      <c r="U1408" s="32" t="s">
        <v>214</v>
      </c>
      <c r="V1408" s="32" t="s">
        <v>122</v>
      </c>
      <c r="W1408" s="32" t="s">
        <v>123</v>
      </c>
      <c r="X1408" s="32" t="s">
        <v>224</v>
      </c>
      <c r="Y1408" s="128"/>
      <c r="Z1408" s="119" t="s">
        <v>115</v>
      </c>
      <c r="AA1408" s="119">
        <v>3.8635452152730601</v>
      </c>
      <c r="AB1408" s="32" t="s">
        <v>115</v>
      </c>
      <c r="AC1408" s="32" t="s">
        <v>530</v>
      </c>
      <c r="AD1408" s="32" t="s">
        <v>4419</v>
      </c>
      <c r="AE1408" s="32" t="s">
        <v>414</v>
      </c>
      <c r="AF1408" s="32" t="s">
        <v>115</v>
      </c>
      <c r="AG1408" s="32" t="s">
        <v>115</v>
      </c>
      <c r="AH1408" s="32" t="s">
        <v>115</v>
      </c>
      <c r="AI1408" s="32">
        <v>5524128</v>
      </c>
      <c r="AJ1408" s="32" t="s">
        <v>4420</v>
      </c>
      <c r="AK1408" s="32" t="s">
        <v>4421</v>
      </c>
      <c r="AL1408" s="32">
        <v>3</v>
      </c>
      <c r="AM1408" s="32">
        <v>67</v>
      </c>
      <c r="AN1408" s="32" t="s">
        <v>128</v>
      </c>
      <c r="AO1408" s="32" t="s">
        <v>129</v>
      </c>
      <c r="AP1408" s="32">
        <v>2012</v>
      </c>
      <c r="AQ1408" s="32" t="s">
        <v>130</v>
      </c>
      <c r="AR1408" s="32">
        <v>2019</v>
      </c>
      <c r="AS1408" s="32" t="s">
        <v>115</v>
      </c>
      <c r="AT1408" s="32" t="b">
        <v>0</v>
      </c>
      <c r="AU1408" s="32" t="s">
        <v>115</v>
      </c>
      <c r="AV1408" s="32" t="s">
        <v>115</v>
      </c>
      <c r="AW1408" s="32" t="s">
        <v>115</v>
      </c>
      <c r="AX1408" s="32" t="b">
        <v>0</v>
      </c>
      <c r="AY1408" s="32" t="s">
        <v>115</v>
      </c>
      <c r="AZ1408" s="110" t="s">
        <v>115</v>
      </c>
      <c r="BA1408" s="32" t="s">
        <v>115</v>
      </c>
      <c r="BB1408" s="32" t="s">
        <v>115</v>
      </c>
      <c r="BC1408" s="32" t="s">
        <v>115</v>
      </c>
      <c r="BD1408" s="32" t="s">
        <v>115</v>
      </c>
      <c r="BE1408" s="32" t="s">
        <v>115</v>
      </c>
      <c r="BF1408" s="110" t="s">
        <v>115</v>
      </c>
      <c r="BG1408" s="32" t="s">
        <v>131</v>
      </c>
      <c r="BH1408" s="32" t="s">
        <v>115</v>
      </c>
      <c r="BI1408" s="32" t="s">
        <v>195</v>
      </c>
      <c r="BJ1408" s="32">
        <v>2</v>
      </c>
      <c r="BK1408" s="110">
        <v>44172</v>
      </c>
      <c r="BL1408" s="110">
        <v>42976</v>
      </c>
      <c r="BM1408" s="110">
        <v>44365</v>
      </c>
      <c r="BN1408" s="32" t="s">
        <v>308</v>
      </c>
      <c r="BO1408" s="32" t="s">
        <v>115</v>
      </c>
      <c r="BP1408" s="32" t="b">
        <v>0</v>
      </c>
      <c r="BQ1408" s="116">
        <v>21300</v>
      </c>
      <c r="BR1408" s="32" t="s">
        <v>134</v>
      </c>
      <c r="BS1408" s="116">
        <v>583.97299999999996</v>
      </c>
      <c r="BT1408" s="116">
        <v>583.97299999999996</v>
      </c>
      <c r="BU1408" s="116">
        <v>222.27340000000001</v>
      </c>
      <c r="BV1408" s="116">
        <v>4.4720000000000004</v>
      </c>
      <c r="BW1408" s="116">
        <v>0</v>
      </c>
      <c r="BX1408" s="116">
        <v>0</v>
      </c>
      <c r="BY1408" s="116">
        <v>0</v>
      </c>
      <c r="BZ1408" s="116">
        <v>0</v>
      </c>
      <c r="CA1408" s="116">
        <v>0</v>
      </c>
      <c r="CB1408" s="116">
        <v>0</v>
      </c>
      <c r="CC1408" s="116">
        <v>0</v>
      </c>
      <c r="CD1408" s="116">
        <v>0</v>
      </c>
      <c r="CE1408" s="116">
        <v>583.97299999999996</v>
      </c>
      <c r="CF1408" s="32" t="s">
        <v>135</v>
      </c>
      <c r="CG1408" s="32" t="s">
        <v>136</v>
      </c>
      <c r="CH1408" s="32" t="s">
        <v>456</v>
      </c>
      <c r="CI1408" s="116">
        <v>125.02973999999999</v>
      </c>
      <c r="CJ1408" s="116">
        <v>217.64450000000002</v>
      </c>
      <c r="CK1408" s="116">
        <v>4.3789199999999999</v>
      </c>
      <c r="CL1408" s="116">
        <v>0</v>
      </c>
      <c r="CM1408" s="116">
        <v>0</v>
      </c>
      <c r="CN1408" s="116">
        <v>0</v>
      </c>
      <c r="CO1408" s="113">
        <v>0</v>
      </c>
      <c r="CP1408" s="32" t="s">
        <v>134</v>
      </c>
      <c r="CQ1408" s="32" t="s">
        <v>115</v>
      </c>
      <c r="CR1408" s="32" t="s">
        <v>134</v>
      </c>
      <c r="CS1408" s="32" t="s">
        <v>115</v>
      </c>
      <c r="CT1408" s="113">
        <v>1</v>
      </c>
      <c r="CU1408" s="113">
        <v>0</v>
      </c>
      <c r="CV1408" s="33" t="s">
        <v>4353</v>
      </c>
    </row>
    <row r="1409" spans="2:100">
      <c r="B1409" s="31">
        <v>1405</v>
      </c>
      <c r="C1409" s="32" t="s">
        <v>4422</v>
      </c>
      <c r="D1409" s="128"/>
      <c r="E1409" s="128"/>
      <c r="F1409" s="32" t="s">
        <v>532</v>
      </c>
      <c r="G1409" s="32" t="s">
        <v>4418</v>
      </c>
      <c r="H1409" s="32" t="s">
        <v>418</v>
      </c>
      <c r="I1409" s="32" t="s">
        <v>118</v>
      </c>
      <c r="J1409" s="32" t="s">
        <v>115</v>
      </c>
      <c r="K1409" s="32" t="s">
        <v>115</v>
      </c>
      <c r="L1409" s="32" t="s">
        <v>119</v>
      </c>
      <c r="M1409" s="32" t="s">
        <v>4352</v>
      </c>
      <c r="N1409" s="32" t="s">
        <v>115</v>
      </c>
      <c r="O1409" s="32" t="s">
        <v>115</v>
      </c>
      <c r="P1409" s="110">
        <v>45876</v>
      </c>
      <c r="Q1409" s="32" t="s">
        <v>115</v>
      </c>
      <c r="R1409" s="32" t="s">
        <v>115</v>
      </c>
      <c r="S1409" s="32" t="s">
        <v>541</v>
      </c>
      <c r="T1409" s="32" t="s">
        <v>1784</v>
      </c>
      <c r="U1409" s="32" t="s">
        <v>214</v>
      </c>
      <c r="V1409" s="32" t="s">
        <v>122</v>
      </c>
      <c r="W1409" s="32" t="s">
        <v>123</v>
      </c>
      <c r="X1409" s="32" t="s">
        <v>115</v>
      </c>
      <c r="Y1409" s="128"/>
      <c r="Z1409" s="119" t="s">
        <v>115</v>
      </c>
      <c r="AA1409" s="119">
        <v>3.8635452152730601</v>
      </c>
      <c r="AB1409" s="32" t="s">
        <v>115</v>
      </c>
      <c r="AC1409" s="32" t="s">
        <v>530</v>
      </c>
      <c r="AD1409" s="32" t="s">
        <v>4419</v>
      </c>
      <c r="AE1409" s="32" t="s">
        <v>414</v>
      </c>
      <c r="AF1409" s="32" t="s">
        <v>115</v>
      </c>
      <c r="AG1409" s="32" t="s">
        <v>115</v>
      </c>
      <c r="AH1409" s="32" t="s">
        <v>115</v>
      </c>
      <c r="AI1409" s="32">
        <v>5742960</v>
      </c>
      <c r="AJ1409" s="32" t="s">
        <v>4420</v>
      </c>
      <c r="AK1409" s="32" t="s">
        <v>4421</v>
      </c>
      <c r="AL1409" s="32">
        <v>3</v>
      </c>
      <c r="AM1409" s="32">
        <v>67</v>
      </c>
      <c r="AN1409" s="32" t="s">
        <v>128</v>
      </c>
      <c r="AO1409" s="32" t="s">
        <v>129</v>
      </c>
      <c r="AP1409" s="32">
        <v>2012</v>
      </c>
      <c r="AQ1409" s="32" t="s">
        <v>130</v>
      </c>
      <c r="AR1409" s="32">
        <v>2014</v>
      </c>
      <c r="AS1409" s="32" t="s">
        <v>115</v>
      </c>
      <c r="AT1409" s="32" t="b">
        <v>0</v>
      </c>
      <c r="AU1409" s="32" t="s">
        <v>115</v>
      </c>
      <c r="AV1409" s="32" t="s">
        <v>115</v>
      </c>
      <c r="AW1409" s="32" t="s">
        <v>115</v>
      </c>
      <c r="AX1409" s="32" t="b">
        <v>0</v>
      </c>
      <c r="AY1409" s="32" t="s">
        <v>115</v>
      </c>
      <c r="AZ1409" s="110" t="s">
        <v>115</v>
      </c>
      <c r="BA1409" s="32" t="s">
        <v>115</v>
      </c>
      <c r="BB1409" s="32" t="s">
        <v>115</v>
      </c>
      <c r="BC1409" s="32" t="s">
        <v>115</v>
      </c>
      <c r="BD1409" s="32" t="s">
        <v>115</v>
      </c>
      <c r="BE1409" s="32" t="s">
        <v>115</v>
      </c>
      <c r="BF1409" s="110" t="s">
        <v>115</v>
      </c>
      <c r="BG1409" s="32" t="s">
        <v>131</v>
      </c>
      <c r="BH1409" s="32" t="s">
        <v>115</v>
      </c>
      <c r="BI1409" s="32" t="s">
        <v>195</v>
      </c>
      <c r="BJ1409" s="32">
        <v>2</v>
      </c>
      <c r="BK1409" s="110">
        <v>43740</v>
      </c>
      <c r="BL1409" s="110">
        <v>42976</v>
      </c>
      <c r="BM1409" s="110">
        <v>44313</v>
      </c>
      <c r="BN1409" s="32" t="s">
        <v>308</v>
      </c>
      <c r="BO1409" s="32" t="s">
        <v>115</v>
      </c>
      <c r="BP1409" s="32" t="b">
        <v>0</v>
      </c>
      <c r="BQ1409" s="116">
        <v>21300</v>
      </c>
      <c r="BR1409" s="32" t="s">
        <v>134</v>
      </c>
      <c r="BS1409" s="116">
        <v>8658.8580000000002</v>
      </c>
      <c r="BT1409" s="116">
        <v>8658.8580000000002</v>
      </c>
      <c r="BU1409" s="116">
        <v>1784.7186999999999</v>
      </c>
      <c r="BV1409" s="116">
        <v>390.17419999999998</v>
      </c>
      <c r="BW1409" s="116">
        <v>0</v>
      </c>
      <c r="BX1409" s="116">
        <v>0</v>
      </c>
      <c r="BY1409" s="116">
        <v>0</v>
      </c>
      <c r="BZ1409" s="116">
        <v>0</v>
      </c>
      <c r="CA1409" s="116">
        <v>0</v>
      </c>
      <c r="CB1409" s="116">
        <v>0</v>
      </c>
      <c r="CC1409" s="116">
        <v>0</v>
      </c>
      <c r="CD1409" s="116">
        <v>0</v>
      </c>
      <c r="CE1409" s="116">
        <v>8658.8580000000002</v>
      </c>
      <c r="CF1409" s="32" t="s">
        <v>135</v>
      </c>
      <c r="CG1409" s="32" t="s">
        <v>136</v>
      </c>
      <c r="CH1409" s="32" t="s">
        <v>246</v>
      </c>
      <c r="CI1409" s="116">
        <v>0</v>
      </c>
      <c r="CJ1409" s="116">
        <v>8269.8069000000014</v>
      </c>
      <c r="CK1409" s="116">
        <v>390.17416000000003</v>
      </c>
      <c r="CL1409" s="116">
        <v>0</v>
      </c>
      <c r="CM1409" s="116">
        <v>0</v>
      </c>
      <c r="CN1409" s="116">
        <v>0</v>
      </c>
      <c r="CO1409" s="113">
        <v>0</v>
      </c>
      <c r="CP1409" s="32" t="s">
        <v>134</v>
      </c>
      <c r="CQ1409" s="32" t="s">
        <v>115</v>
      </c>
      <c r="CR1409" s="32" t="s">
        <v>134</v>
      </c>
      <c r="CS1409" s="32" t="s">
        <v>115</v>
      </c>
      <c r="CT1409" s="113">
        <v>0.3427</v>
      </c>
      <c r="CU1409" s="113">
        <v>0.6573</v>
      </c>
      <c r="CV1409" s="33" t="s">
        <v>4353</v>
      </c>
    </row>
    <row r="1410" spans="2:100">
      <c r="B1410" s="31">
        <v>1406</v>
      </c>
      <c r="C1410" s="32" t="s">
        <v>4423</v>
      </c>
      <c r="D1410" s="128"/>
      <c r="E1410" s="128"/>
      <c r="F1410" s="32" t="s">
        <v>425</v>
      </c>
      <c r="G1410" s="32" t="s">
        <v>4424</v>
      </c>
      <c r="H1410" s="32" t="s">
        <v>418</v>
      </c>
      <c r="I1410" s="32" t="s">
        <v>118</v>
      </c>
      <c r="J1410" s="32" t="s">
        <v>115</v>
      </c>
      <c r="K1410" s="32" t="s">
        <v>115</v>
      </c>
      <c r="L1410" s="32" t="s">
        <v>119</v>
      </c>
      <c r="M1410" s="32" t="s">
        <v>4352</v>
      </c>
      <c r="N1410" s="32" t="s">
        <v>115</v>
      </c>
      <c r="O1410" s="32" t="s">
        <v>115</v>
      </c>
      <c r="P1410" s="110">
        <v>45932</v>
      </c>
      <c r="Q1410" s="32">
        <v>56</v>
      </c>
      <c r="R1410" s="32" t="s">
        <v>115</v>
      </c>
      <c r="S1410" s="32" t="s">
        <v>541</v>
      </c>
      <c r="T1410" s="32" t="s">
        <v>1676</v>
      </c>
      <c r="U1410" s="32" t="s">
        <v>214</v>
      </c>
      <c r="V1410" s="32" t="s">
        <v>122</v>
      </c>
      <c r="W1410" s="32" t="s">
        <v>123</v>
      </c>
      <c r="X1410" s="32" t="s">
        <v>115</v>
      </c>
      <c r="Y1410" s="128"/>
      <c r="Z1410" s="119" t="s">
        <v>115</v>
      </c>
      <c r="AA1410" s="119">
        <v>94.5324210889207</v>
      </c>
      <c r="AB1410" s="32" t="s">
        <v>115</v>
      </c>
      <c r="AC1410" s="32" t="s">
        <v>530</v>
      </c>
      <c r="AD1410" s="32" t="s">
        <v>4400</v>
      </c>
      <c r="AE1410" s="32" t="s">
        <v>414</v>
      </c>
      <c r="AF1410" s="32" t="s">
        <v>2794</v>
      </c>
      <c r="AG1410" s="32" t="s">
        <v>3306</v>
      </c>
      <c r="AH1410" s="32" t="s">
        <v>422</v>
      </c>
      <c r="AI1410" s="32">
        <v>5782562</v>
      </c>
      <c r="AJ1410" s="32" t="s">
        <v>4425</v>
      </c>
      <c r="AK1410" s="32" t="s">
        <v>4426</v>
      </c>
      <c r="AL1410" s="32">
        <v>12</v>
      </c>
      <c r="AM1410" s="32">
        <v>67</v>
      </c>
      <c r="AN1410" s="32" t="s">
        <v>128</v>
      </c>
      <c r="AO1410" s="32" t="s">
        <v>129</v>
      </c>
      <c r="AP1410" s="32">
        <v>2018</v>
      </c>
      <c r="AQ1410" s="32" t="s">
        <v>130</v>
      </c>
      <c r="AR1410" s="32">
        <v>2019</v>
      </c>
      <c r="AS1410" s="32" t="s">
        <v>115</v>
      </c>
      <c r="AT1410" s="32" t="b">
        <v>0</v>
      </c>
      <c r="AU1410" s="32" t="s">
        <v>115</v>
      </c>
      <c r="AV1410" s="32" t="s">
        <v>115</v>
      </c>
      <c r="AW1410" s="32" t="s">
        <v>115</v>
      </c>
      <c r="AX1410" s="32" t="b">
        <v>0</v>
      </c>
      <c r="AY1410" s="32" t="s">
        <v>115</v>
      </c>
      <c r="AZ1410" s="110" t="s">
        <v>115</v>
      </c>
      <c r="BA1410" s="32" t="s">
        <v>115</v>
      </c>
      <c r="BB1410" s="32" t="s">
        <v>115</v>
      </c>
      <c r="BC1410" s="32" t="s">
        <v>115</v>
      </c>
      <c r="BD1410" s="32" t="s">
        <v>115</v>
      </c>
      <c r="BE1410" s="32" t="s">
        <v>115</v>
      </c>
      <c r="BF1410" s="110" t="s">
        <v>115</v>
      </c>
      <c r="BG1410" s="32" t="s">
        <v>131</v>
      </c>
      <c r="BH1410" s="32" t="s">
        <v>115</v>
      </c>
      <c r="BI1410" s="32" t="s">
        <v>829</v>
      </c>
      <c r="BJ1410" s="32">
        <v>3</v>
      </c>
      <c r="BK1410" s="110">
        <v>44361</v>
      </c>
      <c r="BL1410" s="110">
        <v>44652</v>
      </c>
      <c r="BM1410" s="110">
        <v>45964</v>
      </c>
      <c r="BN1410" s="32" t="s">
        <v>308</v>
      </c>
      <c r="BO1410" s="32" t="s">
        <v>115</v>
      </c>
      <c r="BP1410" s="32" t="b">
        <v>1</v>
      </c>
      <c r="BQ1410" s="116">
        <v>105100</v>
      </c>
      <c r="BR1410" s="32" t="s">
        <v>134</v>
      </c>
      <c r="BS1410" s="116">
        <v>12514.3341</v>
      </c>
      <c r="BT1410" s="116">
        <v>12937.9301</v>
      </c>
      <c r="BU1410" s="116">
        <v>2693.0623000000001</v>
      </c>
      <c r="BV1410" s="116">
        <v>2509.8357000000001</v>
      </c>
      <c r="BW1410" s="116">
        <v>367.93860000000001</v>
      </c>
      <c r="BX1410" s="116">
        <v>336.74259999999998</v>
      </c>
      <c r="BY1410" s="116">
        <v>1243.8516</v>
      </c>
      <c r="BZ1410" s="116">
        <v>0</v>
      </c>
      <c r="CA1410" s="116">
        <v>0</v>
      </c>
      <c r="CB1410" s="116">
        <v>0</v>
      </c>
      <c r="CC1410" s="116">
        <v>0</v>
      </c>
      <c r="CD1410" s="116">
        <v>0</v>
      </c>
      <c r="CE1410" s="116">
        <v>11694.0785</v>
      </c>
      <c r="CF1410" s="32" t="s">
        <v>135</v>
      </c>
      <c r="CG1410" s="32" t="s">
        <v>136</v>
      </c>
      <c r="CH1410" s="32" t="s">
        <v>156</v>
      </c>
      <c r="CI1410" s="116">
        <v>0</v>
      </c>
      <c r="CJ1410" s="116">
        <v>0</v>
      </c>
      <c r="CK1410" s="116">
        <v>0</v>
      </c>
      <c r="CL1410" s="116">
        <v>0</v>
      </c>
      <c r="CM1410" s="116">
        <v>0</v>
      </c>
      <c r="CN1410" s="116">
        <v>0</v>
      </c>
      <c r="CO1410" s="113">
        <v>0</v>
      </c>
      <c r="CP1410" s="32" t="s">
        <v>134</v>
      </c>
      <c r="CQ1410" s="32" t="s">
        <v>115</v>
      </c>
      <c r="CR1410" s="32" t="s">
        <v>134</v>
      </c>
      <c r="CS1410" s="32" t="s">
        <v>115</v>
      </c>
      <c r="CT1410" s="113">
        <v>1</v>
      </c>
      <c r="CU1410" s="113">
        <v>0</v>
      </c>
      <c r="CV1410" s="33" t="s">
        <v>4353</v>
      </c>
    </row>
    <row r="1411" spans="2:100">
      <c r="B1411" s="31">
        <v>1407</v>
      </c>
      <c r="C1411" s="32" t="s">
        <v>4427</v>
      </c>
      <c r="D1411" s="128"/>
      <c r="E1411" s="128"/>
      <c r="F1411" s="32" t="s">
        <v>681</v>
      </c>
      <c r="G1411" s="32" t="s">
        <v>4428</v>
      </c>
      <c r="H1411" s="32" t="s">
        <v>418</v>
      </c>
      <c r="I1411" s="32" t="s">
        <v>118</v>
      </c>
      <c r="J1411" s="32" t="s">
        <v>115</v>
      </c>
      <c r="K1411" s="32" t="s">
        <v>115</v>
      </c>
      <c r="L1411" s="32" t="s">
        <v>119</v>
      </c>
      <c r="M1411" s="32" t="s">
        <v>4352</v>
      </c>
      <c r="N1411" s="32" t="s">
        <v>115</v>
      </c>
      <c r="O1411" s="32" t="s">
        <v>115</v>
      </c>
      <c r="P1411" s="110">
        <v>45905</v>
      </c>
      <c r="Q1411" s="32" t="s">
        <v>115</v>
      </c>
      <c r="R1411" s="32" t="s">
        <v>115</v>
      </c>
      <c r="S1411" s="32" t="s">
        <v>121</v>
      </c>
      <c r="T1411" s="32" t="s">
        <v>115</v>
      </c>
      <c r="U1411" s="32" t="s">
        <v>214</v>
      </c>
      <c r="V1411" s="32" t="s">
        <v>122</v>
      </c>
      <c r="W1411" s="32" t="s">
        <v>123</v>
      </c>
      <c r="X1411" s="32" t="s">
        <v>115</v>
      </c>
      <c r="Y1411" s="128"/>
      <c r="Z1411" s="119" t="s">
        <v>115</v>
      </c>
      <c r="AA1411" s="119">
        <v>3.65052970324099</v>
      </c>
      <c r="AB1411" s="32" t="s">
        <v>115</v>
      </c>
      <c r="AC1411" s="32" t="s">
        <v>530</v>
      </c>
      <c r="AD1411" s="32" t="s">
        <v>746</v>
      </c>
      <c r="AE1411" s="32" t="s">
        <v>414</v>
      </c>
      <c r="AF1411" s="32" t="s">
        <v>115</v>
      </c>
      <c r="AG1411" s="32" t="s">
        <v>115</v>
      </c>
      <c r="AH1411" s="32" t="s">
        <v>115</v>
      </c>
      <c r="AI1411" s="32">
        <v>5766581</v>
      </c>
      <c r="AJ1411" s="32" t="s">
        <v>4429</v>
      </c>
      <c r="AK1411" s="32" t="s">
        <v>4430</v>
      </c>
      <c r="AL1411" s="32">
        <v>7</v>
      </c>
      <c r="AM1411" s="32">
        <v>67</v>
      </c>
      <c r="AN1411" s="32" t="s">
        <v>128</v>
      </c>
      <c r="AO1411" s="32" t="s">
        <v>129</v>
      </c>
      <c r="AP1411" s="32">
        <v>2018</v>
      </c>
      <c r="AQ1411" s="32" t="s">
        <v>130</v>
      </c>
      <c r="AR1411" s="32">
        <v>2017</v>
      </c>
      <c r="AS1411" s="32" t="s">
        <v>115</v>
      </c>
      <c r="AT1411" s="32" t="b">
        <v>0</v>
      </c>
      <c r="AU1411" s="32" t="s">
        <v>115</v>
      </c>
      <c r="AV1411" s="32" t="s">
        <v>115</v>
      </c>
      <c r="AW1411" s="32" t="s">
        <v>115</v>
      </c>
      <c r="AX1411" s="32" t="b">
        <v>0</v>
      </c>
      <c r="AY1411" s="32" t="s">
        <v>115</v>
      </c>
      <c r="AZ1411" s="110" t="s">
        <v>115</v>
      </c>
      <c r="BA1411" s="32" t="s">
        <v>115</v>
      </c>
      <c r="BB1411" s="32" t="s">
        <v>115</v>
      </c>
      <c r="BC1411" s="32" t="s">
        <v>115</v>
      </c>
      <c r="BD1411" s="32" t="s">
        <v>115</v>
      </c>
      <c r="BE1411" s="32" t="s">
        <v>4431</v>
      </c>
      <c r="BF1411" s="110">
        <v>43264</v>
      </c>
      <c r="BG1411" s="32" t="s">
        <v>306</v>
      </c>
      <c r="BH1411" s="32" t="s">
        <v>1929</v>
      </c>
      <c r="BI1411" s="32" t="s">
        <v>195</v>
      </c>
      <c r="BJ1411" s="32">
        <v>2</v>
      </c>
      <c r="BK1411" s="110">
        <v>43564</v>
      </c>
      <c r="BL1411" s="110">
        <v>43872</v>
      </c>
      <c r="BM1411" s="110">
        <v>43881</v>
      </c>
      <c r="BN1411" s="32" t="s">
        <v>115</v>
      </c>
      <c r="BO1411" s="32" t="s">
        <v>115</v>
      </c>
      <c r="BP1411" s="32" t="b">
        <v>0</v>
      </c>
      <c r="BQ1411" s="116">
        <v>40900</v>
      </c>
      <c r="BR1411" s="32" t="s">
        <v>134</v>
      </c>
      <c r="BS1411" s="116">
        <v>8611.1700999999994</v>
      </c>
      <c r="BT1411" s="116">
        <v>8611.1700999999994</v>
      </c>
      <c r="BU1411" s="116">
        <v>570.33609999999999</v>
      </c>
      <c r="BV1411" s="116">
        <v>-0.3453</v>
      </c>
      <c r="BW1411" s="116">
        <v>0</v>
      </c>
      <c r="BX1411" s="116">
        <v>0</v>
      </c>
      <c r="BY1411" s="116">
        <v>0</v>
      </c>
      <c r="BZ1411" s="116">
        <v>0</v>
      </c>
      <c r="CA1411" s="116">
        <v>0</v>
      </c>
      <c r="CB1411" s="116">
        <v>0</v>
      </c>
      <c r="CC1411" s="116">
        <v>0</v>
      </c>
      <c r="CD1411" s="116">
        <v>0</v>
      </c>
      <c r="CE1411" s="116">
        <v>8611.1700999999994</v>
      </c>
      <c r="CF1411" s="32" t="s">
        <v>135</v>
      </c>
      <c r="CG1411" s="32" t="s">
        <v>136</v>
      </c>
      <c r="CH1411" s="32" t="s">
        <v>456</v>
      </c>
      <c r="CI1411" s="116">
        <v>7741.2705100000003</v>
      </c>
      <c r="CJ1411" s="116">
        <v>547.99189999999987</v>
      </c>
      <c r="CK1411" s="116">
        <v>-0.33183000000000001</v>
      </c>
      <c r="CL1411" s="116">
        <v>0</v>
      </c>
      <c r="CM1411" s="116">
        <v>0</v>
      </c>
      <c r="CN1411" s="116">
        <v>0</v>
      </c>
      <c r="CO1411" s="113">
        <v>0</v>
      </c>
      <c r="CP1411" s="32" t="s">
        <v>134</v>
      </c>
      <c r="CQ1411" s="32" t="s">
        <v>115</v>
      </c>
      <c r="CR1411" s="32" t="s">
        <v>134</v>
      </c>
      <c r="CS1411" s="32" t="s">
        <v>115</v>
      </c>
      <c r="CT1411" s="113">
        <v>0.3427</v>
      </c>
      <c r="CU1411" s="113">
        <v>0.6573</v>
      </c>
      <c r="CV1411" s="33" t="s">
        <v>4369</v>
      </c>
    </row>
    <row r="1412" spans="2:100">
      <c r="B1412" s="31">
        <v>1408</v>
      </c>
      <c r="C1412" s="32" t="s">
        <v>4432</v>
      </c>
      <c r="D1412" s="128"/>
      <c r="E1412" s="128"/>
      <c r="F1412" s="32" t="s">
        <v>635</v>
      </c>
      <c r="G1412" s="32" t="s">
        <v>4433</v>
      </c>
      <c r="H1412" s="32" t="s">
        <v>418</v>
      </c>
      <c r="I1412" s="32" t="s">
        <v>118</v>
      </c>
      <c r="J1412" s="32" t="s">
        <v>115</v>
      </c>
      <c r="K1412" s="32" t="s">
        <v>115</v>
      </c>
      <c r="L1412" s="32" t="s">
        <v>119</v>
      </c>
      <c r="M1412" s="32" t="s">
        <v>4352</v>
      </c>
      <c r="N1412" s="32" t="s">
        <v>115</v>
      </c>
      <c r="O1412" s="32" t="s">
        <v>115</v>
      </c>
      <c r="P1412" s="110">
        <v>45933</v>
      </c>
      <c r="Q1412" s="32">
        <v>39</v>
      </c>
      <c r="R1412" s="32" t="s">
        <v>115</v>
      </c>
      <c r="S1412" s="32" t="s">
        <v>548</v>
      </c>
      <c r="T1412" s="32" t="s">
        <v>1809</v>
      </c>
      <c r="U1412" s="32" t="s">
        <v>214</v>
      </c>
      <c r="V1412" s="32" t="s">
        <v>122</v>
      </c>
      <c r="W1412" s="32" t="s">
        <v>123</v>
      </c>
      <c r="X1412" s="32" t="s">
        <v>115</v>
      </c>
      <c r="Y1412" s="128"/>
      <c r="Z1412" s="119" t="s">
        <v>115</v>
      </c>
      <c r="AA1412" s="119">
        <v>69.382013145941798</v>
      </c>
      <c r="AB1412" s="32" t="s">
        <v>115</v>
      </c>
      <c r="AC1412" s="32" t="s">
        <v>530</v>
      </c>
      <c r="AD1412" s="32" t="s">
        <v>923</v>
      </c>
      <c r="AE1412" s="32" t="s">
        <v>1180</v>
      </c>
      <c r="AF1412" s="32" t="s">
        <v>2794</v>
      </c>
      <c r="AG1412" s="32" t="s">
        <v>3306</v>
      </c>
      <c r="AH1412" s="32" t="s">
        <v>422</v>
      </c>
      <c r="AI1412" s="32">
        <v>5776770</v>
      </c>
      <c r="AJ1412" s="32" t="s">
        <v>4434</v>
      </c>
      <c r="AK1412" s="32" t="s">
        <v>4435</v>
      </c>
      <c r="AL1412" s="32">
        <v>16</v>
      </c>
      <c r="AM1412" s="32">
        <v>67</v>
      </c>
      <c r="AN1412" s="32" t="s">
        <v>128</v>
      </c>
      <c r="AO1412" s="32" t="s">
        <v>129</v>
      </c>
      <c r="AP1412" s="32">
        <v>2023</v>
      </c>
      <c r="AQ1412" s="32" t="s">
        <v>130</v>
      </c>
      <c r="AR1412" s="32">
        <v>2019</v>
      </c>
      <c r="AS1412" s="32" t="s">
        <v>115</v>
      </c>
      <c r="AT1412" s="32" t="b">
        <v>0</v>
      </c>
      <c r="AU1412" s="32" t="s">
        <v>115</v>
      </c>
      <c r="AV1412" s="32" t="s">
        <v>115</v>
      </c>
      <c r="AW1412" s="32" t="s">
        <v>115</v>
      </c>
      <c r="AX1412" s="32" t="b">
        <v>0</v>
      </c>
      <c r="AY1412" s="32" t="s">
        <v>203</v>
      </c>
      <c r="AZ1412" s="110" t="s">
        <v>203</v>
      </c>
      <c r="BA1412" s="32" t="s">
        <v>203</v>
      </c>
      <c r="BB1412" s="32" t="s">
        <v>203</v>
      </c>
      <c r="BC1412" s="32" t="s">
        <v>203</v>
      </c>
      <c r="BD1412" s="32" t="s">
        <v>203</v>
      </c>
      <c r="BE1412" s="32" t="s">
        <v>203</v>
      </c>
      <c r="BF1412" s="110" t="s">
        <v>203</v>
      </c>
      <c r="BG1412" s="32" t="s">
        <v>203</v>
      </c>
      <c r="BH1412" s="32" t="s">
        <v>203</v>
      </c>
      <c r="BI1412" s="32" t="s">
        <v>488</v>
      </c>
      <c r="BJ1412" s="32">
        <v>4</v>
      </c>
      <c r="BK1412" s="110">
        <v>46009</v>
      </c>
      <c r="BL1412" s="110">
        <v>46357</v>
      </c>
      <c r="BM1412" s="110">
        <v>47212</v>
      </c>
      <c r="BN1412" s="32" t="s">
        <v>308</v>
      </c>
      <c r="BO1412" s="32" t="s">
        <v>115</v>
      </c>
      <c r="BP1412" s="32" t="b">
        <v>0</v>
      </c>
      <c r="BQ1412" s="116">
        <v>113900</v>
      </c>
      <c r="BR1412" s="32" t="s">
        <v>134</v>
      </c>
      <c r="BS1412" s="116">
        <v>6387.2855</v>
      </c>
      <c r="BT1412" s="116">
        <v>43921.668700000002</v>
      </c>
      <c r="BU1412" s="116">
        <v>194.54509999999999</v>
      </c>
      <c r="BV1412" s="116">
        <v>181.54050000000001</v>
      </c>
      <c r="BW1412" s="116">
        <v>313.43060000000003</v>
      </c>
      <c r="BX1412" s="116">
        <v>4606.5054</v>
      </c>
      <c r="BY1412" s="116">
        <v>4752.1755000000003</v>
      </c>
      <c r="BZ1412" s="116">
        <v>7552.7794000000013</v>
      </c>
      <c r="CA1412" s="116">
        <v>10775.1505</v>
      </c>
      <c r="CB1412" s="116">
        <v>8929.8234000000011</v>
      </c>
      <c r="CC1412" s="116">
        <v>121.32639999999998</v>
      </c>
      <c r="CD1412" s="116">
        <v>0</v>
      </c>
      <c r="CE1412" s="116">
        <v>5434.1714000000002</v>
      </c>
      <c r="CF1412" s="32" t="s">
        <v>135</v>
      </c>
      <c r="CG1412" s="32" t="s">
        <v>136</v>
      </c>
      <c r="CH1412" s="32" t="s">
        <v>1700</v>
      </c>
      <c r="CI1412" s="116">
        <v>0</v>
      </c>
      <c r="CJ1412" s="116">
        <v>0</v>
      </c>
      <c r="CK1412" s="116">
        <v>0</v>
      </c>
      <c r="CL1412" s="116">
        <v>0</v>
      </c>
      <c r="CM1412" s="116">
        <v>0</v>
      </c>
      <c r="CN1412" s="116">
        <v>0</v>
      </c>
      <c r="CO1412" s="113">
        <v>0</v>
      </c>
      <c r="CP1412" s="32" t="s">
        <v>134</v>
      </c>
      <c r="CQ1412" s="32" t="s">
        <v>115</v>
      </c>
      <c r="CR1412" s="32" t="s">
        <v>279</v>
      </c>
      <c r="CS1412" s="32" t="s">
        <v>115</v>
      </c>
      <c r="CT1412" s="113">
        <v>1</v>
      </c>
      <c r="CU1412" s="113">
        <v>0</v>
      </c>
      <c r="CV1412" s="33" t="s">
        <v>4369</v>
      </c>
    </row>
    <row r="1413" spans="2:100">
      <c r="B1413" s="31">
        <v>1409</v>
      </c>
      <c r="C1413" s="32" t="s">
        <v>4436</v>
      </c>
      <c r="D1413" s="128"/>
      <c r="E1413" s="128"/>
      <c r="F1413" s="32" t="s">
        <v>635</v>
      </c>
      <c r="G1413" s="32" t="s">
        <v>4433</v>
      </c>
      <c r="H1413" s="32" t="s">
        <v>198</v>
      </c>
      <c r="I1413" s="32" t="s">
        <v>166</v>
      </c>
      <c r="J1413" s="32" t="s">
        <v>115</v>
      </c>
      <c r="K1413" s="32" t="s">
        <v>115</v>
      </c>
      <c r="L1413" s="32" t="s">
        <v>119</v>
      </c>
      <c r="M1413" s="32" t="s">
        <v>4352</v>
      </c>
      <c r="N1413" s="32" t="s">
        <v>115</v>
      </c>
      <c r="O1413" s="32" t="s">
        <v>115</v>
      </c>
      <c r="P1413" s="110">
        <v>45933</v>
      </c>
      <c r="Q1413" s="32">
        <v>32</v>
      </c>
      <c r="R1413" s="32" t="s">
        <v>115</v>
      </c>
      <c r="S1413" s="32" t="s">
        <v>548</v>
      </c>
      <c r="T1413" s="32" t="s">
        <v>1809</v>
      </c>
      <c r="U1413" s="32" t="s">
        <v>214</v>
      </c>
      <c r="V1413" s="32" t="s">
        <v>122</v>
      </c>
      <c r="W1413" s="32" t="s">
        <v>123</v>
      </c>
      <c r="X1413" s="32" t="s">
        <v>115</v>
      </c>
      <c r="Y1413" s="128"/>
      <c r="Z1413" s="119" t="s">
        <v>115</v>
      </c>
      <c r="AA1413" s="119">
        <v>69.382013145941798</v>
      </c>
      <c r="AB1413" s="32" t="s">
        <v>115</v>
      </c>
      <c r="AC1413" s="32" t="s">
        <v>530</v>
      </c>
      <c r="AD1413" s="32" t="s">
        <v>115</v>
      </c>
      <c r="AE1413" s="32" t="s">
        <v>115</v>
      </c>
      <c r="AF1413" s="32" t="s">
        <v>115</v>
      </c>
      <c r="AG1413" s="32" t="s">
        <v>4437</v>
      </c>
      <c r="AH1413" s="32" t="s">
        <v>422</v>
      </c>
      <c r="AI1413" s="32">
        <v>5793901</v>
      </c>
      <c r="AJ1413" s="32" t="s">
        <v>4434</v>
      </c>
      <c r="AK1413" s="32" t="s">
        <v>4435</v>
      </c>
      <c r="AL1413" s="32">
        <v>16</v>
      </c>
      <c r="AM1413" s="32">
        <v>67</v>
      </c>
      <c r="AN1413" s="32" t="s">
        <v>128</v>
      </c>
      <c r="AO1413" s="32" t="s">
        <v>129</v>
      </c>
      <c r="AP1413" s="32">
        <v>2023</v>
      </c>
      <c r="AQ1413" s="32" t="s">
        <v>130</v>
      </c>
      <c r="AR1413" s="32">
        <v>2022</v>
      </c>
      <c r="AS1413" s="32" t="s">
        <v>115</v>
      </c>
      <c r="AT1413" s="32" t="b">
        <v>0</v>
      </c>
      <c r="AU1413" s="32" t="s">
        <v>115</v>
      </c>
      <c r="AV1413" s="32" t="s">
        <v>115</v>
      </c>
      <c r="AW1413" s="32" t="s">
        <v>115</v>
      </c>
      <c r="AX1413" s="32" t="b">
        <v>0</v>
      </c>
      <c r="AY1413" s="32" t="s">
        <v>115</v>
      </c>
      <c r="AZ1413" s="110" t="s">
        <v>115</v>
      </c>
      <c r="BA1413" s="32" t="s">
        <v>115</v>
      </c>
      <c r="BB1413" s="32" t="s">
        <v>115</v>
      </c>
      <c r="BC1413" s="32" t="s">
        <v>115</v>
      </c>
      <c r="BD1413" s="32" t="s">
        <v>115</v>
      </c>
      <c r="BE1413" s="32" t="s">
        <v>115</v>
      </c>
      <c r="BF1413" s="110" t="s">
        <v>115</v>
      </c>
      <c r="BG1413" s="32" t="s">
        <v>131</v>
      </c>
      <c r="BH1413" s="32" t="s">
        <v>115</v>
      </c>
      <c r="BI1413" s="32" t="s">
        <v>488</v>
      </c>
      <c r="BJ1413" s="32">
        <v>4</v>
      </c>
      <c r="BK1413" s="110">
        <v>46710</v>
      </c>
      <c r="BL1413" s="110">
        <v>46357</v>
      </c>
      <c r="BM1413" s="110">
        <v>46772</v>
      </c>
      <c r="BN1413" s="32" t="s">
        <v>308</v>
      </c>
      <c r="BO1413" s="32" t="s">
        <v>115</v>
      </c>
      <c r="BP1413" s="32" t="b">
        <v>0</v>
      </c>
      <c r="BQ1413" s="116">
        <v>113900</v>
      </c>
      <c r="BR1413" s="32" t="s">
        <v>134</v>
      </c>
      <c r="BS1413" s="116">
        <v>449.214</v>
      </c>
      <c r="BT1413" s="116">
        <v>4328.1490000000003</v>
      </c>
      <c r="BU1413" s="116">
        <v>41.1083</v>
      </c>
      <c r="BV1413" s="116">
        <v>17.2395</v>
      </c>
      <c r="BW1413" s="116">
        <v>0.84140000000000004</v>
      </c>
      <c r="BX1413" s="116">
        <v>306.19639999999998</v>
      </c>
      <c r="BY1413" s="116">
        <v>149.50220000000002</v>
      </c>
      <c r="BZ1413" s="116">
        <v>2187.0606999999995</v>
      </c>
      <c r="CA1413" s="116">
        <v>1391.4398000000001</v>
      </c>
      <c r="CB1413" s="116">
        <v>0</v>
      </c>
      <c r="CC1413" s="116">
        <v>0</v>
      </c>
      <c r="CD1413" s="116">
        <v>0</v>
      </c>
      <c r="CE1413" s="116">
        <v>365.38560000000001</v>
      </c>
      <c r="CF1413" s="32" t="s">
        <v>135</v>
      </c>
      <c r="CG1413" s="32" t="s">
        <v>136</v>
      </c>
      <c r="CH1413" s="32" t="s">
        <v>878</v>
      </c>
      <c r="CI1413" s="116">
        <v>0</v>
      </c>
      <c r="CJ1413" s="116">
        <v>0</v>
      </c>
      <c r="CK1413" s="116">
        <v>0</v>
      </c>
      <c r="CL1413" s="116">
        <v>0</v>
      </c>
      <c r="CM1413" s="116">
        <v>0</v>
      </c>
      <c r="CN1413" s="116">
        <v>0</v>
      </c>
      <c r="CO1413" s="113">
        <v>0</v>
      </c>
      <c r="CP1413" s="32" t="s">
        <v>134</v>
      </c>
      <c r="CQ1413" s="32" t="s">
        <v>115</v>
      </c>
      <c r="CR1413" s="32" t="s">
        <v>279</v>
      </c>
      <c r="CS1413" s="32" t="s">
        <v>115</v>
      </c>
      <c r="CT1413" s="113">
        <v>0</v>
      </c>
      <c r="CU1413" s="113">
        <v>1</v>
      </c>
      <c r="CV1413" s="33" t="s">
        <v>4353</v>
      </c>
    </row>
    <row r="1414" spans="2:100">
      <c r="B1414" s="31">
        <v>1410</v>
      </c>
      <c r="C1414" s="32" t="s">
        <v>4438</v>
      </c>
      <c r="D1414" s="128"/>
      <c r="E1414" s="128"/>
      <c r="F1414" s="32" t="s">
        <v>635</v>
      </c>
      <c r="G1414" s="32" t="s">
        <v>4433</v>
      </c>
      <c r="H1414" s="32" t="s">
        <v>198</v>
      </c>
      <c r="I1414" s="32" t="s">
        <v>166</v>
      </c>
      <c r="J1414" s="32" t="s">
        <v>115</v>
      </c>
      <c r="K1414" s="32" t="s">
        <v>115</v>
      </c>
      <c r="L1414" s="32" t="s">
        <v>119</v>
      </c>
      <c r="M1414" s="32" t="s">
        <v>4352</v>
      </c>
      <c r="N1414" s="32" t="s">
        <v>115</v>
      </c>
      <c r="O1414" s="32" t="s">
        <v>115</v>
      </c>
      <c r="P1414" s="110">
        <v>45933</v>
      </c>
      <c r="Q1414" s="32">
        <v>32</v>
      </c>
      <c r="R1414" s="32" t="s">
        <v>115</v>
      </c>
      <c r="S1414" s="32" t="s">
        <v>548</v>
      </c>
      <c r="T1414" s="32" t="s">
        <v>1809</v>
      </c>
      <c r="U1414" s="32" t="s">
        <v>214</v>
      </c>
      <c r="V1414" s="32" t="s">
        <v>122</v>
      </c>
      <c r="W1414" s="32" t="s">
        <v>123</v>
      </c>
      <c r="X1414" s="32" t="s">
        <v>115</v>
      </c>
      <c r="Y1414" s="128"/>
      <c r="Z1414" s="119" t="s">
        <v>115</v>
      </c>
      <c r="AA1414" s="119">
        <v>69.382013145941798</v>
      </c>
      <c r="AB1414" s="32" t="s">
        <v>115</v>
      </c>
      <c r="AC1414" s="32" t="s">
        <v>530</v>
      </c>
      <c r="AD1414" s="32" t="s">
        <v>115</v>
      </c>
      <c r="AE1414" s="32" t="s">
        <v>115</v>
      </c>
      <c r="AF1414" s="32" t="s">
        <v>115</v>
      </c>
      <c r="AG1414" s="32" t="s">
        <v>4437</v>
      </c>
      <c r="AH1414" s="32" t="s">
        <v>422</v>
      </c>
      <c r="AI1414" s="32">
        <v>5793902</v>
      </c>
      <c r="AJ1414" s="32" t="s">
        <v>4434</v>
      </c>
      <c r="AK1414" s="32" t="s">
        <v>4435</v>
      </c>
      <c r="AL1414" s="32">
        <v>16</v>
      </c>
      <c r="AM1414" s="32">
        <v>67</v>
      </c>
      <c r="AN1414" s="32" t="s">
        <v>128</v>
      </c>
      <c r="AO1414" s="32" t="s">
        <v>129</v>
      </c>
      <c r="AP1414" s="32">
        <v>2023</v>
      </c>
      <c r="AQ1414" s="32" t="s">
        <v>130</v>
      </c>
      <c r="AR1414" s="32">
        <v>2022</v>
      </c>
      <c r="AS1414" s="32" t="s">
        <v>115</v>
      </c>
      <c r="AT1414" s="32" t="b">
        <v>0</v>
      </c>
      <c r="AU1414" s="32" t="s">
        <v>115</v>
      </c>
      <c r="AV1414" s="32" t="s">
        <v>115</v>
      </c>
      <c r="AW1414" s="32" t="s">
        <v>115</v>
      </c>
      <c r="AX1414" s="32" t="b">
        <v>0</v>
      </c>
      <c r="AY1414" s="32" t="s">
        <v>115</v>
      </c>
      <c r="AZ1414" s="110" t="s">
        <v>115</v>
      </c>
      <c r="BA1414" s="32" t="s">
        <v>115</v>
      </c>
      <c r="BB1414" s="32" t="s">
        <v>115</v>
      </c>
      <c r="BC1414" s="32" t="s">
        <v>115</v>
      </c>
      <c r="BD1414" s="32" t="s">
        <v>115</v>
      </c>
      <c r="BE1414" s="32" t="s">
        <v>115</v>
      </c>
      <c r="BF1414" s="110" t="s">
        <v>115</v>
      </c>
      <c r="BG1414" s="32" t="s">
        <v>131</v>
      </c>
      <c r="BH1414" s="32" t="s">
        <v>115</v>
      </c>
      <c r="BI1414" s="32" t="s">
        <v>488</v>
      </c>
      <c r="BJ1414" s="32">
        <v>4</v>
      </c>
      <c r="BK1414" s="110">
        <v>46777</v>
      </c>
      <c r="BL1414" s="110">
        <v>46357</v>
      </c>
      <c r="BM1414" s="110">
        <v>46833</v>
      </c>
      <c r="BN1414" s="32" t="s">
        <v>308</v>
      </c>
      <c r="BO1414" s="32" t="s">
        <v>115</v>
      </c>
      <c r="BP1414" s="32" t="b">
        <v>0</v>
      </c>
      <c r="BQ1414" s="116">
        <v>113900</v>
      </c>
      <c r="BR1414" s="32" t="s">
        <v>134</v>
      </c>
      <c r="BS1414" s="116">
        <v>504.58460000000002</v>
      </c>
      <c r="BT1414" s="116">
        <v>4517.7932000000001</v>
      </c>
      <c r="BU1414" s="116">
        <v>63.086500000000001</v>
      </c>
      <c r="BV1414" s="116">
        <v>34.9163</v>
      </c>
      <c r="BW1414" s="116">
        <v>1.0518000000000001</v>
      </c>
      <c r="BX1414" s="116">
        <v>299.76209999999998</v>
      </c>
      <c r="BY1414" s="116">
        <v>132.7227</v>
      </c>
      <c r="BZ1414" s="116">
        <v>2086.3502000000003</v>
      </c>
      <c r="CA1414" s="116">
        <v>1730.663</v>
      </c>
      <c r="CB1414" s="116">
        <v>0</v>
      </c>
      <c r="CC1414" s="116">
        <v>0</v>
      </c>
      <c r="CD1414" s="116">
        <v>0</v>
      </c>
      <c r="CE1414" s="116">
        <v>398.81659999999999</v>
      </c>
      <c r="CF1414" s="32" t="s">
        <v>135</v>
      </c>
      <c r="CG1414" s="32" t="s">
        <v>136</v>
      </c>
      <c r="CH1414" s="32" t="s">
        <v>878</v>
      </c>
      <c r="CI1414" s="116">
        <v>0</v>
      </c>
      <c r="CJ1414" s="116">
        <v>0</v>
      </c>
      <c r="CK1414" s="116">
        <v>0</v>
      </c>
      <c r="CL1414" s="116">
        <v>0</v>
      </c>
      <c r="CM1414" s="116">
        <v>0</v>
      </c>
      <c r="CN1414" s="116">
        <v>0</v>
      </c>
      <c r="CO1414" s="113">
        <v>0</v>
      </c>
      <c r="CP1414" s="32" t="s">
        <v>134</v>
      </c>
      <c r="CQ1414" s="32" t="s">
        <v>115</v>
      </c>
      <c r="CR1414" s="32" t="s">
        <v>279</v>
      </c>
      <c r="CS1414" s="32" t="s">
        <v>115</v>
      </c>
      <c r="CT1414" s="113">
        <v>0</v>
      </c>
      <c r="CU1414" s="113">
        <v>1</v>
      </c>
      <c r="CV1414" s="33" t="s">
        <v>4353</v>
      </c>
    </row>
    <row r="1415" spans="2:100">
      <c r="B1415" s="34">
        <v>1411</v>
      </c>
      <c r="C1415" s="35" t="s">
        <v>4439</v>
      </c>
      <c r="D1415" s="130"/>
      <c r="E1415" s="130"/>
      <c r="F1415" s="35" t="s">
        <v>635</v>
      </c>
      <c r="G1415" s="35" t="s">
        <v>4433</v>
      </c>
      <c r="H1415" s="35" t="s">
        <v>198</v>
      </c>
      <c r="I1415" s="35" t="s">
        <v>166</v>
      </c>
      <c r="J1415" s="35" t="s">
        <v>115</v>
      </c>
      <c r="K1415" s="35" t="s">
        <v>115</v>
      </c>
      <c r="L1415" s="35" t="s">
        <v>119</v>
      </c>
      <c r="M1415" s="35" t="s">
        <v>4352</v>
      </c>
      <c r="N1415" s="35" t="s">
        <v>115</v>
      </c>
      <c r="O1415" s="35" t="s">
        <v>115</v>
      </c>
      <c r="P1415" s="111">
        <v>45933</v>
      </c>
      <c r="Q1415" s="35" t="s">
        <v>115</v>
      </c>
      <c r="R1415" s="35" t="s">
        <v>115</v>
      </c>
      <c r="S1415" s="35" t="s">
        <v>548</v>
      </c>
      <c r="T1415" s="35" t="s">
        <v>1809</v>
      </c>
      <c r="U1415" s="35" t="s">
        <v>214</v>
      </c>
      <c r="V1415" s="35" t="s">
        <v>122</v>
      </c>
      <c r="W1415" s="35" t="s">
        <v>123</v>
      </c>
      <c r="X1415" s="35" t="s">
        <v>115</v>
      </c>
      <c r="Y1415" s="130"/>
      <c r="Z1415" s="120" t="s">
        <v>115</v>
      </c>
      <c r="AA1415" s="120">
        <v>69.382013145941798</v>
      </c>
      <c r="AB1415" s="35" t="s">
        <v>115</v>
      </c>
      <c r="AC1415" s="35" t="s">
        <v>530</v>
      </c>
      <c r="AD1415" s="35" t="s">
        <v>115</v>
      </c>
      <c r="AE1415" s="35" t="s">
        <v>115</v>
      </c>
      <c r="AF1415" s="35" t="s">
        <v>115</v>
      </c>
      <c r="AG1415" s="35" t="s">
        <v>4437</v>
      </c>
      <c r="AH1415" s="35" t="s">
        <v>422</v>
      </c>
      <c r="AI1415" s="35">
        <v>5793907</v>
      </c>
      <c r="AJ1415" s="35" t="s">
        <v>4434</v>
      </c>
      <c r="AK1415" s="35" t="s">
        <v>4435</v>
      </c>
      <c r="AL1415" s="35">
        <v>16</v>
      </c>
      <c r="AM1415" s="35">
        <v>67</v>
      </c>
      <c r="AN1415" s="35" t="s">
        <v>128</v>
      </c>
      <c r="AO1415" s="35" t="s">
        <v>129</v>
      </c>
      <c r="AP1415" s="35">
        <v>2023</v>
      </c>
      <c r="AQ1415" s="35" t="s">
        <v>130</v>
      </c>
      <c r="AR1415" s="35">
        <v>2021</v>
      </c>
      <c r="AS1415" s="35" t="s">
        <v>115</v>
      </c>
      <c r="AT1415" s="35" t="b">
        <v>0</v>
      </c>
      <c r="AU1415" s="35" t="s">
        <v>115</v>
      </c>
      <c r="AV1415" s="35" t="s">
        <v>115</v>
      </c>
      <c r="AW1415" s="35" t="s">
        <v>115</v>
      </c>
      <c r="AX1415" s="35" t="b">
        <v>0</v>
      </c>
      <c r="AY1415" s="35" t="s">
        <v>115</v>
      </c>
      <c r="AZ1415" s="111" t="s">
        <v>115</v>
      </c>
      <c r="BA1415" s="35" t="s">
        <v>115</v>
      </c>
      <c r="BB1415" s="35" t="s">
        <v>115</v>
      </c>
      <c r="BC1415" s="35" t="s">
        <v>115</v>
      </c>
      <c r="BD1415" s="35" t="s">
        <v>115</v>
      </c>
      <c r="BE1415" s="35" t="s">
        <v>115</v>
      </c>
      <c r="BF1415" s="111" t="s">
        <v>115</v>
      </c>
      <c r="BG1415" s="35" t="s">
        <v>131</v>
      </c>
      <c r="BH1415" s="35" t="s">
        <v>115</v>
      </c>
      <c r="BI1415" s="35" t="s">
        <v>488</v>
      </c>
      <c r="BJ1415" s="35">
        <v>4</v>
      </c>
      <c r="BK1415" s="111">
        <v>46836</v>
      </c>
      <c r="BL1415" s="111">
        <v>46357</v>
      </c>
      <c r="BM1415" s="111">
        <v>46891</v>
      </c>
      <c r="BN1415" s="35" t="s">
        <v>308</v>
      </c>
      <c r="BO1415" s="35" t="s">
        <v>115</v>
      </c>
      <c r="BP1415" s="35" t="b">
        <v>0</v>
      </c>
      <c r="BQ1415" s="117">
        <v>113900</v>
      </c>
      <c r="BR1415" s="35" t="s">
        <v>134</v>
      </c>
      <c r="BS1415" s="117">
        <v>42.197400000000002</v>
      </c>
      <c r="BT1415" s="117">
        <v>275.60480000000001</v>
      </c>
      <c r="BU1415" s="117">
        <v>4.1216999999999997</v>
      </c>
      <c r="BV1415" s="117">
        <v>12.3208</v>
      </c>
      <c r="BW1415" s="117">
        <v>1.0518000000000001</v>
      </c>
      <c r="BX1415" s="117">
        <v>11.0564</v>
      </c>
      <c r="BY1415" s="117">
        <v>30.657799999999998</v>
      </c>
      <c r="BZ1415" s="117">
        <v>52.018399999999993</v>
      </c>
      <c r="CA1415" s="117">
        <v>112.71299999999999</v>
      </c>
      <c r="CB1415" s="117">
        <v>5.7651000000000012</v>
      </c>
      <c r="CC1415" s="117">
        <v>0</v>
      </c>
      <c r="CD1415" s="117">
        <v>0</v>
      </c>
      <c r="CE1415" s="117">
        <v>28.550700000000003</v>
      </c>
      <c r="CF1415" s="35" t="s">
        <v>135</v>
      </c>
      <c r="CG1415" s="35" t="s">
        <v>136</v>
      </c>
      <c r="CH1415" s="35" t="s">
        <v>878</v>
      </c>
      <c r="CI1415" s="117">
        <v>0</v>
      </c>
      <c r="CJ1415" s="117">
        <v>0</v>
      </c>
      <c r="CK1415" s="117">
        <v>0</v>
      </c>
      <c r="CL1415" s="117">
        <v>0</v>
      </c>
      <c r="CM1415" s="117">
        <v>0</v>
      </c>
      <c r="CN1415" s="117">
        <v>0</v>
      </c>
      <c r="CO1415" s="114">
        <v>0</v>
      </c>
      <c r="CP1415" s="35" t="s">
        <v>134</v>
      </c>
      <c r="CQ1415" s="35" t="s">
        <v>115</v>
      </c>
      <c r="CR1415" s="35" t="s">
        <v>279</v>
      </c>
      <c r="CS1415" s="35" t="s">
        <v>115</v>
      </c>
      <c r="CT1415" s="114">
        <v>0</v>
      </c>
      <c r="CU1415" s="114">
        <v>1</v>
      </c>
      <c r="CV1415" s="36" t="s">
        <v>4353</v>
      </c>
    </row>
    <row r="1416" spans="2:100">
      <c r="B1416" s="28">
        <v>1412</v>
      </c>
      <c r="C1416" s="29" t="s">
        <v>4440</v>
      </c>
      <c r="D1416" s="129"/>
      <c r="E1416" s="129"/>
      <c r="F1416" s="29" t="s">
        <v>392</v>
      </c>
      <c r="G1416" s="29" t="s">
        <v>4433</v>
      </c>
      <c r="H1416" s="29" t="s">
        <v>198</v>
      </c>
      <c r="I1416" s="29" t="s">
        <v>166</v>
      </c>
      <c r="J1416" s="29" t="s">
        <v>115</v>
      </c>
      <c r="K1416" s="29" t="s">
        <v>115</v>
      </c>
      <c r="L1416" s="29" t="s">
        <v>119</v>
      </c>
      <c r="M1416" s="29" t="s">
        <v>4352</v>
      </c>
      <c r="N1416" s="29" t="s">
        <v>115</v>
      </c>
      <c r="O1416" s="29" t="s">
        <v>115</v>
      </c>
      <c r="P1416" s="109">
        <v>45931</v>
      </c>
      <c r="Q1416" s="29">
        <v>8</v>
      </c>
      <c r="R1416" s="29" t="s">
        <v>115</v>
      </c>
      <c r="S1416" s="29" t="s">
        <v>548</v>
      </c>
      <c r="T1416" s="29" t="s">
        <v>1809</v>
      </c>
      <c r="U1416" s="29" t="s">
        <v>214</v>
      </c>
      <c r="V1416" s="29" t="s">
        <v>122</v>
      </c>
      <c r="W1416" s="29" t="s">
        <v>123</v>
      </c>
      <c r="X1416" s="29" t="s">
        <v>115</v>
      </c>
      <c r="Y1416" s="129"/>
      <c r="Z1416" s="118" t="s">
        <v>115</v>
      </c>
      <c r="AA1416" s="118">
        <v>6.1366183119316</v>
      </c>
      <c r="AB1416" s="29" t="s">
        <v>115</v>
      </c>
      <c r="AC1416" s="29" t="s">
        <v>530</v>
      </c>
      <c r="AD1416" s="29" t="s">
        <v>115</v>
      </c>
      <c r="AE1416" s="29" t="s">
        <v>115</v>
      </c>
      <c r="AF1416" s="29" t="s">
        <v>115</v>
      </c>
      <c r="AG1416" s="29" t="s">
        <v>3306</v>
      </c>
      <c r="AH1416" s="29" t="s">
        <v>422</v>
      </c>
      <c r="AI1416" s="29">
        <v>5795704</v>
      </c>
      <c r="AJ1416" s="29" t="s">
        <v>4434</v>
      </c>
      <c r="AK1416" s="29" t="s">
        <v>4435</v>
      </c>
      <c r="AL1416" s="29">
        <v>16</v>
      </c>
      <c r="AM1416" s="29">
        <v>67</v>
      </c>
      <c r="AN1416" s="29" t="s">
        <v>128</v>
      </c>
      <c r="AO1416" s="29" t="s">
        <v>129</v>
      </c>
      <c r="AP1416" s="29">
        <v>2023</v>
      </c>
      <c r="AQ1416" s="29" t="s">
        <v>130</v>
      </c>
      <c r="AR1416" s="29">
        <v>2022</v>
      </c>
      <c r="AS1416" s="29" t="s">
        <v>115</v>
      </c>
      <c r="AT1416" s="29" t="b">
        <v>0</v>
      </c>
      <c r="AU1416" s="29" t="s">
        <v>115</v>
      </c>
      <c r="AV1416" s="29" t="s">
        <v>115</v>
      </c>
      <c r="AW1416" s="29" t="s">
        <v>115</v>
      </c>
      <c r="AX1416" s="29" t="b">
        <v>0</v>
      </c>
      <c r="AY1416" s="29" t="s">
        <v>115</v>
      </c>
      <c r="AZ1416" s="109" t="s">
        <v>115</v>
      </c>
      <c r="BA1416" s="29" t="s">
        <v>115</v>
      </c>
      <c r="BB1416" s="29" t="s">
        <v>115</v>
      </c>
      <c r="BC1416" s="29" t="s">
        <v>115</v>
      </c>
      <c r="BD1416" s="29" t="s">
        <v>115</v>
      </c>
      <c r="BE1416" s="29" t="s">
        <v>115</v>
      </c>
      <c r="BF1416" s="109" t="s">
        <v>115</v>
      </c>
      <c r="BG1416" s="29" t="s">
        <v>131</v>
      </c>
      <c r="BH1416" s="29" t="s">
        <v>115</v>
      </c>
      <c r="BI1416" s="29" t="s">
        <v>488</v>
      </c>
      <c r="BJ1416" s="29">
        <v>4</v>
      </c>
      <c r="BK1416" s="109">
        <v>46958</v>
      </c>
      <c r="BL1416" s="109">
        <v>46357</v>
      </c>
      <c r="BM1416" s="109">
        <v>47014</v>
      </c>
      <c r="BN1416" s="29" t="s">
        <v>308</v>
      </c>
      <c r="BO1416" s="29" t="s">
        <v>115</v>
      </c>
      <c r="BP1416" s="29" t="b">
        <v>0</v>
      </c>
      <c r="BQ1416" s="115">
        <v>113900</v>
      </c>
      <c r="BR1416" s="29" t="s">
        <v>134</v>
      </c>
      <c r="BS1416" s="115">
        <v>225.04349999999999</v>
      </c>
      <c r="BT1416" s="115">
        <v>1282.6703</v>
      </c>
      <c r="BU1416" s="115">
        <v>30.135300000000001</v>
      </c>
      <c r="BV1416" s="115">
        <v>12.2746</v>
      </c>
      <c r="BW1416" s="115">
        <v>0.1017</v>
      </c>
      <c r="BX1416" s="115">
        <v>147.6232</v>
      </c>
      <c r="BY1416" s="115">
        <v>62.098600000000005</v>
      </c>
      <c r="BZ1416" s="115">
        <v>131.31270000000004</v>
      </c>
      <c r="CA1416" s="115">
        <v>337.69090000000006</v>
      </c>
      <c r="CB1416" s="115">
        <v>438.63080000000008</v>
      </c>
      <c r="CC1416" s="115">
        <v>0</v>
      </c>
      <c r="CD1416" s="115">
        <v>0</v>
      </c>
      <c r="CE1416" s="115">
        <v>190.13489999999999</v>
      </c>
      <c r="CF1416" s="29" t="s">
        <v>135</v>
      </c>
      <c r="CG1416" s="29" t="s">
        <v>136</v>
      </c>
      <c r="CH1416" s="29" t="s">
        <v>878</v>
      </c>
      <c r="CI1416" s="115">
        <v>0</v>
      </c>
      <c r="CJ1416" s="115">
        <v>0</v>
      </c>
      <c r="CK1416" s="115">
        <v>0</v>
      </c>
      <c r="CL1416" s="115">
        <v>0</v>
      </c>
      <c r="CM1416" s="115">
        <v>0</v>
      </c>
      <c r="CN1416" s="115">
        <v>0</v>
      </c>
      <c r="CO1416" s="112">
        <v>0</v>
      </c>
      <c r="CP1416" s="29" t="s">
        <v>134</v>
      </c>
      <c r="CQ1416" s="29" t="s">
        <v>115</v>
      </c>
      <c r="CR1416" s="29" t="s">
        <v>279</v>
      </c>
      <c r="CS1416" s="29" t="s">
        <v>115</v>
      </c>
      <c r="CT1416" s="112">
        <v>1</v>
      </c>
      <c r="CU1416" s="112">
        <v>0</v>
      </c>
      <c r="CV1416" s="30" t="s">
        <v>4353</v>
      </c>
    </row>
    <row r="1417" spans="2:100">
      <c r="B1417" s="31">
        <v>1413</v>
      </c>
      <c r="C1417" s="32" t="s">
        <v>4441</v>
      </c>
      <c r="D1417" s="128"/>
      <c r="E1417" s="128"/>
      <c r="F1417" s="32" t="s">
        <v>4442</v>
      </c>
      <c r="G1417" s="32" t="s">
        <v>4433</v>
      </c>
      <c r="H1417" s="32" t="s">
        <v>198</v>
      </c>
      <c r="I1417" s="32" t="s">
        <v>166</v>
      </c>
      <c r="J1417" s="32" t="s">
        <v>115</v>
      </c>
      <c r="K1417" s="32" t="s">
        <v>115</v>
      </c>
      <c r="L1417" s="32" t="s">
        <v>119</v>
      </c>
      <c r="M1417" s="32" t="s">
        <v>4352</v>
      </c>
      <c r="N1417" s="32" t="s">
        <v>115</v>
      </c>
      <c r="O1417" s="32" t="s">
        <v>115</v>
      </c>
      <c r="P1417" s="110" t="s">
        <v>115</v>
      </c>
      <c r="Q1417" s="32">
        <v>8</v>
      </c>
      <c r="R1417" s="32" t="s">
        <v>115</v>
      </c>
      <c r="S1417" s="32" t="s">
        <v>548</v>
      </c>
      <c r="T1417" s="32" t="s">
        <v>1809</v>
      </c>
      <c r="U1417" s="32" t="s">
        <v>214</v>
      </c>
      <c r="V1417" s="32" t="s">
        <v>122</v>
      </c>
      <c r="W1417" s="32" t="s">
        <v>123</v>
      </c>
      <c r="X1417" s="32" t="s">
        <v>115</v>
      </c>
      <c r="Y1417" s="128"/>
      <c r="Z1417" s="119" t="s">
        <v>115</v>
      </c>
      <c r="AA1417" s="119" t="s">
        <v>115</v>
      </c>
      <c r="AB1417" s="32" t="s">
        <v>115</v>
      </c>
      <c r="AC1417" s="32" t="s">
        <v>530</v>
      </c>
      <c r="AD1417" s="32" t="s">
        <v>115</v>
      </c>
      <c r="AE1417" s="32" t="s">
        <v>115</v>
      </c>
      <c r="AF1417" s="32" t="s">
        <v>115</v>
      </c>
      <c r="AG1417" s="32" t="s">
        <v>3306</v>
      </c>
      <c r="AH1417" s="32" t="s">
        <v>422</v>
      </c>
      <c r="AI1417" s="32">
        <v>5795708</v>
      </c>
      <c r="AJ1417" s="32" t="s">
        <v>4434</v>
      </c>
      <c r="AK1417" s="32" t="s">
        <v>4435</v>
      </c>
      <c r="AL1417" s="32">
        <v>16</v>
      </c>
      <c r="AM1417" s="32">
        <v>67</v>
      </c>
      <c r="AN1417" s="32" t="s">
        <v>128</v>
      </c>
      <c r="AO1417" s="32" t="s">
        <v>129</v>
      </c>
      <c r="AP1417" s="32">
        <v>2023</v>
      </c>
      <c r="AQ1417" s="32" t="s">
        <v>130</v>
      </c>
      <c r="AR1417" s="32">
        <v>2021</v>
      </c>
      <c r="AS1417" s="32" t="s">
        <v>115</v>
      </c>
      <c r="AT1417" s="32" t="b">
        <v>0</v>
      </c>
      <c r="AU1417" s="32" t="s">
        <v>115</v>
      </c>
      <c r="AV1417" s="32" t="s">
        <v>115</v>
      </c>
      <c r="AW1417" s="32" t="s">
        <v>115</v>
      </c>
      <c r="AX1417" s="32" t="b">
        <v>0</v>
      </c>
      <c r="AY1417" s="32" t="s">
        <v>115</v>
      </c>
      <c r="AZ1417" s="110" t="s">
        <v>115</v>
      </c>
      <c r="BA1417" s="32" t="s">
        <v>115</v>
      </c>
      <c r="BB1417" s="32" t="s">
        <v>115</v>
      </c>
      <c r="BC1417" s="32" t="s">
        <v>115</v>
      </c>
      <c r="BD1417" s="32" t="s">
        <v>115</v>
      </c>
      <c r="BE1417" s="32" t="s">
        <v>115</v>
      </c>
      <c r="BF1417" s="110" t="s">
        <v>115</v>
      </c>
      <c r="BG1417" s="32" t="s">
        <v>131</v>
      </c>
      <c r="BH1417" s="32" t="s">
        <v>115</v>
      </c>
      <c r="BI1417" s="32" t="s">
        <v>488</v>
      </c>
      <c r="BJ1417" s="32">
        <v>4</v>
      </c>
      <c r="BK1417" s="110">
        <v>47143</v>
      </c>
      <c r="BL1417" s="110">
        <v>46357</v>
      </c>
      <c r="BM1417" s="110">
        <v>47199</v>
      </c>
      <c r="BN1417" s="32" t="s">
        <v>308</v>
      </c>
      <c r="BO1417" s="32" t="s">
        <v>115</v>
      </c>
      <c r="BP1417" s="32" t="b">
        <v>0</v>
      </c>
      <c r="BQ1417" s="116">
        <v>113900</v>
      </c>
      <c r="BR1417" s="32" t="s">
        <v>134</v>
      </c>
      <c r="BS1417" s="116">
        <v>66.713899999999995</v>
      </c>
      <c r="BT1417" s="116">
        <v>511.09449999999998</v>
      </c>
      <c r="BU1417" s="116">
        <v>12.2316</v>
      </c>
      <c r="BV1417" s="116">
        <v>16.006699999999999</v>
      </c>
      <c r="BW1417" s="116">
        <v>1.0464</v>
      </c>
      <c r="BX1417" s="116">
        <v>9.6478999999999999</v>
      </c>
      <c r="BY1417" s="116">
        <v>45.380800000000001</v>
      </c>
      <c r="BZ1417" s="116">
        <v>53.140900000000002</v>
      </c>
      <c r="CA1417" s="116">
        <v>56.631800000000013</v>
      </c>
      <c r="CB1417" s="116">
        <v>262.20609999999999</v>
      </c>
      <c r="CC1417" s="116">
        <v>0</v>
      </c>
      <c r="CD1417" s="116">
        <v>0</v>
      </c>
      <c r="CE1417" s="116">
        <v>38.932599999999994</v>
      </c>
      <c r="CF1417" s="32" t="s">
        <v>135</v>
      </c>
      <c r="CG1417" s="32" t="s">
        <v>136</v>
      </c>
      <c r="CH1417" s="32" t="s">
        <v>469</v>
      </c>
      <c r="CI1417" s="116">
        <v>0</v>
      </c>
      <c r="CJ1417" s="116">
        <v>0</v>
      </c>
      <c r="CK1417" s="116">
        <v>0</v>
      </c>
      <c r="CL1417" s="116">
        <v>0</v>
      </c>
      <c r="CM1417" s="116">
        <v>0</v>
      </c>
      <c r="CN1417" s="116">
        <v>0</v>
      </c>
      <c r="CO1417" s="113">
        <v>0</v>
      </c>
      <c r="CP1417" s="32" t="s">
        <v>134</v>
      </c>
      <c r="CQ1417" s="32" t="s">
        <v>115</v>
      </c>
      <c r="CR1417" s="32" t="s">
        <v>279</v>
      </c>
      <c r="CS1417" s="32" t="s">
        <v>115</v>
      </c>
      <c r="CT1417" s="113">
        <v>1</v>
      </c>
      <c r="CU1417" s="113">
        <v>0</v>
      </c>
      <c r="CV1417" s="33" t="s">
        <v>4353</v>
      </c>
    </row>
    <row r="1418" spans="2:100">
      <c r="B1418" s="31">
        <v>1414</v>
      </c>
      <c r="C1418" s="32" t="s">
        <v>4443</v>
      </c>
      <c r="D1418" s="128"/>
      <c r="E1418" s="128"/>
      <c r="F1418" s="32" t="s">
        <v>635</v>
      </c>
      <c r="G1418" s="32" t="s">
        <v>4433</v>
      </c>
      <c r="H1418" s="32" t="s">
        <v>198</v>
      </c>
      <c r="I1418" s="32" t="s">
        <v>166</v>
      </c>
      <c r="J1418" s="32" t="s">
        <v>115</v>
      </c>
      <c r="K1418" s="32" t="s">
        <v>115</v>
      </c>
      <c r="L1418" s="32" t="s">
        <v>119</v>
      </c>
      <c r="M1418" s="32" t="s">
        <v>4352</v>
      </c>
      <c r="N1418" s="32" t="s">
        <v>115</v>
      </c>
      <c r="O1418" s="32" t="s">
        <v>115</v>
      </c>
      <c r="P1418" s="110">
        <v>45902</v>
      </c>
      <c r="Q1418" s="32">
        <v>32</v>
      </c>
      <c r="R1418" s="32" t="s">
        <v>115</v>
      </c>
      <c r="S1418" s="32" t="s">
        <v>548</v>
      </c>
      <c r="T1418" s="32" t="s">
        <v>1809</v>
      </c>
      <c r="U1418" s="32" t="s">
        <v>214</v>
      </c>
      <c r="V1418" s="32" t="s">
        <v>122</v>
      </c>
      <c r="W1418" s="32" t="s">
        <v>123</v>
      </c>
      <c r="X1418" s="32" t="s">
        <v>115</v>
      </c>
      <c r="Y1418" s="128"/>
      <c r="Z1418" s="119" t="s">
        <v>115</v>
      </c>
      <c r="AA1418" s="119">
        <v>2.4537996177563102</v>
      </c>
      <c r="AB1418" s="32" t="s">
        <v>115</v>
      </c>
      <c r="AC1418" s="32" t="s">
        <v>530</v>
      </c>
      <c r="AD1418" s="32" t="s">
        <v>115</v>
      </c>
      <c r="AE1418" s="32" t="s">
        <v>115</v>
      </c>
      <c r="AF1418" s="32" t="s">
        <v>115</v>
      </c>
      <c r="AG1418" s="32" t="s">
        <v>3306</v>
      </c>
      <c r="AH1418" s="32" t="s">
        <v>422</v>
      </c>
      <c r="AI1418" s="32">
        <v>5795709</v>
      </c>
      <c r="AJ1418" s="32" t="s">
        <v>4434</v>
      </c>
      <c r="AK1418" s="32" t="s">
        <v>4435</v>
      </c>
      <c r="AL1418" s="32">
        <v>16</v>
      </c>
      <c r="AM1418" s="32">
        <v>67</v>
      </c>
      <c r="AN1418" s="32" t="s">
        <v>128</v>
      </c>
      <c r="AO1418" s="32" t="s">
        <v>129</v>
      </c>
      <c r="AP1418" s="32">
        <v>2023</v>
      </c>
      <c r="AQ1418" s="32" t="s">
        <v>130</v>
      </c>
      <c r="AR1418" s="32">
        <v>2021</v>
      </c>
      <c r="AS1418" s="32" t="s">
        <v>115</v>
      </c>
      <c r="AT1418" s="32" t="b">
        <v>0</v>
      </c>
      <c r="AU1418" s="32" t="s">
        <v>115</v>
      </c>
      <c r="AV1418" s="32" t="s">
        <v>115</v>
      </c>
      <c r="AW1418" s="32" t="s">
        <v>115</v>
      </c>
      <c r="AX1418" s="32" t="b">
        <v>0</v>
      </c>
      <c r="AY1418" s="32" t="s">
        <v>115</v>
      </c>
      <c r="AZ1418" s="110" t="s">
        <v>115</v>
      </c>
      <c r="BA1418" s="32" t="s">
        <v>115</v>
      </c>
      <c r="BB1418" s="32" t="s">
        <v>115</v>
      </c>
      <c r="BC1418" s="32" t="s">
        <v>115</v>
      </c>
      <c r="BD1418" s="32" t="s">
        <v>115</v>
      </c>
      <c r="BE1418" s="32" t="s">
        <v>115</v>
      </c>
      <c r="BF1418" s="110" t="s">
        <v>115</v>
      </c>
      <c r="BG1418" s="32" t="s">
        <v>131</v>
      </c>
      <c r="BH1418" s="32" t="s">
        <v>115</v>
      </c>
      <c r="BI1418" s="32" t="s">
        <v>488</v>
      </c>
      <c r="BJ1418" s="32">
        <v>4</v>
      </c>
      <c r="BK1418" s="110">
        <v>47203</v>
      </c>
      <c r="BL1418" s="110">
        <v>46357</v>
      </c>
      <c r="BM1418" s="110">
        <v>47256</v>
      </c>
      <c r="BN1418" s="32" t="s">
        <v>308</v>
      </c>
      <c r="BO1418" s="32" t="s">
        <v>115</v>
      </c>
      <c r="BP1418" s="32" t="b">
        <v>0</v>
      </c>
      <c r="BQ1418" s="116">
        <v>113900</v>
      </c>
      <c r="BR1418" s="32" t="s">
        <v>134</v>
      </c>
      <c r="BS1418" s="116">
        <v>42.484699999999997</v>
      </c>
      <c r="BT1418" s="116">
        <v>490.94779999999997</v>
      </c>
      <c r="BU1418" s="116">
        <v>1.4457</v>
      </c>
      <c r="BV1418" s="116">
        <v>8.2826000000000004</v>
      </c>
      <c r="BW1418" s="116">
        <v>0</v>
      </c>
      <c r="BX1418" s="116">
        <v>14.9832</v>
      </c>
      <c r="BY1418" s="116">
        <v>34.7913</v>
      </c>
      <c r="BZ1418" s="116">
        <v>51.704500000000003</v>
      </c>
      <c r="CA1418" s="116">
        <v>55.210600000000007</v>
      </c>
      <c r="CB1418" s="116">
        <v>264.23190000000011</v>
      </c>
      <c r="CC1418" s="116">
        <v>7.1370999999999984</v>
      </c>
      <c r="CD1418" s="116">
        <v>0</v>
      </c>
      <c r="CE1418" s="116">
        <v>24.711399999999998</v>
      </c>
      <c r="CF1418" s="32" t="s">
        <v>135</v>
      </c>
      <c r="CG1418" s="32" t="s">
        <v>136</v>
      </c>
      <c r="CH1418" s="32" t="s">
        <v>469</v>
      </c>
      <c r="CI1418" s="116">
        <v>0</v>
      </c>
      <c r="CJ1418" s="116">
        <v>0</v>
      </c>
      <c r="CK1418" s="116">
        <v>0</v>
      </c>
      <c r="CL1418" s="116">
        <v>0</v>
      </c>
      <c r="CM1418" s="116">
        <v>0</v>
      </c>
      <c r="CN1418" s="116">
        <v>0</v>
      </c>
      <c r="CO1418" s="113">
        <v>0</v>
      </c>
      <c r="CP1418" s="32" t="s">
        <v>134</v>
      </c>
      <c r="CQ1418" s="32" t="s">
        <v>115</v>
      </c>
      <c r="CR1418" s="32" t="s">
        <v>279</v>
      </c>
      <c r="CS1418" s="32" t="s">
        <v>115</v>
      </c>
      <c r="CT1418" s="113">
        <v>1</v>
      </c>
      <c r="CU1418" s="113">
        <v>0</v>
      </c>
      <c r="CV1418" s="33" t="s">
        <v>4353</v>
      </c>
    </row>
    <row r="1419" spans="2:100">
      <c r="B1419" s="31">
        <v>1415</v>
      </c>
      <c r="C1419" s="32" t="s">
        <v>4444</v>
      </c>
      <c r="D1419" s="128"/>
      <c r="E1419" s="128"/>
      <c r="F1419" s="32" t="s">
        <v>635</v>
      </c>
      <c r="G1419" s="32" t="s">
        <v>4433</v>
      </c>
      <c r="H1419" s="32" t="s">
        <v>198</v>
      </c>
      <c r="I1419" s="32" t="s">
        <v>166</v>
      </c>
      <c r="J1419" s="32" t="s">
        <v>115</v>
      </c>
      <c r="K1419" s="32" t="s">
        <v>115</v>
      </c>
      <c r="L1419" s="32" t="s">
        <v>119</v>
      </c>
      <c r="M1419" s="32" t="s">
        <v>4352</v>
      </c>
      <c r="N1419" s="32" t="s">
        <v>115</v>
      </c>
      <c r="O1419" s="32" t="s">
        <v>115</v>
      </c>
      <c r="P1419" s="110">
        <v>45933</v>
      </c>
      <c r="Q1419" s="32">
        <v>20</v>
      </c>
      <c r="R1419" s="32" t="s">
        <v>115</v>
      </c>
      <c r="S1419" s="32" t="s">
        <v>548</v>
      </c>
      <c r="T1419" s="32" t="s">
        <v>1809</v>
      </c>
      <c r="U1419" s="32" t="s">
        <v>214</v>
      </c>
      <c r="V1419" s="32" t="s">
        <v>122</v>
      </c>
      <c r="W1419" s="32" t="s">
        <v>123</v>
      </c>
      <c r="X1419" s="32" t="s">
        <v>115</v>
      </c>
      <c r="Y1419" s="128"/>
      <c r="Z1419" s="119" t="s">
        <v>115</v>
      </c>
      <c r="AA1419" s="119">
        <v>69.382013145941798</v>
      </c>
      <c r="AB1419" s="32" t="s">
        <v>115</v>
      </c>
      <c r="AC1419" s="32" t="s">
        <v>530</v>
      </c>
      <c r="AD1419" s="32" t="s">
        <v>115</v>
      </c>
      <c r="AE1419" s="32" t="s">
        <v>115</v>
      </c>
      <c r="AF1419" s="32" t="s">
        <v>115</v>
      </c>
      <c r="AG1419" s="32" t="s">
        <v>4437</v>
      </c>
      <c r="AH1419" s="32" t="s">
        <v>422</v>
      </c>
      <c r="AI1419" s="32">
        <v>5793899</v>
      </c>
      <c r="AJ1419" s="32" t="s">
        <v>4434</v>
      </c>
      <c r="AK1419" s="32" t="s">
        <v>4435</v>
      </c>
      <c r="AL1419" s="32">
        <v>16</v>
      </c>
      <c r="AM1419" s="32">
        <v>67</v>
      </c>
      <c r="AN1419" s="32" t="s">
        <v>128</v>
      </c>
      <c r="AO1419" s="32" t="s">
        <v>129</v>
      </c>
      <c r="AP1419" s="32">
        <v>2023</v>
      </c>
      <c r="AQ1419" s="32" t="s">
        <v>130</v>
      </c>
      <c r="AR1419" s="32">
        <v>2022</v>
      </c>
      <c r="AS1419" s="32" t="s">
        <v>115</v>
      </c>
      <c r="AT1419" s="32" t="b">
        <v>0</v>
      </c>
      <c r="AU1419" s="32" t="s">
        <v>115</v>
      </c>
      <c r="AV1419" s="32" t="s">
        <v>115</v>
      </c>
      <c r="AW1419" s="32" t="s">
        <v>115</v>
      </c>
      <c r="AX1419" s="32" t="b">
        <v>0</v>
      </c>
      <c r="AY1419" s="32" t="s">
        <v>115</v>
      </c>
      <c r="AZ1419" s="110" t="s">
        <v>115</v>
      </c>
      <c r="BA1419" s="32" t="s">
        <v>115</v>
      </c>
      <c r="BB1419" s="32" t="s">
        <v>115</v>
      </c>
      <c r="BC1419" s="32" t="s">
        <v>115</v>
      </c>
      <c r="BD1419" s="32" t="s">
        <v>115</v>
      </c>
      <c r="BE1419" s="32" t="s">
        <v>115</v>
      </c>
      <c r="BF1419" s="110" t="s">
        <v>115</v>
      </c>
      <c r="BG1419" s="32" t="s">
        <v>131</v>
      </c>
      <c r="BH1419" s="32" t="s">
        <v>115</v>
      </c>
      <c r="BI1419" s="32" t="s">
        <v>488</v>
      </c>
      <c r="BJ1419" s="32">
        <v>4</v>
      </c>
      <c r="BK1419" s="110">
        <v>46590</v>
      </c>
      <c r="BL1419" s="110">
        <v>46357</v>
      </c>
      <c r="BM1419" s="110">
        <v>46646</v>
      </c>
      <c r="BN1419" s="32" t="s">
        <v>245</v>
      </c>
      <c r="BO1419" s="32" t="s">
        <v>225</v>
      </c>
      <c r="BP1419" s="32" t="b">
        <v>0</v>
      </c>
      <c r="BQ1419" s="116">
        <v>113900</v>
      </c>
      <c r="BR1419" s="32" t="s">
        <v>134</v>
      </c>
      <c r="BS1419" s="116">
        <v>85.750299999999996</v>
      </c>
      <c r="BT1419" s="116">
        <v>1407.4603999999999</v>
      </c>
      <c r="BU1419" s="116">
        <v>20.853400000000001</v>
      </c>
      <c r="BV1419" s="116">
        <v>16.206700000000001</v>
      </c>
      <c r="BW1419" s="116">
        <v>0.84140000000000004</v>
      </c>
      <c r="BX1419" s="116">
        <v>22.4193</v>
      </c>
      <c r="BY1419" s="116">
        <v>52.439</v>
      </c>
      <c r="BZ1419" s="116">
        <v>472.36009999999993</v>
      </c>
      <c r="CA1419" s="116">
        <v>583.1937999999999</v>
      </c>
      <c r="CB1419" s="116">
        <v>95.632200000000012</v>
      </c>
      <c r="CC1419" s="116">
        <v>0</v>
      </c>
      <c r="CD1419" s="116">
        <v>0</v>
      </c>
      <c r="CE1419" s="116">
        <v>60.320799999999991</v>
      </c>
      <c r="CF1419" s="32" t="s">
        <v>135</v>
      </c>
      <c r="CG1419" s="32" t="s">
        <v>136</v>
      </c>
      <c r="CH1419" s="32" t="s">
        <v>2682</v>
      </c>
      <c r="CI1419" s="116">
        <v>0</v>
      </c>
      <c r="CJ1419" s="116">
        <v>0</v>
      </c>
      <c r="CK1419" s="116">
        <v>0</v>
      </c>
      <c r="CL1419" s="116">
        <v>0</v>
      </c>
      <c r="CM1419" s="116">
        <v>0</v>
      </c>
      <c r="CN1419" s="116">
        <v>0</v>
      </c>
      <c r="CO1419" s="113">
        <v>0</v>
      </c>
      <c r="CP1419" s="32" t="s">
        <v>134</v>
      </c>
      <c r="CQ1419" s="32" t="s">
        <v>115</v>
      </c>
      <c r="CR1419" s="32" t="s">
        <v>279</v>
      </c>
      <c r="CS1419" s="32" t="s">
        <v>115</v>
      </c>
      <c r="CT1419" s="113">
        <v>0</v>
      </c>
      <c r="CU1419" s="113">
        <v>1</v>
      </c>
      <c r="CV1419" s="33" t="s">
        <v>4353</v>
      </c>
    </row>
    <row r="1420" spans="2:100">
      <c r="B1420" s="31">
        <v>1416</v>
      </c>
      <c r="C1420" s="32" t="s">
        <v>4445</v>
      </c>
      <c r="D1420" s="128"/>
      <c r="E1420" s="128"/>
      <c r="F1420" s="32" t="s">
        <v>635</v>
      </c>
      <c r="G1420" s="32" t="s">
        <v>4433</v>
      </c>
      <c r="H1420" s="32" t="s">
        <v>198</v>
      </c>
      <c r="I1420" s="32" t="s">
        <v>166</v>
      </c>
      <c r="J1420" s="32" t="s">
        <v>115</v>
      </c>
      <c r="K1420" s="32" t="s">
        <v>115</v>
      </c>
      <c r="L1420" s="32" t="s">
        <v>119</v>
      </c>
      <c r="M1420" s="32" t="s">
        <v>4352</v>
      </c>
      <c r="N1420" s="32" t="s">
        <v>115</v>
      </c>
      <c r="O1420" s="32" t="s">
        <v>115</v>
      </c>
      <c r="P1420" s="110">
        <v>45933</v>
      </c>
      <c r="Q1420" s="32">
        <v>32</v>
      </c>
      <c r="R1420" s="32" t="s">
        <v>115</v>
      </c>
      <c r="S1420" s="32" t="s">
        <v>548</v>
      </c>
      <c r="T1420" s="32" t="s">
        <v>1809</v>
      </c>
      <c r="U1420" s="32" t="s">
        <v>214</v>
      </c>
      <c r="V1420" s="32" t="s">
        <v>122</v>
      </c>
      <c r="W1420" s="32" t="s">
        <v>123</v>
      </c>
      <c r="X1420" s="32" t="s">
        <v>115</v>
      </c>
      <c r="Y1420" s="128"/>
      <c r="Z1420" s="119" t="s">
        <v>115</v>
      </c>
      <c r="AA1420" s="119">
        <v>69.382013145941798</v>
      </c>
      <c r="AB1420" s="32" t="s">
        <v>115</v>
      </c>
      <c r="AC1420" s="32" t="s">
        <v>530</v>
      </c>
      <c r="AD1420" s="32" t="s">
        <v>115</v>
      </c>
      <c r="AE1420" s="32" t="s">
        <v>115</v>
      </c>
      <c r="AF1420" s="32" t="s">
        <v>115</v>
      </c>
      <c r="AG1420" s="32" t="s">
        <v>4437</v>
      </c>
      <c r="AH1420" s="32" t="s">
        <v>422</v>
      </c>
      <c r="AI1420" s="32">
        <v>5793940</v>
      </c>
      <c r="AJ1420" s="32" t="s">
        <v>4434</v>
      </c>
      <c r="AK1420" s="32" t="s">
        <v>4435</v>
      </c>
      <c r="AL1420" s="32">
        <v>16</v>
      </c>
      <c r="AM1420" s="32">
        <v>67</v>
      </c>
      <c r="AN1420" s="32" t="s">
        <v>128</v>
      </c>
      <c r="AO1420" s="32" t="s">
        <v>129</v>
      </c>
      <c r="AP1420" s="32">
        <v>2023</v>
      </c>
      <c r="AQ1420" s="32" t="s">
        <v>130</v>
      </c>
      <c r="AR1420" s="32">
        <v>2022</v>
      </c>
      <c r="AS1420" s="32" t="s">
        <v>115</v>
      </c>
      <c r="AT1420" s="32" t="b">
        <v>0</v>
      </c>
      <c r="AU1420" s="32" t="s">
        <v>115</v>
      </c>
      <c r="AV1420" s="32" t="s">
        <v>115</v>
      </c>
      <c r="AW1420" s="32" t="s">
        <v>115</v>
      </c>
      <c r="AX1420" s="32" t="b">
        <v>0</v>
      </c>
      <c r="AY1420" s="32" t="s">
        <v>115</v>
      </c>
      <c r="AZ1420" s="110" t="s">
        <v>115</v>
      </c>
      <c r="BA1420" s="32" t="s">
        <v>115</v>
      </c>
      <c r="BB1420" s="32" t="s">
        <v>115</v>
      </c>
      <c r="BC1420" s="32" t="s">
        <v>115</v>
      </c>
      <c r="BD1420" s="32" t="s">
        <v>115</v>
      </c>
      <c r="BE1420" s="32" t="s">
        <v>115</v>
      </c>
      <c r="BF1420" s="110" t="s">
        <v>115</v>
      </c>
      <c r="BG1420" s="32" t="s">
        <v>131</v>
      </c>
      <c r="BH1420" s="32" t="s">
        <v>115</v>
      </c>
      <c r="BI1420" s="32" t="s">
        <v>488</v>
      </c>
      <c r="BJ1420" s="32">
        <v>4</v>
      </c>
      <c r="BK1420" s="110">
        <v>46519</v>
      </c>
      <c r="BL1420" s="110">
        <v>46357</v>
      </c>
      <c r="BM1420" s="110">
        <v>46626</v>
      </c>
      <c r="BN1420" s="32" t="s">
        <v>245</v>
      </c>
      <c r="BO1420" s="32" t="s">
        <v>225</v>
      </c>
      <c r="BP1420" s="32" t="b">
        <v>0</v>
      </c>
      <c r="BQ1420" s="116">
        <v>113900</v>
      </c>
      <c r="BR1420" s="32" t="s">
        <v>134</v>
      </c>
      <c r="BS1420" s="116">
        <v>305.53019999999998</v>
      </c>
      <c r="BT1420" s="116">
        <v>3594.3272999999999</v>
      </c>
      <c r="BU1420" s="116">
        <v>35.724899999999998</v>
      </c>
      <c r="BV1420" s="116">
        <v>23.4664</v>
      </c>
      <c r="BW1420" s="116">
        <v>0.84140000000000004</v>
      </c>
      <c r="BX1420" s="116">
        <v>205.33680000000001</v>
      </c>
      <c r="BY1420" s="116">
        <v>68.157600000000002</v>
      </c>
      <c r="BZ1420" s="116">
        <v>2924.6041</v>
      </c>
      <c r="CA1420" s="116">
        <v>195.95940000000002</v>
      </c>
      <c r="CB1420" s="116">
        <v>0</v>
      </c>
      <c r="CC1420" s="116">
        <v>0</v>
      </c>
      <c r="CD1420" s="116">
        <v>0</v>
      </c>
      <c r="CE1420" s="116">
        <v>265.36949999999996</v>
      </c>
      <c r="CF1420" s="32" t="s">
        <v>135</v>
      </c>
      <c r="CG1420" s="32" t="s">
        <v>136</v>
      </c>
      <c r="CH1420" s="32" t="s">
        <v>486</v>
      </c>
      <c r="CI1420" s="116">
        <v>0</v>
      </c>
      <c r="CJ1420" s="116">
        <v>0</v>
      </c>
      <c r="CK1420" s="116">
        <v>0</v>
      </c>
      <c r="CL1420" s="116">
        <v>0</v>
      </c>
      <c r="CM1420" s="116">
        <v>0</v>
      </c>
      <c r="CN1420" s="116">
        <v>0</v>
      </c>
      <c r="CO1420" s="113">
        <v>0</v>
      </c>
      <c r="CP1420" s="32" t="s">
        <v>134</v>
      </c>
      <c r="CQ1420" s="32" t="s">
        <v>115</v>
      </c>
      <c r="CR1420" s="32" t="s">
        <v>279</v>
      </c>
      <c r="CS1420" s="32" t="s">
        <v>115</v>
      </c>
      <c r="CT1420" s="113">
        <v>0</v>
      </c>
      <c r="CU1420" s="113">
        <v>1</v>
      </c>
      <c r="CV1420" s="33" t="s">
        <v>4353</v>
      </c>
    </row>
    <row r="1421" spans="2:100">
      <c r="B1421" s="31">
        <v>1417</v>
      </c>
      <c r="C1421" s="32" t="s">
        <v>4446</v>
      </c>
      <c r="D1421" s="128"/>
      <c r="E1421" s="128"/>
      <c r="F1421" s="32" t="s">
        <v>635</v>
      </c>
      <c r="G1421" s="32" t="s">
        <v>4433</v>
      </c>
      <c r="H1421" s="32" t="s">
        <v>198</v>
      </c>
      <c r="I1421" s="32" t="s">
        <v>166</v>
      </c>
      <c r="J1421" s="32" t="s">
        <v>115</v>
      </c>
      <c r="K1421" s="32" t="s">
        <v>115</v>
      </c>
      <c r="L1421" s="32" t="s">
        <v>119</v>
      </c>
      <c r="M1421" s="32" t="s">
        <v>4352</v>
      </c>
      <c r="N1421" s="32" t="s">
        <v>115</v>
      </c>
      <c r="O1421" s="32" t="s">
        <v>115</v>
      </c>
      <c r="P1421" s="110">
        <v>45933</v>
      </c>
      <c r="Q1421" s="32">
        <v>27</v>
      </c>
      <c r="R1421" s="32" t="s">
        <v>115</v>
      </c>
      <c r="S1421" s="32" t="s">
        <v>548</v>
      </c>
      <c r="T1421" s="32" t="s">
        <v>1809</v>
      </c>
      <c r="U1421" s="32" t="s">
        <v>214</v>
      </c>
      <c r="V1421" s="32" t="s">
        <v>122</v>
      </c>
      <c r="W1421" s="32" t="s">
        <v>123</v>
      </c>
      <c r="X1421" s="32" t="s">
        <v>115</v>
      </c>
      <c r="Y1421" s="128"/>
      <c r="Z1421" s="119" t="s">
        <v>115</v>
      </c>
      <c r="AA1421" s="119">
        <v>69.382013145941798</v>
      </c>
      <c r="AB1421" s="32" t="s">
        <v>115</v>
      </c>
      <c r="AC1421" s="32" t="s">
        <v>530</v>
      </c>
      <c r="AD1421" s="32" t="s">
        <v>115</v>
      </c>
      <c r="AE1421" s="32" t="s">
        <v>115</v>
      </c>
      <c r="AF1421" s="32" t="s">
        <v>115</v>
      </c>
      <c r="AG1421" s="32" t="s">
        <v>4437</v>
      </c>
      <c r="AH1421" s="32" t="s">
        <v>422</v>
      </c>
      <c r="AI1421" s="32">
        <v>5793900</v>
      </c>
      <c r="AJ1421" s="32" t="s">
        <v>4434</v>
      </c>
      <c r="AK1421" s="32" t="s">
        <v>4435</v>
      </c>
      <c r="AL1421" s="32">
        <v>16</v>
      </c>
      <c r="AM1421" s="32">
        <v>67</v>
      </c>
      <c r="AN1421" s="32" t="s">
        <v>128</v>
      </c>
      <c r="AO1421" s="32" t="s">
        <v>129</v>
      </c>
      <c r="AP1421" s="32">
        <v>2023</v>
      </c>
      <c r="AQ1421" s="32" t="s">
        <v>130</v>
      </c>
      <c r="AR1421" s="32">
        <v>2022</v>
      </c>
      <c r="AS1421" s="32" t="s">
        <v>115</v>
      </c>
      <c r="AT1421" s="32" t="b">
        <v>0</v>
      </c>
      <c r="AU1421" s="32" t="s">
        <v>115</v>
      </c>
      <c r="AV1421" s="32" t="s">
        <v>115</v>
      </c>
      <c r="AW1421" s="32" t="s">
        <v>115</v>
      </c>
      <c r="AX1421" s="32" t="b">
        <v>0</v>
      </c>
      <c r="AY1421" s="32" t="s">
        <v>115</v>
      </c>
      <c r="AZ1421" s="110" t="s">
        <v>115</v>
      </c>
      <c r="BA1421" s="32" t="s">
        <v>115</v>
      </c>
      <c r="BB1421" s="32" t="s">
        <v>115</v>
      </c>
      <c r="BC1421" s="32" t="s">
        <v>115</v>
      </c>
      <c r="BD1421" s="32" t="s">
        <v>115</v>
      </c>
      <c r="BE1421" s="32" t="s">
        <v>115</v>
      </c>
      <c r="BF1421" s="110" t="s">
        <v>115</v>
      </c>
      <c r="BG1421" s="32" t="s">
        <v>131</v>
      </c>
      <c r="BH1421" s="32" t="s">
        <v>115</v>
      </c>
      <c r="BI1421" s="32" t="s">
        <v>488</v>
      </c>
      <c r="BJ1421" s="32">
        <v>4</v>
      </c>
      <c r="BK1421" s="110">
        <v>46651</v>
      </c>
      <c r="BL1421" s="110">
        <v>46357</v>
      </c>
      <c r="BM1421" s="110">
        <v>46707</v>
      </c>
      <c r="BN1421" s="32" t="s">
        <v>245</v>
      </c>
      <c r="BO1421" s="32" t="s">
        <v>225</v>
      </c>
      <c r="BP1421" s="32" t="b">
        <v>0</v>
      </c>
      <c r="BQ1421" s="116">
        <v>113900</v>
      </c>
      <c r="BR1421" s="32" t="s">
        <v>134</v>
      </c>
      <c r="BS1421" s="116">
        <v>488.24009999999998</v>
      </c>
      <c r="BT1421" s="116">
        <v>2233.6248000000001</v>
      </c>
      <c r="BU1421" s="116">
        <v>52.195700000000002</v>
      </c>
      <c r="BV1421" s="116">
        <v>22.971399999999999</v>
      </c>
      <c r="BW1421" s="116">
        <v>0.89229999999999998</v>
      </c>
      <c r="BX1421" s="116">
        <v>355.40570000000002</v>
      </c>
      <c r="BY1421" s="116">
        <v>93.444199999999995</v>
      </c>
      <c r="BZ1421" s="116">
        <v>381.49590000000006</v>
      </c>
      <c r="CA1421" s="116">
        <v>1157.7102</v>
      </c>
      <c r="CB1421" s="116">
        <v>0</v>
      </c>
      <c r="CC1421" s="116">
        <v>0</v>
      </c>
      <c r="CD1421" s="116">
        <v>0</v>
      </c>
      <c r="CE1421" s="116">
        <v>431.46510000000001</v>
      </c>
      <c r="CF1421" s="32" t="s">
        <v>135</v>
      </c>
      <c r="CG1421" s="32" t="s">
        <v>136</v>
      </c>
      <c r="CH1421" s="32" t="s">
        <v>723</v>
      </c>
      <c r="CI1421" s="116">
        <v>0</v>
      </c>
      <c r="CJ1421" s="116">
        <v>0</v>
      </c>
      <c r="CK1421" s="116">
        <v>0</v>
      </c>
      <c r="CL1421" s="116">
        <v>0</v>
      </c>
      <c r="CM1421" s="116">
        <v>0</v>
      </c>
      <c r="CN1421" s="116">
        <v>0</v>
      </c>
      <c r="CO1421" s="113">
        <v>0</v>
      </c>
      <c r="CP1421" s="32" t="s">
        <v>134</v>
      </c>
      <c r="CQ1421" s="32" t="s">
        <v>115</v>
      </c>
      <c r="CR1421" s="32" t="s">
        <v>279</v>
      </c>
      <c r="CS1421" s="32" t="s">
        <v>115</v>
      </c>
      <c r="CT1421" s="113">
        <v>0</v>
      </c>
      <c r="CU1421" s="113">
        <v>1</v>
      </c>
      <c r="CV1421" s="33" t="s">
        <v>4353</v>
      </c>
    </row>
    <row r="1422" spans="2:100">
      <c r="B1422" s="31">
        <v>1418</v>
      </c>
      <c r="C1422" s="32" t="s">
        <v>4447</v>
      </c>
      <c r="D1422" s="128"/>
      <c r="E1422" s="128"/>
      <c r="F1422" s="32" t="s">
        <v>635</v>
      </c>
      <c r="G1422" s="32" t="s">
        <v>4433</v>
      </c>
      <c r="H1422" s="32" t="s">
        <v>198</v>
      </c>
      <c r="I1422" s="32" t="s">
        <v>166</v>
      </c>
      <c r="J1422" s="32" t="s">
        <v>115</v>
      </c>
      <c r="K1422" s="32" t="s">
        <v>115</v>
      </c>
      <c r="L1422" s="32" t="s">
        <v>119</v>
      </c>
      <c r="M1422" s="32" t="s">
        <v>4352</v>
      </c>
      <c r="N1422" s="32" t="s">
        <v>115</v>
      </c>
      <c r="O1422" s="32" t="s">
        <v>115</v>
      </c>
      <c r="P1422" s="110">
        <v>45933</v>
      </c>
      <c r="Q1422" s="32">
        <v>18</v>
      </c>
      <c r="R1422" s="32" t="s">
        <v>115</v>
      </c>
      <c r="S1422" s="32" t="s">
        <v>548</v>
      </c>
      <c r="T1422" s="32" t="s">
        <v>1809</v>
      </c>
      <c r="U1422" s="32" t="s">
        <v>214</v>
      </c>
      <c r="V1422" s="32" t="s">
        <v>122</v>
      </c>
      <c r="W1422" s="32" t="s">
        <v>123</v>
      </c>
      <c r="X1422" s="32" t="s">
        <v>115</v>
      </c>
      <c r="Y1422" s="128"/>
      <c r="Z1422" s="119" t="s">
        <v>115</v>
      </c>
      <c r="AA1422" s="119">
        <v>69.382013145941798</v>
      </c>
      <c r="AB1422" s="32" t="s">
        <v>115</v>
      </c>
      <c r="AC1422" s="32" t="s">
        <v>530</v>
      </c>
      <c r="AD1422" s="32" t="s">
        <v>115</v>
      </c>
      <c r="AE1422" s="32" t="s">
        <v>115</v>
      </c>
      <c r="AF1422" s="32" t="s">
        <v>115</v>
      </c>
      <c r="AG1422" s="32" t="s">
        <v>4437</v>
      </c>
      <c r="AH1422" s="32" t="s">
        <v>422</v>
      </c>
      <c r="AI1422" s="32">
        <v>5793938</v>
      </c>
      <c r="AJ1422" s="32" t="s">
        <v>4434</v>
      </c>
      <c r="AK1422" s="32" t="s">
        <v>4435</v>
      </c>
      <c r="AL1422" s="32">
        <v>16</v>
      </c>
      <c r="AM1422" s="32">
        <v>67</v>
      </c>
      <c r="AN1422" s="32" t="s">
        <v>128</v>
      </c>
      <c r="AO1422" s="32" t="s">
        <v>129</v>
      </c>
      <c r="AP1422" s="32">
        <v>2023</v>
      </c>
      <c r="AQ1422" s="32" t="s">
        <v>130</v>
      </c>
      <c r="AR1422" s="32">
        <v>2022</v>
      </c>
      <c r="AS1422" s="32" t="s">
        <v>115</v>
      </c>
      <c r="AT1422" s="32" t="b">
        <v>0</v>
      </c>
      <c r="AU1422" s="32" t="s">
        <v>115</v>
      </c>
      <c r="AV1422" s="32" t="s">
        <v>115</v>
      </c>
      <c r="AW1422" s="32" t="s">
        <v>115</v>
      </c>
      <c r="AX1422" s="32" t="b">
        <v>0</v>
      </c>
      <c r="AY1422" s="32" t="s">
        <v>115</v>
      </c>
      <c r="AZ1422" s="110" t="s">
        <v>115</v>
      </c>
      <c r="BA1422" s="32" t="s">
        <v>115</v>
      </c>
      <c r="BB1422" s="32" t="s">
        <v>115</v>
      </c>
      <c r="BC1422" s="32" t="s">
        <v>115</v>
      </c>
      <c r="BD1422" s="32" t="s">
        <v>115</v>
      </c>
      <c r="BE1422" s="32" t="s">
        <v>115</v>
      </c>
      <c r="BF1422" s="110" t="s">
        <v>115</v>
      </c>
      <c r="BG1422" s="32" t="s">
        <v>131</v>
      </c>
      <c r="BH1422" s="32" t="s">
        <v>115</v>
      </c>
      <c r="BI1422" s="32" t="s">
        <v>488</v>
      </c>
      <c r="BJ1422" s="32">
        <v>4</v>
      </c>
      <c r="BK1422" s="110">
        <v>46322</v>
      </c>
      <c r="BL1422" s="110">
        <v>46357</v>
      </c>
      <c r="BM1422" s="110">
        <v>46380</v>
      </c>
      <c r="BN1422" s="32" t="s">
        <v>115</v>
      </c>
      <c r="BO1422" s="32" t="s">
        <v>115</v>
      </c>
      <c r="BP1422" s="32" t="b">
        <v>1</v>
      </c>
      <c r="BQ1422" s="116">
        <v>113900</v>
      </c>
      <c r="BR1422" s="32" t="s">
        <v>134</v>
      </c>
      <c r="BS1422" s="116">
        <v>275.11579999999998</v>
      </c>
      <c r="BT1422" s="116">
        <v>942.71619999999996</v>
      </c>
      <c r="BU1422" s="116">
        <v>40.686500000000002</v>
      </c>
      <c r="BV1422" s="116">
        <v>27.717300000000002</v>
      </c>
      <c r="BW1422" s="116">
        <v>1.0518000000000001</v>
      </c>
      <c r="BX1422" s="116">
        <v>166.74529999999999</v>
      </c>
      <c r="BY1422" s="116">
        <v>67.135599999999997</v>
      </c>
      <c r="BZ1422" s="116">
        <v>552.66489999999999</v>
      </c>
      <c r="CA1422" s="116">
        <v>19.075100000000003</v>
      </c>
      <c r="CB1422" s="116">
        <v>0</v>
      </c>
      <c r="CC1422" s="116">
        <v>0</v>
      </c>
      <c r="CD1422" s="116">
        <v>0</v>
      </c>
      <c r="CE1422" s="116">
        <v>236.20099999999996</v>
      </c>
      <c r="CF1422" s="32" t="s">
        <v>135</v>
      </c>
      <c r="CG1422" s="32" t="s">
        <v>136</v>
      </c>
      <c r="CH1422" s="32" t="s">
        <v>655</v>
      </c>
      <c r="CI1422" s="116">
        <v>0</v>
      </c>
      <c r="CJ1422" s="116">
        <v>0</v>
      </c>
      <c r="CK1422" s="116">
        <v>0</v>
      </c>
      <c r="CL1422" s="116">
        <v>0</v>
      </c>
      <c r="CM1422" s="116">
        <v>0</v>
      </c>
      <c r="CN1422" s="116">
        <v>0</v>
      </c>
      <c r="CO1422" s="113">
        <v>0</v>
      </c>
      <c r="CP1422" s="32" t="s">
        <v>134</v>
      </c>
      <c r="CQ1422" s="32" t="s">
        <v>115</v>
      </c>
      <c r="CR1422" s="32" t="s">
        <v>134</v>
      </c>
      <c r="CS1422" s="32" t="s">
        <v>115</v>
      </c>
      <c r="CT1422" s="113">
        <v>1</v>
      </c>
      <c r="CU1422" s="113">
        <v>0</v>
      </c>
      <c r="CV1422" s="33" t="s">
        <v>4353</v>
      </c>
    </row>
    <row r="1423" spans="2:100">
      <c r="B1423" s="31">
        <v>1419</v>
      </c>
      <c r="C1423" s="32" t="s">
        <v>4448</v>
      </c>
      <c r="D1423" s="128"/>
      <c r="E1423" s="128"/>
      <c r="F1423" s="32" t="s">
        <v>635</v>
      </c>
      <c r="G1423" s="32" t="s">
        <v>4433</v>
      </c>
      <c r="H1423" s="32" t="s">
        <v>418</v>
      </c>
      <c r="I1423" s="32" t="s">
        <v>118</v>
      </c>
      <c r="J1423" s="32" t="s">
        <v>115</v>
      </c>
      <c r="K1423" s="32" t="s">
        <v>115</v>
      </c>
      <c r="L1423" s="32" t="s">
        <v>119</v>
      </c>
      <c r="M1423" s="32" t="s">
        <v>4352</v>
      </c>
      <c r="N1423" s="32" t="s">
        <v>115</v>
      </c>
      <c r="O1423" s="32" t="s">
        <v>115</v>
      </c>
      <c r="P1423" s="110">
        <v>45933</v>
      </c>
      <c r="Q1423" s="32">
        <v>58</v>
      </c>
      <c r="R1423" s="32" t="s">
        <v>115</v>
      </c>
      <c r="S1423" s="32" t="s">
        <v>548</v>
      </c>
      <c r="T1423" s="32" t="s">
        <v>1809</v>
      </c>
      <c r="U1423" s="32" t="s">
        <v>214</v>
      </c>
      <c r="V1423" s="32" t="s">
        <v>122</v>
      </c>
      <c r="W1423" s="32" t="s">
        <v>123</v>
      </c>
      <c r="X1423" s="32" t="s">
        <v>115</v>
      </c>
      <c r="Y1423" s="128"/>
      <c r="Z1423" s="119" t="s">
        <v>115</v>
      </c>
      <c r="AA1423" s="119">
        <v>69.382013145941798</v>
      </c>
      <c r="AB1423" s="32" t="s">
        <v>115</v>
      </c>
      <c r="AC1423" s="32" t="s">
        <v>530</v>
      </c>
      <c r="AD1423" s="32" t="s">
        <v>923</v>
      </c>
      <c r="AE1423" s="32" t="s">
        <v>115</v>
      </c>
      <c r="AF1423" s="32" t="s">
        <v>115</v>
      </c>
      <c r="AG1423" s="32" t="s">
        <v>3306</v>
      </c>
      <c r="AH1423" s="32" t="s">
        <v>422</v>
      </c>
      <c r="AI1423" s="32">
        <v>5795886</v>
      </c>
      <c r="AJ1423" s="32" t="s">
        <v>4434</v>
      </c>
      <c r="AK1423" s="32" t="s">
        <v>4435</v>
      </c>
      <c r="AL1423" s="32">
        <v>16</v>
      </c>
      <c r="AM1423" s="32">
        <v>67</v>
      </c>
      <c r="AN1423" s="32" t="s">
        <v>128</v>
      </c>
      <c r="AO1423" s="32" t="s">
        <v>129</v>
      </c>
      <c r="AP1423" s="32">
        <v>2023</v>
      </c>
      <c r="AQ1423" s="32" t="s">
        <v>130</v>
      </c>
      <c r="AR1423" s="32">
        <v>2019</v>
      </c>
      <c r="AS1423" s="32" t="s">
        <v>115</v>
      </c>
      <c r="AT1423" s="32" t="b">
        <v>0</v>
      </c>
      <c r="AU1423" s="32" t="s">
        <v>115</v>
      </c>
      <c r="AV1423" s="32" t="s">
        <v>115</v>
      </c>
      <c r="AW1423" s="32" t="s">
        <v>115</v>
      </c>
      <c r="AX1423" s="32" t="b">
        <v>0</v>
      </c>
      <c r="AY1423" s="32" t="s">
        <v>115</v>
      </c>
      <c r="AZ1423" s="110" t="s">
        <v>115</v>
      </c>
      <c r="BA1423" s="32" t="s">
        <v>115</v>
      </c>
      <c r="BB1423" s="32" t="s">
        <v>115</v>
      </c>
      <c r="BC1423" s="32" t="s">
        <v>115</v>
      </c>
      <c r="BD1423" s="32" t="s">
        <v>115</v>
      </c>
      <c r="BE1423" s="32" t="s">
        <v>115</v>
      </c>
      <c r="BF1423" s="110" t="s">
        <v>115</v>
      </c>
      <c r="BG1423" s="32" t="s">
        <v>131</v>
      </c>
      <c r="BH1423" s="32" t="s">
        <v>115</v>
      </c>
      <c r="BI1423" s="32" t="s">
        <v>488</v>
      </c>
      <c r="BJ1423" s="32">
        <v>4</v>
      </c>
      <c r="BK1423" s="110">
        <v>46150</v>
      </c>
      <c r="BL1423" s="110">
        <v>46357</v>
      </c>
      <c r="BM1423" s="110">
        <v>46448</v>
      </c>
      <c r="BN1423" s="32" t="s">
        <v>115</v>
      </c>
      <c r="BO1423" s="32" t="s">
        <v>115</v>
      </c>
      <c r="BP1423" s="32" t="b">
        <v>0</v>
      </c>
      <c r="BQ1423" s="116">
        <v>113900</v>
      </c>
      <c r="BR1423" s="32" t="s">
        <v>134</v>
      </c>
      <c r="BS1423" s="116">
        <v>8811.5915999999997</v>
      </c>
      <c r="BT1423" s="116">
        <v>55335.198400000001</v>
      </c>
      <c r="BU1423" s="116">
        <v>4.2050999999999998</v>
      </c>
      <c r="BV1423" s="116">
        <v>20.782499999999999</v>
      </c>
      <c r="BW1423" s="116">
        <v>23.468</v>
      </c>
      <c r="BX1423" s="116">
        <v>2060.2869000000001</v>
      </c>
      <c r="BY1423" s="116">
        <v>7136.8191000000006</v>
      </c>
      <c r="BZ1423" s="116">
        <v>0</v>
      </c>
      <c r="CA1423" s="116">
        <v>0</v>
      </c>
      <c r="CB1423" s="116">
        <v>0</v>
      </c>
      <c r="CC1423" s="116">
        <v>0</v>
      </c>
      <c r="CD1423" s="116">
        <v>0</v>
      </c>
      <c r="CE1423" s="116">
        <v>2108.7424999999994</v>
      </c>
      <c r="CF1423" s="32" t="s">
        <v>135</v>
      </c>
      <c r="CG1423" s="32" t="s">
        <v>136</v>
      </c>
      <c r="CH1423" s="32" t="s">
        <v>1801</v>
      </c>
      <c r="CI1423" s="116">
        <v>0</v>
      </c>
      <c r="CJ1423" s="116">
        <v>0</v>
      </c>
      <c r="CK1423" s="116">
        <v>0</v>
      </c>
      <c r="CL1423" s="116">
        <v>0</v>
      </c>
      <c r="CM1423" s="116">
        <v>0</v>
      </c>
      <c r="CN1423" s="116">
        <v>0</v>
      </c>
      <c r="CO1423" s="113">
        <v>0</v>
      </c>
      <c r="CP1423" s="32" t="s">
        <v>134</v>
      </c>
      <c r="CQ1423" s="32" t="s">
        <v>115</v>
      </c>
      <c r="CR1423" s="32" t="s">
        <v>279</v>
      </c>
      <c r="CS1423" s="32" t="s">
        <v>115</v>
      </c>
      <c r="CT1423" s="113">
        <v>1</v>
      </c>
      <c r="CU1423" s="113">
        <v>0</v>
      </c>
      <c r="CV1423" s="33" t="s">
        <v>4353</v>
      </c>
    </row>
    <row r="1424" spans="2:100">
      <c r="B1424" s="31">
        <v>1420</v>
      </c>
      <c r="C1424" s="32" t="s">
        <v>4449</v>
      </c>
      <c r="D1424" s="128"/>
      <c r="E1424" s="128"/>
      <c r="F1424" s="32" t="s">
        <v>635</v>
      </c>
      <c r="G1424" s="32" t="s">
        <v>4433</v>
      </c>
      <c r="H1424" s="32" t="s">
        <v>418</v>
      </c>
      <c r="I1424" s="32" t="s">
        <v>275</v>
      </c>
      <c r="J1424" s="32" t="s">
        <v>115</v>
      </c>
      <c r="K1424" s="32" t="s">
        <v>115</v>
      </c>
      <c r="L1424" s="32" t="s">
        <v>119</v>
      </c>
      <c r="M1424" s="32" t="s">
        <v>4352</v>
      </c>
      <c r="N1424" s="32" t="s">
        <v>115</v>
      </c>
      <c r="O1424" s="32" t="s">
        <v>115</v>
      </c>
      <c r="P1424" s="110">
        <v>45933</v>
      </c>
      <c r="Q1424" s="32" t="s">
        <v>115</v>
      </c>
      <c r="R1424" s="32" t="s">
        <v>115</v>
      </c>
      <c r="S1424" s="32" t="s">
        <v>548</v>
      </c>
      <c r="T1424" s="32" t="s">
        <v>1809</v>
      </c>
      <c r="U1424" s="32" t="s">
        <v>214</v>
      </c>
      <c r="V1424" s="32" t="s">
        <v>122</v>
      </c>
      <c r="W1424" s="32" t="s">
        <v>123</v>
      </c>
      <c r="X1424" s="32" t="s">
        <v>115</v>
      </c>
      <c r="Y1424" s="128"/>
      <c r="Z1424" s="119" t="s">
        <v>115</v>
      </c>
      <c r="AA1424" s="119">
        <v>69.382013145941997</v>
      </c>
      <c r="AB1424" s="32" t="s">
        <v>115</v>
      </c>
      <c r="AC1424" s="32" t="s">
        <v>427</v>
      </c>
      <c r="AD1424" s="32" t="s">
        <v>115</v>
      </c>
      <c r="AE1424" s="32" t="s">
        <v>115</v>
      </c>
      <c r="AF1424" s="32" t="s">
        <v>115</v>
      </c>
      <c r="AG1424" s="32" t="s">
        <v>3306</v>
      </c>
      <c r="AH1424" s="32" t="s">
        <v>422</v>
      </c>
      <c r="AI1424" s="32">
        <v>5812669</v>
      </c>
      <c r="AJ1424" s="32" t="s">
        <v>4434</v>
      </c>
      <c r="AK1424" s="32" t="s">
        <v>4435</v>
      </c>
      <c r="AL1424" s="32">
        <v>16</v>
      </c>
      <c r="AM1424" s="32">
        <v>67</v>
      </c>
      <c r="AN1424" s="32" t="s">
        <v>128</v>
      </c>
      <c r="AO1424" s="32" t="s">
        <v>129</v>
      </c>
      <c r="AP1424" s="32">
        <v>2023</v>
      </c>
      <c r="AQ1424" s="32" t="s">
        <v>130</v>
      </c>
      <c r="AR1424" s="32">
        <v>2024</v>
      </c>
      <c r="AS1424" s="32" t="s">
        <v>115</v>
      </c>
      <c r="AT1424" s="32" t="b">
        <v>0</v>
      </c>
      <c r="AU1424" s="32" t="s">
        <v>115</v>
      </c>
      <c r="AV1424" s="32" t="s">
        <v>115</v>
      </c>
      <c r="AW1424" s="32" t="s">
        <v>115</v>
      </c>
      <c r="AX1424" s="32" t="b">
        <v>0</v>
      </c>
      <c r="AY1424" s="32" t="s">
        <v>115</v>
      </c>
      <c r="AZ1424" s="110" t="s">
        <v>115</v>
      </c>
      <c r="BA1424" s="32" t="s">
        <v>115</v>
      </c>
      <c r="BB1424" s="32" t="s">
        <v>115</v>
      </c>
      <c r="BC1424" s="32" t="s">
        <v>115</v>
      </c>
      <c r="BD1424" s="32" t="s">
        <v>115</v>
      </c>
      <c r="BE1424" s="32" t="s">
        <v>115</v>
      </c>
      <c r="BF1424" s="110" t="s">
        <v>115</v>
      </c>
      <c r="BG1424" s="32" t="s">
        <v>131</v>
      </c>
      <c r="BH1424" s="32" t="s">
        <v>115</v>
      </c>
      <c r="BI1424" s="32" t="s">
        <v>488</v>
      </c>
      <c r="BJ1424" s="32">
        <v>4</v>
      </c>
      <c r="BK1424" s="110">
        <v>46393</v>
      </c>
      <c r="BL1424" s="110">
        <v>46357</v>
      </c>
      <c r="BM1424" s="110">
        <v>46513</v>
      </c>
      <c r="BN1424" s="32" t="s">
        <v>115</v>
      </c>
      <c r="BO1424" s="32" t="s">
        <v>115</v>
      </c>
      <c r="BP1424" s="32" t="b">
        <v>0</v>
      </c>
      <c r="BQ1424" s="116">
        <v>113900</v>
      </c>
      <c r="BR1424" s="32" t="s">
        <v>134</v>
      </c>
      <c r="BS1424" s="116">
        <v>265.50599999999997</v>
      </c>
      <c r="BT1424" s="116">
        <v>7152.2961999999998</v>
      </c>
      <c r="BU1424" s="116">
        <v>0</v>
      </c>
      <c r="BV1424" s="116">
        <v>0</v>
      </c>
      <c r="BW1424" s="116">
        <v>0</v>
      </c>
      <c r="BX1424" s="116">
        <v>0.73460000000000003</v>
      </c>
      <c r="BY1424" s="116">
        <v>444.40139999999997</v>
      </c>
      <c r="BZ1424" s="116">
        <v>0</v>
      </c>
      <c r="CA1424" s="116">
        <v>0</v>
      </c>
      <c r="CB1424" s="116">
        <v>0</v>
      </c>
      <c r="CC1424" s="116">
        <v>0</v>
      </c>
      <c r="CD1424" s="116">
        <v>0</v>
      </c>
      <c r="CE1424" s="116">
        <v>0.73469999999997526</v>
      </c>
      <c r="CF1424" s="32" t="s">
        <v>135</v>
      </c>
      <c r="CG1424" s="32" t="s">
        <v>136</v>
      </c>
      <c r="CH1424" s="32" t="s">
        <v>723</v>
      </c>
      <c r="CI1424" s="116">
        <v>0</v>
      </c>
      <c r="CJ1424" s="116">
        <v>0</v>
      </c>
      <c r="CK1424" s="116">
        <v>0</v>
      </c>
      <c r="CL1424" s="116">
        <v>0</v>
      </c>
      <c r="CM1424" s="116">
        <v>0</v>
      </c>
      <c r="CN1424" s="116">
        <v>0</v>
      </c>
      <c r="CO1424" s="113">
        <v>0</v>
      </c>
      <c r="CP1424" s="32" t="s">
        <v>134</v>
      </c>
      <c r="CQ1424" s="32" t="s">
        <v>115</v>
      </c>
      <c r="CR1424" s="32" t="s">
        <v>279</v>
      </c>
      <c r="CS1424" s="32" t="s">
        <v>115</v>
      </c>
      <c r="CT1424" s="113">
        <v>1</v>
      </c>
      <c r="CU1424" s="113">
        <v>0</v>
      </c>
      <c r="CV1424" s="33" t="s">
        <v>4353</v>
      </c>
    </row>
    <row r="1425" spans="2:100">
      <c r="B1425" s="28">
        <v>1421</v>
      </c>
      <c r="C1425" s="29" t="s">
        <v>4450</v>
      </c>
      <c r="D1425" s="129"/>
      <c r="E1425" s="129"/>
      <c r="F1425" s="29" t="s">
        <v>420</v>
      </c>
      <c r="G1425" s="29" t="s">
        <v>3566</v>
      </c>
      <c r="H1425" s="29" t="s">
        <v>418</v>
      </c>
      <c r="I1425" s="29" t="s">
        <v>118</v>
      </c>
      <c r="J1425" s="29" t="s">
        <v>115</v>
      </c>
      <c r="K1425" s="29" t="s">
        <v>1797</v>
      </c>
      <c r="L1425" s="29" t="s">
        <v>119</v>
      </c>
      <c r="M1425" s="29" t="s">
        <v>4352</v>
      </c>
      <c r="N1425" s="29" t="s">
        <v>115</v>
      </c>
      <c r="O1425" s="29" t="s">
        <v>115</v>
      </c>
      <c r="P1425" s="109">
        <v>45904</v>
      </c>
      <c r="Q1425" s="29">
        <v>28</v>
      </c>
      <c r="R1425" s="29" t="s">
        <v>115</v>
      </c>
      <c r="S1425" s="29" t="s">
        <v>548</v>
      </c>
      <c r="T1425" s="29" t="s">
        <v>542</v>
      </c>
      <c r="U1425" s="29" t="s">
        <v>214</v>
      </c>
      <c r="V1425" s="29" t="s">
        <v>122</v>
      </c>
      <c r="W1425" s="29" t="s">
        <v>123</v>
      </c>
      <c r="X1425" s="29" t="s">
        <v>115</v>
      </c>
      <c r="Y1425" s="129"/>
      <c r="Z1425" s="118" t="s">
        <v>115</v>
      </c>
      <c r="AA1425" s="118">
        <v>37.881457476690201</v>
      </c>
      <c r="AB1425" s="29" t="s">
        <v>115</v>
      </c>
      <c r="AC1425" s="29" t="s">
        <v>534</v>
      </c>
      <c r="AD1425" s="29" t="s">
        <v>923</v>
      </c>
      <c r="AE1425" s="29" t="s">
        <v>414</v>
      </c>
      <c r="AF1425" s="29" t="s">
        <v>115</v>
      </c>
      <c r="AG1425" s="29" t="s">
        <v>3306</v>
      </c>
      <c r="AH1425" s="29" t="s">
        <v>422</v>
      </c>
      <c r="AI1425" s="29">
        <v>5776763</v>
      </c>
      <c r="AJ1425" s="29" t="s">
        <v>1661</v>
      </c>
      <c r="AK1425" s="29" t="s">
        <v>3567</v>
      </c>
      <c r="AL1425" s="29">
        <v>15</v>
      </c>
      <c r="AM1425" s="29">
        <v>67</v>
      </c>
      <c r="AN1425" s="29" t="s">
        <v>128</v>
      </c>
      <c r="AO1425" s="29" t="s">
        <v>129</v>
      </c>
      <c r="AP1425" s="29">
        <v>2019</v>
      </c>
      <c r="AQ1425" s="29" t="s">
        <v>130</v>
      </c>
      <c r="AR1425" s="29">
        <v>2019</v>
      </c>
      <c r="AS1425" s="29" t="s">
        <v>115</v>
      </c>
      <c r="AT1425" s="29" t="b">
        <v>0</v>
      </c>
      <c r="AU1425" s="29" t="s">
        <v>115</v>
      </c>
      <c r="AV1425" s="29" t="s">
        <v>115</v>
      </c>
      <c r="AW1425" s="29" t="s">
        <v>115</v>
      </c>
      <c r="AX1425" s="29" t="b">
        <v>0</v>
      </c>
      <c r="AY1425" s="29" t="s">
        <v>115</v>
      </c>
      <c r="AZ1425" s="109" t="s">
        <v>115</v>
      </c>
      <c r="BA1425" s="29" t="s">
        <v>115</v>
      </c>
      <c r="BB1425" s="29" t="s">
        <v>115</v>
      </c>
      <c r="BC1425" s="29" t="s">
        <v>115</v>
      </c>
      <c r="BD1425" s="29" t="s">
        <v>115</v>
      </c>
      <c r="BE1425" s="29" t="s">
        <v>115</v>
      </c>
      <c r="BF1425" s="109" t="s">
        <v>115</v>
      </c>
      <c r="BG1425" s="29" t="s">
        <v>131</v>
      </c>
      <c r="BH1425" s="29" t="s">
        <v>115</v>
      </c>
      <c r="BI1425" s="29" t="s">
        <v>872</v>
      </c>
      <c r="BJ1425" s="29">
        <v>3</v>
      </c>
      <c r="BK1425" s="109">
        <v>45517</v>
      </c>
      <c r="BL1425" s="109">
        <v>45016</v>
      </c>
      <c r="BM1425" s="109">
        <v>47032</v>
      </c>
      <c r="BN1425" s="29" t="s">
        <v>431</v>
      </c>
      <c r="BO1425" s="29" t="s">
        <v>115</v>
      </c>
      <c r="BP1425" s="29" t="b">
        <v>0</v>
      </c>
      <c r="BQ1425" s="115">
        <v>65600</v>
      </c>
      <c r="BR1425" s="29" t="s">
        <v>134</v>
      </c>
      <c r="BS1425" s="115">
        <v>24587.245900000002</v>
      </c>
      <c r="BT1425" s="115">
        <v>49984.192500000005</v>
      </c>
      <c r="BU1425" s="115">
        <v>6306.0685000000003</v>
      </c>
      <c r="BV1425" s="115">
        <v>3929.4470000000001</v>
      </c>
      <c r="BW1425" s="115">
        <v>6223.7656999999999</v>
      </c>
      <c r="BX1425" s="115">
        <v>5001.1887999999999</v>
      </c>
      <c r="BY1425" s="115">
        <v>4875.6494000000002</v>
      </c>
      <c r="BZ1425" s="115">
        <v>7876.7528000000011</v>
      </c>
      <c r="CA1425" s="115">
        <v>4807.8451000000005</v>
      </c>
      <c r="CB1425" s="115">
        <v>2478.4405000000002</v>
      </c>
      <c r="CC1425" s="115">
        <v>2743.6850999999997</v>
      </c>
      <c r="CD1425" s="115">
        <v>2283.4300999999996</v>
      </c>
      <c r="CE1425" s="115">
        <v>22021.746000000003</v>
      </c>
      <c r="CF1425" s="29" t="s">
        <v>135</v>
      </c>
      <c r="CG1425" s="29" t="s">
        <v>136</v>
      </c>
      <c r="CH1425" s="29" t="s">
        <v>993</v>
      </c>
      <c r="CI1425" s="115">
        <v>0</v>
      </c>
      <c r="CJ1425" s="115">
        <v>0</v>
      </c>
      <c r="CK1425" s="115">
        <v>0</v>
      </c>
      <c r="CL1425" s="115">
        <v>0</v>
      </c>
      <c r="CM1425" s="115">
        <v>0</v>
      </c>
      <c r="CN1425" s="115">
        <v>0</v>
      </c>
      <c r="CO1425" s="112">
        <v>0</v>
      </c>
      <c r="CP1425" s="29" t="s">
        <v>134</v>
      </c>
      <c r="CQ1425" s="29" t="s">
        <v>115</v>
      </c>
      <c r="CR1425" s="29" t="s">
        <v>279</v>
      </c>
      <c r="CS1425" s="29" t="s">
        <v>115</v>
      </c>
      <c r="CT1425" s="112">
        <v>0</v>
      </c>
      <c r="CU1425" s="112">
        <v>1</v>
      </c>
      <c r="CV1425" s="30" t="s">
        <v>4353</v>
      </c>
    </row>
    <row r="1426" spans="2:100">
      <c r="B1426" s="31">
        <v>1422</v>
      </c>
      <c r="C1426" s="32" t="s">
        <v>4451</v>
      </c>
      <c r="D1426" s="128"/>
      <c r="E1426" s="128"/>
      <c r="F1426" s="32" t="s">
        <v>420</v>
      </c>
      <c r="G1426" s="32" t="s">
        <v>3566</v>
      </c>
      <c r="H1426" s="32" t="s">
        <v>418</v>
      </c>
      <c r="I1426" s="32" t="s">
        <v>118</v>
      </c>
      <c r="J1426" s="32" t="s">
        <v>115</v>
      </c>
      <c r="K1426" s="32" t="s">
        <v>115</v>
      </c>
      <c r="L1426" s="32" t="s">
        <v>119</v>
      </c>
      <c r="M1426" s="32" t="s">
        <v>4352</v>
      </c>
      <c r="N1426" s="32" t="s">
        <v>115</v>
      </c>
      <c r="O1426" s="32" t="s">
        <v>115</v>
      </c>
      <c r="P1426" s="110">
        <v>45904</v>
      </c>
      <c r="Q1426" s="32">
        <v>28</v>
      </c>
      <c r="R1426" s="32" t="s">
        <v>115</v>
      </c>
      <c r="S1426" s="32" t="s">
        <v>548</v>
      </c>
      <c r="T1426" s="32" t="s">
        <v>542</v>
      </c>
      <c r="U1426" s="32" t="s">
        <v>214</v>
      </c>
      <c r="V1426" s="32" t="s">
        <v>122</v>
      </c>
      <c r="W1426" s="32" t="s">
        <v>123</v>
      </c>
      <c r="X1426" s="32" t="s">
        <v>115</v>
      </c>
      <c r="Y1426" s="128"/>
      <c r="Z1426" s="119" t="s">
        <v>115</v>
      </c>
      <c r="AA1426" s="119">
        <v>37.881457476690201</v>
      </c>
      <c r="AB1426" s="32" t="s">
        <v>115</v>
      </c>
      <c r="AC1426" s="32" t="s">
        <v>530</v>
      </c>
      <c r="AD1426" s="32" t="s">
        <v>923</v>
      </c>
      <c r="AE1426" s="32" t="s">
        <v>414</v>
      </c>
      <c r="AF1426" s="32" t="s">
        <v>115</v>
      </c>
      <c r="AG1426" s="32" t="s">
        <v>3306</v>
      </c>
      <c r="AH1426" s="32" t="s">
        <v>422</v>
      </c>
      <c r="AI1426" s="32">
        <v>5776764</v>
      </c>
      <c r="AJ1426" s="32" t="s">
        <v>1661</v>
      </c>
      <c r="AK1426" s="32" t="s">
        <v>3567</v>
      </c>
      <c r="AL1426" s="32">
        <v>15</v>
      </c>
      <c r="AM1426" s="32">
        <v>67</v>
      </c>
      <c r="AN1426" s="32" t="s">
        <v>128</v>
      </c>
      <c r="AO1426" s="32" t="s">
        <v>129</v>
      </c>
      <c r="AP1426" s="32">
        <v>2019</v>
      </c>
      <c r="AQ1426" s="32" t="s">
        <v>130</v>
      </c>
      <c r="AR1426" s="32">
        <v>2019</v>
      </c>
      <c r="AS1426" s="32" t="s">
        <v>115</v>
      </c>
      <c r="AT1426" s="32" t="b">
        <v>0</v>
      </c>
      <c r="AU1426" s="32" t="s">
        <v>115</v>
      </c>
      <c r="AV1426" s="32" t="s">
        <v>115</v>
      </c>
      <c r="AW1426" s="32" t="s">
        <v>115</v>
      </c>
      <c r="AX1426" s="32" t="b">
        <v>0</v>
      </c>
      <c r="AY1426" s="32" t="s">
        <v>115</v>
      </c>
      <c r="AZ1426" s="110" t="s">
        <v>115</v>
      </c>
      <c r="BA1426" s="32" t="s">
        <v>115</v>
      </c>
      <c r="BB1426" s="32" t="s">
        <v>115</v>
      </c>
      <c r="BC1426" s="32" t="s">
        <v>115</v>
      </c>
      <c r="BD1426" s="32" t="s">
        <v>115</v>
      </c>
      <c r="BE1426" s="32" t="s">
        <v>115</v>
      </c>
      <c r="BF1426" s="110" t="s">
        <v>115</v>
      </c>
      <c r="BG1426" s="32" t="s">
        <v>131</v>
      </c>
      <c r="BH1426" s="32" t="s">
        <v>115</v>
      </c>
      <c r="BI1426" s="32" t="s">
        <v>195</v>
      </c>
      <c r="BJ1426" s="32">
        <v>2</v>
      </c>
      <c r="BK1426" s="110">
        <v>44690</v>
      </c>
      <c r="BL1426" s="110">
        <v>45016</v>
      </c>
      <c r="BM1426" s="110">
        <v>45342</v>
      </c>
      <c r="BN1426" s="32" t="s">
        <v>431</v>
      </c>
      <c r="BO1426" s="32" t="s">
        <v>115</v>
      </c>
      <c r="BP1426" s="32" t="b">
        <v>1</v>
      </c>
      <c r="BQ1426" s="116">
        <v>65600</v>
      </c>
      <c r="BR1426" s="32" t="s">
        <v>134</v>
      </c>
      <c r="BS1426" s="116">
        <v>52574.144699999997</v>
      </c>
      <c r="BT1426" s="116">
        <v>63971.923800000004</v>
      </c>
      <c r="BU1426" s="116">
        <v>11177.8794</v>
      </c>
      <c r="BV1426" s="116">
        <v>17581.840499999998</v>
      </c>
      <c r="BW1426" s="116">
        <v>10416.3042</v>
      </c>
      <c r="BX1426" s="116">
        <v>7736.7902000000004</v>
      </c>
      <c r="BY1426" s="116">
        <v>4272.9247999999998</v>
      </c>
      <c r="BZ1426" s="116">
        <v>3433.9335999999998</v>
      </c>
      <c r="CA1426" s="116">
        <v>2034.9343000000001</v>
      </c>
      <c r="CB1426" s="116">
        <v>1508.7216000000003</v>
      </c>
      <c r="CC1426" s="116">
        <v>1991.0337000000004</v>
      </c>
      <c r="CD1426" s="116">
        <v>16.385000000000002</v>
      </c>
      <c r="CE1426" s="116">
        <v>49722.900399999999</v>
      </c>
      <c r="CF1426" s="32" t="s">
        <v>135</v>
      </c>
      <c r="CG1426" s="32" t="s">
        <v>136</v>
      </c>
      <c r="CH1426" s="32" t="s">
        <v>3313</v>
      </c>
      <c r="CI1426" s="116">
        <v>0</v>
      </c>
      <c r="CJ1426" s="116">
        <v>0</v>
      </c>
      <c r="CK1426" s="116">
        <v>0</v>
      </c>
      <c r="CL1426" s="116">
        <v>0</v>
      </c>
      <c r="CM1426" s="116">
        <v>43726.141779999998</v>
      </c>
      <c r="CN1426" s="116">
        <v>3266.4708799999999</v>
      </c>
      <c r="CO1426" s="113">
        <v>0</v>
      </c>
      <c r="CP1426" s="32" t="s">
        <v>134</v>
      </c>
      <c r="CQ1426" s="32" t="s">
        <v>115</v>
      </c>
      <c r="CR1426" s="32" t="s">
        <v>134</v>
      </c>
      <c r="CS1426" s="32" t="s">
        <v>115</v>
      </c>
      <c r="CT1426" s="113">
        <v>1</v>
      </c>
      <c r="CU1426" s="113">
        <v>0</v>
      </c>
      <c r="CV1426" s="33" t="s">
        <v>4353</v>
      </c>
    </row>
    <row r="1427" spans="2:100">
      <c r="B1427" s="31">
        <v>1423</v>
      </c>
      <c r="C1427" s="32" t="s">
        <v>4452</v>
      </c>
      <c r="D1427" s="128"/>
      <c r="E1427" s="128"/>
      <c r="F1427" s="32" t="s">
        <v>532</v>
      </c>
      <c r="G1427" s="32" t="s">
        <v>3566</v>
      </c>
      <c r="H1427" s="32" t="s">
        <v>394</v>
      </c>
      <c r="I1427" s="32" t="s">
        <v>166</v>
      </c>
      <c r="J1427" s="32" t="s">
        <v>115</v>
      </c>
      <c r="K1427" s="32" t="s">
        <v>1797</v>
      </c>
      <c r="L1427" s="32" t="s">
        <v>119</v>
      </c>
      <c r="M1427" s="32" t="s">
        <v>4352</v>
      </c>
      <c r="N1427" s="32" t="s">
        <v>115</v>
      </c>
      <c r="O1427" s="32" t="s">
        <v>115</v>
      </c>
      <c r="P1427" s="110">
        <v>45911</v>
      </c>
      <c r="Q1427" s="32">
        <v>26</v>
      </c>
      <c r="R1427" s="32" t="s">
        <v>115</v>
      </c>
      <c r="S1427" s="32" t="s">
        <v>548</v>
      </c>
      <c r="T1427" s="32" t="s">
        <v>542</v>
      </c>
      <c r="U1427" s="32" t="s">
        <v>214</v>
      </c>
      <c r="V1427" s="32" t="s">
        <v>122</v>
      </c>
      <c r="W1427" s="32" t="s">
        <v>123</v>
      </c>
      <c r="X1427" s="32" t="s">
        <v>115</v>
      </c>
      <c r="Y1427" s="128"/>
      <c r="Z1427" s="119" t="s">
        <v>115</v>
      </c>
      <c r="AA1427" s="119">
        <v>13.1702732245378</v>
      </c>
      <c r="AB1427" s="32" t="s">
        <v>115</v>
      </c>
      <c r="AC1427" s="32" t="s">
        <v>530</v>
      </c>
      <c r="AD1427" s="32" t="s">
        <v>923</v>
      </c>
      <c r="AE1427" s="32" t="s">
        <v>414</v>
      </c>
      <c r="AF1427" s="32" t="s">
        <v>115</v>
      </c>
      <c r="AG1427" s="32" t="s">
        <v>3306</v>
      </c>
      <c r="AH1427" s="32" t="s">
        <v>422</v>
      </c>
      <c r="AI1427" s="32">
        <v>5780953</v>
      </c>
      <c r="AJ1427" s="32" t="s">
        <v>1661</v>
      </c>
      <c r="AK1427" s="32" t="s">
        <v>3567</v>
      </c>
      <c r="AL1427" s="32">
        <v>15</v>
      </c>
      <c r="AM1427" s="32">
        <v>67</v>
      </c>
      <c r="AN1427" s="32" t="s">
        <v>128</v>
      </c>
      <c r="AO1427" s="32" t="s">
        <v>129</v>
      </c>
      <c r="AP1427" s="32">
        <v>2019</v>
      </c>
      <c r="AQ1427" s="32" t="s">
        <v>130</v>
      </c>
      <c r="AR1427" s="32">
        <v>2019</v>
      </c>
      <c r="AS1427" s="32" t="s">
        <v>115</v>
      </c>
      <c r="AT1427" s="32" t="b">
        <v>0</v>
      </c>
      <c r="AU1427" s="32" t="s">
        <v>115</v>
      </c>
      <c r="AV1427" s="32" t="s">
        <v>115</v>
      </c>
      <c r="AW1427" s="32" t="s">
        <v>115</v>
      </c>
      <c r="AX1427" s="32" t="b">
        <v>0</v>
      </c>
      <c r="AY1427" s="32" t="s">
        <v>115</v>
      </c>
      <c r="AZ1427" s="110" t="s">
        <v>115</v>
      </c>
      <c r="BA1427" s="32" t="s">
        <v>115</v>
      </c>
      <c r="BB1427" s="32" t="s">
        <v>115</v>
      </c>
      <c r="BC1427" s="32" t="s">
        <v>115</v>
      </c>
      <c r="BD1427" s="32" t="s">
        <v>115</v>
      </c>
      <c r="BE1427" s="32" t="s">
        <v>115</v>
      </c>
      <c r="BF1427" s="110" t="s">
        <v>115</v>
      </c>
      <c r="BG1427" s="32" t="s">
        <v>131</v>
      </c>
      <c r="BH1427" s="32" t="s">
        <v>115</v>
      </c>
      <c r="BI1427" s="32" t="s">
        <v>468</v>
      </c>
      <c r="BJ1427" s="32">
        <v>4</v>
      </c>
      <c r="BK1427" s="110">
        <v>46875</v>
      </c>
      <c r="BL1427" s="110">
        <v>45016</v>
      </c>
      <c r="BM1427" s="110">
        <v>46951</v>
      </c>
      <c r="BN1427" s="32" t="s">
        <v>431</v>
      </c>
      <c r="BO1427" s="32" t="s">
        <v>115</v>
      </c>
      <c r="BP1427" s="32" t="b">
        <v>0</v>
      </c>
      <c r="BQ1427" s="116">
        <v>65600</v>
      </c>
      <c r="BR1427" s="32" t="s">
        <v>134</v>
      </c>
      <c r="BS1427" s="116">
        <v>361.70850000000002</v>
      </c>
      <c r="BT1427" s="116">
        <v>1281.7117000000001</v>
      </c>
      <c r="BU1427" s="116">
        <v>17.854299999999999</v>
      </c>
      <c r="BV1427" s="116">
        <v>243.62110000000001</v>
      </c>
      <c r="BW1427" s="116">
        <v>23.438600000000001</v>
      </c>
      <c r="BX1427" s="116">
        <v>11.842000000000001</v>
      </c>
      <c r="BY1427" s="116">
        <v>8.6809999999999992</v>
      </c>
      <c r="BZ1427" s="116">
        <v>61.390999999999998</v>
      </c>
      <c r="CA1427" s="116">
        <v>65.695900000000009</v>
      </c>
      <c r="CB1427" s="116">
        <v>784.23530000000005</v>
      </c>
      <c r="CC1427" s="116">
        <v>0</v>
      </c>
      <c r="CD1427" s="116">
        <v>0</v>
      </c>
      <c r="CE1427" s="116">
        <v>361.70850000000002</v>
      </c>
      <c r="CF1427" s="32" t="s">
        <v>135</v>
      </c>
      <c r="CG1427" s="32" t="s">
        <v>136</v>
      </c>
      <c r="CH1427" s="32" t="s">
        <v>738</v>
      </c>
      <c r="CI1427" s="116">
        <v>0</v>
      </c>
      <c r="CJ1427" s="116">
        <v>0</v>
      </c>
      <c r="CK1427" s="116">
        <v>0</v>
      </c>
      <c r="CL1427" s="116">
        <v>0</v>
      </c>
      <c r="CM1427" s="116">
        <v>0</v>
      </c>
      <c r="CN1427" s="116">
        <v>0</v>
      </c>
      <c r="CO1427" s="113">
        <v>0</v>
      </c>
      <c r="CP1427" s="32" t="s">
        <v>134</v>
      </c>
      <c r="CQ1427" s="32" t="s">
        <v>115</v>
      </c>
      <c r="CR1427" s="32" t="s">
        <v>279</v>
      </c>
      <c r="CS1427" s="32" t="s">
        <v>115</v>
      </c>
      <c r="CT1427" s="113">
        <v>1</v>
      </c>
      <c r="CU1427" s="113">
        <v>0</v>
      </c>
      <c r="CV1427" s="33" t="s">
        <v>4416</v>
      </c>
    </row>
    <row r="1428" spans="2:100">
      <c r="B1428" s="31">
        <v>1424</v>
      </c>
      <c r="C1428" s="32" t="s">
        <v>4453</v>
      </c>
      <c r="D1428" s="128"/>
      <c r="E1428" s="128"/>
      <c r="F1428" s="32" t="s">
        <v>4454</v>
      </c>
      <c r="G1428" s="32" t="s">
        <v>3566</v>
      </c>
      <c r="H1428" s="32" t="s">
        <v>394</v>
      </c>
      <c r="I1428" s="32" t="s">
        <v>166</v>
      </c>
      <c r="J1428" s="32" t="s">
        <v>115</v>
      </c>
      <c r="K1428" s="32" t="s">
        <v>1797</v>
      </c>
      <c r="L1428" s="32" t="s">
        <v>119</v>
      </c>
      <c r="M1428" s="32" t="s">
        <v>4352</v>
      </c>
      <c r="N1428" s="32" t="s">
        <v>115</v>
      </c>
      <c r="O1428" s="32" t="s">
        <v>115</v>
      </c>
      <c r="P1428" s="110">
        <v>45873</v>
      </c>
      <c r="Q1428" s="32">
        <v>26</v>
      </c>
      <c r="R1428" s="32" t="s">
        <v>115</v>
      </c>
      <c r="S1428" s="32" t="s">
        <v>548</v>
      </c>
      <c r="T1428" s="32" t="s">
        <v>542</v>
      </c>
      <c r="U1428" s="32" t="s">
        <v>214</v>
      </c>
      <c r="V1428" s="32" t="s">
        <v>122</v>
      </c>
      <c r="W1428" s="32" t="s">
        <v>123</v>
      </c>
      <c r="X1428" s="32" t="s">
        <v>115</v>
      </c>
      <c r="Y1428" s="128"/>
      <c r="Z1428" s="119" t="s">
        <v>115</v>
      </c>
      <c r="AA1428" s="119">
        <v>2.5367418935004902</v>
      </c>
      <c r="AB1428" s="32" t="s">
        <v>115</v>
      </c>
      <c r="AC1428" s="32" t="s">
        <v>530</v>
      </c>
      <c r="AD1428" s="32" t="s">
        <v>923</v>
      </c>
      <c r="AE1428" s="32" t="s">
        <v>414</v>
      </c>
      <c r="AF1428" s="32" t="s">
        <v>115</v>
      </c>
      <c r="AG1428" s="32" t="s">
        <v>3306</v>
      </c>
      <c r="AH1428" s="32" t="s">
        <v>422</v>
      </c>
      <c r="AI1428" s="32">
        <v>5780954</v>
      </c>
      <c r="AJ1428" s="32" t="s">
        <v>1661</v>
      </c>
      <c r="AK1428" s="32" t="s">
        <v>3567</v>
      </c>
      <c r="AL1428" s="32">
        <v>15</v>
      </c>
      <c r="AM1428" s="32">
        <v>67</v>
      </c>
      <c r="AN1428" s="32" t="s">
        <v>128</v>
      </c>
      <c r="AO1428" s="32" t="s">
        <v>129</v>
      </c>
      <c r="AP1428" s="32">
        <v>2019</v>
      </c>
      <c r="AQ1428" s="32" t="s">
        <v>130</v>
      </c>
      <c r="AR1428" s="32">
        <v>2019</v>
      </c>
      <c r="AS1428" s="32" t="s">
        <v>115</v>
      </c>
      <c r="AT1428" s="32" t="b">
        <v>0</v>
      </c>
      <c r="AU1428" s="32" t="s">
        <v>115</v>
      </c>
      <c r="AV1428" s="32" t="s">
        <v>115</v>
      </c>
      <c r="AW1428" s="32" t="s">
        <v>115</v>
      </c>
      <c r="AX1428" s="32" t="b">
        <v>0</v>
      </c>
      <c r="AY1428" s="32" t="s">
        <v>115</v>
      </c>
      <c r="AZ1428" s="110" t="s">
        <v>115</v>
      </c>
      <c r="BA1428" s="32" t="s">
        <v>115</v>
      </c>
      <c r="BB1428" s="32" t="s">
        <v>115</v>
      </c>
      <c r="BC1428" s="32" t="s">
        <v>115</v>
      </c>
      <c r="BD1428" s="32" t="s">
        <v>115</v>
      </c>
      <c r="BE1428" s="32" t="s">
        <v>115</v>
      </c>
      <c r="BF1428" s="110" t="s">
        <v>115</v>
      </c>
      <c r="BG1428" s="32" t="s">
        <v>131</v>
      </c>
      <c r="BH1428" s="32" t="s">
        <v>115</v>
      </c>
      <c r="BI1428" s="32" t="s">
        <v>488</v>
      </c>
      <c r="BJ1428" s="32">
        <v>4</v>
      </c>
      <c r="BK1428" s="110">
        <v>46147</v>
      </c>
      <c r="BL1428" s="110">
        <v>45016</v>
      </c>
      <c r="BM1428" s="110">
        <v>46237</v>
      </c>
      <c r="BN1428" s="32" t="s">
        <v>431</v>
      </c>
      <c r="BO1428" s="32" t="s">
        <v>115</v>
      </c>
      <c r="BP1428" s="32" t="b">
        <v>1</v>
      </c>
      <c r="BQ1428" s="116">
        <v>65600</v>
      </c>
      <c r="BR1428" s="32" t="s">
        <v>134</v>
      </c>
      <c r="BS1428" s="116">
        <v>1362.1387</v>
      </c>
      <c r="BT1428" s="116">
        <v>9269.8804999999993</v>
      </c>
      <c r="BU1428" s="116">
        <v>113.9815</v>
      </c>
      <c r="BV1428" s="116">
        <v>770.7405</v>
      </c>
      <c r="BW1428" s="116">
        <v>136.7045</v>
      </c>
      <c r="BX1428" s="116">
        <v>92.899100000000004</v>
      </c>
      <c r="BY1428" s="116">
        <v>324.58199999999999</v>
      </c>
      <c r="BZ1428" s="116">
        <v>7551.9375</v>
      </c>
      <c r="CA1428" s="116">
        <v>469.19409999999993</v>
      </c>
      <c r="CB1428" s="116">
        <v>203.14520000000005</v>
      </c>
      <c r="CC1428" s="116">
        <v>20.034900000000004</v>
      </c>
      <c r="CD1428" s="116">
        <v>0</v>
      </c>
      <c r="CE1428" s="116">
        <v>1221.0735</v>
      </c>
      <c r="CF1428" s="32" t="s">
        <v>135</v>
      </c>
      <c r="CG1428" s="32" t="s">
        <v>136</v>
      </c>
      <c r="CH1428" s="32" t="s">
        <v>1706</v>
      </c>
      <c r="CI1428" s="116">
        <v>0</v>
      </c>
      <c r="CJ1428" s="116">
        <v>0</v>
      </c>
      <c r="CK1428" s="116">
        <v>0</v>
      </c>
      <c r="CL1428" s="116">
        <v>0</v>
      </c>
      <c r="CM1428" s="116">
        <v>0</v>
      </c>
      <c r="CN1428" s="116">
        <v>0</v>
      </c>
      <c r="CO1428" s="113">
        <v>0</v>
      </c>
      <c r="CP1428" s="32" t="s">
        <v>134</v>
      </c>
      <c r="CQ1428" s="32" t="s">
        <v>115</v>
      </c>
      <c r="CR1428" s="32" t="s">
        <v>134</v>
      </c>
      <c r="CS1428" s="32" t="s">
        <v>115</v>
      </c>
      <c r="CT1428" s="113">
        <v>1</v>
      </c>
      <c r="CU1428" s="113">
        <v>0</v>
      </c>
      <c r="CV1428" s="33" t="s">
        <v>4353</v>
      </c>
    </row>
    <row r="1429" spans="2:100">
      <c r="B1429" s="31">
        <v>1425</v>
      </c>
      <c r="C1429" s="32" t="s">
        <v>4455</v>
      </c>
      <c r="D1429" s="128"/>
      <c r="E1429" s="128"/>
      <c r="F1429" s="32" t="s">
        <v>3512</v>
      </c>
      <c r="G1429" s="32" t="s">
        <v>3566</v>
      </c>
      <c r="H1429" s="32" t="s">
        <v>394</v>
      </c>
      <c r="I1429" s="32" t="s">
        <v>166</v>
      </c>
      <c r="J1429" s="32" t="s">
        <v>115</v>
      </c>
      <c r="K1429" s="32" t="s">
        <v>1797</v>
      </c>
      <c r="L1429" s="32" t="s">
        <v>119</v>
      </c>
      <c r="M1429" s="32" t="s">
        <v>4352</v>
      </c>
      <c r="N1429" s="32" t="s">
        <v>115</v>
      </c>
      <c r="O1429" s="32" t="s">
        <v>115</v>
      </c>
      <c r="P1429" s="110">
        <v>45873</v>
      </c>
      <c r="Q1429" s="32">
        <v>12</v>
      </c>
      <c r="R1429" s="32" t="s">
        <v>115</v>
      </c>
      <c r="S1429" s="32" t="s">
        <v>548</v>
      </c>
      <c r="T1429" s="32" t="s">
        <v>542</v>
      </c>
      <c r="U1429" s="32" t="s">
        <v>214</v>
      </c>
      <c r="V1429" s="32" t="s">
        <v>122</v>
      </c>
      <c r="W1429" s="32" t="s">
        <v>123</v>
      </c>
      <c r="X1429" s="32" t="s">
        <v>115</v>
      </c>
      <c r="Y1429" s="128"/>
      <c r="Z1429" s="119" t="s">
        <v>115</v>
      </c>
      <c r="AA1429" s="119">
        <v>3.39204215886611</v>
      </c>
      <c r="AB1429" s="32" t="s">
        <v>115</v>
      </c>
      <c r="AC1429" s="32" t="s">
        <v>534</v>
      </c>
      <c r="AD1429" s="32" t="s">
        <v>923</v>
      </c>
      <c r="AE1429" s="32" t="s">
        <v>414</v>
      </c>
      <c r="AF1429" s="32" t="s">
        <v>115</v>
      </c>
      <c r="AG1429" s="32" t="s">
        <v>3306</v>
      </c>
      <c r="AH1429" s="32" t="s">
        <v>422</v>
      </c>
      <c r="AI1429" s="32">
        <v>5780956</v>
      </c>
      <c r="AJ1429" s="32" t="s">
        <v>1661</v>
      </c>
      <c r="AK1429" s="32" t="s">
        <v>3567</v>
      </c>
      <c r="AL1429" s="32">
        <v>15</v>
      </c>
      <c r="AM1429" s="32">
        <v>67</v>
      </c>
      <c r="AN1429" s="32" t="s">
        <v>128</v>
      </c>
      <c r="AO1429" s="32" t="s">
        <v>129</v>
      </c>
      <c r="AP1429" s="32">
        <v>2019</v>
      </c>
      <c r="AQ1429" s="32" t="s">
        <v>130</v>
      </c>
      <c r="AR1429" s="32">
        <v>2019</v>
      </c>
      <c r="AS1429" s="32" t="s">
        <v>115</v>
      </c>
      <c r="AT1429" s="32" t="b">
        <v>0</v>
      </c>
      <c r="AU1429" s="32" t="s">
        <v>115</v>
      </c>
      <c r="AV1429" s="32" t="s">
        <v>115</v>
      </c>
      <c r="AW1429" s="32" t="s">
        <v>115</v>
      </c>
      <c r="AX1429" s="32" t="b">
        <v>0</v>
      </c>
      <c r="AY1429" s="32" t="s">
        <v>115</v>
      </c>
      <c r="AZ1429" s="110" t="s">
        <v>115</v>
      </c>
      <c r="BA1429" s="32" t="s">
        <v>115</v>
      </c>
      <c r="BB1429" s="32" t="s">
        <v>115</v>
      </c>
      <c r="BC1429" s="32" t="s">
        <v>115</v>
      </c>
      <c r="BD1429" s="32" t="s">
        <v>115</v>
      </c>
      <c r="BE1429" s="32" t="s">
        <v>115</v>
      </c>
      <c r="BF1429" s="110" t="s">
        <v>115</v>
      </c>
      <c r="BG1429" s="32" t="s">
        <v>131</v>
      </c>
      <c r="BH1429" s="32" t="s">
        <v>115</v>
      </c>
      <c r="BI1429" s="32" t="s">
        <v>468</v>
      </c>
      <c r="BJ1429" s="32">
        <v>4</v>
      </c>
      <c r="BK1429" s="110">
        <v>46332</v>
      </c>
      <c r="BL1429" s="110">
        <v>45016</v>
      </c>
      <c r="BM1429" s="110">
        <v>46392</v>
      </c>
      <c r="BN1429" s="32" t="s">
        <v>431</v>
      </c>
      <c r="BO1429" s="32" t="s">
        <v>115</v>
      </c>
      <c r="BP1429" s="32" t="b">
        <v>0</v>
      </c>
      <c r="BQ1429" s="116">
        <v>65600</v>
      </c>
      <c r="BR1429" s="32" t="s">
        <v>134</v>
      </c>
      <c r="BS1429" s="116">
        <v>290.2989</v>
      </c>
      <c r="BT1429" s="116">
        <v>1191.4114</v>
      </c>
      <c r="BU1429" s="116">
        <v>22.287199999999999</v>
      </c>
      <c r="BV1429" s="116">
        <v>190.59469999999999</v>
      </c>
      <c r="BW1429" s="116">
        <v>18.637499999999999</v>
      </c>
      <c r="BX1429" s="116">
        <v>9.4675999999999991</v>
      </c>
      <c r="BY1429" s="116">
        <v>6.9672000000000001</v>
      </c>
      <c r="BZ1429" s="116">
        <v>851.6411999999998</v>
      </c>
      <c r="CA1429" s="116">
        <v>39.829099999999997</v>
      </c>
      <c r="CB1429" s="116">
        <v>2.6749999999999994</v>
      </c>
      <c r="CC1429" s="116">
        <v>0</v>
      </c>
      <c r="CD1429" s="116">
        <v>0</v>
      </c>
      <c r="CE1429" s="116">
        <v>290.2989</v>
      </c>
      <c r="CF1429" s="32" t="s">
        <v>135</v>
      </c>
      <c r="CG1429" s="32" t="s">
        <v>136</v>
      </c>
      <c r="CH1429" s="32" t="s">
        <v>2682</v>
      </c>
      <c r="CI1429" s="116">
        <v>0</v>
      </c>
      <c r="CJ1429" s="116">
        <v>0</v>
      </c>
      <c r="CK1429" s="116">
        <v>0</v>
      </c>
      <c r="CL1429" s="116">
        <v>0</v>
      </c>
      <c r="CM1429" s="116">
        <v>0</v>
      </c>
      <c r="CN1429" s="116">
        <v>0</v>
      </c>
      <c r="CO1429" s="113">
        <v>0</v>
      </c>
      <c r="CP1429" s="32" t="s">
        <v>134</v>
      </c>
      <c r="CQ1429" s="32" t="s">
        <v>115</v>
      </c>
      <c r="CR1429" s="32" t="s">
        <v>279</v>
      </c>
      <c r="CS1429" s="32" t="s">
        <v>115</v>
      </c>
      <c r="CT1429" s="113">
        <v>0</v>
      </c>
      <c r="CU1429" s="113">
        <v>1</v>
      </c>
      <c r="CV1429" s="33" t="s">
        <v>4416</v>
      </c>
    </row>
    <row r="1430" spans="2:100">
      <c r="B1430" s="31">
        <v>1426</v>
      </c>
      <c r="C1430" s="32" t="s">
        <v>4456</v>
      </c>
      <c r="D1430" s="128"/>
      <c r="E1430" s="128"/>
      <c r="F1430" s="32" t="s">
        <v>532</v>
      </c>
      <c r="G1430" s="32" t="s">
        <v>3566</v>
      </c>
      <c r="H1430" s="32" t="s">
        <v>394</v>
      </c>
      <c r="I1430" s="32" t="s">
        <v>166</v>
      </c>
      <c r="J1430" s="32" t="s">
        <v>115</v>
      </c>
      <c r="K1430" s="32" t="s">
        <v>841</v>
      </c>
      <c r="L1430" s="32" t="s">
        <v>119</v>
      </c>
      <c r="M1430" s="32" t="s">
        <v>4352</v>
      </c>
      <c r="N1430" s="32" t="s">
        <v>115</v>
      </c>
      <c r="O1430" s="32" t="s">
        <v>115</v>
      </c>
      <c r="P1430" s="110">
        <v>45875</v>
      </c>
      <c r="Q1430" s="32">
        <v>25</v>
      </c>
      <c r="R1430" s="32" t="s">
        <v>115</v>
      </c>
      <c r="S1430" s="32" t="s">
        <v>548</v>
      </c>
      <c r="T1430" s="32" t="s">
        <v>542</v>
      </c>
      <c r="U1430" s="32" t="s">
        <v>214</v>
      </c>
      <c r="V1430" s="32" t="s">
        <v>122</v>
      </c>
      <c r="W1430" s="32" t="s">
        <v>123</v>
      </c>
      <c r="X1430" s="32" t="s">
        <v>115</v>
      </c>
      <c r="Y1430" s="128"/>
      <c r="Z1430" s="119" t="s">
        <v>115</v>
      </c>
      <c r="AA1430" s="119">
        <v>1.35092254781087</v>
      </c>
      <c r="AB1430" s="32" t="s">
        <v>115</v>
      </c>
      <c r="AC1430" s="32" t="s">
        <v>534</v>
      </c>
      <c r="AD1430" s="32" t="s">
        <v>923</v>
      </c>
      <c r="AE1430" s="32" t="s">
        <v>414</v>
      </c>
      <c r="AF1430" s="32" t="s">
        <v>115</v>
      </c>
      <c r="AG1430" s="32" t="s">
        <v>3306</v>
      </c>
      <c r="AH1430" s="32" t="s">
        <v>422</v>
      </c>
      <c r="AI1430" s="32">
        <v>5781019</v>
      </c>
      <c r="AJ1430" s="32" t="s">
        <v>1661</v>
      </c>
      <c r="AK1430" s="32" t="s">
        <v>3567</v>
      </c>
      <c r="AL1430" s="32">
        <v>15</v>
      </c>
      <c r="AM1430" s="32">
        <v>67</v>
      </c>
      <c r="AN1430" s="32" t="s">
        <v>128</v>
      </c>
      <c r="AO1430" s="32" t="s">
        <v>129</v>
      </c>
      <c r="AP1430" s="32">
        <v>2019</v>
      </c>
      <c r="AQ1430" s="32" t="s">
        <v>130</v>
      </c>
      <c r="AR1430" s="32">
        <v>2019</v>
      </c>
      <c r="AS1430" s="32" t="s">
        <v>115</v>
      </c>
      <c r="AT1430" s="32" t="b">
        <v>0</v>
      </c>
      <c r="AU1430" s="32" t="s">
        <v>115</v>
      </c>
      <c r="AV1430" s="32" t="s">
        <v>115</v>
      </c>
      <c r="AW1430" s="32" t="s">
        <v>115</v>
      </c>
      <c r="AX1430" s="32" t="b">
        <v>0</v>
      </c>
      <c r="AY1430" s="32" t="s">
        <v>115</v>
      </c>
      <c r="AZ1430" s="110" t="s">
        <v>115</v>
      </c>
      <c r="BA1430" s="32" t="s">
        <v>115</v>
      </c>
      <c r="BB1430" s="32" t="s">
        <v>115</v>
      </c>
      <c r="BC1430" s="32" t="s">
        <v>115</v>
      </c>
      <c r="BD1430" s="32" t="s">
        <v>115</v>
      </c>
      <c r="BE1430" s="32" t="s">
        <v>115</v>
      </c>
      <c r="BF1430" s="110" t="s">
        <v>115</v>
      </c>
      <c r="BG1430" s="32" t="s">
        <v>131</v>
      </c>
      <c r="BH1430" s="32" t="s">
        <v>115</v>
      </c>
      <c r="BI1430" s="32" t="s">
        <v>488</v>
      </c>
      <c r="BJ1430" s="32">
        <v>4</v>
      </c>
      <c r="BK1430" s="110">
        <v>46630</v>
      </c>
      <c r="BL1430" s="110">
        <v>45016</v>
      </c>
      <c r="BM1430" s="110">
        <v>47003</v>
      </c>
      <c r="BN1430" s="32" t="s">
        <v>431</v>
      </c>
      <c r="BO1430" s="32" t="s">
        <v>115</v>
      </c>
      <c r="BP1430" s="32" t="b">
        <v>0</v>
      </c>
      <c r="BQ1430" s="116">
        <v>65600</v>
      </c>
      <c r="BR1430" s="32" t="s">
        <v>134</v>
      </c>
      <c r="BS1430" s="116">
        <v>678.89980000000003</v>
      </c>
      <c r="BT1430" s="116">
        <v>4329.2566000000006</v>
      </c>
      <c r="BU1430" s="116">
        <v>101.286</v>
      </c>
      <c r="BV1430" s="116">
        <v>262.07679999999999</v>
      </c>
      <c r="BW1430" s="116">
        <v>112.03570000000001</v>
      </c>
      <c r="BX1430" s="116">
        <v>20.362100000000002</v>
      </c>
      <c r="BY1430" s="116">
        <v>228.03720000000001</v>
      </c>
      <c r="BZ1430" s="116">
        <v>426.50330000000008</v>
      </c>
      <c r="CA1430" s="116">
        <v>2886.4485</v>
      </c>
      <c r="CB1430" s="116">
        <v>130.68489999999997</v>
      </c>
      <c r="CC1430" s="116">
        <v>55.055399999999985</v>
      </c>
      <c r="CD1430" s="116">
        <v>0</v>
      </c>
      <c r="CE1430" s="116">
        <v>602.52729999999997</v>
      </c>
      <c r="CF1430" s="32" t="s">
        <v>135</v>
      </c>
      <c r="CG1430" s="32" t="s">
        <v>136</v>
      </c>
      <c r="CH1430" s="32" t="s">
        <v>738</v>
      </c>
      <c r="CI1430" s="116">
        <v>0</v>
      </c>
      <c r="CJ1430" s="116">
        <v>0</v>
      </c>
      <c r="CK1430" s="116">
        <v>0</v>
      </c>
      <c r="CL1430" s="116">
        <v>0</v>
      </c>
      <c r="CM1430" s="116">
        <v>0</v>
      </c>
      <c r="CN1430" s="116">
        <v>0</v>
      </c>
      <c r="CO1430" s="113">
        <v>0</v>
      </c>
      <c r="CP1430" s="32" t="s">
        <v>134</v>
      </c>
      <c r="CQ1430" s="32" t="s">
        <v>115</v>
      </c>
      <c r="CR1430" s="32" t="s">
        <v>279</v>
      </c>
      <c r="CS1430" s="32" t="s">
        <v>115</v>
      </c>
      <c r="CT1430" s="113">
        <v>0</v>
      </c>
      <c r="CU1430" s="113">
        <v>1</v>
      </c>
      <c r="CV1430" s="33" t="s">
        <v>4353</v>
      </c>
    </row>
    <row r="1431" spans="2:100">
      <c r="B1431" s="31">
        <v>1427</v>
      </c>
      <c r="C1431" s="32" t="s">
        <v>4457</v>
      </c>
      <c r="D1431" s="128"/>
      <c r="E1431" s="128"/>
      <c r="F1431" s="32" t="s">
        <v>532</v>
      </c>
      <c r="G1431" s="32" t="s">
        <v>3566</v>
      </c>
      <c r="H1431" s="32" t="s">
        <v>394</v>
      </c>
      <c r="I1431" s="32" t="s">
        <v>166</v>
      </c>
      <c r="J1431" s="32" t="s">
        <v>115</v>
      </c>
      <c r="K1431" s="32" t="s">
        <v>1797</v>
      </c>
      <c r="L1431" s="32" t="s">
        <v>119</v>
      </c>
      <c r="M1431" s="32" t="s">
        <v>4352</v>
      </c>
      <c r="N1431" s="32" t="s">
        <v>115</v>
      </c>
      <c r="O1431" s="32" t="s">
        <v>115</v>
      </c>
      <c r="P1431" s="110">
        <v>45875</v>
      </c>
      <c r="Q1431" s="32">
        <v>8</v>
      </c>
      <c r="R1431" s="32" t="s">
        <v>115</v>
      </c>
      <c r="S1431" s="32" t="s">
        <v>548</v>
      </c>
      <c r="T1431" s="32" t="s">
        <v>542</v>
      </c>
      <c r="U1431" s="32" t="s">
        <v>214</v>
      </c>
      <c r="V1431" s="32" t="s">
        <v>122</v>
      </c>
      <c r="W1431" s="32" t="s">
        <v>123</v>
      </c>
      <c r="X1431" s="32" t="s">
        <v>115</v>
      </c>
      <c r="Y1431" s="128"/>
      <c r="Z1431" s="119" t="s">
        <v>115</v>
      </c>
      <c r="AA1431" s="119">
        <v>2.3852884269710701</v>
      </c>
      <c r="AB1431" s="32" t="s">
        <v>115</v>
      </c>
      <c r="AC1431" s="32" t="s">
        <v>534</v>
      </c>
      <c r="AD1431" s="32" t="s">
        <v>923</v>
      </c>
      <c r="AE1431" s="32" t="s">
        <v>414</v>
      </c>
      <c r="AF1431" s="32" t="s">
        <v>115</v>
      </c>
      <c r="AG1431" s="32" t="s">
        <v>3306</v>
      </c>
      <c r="AH1431" s="32" t="s">
        <v>422</v>
      </c>
      <c r="AI1431" s="32">
        <v>5781021</v>
      </c>
      <c r="AJ1431" s="32" t="s">
        <v>1661</v>
      </c>
      <c r="AK1431" s="32" t="s">
        <v>3567</v>
      </c>
      <c r="AL1431" s="32">
        <v>15</v>
      </c>
      <c r="AM1431" s="32">
        <v>67</v>
      </c>
      <c r="AN1431" s="32" t="s">
        <v>128</v>
      </c>
      <c r="AO1431" s="32" t="s">
        <v>129</v>
      </c>
      <c r="AP1431" s="32">
        <v>2019</v>
      </c>
      <c r="AQ1431" s="32" t="s">
        <v>130</v>
      </c>
      <c r="AR1431" s="32">
        <v>2019</v>
      </c>
      <c r="AS1431" s="32" t="s">
        <v>115</v>
      </c>
      <c r="AT1431" s="32" t="b">
        <v>0</v>
      </c>
      <c r="AU1431" s="32" t="s">
        <v>115</v>
      </c>
      <c r="AV1431" s="32" t="s">
        <v>115</v>
      </c>
      <c r="AW1431" s="32" t="s">
        <v>115</v>
      </c>
      <c r="AX1431" s="32" t="b">
        <v>0</v>
      </c>
      <c r="AY1431" s="32" t="s">
        <v>115</v>
      </c>
      <c r="AZ1431" s="110" t="s">
        <v>115</v>
      </c>
      <c r="BA1431" s="32" t="s">
        <v>115</v>
      </c>
      <c r="BB1431" s="32" t="s">
        <v>115</v>
      </c>
      <c r="BC1431" s="32" t="s">
        <v>115</v>
      </c>
      <c r="BD1431" s="32" t="s">
        <v>115</v>
      </c>
      <c r="BE1431" s="32" t="s">
        <v>115</v>
      </c>
      <c r="BF1431" s="110" t="s">
        <v>115</v>
      </c>
      <c r="BG1431" s="32" t="s">
        <v>131</v>
      </c>
      <c r="BH1431" s="32" t="s">
        <v>115</v>
      </c>
      <c r="BI1431" s="32" t="s">
        <v>468</v>
      </c>
      <c r="BJ1431" s="32">
        <v>4</v>
      </c>
      <c r="BK1431" s="110">
        <v>46973</v>
      </c>
      <c r="BL1431" s="110">
        <v>45016</v>
      </c>
      <c r="BM1431" s="110">
        <v>47021</v>
      </c>
      <c r="BN1431" s="32" t="s">
        <v>431</v>
      </c>
      <c r="BO1431" s="32" t="s">
        <v>115</v>
      </c>
      <c r="BP1431" s="32" t="b">
        <v>0</v>
      </c>
      <c r="BQ1431" s="116">
        <v>65600</v>
      </c>
      <c r="BR1431" s="32" t="s">
        <v>134</v>
      </c>
      <c r="BS1431" s="116">
        <v>217.9682</v>
      </c>
      <c r="BT1431" s="116">
        <v>870.17759999999998</v>
      </c>
      <c r="BU1431" s="116">
        <v>118.0253</v>
      </c>
      <c r="BV1431" s="116">
        <v>35.233600000000003</v>
      </c>
      <c r="BW1431" s="116">
        <v>13.967499999999999</v>
      </c>
      <c r="BX1431" s="116">
        <v>6.9478</v>
      </c>
      <c r="BY1431" s="116">
        <v>5.2312000000000003</v>
      </c>
      <c r="BZ1431" s="116">
        <v>69.227999999999994</v>
      </c>
      <c r="CA1431" s="116">
        <v>189.48640000000003</v>
      </c>
      <c r="CB1431" s="116">
        <v>388.26380000000006</v>
      </c>
      <c r="CC1431" s="116">
        <v>0</v>
      </c>
      <c r="CD1431" s="116">
        <v>0</v>
      </c>
      <c r="CE1431" s="116">
        <v>217.9682</v>
      </c>
      <c r="CF1431" s="32" t="s">
        <v>135</v>
      </c>
      <c r="CG1431" s="32" t="s">
        <v>136</v>
      </c>
      <c r="CH1431" s="32" t="s">
        <v>738</v>
      </c>
      <c r="CI1431" s="116">
        <v>0</v>
      </c>
      <c r="CJ1431" s="116">
        <v>0</v>
      </c>
      <c r="CK1431" s="116">
        <v>0</v>
      </c>
      <c r="CL1431" s="116">
        <v>0</v>
      </c>
      <c r="CM1431" s="116">
        <v>0</v>
      </c>
      <c r="CN1431" s="116">
        <v>0</v>
      </c>
      <c r="CO1431" s="113">
        <v>0</v>
      </c>
      <c r="CP1431" s="32" t="s">
        <v>134</v>
      </c>
      <c r="CQ1431" s="32" t="s">
        <v>115</v>
      </c>
      <c r="CR1431" s="32" t="s">
        <v>279</v>
      </c>
      <c r="CS1431" s="32" t="s">
        <v>115</v>
      </c>
      <c r="CT1431" s="113">
        <v>0</v>
      </c>
      <c r="CU1431" s="113">
        <v>1</v>
      </c>
      <c r="CV1431" s="33" t="s">
        <v>4416</v>
      </c>
    </row>
    <row r="1432" spans="2:100">
      <c r="B1432" s="31">
        <v>1428</v>
      </c>
      <c r="C1432" s="32" t="s">
        <v>4458</v>
      </c>
      <c r="D1432" s="128"/>
      <c r="E1432" s="128"/>
      <c r="F1432" s="32" t="s">
        <v>411</v>
      </c>
      <c r="G1432" s="32" t="s">
        <v>3566</v>
      </c>
      <c r="H1432" s="32" t="s">
        <v>394</v>
      </c>
      <c r="I1432" s="32" t="s">
        <v>166</v>
      </c>
      <c r="J1432" s="32" t="s">
        <v>115</v>
      </c>
      <c r="K1432" s="32" t="s">
        <v>115</v>
      </c>
      <c r="L1432" s="32" t="s">
        <v>119</v>
      </c>
      <c r="M1432" s="32" t="s">
        <v>4352</v>
      </c>
      <c r="N1432" s="32" t="s">
        <v>115</v>
      </c>
      <c r="O1432" s="32" t="s">
        <v>115</v>
      </c>
      <c r="P1432" s="110">
        <v>45916</v>
      </c>
      <c r="Q1432" s="32" t="s">
        <v>115</v>
      </c>
      <c r="R1432" s="32" t="s">
        <v>115</v>
      </c>
      <c r="S1432" s="32" t="s">
        <v>548</v>
      </c>
      <c r="T1432" s="32" t="s">
        <v>542</v>
      </c>
      <c r="U1432" s="32" t="s">
        <v>214</v>
      </c>
      <c r="V1432" s="32" t="s">
        <v>122</v>
      </c>
      <c r="W1432" s="32" t="s">
        <v>123</v>
      </c>
      <c r="X1432" s="32" t="s">
        <v>115</v>
      </c>
      <c r="Y1432" s="128"/>
      <c r="Z1432" s="119" t="s">
        <v>115</v>
      </c>
      <c r="AA1432" s="119">
        <v>41.321279857637002</v>
      </c>
      <c r="AB1432" s="32" t="s">
        <v>115</v>
      </c>
      <c r="AC1432" s="32" t="s">
        <v>530</v>
      </c>
      <c r="AD1432" s="32" t="s">
        <v>923</v>
      </c>
      <c r="AE1432" s="32" t="s">
        <v>414</v>
      </c>
      <c r="AF1432" s="32" t="s">
        <v>2640</v>
      </c>
      <c r="AG1432" s="32" t="s">
        <v>3306</v>
      </c>
      <c r="AH1432" s="32" t="s">
        <v>422</v>
      </c>
      <c r="AI1432" s="32">
        <v>5781029</v>
      </c>
      <c r="AJ1432" s="32" t="s">
        <v>1661</v>
      </c>
      <c r="AK1432" s="32" t="s">
        <v>3567</v>
      </c>
      <c r="AL1432" s="32">
        <v>15</v>
      </c>
      <c r="AM1432" s="32">
        <v>67</v>
      </c>
      <c r="AN1432" s="32" t="s">
        <v>128</v>
      </c>
      <c r="AO1432" s="32" t="s">
        <v>129</v>
      </c>
      <c r="AP1432" s="32">
        <v>2019</v>
      </c>
      <c r="AQ1432" s="32" t="s">
        <v>130</v>
      </c>
      <c r="AR1432" s="32">
        <v>2019</v>
      </c>
      <c r="AS1432" s="32" t="s">
        <v>115</v>
      </c>
      <c r="AT1432" s="32" t="b">
        <v>0</v>
      </c>
      <c r="AU1432" s="32" t="s">
        <v>115</v>
      </c>
      <c r="AV1432" s="32" t="s">
        <v>115</v>
      </c>
      <c r="AW1432" s="32" t="s">
        <v>115</v>
      </c>
      <c r="AX1432" s="32" t="b">
        <v>0</v>
      </c>
      <c r="AY1432" s="32" t="s">
        <v>115</v>
      </c>
      <c r="AZ1432" s="110" t="s">
        <v>115</v>
      </c>
      <c r="BA1432" s="32" t="s">
        <v>115</v>
      </c>
      <c r="BB1432" s="32" t="s">
        <v>115</v>
      </c>
      <c r="BC1432" s="32" t="s">
        <v>115</v>
      </c>
      <c r="BD1432" s="32" t="s">
        <v>115</v>
      </c>
      <c r="BE1432" s="32" t="s">
        <v>115</v>
      </c>
      <c r="BF1432" s="110" t="s">
        <v>115</v>
      </c>
      <c r="BG1432" s="32" t="s">
        <v>131</v>
      </c>
      <c r="BH1432" s="32" t="s">
        <v>115</v>
      </c>
      <c r="BI1432" s="32" t="s">
        <v>195</v>
      </c>
      <c r="BJ1432" s="32">
        <v>2</v>
      </c>
      <c r="BK1432" s="110">
        <v>45488</v>
      </c>
      <c r="BL1432" s="110">
        <v>45016</v>
      </c>
      <c r="BM1432" s="110">
        <v>45579</v>
      </c>
      <c r="BN1432" s="32" t="s">
        <v>431</v>
      </c>
      <c r="BO1432" s="32" t="s">
        <v>115</v>
      </c>
      <c r="BP1432" s="32" t="b">
        <v>1</v>
      </c>
      <c r="BQ1432" s="116">
        <v>65600</v>
      </c>
      <c r="BR1432" s="32" t="s">
        <v>134</v>
      </c>
      <c r="BS1432" s="116">
        <v>2236.2561999999998</v>
      </c>
      <c r="BT1432" s="116">
        <v>2281.0722999999998</v>
      </c>
      <c r="BU1432" s="116">
        <v>103.86790000000001</v>
      </c>
      <c r="BV1432" s="116">
        <v>419.84550000000002</v>
      </c>
      <c r="BW1432" s="116">
        <v>45.497199999999999</v>
      </c>
      <c r="BX1432" s="116">
        <v>959.76980000000003</v>
      </c>
      <c r="BY1432" s="116">
        <v>712.5625</v>
      </c>
      <c r="BZ1432" s="116">
        <v>0</v>
      </c>
      <c r="CA1432" s="116">
        <v>0</v>
      </c>
      <c r="CB1432" s="116">
        <v>0</v>
      </c>
      <c r="CC1432" s="116">
        <v>0</v>
      </c>
      <c r="CD1432" s="116">
        <v>0</v>
      </c>
      <c r="CE1432" s="116">
        <v>1568.5097999999998</v>
      </c>
      <c r="CF1432" s="32" t="s">
        <v>135</v>
      </c>
      <c r="CG1432" s="32" t="s">
        <v>136</v>
      </c>
      <c r="CH1432" s="32" t="s">
        <v>263</v>
      </c>
      <c r="CI1432" s="116">
        <v>0</v>
      </c>
      <c r="CJ1432" s="116">
        <v>0</v>
      </c>
      <c r="CK1432" s="116">
        <v>0</v>
      </c>
      <c r="CL1432" s="116">
        <v>0</v>
      </c>
      <c r="CM1432" s="116">
        <v>1486.4400799999999</v>
      </c>
      <c r="CN1432" s="116">
        <v>633.11982000000012</v>
      </c>
      <c r="CO1432" s="113">
        <v>0</v>
      </c>
      <c r="CP1432" s="32" t="s">
        <v>134</v>
      </c>
      <c r="CQ1432" s="32" t="s">
        <v>115</v>
      </c>
      <c r="CR1432" s="32" t="s">
        <v>134</v>
      </c>
      <c r="CS1432" s="32" t="s">
        <v>115</v>
      </c>
      <c r="CT1432" s="113">
        <v>1</v>
      </c>
      <c r="CU1432" s="113">
        <v>0</v>
      </c>
      <c r="CV1432" s="33" t="s">
        <v>4353</v>
      </c>
    </row>
    <row r="1433" spans="2:100">
      <c r="B1433" s="31">
        <v>1429</v>
      </c>
      <c r="C1433" s="32" t="s">
        <v>4459</v>
      </c>
      <c r="D1433" s="128"/>
      <c r="E1433" s="128"/>
      <c r="F1433" s="32" t="s">
        <v>532</v>
      </c>
      <c r="G1433" s="32" t="s">
        <v>3566</v>
      </c>
      <c r="H1433" s="32" t="s">
        <v>198</v>
      </c>
      <c r="I1433" s="32" t="s">
        <v>166</v>
      </c>
      <c r="J1433" s="32" t="s">
        <v>115</v>
      </c>
      <c r="K1433" s="32" t="s">
        <v>1797</v>
      </c>
      <c r="L1433" s="32" t="s">
        <v>119</v>
      </c>
      <c r="M1433" s="32" t="s">
        <v>4352</v>
      </c>
      <c r="N1433" s="32" t="s">
        <v>115</v>
      </c>
      <c r="O1433" s="32" t="s">
        <v>115</v>
      </c>
      <c r="P1433" s="110">
        <v>45876</v>
      </c>
      <c r="Q1433" s="32">
        <v>28</v>
      </c>
      <c r="R1433" s="32" t="s">
        <v>115</v>
      </c>
      <c r="S1433" s="32" t="s">
        <v>548</v>
      </c>
      <c r="T1433" s="32" t="s">
        <v>542</v>
      </c>
      <c r="U1433" s="32" t="s">
        <v>214</v>
      </c>
      <c r="V1433" s="32" t="s">
        <v>122</v>
      </c>
      <c r="W1433" s="32" t="s">
        <v>123</v>
      </c>
      <c r="X1433" s="32" t="s">
        <v>115</v>
      </c>
      <c r="Y1433" s="128"/>
      <c r="Z1433" s="119" t="s">
        <v>115</v>
      </c>
      <c r="AA1433" s="119">
        <v>2.10119781434729</v>
      </c>
      <c r="AB1433" s="32" t="s">
        <v>115</v>
      </c>
      <c r="AC1433" s="32" t="s">
        <v>534</v>
      </c>
      <c r="AD1433" s="32" t="s">
        <v>115</v>
      </c>
      <c r="AE1433" s="32" t="s">
        <v>115</v>
      </c>
      <c r="AF1433" s="32" t="s">
        <v>115</v>
      </c>
      <c r="AG1433" s="32" t="s">
        <v>3306</v>
      </c>
      <c r="AH1433" s="32" t="s">
        <v>422</v>
      </c>
      <c r="AI1433" s="32">
        <v>5792225</v>
      </c>
      <c r="AJ1433" s="32" t="s">
        <v>1661</v>
      </c>
      <c r="AK1433" s="32" t="s">
        <v>3567</v>
      </c>
      <c r="AL1433" s="32">
        <v>15</v>
      </c>
      <c r="AM1433" s="32">
        <v>67</v>
      </c>
      <c r="AN1433" s="32" t="s">
        <v>128</v>
      </c>
      <c r="AO1433" s="32" t="s">
        <v>129</v>
      </c>
      <c r="AP1433" s="32">
        <v>2019</v>
      </c>
      <c r="AQ1433" s="32" t="s">
        <v>130</v>
      </c>
      <c r="AR1433" s="32">
        <v>2019</v>
      </c>
      <c r="AS1433" s="32" t="s">
        <v>115</v>
      </c>
      <c r="AT1433" s="32" t="b">
        <v>0</v>
      </c>
      <c r="AU1433" s="32" t="s">
        <v>115</v>
      </c>
      <c r="AV1433" s="32" t="s">
        <v>115</v>
      </c>
      <c r="AW1433" s="32" t="s">
        <v>115</v>
      </c>
      <c r="AX1433" s="32" t="b">
        <v>0</v>
      </c>
      <c r="AY1433" s="32" t="s">
        <v>115</v>
      </c>
      <c r="AZ1433" s="110" t="s">
        <v>115</v>
      </c>
      <c r="BA1433" s="32" t="s">
        <v>115</v>
      </c>
      <c r="BB1433" s="32" t="s">
        <v>115</v>
      </c>
      <c r="BC1433" s="32" t="s">
        <v>115</v>
      </c>
      <c r="BD1433" s="32" t="s">
        <v>115</v>
      </c>
      <c r="BE1433" s="32" t="s">
        <v>115</v>
      </c>
      <c r="BF1433" s="110" t="s">
        <v>115</v>
      </c>
      <c r="BG1433" s="32" t="s">
        <v>131</v>
      </c>
      <c r="BH1433" s="32" t="s">
        <v>115</v>
      </c>
      <c r="BI1433" s="32" t="s">
        <v>468</v>
      </c>
      <c r="BJ1433" s="32">
        <v>4</v>
      </c>
      <c r="BK1433" s="110">
        <v>47196</v>
      </c>
      <c r="BL1433" s="110">
        <v>45016</v>
      </c>
      <c r="BM1433" s="110">
        <v>47210</v>
      </c>
      <c r="BN1433" s="32" t="s">
        <v>431</v>
      </c>
      <c r="BO1433" s="32" t="s">
        <v>115</v>
      </c>
      <c r="BP1433" s="32" t="b">
        <v>0</v>
      </c>
      <c r="BQ1433" s="116">
        <v>65600</v>
      </c>
      <c r="BR1433" s="32" t="s">
        <v>134</v>
      </c>
      <c r="BS1433" s="116">
        <v>606.12800000000004</v>
      </c>
      <c r="BT1433" s="116">
        <v>2842.4771999999994</v>
      </c>
      <c r="BU1433" s="116">
        <v>18.495799999999999</v>
      </c>
      <c r="BV1433" s="116">
        <v>492.79419999999999</v>
      </c>
      <c r="BW1433" s="116">
        <v>72.671999999999997</v>
      </c>
      <c r="BX1433" s="116">
        <v>22.1661</v>
      </c>
      <c r="BY1433" s="116">
        <v>14.5471</v>
      </c>
      <c r="BZ1433" s="116">
        <v>47.130799999999994</v>
      </c>
      <c r="CA1433" s="116">
        <v>94.397399999999976</v>
      </c>
      <c r="CB1433" s="116">
        <v>1013.7018999999999</v>
      </c>
      <c r="CC1433" s="116">
        <v>1019.9962999999998</v>
      </c>
      <c r="CD1433" s="116">
        <v>46.575699999999991</v>
      </c>
      <c r="CE1433" s="116">
        <v>606.12800000000004</v>
      </c>
      <c r="CF1433" s="32" t="s">
        <v>135</v>
      </c>
      <c r="CG1433" s="32" t="s">
        <v>136</v>
      </c>
      <c r="CH1433" s="32" t="s">
        <v>1700</v>
      </c>
      <c r="CI1433" s="116">
        <v>0</v>
      </c>
      <c r="CJ1433" s="116">
        <v>0</v>
      </c>
      <c r="CK1433" s="116">
        <v>0</v>
      </c>
      <c r="CL1433" s="116">
        <v>0</v>
      </c>
      <c r="CM1433" s="116">
        <v>0</v>
      </c>
      <c r="CN1433" s="116">
        <v>0</v>
      </c>
      <c r="CO1433" s="113">
        <v>0</v>
      </c>
      <c r="CP1433" s="32" t="s">
        <v>134</v>
      </c>
      <c r="CQ1433" s="32" t="s">
        <v>115</v>
      </c>
      <c r="CR1433" s="32" t="s">
        <v>279</v>
      </c>
      <c r="CS1433" s="32" t="s">
        <v>115</v>
      </c>
      <c r="CT1433" s="113">
        <v>0</v>
      </c>
      <c r="CU1433" s="113">
        <v>1</v>
      </c>
      <c r="CV1433" s="33" t="s">
        <v>4416</v>
      </c>
    </row>
    <row r="1434" spans="2:100">
      <c r="B1434" s="31">
        <v>1430</v>
      </c>
      <c r="C1434" s="32" t="s">
        <v>4460</v>
      </c>
      <c r="D1434" s="128"/>
      <c r="E1434" s="128"/>
      <c r="F1434" s="32" t="s">
        <v>532</v>
      </c>
      <c r="G1434" s="32" t="s">
        <v>3566</v>
      </c>
      <c r="H1434" s="32" t="s">
        <v>394</v>
      </c>
      <c r="I1434" s="32" t="s">
        <v>166</v>
      </c>
      <c r="J1434" s="32" t="s">
        <v>115</v>
      </c>
      <c r="K1434" s="32" t="s">
        <v>115</v>
      </c>
      <c r="L1434" s="32" t="s">
        <v>119</v>
      </c>
      <c r="M1434" s="32" t="s">
        <v>4352</v>
      </c>
      <c r="N1434" s="32" t="s">
        <v>115</v>
      </c>
      <c r="O1434" s="32" t="s">
        <v>115</v>
      </c>
      <c r="P1434" s="110">
        <v>45877</v>
      </c>
      <c r="Q1434" s="32">
        <v>21</v>
      </c>
      <c r="R1434" s="32" t="s">
        <v>115</v>
      </c>
      <c r="S1434" s="32" t="s">
        <v>548</v>
      </c>
      <c r="T1434" s="32" t="s">
        <v>542</v>
      </c>
      <c r="U1434" s="32" t="s">
        <v>214</v>
      </c>
      <c r="V1434" s="32" t="s">
        <v>122</v>
      </c>
      <c r="W1434" s="32" t="s">
        <v>123</v>
      </c>
      <c r="X1434" s="32" t="s">
        <v>115</v>
      </c>
      <c r="Y1434" s="128"/>
      <c r="Z1434" s="119" t="s">
        <v>115</v>
      </c>
      <c r="AA1434" s="119">
        <v>10.5452657875031</v>
      </c>
      <c r="AB1434" s="32" t="s">
        <v>115</v>
      </c>
      <c r="AC1434" s="32" t="s">
        <v>530</v>
      </c>
      <c r="AD1434" s="32" t="s">
        <v>923</v>
      </c>
      <c r="AE1434" s="32" t="s">
        <v>414</v>
      </c>
      <c r="AF1434" s="32" t="s">
        <v>115</v>
      </c>
      <c r="AG1434" s="32" t="s">
        <v>3306</v>
      </c>
      <c r="AH1434" s="32" t="s">
        <v>422</v>
      </c>
      <c r="AI1434" s="32">
        <v>5780955</v>
      </c>
      <c r="AJ1434" s="32" t="s">
        <v>1661</v>
      </c>
      <c r="AK1434" s="32" t="s">
        <v>3567</v>
      </c>
      <c r="AL1434" s="32">
        <v>15</v>
      </c>
      <c r="AM1434" s="32">
        <v>67</v>
      </c>
      <c r="AN1434" s="32" t="s">
        <v>128</v>
      </c>
      <c r="AO1434" s="32" t="s">
        <v>129</v>
      </c>
      <c r="AP1434" s="32">
        <v>2019</v>
      </c>
      <c r="AQ1434" s="32" t="s">
        <v>130</v>
      </c>
      <c r="AR1434" s="32">
        <v>2018</v>
      </c>
      <c r="AS1434" s="32" t="s">
        <v>115</v>
      </c>
      <c r="AT1434" s="32" t="b">
        <v>0</v>
      </c>
      <c r="AU1434" s="32" t="s">
        <v>115</v>
      </c>
      <c r="AV1434" s="32" t="s">
        <v>115</v>
      </c>
      <c r="AW1434" s="32" t="s">
        <v>115</v>
      </c>
      <c r="AX1434" s="32" t="b">
        <v>0</v>
      </c>
      <c r="AY1434" s="32" t="s">
        <v>115</v>
      </c>
      <c r="AZ1434" s="110" t="s">
        <v>115</v>
      </c>
      <c r="BA1434" s="32" t="s">
        <v>115</v>
      </c>
      <c r="BB1434" s="32" t="s">
        <v>115</v>
      </c>
      <c r="BC1434" s="32" t="s">
        <v>115</v>
      </c>
      <c r="BD1434" s="32" t="s">
        <v>115</v>
      </c>
      <c r="BE1434" s="32" t="s">
        <v>115</v>
      </c>
      <c r="BF1434" s="110" t="s">
        <v>115</v>
      </c>
      <c r="BG1434" s="32" t="s">
        <v>131</v>
      </c>
      <c r="BH1434" s="32" t="s">
        <v>115</v>
      </c>
      <c r="BI1434" s="32" t="s">
        <v>195</v>
      </c>
      <c r="BJ1434" s="32">
        <v>2</v>
      </c>
      <c r="BK1434" s="110">
        <v>45712</v>
      </c>
      <c r="BL1434" s="110">
        <v>45016</v>
      </c>
      <c r="BM1434" s="110">
        <v>45770</v>
      </c>
      <c r="BN1434" s="32" t="s">
        <v>431</v>
      </c>
      <c r="BO1434" s="32" t="s">
        <v>115</v>
      </c>
      <c r="BP1434" s="32" t="b">
        <v>1</v>
      </c>
      <c r="BQ1434" s="116">
        <v>78700</v>
      </c>
      <c r="BR1434" s="32" t="s">
        <v>134</v>
      </c>
      <c r="BS1434" s="116">
        <v>1321.3449000000001</v>
      </c>
      <c r="BT1434" s="116">
        <v>1369.5726999999999</v>
      </c>
      <c r="BU1434" s="116">
        <v>113.581</v>
      </c>
      <c r="BV1434" s="116">
        <v>211.9408</v>
      </c>
      <c r="BW1434" s="116">
        <v>32.117600000000003</v>
      </c>
      <c r="BX1434" s="116">
        <v>113.49079999999999</v>
      </c>
      <c r="BY1434" s="116">
        <v>813.66030000000001</v>
      </c>
      <c r="BZ1434" s="116">
        <v>23.001100000000001</v>
      </c>
      <c r="CA1434" s="116">
        <v>0</v>
      </c>
      <c r="CB1434" s="116">
        <v>0</v>
      </c>
      <c r="CC1434" s="116">
        <v>0</v>
      </c>
      <c r="CD1434" s="116">
        <v>0</v>
      </c>
      <c r="CE1434" s="116">
        <v>526.55460000000005</v>
      </c>
      <c r="CF1434" s="32" t="s">
        <v>135</v>
      </c>
      <c r="CG1434" s="32" t="s">
        <v>136</v>
      </c>
      <c r="CH1434" s="32" t="s">
        <v>4035</v>
      </c>
      <c r="CI1434" s="116">
        <v>0</v>
      </c>
      <c r="CJ1434" s="116">
        <v>0</v>
      </c>
      <c r="CK1434" s="116">
        <v>0</v>
      </c>
      <c r="CL1434" s="116">
        <v>0</v>
      </c>
      <c r="CM1434" s="116">
        <v>0</v>
      </c>
      <c r="CN1434" s="116">
        <v>1247.26421</v>
      </c>
      <c r="CO1434" s="113">
        <v>0</v>
      </c>
      <c r="CP1434" s="32" t="s">
        <v>134</v>
      </c>
      <c r="CQ1434" s="32" t="s">
        <v>115</v>
      </c>
      <c r="CR1434" s="32" t="s">
        <v>134</v>
      </c>
      <c r="CS1434" s="32" t="s">
        <v>115</v>
      </c>
      <c r="CT1434" s="113">
        <v>1</v>
      </c>
      <c r="CU1434" s="113">
        <v>0</v>
      </c>
      <c r="CV1434" s="33" t="s">
        <v>4353</v>
      </c>
    </row>
    <row r="1435" spans="2:100">
      <c r="B1435" s="31">
        <v>1431</v>
      </c>
      <c r="C1435" s="32" t="s">
        <v>4461</v>
      </c>
      <c r="D1435" s="128"/>
      <c r="E1435" s="128"/>
      <c r="F1435" s="32" t="s">
        <v>532</v>
      </c>
      <c r="G1435" s="32" t="s">
        <v>3566</v>
      </c>
      <c r="H1435" s="32" t="s">
        <v>394</v>
      </c>
      <c r="I1435" s="32" t="s">
        <v>166</v>
      </c>
      <c r="J1435" s="32" t="s">
        <v>115</v>
      </c>
      <c r="K1435" s="32" t="s">
        <v>1797</v>
      </c>
      <c r="L1435" s="32" t="s">
        <v>119</v>
      </c>
      <c r="M1435" s="32" t="s">
        <v>4352</v>
      </c>
      <c r="N1435" s="32" t="s">
        <v>115</v>
      </c>
      <c r="O1435" s="32" t="s">
        <v>115</v>
      </c>
      <c r="P1435" s="110">
        <v>45875</v>
      </c>
      <c r="Q1435" s="32">
        <v>8</v>
      </c>
      <c r="R1435" s="32" t="s">
        <v>115</v>
      </c>
      <c r="S1435" s="32" t="s">
        <v>548</v>
      </c>
      <c r="T1435" s="32" t="s">
        <v>542</v>
      </c>
      <c r="U1435" s="32" t="s">
        <v>214</v>
      </c>
      <c r="V1435" s="32" t="s">
        <v>122</v>
      </c>
      <c r="W1435" s="32" t="s">
        <v>123</v>
      </c>
      <c r="X1435" s="32" t="s">
        <v>115</v>
      </c>
      <c r="Y1435" s="128"/>
      <c r="Z1435" s="119" t="s">
        <v>115</v>
      </c>
      <c r="AA1435" s="119">
        <v>2.3852884269710701</v>
      </c>
      <c r="AB1435" s="32" t="s">
        <v>115</v>
      </c>
      <c r="AC1435" s="32" t="s">
        <v>534</v>
      </c>
      <c r="AD1435" s="32" t="s">
        <v>923</v>
      </c>
      <c r="AE1435" s="32" t="s">
        <v>414</v>
      </c>
      <c r="AF1435" s="32" t="s">
        <v>115</v>
      </c>
      <c r="AG1435" s="32" t="s">
        <v>3306</v>
      </c>
      <c r="AH1435" s="32" t="s">
        <v>422</v>
      </c>
      <c r="AI1435" s="32">
        <v>5781018</v>
      </c>
      <c r="AJ1435" s="32" t="s">
        <v>1661</v>
      </c>
      <c r="AK1435" s="32" t="s">
        <v>3567</v>
      </c>
      <c r="AL1435" s="32">
        <v>15</v>
      </c>
      <c r="AM1435" s="32">
        <v>67</v>
      </c>
      <c r="AN1435" s="32" t="s">
        <v>128</v>
      </c>
      <c r="AO1435" s="32" t="s">
        <v>129</v>
      </c>
      <c r="AP1435" s="32">
        <v>2019</v>
      </c>
      <c r="AQ1435" s="32" t="s">
        <v>130</v>
      </c>
      <c r="AR1435" s="32">
        <v>2018</v>
      </c>
      <c r="AS1435" s="32" t="s">
        <v>115</v>
      </c>
      <c r="AT1435" s="32" t="b">
        <v>0</v>
      </c>
      <c r="AU1435" s="32" t="s">
        <v>115</v>
      </c>
      <c r="AV1435" s="32" t="s">
        <v>115</v>
      </c>
      <c r="AW1435" s="32" t="s">
        <v>115</v>
      </c>
      <c r="AX1435" s="32" t="b">
        <v>0</v>
      </c>
      <c r="AY1435" s="32" t="s">
        <v>115</v>
      </c>
      <c r="AZ1435" s="110" t="s">
        <v>115</v>
      </c>
      <c r="BA1435" s="32" t="s">
        <v>115</v>
      </c>
      <c r="BB1435" s="32" t="s">
        <v>115</v>
      </c>
      <c r="BC1435" s="32" t="s">
        <v>115</v>
      </c>
      <c r="BD1435" s="32" t="s">
        <v>115</v>
      </c>
      <c r="BE1435" s="32" t="s">
        <v>115</v>
      </c>
      <c r="BF1435" s="110" t="s">
        <v>115</v>
      </c>
      <c r="BG1435" s="32" t="s">
        <v>131</v>
      </c>
      <c r="BH1435" s="32" t="s">
        <v>115</v>
      </c>
      <c r="BI1435" s="32" t="s">
        <v>468</v>
      </c>
      <c r="BJ1435" s="32">
        <v>4</v>
      </c>
      <c r="BK1435" s="110">
        <v>46293</v>
      </c>
      <c r="BL1435" s="110">
        <v>45016</v>
      </c>
      <c r="BM1435" s="110">
        <v>46322</v>
      </c>
      <c r="BN1435" s="32" t="s">
        <v>431</v>
      </c>
      <c r="BO1435" s="32" t="s">
        <v>115</v>
      </c>
      <c r="BP1435" s="32" t="b">
        <v>1</v>
      </c>
      <c r="BQ1435" s="116">
        <v>78700</v>
      </c>
      <c r="BR1435" s="32" t="s">
        <v>134</v>
      </c>
      <c r="BS1435" s="116">
        <v>291.1995</v>
      </c>
      <c r="BT1435" s="116">
        <v>1005.3388</v>
      </c>
      <c r="BU1435" s="116">
        <v>126.90989999999999</v>
      </c>
      <c r="BV1435" s="116">
        <v>116.6297</v>
      </c>
      <c r="BW1435" s="116">
        <v>19.8431</v>
      </c>
      <c r="BX1435" s="116">
        <v>-15.2418</v>
      </c>
      <c r="BY1435" s="116">
        <v>6.9888000000000003</v>
      </c>
      <c r="BZ1435" s="116">
        <v>532.10730000000012</v>
      </c>
      <c r="CA1435" s="116">
        <v>75.266100000000023</v>
      </c>
      <c r="CB1435" s="116">
        <v>8.0515999999999988</v>
      </c>
      <c r="CC1435" s="116">
        <v>0</v>
      </c>
      <c r="CD1435" s="116">
        <v>0</v>
      </c>
      <c r="CE1435" s="116">
        <v>291.1995</v>
      </c>
      <c r="CF1435" s="32" t="s">
        <v>135</v>
      </c>
      <c r="CG1435" s="32" t="s">
        <v>136</v>
      </c>
      <c r="CH1435" s="32" t="s">
        <v>1706</v>
      </c>
      <c r="CI1435" s="116">
        <v>0</v>
      </c>
      <c r="CJ1435" s="116">
        <v>0</v>
      </c>
      <c r="CK1435" s="116">
        <v>0</v>
      </c>
      <c r="CL1435" s="116">
        <v>0</v>
      </c>
      <c r="CM1435" s="116">
        <v>0</v>
      </c>
      <c r="CN1435" s="116">
        <v>0</v>
      </c>
      <c r="CO1435" s="113">
        <v>0</v>
      </c>
      <c r="CP1435" s="32" t="s">
        <v>134</v>
      </c>
      <c r="CQ1435" s="32" t="s">
        <v>115</v>
      </c>
      <c r="CR1435" s="32" t="s">
        <v>134</v>
      </c>
      <c r="CS1435" s="32" t="s">
        <v>115</v>
      </c>
      <c r="CT1435" s="113">
        <v>0</v>
      </c>
      <c r="CU1435" s="113">
        <v>1</v>
      </c>
      <c r="CV1435" s="33" t="s">
        <v>4416</v>
      </c>
    </row>
    <row r="1436" spans="2:100">
      <c r="B1436" s="31">
        <v>1432</v>
      </c>
      <c r="C1436" s="32" t="s">
        <v>4462</v>
      </c>
      <c r="D1436" s="128"/>
      <c r="E1436" s="128"/>
      <c r="F1436" s="32" t="s">
        <v>2800</v>
      </c>
      <c r="G1436" s="32" t="s">
        <v>1767</v>
      </c>
      <c r="H1436" s="32" t="s">
        <v>418</v>
      </c>
      <c r="I1436" s="32" t="s">
        <v>118</v>
      </c>
      <c r="J1436" s="32" t="s">
        <v>115</v>
      </c>
      <c r="K1436" s="32" t="s">
        <v>115</v>
      </c>
      <c r="L1436" s="32" t="s">
        <v>119</v>
      </c>
      <c r="M1436" s="32" t="s">
        <v>4352</v>
      </c>
      <c r="N1436" s="32" t="s">
        <v>115</v>
      </c>
      <c r="O1436" s="32" t="s">
        <v>115</v>
      </c>
      <c r="P1436" s="110">
        <v>45932</v>
      </c>
      <c r="Q1436" s="32">
        <v>20</v>
      </c>
      <c r="R1436" s="32" t="s">
        <v>115</v>
      </c>
      <c r="S1436" s="32" t="s">
        <v>221</v>
      </c>
      <c r="T1436" s="32" t="s">
        <v>221</v>
      </c>
      <c r="U1436" s="32" t="s">
        <v>214</v>
      </c>
      <c r="V1436" s="32" t="s">
        <v>122</v>
      </c>
      <c r="W1436" s="32" t="s">
        <v>123</v>
      </c>
      <c r="X1436" s="32" t="s">
        <v>115</v>
      </c>
      <c r="Y1436" s="128"/>
      <c r="Z1436" s="119" t="s">
        <v>115</v>
      </c>
      <c r="AA1436" s="119">
        <v>22.815123522789701</v>
      </c>
      <c r="AB1436" s="32" t="s">
        <v>115</v>
      </c>
      <c r="AC1436" s="32" t="s">
        <v>534</v>
      </c>
      <c r="AD1436" s="32" t="s">
        <v>1769</v>
      </c>
      <c r="AE1436" s="32" t="s">
        <v>414</v>
      </c>
      <c r="AF1436" s="32" t="s">
        <v>1759</v>
      </c>
      <c r="AG1436" s="32" t="s">
        <v>3306</v>
      </c>
      <c r="AH1436" s="32" t="s">
        <v>422</v>
      </c>
      <c r="AI1436" s="32">
        <v>5781261</v>
      </c>
      <c r="AJ1436" s="32" t="s">
        <v>1770</v>
      </c>
      <c r="AK1436" s="32" t="s">
        <v>1771</v>
      </c>
      <c r="AL1436" s="32">
        <v>7</v>
      </c>
      <c r="AM1436" s="32">
        <v>67</v>
      </c>
      <c r="AN1436" s="32" t="s">
        <v>128</v>
      </c>
      <c r="AO1436" s="32" t="s">
        <v>129</v>
      </c>
      <c r="AP1436" s="32">
        <v>2020</v>
      </c>
      <c r="AQ1436" s="32" t="s">
        <v>130</v>
      </c>
      <c r="AR1436" s="32">
        <v>2019</v>
      </c>
      <c r="AS1436" s="32" t="s">
        <v>115</v>
      </c>
      <c r="AT1436" s="32" t="b">
        <v>0</v>
      </c>
      <c r="AU1436" s="32" t="s">
        <v>115</v>
      </c>
      <c r="AV1436" s="32" t="s">
        <v>115</v>
      </c>
      <c r="AW1436" s="32" t="s">
        <v>115</v>
      </c>
      <c r="AX1436" s="32" t="b">
        <v>0</v>
      </c>
      <c r="AY1436" s="32" t="s">
        <v>115</v>
      </c>
      <c r="AZ1436" s="110" t="s">
        <v>115</v>
      </c>
      <c r="BA1436" s="32" t="s">
        <v>115</v>
      </c>
      <c r="BB1436" s="32" t="s">
        <v>115</v>
      </c>
      <c r="BC1436" s="32" t="s">
        <v>115</v>
      </c>
      <c r="BD1436" s="32" t="s">
        <v>115</v>
      </c>
      <c r="BE1436" s="32" t="s">
        <v>115</v>
      </c>
      <c r="BF1436" s="110" t="s">
        <v>115</v>
      </c>
      <c r="BG1436" s="32" t="s">
        <v>131</v>
      </c>
      <c r="BH1436" s="32" t="s">
        <v>115</v>
      </c>
      <c r="BI1436" s="32" t="s">
        <v>488</v>
      </c>
      <c r="BJ1436" s="32">
        <v>4</v>
      </c>
      <c r="BK1436" s="110">
        <v>46932</v>
      </c>
      <c r="BL1436" s="110">
        <v>44785</v>
      </c>
      <c r="BM1436" s="110">
        <v>47282</v>
      </c>
      <c r="BN1436" s="32" t="s">
        <v>308</v>
      </c>
      <c r="BO1436" s="32" t="s">
        <v>115</v>
      </c>
      <c r="BP1436" s="32" t="b">
        <v>0</v>
      </c>
      <c r="BQ1436" s="116">
        <v>66700</v>
      </c>
      <c r="BR1436" s="32" t="s">
        <v>134</v>
      </c>
      <c r="BS1436" s="116">
        <v>110.3582</v>
      </c>
      <c r="BT1436" s="116">
        <v>19218.719099999998</v>
      </c>
      <c r="BU1436" s="116">
        <v>3.4289999999999998</v>
      </c>
      <c r="BV1436" s="116">
        <v>0</v>
      </c>
      <c r="BW1436" s="116">
        <v>0</v>
      </c>
      <c r="BX1436" s="116">
        <v>1.7049000000000001</v>
      </c>
      <c r="BY1436" s="116">
        <v>17.987300000000001</v>
      </c>
      <c r="BZ1436" s="116">
        <v>648.73249999999996</v>
      </c>
      <c r="CA1436" s="116">
        <v>8030.6828000000005</v>
      </c>
      <c r="CB1436" s="116">
        <v>2195.4908000000005</v>
      </c>
      <c r="CC1436" s="116">
        <v>4.6947000000000001</v>
      </c>
      <c r="CD1436" s="116">
        <v>2.1214</v>
      </c>
      <c r="CE1436" s="116">
        <v>94.983399999999989</v>
      </c>
      <c r="CF1436" s="32" t="s">
        <v>135</v>
      </c>
      <c r="CG1436" s="32" t="s">
        <v>136</v>
      </c>
      <c r="CH1436" s="32" t="s">
        <v>1700</v>
      </c>
      <c r="CI1436" s="116">
        <v>0</v>
      </c>
      <c r="CJ1436" s="116">
        <v>0</v>
      </c>
      <c r="CK1436" s="116">
        <v>0</v>
      </c>
      <c r="CL1436" s="116">
        <v>0</v>
      </c>
      <c r="CM1436" s="116">
        <v>0</v>
      </c>
      <c r="CN1436" s="116">
        <v>0</v>
      </c>
      <c r="CO1436" s="113">
        <v>0</v>
      </c>
      <c r="CP1436" s="32" t="s">
        <v>134</v>
      </c>
      <c r="CQ1436" s="32" t="s">
        <v>115</v>
      </c>
      <c r="CR1436" s="32" t="s">
        <v>279</v>
      </c>
      <c r="CS1436" s="32" t="s">
        <v>115</v>
      </c>
      <c r="CT1436" s="113">
        <v>0.3427</v>
      </c>
      <c r="CU1436" s="113">
        <v>0.6573</v>
      </c>
      <c r="CV1436" s="33" t="s">
        <v>4463</v>
      </c>
    </row>
    <row r="1437" spans="2:100">
      <c r="B1437" s="123">
        <v>1433</v>
      </c>
      <c r="C1437" s="124" t="s">
        <v>4464</v>
      </c>
      <c r="D1437" s="128"/>
      <c r="E1437" s="128"/>
      <c r="F1437" s="32" t="s">
        <v>2800</v>
      </c>
      <c r="G1437" s="32" t="s">
        <v>1767</v>
      </c>
      <c r="H1437" s="32" t="s">
        <v>418</v>
      </c>
      <c r="I1437" s="32" t="s">
        <v>118</v>
      </c>
      <c r="J1437" s="32" t="s">
        <v>115</v>
      </c>
      <c r="K1437" s="32" t="s">
        <v>1768</v>
      </c>
      <c r="L1437" s="32" t="s">
        <v>230</v>
      </c>
      <c r="M1437" s="32" t="s">
        <v>4352</v>
      </c>
      <c r="N1437" s="32" t="s">
        <v>115</v>
      </c>
      <c r="O1437" s="32" t="s">
        <v>115</v>
      </c>
      <c r="P1437" s="110">
        <v>45932</v>
      </c>
      <c r="Q1437" s="32" t="s">
        <v>115</v>
      </c>
      <c r="R1437" s="32" t="s">
        <v>220</v>
      </c>
      <c r="S1437" s="32" t="s">
        <v>221</v>
      </c>
      <c r="T1437" s="32" t="s">
        <v>221</v>
      </c>
      <c r="U1437" s="32" t="s">
        <v>214</v>
      </c>
      <c r="V1437" s="32" t="s">
        <v>122</v>
      </c>
      <c r="W1437" s="32" t="b">
        <v>0</v>
      </c>
      <c r="X1437" s="32" t="s">
        <v>115</v>
      </c>
      <c r="Y1437" s="128"/>
      <c r="Z1437" s="119" t="s">
        <v>115</v>
      </c>
      <c r="AA1437" s="119">
        <v>22.815100000000001</v>
      </c>
      <c r="AB1437" s="32" t="s">
        <v>115</v>
      </c>
      <c r="AC1437" s="32" t="s">
        <v>530</v>
      </c>
      <c r="AD1437" s="32" t="s">
        <v>115</v>
      </c>
      <c r="AE1437" s="32" t="s">
        <v>115</v>
      </c>
      <c r="AF1437" s="32" t="s">
        <v>115</v>
      </c>
      <c r="AG1437" s="32" t="s">
        <v>3306</v>
      </c>
      <c r="AH1437" s="32" t="s">
        <v>422</v>
      </c>
      <c r="AI1437" s="32">
        <v>5816464</v>
      </c>
      <c r="AJ1437" s="32" t="s">
        <v>1770</v>
      </c>
      <c r="AK1437" s="32" t="s">
        <v>1771</v>
      </c>
      <c r="AL1437" s="32">
        <v>7</v>
      </c>
      <c r="AM1437" s="32">
        <v>67</v>
      </c>
      <c r="AN1437" s="32" t="s">
        <v>128</v>
      </c>
      <c r="AO1437" s="32" t="s">
        <v>129</v>
      </c>
      <c r="AP1437" s="32">
        <v>2020</v>
      </c>
      <c r="AQ1437" s="32" t="s">
        <v>130</v>
      </c>
      <c r="AR1437" s="32">
        <v>2025</v>
      </c>
      <c r="AS1437" s="32" t="s">
        <v>115</v>
      </c>
      <c r="AT1437" s="32" t="b">
        <v>0</v>
      </c>
      <c r="AU1437" s="32" t="s">
        <v>115</v>
      </c>
      <c r="AV1437" s="32" t="s">
        <v>115</v>
      </c>
      <c r="AW1437" s="32" t="s">
        <v>115</v>
      </c>
      <c r="AX1437" s="32" t="b">
        <v>0</v>
      </c>
      <c r="AY1437" s="32" t="s">
        <v>115</v>
      </c>
      <c r="AZ1437" s="110" t="s">
        <v>115</v>
      </c>
      <c r="BA1437" s="32" t="s">
        <v>115</v>
      </c>
      <c r="BB1437" s="32" t="s">
        <v>115</v>
      </c>
      <c r="BC1437" s="32" t="s">
        <v>115</v>
      </c>
      <c r="BD1437" s="32" t="s">
        <v>115</v>
      </c>
      <c r="BE1437" s="32" t="s">
        <v>115</v>
      </c>
      <c r="BF1437" s="110" t="s">
        <v>115</v>
      </c>
      <c r="BG1437" s="32" t="s">
        <v>131</v>
      </c>
      <c r="BH1437" s="32" t="s">
        <v>115</v>
      </c>
      <c r="BI1437" s="32" t="s">
        <v>488</v>
      </c>
      <c r="BJ1437" s="32">
        <v>4</v>
      </c>
      <c r="BK1437" s="110">
        <v>46932</v>
      </c>
      <c r="BL1437" s="110">
        <v>44785</v>
      </c>
      <c r="BM1437" s="110">
        <v>47282</v>
      </c>
      <c r="BN1437" s="32" t="s">
        <v>308</v>
      </c>
      <c r="BO1437" s="32"/>
      <c r="BP1437" s="32" t="b">
        <v>0</v>
      </c>
      <c r="BQ1437" s="116">
        <v>66700</v>
      </c>
      <c r="BR1437" s="32" t="s">
        <v>134</v>
      </c>
      <c r="BS1437" s="116">
        <v>0</v>
      </c>
      <c r="BT1437" s="116">
        <v>19122.578799999999</v>
      </c>
      <c r="BU1437" s="116">
        <v>0</v>
      </c>
      <c r="BV1437" s="116">
        <v>0</v>
      </c>
      <c r="BW1437" s="116">
        <v>0</v>
      </c>
      <c r="BX1437" s="116">
        <v>0</v>
      </c>
      <c r="BY1437" s="116">
        <v>0</v>
      </c>
      <c r="BZ1437" s="116">
        <v>0</v>
      </c>
      <c r="CA1437" s="116">
        <v>0</v>
      </c>
      <c r="CB1437" s="116">
        <v>0</v>
      </c>
      <c r="CC1437" s="116">
        <v>0</v>
      </c>
      <c r="CD1437" s="116">
        <v>0</v>
      </c>
      <c r="CE1437" s="116">
        <v>0</v>
      </c>
      <c r="CF1437" s="32" t="s">
        <v>135</v>
      </c>
      <c r="CG1437" s="32" t="s">
        <v>136</v>
      </c>
      <c r="CH1437" s="32" t="s">
        <v>1700</v>
      </c>
      <c r="CI1437" s="116">
        <v>0</v>
      </c>
      <c r="CJ1437" s="116">
        <v>0</v>
      </c>
      <c r="CK1437" s="116">
        <v>0</v>
      </c>
      <c r="CL1437" s="116">
        <v>0</v>
      </c>
      <c r="CM1437" s="116">
        <v>0</v>
      </c>
      <c r="CN1437" s="116">
        <v>0</v>
      </c>
      <c r="CO1437" s="113">
        <v>0</v>
      </c>
      <c r="CP1437" s="32" t="s">
        <v>134</v>
      </c>
      <c r="CQ1437" s="32" t="s">
        <v>115</v>
      </c>
      <c r="CR1437" s="32" t="s">
        <v>279</v>
      </c>
      <c r="CS1437" s="32" t="s">
        <v>115</v>
      </c>
      <c r="CT1437" s="113">
        <v>1</v>
      </c>
      <c r="CU1437" s="113">
        <v>0</v>
      </c>
      <c r="CV1437" s="33" t="s">
        <v>4465</v>
      </c>
    </row>
    <row r="1438" spans="2:100">
      <c r="B1438" s="31">
        <v>1434</v>
      </c>
      <c r="C1438" s="32" t="s">
        <v>4466</v>
      </c>
      <c r="D1438" s="128"/>
      <c r="E1438" s="128"/>
      <c r="F1438" s="32" t="s">
        <v>921</v>
      </c>
      <c r="G1438" s="32" t="s">
        <v>4467</v>
      </c>
      <c r="H1438" s="32" t="s">
        <v>198</v>
      </c>
      <c r="I1438" s="32" t="s">
        <v>166</v>
      </c>
      <c r="J1438" s="32" t="s">
        <v>115</v>
      </c>
      <c r="K1438" s="32" t="s">
        <v>4468</v>
      </c>
      <c r="L1438" s="32" t="s">
        <v>119</v>
      </c>
      <c r="M1438" s="32" t="s">
        <v>4352</v>
      </c>
      <c r="N1438" s="32" t="s">
        <v>115</v>
      </c>
      <c r="O1438" s="32" t="s">
        <v>115</v>
      </c>
      <c r="P1438" s="110">
        <v>45904</v>
      </c>
      <c r="Q1438" s="32">
        <v>23</v>
      </c>
      <c r="R1438" s="32" t="s">
        <v>115</v>
      </c>
      <c r="S1438" s="32" t="s">
        <v>548</v>
      </c>
      <c r="T1438" s="32" t="s">
        <v>542</v>
      </c>
      <c r="U1438" s="32" t="s">
        <v>214</v>
      </c>
      <c r="V1438" s="32" t="s">
        <v>122</v>
      </c>
      <c r="W1438" s="32" t="s">
        <v>123</v>
      </c>
      <c r="X1438" s="32" t="s">
        <v>115</v>
      </c>
      <c r="Y1438" s="128"/>
      <c r="Z1438" s="119" t="s">
        <v>115</v>
      </c>
      <c r="AA1438" s="119">
        <v>28.851154769766101</v>
      </c>
      <c r="AB1438" s="32" t="s">
        <v>115</v>
      </c>
      <c r="AC1438" s="32" t="s">
        <v>530</v>
      </c>
      <c r="AD1438" s="32" t="s">
        <v>1834</v>
      </c>
      <c r="AE1438" s="32" t="s">
        <v>414</v>
      </c>
      <c r="AF1438" s="32" t="s">
        <v>2728</v>
      </c>
      <c r="AG1438" s="32" t="s">
        <v>3306</v>
      </c>
      <c r="AH1438" s="32" t="s">
        <v>422</v>
      </c>
      <c r="AI1438" s="32">
        <v>5784148</v>
      </c>
      <c r="AJ1438" s="32" t="s">
        <v>1807</v>
      </c>
      <c r="AK1438" s="32" t="s">
        <v>4469</v>
      </c>
      <c r="AL1438" s="32">
        <v>23</v>
      </c>
      <c r="AM1438" s="32">
        <v>67</v>
      </c>
      <c r="AN1438" s="32" t="s">
        <v>128</v>
      </c>
      <c r="AO1438" s="32" t="s">
        <v>129</v>
      </c>
      <c r="AP1438" s="32">
        <v>2021</v>
      </c>
      <c r="AQ1438" s="32" t="s">
        <v>130</v>
      </c>
      <c r="AR1438" s="32">
        <v>2019</v>
      </c>
      <c r="AS1438" s="32" t="s">
        <v>115</v>
      </c>
      <c r="AT1438" s="32" t="b">
        <v>0</v>
      </c>
      <c r="AU1438" s="32" t="s">
        <v>115</v>
      </c>
      <c r="AV1438" s="32" t="s">
        <v>115</v>
      </c>
      <c r="AW1438" s="32" t="s">
        <v>115</v>
      </c>
      <c r="AX1438" s="32" t="b">
        <v>0</v>
      </c>
      <c r="AY1438" s="32" t="s">
        <v>115</v>
      </c>
      <c r="AZ1438" s="110" t="s">
        <v>115</v>
      </c>
      <c r="BA1438" s="32" t="s">
        <v>115</v>
      </c>
      <c r="BB1438" s="32" t="s">
        <v>115</v>
      </c>
      <c r="BC1438" s="32" t="s">
        <v>115</v>
      </c>
      <c r="BD1438" s="32" t="s">
        <v>115</v>
      </c>
      <c r="BE1438" s="32" t="s">
        <v>115</v>
      </c>
      <c r="BF1438" s="110" t="s">
        <v>115</v>
      </c>
      <c r="BG1438" s="32" t="s">
        <v>131</v>
      </c>
      <c r="BH1438" s="32" t="s">
        <v>115</v>
      </c>
      <c r="BI1438" s="32" t="s">
        <v>872</v>
      </c>
      <c r="BJ1438" s="32">
        <v>3</v>
      </c>
      <c r="BK1438" s="110">
        <v>45660</v>
      </c>
      <c r="BL1438" s="110">
        <v>45900</v>
      </c>
      <c r="BM1438" s="110">
        <v>46115</v>
      </c>
      <c r="BN1438" s="32" t="s">
        <v>431</v>
      </c>
      <c r="BO1438" s="32" t="s">
        <v>115</v>
      </c>
      <c r="BP1438" s="32" t="b">
        <v>1</v>
      </c>
      <c r="BQ1438" s="116">
        <v>64600</v>
      </c>
      <c r="BR1438" s="32" t="s">
        <v>134</v>
      </c>
      <c r="BS1438" s="116">
        <v>28736.506600000001</v>
      </c>
      <c r="BT1438" s="116">
        <v>44018.038499999995</v>
      </c>
      <c r="BU1438" s="116">
        <v>705.46870000000001</v>
      </c>
      <c r="BV1438" s="116">
        <v>240.91849999999999</v>
      </c>
      <c r="BW1438" s="116">
        <v>1533.5323000000001</v>
      </c>
      <c r="BX1438" s="116">
        <v>11252.520399999999</v>
      </c>
      <c r="BY1438" s="116">
        <v>10989.7227</v>
      </c>
      <c r="BZ1438" s="116">
        <v>7245.2604000000001</v>
      </c>
      <c r="CA1438" s="116">
        <v>9564.9670000000006</v>
      </c>
      <c r="CB1438" s="116">
        <v>4.8659999999999997</v>
      </c>
      <c r="CC1438" s="116">
        <v>23.457399999999996</v>
      </c>
      <c r="CD1438" s="116">
        <v>0</v>
      </c>
      <c r="CE1438" s="116">
        <v>14365.0964</v>
      </c>
      <c r="CF1438" s="32" t="s">
        <v>135</v>
      </c>
      <c r="CG1438" s="32" t="s">
        <v>136</v>
      </c>
      <c r="CH1438" s="32" t="s">
        <v>489</v>
      </c>
      <c r="CI1438" s="116">
        <v>0</v>
      </c>
      <c r="CJ1438" s="116">
        <v>0</v>
      </c>
      <c r="CK1438" s="116">
        <v>0</v>
      </c>
      <c r="CL1438" s="116">
        <v>0</v>
      </c>
      <c r="CM1438" s="116">
        <v>0</v>
      </c>
      <c r="CN1438" s="116">
        <v>0</v>
      </c>
      <c r="CO1438" s="113">
        <v>0</v>
      </c>
      <c r="CP1438" s="32" t="s">
        <v>134</v>
      </c>
      <c r="CQ1438" s="32" t="s">
        <v>115</v>
      </c>
      <c r="CR1438" s="32" t="s">
        <v>134</v>
      </c>
      <c r="CS1438" s="32" t="s">
        <v>115</v>
      </c>
      <c r="CT1438" s="113">
        <v>1</v>
      </c>
      <c r="CU1438" s="113">
        <v>0</v>
      </c>
      <c r="CV1438" s="33" t="s">
        <v>4353</v>
      </c>
    </row>
    <row r="1439" spans="2:100">
      <c r="B1439" s="31">
        <v>1435</v>
      </c>
      <c r="C1439" s="32" t="s">
        <v>4470</v>
      </c>
      <c r="D1439" s="128"/>
      <c r="E1439" s="128"/>
      <c r="F1439" s="32" t="s">
        <v>921</v>
      </c>
      <c r="G1439" s="32" t="s">
        <v>4467</v>
      </c>
      <c r="H1439" s="32" t="s">
        <v>198</v>
      </c>
      <c r="I1439" s="32" t="s">
        <v>166</v>
      </c>
      <c r="J1439" s="32" t="s">
        <v>115</v>
      </c>
      <c r="K1439" s="32" t="s">
        <v>4468</v>
      </c>
      <c r="L1439" s="32" t="s">
        <v>119</v>
      </c>
      <c r="M1439" s="32" t="s">
        <v>4352</v>
      </c>
      <c r="N1439" s="32" t="s">
        <v>115</v>
      </c>
      <c r="O1439" s="32" t="s">
        <v>115</v>
      </c>
      <c r="P1439" s="110">
        <v>45904</v>
      </c>
      <c r="Q1439" s="32">
        <v>23</v>
      </c>
      <c r="R1439" s="32" t="s">
        <v>115</v>
      </c>
      <c r="S1439" s="32" t="s">
        <v>548</v>
      </c>
      <c r="T1439" s="32" t="s">
        <v>542</v>
      </c>
      <c r="U1439" s="32" t="s">
        <v>214</v>
      </c>
      <c r="V1439" s="32" t="s">
        <v>122</v>
      </c>
      <c r="W1439" s="32" t="s">
        <v>123</v>
      </c>
      <c r="X1439" s="32" t="s">
        <v>115</v>
      </c>
      <c r="Y1439" s="128"/>
      <c r="Z1439" s="119" t="s">
        <v>115</v>
      </c>
      <c r="AA1439" s="119">
        <v>28.851154769766101</v>
      </c>
      <c r="AB1439" s="32" t="s">
        <v>115</v>
      </c>
      <c r="AC1439" s="32" t="s">
        <v>534</v>
      </c>
      <c r="AD1439" s="32" t="s">
        <v>1834</v>
      </c>
      <c r="AE1439" s="32" t="s">
        <v>414</v>
      </c>
      <c r="AF1439" s="32" t="s">
        <v>2728</v>
      </c>
      <c r="AG1439" s="32" t="s">
        <v>3306</v>
      </c>
      <c r="AH1439" s="32" t="s">
        <v>422</v>
      </c>
      <c r="AI1439" s="32">
        <v>5784149</v>
      </c>
      <c r="AJ1439" s="32" t="s">
        <v>1807</v>
      </c>
      <c r="AK1439" s="32" t="s">
        <v>4469</v>
      </c>
      <c r="AL1439" s="32">
        <v>23</v>
      </c>
      <c r="AM1439" s="32">
        <v>67</v>
      </c>
      <c r="AN1439" s="32" t="s">
        <v>128</v>
      </c>
      <c r="AO1439" s="32" t="s">
        <v>129</v>
      </c>
      <c r="AP1439" s="32">
        <v>2021</v>
      </c>
      <c r="AQ1439" s="32" t="s">
        <v>130</v>
      </c>
      <c r="AR1439" s="32">
        <v>2019</v>
      </c>
      <c r="AS1439" s="32" t="s">
        <v>115</v>
      </c>
      <c r="AT1439" s="32" t="b">
        <v>0</v>
      </c>
      <c r="AU1439" s="32" t="s">
        <v>115</v>
      </c>
      <c r="AV1439" s="32" t="s">
        <v>115</v>
      </c>
      <c r="AW1439" s="32" t="s">
        <v>115</v>
      </c>
      <c r="AX1439" s="32" t="b">
        <v>0</v>
      </c>
      <c r="AY1439" s="32" t="s">
        <v>115</v>
      </c>
      <c r="AZ1439" s="110" t="s">
        <v>115</v>
      </c>
      <c r="BA1439" s="32" t="s">
        <v>115</v>
      </c>
      <c r="BB1439" s="32" t="s">
        <v>115</v>
      </c>
      <c r="BC1439" s="32" t="s">
        <v>115</v>
      </c>
      <c r="BD1439" s="32" t="s">
        <v>115</v>
      </c>
      <c r="BE1439" s="32" t="s">
        <v>115</v>
      </c>
      <c r="BF1439" s="110" t="s">
        <v>115</v>
      </c>
      <c r="BG1439" s="32" t="s">
        <v>131</v>
      </c>
      <c r="BH1439" s="32" t="s">
        <v>115</v>
      </c>
      <c r="BI1439" s="32" t="s">
        <v>488</v>
      </c>
      <c r="BJ1439" s="32">
        <v>4</v>
      </c>
      <c r="BK1439" s="110">
        <v>46076</v>
      </c>
      <c r="BL1439" s="110">
        <v>45900</v>
      </c>
      <c r="BM1439" s="110">
        <v>46713</v>
      </c>
      <c r="BN1439" s="32" t="s">
        <v>431</v>
      </c>
      <c r="BO1439" s="32" t="s">
        <v>115</v>
      </c>
      <c r="BP1439" s="32" t="b">
        <v>0</v>
      </c>
      <c r="BQ1439" s="116">
        <v>64600</v>
      </c>
      <c r="BR1439" s="32" t="s">
        <v>134</v>
      </c>
      <c r="BS1439" s="116">
        <v>14988.4216</v>
      </c>
      <c r="BT1439" s="116">
        <v>51813.8338</v>
      </c>
      <c r="BU1439" s="116">
        <v>148.5932</v>
      </c>
      <c r="BV1439" s="116">
        <v>144.2491</v>
      </c>
      <c r="BW1439" s="116">
        <v>410.38659999999999</v>
      </c>
      <c r="BX1439" s="116">
        <v>6879.2867999999999</v>
      </c>
      <c r="BY1439" s="116">
        <v>3722.0131999999994</v>
      </c>
      <c r="BZ1439" s="116">
        <v>8500</v>
      </c>
      <c r="CA1439" s="116">
        <v>15500</v>
      </c>
      <c r="CB1439" s="116">
        <v>16300</v>
      </c>
      <c r="CC1439" s="116">
        <v>21.638000000000005</v>
      </c>
      <c r="CD1439" s="116">
        <v>0</v>
      </c>
      <c r="CE1439" s="116">
        <v>7770.1826000000001</v>
      </c>
      <c r="CF1439" s="32" t="s">
        <v>135</v>
      </c>
      <c r="CG1439" s="32" t="s">
        <v>136</v>
      </c>
      <c r="CH1439" s="32" t="s">
        <v>1801</v>
      </c>
      <c r="CI1439" s="116">
        <v>0</v>
      </c>
      <c r="CJ1439" s="116">
        <v>0</v>
      </c>
      <c r="CK1439" s="116">
        <v>0</v>
      </c>
      <c r="CL1439" s="116">
        <v>0</v>
      </c>
      <c r="CM1439" s="116">
        <v>0</v>
      </c>
      <c r="CN1439" s="116">
        <v>0</v>
      </c>
      <c r="CO1439" s="113">
        <v>0</v>
      </c>
      <c r="CP1439" s="32" t="s">
        <v>134</v>
      </c>
      <c r="CQ1439" s="32" t="s">
        <v>115</v>
      </c>
      <c r="CR1439" s="32" t="s">
        <v>279</v>
      </c>
      <c r="CS1439" s="32" t="s">
        <v>115</v>
      </c>
      <c r="CT1439" s="113">
        <v>0</v>
      </c>
      <c r="CU1439" s="113">
        <v>1</v>
      </c>
      <c r="CV1439" s="33" t="s">
        <v>4353</v>
      </c>
    </row>
    <row r="1440" spans="2:100">
      <c r="B1440" s="31">
        <v>1436</v>
      </c>
      <c r="C1440" s="32" t="s">
        <v>4471</v>
      </c>
      <c r="D1440" s="128"/>
      <c r="E1440" s="128"/>
      <c r="F1440" s="32" t="s">
        <v>740</v>
      </c>
      <c r="G1440" s="32" t="s">
        <v>4467</v>
      </c>
      <c r="H1440" s="32" t="s">
        <v>198</v>
      </c>
      <c r="I1440" s="32" t="s">
        <v>166</v>
      </c>
      <c r="J1440" s="32" t="s">
        <v>115</v>
      </c>
      <c r="K1440" s="32" t="s">
        <v>4468</v>
      </c>
      <c r="L1440" s="32" t="s">
        <v>119</v>
      </c>
      <c r="M1440" s="32" t="s">
        <v>4352</v>
      </c>
      <c r="N1440" s="32" t="s">
        <v>115</v>
      </c>
      <c r="O1440" s="32" t="s">
        <v>115</v>
      </c>
      <c r="P1440" s="110" t="s">
        <v>115</v>
      </c>
      <c r="Q1440" s="32">
        <v>15</v>
      </c>
      <c r="R1440" s="32" t="s">
        <v>115</v>
      </c>
      <c r="S1440" s="32" t="s">
        <v>548</v>
      </c>
      <c r="T1440" s="32" t="s">
        <v>542</v>
      </c>
      <c r="U1440" s="32" t="s">
        <v>214</v>
      </c>
      <c r="V1440" s="32" t="s">
        <v>122</v>
      </c>
      <c r="W1440" s="32" t="s">
        <v>123</v>
      </c>
      <c r="X1440" s="32" t="s">
        <v>115</v>
      </c>
      <c r="Y1440" s="128"/>
      <c r="Z1440" s="119" t="s">
        <v>115</v>
      </c>
      <c r="AA1440" s="119" t="s">
        <v>115</v>
      </c>
      <c r="AB1440" s="32" t="s">
        <v>115</v>
      </c>
      <c r="AC1440" s="32" t="s">
        <v>530</v>
      </c>
      <c r="AD1440" s="32" t="s">
        <v>1834</v>
      </c>
      <c r="AE1440" s="32" t="s">
        <v>1180</v>
      </c>
      <c r="AF1440" s="32" t="s">
        <v>115</v>
      </c>
      <c r="AG1440" s="32" t="s">
        <v>3306</v>
      </c>
      <c r="AH1440" s="32" t="s">
        <v>422</v>
      </c>
      <c r="AI1440" s="32">
        <v>5790819</v>
      </c>
      <c r="AJ1440" s="32" t="s">
        <v>1807</v>
      </c>
      <c r="AK1440" s="32" t="s">
        <v>4469</v>
      </c>
      <c r="AL1440" s="32">
        <v>23</v>
      </c>
      <c r="AM1440" s="32">
        <v>67</v>
      </c>
      <c r="AN1440" s="32" t="s">
        <v>128</v>
      </c>
      <c r="AO1440" s="32" t="s">
        <v>129</v>
      </c>
      <c r="AP1440" s="32">
        <v>2021</v>
      </c>
      <c r="AQ1440" s="32" t="s">
        <v>130</v>
      </c>
      <c r="AR1440" s="32">
        <v>2020</v>
      </c>
      <c r="AS1440" s="32" t="s">
        <v>115</v>
      </c>
      <c r="AT1440" s="32" t="b">
        <v>0</v>
      </c>
      <c r="AU1440" s="32" t="s">
        <v>115</v>
      </c>
      <c r="AV1440" s="32" t="s">
        <v>115</v>
      </c>
      <c r="AW1440" s="32" t="s">
        <v>115</v>
      </c>
      <c r="AX1440" s="32" t="b">
        <v>0</v>
      </c>
      <c r="AY1440" s="32" t="s">
        <v>115</v>
      </c>
      <c r="AZ1440" s="110" t="s">
        <v>115</v>
      </c>
      <c r="BA1440" s="32" t="s">
        <v>115</v>
      </c>
      <c r="BB1440" s="32" t="s">
        <v>115</v>
      </c>
      <c r="BC1440" s="32" t="s">
        <v>115</v>
      </c>
      <c r="BD1440" s="32" t="s">
        <v>115</v>
      </c>
      <c r="BE1440" s="32" t="s">
        <v>115</v>
      </c>
      <c r="BF1440" s="110" t="s">
        <v>115</v>
      </c>
      <c r="BG1440" s="32" t="s">
        <v>131</v>
      </c>
      <c r="BH1440" s="32" t="s">
        <v>115</v>
      </c>
      <c r="BI1440" s="32" t="s">
        <v>488</v>
      </c>
      <c r="BJ1440" s="32">
        <v>4</v>
      </c>
      <c r="BK1440" s="110">
        <v>46210</v>
      </c>
      <c r="BL1440" s="110">
        <v>45900</v>
      </c>
      <c r="BM1440" s="110">
        <v>46904</v>
      </c>
      <c r="BN1440" s="32" t="s">
        <v>431</v>
      </c>
      <c r="BO1440" s="32" t="s">
        <v>115</v>
      </c>
      <c r="BP1440" s="32" t="b">
        <v>0</v>
      </c>
      <c r="BQ1440" s="116">
        <v>64600</v>
      </c>
      <c r="BR1440" s="32" t="s">
        <v>134</v>
      </c>
      <c r="BS1440" s="116">
        <v>69.825299999999999</v>
      </c>
      <c r="BT1440" s="116">
        <v>1199.7638999999999</v>
      </c>
      <c r="BU1440" s="116">
        <v>7.2504999999999997</v>
      </c>
      <c r="BV1440" s="116">
        <v>12.4129</v>
      </c>
      <c r="BW1440" s="116">
        <v>5.0137</v>
      </c>
      <c r="BX1440" s="116">
        <v>31.8657</v>
      </c>
      <c r="BY1440" s="116">
        <v>91.245199999999997</v>
      </c>
      <c r="BZ1440" s="116">
        <v>48.187399999999997</v>
      </c>
      <c r="CA1440" s="116">
        <v>55.879399999999997</v>
      </c>
      <c r="CB1440" s="116">
        <v>13.502599999999999</v>
      </c>
      <c r="CC1440" s="116">
        <v>92.113</v>
      </c>
      <c r="CD1440" s="116">
        <v>22.938700000000004</v>
      </c>
      <c r="CE1440" s="116">
        <v>62.751199999999997</v>
      </c>
      <c r="CF1440" s="32" t="s">
        <v>135</v>
      </c>
      <c r="CG1440" s="32" t="s">
        <v>136</v>
      </c>
      <c r="CH1440" s="32" t="s">
        <v>993</v>
      </c>
      <c r="CI1440" s="116">
        <v>0</v>
      </c>
      <c r="CJ1440" s="116">
        <v>0</v>
      </c>
      <c r="CK1440" s="116">
        <v>0</v>
      </c>
      <c r="CL1440" s="116">
        <v>0</v>
      </c>
      <c r="CM1440" s="116">
        <v>0</v>
      </c>
      <c r="CN1440" s="116">
        <v>0</v>
      </c>
      <c r="CO1440" s="113">
        <v>0</v>
      </c>
      <c r="CP1440" s="32" t="s">
        <v>134</v>
      </c>
      <c r="CQ1440" s="32" t="s">
        <v>115</v>
      </c>
      <c r="CR1440" s="32" t="s">
        <v>279</v>
      </c>
      <c r="CS1440" s="32" t="s">
        <v>115</v>
      </c>
      <c r="CT1440" s="113">
        <v>0</v>
      </c>
      <c r="CU1440" s="113">
        <v>1</v>
      </c>
      <c r="CV1440" s="33" t="s">
        <v>4353</v>
      </c>
    </row>
    <row r="1441" spans="2:100">
      <c r="B1441" s="31">
        <v>1437</v>
      </c>
      <c r="C1441" s="32" t="s">
        <v>4472</v>
      </c>
      <c r="D1441" s="128"/>
      <c r="E1441" s="128"/>
      <c r="F1441" s="32" t="s">
        <v>581</v>
      </c>
      <c r="G1441" s="32" t="s">
        <v>4467</v>
      </c>
      <c r="H1441" s="32" t="s">
        <v>198</v>
      </c>
      <c r="I1441" s="32" t="s">
        <v>166</v>
      </c>
      <c r="J1441" s="32" t="s">
        <v>115</v>
      </c>
      <c r="K1441" s="32" t="s">
        <v>4468</v>
      </c>
      <c r="L1441" s="32" t="s">
        <v>119</v>
      </c>
      <c r="M1441" s="32" t="s">
        <v>4352</v>
      </c>
      <c r="N1441" s="32" t="s">
        <v>115</v>
      </c>
      <c r="O1441" s="32" t="s">
        <v>115</v>
      </c>
      <c r="P1441" s="110">
        <v>45936</v>
      </c>
      <c r="Q1441" s="32" t="s">
        <v>115</v>
      </c>
      <c r="R1441" s="32" t="s">
        <v>115</v>
      </c>
      <c r="S1441" s="32" t="s">
        <v>548</v>
      </c>
      <c r="T1441" s="32" t="s">
        <v>542</v>
      </c>
      <c r="U1441" s="32" t="s">
        <v>214</v>
      </c>
      <c r="V1441" s="32" t="s">
        <v>122</v>
      </c>
      <c r="W1441" s="32" t="s">
        <v>123</v>
      </c>
      <c r="X1441" s="32" t="s">
        <v>115</v>
      </c>
      <c r="Y1441" s="128"/>
      <c r="Z1441" s="119" t="s">
        <v>115</v>
      </c>
      <c r="AA1441" s="119">
        <v>9.9849213151599905</v>
      </c>
      <c r="AB1441" s="32" t="s">
        <v>115</v>
      </c>
      <c r="AC1441" s="32" t="s">
        <v>530</v>
      </c>
      <c r="AD1441" s="32" t="s">
        <v>1834</v>
      </c>
      <c r="AE1441" s="32" t="s">
        <v>1180</v>
      </c>
      <c r="AF1441" s="32" t="s">
        <v>115</v>
      </c>
      <c r="AG1441" s="32" t="s">
        <v>3306</v>
      </c>
      <c r="AH1441" s="32" t="s">
        <v>422</v>
      </c>
      <c r="AI1441" s="32">
        <v>5790828</v>
      </c>
      <c r="AJ1441" s="32" t="s">
        <v>1807</v>
      </c>
      <c r="AK1441" s="32" t="s">
        <v>4469</v>
      </c>
      <c r="AL1441" s="32">
        <v>23</v>
      </c>
      <c r="AM1441" s="32">
        <v>67</v>
      </c>
      <c r="AN1441" s="32" t="s">
        <v>128</v>
      </c>
      <c r="AO1441" s="32" t="s">
        <v>129</v>
      </c>
      <c r="AP1441" s="32">
        <v>2021</v>
      </c>
      <c r="AQ1441" s="32" t="s">
        <v>130</v>
      </c>
      <c r="AR1441" s="32">
        <v>2020</v>
      </c>
      <c r="AS1441" s="32" t="s">
        <v>115</v>
      </c>
      <c r="AT1441" s="32" t="b">
        <v>0</v>
      </c>
      <c r="AU1441" s="32" t="s">
        <v>115</v>
      </c>
      <c r="AV1441" s="32" t="s">
        <v>115</v>
      </c>
      <c r="AW1441" s="32" t="s">
        <v>115</v>
      </c>
      <c r="AX1441" s="32" t="b">
        <v>0</v>
      </c>
      <c r="AY1441" s="32" t="s">
        <v>115</v>
      </c>
      <c r="AZ1441" s="110" t="s">
        <v>115</v>
      </c>
      <c r="BA1441" s="32" t="s">
        <v>115</v>
      </c>
      <c r="BB1441" s="32" t="s">
        <v>115</v>
      </c>
      <c r="BC1441" s="32" t="s">
        <v>115</v>
      </c>
      <c r="BD1441" s="32" t="s">
        <v>115</v>
      </c>
      <c r="BE1441" s="32" t="s">
        <v>115</v>
      </c>
      <c r="BF1441" s="110" t="s">
        <v>115</v>
      </c>
      <c r="BG1441" s="32" t="s">
        <v>131</v>
      </c>
      <c r="BH1441" s="32" t="s">
        <v>115</v>
      </c>
      <c r="BI1441" s="32" t="s">
        <v>488</v>
      </c>
      <c r="BJ1441" s="32">
        <v>4</v>
      </c>
      <c r="BK1441" s="110">
        <v>46749</v>
      </c>
      <c r="BL1441" s="110">
        <v>45900</v>
      </c>
      <c r="BM1441" s="110">
        <v>46783</v>
      </c>
      <c r="BN1441" s="32" t="s">
        <v>431</v>
      </c>
      <c r="BO1441" s="32" t="s">
        <v>115</v>
      </c>
      <c r="BP1441" s="32" t="b">
        <v>0</v>
      </c>
      <c r="BQ1441" s="116">
        <v>64600</v>
      </c>
      <c r="BR1441" s="32" t="s">
        <v>134</v>
      </c>
      <c r="BS1441" s="116">
        <v>147.68020000000001</v>
      </c>
      <c r="BT1441" s="116">
        <v>925.75170000000003</v>
      </c>
      <c r="BU1441" s="116">
        <v>18.761800000000001</v>
      </c>
      <c r="BV1441" s="116">
        <v>17.679500000000001</v>
      </c>
      <c r="BW1441" s="116">
        <v>9.2876999999999992</v>
      </c>
      <c r="BX1441" s="116">
        <v>63.193100000000001</v>
      </c>
      <c r="BY1441" s="116">
        <v>37.168300000000002</v>
      </c>
      <c r="BZ1441" s="116">
        <v>186.64920000000004</v>
      </c>
      <c r="CA1441" s="116">
        <v>94.270099999999999</v>
      </c>
      <c r="CB1441" s="116">
        <v>217.69940000000003</v>
      </c>
      <c r="CC1441" s="116">
        <v>15.946799999999998</v>
      </c>
      <c r="CD1441" s="116">
        <v>0</v>
      </c>
      <c r="CE1441" s="116">
        <v>133.01740000000001</v>
      </c>
      <c r="CF1441" s="32" t="s">
        <v>135</v>
      </c>
      <c r="CG1441" s="32" t="s">
        <v>136</v>
      </c>
      <c r="CH1441" s="32" t="s">
        <v>738</v>
      </c>
      <c r="CI1441" s="116">
        <v>0</v>
      </c>
      <c r="CJ1441" s="116">
        <v>0</v>
      </c>
      <c r="CK1441" s="116">
        <v>0</v>
      </c>
      <c r="CL1441" s="116">
        <v>0</v>
      </c>
      <c r="CM1441" s="116">
        <v>0</v>
      </c>
      <c r="CN1441" s="116">
        <v>0</v>
      </c>
      <c r="CO1441" s="113">
        <v>0</v>
      </c>
      <c r="CP1441" s="32" t="s">
        <v>134</v>
      </c>
      <c r="CQ1441" s="32" t="s">
        <v>115</v>
      </c>
      <c r="CR1441" s="32" t="s">
        <v>279</v>
      </c>
      <c r="CS1441" s="32" t="s">
        <v>115</v>
      </c>
      <c r="CT1441" s="113">
        <v>0</v>
      </c>
      <c r="CU1441" s="113">
        <v>1</v>
      </c>
      <c r="CV1441" s="33" t="s">
        <v>4353</v>
      </c>
    </row>
    <row r="1442" spans="2:100">
      <c r="B1442" s="31">
        <v>1438</v>
      </c>
      <c r="C1442" s="32" t="s">
        <v>4473</v>
      </c>
      <c r="D1442" s="128"/>
      <c r="E1442" s="128"/>
      <c r="F1442" s="32" t="s">
        <v>885</v>
      </c>
      <c r="G1442" s="32" t="s">
        <v>4467</v>
      </c>
      <c r="H1442" s="32" t="s">
        <v>198</v>
      </c>
      <c r="I1442" s="32" t="s">
        <v>166</v>
      </c>
      <c r="J1442" s="32" t="s">
        <v>115</v>
      </c>
      <c r="K1442" s="32" t="s">
        <v>4468</v>
      </c>
      <c r="L1442" s="32" t="s">
        <v>119</v>
      </c>
      <c r="M1442" s="32" t="s">
        <v>4352</v>
      </c>
      <c r="N1442" s="32" t="s">
        <v>115</v>
      </c>
      <c r="O1442" s="32" t="s">
        <v>115</v>
      </c>
      <c r="P1442" s="110">
        <v>45927</v>
      </c>
      <c r="Q1442" s="32">
        <v>13</v>
      </c>
      <c r="R1442" s="32" t="s">
        <v>115</v>
      </c>
      <c r="S1442" s="32" t="s">
        <v>548</v>
      </c>
      <c r="T1442" s="32" t="s">
        <v>542</v>
      </c>
      <c r="U1442" s="32" t="s">
        <v>214</v>
      </c>
      <c r="V1442" s="32" t="s">
        <v>122</v>
      </c>
      <c r="W1442" s="32" t="s">
        <v>123</v>
      </c>
      <c r="X1442" s="32" t="s">
        <v>115</v>
      </c>
      <c r="Y1442" s="128"/>
      <c r="Z1442" s="119" t="s">
        <v>115</v>
      </c>
      <c r="AA1442" s="119">
        <v>17.354003226541</v>
      </c>
      <c r="AB1442" s="32" t="s">
        <v>115</v>
      </c>
      <c r="AC1442" s="32" t="s">
        <v>530</v>
      </c>
      <c r="AD1442" s="32" t="s">
        <v>1834</v>
      </c>
      <c r="AE1442" s="32" t="s">
        <v>1180</v>
      </c>
      <c r="AF1442" s="32" t="s">
        <v>1759</v>
      </c>
      <c r="AG1442" s="32" t="s">
        <v>3306</v>
      </c>
      <c r="AH1442" s="32" t="s">
        <v>422</v>
      </c>
      <c r="AI1442" s="32">
        <v>5790829</v>
      </c>
      <c r="AJ1442" s="32" t="s">
        <v>1807</v>
      </c>
      <c r="AK1442" s="32" t="s">
        <v>4469</v>
      </c>
      <c r="AL1442" s="32">
        <v>23</v>
      </c>
      <c r="AM1442" s="32">
        <v>67</v>
      </c>
      <c r="AN1442" s="32" t="s">
        <v>128</v>
      </c>
      <c r="AO1442" s="32" t="s">
        <v>129</v>
      </c>
      <c r="AP1442" s="32">
        <v>2021</v>
      </c>
      <c r="AQ1442" s="32" t="s">
        <v>130</v>
      </c>
      <c r="AR1442" s="32">
        <v>2020</v>
      </c>
      <c r="AS1442" s="32" t="s">
        <v>115</v>
      </c>
      <c r="AT1442" s="32" t="b">
        <v>0</v>
      </c>
      <c r="AU1442" s="32" t="s">
        <v>115</v>
      </c>
      <c r="AV1442" s="32" t="s">
        <v>115</v>
      </c>
      <c r="AW1442" s="32" t="s">
        <v>115</v>
      </c>
      <c r="AX1442" s="32" t="b">
        <v>0</v>
      </c>
      <c r="AY1442" s="32" t="s">
        <v>115</v>
      </c>
      <c r="AZ1442" s="110" t="s">
        <v>115</v>
      </c>
      <c r="BA1442" s="32" t="s">
        <v>115</v>
      </c>
      <c r="BB1442" s="32" t="s">
        <v>115</v>
      </c>
      <c r="BC1442" s="32" t="s">
        <v>115</v>
      </c>
      <c r="BD1442" s="32" t="s">
        <v>115</v>
      </c>
      <c r="BE1442" s="32" t="s">
        <v>115</v>
      </c>
      <c r="BF1442" s="110" t="s">
        <v>115</v>
      </c>
      <c r="BG1442" s="32" t="s">
        <v>131</v>
      </c>
      <c r="BH1442" s="32" t="s">
        <v>115</v>
      </c>
      <c r="BI1442" s="32" t="s">
        <v>488</v>
      </c>
      <c r="BJ1442" s="32">
        <v>4</v>
      </c>
      <c r="BK1442" s="110">
        <v>46695</v>
      </c>
      <c r="BL1442" s="110">
        <v>45900</v>
      </c>
      <c r="BM1442" s="110">
        <v>46766</v>
      </c>
      <c r="BN1442" s="32" t="s">
        <v>431</v>
      </c>
      <c r="BO1442" s="32" t="s">
        <v>115</v>
      </c>
      <c r="BP1442" s="32" t="b">
        <v>0</v>
      </c>
      <c r="BQ1442" s="116">
        <v>64600</v>
      </c>
      <c r="BR1442" s="32" t="s">
        <v>134</v>
      </c>
      <c r="BS1442" s="116">
        <v>285.07339999999999</v>
      </c>
      <c r="BT1442" s="116">
        <v>1183.1032</v>
      </c>
      <c r="BU1442" s="116">
        <v>22.481100000000001</v>
      </c>
      <c r="BV1442" s="116">
        <v>18.7651</v>
      </c>
      <c r="BW1442" s="116">
        <v>11.7591</v>
      </c>
      <c r="BX1442" s="116">
        <v>189.42269999999999</v>
      </c>
      <c r="BY1442" s="116">
        <v>34.957099999999997</v>
      </c>
      <c r="BZ1442" s="116">
        <v>102.71560000000002</v>
      </c>
      <c r="CA1442" s="116">
        <v>172.36720000000003</v>
      </c>
      <c r="CB1442" s="116">
        <v>187.2595</v>
      </c>
      <c r="CC1442" s="116">
        <v>0</v>
      </c>
      <c r="CD1442" s="116">
        <v>0</v>
      </c>
      <c r="CE1442" s="116">
        <v>266.95170000000002</v>
      </c>
      <c r="CF1442" s="32" t="s">
        <v>135</v>
      </c>
      <c r="CG1442" s="32" t="s">
        <v>136</v>
      </c>
      <c r="CH1442" s="32" t="s">
        <v>878</v>
      </c>
      <c r="CI1442" s="116">
        <v>0</v>
      </c>
      <c r="CJ1442" s="116">
        <v>0</v>
      </c>
      <c r="CK1442" s="116">
        <v>0</v>
      </c>
      <c r="CL1442" s="116">
        <v>0</v>
      </c>
      <c r="CM1442" s="116">
        <v>0</v>
      </c>
      <c r="CN1442" s="116">
        <v>0</v>
      </c>
      <c r="CO1442" s="113">
        <v>0</v>
      </c>
      <c r="CP1442" s="32" t="s">
        <v>134</v>
      </c>
      <c r="CQ1442" s="32" t="s">
        <v>115</v>
      </c>
      <c r="CR1442" s="32" t="s">
        <v>279</v>
      </c>
      <c r="CS1442" s="32" t="s">
        <v>115</v>
      </c>
      <c r="CT1442" s="113">
        <v>0</v>
      </c>
      <c r="CU1442" s="113">
        <v>1</v>
      </c>
      <c r="CV1442" s="33" t="s">
        <v>4353</v>
      </c>
    </row>
    <row r="1443" spans="2:100">
      <c r="B1443" s="34">
        <v>1439</v>
      </c>
      <c r="C1443" s="35" t="s">
        <v>4474</v>
      </c>
      <c r="D1443" s="130"/>
      <c r="E1443" s="130"/>
      <c r="F1443" s="35" t="s">
        <v>1083</v>
      </c>
      <c r="G1443" s="35" t="s">
        <v>4467</v>
      </c>
      <c r="H1443" s="35" t="s">
        <v>198</v>
      </c>
      <c r="I1443" s="35" t="s">
        <v>166</v>
      </c>
      <c r="J1443" s="35" t="s">
        <v>115</v>
      </c>
      <c r="K1443" s="35" t="s">
        <v>4468</v>
      </c>
      <c r="L1443" s="35" t="s">
        <v>119</v>
      </c>
      <c r="M1443" s="35" t="s">
        <v>4352</v>
      </c>
      <c r="N1443" s="35" t="s">
        <v>115</v>
      </c>
      <c r="O1443" s="35" t="s">
        <v>115</v>
      </c>
      <c r="P1443" s="111">
        <v>45931</v>
      </c>
      <c r="Q1443" s="35">
        <v>9</v>
      </c>
      <c r="R1443" s="35" t="s">
        <v>115</v>
      </c>
      <c r="S1443" s="35" t="s">
        <v>548</v>
      </c>
      <c r="T1443" s="35" t="s">
        <v>542</v>
      </c>
      <c r="U1443" s="35" t="s">
        <v>214</v>
      </c>
      <c r="V1443" s="35" t="s">
        <v>122</v>
      </c>
      <c r="W1443" s="35" t="s">
        <v>123</v>
      </c>
      <c r="X1443" s="35" t="s">
        <v>115</v>
      </c>
      <c r="Y1443" s="130"/>
      <c r="Z1443" s="120" t="s">
        <v>115</v>
      </c>
      <c r="AA1443" s="120">
        <v>9.3627650631009605</v>
      </c>
      <c r="AB1443" s="35" t="s">
        <v>115</v>
      </c>
      <c r="AC1443" s="35" t="s">
        <v>667</v>
      </c>
      <c r="AD1443" s="35" t="s">
        <v>1834</v>
      </c>
      <c r="AE1443" s="35" t="s">
        <v>1180</v>
      </c>
      <c r="AF1443" s="35" t="s">
        <v>115</v>
      </c>
      <c r="AG1443" s="35" t="s">
        <v>3306</v>
      </c>
      <c r="AH1443" s="35" t="s">
        <v>422</v>
      </c>
      <c r="AI1443" s="35">
        <v>5790830</v>
      </c>
      <c r="AJ1443" s="35" t="s">
        <v>1807</v>
      </c>
      <c r="AK1443" s="35" t="s">
        <v>4469</v>
      </c>
      <c r="AL1443" s="35">
        <v>23</v>
      </c>
      <c r="AM1443" s="35">
        <v>67</v>
      </c>
      <c r="AN1443" s="35" t="s">
        <v>128</v>
      </c>
      <c r="AO1443" s="35" t="s">
        <v>129</v>
      </c>
      <c r="AP1443" s="35">
        <v>2021</v>
      </c>
      <c r="AQ1443" s="35" t="s">
        <v>130</v>
      </c>
      <c r="AR1443" s="35">
        <v>2020</v>
      </c>
      <c r="AS1443" s="35" t="s">
        <v>115</v>
      </c>
      <c r="AT1443" s="35" t="b">
        <v>0</v>
      </c>
      <c r="AU1443" s="35" t="s">
        <v>115</v>
      </c>
      <c r="AV1443" s="35" t="s">
        <v>115</v>
      </c>
      <c r="AW1443" s="35" t="s">
        <v>115</v>
      </c>
      <c r="AX1443" s="35" t="b">
        <v>0</v>
      </c>
      <c r="AY1443" s="35" t="s">
        <v>115</v>
      </c>
      <c r="AZ1443" s="111" t="s">
        <v>115</v>
      </c>
      <c r="BA1443" s="35" t="s">
        <v>115</v>
      </c>
      <c r="BB1443" s="35" t="s">
        <v>115</v>
      </c>
      <c r="BC1443" s="35" t="s">
        <v>115</v>
      </c>
      <c r="BD1443" s="35" t="s">
        <v>115</v>
      </c>
      <c r="BE1443" s="35" t="s">
        <v>115</v>
      </c>
      <c r="BF1443" s="111" t="s">
        <v>115</v>
      </c>
      <c r="BG1443" s="35" t="s">
        <v>131</v>
      </c>
      <c r="BH1443" s="35" t="s">
        <v>115</v>
      </c>
      <c r="BI1443" s="35" t="s">
        <v>488</v>
      </c>
      <c r="BJ1443" s="35">
        <v>4</v>
      </c>
      <c r="BK1443" s="111">
        <v>46367</v>
      </c>
      <c r="BL1443" s="111">
        <v>45900</v>
      </c>
      <c r="BM1443" s="111">
        <v>46393</v>
      </c>
      <c r="BN1443" s="35" t="s">
        <v>431</v>
      </c>
      <c r="BO1443" s="35" t="s">
        <v>115</v>
      </c>
      <c r="BP1443" s="35" t="b">
        <v>0</v>
      </c>
      <c r="BQ1443" s="117">
        <v>64600</v>
      </c>
      <c r="BR1443" s="35" t="s">
        <v>134</v>
      </c>
      <c r="BS1443" s="117">
        <v>378.60500000000002</v>
      </c>
      <c r="BT1443" s="117">
        <v>960.83739999999989</v>
      </c>
      <c r="BU1443" s="117">
        <v>17.764600000000002</v>
      </c>
      <c r="BV1443" s="117">
        <v>25.033100000000001</v>
      </c>
      <c r="BW1443" s="117">
        <v>141.2079</v>
      </c>
      <c r="BX1443" s="117">
        <v>91.956000000000003</v>
      </c>
      <c r="BY1443" s="117">
        <v>100.9573</v>
      </c>
      <c r="BZ1443" s="117">
        <v>489.30259999999993</v>
      </c>
      <c r="CA1443" s="117">
        <v>68.79689999999998</v>
      </c>
      <c r="CB1443" s="117">
        <v>0</v>
      </c>
      <c r="CC1443" s="117">
        <v>0</v>
      </c>
      <c r="CD1443" s="117">
        <v>0</v>
      </c>
      <c r="CE1443" s="117">
        <v>301.78060000000005</v>
      </c>
      <c r="CF1443" s="35" t="s">
        <v>135</v>
      </c>
      <c r="CG1443" s="35" t="s">
        <v>136</v>
      </c>
      <c r="CH1443" s="35" t="s">
        <v>723</v>
      </c>
      <c r="CI1443" s="117">
        <v>0</v>
      </c>
      <c r="CJ1443" s="117">
        <v>0</v>
      </c>
      <c r="CK1443" s="117">
        <v>0</v>
      </c>
      <c r="CL1443" s="117">
        <v>0</v>
      </c>
      <c r="CM1443" s="117">
        <v>0</v>
      </c>
      <c r="CN1443" s="117">
        <v>0</v>
      </c>
      <c r="CO1443" s="114">
        <v>0</v>
      </c>
      <c r="CP1443" s="35" t="s">
        <v>134</v>
      </c>
      <c r="CQ1443" s="35" t="s">
        <v>115</v>
      </c>
      <c r="CR1443" s="35" t="s">
        <v>279</v>
      </c>
      <c r="CS1443" s="35" t="s">
        <v>115</v>
      </c>
      <c r="CT1443" s="114">
        <v>0</v>
      </c>
      <c r="CU1443" s="114">
        <v>1</v>
      </c>
      <c r="CV1443" s="36" t="s">
        <v>4353</v>
      </c>
    </row>
    <row r="1444" spans="2:100">
      <c r="B1444" s="28">
        <v>1440</v>
      </c>
      <c r="C1444" s="29" t="s">
        <v>4475</v>
      </c>
      <c r="D1444" s="129"/>
      <c r="E1444" s="129"/>
      <c r="F1444" s="29" t="s">
        <v>4476</v>
      </c>
      <c r="G1444" s="29" t="s">
        <v>4467</v>
      </c>
      <c r="H1444" s="29" t="s">
        <v>198</v>
      </c>
      <c r="I1444" s="29" t="s">
        <v>166</v>
      </c>
      <c r="J1444" s="29" t="s">
        <v>115</v>
      </c>
      <c r="K1444" s="29" t="s">
        <v>4468</v>
      </c>
      <c r="L1444" s="29" t="s">
        <v>119</v>
      </c>
      <c r="M1444" s="29" t="s">
        <v>4352</v>
      </c>
      <c r="N1444" s="29" t="s">
        <v>115</v>
      </c>
      <c r="O1444" s="29" t="s">
        <v>115</v>
      </c>
      <c r="P1444" s="109">
        <v>45902</v>
      </c>
      <c r="Q1444" s="29">
        <v>9</v>
      </c>
      <c r="R1444" s="29" t="s">
        <v>115</v>
      </c>
      <c r="S1444" s="29" t="s">
        <v>548</v>
      </c>
      <c r="T1444" s="29" t="s">
        <v>542</v>
      </c>
      <c r="U1444" s="29" t="s">
        <v>214</v>
      </c>
      <c r="V1444" s="29" t="s">
        <v>122</v>
      </c>
      <c r="W1444" s="29" t="s">
        <v>123</v>
      </c>
      <c r="X1444" s="29" t="s">
        <v>115</v>
      </c>
      <c r="Y1444" s="129"/>
      <c r="Z1444" s="118" t="s">
        <v>115</v>
      </c>
      <c r="AA1444" s="118">
        <v>3.1384362153076402</v>
      </c>
      <c r="AB1444" s="29" t="s">
        <v>115</v>
      </c>
      <c r="AC1444" s="29" t="s">
        <v>530</v>
      </c>
      <c r="AD1444" s="29" t="s">
        <v>1834</v>
      </c>
      <c r="AE1444" s="29" t="s">
        <v>1180</v>
      </c>
      <c r="AF1444" s="29" t="s">
        <v>115</v>
      </c>
      <c r="AG1444" s="29" t="s">
        <v>3306</v>
      </c>
      <c r="AH1444" s="29" t="s">
        <v>422</v>
      </c>
      <c r="AI1444" s="29">
        <v>5790831</v>
      </c>
      <c r="AJ1444" s="29" t="s">
        <v>1807</v>
      </c>
      <c r="AK1444" s="29" t="s">
        <v>4469</v>
      </c>
      <c r="AL1444" s="29">
        <v>23</v>
      </c>
      <c r="AM1444" s="29">
        <v>67</v>
      </c>
      <c r="AN1444" s="29" t="s">
        <v>128</v>
      </c>
      <c r="AO1444" s="29" t="s">
        <v>129</v>
      </c>
      <c r="AP1444" s="29">
        <v>2021</v>
      </c>
      <c r="AQ1444" s="29" t="s">
        <v>130</v>
      </c>
      <c r="AR1444" s="29">
        <v>2020</v>
      </c>
      <c r="AS1444" s="29" t="s">
        <v>115</v>
      </c>
      <c r="AT1444" s="29" t="b">
        <v>0</v>
      </c>
      <c r="AU1444" s="29" t="s">
        <v>115</v>
      </c>
      <c r="AV1444" s="29" t="s">
        <v>115</v>
      </c>
      <c r="AW1444" s="29" t="s">
        <v>115</v>
      </c>
      <c r="AX1444" s="29" t="b">
        <v>0</v>
      </c>
      <c r="AY1444" s="29" t="s">
        <v>115</v>
      </c>
      <c r="AZ1444" s="109" t="s">
        <v>115</v>
      </c>
      <c r="BA1444" s="29" t="s">
        <v>115</v>
      </c>
      <c r="BB1444" s="29" t="s">
        <v>115</v>
      </c>
      <c r="BC1444" s="29" t="s">
        <v>115</v>
      </c>
      <c r="BD1444" s="29" t="s">
        <v>115</v>
      </c>
      <c r="BE1444" s="29" t="s">
        <v>115</v>
      </c>
      <c r="BF1444" s="109" t="s">
        <v>115</v>
      </c>
      <c r="BG1444" s="29" t="s">
        <v>131</v>
      </c>
      <c r="BH1444" s="29" t="s">
        <v>115</v>
      </c>
      <c r="BI1444" s="29" t="s">
        <v>488</v>
      </c>
      <c r="BJ1444" s="29">
        <v>4</v>
      </c>
      <c r="BK1444" s="109">
        <v>46076</v>
      </c>
      <c r="BL1444" s="109">
        <v>45900</v>
      </c>
      <c r="BM1444" s="109">
        <v>46226</v>
      </c>
      <c r="BN1444" s="29" t="s">
        <v>431</v>
      </c>
      <c r="BO1444" s="29" t="s">
        <v>115</v>
      </c>
      <c r="BP1444" s="29" t="b">
        <v>1</v>
      </c>
      <c r="BQ1444" s="115">
        <v>64600</v>
      </c>
      <c r="BR1444" s="29" t="s">
        <v>134</v>
      </c>
      <c r="BS1444" s="115">
        <v>518.97940000000006</v>
      </c>
      <c r="BT1444" s="115">
        <v>1659.0976000000001</v>
      </c>
      <c r="BU1444" s="115">
        <v>17.731400000000001</v>
      </c>
      <c r="BV1444" s="115">
        <v>13.066599999999999</v>
      </c>
      <c r="BW1444" s="115">
        <v>165.44649999999999</v>
      </c>
      <c r="BX1444" s="115">
        <v>193.6542</v>
      </c>
      <c r="BY1444" s="115">
        <v>135.62870000000001</v>
      </c>
      <c r="BZ1444" s="115">
        <v>1023.0032</v>
      </c>
      <c r="CA1444" s="115">
        <v>0</v>
      </c>
      <c r="CB1444" s="115">
        <v>0</v>
      </c>
      <c r="CC1444" s="115">
        <v>0</v>
      </c>
      <c r="CD1444" s="115">
        <v>0</v>
      </c>
      <c r="CE1444" s="115">
        <v>413.46250000000003</v>
      </c>
      <c r="CF1444" s="29" t="s">
        <v>135</v>
      </c>
      <c r="CG1444" s="29" t="s">
        <v>136</v>
      </c>
      <c r="CH1444" s="29" t="s">
        <v>489</v>
      </c>
      <c r="CI1444" s="115">
        <v>0</v>
      </c>
      <c r="CJ1444" s="115">
        <v>0</v>
      </c>
      <c r="CK1444" s="115">
        <v>0</v>
      </c>
      <c r="CL1444" s="115">
        <v>0</v>
      </c>
      <c r="CM1444" s="115">
        <v>0</v>
      </c>
      <c r="CN1444" s="115">
        <v>0</v>
      </c>
      <c r="CO1444" s="112">
        <v>0</v>
      </c>
      <c r="CP1444" s="29" t="s">
        <v>134</v>
      </c>
      <c r="CQ1444" s="29" t="s">
        <v>115</v>
      </c>
      <c r="CR1444" s="29" t="s">
        <v>134</v>
      </c>
      <c r="CS1444" s="29" t="s">
        <v>115</v>
      </c>
      <c r="CT1444" s="112">
        <v>0</v>
      </c>
      <c r="CU1444" s="112">
        <v>1</v>
      </c>
      <c r="CV1444" s="30" t="s">
        <v>4353</v>
      </c>
    </row>
    <row r="1445" spans="2:100">
      <c r="B1445" s="31">
        <v>1441</v>
      </c>
      <c r="C1445" s="32" t="s">
        <v>4477</v>
      </c>
      <c r="D1445" s="128"/>
      <c r="E1445" s="128"/>
      <c r="F1445" s="32" t="s">
        <v>779</v>
      </c>
      <c r="G1445" s="32" t="s">
        <v>4467</v>
      </c>
      <c r="H1445" s="32" t="s">
        <v>198</v>
      </c>
      <c r="I1445" s="32" t="s">
        <v>166</v>
      </c>
      <c r="J1445" s="32" t="s">
        <v>115</v>
      </c>
      <c r="K1445" s="32" t="s">
        <v>4468</v>
      </c>
      <c r="L1445" s="32" t="s">
        <v>119</v>
      </c>
      <c r="M1445" s="32" t="s">
        <v>4352</v>
      </c>
      <c r="N1445" s="32" t="s">
        <v>115</v>
      </c>
      <c r="O1445" s="32" t="s">
        <v>115</v>
      </c>
      <c r="P1445" s="110">
        <v>45933</v>
      </c>
      <c r="Q1445" s="32">
        <v>18</v>
      </c>
      <c r="R1445" s="32" t="s">
        <v>115</v>
      </c>
      <c r="S1445" s="32" t="s">
        <v>548</v>
      </c>
      <c r="T1445" s="32" t="s">
        <v>542</v>
      </c>
      <c r="U1445" s="32" t="s">
        <v>214</v>
      </c>
      <c r="V1445" s="32" t="s">
        <v>122</v>
      </c>
      <c r="W1445" s="32" t="s">
        <v>123</v>
      </c>
      <c r="X1445" s="32" t="s">
        <v>115</v>
      </c>
      <c r="Y1445" s="128"/>
      <c r="Z1445" s="119" t="s">
        <v>115</v>
      </c>
      <c r="AA1445" s="119">
        <v>3.63594385233894</v>
      </c>
      <c r="AB1445" s="32" t="s">
        <v>115</v>
      </c>
      <c r="AC1445" s="32" t="s">
        <v>530</v>
      </c>
      <c r="AD1445" s="32" t="s">
        <v>1834</v>
      </c>
      <c r="AE1445" s="32" t="s">
        <v>1180</v>
      </c>
      <c r="AF1445" s="32" t="s">
        <v>2654</v>
      </c>
      <c r="AG1445" s="32" t="s">
        <v>3306</v>
      </c>
      <c r="AH1445" s="32" t="s">
        <v>422</v>
      </c>
      <c r="AI1445" s="32">
        <v>5790832</v>
      </c>
      <c r="AJ1445" s="32" t="s">
        <v>1807</v>
      </c>
      <c r="AK1445" s="32" t="s">
        <v>4469</v>
      </c>
      <c r="AL1445" s="32">
        <v>23</v>
      </c>
      <c r="AM1445" s="32">
        <v>67</v>
      </c>
      <c r="AN1445" s="32" t="s">
        <v>128</v>
      </c>
      <c r="AO1445" s="32" t="s">
        <v>129</v>
      </c>
      <c r="AP1445" s="32">
        <v>2021</v>
      </c>
      <c r="AQ1445" s="32" t="s">
        <v>130</v>
      </c>
      <c r="AR1445" s="32">
        <v>2020</v>
      </c>
      <c r="AS1445" s="32" t="s">
        <v>115</v>
      </c>
      <c r="AT1445" s="32" t="b">
        <v>0</v>
      </c>
      <c r="AU1445" s="32" t="s">
        <v>115</v>
      </c>
      <c r="AV1445" s="32" t="s">
        <v>115</v>
      </c>
      <c r="AW1445" s="32" t="s">
        <v>115</v>
      </c>
      <c r="AX1445" s="32" t="b">
        <v>0</v>
      </c>
      <c r="AY1445" s="32" t="s">
        <v>115</v>
      </c>
      <c r="AZ1445" s="110" t="s">
        <v>115</v>
      </c>
      <c r="BA1445" s="32" t="s">
        <v>115</v>
      </c>
      <c r="BB1445" s="32" t="s">
        <v>115</v>
      </c>
      <c r="BC1445" s="32" t="s">
        <v>115</v>
      </c>
      <c r="BD1445" s="32" t="s">
        <v>115</v>
      </c>
      <c r="BE1445" s="32" t="s">
        <v>115</v>
      </c>
      <c r="BF1445" s="110" t="s">
        <v>115</v>
      </c>
      <c r="BG1445" s="32" t="s">
        <v>131</v>
      </c>
      <c r="BH1445" s="32" t="s">
        <v>115</v>
      </c>
      <c r="BI1445" s="32" t="s">
        <v>488</v>
      </c>
      <c r="BJ1445" s="32">
        <v>4</v>
      </c>
      <c r="BK1445" s="110">
        <v>46280</v>
      </c>
      <c r="BL1445" s="110">
        <v>45900</v>
      </c>
      <c r="BM1445" s="110">
        <v>46387</v>
      </c>
      <c r="BN1445" s="32" t="s">
        <v>431</v>
      </c>
      <c r="BO1445" s="32" t="s">
        <v>115</v>
      </c>
      <c r="BP1445" s="32" t="b">
        <v>1</v>
      </c>
      <c r="BQ1445" s="116">
        <v>64600</v>
      </c>
      <c r="BR1445" s="32" t="s">
        <v>134</v>
      </c>
      <c r="BS1445" s="116">
        <v>196.72880000000001</v>
      </c>
      <c r="BT1445" s="116">
        <v>1179.296</v>
      </c>
      <c r="BU1445" s="116">
        <v>18.850100000000001</v>
      </c>
      <c r="BV1445" s="116">
        <v>20.102900000000002</v>
      </c>
      <c r="BW1445" s="116">
        <v>14.107900000000001</v>
      </c>
      <c r="BX1445" s="116">
        <v>109.8175</v>
      </c>
      <c r="BY1445" s="116">
        <v>31.668100000000003</v>
      </c>
      <c r="BZ1445" s="116">
        <v>783.61519999999996</v>
      </c>
      <c r="CA1445" s="116">
        <v>44.985999999999997</v>
      </c>
      <c r="CB1445" s="116">
        <v>36.31</v>
      </c>
      <c r="CC1445" s="116">
        <v>28.996999999999993</v>
      </c>
      <c r="CD1445" s="116">
        <v>150</v>
      </c>
      <c r="CE1445" s="116">
        <v>184.21720000000002</v>
      </c>
      <c r="CF1445" s="32" t="s">
        <v>135</v>
      </c>
      <c r="CG1445" s="32" t="s">
        <v>136</v>
      </c>
      <c r="CH1445" s="32" t="s">
        <v>4478</v>
      </c>
      <c r="CI1445" s="116">
        <v>0</v>
      </c>
      <c r="CJ1445" s="116">
        <v>0</v>
      </c>
      <c r="CK1445" s="116">
        <v>0</v>
      </c>
      <c r="CL1445" s="116">
        <v>0</v>
      </c>
      <c r="CM1445" s="116">
        <v>0</v>
      </c>
      <c r="CN1445" s="116">
        <v>0</v>
      </c>
      <c r="CO1445" s="113">
        <v>0</v>
      </c>
      <c r="CP1445" s="32" t="s">
        <v>134</v>
      </c>
      <c r="CQ1445" s="32" t="s">
        <v>115</v>
      </c>
      <c r="CR1445" s="32" t="s">
        <v>134</v>
      </c>
      <c r="CS1445" s="32" t="s">
        <v>115</v>
      </c>
      <c r="CT1445" s="113">
        <v>0</v>
      </c>
      <c r="CU1445" s="113">
        <v>1</v>
      </c>
      <c r="CV1445" s="33" t="s">
        <v>4353</v>
      </c>
    </row>
    <row r="1446" spans="2:100">
      <c r="B1446" s="31">
        <v>1442</v>
      </c>
      <c r="C1446" s="32" t="s">
        <v>4479</v>
      </c>
      <c r="D1446" s="128"/>
      <c r="E1446" s="128"/>
      <c r="F1446" s="32" t="s">
        <v>779</v>
      </c>
      <c r="G1446" s="32" t="s">
        <v>4467</v>
      </c>
      <c r="H1446" s="32" t="s">
        <v>198</v>
      </c>
      <c r="I1446" s="32" t="s">
        <v>166</v>
      </c>
      <c r="J1446" s="32" t="s">
        <v>115</v>
      </c>
      <c r="K1446" s="32" t="s">
        <v>4468</v>
      </c>
      <c r="L1446" s="32" t="s">
        <v>119</v>
      </c>
      <c r="M1446" s="32" t="s">
        <v>4352</v>
      </c>
      <c r="N1446" s="32" t="s">
        <v>115</v>
      </c>
      <c r="O1446" s="32" t="s">
        <v>115</v>
      </c>
      <c r="P1446" s="110">
        <v>45933</v>
      </c>
      <c r="Q1446" s="32">
        <v>14</v>
      </c>
      <c r="R1446" s="32" t="s">
        <v>115</v>
      </c>
      <c r="S1446" s="32" t="s">
        <v>548</v>
      </c>
      <c r="T1446" s="32" t="s">
        <v>542</v>
      </c>
      <c r="U1446" s="32" t="s">
        <v>214</v>
      </c>
      <c r="V1446" s="32" t="s">
        <v>122</v>
      </c>
      <c r="W1446" s="32" t="s">
        <v>123</v>
      </c>
      <c r="X1446" s="32" t="s">
        <v>115</v>
      </c>
      <c r="Y1446" s="128"/>
      <c r="Z1446" s="119" t="s">
        <v>115</v>
      </c>
      <c r="AA1446" s="119">
        <v>3.2848373130923001</v>
      </c>
      <c r="AB1446" s="32" t="s">
        <v>115</v>
      </c>
      <c r="AC1446" s="32" t="s">
        <v>530</v>
      </c>
      <c r="AD1446" s="32" t="s">
        <v>1834</v>
      </c>
      <c r="AE1446" s="32" t="s">
        <v>1180</v>
      </c>
      <c r="AF1446" s="32" t="s">
        <v>2794</v>
      </c>
      <c r="AG1446" s="32" t="s">
        <v>3306</v>
      </c>
      <c r="AH1446" s="32" t="s">
        <v>422</v>
      </c>
      <c r="AI1446" s="32">
        <v>5790833</v>
      </c>
      <c r="AJ1446" s="32" t="s">
        <v>1807</v>
      </c>
      <c r="AK1446" s="32" t="s">
        <v>4469</v>
      </c>
      <c r="AL1446" s="32">
        <v>23</v>
      </c>
      <c r="AM1446" s="32">
        <v>67</v>
      </c>
      <c r="AN1446" s="32" t="s">
        <v>128</v>
      </c>
      <c r="AO1446" s="32" t="s">
        <v>129</v>
      </c>
      <c r="AP1446" s="32">
        <v>2021</v>
      </c>
      <c r="AQ1446" s="32" t="s">
        <v>130</v>
      </c>
      <c r="AR1446" s="32">
        <v>2020</v>
      </c>
      <c r="AS1446" s="32" t="s">
        <v>115</v>
      </c>
      <c r="AT1446" s="32" t="b">
        <v>0</v>
      </c>
      <c r="AU1446" s="32" t="s">
        <v>115</v>
      </c>
      <c r="AV1446" s="32" t="s">
        <v>115</v>
      </c>
      <c r="AW1446" s="32" t="s">
        <v>115</v>
      </c>
      <c r="AX1446" s="32" t="b">
        <v>0</v>
      </c>
      <c r="AY1446" s="32" t="s">
        <v>115</v>
      </c>
      <c r="AZ1446" s="110" t="s">
        <v>115</v>
      </c>
      <c r="BA1446" s="32" t="s">
        <v>115</v>
      </c>
      <c r="BB1446" s="32" t="s">
        <v>115</v>
      </c>
      <c r="BC1446" s="32" t="s">
        <v>115</v>
      </c>
      <c r="BD1446" s="32" t="s">
        <v>115</v>
      </c>
      <c r="BE1446" s="32" t="s">
        <v>115</v>
      </c>
      <c r="BF1446" s="110" t="s">
        <v>115</v>
      </c>
      <c r="BG1446" s="32" t="s">
        <v>131</v>
      </c>
      <c r="BH1446" s="32" t="s">
        <v>115</v>
      </c>
      <c r="BI1446" s="32" t="s">
        <v>488</v>
      </c>
      <c r="BJ1446" s="32">
        <v>4</v>
      </c>
      <c r="BK1446" s="110">
        <v>46328</v>
      </c>
      <c r="BL1446" s="110">
        <v>45900</v>
      </c>
      <c r="BM1446" s="110">
        <v>46462</v>
      </c>
      <c r="BN1446" s="32" t="s">
        <v>431</v>
      </c>
      <c r="BO1446" s="32" t="s">
        <v>115</v>
      </c>
      <c r="BP1446" s="32" t="b">
        <v>0</v>
      </c>
      <c r="BQ1446" s="116">
        <v>64600</v>
      </c>
      <c r="BR1446" s="32" t="s">
        <v>134</v>
      </c>
      <c r="BS1446" s="116">
        <v>281.16160000000002</v>
      </c>
      <c r="BT1446" s="116">
        <v>1323.3921</v>
      </c>
      <c r="BU1446" s="116">
        <v>16.320699999999999</v>
      </c>
      <c r="BV1446" s="116">
        <v>16.683599999999998</v>
      </c>
      <c r="BW1446" s="116">
        <v>42.983800000000002</v>
      </c>
      <c r="BX1446" s="116">
        <v>171.45050000000001</v>
      </c>
      <c r="BY1446" s="116">
        <v>35.2209</v>
      </c>
      <c r="BZ1446" s="116">
        <v>45.978999999999999</v>
      </c>
      <c r="CA1446" s="116">
        <v>54.832000000000001</v>
      </c>
      <c r="CB1446" s="116">
        <v>46.893000000000001</v>
      </c>
      <c r="CC1446" s="116">
        <v>35.752999999999993</v>
      </c>
      <c r="CD1446" s="116">
        <v>150</v>
      </c>
      <c r="CE1446" s="116">
        <v>268.10810000000004</v>
      </c>
      <c r="CF1446" s="32" t="s">
        <v>135</v>
      </c>
      <c r="CG1446" s="32" t="s">
        <v>136</v>
      </c>
      <c r="CH1446" s="32" t="s">
        <v>1801</v>
      </c>
      <c r="CI1446" s="116">
        <v>0</v>
      </c>
      <c r="CJ1446" s="116">
        <v>0</v>
      </c>
      <c r="CK1446" s="116">
        <v>0</v>
      </c>
      <c r="CL1446" s="116">
        <v>0</v>
      </c>
      <c r="CM1446" s="116">
        <v>0</v>
      </c>
      <c r="CN1446" s="116">
        <v>0</v>
      </c>
      <c r="CO1446" s="113">
        <v>0</v>
      </c>
      <c r="CP1446" s="32" t="s">
        <v>134</v>
      </c>
      <c r="CQ1446" s="32" t="s">
        <v>115</v>
      </c>
      <c r="CR1446" s="32" t="s">
        <v>279</v>
      </c>
      <c r="CS1446" s="32" t="s">
        <v>115</v>
      </c>
      <c r="CT1446" s="113">
        <v>0</v>
      </c>
      <c r="CU1446" s="113">
        <v>1</v>
      </c>
      <c r="CV1446" s="33" t="s">
        <v>4353</v>
      </c>
    </row>
    <row r="1447" spans="2:100">
      <c r="B1447" s="31">
        <v>1443</v>
      </c>
      <c r="C1447" s="32" t="s">
        <v>4480</v>
      </c>
      <c r="D1447" s="128"/>
      <c r="E1447" s="128"/>
      <c r="F1447" s="32" t="s">
        <v>2575</v>
      </c>
      <c r="G1447" s="32" t="s">
        <v>4467</v>
      </c>
      <c r="H1447" s="32" t="s">
        <v>198</v>
      </c>
      <c r="I1447" s="32" t="s">
        <v>166</v>
      </c>
      <c r="J1447" s="32" t="s">
        <v>115</v>
      </c>
      <c r="K1447" s="32" t="s">
        <v>4468</v>
      </c>
      <c r="L1447" s="32" t="s">
        <v>119</v>
      </c>
      <c r="M1447" s="32" t="s">
        <v>4352</v>
      </c>
      <c r="N1447" s="32" t="s">
        <v>115</v>
      </c>
      <c r="O1447" s="32" t="s">
        <v>115</v>
      </c>
      <c r="P1447" s="110">
        <v>45932</v>
      </c>
      <c r="Q1447" s="32">
        <v>23</v>
      </c>
      <c r="R1447" s="32" t="s">
        <v>115</v>
      </c>
      <c r="S1447" s="32" t="s">
        <v>548</v>
      </c>
      <c r="T1447" s="32" t="s">
        <v>542</v>
      </c>
      <c r="U1447" s="32" t="s">
        <v>214</v>
      </c>
      <c r="V1447" s="32" t="s">
        <v>122</v>
      </c>
      <c r="W1447" s="32" t="s">
        <v>123</v>
      </c>
      <c r="X1447" s="32" t="s">
        <v>115</v>
      </c>
      <c r="Y1447" s="128"/>
      <c r="Z1447" s="119" t="s">
        <v>115</v>
      </c>
      <c r="AA1447" s="119">
        <v>3.97314038146235</v>
      </c>
      <c r="AB1447" s="32" t="s">
        <v>115</v>
      </c>
      <c r="AC1447" s="32" t="s">
        <v>667</v>
      </c>
      <c r="AD1447" s="32" t="s">
        <v>1834</v>
      </c>
      <c r="AE1447" s="32" t="s">
        <v>1180</v>
      </c>
      <c r="AF1447" s="32" t="s">
        <v>2652</v>
      </c>
      <c r="AG1447" s="32" t="s">
        <v>3306</v>
      </c>
      <c r="AH1447" s="32" t="s">
        <v>422</v>
      </c>
      <c r="AI1447" s="32">
        <v>5790834</v>
      </c>
      <c r="AJ1447" s="32" t="s">
        <v>1807</v>
      </c>
      <c r="AK1447" s="32" t="s">
        <v>4469</v>
      </c>
      <c r="AL1447" s="32">
        <v>23</v>
      </c>
      <c r="AM1447" s="32">
        <v>67</v>
      </c>
      <c r="AN1447" s="32" t="s">
        <v>128</v>
      </c>
      <c r="AO1447" s="32" t="s">
        <v>129</v>
      </c>
      <c r="AP1447" s="32">
        <v>2021</v>
      </c>
      <c r="AQ1447" s="32" t="s">
        <v>130</v>
      </c>
      <c r="AR1447" s="32">
        <v>2020</v>
      </c>
      <c r="AS1447" s="32" t="s">
        <v>115</v>
      </c>
      <c r="AT1447" s="32" t="b">
        <v>0</v>
      </c>
      <c r="AU1447" s="32" t="s">
        <v>115</v>
      </c>
      <c r="AV1447" s="32" t="s">
        <v>115</v>
      </c>
      <c r="AW1447" s="32" t="s">
        <v>115</v>
      </c>
      <c r="AX1447" s="32" t="b">
        <v>0</v>
      </c>
      <c r="AY1447" s="32" t="s">
        <v>115</v>
      </c>
      <c r="AZ1447" s="110" t="s">
        <v>115</v>
      </c>
      <c r="BA1447" s="32" t="s">
        <v>115</v>
      </c>
      <c r="BB1447" s="32" t="s">
        <v>115</v>
      </c>
      <c r="BC1447" s="32" t="s">
        <v>115</v>
      </c>
      <c r="BD1447" s="32" t="s">
        <v>115</v>
      </c>
      <c r="BE1447" s="32" t="s">
        <v>115</v>
      </c>
      <c r="BF1447" s="110" t="s">
        <v>115</v>
      </c>
      <c r="BG1447" s="32" t="s">
        <v>131</v>
      </c>
      <c r="BH1447" s="32" t="s">
        <v>115</v>
      </c>
      <c r="BI1447" s="32" t="s">
        <v>488</v>
      </c>
      <c r="BJ1447" s="32">
        <v>4</v>
      </c>
      <c r="BK1447" s="110">
        <v>46664</v>
      </c>
      <c r="BL1447" s="110">
        <v>45900</v>
      </c>
      <c r="BM1447" s="110">
        <v>46868</v>
      </c>
      <c r="BN1447" s="32" t="s">
        <v>431</v>
      </c>
      <c r="BO1447" s="32" t="s">
        <v>115</v>
      </c>
      <c r="BP1447" s="32" t="b">
        <v>0</v>
      </c>
      <c r="BQ1447" s="116">
        <v>64600</v>
      </c>
      <c r="BR1447" s="32" t="s">
        <v>134</v>
      </c>
      <c r="BS1447" s="116">
        <v>781.2047</v>
      </c>
      <c r="BT1447" s="116">
        <v>8514.0918000000001</v>
      </c>
      <c r="BU1447" s="116">
        <v>27.502600000000001</v>
      </c>
      <c r="BV1447" s="116">
        <v>30.095300000000002</v>
      </c>
      <c r="BW1447" s="116">
        <v>13.957700000000001</v>
      </c>
      <c r="BX1447" s="116">
        <v>333.21449999999999</v>
      </c>
      <c r="BY1447" s="116">
        <v>374.81139999999999</v>
      </c>
      <c r="BZ1447" s="116">
        <v>932.48099999999999</v>
      </c>
      <c r="CA1447" s="116">
        <v>2476.77</v>
      </c>
      <c r="CB1447" s="116">
        <v>3850.1640000000002</v>
      </c>
      <c r="CC1447" s="116">
        <v>390.45100000000008</v>
      </c>
      <c r="CD1447" s="116">
        <v>49.667000000000002</v>
      </c>
      <c r="CE1447" s="116">
        <v>439.74740000000003</v>
      </c>
      <c r="CF1447" s="32" t="s">
        <v>135</v>
      </c>
      <c r="CG1447" s="32" t="s">
        <v>136</v>
      </c>
      <c r="CH1447" s="32" t="s">
        <v>993</v>
      </c>
      <c r="CI1447" s="116">
        <v>0</v>
      </c>
      <c r="CJ1447" s="116">
        <v>0</v>
      </c>
      <c r="CK1447" s="116">
        <v>0</v>
      </c>
      <c r="CL1447" s="116">
        <v>0</v>
      </c>
      <c r="CM1447" s="116">
        <v>0</v>
      </c>
      <c r="CN1447" s="116">
        <v>0</v>
      </c>
      <c r="CO1447" s="113">
        <v>0</v>
      </c>
      <c r="CP1447" s="32" t="s">
        <v>134</v>
      </c>
      <c r="CQ1447" s="32" t="s">
        <v>115</v>
      </c>
      <c r="CR1447" s="32" t="s">
        <v>279</v>
      </c>
      <c r="CS1447" s="32" t="s">
        <v>115</v>
      </c>
      <c r="CT1447" s="113">
        <v>0</v>
      </c>
      <c r="CU1447" s="113">
        <v>1</v>
      </c>
      <c r="CV1447" s="33" t="s">
        <v>4353</v>
      </c>
    </row>
    <row r="1448" spans="2:100">
      <c r="B1448" s="31">
        <v>1444</v>
      </c>
      <c r="C1448" s="32" t="s">
        <v>4481</v>
      </c>
      <c r="D1448" s="128"/>
      <c r="E1448" s="128"/>
      <c r="F1448" s="32" t="s">
        <v>3783</v>
      </c>
      <c r="G1448" s="32" t="s">
        <v>4467</v>
      </c>
      <c r="H1448" s="32" t="s">
        <v>198</v>
      </c>
      <c r="I1448" s="32" t="s">
        <v>166</v>
      </c>
      <c r="J1448" s="32" t="s">
        <v>115</v>
      </c>
      <c r="K1448" s="32" t="s">
        <v>4468</v>
      </c>
      <c r="L1448" s="32" t="s">
        <v>119</v>
      </c>
      <c r="M1448" s="32" t="s">
        <v>4352</v>
      </c>
      <c r="N1448" s="32" t="s">
        <v>115</v>
      </c>
      <c r="O1448" s="32" t="s">
        <v>115</v>
      </c>
      <c r="P1448" s="110">
        <v>45905</v>
      </c>
      <c r="Q1448" s="32">
        <v>24</v>
      </c>
      <c r="R1448" s="32" t="s">
        <v>115</v>
      </c>
      <c r="S1448" s="32" t="s">
        <v>548</v>
      </c>
      <c r="T1448" s="32" t="s">
        <v>542</v>
      </c>
      <c r="U1448" s="32" t="s">
        <v>214</v>
      </c>
      <c r="V1448" s="32" t="s">
        <v>122</v>
      </c>
      <c r="W1448" s="32" t="s">
        <v>123</v>
      </c>
      <c r="X1448" s="32" t="s">
        <v>115</v>
      </c>
      <c r="Y1448" s="128"/>
      <c r="Z1448" s="119" t="s">
        <v>115</v>
      </c>
      <c r="AA1448" s="119">
        <v>4.1281313420963004</v>
      </c>
      <c r="AB1448" s="32" t="s">
        <v>115</v>
      </c>
      <c r="AC1448" s="32" t="s">
        <v>667</v>
      </c>
      <c r="AD1448" s="32" t="s">
        <v>1834</v>
      </c>
      <c r="AE1448" s="32" t="s">
        <v>1180</v>
      </c>
      <c r="AF1448" s="32" t="s">
        <v>2649</v>
      </c>
      <c r="AG1448" s="32" t="s">
        <v>3306</v>
      </c>
      <c r="AH1448" s="32" t="s">
        <v>422</v>
      </c>
      <c r="AI1448" s="32">
        <v>5790835</v>
      </c>
      <c r="AJ1448" s="32" t="s">
        <v>1807</v>
      </c>
      <c r="AK1448" s="32" t="s">
        <v>4469</v>
      </c>
      <c r="AL1448" s="32">
        <v>23</v>
      </c>
      <c r="AM1448" s="32">
        <v>67</v>
      </c>
      <c r="AN1448" s="32" t="s">
        <v>128</v>
      </c>
      <c r="AO1448" s="32" t="s">
        <v>129</v>
      </c>
      <c r="AP1448" s="32">
        <v>2021</v>
      </c>
      <c r="AQ1448" s="32" t="s">
        <v>130</v>
      </c>
      <c r="AR1448" s="32">
        <v>2020</v>
      </c>
      <c r="AS1448" s="32" t="s">
        <v>115</v>
      </c>
      <c r="AT1448" s="32" t="b">
        <v>0</v>
      </c>
      <c r="AU1448" s="32" t="s">
        <v>115</v>
      </c>
      <c r="AV1448" s="32" t="s">
        <v>115</v>
      </c>
      <c r="AW1448" s="32" t="s">
        <v>115</v>
      </c>
      <c r="AX1448" s="32" t="b">
        <v>0</v>
      </c>
      <c r="AY1448" s="32" t="s">
        <v>115</v>
      </c>
      <c r="AZ1448" s="110" t="s">
        <v>115</v>
      </c>
      <c r="BA1448" s="32" t="s">
        <v>115</v>
      </c>
      <c r="BB1448" s="32" t="s">
        <v>115</v>
      </c>
      <c r="BC1448" s="32" t="s">
        <v>115</v>
      </c>
      <c r="BD1448" s="32" t="s">
        <v>115</v>
      </c>
      <c r="BE1448" s="32" t="s">
        <v>115</v>
      </c>
      <c r="BF1448" s="110" t="s">
        <v>115</v>
      </c>
      <c r="BG1448" s="32" t="s">
        <v>131</v>
      </c>
      <c r="BH1448" s="32" t="s">
        <v>115</v>
      </c>
      <c r="BI1448" s="32" t="s">
        <v>488</v>
      </c>
      <c r="BJ1448" s="32">
        <v>4</v>
      </c>
      <c r="BK1448" s="110">
        <v>46664</v>
      </c>
      <c r="BL1448" s="110">
        <v>45900</v>
      </c>
      <c r="BM1448" s="110">
        <v>46805</v>
      </c>
      <c r="BN1448" s="32" t="s">
        <v>431</v>
      </c>
      <c r="BO1448" s="32" t="s">
        <v>115</v>
      </c>
      <c r="BP1448" s="32" t="b">
        <v>0</v>
      </c>
      <c r="BQ1448" s="116">
        <v>64600</v>
      </c>
      <c r="BR1448" s="32" t="s">
        <v>134</v>
      </c>
      <c r="BS1448" s="116">
        <v>1351.3585</v>
      </c>
      <c r="BT1448" s="116">
        <v>2952.3746999999998</v>
      </c>
      <c r="BU1448" s="116">
        <v>63.447299999999998</v>
      </c>
      <c r="BV1448" s="116">
        <v>652.15390000000002</v>
      </c>
      <c r="BW1448" s="116">
        <v>296.13959999999997</v>
      </c>
      <c r="BX1448" s="116">
        <v>248.22540000000001</v>
      </c>
      <c r="BY1448" s="116">
        <v>112.5804</v>
      </c>
      <c r="BZ1448" s="116">
        <v>121.91839999999998</v>
      </c>
      <c r="CA1448" s="116">
        <v>120.0787</v>
      </c>
      <c r="CB1448" s="116">
        <v>679.83040000000005</v>
      </c>
      <c r="CC1448" s="116">
        <v>290.35440000000006</v>
      </c>
      <c r="CD1448" s="116">
        <v>27.395099999999996</v>
      </c>
      <c r="CE1448" s="116">
        <v>1288.867</v>
      </c>
      <c r="CF1448" s="32" t="s">
        <v>135</v>
      </c>
      <c r="CG1448" s="32" t="s">
        <v>136</v>
      </c>
      <c r="CH1448" s="32" t="s">
        <v>993</v>
      </c>
      <c r="CI1448" s="116">
        <v>0</v>
      </c>
      <c r="CJ1448" s="116">
        <v>0</v>
      </c>
      <c r="CK1448" s="116">
        <v>0</v>
      </c>
      <c r="CL1448" s="116">
        <v>0</v>
      </c>
      <c r="CM1448" s="116">
        <v>0</v>
      </c>
      <c r="CN1448" s="116">
        <v>0</v>
      </c>
      <c r="CO1448" s="113">
        <v>0</v>
      </c>
      <c r="CP1448" s="32" t="s">
        <v>134</v>
      </c>
      <c r="CQ1448" s="32" t="s">
        <v>115</v>
      </c>
      <c r="CR1448" s="32" t="s">
        <v>279</v>
      </c>
      <c r="CS1448" s="32" t="s">
        <v>115</v>
      </c>
      <c r="CT1448" s="113">
        <v>0</v>
      </c>
      <c r="CU1448" s="113">
        <v>1</v>
      </c>
      <c r="CV1448" s="33" t="s">
        <v>4353</v>
      </c>
    </row>
    <row r="1449" spans="2:100">
      <c r="B1449" s="31">
        <v>1445</v>
      </c>
      <c r="C1449" s="32" t="s">
        <v>4482</v>
      </c>
      <c r="D1449" s="128"/>
      <c r="E1449" s="128"/>
      <c r="F1449" s="32" t="s">
        <v>939</v>
      </c>
      <c r="G1449" s="32" t="s">
        <v>4467</v>
      </c>
      <c r="H1449" s="32" t="s">
        <v>198</v>
      </c>
      <c r="I1449" s="32" t="s">
        <v>166</v>
      </c>
      <c r="J1449" s="32" t="s">
        <v>115</v>
      </c>
      <c r="K1449" s="32" t="s">
        <v>4468</v>
      </c>
      <c r="L1449" s="32" t="s">
        <v>119</v>
      </c>
      <c r="M1449" s="32" t="s">
        <v>4352</v>
      </c>
      <c r="N1449" s="32" t="s">
        <v>115</v>
      </c>
      <c r="O1449" s="32" t="s">
        <v>115</v>
      </c>
      <c r="P1449" s="110" t="s">
        <v>115</v>
      </c>
      <c r="Q1449" s="32">
        <v>15</v>
      </c>
      <c r="R1449" s="32" t="s">
        <v>115</v>
      </c>
      <c r="S1449" s="32" t="s">
        <v>548</v>
      </c>
      <c r="T1449" s="32" t="s">
        <v>542</v>
      </c>
      <c r="U1449" s="32" t="s">
        <v>214</v>
      </c>
      <c r="V1449" s="32" t="s">
        <v>122</v>
      </c>
      <c r="W1449" s="32" t="s">
        <v>123</v>
      </c>
      <c r="X1449" s="32" t="s">
        <v>115</v>
      </c>
      <c r="Y1449" s="128"/>
      <c r="Z1449" s="119" t="s">
        <v>115</v>
      </c>
      <c r="AA1449" s="119">
        <v>1.21725341388029</v>
      </c>
      <c r="AB1449" s="32" t="s">
        <v>115</v>
      </c>
      <c r="AC1449" s="32" t="s">
        <v>530</v>
      </c>
      <c r="AD1449" s="32" t="s">
        <v>1834</v>
      </c>
      <c r="AE1449" s="32" t="s">
        <v>1180</v>
      </c>
      <c r="AF1449" s="32" t="s">
        <v>115</v>
      </c>
      <c r="AG1449" s="32" t="s">
        <v>3306</v>
      </c>
      <c r="AH1449" s="32" t="s">
        <v>422</v>
      </c>
      <c r="AI1449" s="32">
        <v>5790863</v>
      </c>
      <c r="AJ1449" s="32" t="s">
        <v>1807</v>
      </c>
      <c r="AK1449" s="32" t="s">
        <v>4469</v>
      </c>
      <c r="AL1449" s="32">
        <v>23</v>
      </c>
      <c r="AM1449" s="32">
        <v>67</v>
      </c>
      <c r="AN1449" s="32" t="s">
        <v>128</v>
      </c>
      <c r="AO1449" s="32" t="s">
        <v>129</v>
      </c>
      <c r="AP1449" s="32">
        <v>2021</v>
      </c>
      <c r="AQ1449" s="32" t="s">
        <v>130</v>
      </c>
      <c r="AR1449" s="32">
        <v>2020</v>
      </c>
      <c r="AS1449" s="32" t="s">
        <v>115</v>
      </c>
      <c r="AT1449" s="32" t="b">
        <v>0</v>
      </c>
      <c r="AU1449" s="32" t="s">
        <v>115</v>
      </c>
      <c r="AV1449" s="32" t="s">
        <v>115</v>
      </c>
      <c r="AW1449" s="32" t="s">
        <v>115</v>
      </c>
      <c r="AX1449" s="32" t="b">
        <v>0</v>
      </c>
      <c r="AY1449" s="32" t="s">
        <v>115</v>
      </c>
      <c r="AZ1449" s="110" t="s">
        <v>115</v>
      </c>
      <c r="BA1449" s="32" t="s">
        <v>115</v>
      </c>
      <c r="BB1449" s="32" t="s">
        <v>115</v>
      </c>
      <c r="BC1449" s="32" t="s">
        <v>115</v>
      </c>
      <c r="BD1449" s="32" t="s">
        <v>115</v>
      </c>
      <c r="BE1449" s="32" t="s">
        <v>115</v>
      </c>
      <c r="BF1449" s="110" t="s">
        <v>115</v>
      </c>
      <c r="BG1449" s="32" t="s">
        <v>131</v>
      </c>
      <c r="BH1449" s="32" t="s">
        <v>115</v>
      </c>
      <c r="BI1449" s="32" t="s">
        <v>488</v>
      </c>
      <c r="BJ1449" s="32">
        <v>4</v>
      </c>
      <c r="BK1449" s="110">
        <v>46220</v>
      </c>
      <c r="BL1449" s="110">
        <v>45900</v>
      </c>
      <c r="BM1449" s="110">
        <v>46904</v>
      </c>
      <c r="BN1449" s="32" t="s">
        <v>431</v>
      </c>
      <c r="BO1449" s="32" t="s">
        <v>115</v>
      </c>
      <c r="BP1449" s="32" t="b">
        <v>0</v>
      </c>
      <c r="BQ1449" s="116">
        <v>64600</v>
      </c>
      <c r="BR1449" s="32" t="s">
        <v>134</v>
      </c>
      <c r="BS1449" s="116">
        <v>53.179000000000002</v>
      </c>
      <c r="BT1449" s="116">
        <v>1111.3695</v>
      </c>
      <c r="BU1449" s="116">
        <v>7.2826000000000004</v>
      </c>
      <c r="BV1449" s="116">
        <v>18.276599999999998</v>
      </c>
      <c r="BW1449" s="116">
        <v>5.8097000000000003</v>
      </c>
      <c r="BX1449" s="116">
        <v>10.270099999999999</v>
      </c>
      <c r="BY1449" s="116">
        <v>46.921299999999995</v>
      </c>
      <c r="BZ1449" s="116">
        <v>1.7354000000000003</v>
      </c>
      <c r="CA1449" s="116">
        <v>0</v>
      </c>
      <c r="CB1449" s="116">
        <v>0</v>
      </c>
      <c r="CC1449" s="116">
        <v>0</v>
      </c>
      <c r="CD1449" s="116">
        <v>0</v>
      </c>
      <c r="CE1449" s="116">
        <v>48.995400000000004</v>
      </c>
      <c r="CF1449" s="32" t="s">
        <v>135</v>
      </c>
      <c r="CG1449" s="32" t="s">
        <v>136</v>
      </c>
      <c r="CH1449" s="32" t="s">
        <v>738</v>
      </c>
      <c r="CI1449" s="116">
        <v>0</v>
      </c>
      <c r="CJ1449" s="116">
        <v>0</v>
      </c>
      <c r="CK1449" s="116">
        <v>0</v>
      </c>
      <c r="CL1449" s="116">
        <v>0</v>
      </c>
      <c r="CM1449" s="116">
        <v>0</v>
      </c>
      <c r="CN1449" s="116">
        <v>0</v>
      </c>
      <c r="CO1449" s="113">
        <v>0</v>
      </c>
      <c r="CP1449" s="32" t="s">
        <v>134</v>
      </c>
      <c r="CQ1449" s="32" t="s">
        <v>115</v>
      </c>
      <c r="CR1449" s="32" t="s">
        <v>279</v>
      </c>
      <c r="CS1449" s="32" t="s">
        <v>115</v>
      </c>
      <c r="CT1449" s="113">
        <v>0</v>
      </c>
      <c r="CU1449" s="113">
        <v>1</v>
      </c>
      <c r="CV1449" s="33" t="s">
        <v>4353</v>
      </c>
    </row>
    <row r="1450" spans="2:100">
      <c r="B1450" s="31">
        <v>1446</v>
      </c>
      <c r="C1450" s="32" t="s">
        <v>4483</v>
      </c>
      <c r="D1450" s="128"/>
      <c r="E1450" s="128"/>
      <c r="F1450" s="32" t="s">
        <v>921</v>
      </c>
      <c r="G1450" s="32" t="s">
        <v>4467</v>
      </c>
      <c r="H1450" s="32" t="s">
        <v>198</v>
      </c>
      <c r="I1450" s="32" t="s">
        <v>166</v>
      </c>
      <c r="J1450" s="32" t="s">
        <v>115</v>
      </c>
      <c r="K1450" s="32" t="s">
        <v>4468</v>
      </c>
      <c r="L1450" s="32" t="s">
        <v>119</v>
      </c>
      <c r="M1450" s="32" t="s">
        <v>4352</v>
      </c>
      <c r="N1450" s="32" t="s">
        <v>115</v>
      </c>
      <c r="O1450" s="32" t="s">
        <v>115</v>
      </c>
      <c r="P1450" s="110">
        <v>45904</v>
      </c>
      <c r="Q1450" s="32" t="s">
        <v>115</v>
      </c>
      <c r="R1450" s="32" t="s">
        <v>115</v>
      </c>
      <c r="S1450" s="32" t="s">
        <v>548</v>
      </c>
      <c r="T1450" s="32" t="s">
        <v>542</v>
      </c>
      <c r="U1450" s="32" t="s">
        <v>214</v>
      </c>
      <c r="V1450" s="32" t="s">
        <v>122</v>
      </c>
      <c r="W1450" s="32" t="s">
        <v>123</v>
      </c>
      <c r="X1450" s="32" t="s">
        <v>115</v>
      </c>
      <c r="Y1450" s="128"/>
      <c r="Z1450" s="119" t="s">
        <v>115</v>
      </c>
      <c r="AA1450" s="119">
        <v>28.851154769766101</v>
      </c>
      <c r="AB1450" s="32" t="s">
        <v>115</v>
      </c>
      <c r="AC1450" s="32" t="s">
        <v>530</v>
      </c>
      <c r="AD1450" s="32" t="s">
        <v>1834</v>
      </c>
      <c r="AE1450" s="32" t="s">
        <v>1180</v>
      </c>
      <c r="AF1450" s="32" t="s">
        <v>115</v>
      </c>
      <c r="AG1450" s="32" t="s">
        <v>3306</v>
      </c>
      <c r="AH1450" s="32" t="s">
        <v>422</v>
      </c>
      <c r="AI1450" s="32">
        <v>5791143</v>
      </c>
      <c r="AJ1450" s="32" t="s">
        <v>1807</v>
      </c>
      <c r="AK1450" s="32" t="s">
        <v>4469</v>
      </c>
      <c r="AL1450" s="32">
        <v>23</v>
      </c>
      <c r="AM1450" s="32">
        <v>67</v>
      </c>
      <c r="AN1450" s="32" t="s">
        <v>128</v>
      </c>
      <c r="AO1450" s="32" t="s">
        <v>129</v>
      </c>
      <c r="AP1450" s="32">
        <v>2021</v>
      </c>
      <c r="AQ1450" s="32" t="s">
        <v>130</v>
      </c>
      <c r="AR1450" s="32">
        <v>2020</v>
      </c>
      <c r="AS1450" s="32" t="s">
        <v>115</v>
      </c>
      <c r="AT1450" s="32" t="b">
        <v>0</v>
      </c>
      <c r="AU1450" s="32" t="s">
        <v>115</v>
      </c>
      <c r="AV1450" s="32" t="s">
        <v>115</v>
      </c>
      <c r="AW1450" s="32" t="s">
        <v>115</v>
      </c>
      <c r="AX1450" s="32" t="b">
        <v>0</v>
      </c>
      <c r="AY1450" s="32" t="s">
        <v>115</v>
      </c>
      <c r="AZ1450" s="110" t="s">
        <v>115</v>
      </c>
      <c r="BA1450" s="32" t="s">
        <v>115</v>
      </c>
      <c r="BB1450" s="32" t="s">
        <v>115</v>
      </c>
      <c r="BC1450" s="32" t="s">
        <v>115</v>
      </c>
      <c r="BD1450" s="32" t="s">
        <v>115</v>
      </c>
      <c r="BE1450" s="32" t="s">
        <v>115</v>
      </c>
      <c r="BF1450" s="110" t="s">
        <v>115</v>
      </c>
      <c r="BG1450" s="32" t="s">
        <v>131</v>
      </c>
      <c r="BH1450" s="32" t="s">
        <v>115</v>
      </c>
      <c r="BI1450" s="32" t="s">
        <v>488</v>
      </c>
      <c r="BJ1450" s="32">
        <v>4</v>
      </c>
      <c r="BK1450" s="110">
        <v>46435</v>
      </c>
      <c r="BL1450" s="110">
        <v>45900</v>
      </c>
      <c r="BM1450" s="110">
        <v>46490</v>
      </c>
      <c r="BN1450" s="32" t="s">
        <v>431</v>
      </c>
      <c r="BO1450" s="32" t="s">
        <v>115</v>
      </c>
      <c r="BP1450" s="32" t="b">
        <v>0</v>
      </c>
      <c r="BQ1450" s="116">
        <v>64600</v>
      </c>
      <c r="BR1450" s="32" t="s">
        <v>134</v>
      </c>
      <c r="BS1450" s="116">
        <v>219.73840000000001</v>
      </c>
      <c r="BT1450" s="116">
        <v>1136.2234000000001</v>
      </c>
      <c r="BU1450" s="116">
        <v>22.474</v>
      </c>
      <c r="BV1450" s="116">
        <v>16.373799999999999</v>
      </c>
      <c r="BW1450" s="116">
        <v>16.959099999999999</v>
      </c>
      <c r="BX1450" s="116">
        <v>46.773000000000003</v>
      </c>
      <c r="BY1450" s="116">
        <v>172.07350000000002</v>
      </c>
      <c r="BZ1450" s="116">
        <v>137.6534</v>
      </c>
      <c r="CA1450" s="116">
        <v>94.158799999999999</v>
      </c>
      <c r="CB1450" s="116">
        <v>469.62740000000008</v>
      </c>
      <c r="CC1450" s="116">
        <v>0</v>
      </c>
      <c r="CD1450" s="116">
        <v>0</v>
      </c>
      <c r="CE1450" s="116">
        <v>117.74900000000001</v>
      </c>
      <c r="CF1450" s="32" t="s">
        <v>135</v>
      </c>
      <c r="CG1450" s="32" t="s">
        <v>136</v>
      </c>
      <c r="CH1450" s="32" t="s">
        <v>723</v>
      </c>
      <c r="CI1450" s="116">
        <v>0</v>
      </c>
      <c r="CJ1450" s="116">
        <v>0</v>
      </c>
      <c r="CK1450" s="116">
        <v>0</v>
      </c>
      <c r="CL1450" s="116">
        <v>0</v>
      </c>
      <c r="CM1450" s="116">
        <v>0</v>
      </c>
      <c r="CN1450" s="116">
        <v>0</v>
      </c>
      <c r="CO1450" s="113">
        <v>0</v>
      </c>
      <c r="CP1450" s="32" t="s">
        <v>134</v>
      </c>
      <c r="CQ1450" s="32" t="s">
        <v>115</v>
      </c>
      <c r="CR1450" s="32" t="s">
        <v>279</v>
      </c>
      <c r="CS1450" s="32" t="s">
        <v>115</v>
      </c>
      <c r="CT1450" s="113">
        <v>0</v>
      </c>
      <c r="CU1450" s="113">
        <v>1</v>
      </c>
      <c r="CV1450" s="33" t="s">
        <v>4353</v>
      </c>
    </row>
    <row r="1451" spans="2:100">
      <c r="B1451" s="31">
        <v>1447</v>
      </c>
      <c r="C1451" s="32" t="s">
        <v>4484</v>
      </c>
      <c r="D1451" s="128"/>
      <c r="E1451" s="128"/>
      <c r="F1451" s="32" t="s">
        <v>921</v>
      </c>
      <c r="G1451" s="32" t="s">
        <v>4467</v>
      </c>
      <c r="H1451" s="32" t="s">
        <v>198</v>
      </c>
      <c r="I1451" s="32" t="s">
        <v>166</v>
      </c>
      <c r="J1451" s="32" t="s">
        <v>115</v>
      </c>
      <c r="K1451" s="32" t="s">
        <v>4468</v>
      </c>
      <c r="L1451" s="32" t="s">
        <v>119</v>
      </c>
      <c r="M1451" s="32" t="s">
        <v>4352</v>
      </c>
      <c r="N1451" s="32" t="s">
        <v>115</v>
      </c>
      <c r="O1451" s="32" t="s">
        <v>115</v>
      </c>
      <c r="P1451" s="110">
        <v>45904</v>
      </c>
      <c r="Q1451" s="32">
        <v>13</v>
      </c>
      <c r="R1451" s="32" t="s">
        <v>115</v>
      </c>
      <c r="S1451" s="32" t="s">
        <v>548</v>
      </c>
      <c r="T1451" s="32" t="s">
        <v>542</v>
      </c>
      <c r="U1451" s="32" t="s">
        <v>214</v>
      </c>
      <c r="V1451" s="32" t="s">
        <v>122</v>
      </c>
      <c r="W1451" s="32" t="s">
        <v>123</v>
      </c>
      <c r="X1451" s="32" t="s">
        <v>115</v>
      </c>
      <c r="Y1451" s="128"/>
      <c r="Z1451" s="119" t="s">
        <v>115</v>
      </c>
      <c r="AA1451" s="119">
        <v>28.851154769766101</v>
      </c>
      <c r="AB1451" s="32" t="s">
        <v>115</v>
      </c>
      <c r="AC1451" s="32" t="s">
        <v>530</v>
      </c>
      <c r="AD1451" s="32" t="s">
        <v>115</v>
      </c>
      <c r="AE1451" s="32" t="s">
        <v>115</v>
      </c>
      <c r="AF1451" s="32" t="s">
        <v>115</v>
      </c>
      <c r="AG1451" s="32" t="s">
        <v>3306</v>
      </c>
      <c r="AH1451" s="32" t="s">
        <v>422</v>
      </c>
      <c r="AI1451" s="32">
        <v>5791459</v>
      </c>
      <c r="AJ1451" s="32" t="s">
        <v>1807</v>
      </c>
      <c r="AK1451" s="32" t="s">
        <v>4469</v>
      </c>
      <c r="AL1451" s="32">
        <v>23</v>
      </c>
      <c r="AM1451" s="32">
        <v>67</v>
      </c>
      <c r="AN1451" s="32" t="s">
        <v>128</v>
      </c>
      <c r="AO1451" s="32" t="s">
        <v>129</v>
      </c>
      <c r="AP1451" s="32">
        <v>2021</v>
      </c>
      <c r="AQ1451" s="32" t="s">
        <v>130</v>
      </c>
      <c r="AR1451" s="32">
        <v>2020</v>
      </c>
      <c r="AS1451" s="32" t="s">
        <v>115</v>
      </c>
      <c r="AT1451" s="32" t="b">
        <v>0</v>
      </c>
      <c r="AU1451" s="32" t="s">
        <v>115</v>
      </c>
      <c r="AV1451" s="32" t="s">
        <v>115</v>
      </c>
      <c r="AW1451" s="32" t="s">
        <v>115</v>
      </c>
      <c r="AX1451" s="32" t="b">
        <v>0</v>
      </c>
      <c r="AY1451" s="32" t="s">
        <v>115</v>
      </c>
      <c r="AZ1451" s="110" t="s">
        <v>115</v>
      </c>
      <c r="BA1451" s="32" t="s">
        <v>115</v>
      </c>
      <c r="BB1451" s="32" t="s">
        <v>115</v>
      </c>
      <c r="BC1451" s="32" t="s">
        <v>115</v>
      </c>
      <c r="BD1451" s="32" t="s">
        <v>115</v>
      </c>
      <c r="BE1451" s="32" t="s">
        <v>115</v>
      </c>
      <c r="BF1451" s="110" t="s">
        <v>115</v>
      </c>
      <c r="BG1451" s="32" t="s">
        <v>131</v>
      </c>
      <c r="BH1451" s="32" t="s">
        <v>115</v>
      </c>
      <c r="BI1451" s="32" t="s">
        <v>488</v>
      </c>
      <c r="BJ1451" s="32">
        <v>4</v>
      </c>
      <c r="BK1451" s="110">
        <v>46695</v>
      </c>
      <c r="BL1451" s="110">
        <v>45900</v>
      </c>
      <c r="BM1451" s="110">
        <v>46776</v>
      </c>
      <c r="BN1451" s="32" t="s">
        <v>431</v>
      </c>
      <c r="BO1451" s="32" t="s">
        <v>115</v>
      </c>
      <c r="BP1451" s="32" t="b">
        <v>0</v>
      </c>
      <c r="BQ1451" s="116">
        <v>64600</v>
      </c>
      <c r="BR1451" s="32" t="s">
        <v>134</v>
      </c>
      <c r="BS1451" s="116">
        <v>258.49200000000002</v>
      </c>
      <c r="BT1451" s="116">
        <v>1076.3012000000001</v>
      </c>
      <c r="BU1451" s="116">
        <v>14.2995</v>
      </c>
      <c r="BV1451" s="116">
        <v>10.9796</v>
      </c>
      <c r="BW1451" s="116">
        <v>24.426300000000001</v>
      </c>
      <c r="BX1451" s="116">
        <v>172.62989999999999</v>
      </c>
      <c r="BY1451" s="116">
        <v>39.398099999999999</v>
      </c>
      <c r="BZ1451" s="116">
        <v>41.223899999999993</v>
      </c>
      <c r="CA1451" s="116">
        <v>44.149300000000004</v>
      </c>
      <c r="CB1451" s="116">
        <v>217.23050000000001</v>
      </c>
      <c r="CC1451" s="116">
        <v>0</v>
      </c>
      <c r="CD1451" s="116">
        <v>0</v>
      </c>
      <c r="CE1451" s="116">
        <v>242.95400000000001</v>
      </c>
      <c r="CF1451" s="32" t="s">
        <v>135</v>
      </c>
      <c r="CG1451" s="32" t="s">
        <v>136</v>
      </c>
      <c r="CH1451" s="32" t="s">
        <v>878</v>
      </c>
      <c r="CI1451" s="116">
        <v>0</v>
      </c>
      <c r="CJ1451" s="116">
        <v>0</v>
      </c>
      <c r="CK1451" s="116">
        <v>0</v>
      </c>
      <c r="CL1451" s="116">
        <v>0</v>
      </c>
      <c r="CM1451" s="116">
        <v>0</v>
      </c>
      <c r="CN1451" s="116">
        <v>0</v>
      </c>
      <c r="CO1451" s="113">
        <v>0</v>
      </c>
      <c r="CP1451" s="32" t="s">
        <v>134</v>
      </c>
      <c r="CQ1451" s="32" t="s">
        <v>115</v>
      </c>
      <c r="CR1451" s="32" t="s">
        <v>279</v>
      </c>
      <c r="CS1451" s="32" t="s">
        <v>115</v>
      </c>
      <c r="CT1451" s="113">
        <v>1</v>
      </c>
      <c r="CU1451" s="113">
        <v>0</v>
      </c>
      <c r="CV1451" s="33" t="s">
        <v>4353</v>
      </c>
    </row>
    <row r="1452" spans="2:100">
      <c r="B1452" s="31">
        <v>1448</v>
      </c>
      <c r="C1452" s="32" t="s">
        <v>4485</v>
      </c>
      <c r="D1452" s="128"/>
      <c r="E1452" s="128"/>
      <c r="F1452" s="32" t="s">
        <v>921</v>
      </c>
      <c r="G1452" s="32" t="s">
        <v>4467</v>
      </c>
      <c r="H1452" s="32" t="s">
        <v>198</v>
      </c>
      <c r="I1452" s="32" t="s">
        <v>166</v>
      </c>
      <c r="J1452" s="32" t="s">
        <v>115</v>
      </c>
      <c r="K1452" s="32" t="s">
        <v>4468</v>
      </c>
      <c r="L1452" s="32" t="s">
        <v>119</v>
      </c>
      <c r="M1452" s="32" t="s">
        <v>4352</v>
      </c>
      <c r="N1452" s="32" t="s">
        <v>115</v>
      </c>
      <c r="O1452" s="32" t="s">
        <v>115</v>
      </c>
      <c r="P1452" s="110">
        <v>45904</v>
      </c>
      <c r="Q1452" s="32">
        <v>16</v>
      </c>
      <c r="R1452" s="32" t="s">
        <v>115</v>
      </c>
      <c r="S1452" s="32" t="s">
        <v>548</v>
      </c>
      <c r="T1452" s="32" t="s">
        <v>542</v>
      </c>
      <c r="U1452" s="32" t="s">
        <v>214</v>
      </c>
      <c r="V1452" s="32" t="s">
        <v>122</v>
      </c>
      <c r="W1452" s="32" t="s">
        <v>123</v>
      </c>
      <c r="X1452" s="32" t="s">
        <v>115</v>
      </c>
      <c r="Y1452" s="128"/>
      <c r="Z1452" s="119" t="s">
        <v>115</v>
      </c>
      <c r="AA1452" s="119">
        <v>28.851154769766101</v>
      </c>
      <c r="AB1452" s="32" t="s">
        <v>115</v>
      </c>
      <c r="AC1452" s="32" t="s">
        <v>530</v>
      </c>
      <c r="AD1452" s="32" t="s">
        <v>115</v>
      </c>
      <c r="AE1452" s="32" t="s">
        <v>115</v>
      </c>
      <c r="AF1452" s="32" t="s">
        <v>115</v>
      </c>
      <c r="AG1452" s="32" t="s">
        <v>3306</v>
      </c>
      <c r="AH1452" s="32" t="s">
        <v>422</v>
      </c>
      <c r="AI1452" s="32">
        <v>5791518</v>
      </c>
      <c r="AJ1452" s="32" t="s">
        <v>1807</v>
      </c>
      <c r="AK1452" s="32" t="s">
        <v>4469</v>
      </c>
      <c r="AL1452" s="32">
        <v>23</v>
      </c>
      <c r="AM1452" s="32">
        <v>67</v>
      </c>
      <c r="AN1452" s="32" t="s">
        <v>128</v>
      </c>
      <c r="AO1452" s="32" t="s">
        <v>129</v>
      </c>
      <c r="AP1452" s="32">
        <v>2021</v>
      </c>
      <c r="AQ1452" s="32" t="s">
        <v>130</v>
      </c>
      <c r="AR1452" s="32">
        <v>2020</v>
      </c>
      <c r="AS1452" s="32" t="s">
        <v>115</v>
      </c>
      <c r="AT1452" s="32" t="b">
        <v>0</v>
      </c>
      <c r="AU1452" s="32" t="s">
        <v>115</v>
      </c>
      <c r="AV1452" s="32" t="s">
        <v>115</v>
      </c>
      <c r="AW1452" s="32" t="s">
        <v>115</v>
      </c>
      <c r="AX1452" s="32" t="b">
        <v>0</v>
      </c>
      <c r="AY1452" s="32" t="s">
        <v>115</v>
      </c>
      <c r="AZ1452" s="110" t="s">
        <v>115</v>
      </c>
      <c r="BA1452" s="32" t="s">
        <v>115</v>
      </c>
      <c r="BB1452" s="32" t="s">
        <v>115</v>
      </c>
      <c r="BC1452" s="32" t="s">
        <v>115</v>
      </c>
      <c r="BD1452" s="32" t="s">
        <v>115</v>
      </c>
      <c r="BE1452" s="32" t="s">
        <v>115</v>
      </c>
      <c r="BF1452" s="110" t="s">
        <v>115</v>
      </c>
      <c r="BG1452" s="32" t="s">
        <v>131</v>
      </c>
      <c r="BH1452" s="32" t="s">
        <v>115</v>
      </c>
      <c r="BI1452" s="32" t="s">
        <v>488</v>
      </c>
      <c r="BJ1452" s="32">
        <v>4</v>
      </c>
      <c r="BK1452" s="110">
        <v>46260</v>
      </c>
      <c r="BL1452" s="110">
        <v>45900</v>
      </c>
      <c r="BM1452" s="110">
        <v>46283</v>
      </c>
      <c r="BN1452" s="32" t="s">
        <v>431</v>
      </c>
      <c r="BO1452" s="32" t="s">
        <v>115</v>
      </c>
      <c r="BP1452" s="32" t="b">
        <v>1</v>
      </c>
      <c r="BQ1452" s="116">
        <v>64600</v>
      </c>
      <c r="BR1452" s="32" t="s">
        <v>134</v>
      </c>
      <c r="BS1452" s="116">
        <v>110.45659999999999</v>
      </c>
      <c r="BT1452" s="116">
        <v>617.36530000000005</v>
      </c>
      <c r="BU1452" s="116">
        <v>12.611000000000001</v>
      </c>
      <c r="BV1452" s="116">
        <v>5.8231000000000002</v>
      </c>
      <c r="BW1452" s="116">
        <v>7.4051</v>
      </c>
      <c r="BX1452" s="116">
        <v>37.680500000000002</v>
      </c>
      <c r="BY1452" s="116">
        <v>63.355499999999999</v>
      </c>
      <c r="BZ1452" s="116">
        <v>357.7466</v>
      </c>
      <c r="CA1452" s="116">
        <v>282.3193</v>
      </c>
      <c r="CB1452" s="116">
        <v>40.208000000000006</v>
      </c>
      <c r="CC1452" s="116">
        <v>0</v>
      </c>
      <c r="CD1452" s="116">
        <v>0</v>
      </c>
      <c r="CE1452" s="116">
        <v>74.177099999999996</v>
      </c>
      <c r="CF1452" s="32" t="s">
        <v>135</v>
      </c>
      <c r="CG1452" s="32" t="s">
        <v>136</v>
      </c>
      <c r="CH1452" s="32" t="s">
        <v>489</v>
      </c>
      <c r="CI1452" s="116">
        <v>0</v>
      </c>
      <c r="CJ1452" s="116">
        <v>0</v>
      </c>
      <c r="CK1452" s="116">
        <v>0</v>
      </c>
      <c r="CL1452" s="116">
        <v>0</v>
      </c>
      <c r="CM1452" s="116">
        <v>0</v>
      </c>
      <c r="CN1452" s="116">
        <v>0</v>
      </c>
      <c r="CO1452" s="113">
        <v>0</v>
      </c>
      <c r="CP1452" s="32" t="s">
        <v>134</v>
      </c>
      <c r="CQ1452" s="32" t="s">
        <v>115</v>
      </c>
      <c r="CR1452" s="32" t="s">
        <v>134</v>
      </c>
      <c r="CS1452" s="32" t="s">
        <v>115</v>
      </c>
      <c r="CT1452" s="113">
        <v>1</v>
      </c>
      <c r="CU1452" s="113">
        <v>0</v>
      </c>
      <c r="CV1452" s="33" t="s">
        <v>4353</v>
      </c>
    </row>
    <row r="1453" spans="2:100">
      <c r="B1453" s="28">
        <v>1449</v>
      </c>
      <c r="C1453" s="29" t="s">
        <v>4486</v>
      </c>
      <c r="D1453" s="129"/>
      <c r="E1453" s="129"/>
      <c r="F1453" s="29" t="s">
        <v>779</v>
      </c>
      <c r="G1453" s="29" t="s">
        <v>4467</v>
      </c>
      <c r="H1453" s="29" t="s">
        <v>198</v>
      </c>
      <c r="I1453" s="29" t="s">
        <v>166</v>
      </c>
      <c r="J1453" s="29" t="s">
        <v>115</v>
      </c>
      <c r="K1453" s="29" t="s">
        <v>4468</v>
      </c>
      <c r="L1453" s="29" t="s">
        <v>119</v>
      </c>
      <c r="M1453" s="29" t="s">
        <v>4352</v>
      </c>
      <c r="N1453" s="29" t="s">
        <v>115</v>
      </c>
      <c r="O1453" s="29" t="s">
        <v>115</v>
      </c>
      <c r="P1453" s="109">
        <v>45931</v>
      </c>
      <c r="Q1453" s="29">
        <v>23</v>
      </c>
      <c r="R1453" s="29" t="s">
        <v>115</v>
      </c>
      <c r="S1453" s="29" t="s">
        <v>548</v>
      </c>
      <c r="T1453" s="29" t="s">
        <v>542</v>
      </c>
      <c r="U1453" s="29" t="s">
        <v>214</v>
      </c>
      <c r="V1453" s="29" t="s">
        <v>122</v>
      </c>
      <c r="W1453" s="29" t="s">
        <v>123</v>
      </c>
      <c r="X1453" s="29" t="s">
        <v>115</v>
      </c>
      <c r="Y1453" s="129"/>
      <c r="Z1453" s="118" t="s">
        <v>115</v>
      </c>
      <c r="AA1453" s="118">
        <v>0.21496212655434199</v>
      </c>
      <c r="AB1453" s="29" t="s">
        <v>115</v>
      </c>
      <c r="AC1453" s="29" t="s">
        <v>534</v>
      </c>
      <c r="AD1453" s="29" t="s">
        <v>115</v>
      </c>
      <c r="AE1453" s="29" t="s">
        <v>115</v>
      </c>
      <c r="AF1453" s="29" t="s">
        <v>115</v>
      </c>
      <c r="AG1453" s="29" t="s">
        <v>3306</v>
      </c>
      <c r="AH1453" s="29" t="s">
        <v>422</v>
      </c>
      <c r="AI1453" s="29">
        <v>5791519</v>
      </c>
      <c r="AJ1453" s="29" t="s">
        <v>1807</v>
      </c>
      <c r="AK1453" s="29" t="s">
        <v>4469</v>
      </c>
      <c r="AL1453" s="29">
        <v>23</v>
      </c>
      <c r="AM1453" s="29">
        <v>67</v>
      </c>
      <c r="AN1453" s="29" t="s">
        <v>128</v>
      </c>
      <c r="AO1453" s="29" t="s">
        <v>129</v>
      </c>
      <c r="AP1453" s="29">
        <v>2021</v>
      </c>
      <c r="AQ1453" s="29" t="s">
        <v>130</v>
      </c>
      <c r="AR1453" s="29">
        <v>2020</v>
      </c>
      <c r="AS1453" s="29" t="s">
        <v>115</v>
      </c>
      <c r="AT1453" s="29" t="b">
        <v>0</v>
      </c>
      <c r="AU1453" s="29" t="s">
        <v>115</v>
      </c>
      <c r="AV1453" s="29" t="s">
        <v>115</v>
      </c>
      <c r="AW1453" s="29" t="s">
        <v>115</v>
      </c>
      <c r="AX1453" s="29" t="b">
        <v>0</v>
      </c>
      <c r="AY1453" s="29" t="s">
        <v>115</v>
      </c>
      <c r="AZ1453" s="109" t="s">
        <v>115</v>
      </c>
      <c r="BA1453" s="29" t="s">
        <v>115</v>
      </c>
      <c r="BB1453" s="29" t="s">
        <v>115</v>
      </c>
      <c r="BC1453" s="29" t="s">
        <v>115</v>
      </c>
      <c r="BD1453" s="29" t="s">
        <v>115</v>
      </c>
      <c r="BE1453" s="29" t="s">
        <v>115</v>
      </c>
      <c r="BF1453" s="109" t="s">
        <v>115</v>
      </c>
      <c r="BG1453" s="29" t="s">
        <v>131</v>
      </c>
      <c r="BH1453" s="29" t="s">
        <v>115</v>
      </c>
      <c r="BI1453" s="29" t="s">
        <v>488</v>
      </c>
      <c r="BJ1453" s="29">
        <v>4</v>
      </c>
      <c r="BK1453" s="109">
        <v>46541</v>
      </c>
      <c r="BL1453" s="109">
        <v>45900</v>
      </c>
      <c r="BM1453" s="109">
        <v>46743</v>
      </c>
      <c r="BN1453" s="29" t="s">
        <v>431</v>
      </c>
      <c r="BO1453" s="29" t="s">
        <v>115</v>
      </c>
      <c r="BP1453" s="29" t="b">
        <v>0</v>
      </c>
      <c r="BQ1453" s="115">
        <v>64600</v>
      </c>
      <c r="BR1453" s="29" t="s">
        <v>134</v>
      </c>
      <c r="BS1453" s="115">
        <v>125.893</v>
      </c>
      <c r="BT1453" s="115">
        <v>1229.7542000000001</v>
      </c>
      <c r="BU1453" s="115">
        <v>16.130199999999999</v>
      </c>
      <c r="BV1453" s="115">
        <v>23.697299999999998</v>
      </c>
      <c r="BW1453" s="115">
        <v>20.930299999999999</v>
      </c>
      <c r="BX1453" s="115">
        <v>23.9817</v>
      </c>
      <c r="BY1453" s="115">
        <v>27.521000000000001</v>
      </c>
      <c r="BZ1453" s="115">
        <v>23.075900000000004</v>
      </c>
      <c r="CA1453" s="115">
        <v>104.72270000000002</v>
      </c>
      <c r="CB1453" s="115">
        <v>321.96180000000004</v>
      </c>
      <c r="CC1453" s="115">
        <v>6.0822999999999992</v>
      </c>
      <c r="CD1453" s="115">
        <v>0</v>
      </c>
      <c r="CE1453" s="115">
        <v>118.06530000000001</v>
      </c>
      <c r="CF1453" s="29" t="s">
        <v>135</v>
      </c>
      <c r="CG1453" s="29" t="s">
        <v>136</v>
      </c>
      <c r="CH1453" s="29" t="s">
        <v>2682</v>
      </c>
      <c r="CI1453" s="115">
        <v>0</v>
      </c>
      <c r="CJ1453" s="115">
        <v>0</v>
      </c>
      <c r="CK1453" s="115">
        <v>0</v>
      </c>
      <c r="CL1453" s="115">
        <v>0</v>
      </c>
      <c r="CM1453" s="115">
        <v>0</v>
      </c>
      <c r="CN1453" s="115">
        <v>0</v>
      </c>
      <c r="CO1453" s="112">
        <v>0</v>
      </c>
      <c r="CP1453" s="29" t="s">
        <v>134</v>
      </c>
      <c r="CQ1453" s="29" t="s">
        <v>115</v>
      </c>
      <c r="CR1453" s="29" t="s">
        <v>279</v>
      </c>
      <c r="CS1453" s="29" t="s">
        <v>115</v>
      </c>
      <c r="CT1453" s="112">
        <v>0</v>
      </c>
      <c r="CU1453" s="112">
        <v>1</v>
      </c>
      <c r="CV1453" s="30" t="s">
        <v>4353</v>
      </c>
    </row>
    <row r="1454" spans="2:100">
      <c r="B1454" s="31">
        <v>1450</v>
      </c>
      <c r="C1454" s="32" t="s">
        <v>4487</v>
      </c>
      <c r="D1454" s="128"/>
      <c r="E1454" s="128"/>
      <c r="F1454" s="32" t="s">
        <v>921</v>
      </c>
      <c r="G1454" s="32" t="s">
        <v>4467</v>
      </c>
      <c r="H1454" s="32" t="s">
        <v>198</v>
      </c>
      <c r="I1454" s="32" t="s">
        <v>166</v>
      </c>
      <c r="J1454" s="32" t="s">
        <v>115</v>
      </c>
      <c r="K1454" s="32" t="s">
        <v>4468</v>
      </c>
      <c r="L1454" s="32" t="s">
        <v>119</v>
      </c>
      <c r="M1454" s="32" t="s">
        <v>4352</v>
      </c>
      <c r="N1454" s="32" t="s">
        <v>115</v>
      </c>
      <c r="O1454" s="32" t="s">
        <v>115</v>
      </c>
      <c r="P1454" s="110">
        <v>45904</v>
      </c>
      <c r="Q1454" s="32" t="s">
        <v>115</v>
      </c>
      <c r="R1454" s="32" t="s">
        <v>115</v>
      </c>
      <c r="S1454" s="32" t="s">
        <v>548</v>
      </c>
      <c r="T1454" s="32" t="s">
        <v>542</v>
      </c>
      <c r="U1454" s="32" t="s">
        <v>214</v>
      </c>
      <c r="V1454" s="32" t="s">
        <v>122</v>
      </c>
      <c r="W1454" s="32" t="s">
        <v>123</v>
      </c>
      <c r="X1454" s="32" t="s">
        <v>115</v>
      </c>
      <c r="Y1454" s="128"/>
      <c r="Z1454" s="119" t="s">
        <v>115</v>
      </c>
      <c r="AA1454" s="119">
        <v>28.851154769766101</v>
      </c>
      <c r="AB1454" s="32" t="s">
        <v>115</v>
      </c>
      <c r="AC1454" s="32" t="s">
        <v>530</v>
      </c>
      <c r="AD1454" s="32" t="s">
        <v>115</v>
      </c>
      <c r="AE1454" s="32" t="s">
        <v>115</v>
      </c>
      <c r="AF1454" s="32" t="s">
        <v>115</v>
      </c>
      <c r="AG1454" s="32" t="s">
        <v>3306</v>
      </c>
      <c r="AH1454" s="32" t="s">
        <v>422</v>
      </c>
      <c r="AI1454" s="32">
        <v>5801381</v>
      </c>
      <c r="AJ1454" s="32" t="s">
        <v>1807</v>
      </c>
      <c r="AK1454" s="32" t="s">
        <v>4469</v>
      </c>
      <c r="AL1454" s="32">
        <v>23</v>
      </c>
      <c r="AM1454" s="32">
        <v>67</v>
      </c>
      <c r="AN1454" s="32" t="s">
        <v>128</v>
      </c>
      <c r="AO1454" s="32" t="s">
        <v>129</v>
      </c>
      <c r="AP1454" s="32">
        <v>2021</v>
      </c>
      <c r="AQ1454" s="32" t="s">
        <v>130</v>
      </c>
      <c r="AR1454" s="32">
        <v>2022</v>
      </c>
      <c r="AS1454" s="32" t="s">
        <v>115</v>
      </c>
      <c r="AT1454" s="32" t="b">
        <v>0</v>
      </c>
      <c r="AU1454" s="32" t="s">
        <v>115</v>
      </c>
      <c r="AV1454" s="32" t="s">
        <v>115</v>
      </c>
      <c r="AW1454" s="32" t="s">
        <v>115</v>
      </c>
      <c r="AX1454" s="32" t="b">
        <v>0</v>
      </c>
      <c r="AY1454" s="32" t="s">
        <v>115</v>
      </c>
      <c r="AZ1454" s="110" t="s">
        <v>115</v>
      </c>
      <c r="BA1454" s="32" t="s">
        <v>115</v>
      </c>
      <c r="BB1454" s="32" t="s">
        <v>115</v>
      </c>
      <c r="BC1454" s="32" t="s">
        <v>115</v>
      </c>
      <c r="BD1454" s="32" t="s">
        <v>115</v>
      </c>
      <c r="BE1454" s="32" t="s">
        <v>115</v>
      </c>
      <c r="BF1454" s="110" t="s">
        <v>115</v>
      </c>
      <c r="BG1454" s="32" t="s">
        <v>131</v>
      </c>
      <c r="BH1454" s="32" t="s">
        <v>115</v>
      </c>
      <c r="BI1454" s="32" t="s">
        <v>488</v>
      </c>
      <c r="BJ1454" s="32">
        <v>4</v>
      </c>
      <c r="BK1454" s="110">
        <v>46113</v>
      </c>
      <c r="BL1454" s="110">
        <v>45900</v>
      </c>
      <c r="BM1454" s="110">
        <v>46419</v>
      </c>
      <c r="BN1454" s="32" t="s">
        <v>431</v>
      </c>
      <c r="BO1454" s="32" t="s">
        <v>115</v>
      </c>
      <c r="BP1454" s="32" t="b">
        <v>0</v>
      </c>
      <c r="BQ1454" s="116">
        <v>64600</v>
      </c>
      <c r="BR1454" s="32" t="s">
        <v>134</v>
      </c>
      <c r="BS1454" s="116">
        <v>106.41589999999999</v>
      </c>
      <c r="BT1454" s="116">
        <v>9645.2024999999994</v>
      </c>
      <c r="BU1454" s="116">
        <v>0</v>
      </c>
      <c r="BV1454" s="116">
        <v>5.6333000000000002</v>
      </c>
      <c r="BW1454" s="116">
        <v>21.762799999999999</v>
      </c>
      <c r="BX1454" s="116">
        <v>40.304900000000004</v>
      </c>
      <c r="BY1454" s="116">
        <v>1284.1227999999999</v>
      </c>
      <c r="BZ1454" s="116">
        <v>3100</v>
      </c>
      <c r="CA1454" s="116">
        <v>884.79399999999998</v>
      </c>
      <c r="CB1454" s="116">
        <v>43.445999999999998</v>
      </c>
      <c r="CC1454" s="116">
        <v>6.9790000000000001</v>
      </c>
      <c r="CD1454" s="116">
        <v>0</v>
      </c>
      <c r="CE1454" s="116">
        <v>67.70089999999999</v>
      </c>
      <c r="CF1454" s="32" t="s">
        <v>135</v>
      </c>
      <c r="CG1454" s="32" t="s">
        <v>136</v>
      </c>
      <c r="CH1454" s="32" t="s">
        <v>723</v>
      </c>
      <c r="CI1454" s="116">
        <v>0</v>
      </c>
      <c r="CJ1454" s="116">
        <v>0</v>
      </c>
      <c r="CK1454" s="116">
        <v>0</v>
      </c>
      <c r="CL1454" s="116">
        <v>0</v>
      </c>
      <c r="CM1454" s="116">
        <v>0</v>
      </c>
      <c r="CN1454" s="116">
        <v>0</v>
      </c>
      <c r="CO1454" s="113">
        <v>0</v>
      </c>
      <c r="CP1454" s="32" t="s">
        <v>134</v>
      </c>
      <c r="CQ1454" s="32" t="s">
        <v>115</v>
      </c>
      <c r="CR1454" s="32" t="s">
        <v>279</v>
      </c>
      <c r="CS1454" s="32" t="s">
        <v>115</v>
      </c>
      <c r="CT1454" s="113">
        <v>1</v>
      </c>
      <c r="CU1454" s="113">
        <v>0</v>
      </c>
      <c r="CV1454" s="33" t="s">
        <v>4353</v>
      </c>
    </row>
    <row r="1455" spans="2:100">
      <c r="B1455" s="31">
        <v>1451</v>
      </c>
      <c r="C1455" s="32" t="s">
        <v>4488</v>
      </c>
      <c r="D1455" s="128"/>
      <c r="E1455" s="128"/>
      <c r="F1455" s="32" t="s">
        <v>4489</v>
      </c>
      <c r="G1455" s="32" t="s">
        <v>4467</v>
      </c>
      <c r="H1455" s="32" t="s">
        <v>198</v>
      </c>
      <c r="I1455" s="32" t="s">
        <v>166</v>
      </c>
      <c r="J1455" s="32" t="s">
        <v>115</v>
      </c>
      <c r="K1455" s="32" t="s">
        <v>4468</v>
      </c>
      <c r="L1455" s="32" t="s">
        <v>119</v>
      </c>
      <c r="M1455" s="32" t="s">
        <v>4352</v>
      </c>
      <c r="N1455" s="32" t="s">
        <v>115</v>
      </c>
      <c r="O1455" s="32" t="s">
        <v>115</v>
      </c>
      <c r="P1455" s="110">
        <v>45931</v>
      </c>
      <c r="Q1455" s="32" t="s">
        <v>115</v>
      </c>
      <c r="R1455" s="32" t="s">
        <v>115</v>
      </c>
      <c r="S1455" s="32" t="s">
        <v>548</v>
      </c>
      <c r="T1455" s="32" t="s">
        <v>542</v>
      </c>
      <c r="U1455" s="32" t="s">
        <v>214</v>
      </c>
      <c r="V1455" s="32" t="s">
        <v>122</v>
      </c>
      <c r="W1455" s="32" t="s">
        <v>123</v>
      </c>
      <c r="X1455" s="32" t="s">
        <v>115</v>
      </c>
      <c r="Y1455" s="128"/>
      <c r="Z1455" s="119" t="s">
        <v>115</v>
      </c>
      <c r="AA1455" s="119">
        <v>2.0610499999999901</v>
      </c>
      <c r="AB1455" s="32" t="s">
        <v>115</v>
      </c>
      <c r="AC1455" s="32" t="s">
        <v>534</v>
      </c>
      <c r="AD1455" s="32" t="s">
        <v>115</v>
      </c>
      <c r="AE1455" s="32" t="s">
        <v>115</v>
      </c>
      <c r="AF1455" s="32" t="s">
        <v>115</v>
      </c>
      <c r="AG1455" s="32" t="s">
        <v>3306</v>
      </c>
      <c r="AH1455" s="32" t="s">
        <v>422</v>
      </c>
      <c r="AI1455" s="32">
        <v>5812294</v>
      </c>
      <c r="AJ1455" s="32" t="s">
        <v>1807</v>
      </c>
      <c r="AK1455" s="32" t="s">
        <v>4469</v>
      </c>
      <c r="AL1455" s="32">
        <v>23</v>
      </c>
      <c r="AM1455" s="32">
        <v>67</v>
      </c>
      <c r="AN1455" s="32" t="s">
        <v>128</v>
      </c>
      <c r="AO1455" s="32" t="s">
        <v>129</v>
      </c>
      <c r="AP1455" s="32">
        <v>2021</v>
      </c>
      <c r="AQ1455" s="32" t="s">
        <v>130</v>
      </c>
      <c r="AR1455" s="32">
        <v>2024</v>
      </c>
      <c r="AS1455" s="32" t="s">
        <v>115</v>
      </c>
      <c r="AT1455" s="32" t="b">
        <v>0</v>
      </c>
      <c r="AU1455" s="32" t="s">
        <v>115</v>
      </c>
      <c r="AV1455" s="32" t="s">
        <v>115</v>
      </c>
      <c r="AW1455" s="32" t="s">
        <v>115</v>
      </c>
      <c r="AX1455" s="32" t="b">
        <v>0</v>
      </c>
      <c r="AY1455" s="32" t="s">
        <v>115</v>
      </c>
      <c r="AZ1455" s="110" t="s">
        <v>115</v>
      </c>
      <c r="BA1455" s="32" t="s">
        <v>115</v>
      </c>
      <c r="BB1455" s="32" t="s">
        <v>115</v>
      </c>
      <c r="BC1455" s="32" t="s">
        <v>115</v>
      </c>
      <c r="BD1455" s="32" t="s">
        <v>115</v>
      </c>
      <c r="BE1455" s="32" t="s">
        <v>115</v>
      </c>
      <c r="BF1455" s="110" t="s">
        <v>115</v>
      </c>
      <c r="BG1455" s="32" t="s">
        <v>131</v>
      </c>
      <c r="BH1455" s="32" t="s">
        <v>115</v>
      </c>
      <c r="BI1455" s="32" t="s">
        <v>960</v>
      </c>
      <c r="BJ1455" s="32">
        <v>5</v>
      </c>
      <c r="BK1455" s="110">
        <v>46679</v>
      </c>
      <c r="BL1455" s="110">
        <v>45900</v>
      </c>
      <c r="BM1455" s="110">
        <v>47578</v>
      </c>
      <c r="BN1455" s="32" t="s">
        <v>308</v>
      </c>
      <c r="BO1455" s="32" t="s">
        <v>115</v>
      </c>
      <c r="BP1455" s="32" t="b">
        <v>0</v>
      </c>
      <c r="BQ1455" s="116">
        <v>64600</v>
      </c>
      <c r="BR1455" s="32" t="s">
        <v>134</v>
      </c>
      <c r="BS1455" s="116">
        <v>16.415600000000001</v>
      </c>
      <c r="BT1455" s="116">
        <v>619.47760000000005</v>
      </c>
      <c r="BU1455" s="116">
        <v>0</v>
      </c>
      <c r="BV1455" s="116">
        <v>0</v>
      </c>
      <c r="BW1455" s="116">
        <v>0</v>
      </c>
      <c r="BX1455" s="116">
        <v>0</v>
      </c>
      <c r="BY1455" s="116">
        <v>30.5214</v>
      </c>
      <c r="BZ1455" s="116">
        <v>0</v>
      </c>
      <c r="CA1455" s="116">
        <v>0</v>
      </c>
      <c r="CB1455" s="116">
        <v>0</v>
      </c>
      <c r="CC1455" s="116">
        <v>0</v>
      </c>
      <c r="CD1455" s="116">
        <v>0</v>
      </c>
      <c r="CE1455" s="116">
        <v>0</v>
      </c>
      <c r="CF1455" s="32" t="s">
        <v>135</v>
      </c>
      <c r="CG1455" s="32" t="s">
        <v>136</v>
      </c>
      <c r="CH1455" s="32" t="s">
        <v>522</v>
      </c>
      <c r="CI1455" s="116">
        <v>0</v>
      </c>
      <c r="CJ1455" s="116">
        <v>0</v>
      </c>
      <c r="CK1455" s="116">
        <v>0</v>
      </c>
      <c r="CL1455" s="116">
        <v>0</v>
      </c>
      <c r="CM1455" s="116">
        <v>0</v>
      </c>
      <c r="CN1455" s="116">
        <v>0</v>
      </c>
      <c r="CO1455" s="113">
        <v>0</v>
      </c>
      <c r="CP1455" s="32" t="s">
        <v>134</v>
      </c>
      <c r="CQ1455" s="32" t="s">
        <v>115</v>
      </c>
      <c r="CR1455" s="32" t="s">
        <v>279</v>
      </c>
      <c r="CS1455" s="32" t="s">
        <v>115</v>
      </c>
      <c r="CT1455" s="113">
        <v>1</v>
      </c>
      <c r="CU1455" s="113">
        <v>0</v>
      </c>
      <c r="CV1455" s="33" t="s">
        <v>4353</v>
      </c>
    </row>
    <row r="1456" spans="2:100">
      <c r="B1456" s="123">
        <v>1452</v>
      </c>
      <c r="C1456" s="124" t="s">
        <v>4490</v>
      </c>
      <c r="D1456" s="128"/>
      <c r="E1456" s="128"/>
      <c r="F1456" s="32" t="s">
        <v>921</v>
      </c>
      <c r="G1456" s="32" t="s">
        <v>4467</v>
      </c>
      <c r="H1456" s="32" t="s">
        <v>198</v>
      </c>
      <c r="I1456" s="32" t="s">
        <v>118</v>
      </c>
      <c r="J1456" s="32" t="s">
        <v>115</v>
      </c>
      <c r="K1456" s="32" t="s">
        <v>4468</v>
      </c>
      <c r="L1456" s="32" t="s">
        <v>119</v>
      </c>
      <c r="M1456" s="32" t="s">
        <v>4352</v>
      </c>
      <c r="N1456" s="32" t="s">
        <v>115</v>
      </c>
      <c r="O1456" s="32" t="s">
        <v>115</v>
      </c>
      <c r="P1456" s="110">
        <v>45904</v>
      </c>
      <c r="Q1456" s="32" t="s">
        <v>115</v>
      </c>
      <c r="R1456" s="32" t="s">
        <v>220</v>
      </c>
      <c r="S1456" s="32" t="s">
        <v>548</v>
      </c>
      <c r="T1456" s="32" t="s">
        <v>542</v>
      </c>
      <c r="U1456" s="32" t="s">
        <v>214</v>
      </c>
      <c r="V1456" s="32" t="s">
        <v>288</v>
      </c>
      <c r="W1456" s="32" t="s">
        <v>123</v>
      </c>
      <c r="X1456" s="32" t="s">
        <v>115</v>
      </c>
      <c r="Y1456" s="128"/>
      <c r="Z1456" s="119" t="s">
        <v>115</v>
      </c>
      <c r="AA1456" s="119">
        <v>6.6120700000000001</v>
      </c>
      <c r="AB1456" s="32" t="s">
        <v>115</v>
      </c>
      <c r="AC1456" s="32" t="s">
        <v>534</v>
      </c>
      <c r="AD1456" s="32" t="s">
        <v>115</v>
      </c>
      <c r="AE1456" s="32" t="s">
        <v>115</v>
      </c>
      <c r="AF1456" s="32" t="s">
        <v>115</v>
      </c>
      <c r="AG1456" s="32" t="s">
        <v>3306</v>
      </c>
      <c r="AH1456" s="32" t="s">
        <v>422</v>
      </c>
      <c r="AI1456" s="32">
        <v>5815204</v>
      </c>
      <c r="AJ1456" s="32" t="s">
        <v>1807</v>
      </c>
      <c r="AK1456" s="32" t="s">
        <v>4469</v>
      </c>
      <c r="AL1456" s="32">
        <v>23</v>
      </c>
      <c r="AM1456" s="32">
        <v>67</v>
      </c>
      <c r="AN1456" s="32" t="s">
        <v>128</v>
      </c>
      <c r="AO1456" s="32" t="s">
        <v>129</v>
      </c>
      <c r="AP1456" s="32">
        <v>2021</v>
      </c>
      <c r="AQ1456" s="32" t="s">
        <v>130</v>
      </c>
      <c r="AR1456" s="32">
        <v>2025</v>
      </c>
      <c r="AS1456" s="32" t="s">
        <v>115</v>
      </c>
      <c r="AT1456" s="32" t="b">
        <v>0</v>
      </c>
      <c r="AU1456" s="32" t="s">
        <v>115</v>
      </c>
      <c r="AV1456" s="32" t="s">
        <v>115</v>
      </c>
      <c r="AW1456" s="32" t="s">
        <v>115</v>
      </c>
      <c r="AX1456" s="32" t="b">
        <v>0</v>
      </c>
      <c r="AY1456" s="32" t="s">
        <v>115</v>
      </c>
      <c r="AZ1456" s="110" t="s">
        <v>115</v>
      </c>
      <c r="BA1456" s="32" t="s">
        <v>115</v>
      </c>
      <c r="BB1456" s="32" t="s">
        <v>115</v>
      </c>
      <c r="BC1456" s="32" t="s">
        <v>115</v>
      </c>
      <c r="BD1456" s="32" t="s">
        <v>115</v>
      </c>
      <c r="BE1456" s="32" t="s">
        <v>115</v>
      </c>
      <c r="BF1456" s="110" t="s">
        <v>115</v>
      </c>
      <c r="BG1456" s="32" t="s">
        <v>131</v>
      </c>
      <c r="BH1456" s="32" t="s">
        <v>115</v>
      </c>
      <c r="BI1456" s="32" t="s">
        <v>488</v>
      </c>
      <c r="BJ1456" s="32">
        <v>4</v>
      </c>
      <c r="BK1456" s="110">
        <v>46237</v>
      </c>
      <c r="BL1456" s="110">
        <v>45900</v>
      </c>
      <c r="BM1456" s="110">
        <v>46797</v>
      </c>
      <c r="BN1456" s="32" t="s">
        <v>431</v>
      </c>
      <c r="BO1456" s="32" t="s">
        <v>115</v>
      </c>
      <c r="BP1456" s="32" t="b">
        <v>0</v>
      </c>
      <c r="BQ1456" s="116">
        <v>64600</v>
      </c>
      <c r="BR1456" s="32" t="s">
        <v>134</v>
      </c>
      <c r="BS1456" s="116">
        <v>53.255099999999999</v>
      </c>
      <c r="BT1456" s="116">
        <v>26740.347000000002</v>
      </c>
      <c r="BU1456" s="116">
        <v>0</v>
      </c>
      <c r="BV1456" s="116">
        <v>0</v>
      </c>
      <c r="BW1456" s="116">
        <v>0</v>
      </c>
      <c r="BX1456" s="116">
        <v>0</v>
      </c>
      <c r="BY1456" s="116">
        <v>5817.1057000000001</v>
      </c>
      <c r="BZ1456" s="116">
        <v>0</v>
      </c>
      <c r="CA1456" s="116">
        <v>0</v>
      </c>
      <c r="CB1456" s="116">
        <v>0</v>
      </c>
      <c r="CC1456" s="116">
        <v>0</v>
      </c>
      <c r="CD1456" s="116">
        <v>0</v>
      </c>
      <c r="CE1456" s="116">
        <v>0</v>
      </c>
      <c r="CF1456" s="32" t="s">
        <v>135</v>
      </c>
      <c r="CG1456" s="32" t="s">
        <v>136</v>
      </c>
      <c r="CH1456" s="32" t="s">
        <v>993</v>
      </c>
      <c r="CI1456" s="116">
        <v>0</v>
      </c>
      <c r="CJ1456" s="116">
        <v>0</v>
      </c>
      <c r="CK1456" s="116">
        <v>0</v>
      </c>
      <c r="CL1456" s="116">
        <v>0</v>
      </c>
      <c r="CM1456" s="116">
        <v>0</v>
      </c>
      <c r="CN1456" s="116">
        <v>0</v>
      </c>
      <c r="CO1456" s="113">
        <v>0</v>
      </c>
      <c r="CP1456" s="32" t="s">
        <v>134</v>
      </c>
      <c r="CQ1456" s="32" t="s">
        <v>115</v>
      </c>
      <c r="CR1456" s="32" t="s">
        <v>279</v>
      </c>
      <c r="CS1456" s="32" t="s">
        <v>115</v>
      </c>
      <c r="CT1456" s="113">
        <v>1</v>
      </c>
      <c r="CU1456" s="113">
        <v>0</v>
      </c>
      <c r="CV1456" s="33" t="s">
        <v>4491</v>
      </c>
    </row>
    <row r="1457" spans="2:100">
      <c r="B1457" s="123">
        <v>1453</v>
      </c>
      <c r="C1457" s="124" t="s">
        <v>4492</v>
      </c>
      <c r="D1457" s="128"/>
      <c r="E1457" s="128"/>
      <c r="F1457" s="32" t="s">
        <v>921</v>
      </c>
      <c r="G1457" s="32" t="s">
        <v>4467</v>
      </c>
      <c r="H1457" s="32" t="s">
        <v>198</v>
      </c>
      <c r="I1457" s="32" t="s">
        <v>118</v>
      </c>
      <c r="J1457" s="32" t="s">
        <v>115</v>
      </c>
      <c r="K1457" s="32" t="s">
        <v>4468</v>
      </c>
      <c r="L1457" s="32" t="s">
        <v>119</v>
      </c>
      <c r="M1457" s="32" t="s">
        <v>4352</v>
      </c>
      <c r="N1457" s="32" t="s">
        <v>115</v>
      </c>
      <c r="O1457" s="32" t="s">
        <v>115</v>
      </c>
      <c r="P1457" s="110">
        <v>45904</v>
      </c>
      <c r="Q1457" s="32" t="s">
        <v>115</v>
      </c>
      <c r="R1457" s="32" t="s">
        <v>220</v>
      </c>
      <c r="S1457" s="32" t="s">
        <v>548</v>
      </c>
      <c r="T1457" s="32" t="s">
        <v>542</v>
      </c>
      <c r="U1457" s="32" t="s">
        <v>214</v>
      </c>
      <c r="V1457" s="32" t="s">
        <v>288</v>
      </c>
      <c r="W1457" s="32" t="s">
        <v>123</v>
      </c>
      <c r="X1457" s="32" t="s">
        <v>115</v>
      </c>
      <c r="Y1457" s="128"/>
      <c r="Z1457" s="119" t="s">
        <v>115</v>
      </c>
      <c r="AA1457" s="119">
        <v>26.194495511281001</v>
      </c>
      <c r="AB1457" s="32" t="s">
        <v>115</v>
      </c>
      <c r="AC1457" s="32" t="s">
        <v>530</v>
      </c>
      <c r="AD1457" s="32" t="s">
        <v>115</v>
      </c>
      <c r="AE1457" s="32" t="s">
        <v>115</v>
      </c>
      <c r="AF1457" s="32" t="s">
        <v>115</v>
      </c>
      <c r="AG1457" s="32" t="s">
        <v>3306</v>
      </c>
      <c r="AH1457" s="32" t="s">
        <v>422</v>
      </c>
      <c r="AI1457" s="32">
        <v>5815203</v>
      </c>
      <c r="AJ1457" s="32" t="s">
        <v>1807</v>
      </c>
      <c r="AK1457" s="32" t="s">
        <v>4469</v>
      </c>
      <c r="AL1457" s="32">
        <v>23</v>
      </c>
      <c r="AM1457" s="32">
        <v>67</v>
      </c>
      <c r="AN1457" s="32" t="s">
        <v>128</v>
      </c>
      <c r="AO1457" s="32" t="s">
        <v>129</v>
      </c>
      <c r="AP1457" s="32">
        <v>2021</v>
      </c>
      <c r="AQ1457" s="32" t="s">
        <v>130</v>
      </c>
      <c r="AR1457" s="32">
        <v>2025</v>
      </c>
      <c r="AS1457" s="32" t="s">
        <v>115</v>
      </c>
      <c r="AT1457" s="32" t="b">
        <v>0</v>
      </c>
      <c r="AU1457" s="32" t="s">
        <v>115</v>
      </c>
      <c r="AV1457" s="32" t="s">
        <v>115</v>
      </c>
      <c r="AW1457" s="32" t="s">
        <v>115</v>
      </c>
      <c r="AX1457" s="32" t="b">
        <v>0</v>
      </c>
      <c r="AY1457" s="32" t="s">
        <v>115</v>
      </c>
      <c r="AZ1457" s="110" t="s">
        <v>115</v>
      </c>
      <c r="BA1457" s="32" t="s">
        <v>115</v>
      </c>
      <c r="BB1457" s="32" t="s">
        <v>115</v>
      </c>
      <c r="BC1457" s="32" t="s">
        <v>115</v>
      </c>
      <c r="BD1457" s="32" t="s">
        <v>115</v>
      </c>
      <c r="BE1457" s="32" t="s">
        <v>115</v>
      </c>
      <c r="BF1457" s="110" t="s">
        <v>115</v>
      </c>
      <c r="BG1457" s="32" t="s">
        <v>131</v>
      </c>
      <c r="BH1457" s="32" t="s">
        <v>115</v>
      </c>
      <c r="BI1457" s="32" t="s">
        <v>872</v>
      </c>
      <c r="BJ1457" s="32">
        <v>3</v>
      </c>
      <c r="BK1457" s="110">
        <v>45847</v>
      </c>
      <c r="BL1457" s="110">
        <v>45900</v>
      </c>
      <c r="BM1457" s="110">
        <v>46483</v>
      </c>
      <c r="BN1457" s="32" t="s">
        <v>431</v>
      </c>
      <c r="BO1457" s="32" t="s">
        <v>115</v>
      </c>
      <c r="BP1457" s="32" t="b">
        <v>0</v>
      </c>
      <c r="BQ1457" s="116">
        <v>64600</v>
      </c>
      <c r="BR1457" s="32" t="s">
        <v>134</v>
      </c>
      <c r="BS1457" s="116">
        <v>189.41659999999999</v>
      </c>
      <c r="BT1457" s="116">
        <v>24309.6348</v>
      </c>
      <c r="BU1457" s="116">
        <v>0</v>
      </c>
      <c r="BV1457" s="116">
        <v>0</v>
      </c>
      <c r="BW1457" s="116">
        <v>0</v>
      </c>
      <c r="BX1457" s="116">
        <v>0</v>
      </c>
      <c r="BY1457" s="116">
        <v>5886.6050999999998</v>
      </c>
      <c r="BZ1457" s="116">
        <v>0</v>
      </c>
      <c r="CA1457" s="116">
        <v>0</v>
      </c>
      <c r="CB1457" s="116">
        <v>0</v>
      </c>
      <c r="CC1457" s="116">
        <v>0</v>
      </c>
      <c r="CD1457" s="116">
        <v>0</v>
      </c>
      <c r="CE1457" s="116">
        <v>0</v>
      </c>
      <c r="CF1457" s="32" t="s">
        <v>135</v>
      </c>
      <c r="CG1457" s="32" t="s">
        <v>136</v>
      </c>
      <c r="CH1457" s="32" t="s">
        <v>2682</v>
      </c>
      <c r="CI1457" s="116">
        <v>0</v>
      </c>
      <c r="CJ1457" s="116">
        <v>0</v>
      </c>
      <c r="CK1457" s="116">
        <v>0</v>
      </c>
      <c r="CL1457" s="116">
        <v>0</v>
      </c>
      <c r="CM1457" s="116">
        <v>0</v>
      </c>
      <c r="CN1457" s="116">
        <v>0</v>
      </c>
      <c r="CO1457" s="113">
        <v>0</v>
      </c>
      <c r="CP1457" s="32" t="s">
        <v>134</v>
      </c>
      <c r="CQ1457" s="32" t="s">
        <v>115</v>
      </c>
      <c r="CR1457" s="32" t="s">
        <v>279</v>
      </c>
      <c r="CS1457" s="32" t="s">
        <v>115</v>
      </c>
      <c r="CT1457" s="113">
        <v>1</v>
      </c>
      <c r="CU1457" s="113">
        <v>0</v>
      </c>
      <c r="CV1457" s="33" t="s">
        <v>4491</v>
      </c>
    </row>
    <row r="1458" spans="2:100">
      <c r="B1458" s="31">
        <v>1454</v>
      </c>
      <c r="C1458" s="32" t="s">
        <v>4493</v>
      </c>
      <c r="D1458" s="128"/>
      <c r="E1458" s="128"/>
      <c r="F1458" s="32" t="s">
        <v>921</v>
      </c>
      <c r="G1458" s="32" t="s">
        <v>4467</v>
      </c>
      <c r="H1458" s="32" t="s">
        <v>198</v>
      </c>
      <c r="I1458" s="32" t="s">
        <v>166</v>
      </c>
      <c r="J1458" s="32" t="s">
        <v>115</v>
      </c>
      <c r="K1458" s="32" t="s">
        <v>115</v>
      </c>
      <c r="L1458" s="32" t="s">
        <v>119</v>
      </c>
      <c r="M1458" s="32" t="s">
        <v>4352</v>
      </c>
      <c r="N1458" s="32" t="s">
        <v>115</v>
      </c>
      <c r="O1458" s="32" t="s">
        <v>115</v>
      </c>
      <c r="P1458" s="110">
        <v>45904</v>
      </c>
      <c r="Q1458" s="32">
        <v>16</v>
      </c>
      <c r="R1458" s="32" t="s">
        <v>115</v>
      </c>
      <c r="S1458" s="32" t="s">
        <v>548</v>
      </c>
      <c r="T1458" s="32" t="s">
        <v>542</v>
      </c>
      <c r="U1458" s="32" t="s">
        <v>214</v>
      </c>
      <c r="V1458" s="32" t="s">
        <v>122</v>
      </c>
      <c r="W1458" s="32" t="s">
        <v>123</v>
      </c>
      <c r="X1458" s="32" t="s">
        <v>115</v>
      </c>
      <c r="Y1458" s="128"/>
      <c r="Z1458" s="119" t="s">
        <v>115</v>
      </c>
      <c r="AA1458" s="119">
        <v>28.851154769766101</v>
      </c>
      <c r="AB1458" s="32" t="s">
        <v>115</v>
      </c>
      <c r="AC1458" s="32" t="s">
        <v>530</v>
      </c>
      <c r="AD1458" s="32" t="s">
        <v>115</v>
      </c>
      <c r="AE1458" s="32" t="s">
        <v>115</v>
      </c>
      <c r="AF1458" s="32" t="s">
        <v>115</v>
      </c>
      <c r="AG1458" s="32" t="s">
        <v>3306</v>
      </c>
      <c r="AH1458" s="32" t="s">
        <v>422</v>
      </c>
      <c r="AI1458" s="32">
        <v>5792028</v>
      </c>
      <c r="AJ1458" s="32" t="s">
        <v>1807</v>
      </c>
      <c r="AK1458" s="32" t="s">
        <v>4469</v>
      </c>
      <c r="AL1458" s="32">
        <v>23</v>
      </c>
      <c r="AM1458" s="32">
        <v>67</v>
      </c>
      <c r="AN1458" s="32" t="s">
        <v>128</v>
      </c>
      <c r="AO1458" s="32" t="s">
        <v>129</v>
      </c>
      <c r="AP1458" s="32">
        <v>2021</v>
      </c>
      <c r="AQ1458" s="32" t="s">
        <v>130</v>
      </c>
      <c r="AR1458" s="32">
        <v>2020</v>
      </c>
      <c r="AS1458" s="32" t="s">
        <v>115</v>
      </c>
      <c r="AT1458" s="32" t="b">
        <v>0</v>
      </c>
      <c r="AU1458" s="32" t="s">
        <v>115</v>
      </c>
      <c r="AV1458" s="32" t="s">
        <v>115</v>
      </c>
      <c r="AW1458" s="32" t="s">
        <v>115</v>
      </c>
      <c r="AX1458" s="32" t="b">
        <v>0</v>
      </c>
      <c r="AY1458" s="32" t="s">
        <v>115</v>
      </c>
      <c r="AZ1458" s="110" t="s">
        <v>115</v>
      </c>
      <c r="BA1458" s="32" t="s">
        <v>115</v>
      </c>
      <c r="BB1458" s="32" t="s">
        <v>115</v>
      </c>
      <c r="BC1458" s="32" t="s">
        <v>115</v>
      </c>
      <c r="BD1458" s="32" t="s">
        <v>115</v>
      </c>
      <c r="BE1458" s="32" t="s">
        <v>115</v>
      </c>
      <c r="BF1458" s="110" t="s">
        <v>115</v>
      </c>
      <c r="BG1458" s="32" t="s">
        <v>131</v>
      </c>
      <c r="BH1458" s="32" t="s">
        <v>115</v>
      </c>
      <c r="BI1458" s="32" t="s">
        <v>195</v>
      </c>
      <c r="BJ1458" s="32">
        <v>2</v>
      </c>
      <c r="BK1458" s="110">
        <v>45520</v>
      </c>
      <c r="BL1458" s="110">
        <v>45900</v>
      </c>
      <c r="BM1458" s="110">
        <v>45869</v>
      </c>
      <c r="BN1458" s="32" t="s">
        <v>115</v>
      </c>
      <c r="BO1458" s="32" t="s">
        <v>115</v>
      </c>
      <c r="BP1458" s="32" t="b">
        <v>0</v>
      </c>
      <c r="BQ1458" s="116">
        <v>64600</v>
      </c>
      <c r="BR1458" s="32" t="s">
        <v>134</v>
      </c>
      <c r="BS1458" s="116">
        <v>24.413399999999999</v>
      </c>
      <c r="BT1458" s="116">
        <v>331.88810000000001</v>
      </c>
      <c r="BU1458" s="116">
        <v>7.1612999999999998</v>
      </c>
      <c r="BV1458" s="116">
        <v>6.5890000000000004</v>
      </c>
      <c r="BW1458" s="116">
        <v>5.2975000000000003</v>
      </c>
      <c r="BX1458" s="116">
        <v>12.6206</v>
      </c>
      <c r="BY1458" s="116">
        <v>-12.4536</v>
      </c>
      <c r="BZ1458" s="116">
        <v>140.44660000000002</v>
      </c>
      <c r="CA1458" s="116">
        <v>108.01820000000001</v>
      </c>
      <c r="CB1458" s="116">
        <v>59.009900000000002</v>
      </c>
      <c r="CC1458" s="116">
        <v>0</v>
      </c>
      <c r="CD1458" s="116">
        <v>0</v>
      </c>
      <c r="CE1458" s="116">
        <v>36.866999999999997</v>
      </c>
      <c r="CF1458" s="32" t="s">
        <v>135</v>
      </c>
      <c r="CG1458" s="32" t="s">
        <v>136</v>
      </c>
      <c r="CH1458" s="32" t="s">
        <v>156</v>
      </c>
      <c r="CI1458" s="116">
        <v>0</v>
      </c>
      <c r="CJ1458" s="116">
        <v>0</v>
      </c>
      <c r="CK1458" s="116">
        <v>0</v>
      </c>
      <c r="CL1458" s="116">
        <v>0</v>
      </c>
      <c r="CM1458" s="116">
        <v>0</v>
      </c>
      <c r="CN1458" s="116">
        <v>0</v>
      </c>
      <c r="CO1458" s="113">
        <v>0</v>
      </c>
      <c r="CP1458" s="32" t="s">
        <v>134</v>
      </c>
      <c r="CQ1458" s="32" t="s">
        <v>115</v>
      </c>
      <c r="CR1458" s="32" t="s">
        <v>134</v>
      </c>
      <c r="CS1458" s="32" t="s">
        <v>115</v>
      </c>
      <c r="CT1458" s="113">
        <v>1</v>
      </c>
      <c r="CU1458" s="113">
        <v>0</v>
      </c>
      <c r="CV1458" s="33" t="s">
        <v>4353</v>
      </c>
    </row>
    <row r="1459" spans="2:100">
      <c r="B1459" s="31">
        <v>1455</v>
      </c>
      <c r="C1459" s="32" t="s">
        <v>4494</v>
      </c>
      <c r="D1459" s="128"/>
      <c r="E1459" s="128"/>
      <c r="F1459" s="32" t="s">
        <v>921</v>
      </c>
      <c r="G1459" s="32" t="s">
        <v>4467</v>
      </c>
      <c r="H1459" s="32" t="s">
        <v>198</v>
      </c>
      <c r="I1459" s="32" t="s">
        <v>166</v>
      </c>
      <c r="J1459" s="32" t="s">
        <v>115</v>
      </c>
      <c r="K1459" s="32" t="s">
        <v>115</v>
      </c>
      <c r="L1459" s="32" t="s">
        <v>119</v>
      </c>
      <c r="M1459" s="32" t="s">
        <v>4352</v>
      </c>
      <c r="N1459" s="32" t="s">
        <v>115</v>
      </c>
      <c r="O1459" s="32" t="s">
        <v>115</v>
      </c>
      <c r="P1459" s="110">
        <v>45904</v>
      </c>
      <c r="Q1459" s="32">
        <v>24</v>
      </c>
      <c r="R1459" s="32" t="s">
        <v>115</v>
      </c>
      <c r="S1459" s="32" t="s">
        <v>548</v>
      </c>
      <c r="T1459" s="32" t="s">
        <v>542</v>
      </c>
      <c r="U1459" s="32" t="s">
        <v>214</v>
      </c>
      <c r="V1459" s="32" t="s">
        <v>122</v>
      </c>
      <c r="W1459" s="32" t="s">
        <v>123</v>
      </c>
      <c r="X1459" s="32" t="s">
        <v>115</v>
      </c>
      <c r="Y1459" s="128"/>
      <c r="Z1459" s="119" t="s">
        <v>115</v>
      </c>
      <c r="AA1459" s="119">
        <v>28.851154769766101</v>
      </c>
      <c r="AB1459" s="32" t="s">
        <v>115</v>
      </c>
      <c r="AC1459" s="32" t="s">
        <v>530</v>
      </c>
      <c r="AD1459" s="32" t="s">
        <v>115</v>
      </c>
      <c r="AE1459" s="32" t="s">
        <v>115</v>
      </c>
      <c r="AF1459" s="32" t="s">
        <v>115</v>
      </c>
      <c r="AG1459" s="32" t="s">
        <v>3306</v>
      </c>
      <c r="AH1459" s="32" t="s">
        <v>422</v>
      </c>
      <c r="AI1459" s="32">
        <v>5792029</v>
      </c>
      <c r="AJ1459" s="32" t="s">
        <v>1807</v>
      </c>
      <c r="AK1459" s="32" t="s">
        <v>4469</v>
      </c>
      <c r="AL1459" s="32">
        <v>23</v>
      </c>
      <c r="AM1459" s="32">
        <v>67</v>
      </c>
      <c r="AN1459" s="32" t="s">
        <v>128</v>
      </c>
      <c r="AO1459" s="32" t="s">
        <v>129</v>
      </c>
      <c r="AP1459" s="32">
        <v>2021</v>
      </c>
      <c r="AQ1459" s="32" t="s">
        <v>130</v>
      </c>
      <c r="AR1459" s="32">
        <v>2020</v>
      </c>
      <c r="AS1459" s="32" t="s">
        <v>115</v>
      </c>
      <c r="AT1459" s="32" t="b">
        <v>0</v>
      </c>
      <c r="AU1459" s="32" t="s">
        <v>115</v>
      </c>
      <c r="AV1459" s="32" t="s">
        <v>115</v>
      </c>
      <c r="AW1459" s="32" t="s">
        <v>115</v>
      </c>
      <c r="AX1459" s="32" t="b">
        <v>0</v>
      </c>
      <c r="AY1459" s="32" t="s">
        <v>115</v>
      </c>
      <c r="AZ1459" s="110" t="s">
        <v>115</v>
      </c>
      <c r="BA1459" s="32" t="s">
        <v>115</v>
      </c>
      <c r="BB1459" s="32" t="s">
        <v>115</v>
      </c>
      <c r="BC1459" s="32" t="s">
        <v>115</v>
      </c>
      <c r="BD1459" s="32" t="s">
        <v>115</v>
      </c>
      <c r="BE1459" s="32" t="s">
        <v>115</v>
      </c>
      <c r="BF1459" s="110" t="s">
        <v>115</v>
      </c>
      <c r="BG1459" s="32" t="s">
        <v>131</v>
      </c>
      <c r="BH1459" s="32" t="s">
        <v>115</v>
      </c>
      <c r="BI1459" s="32" t="s">
        <v>195</v>
      </c>
      <c r="BJ1459" s="32">
        <v>2</v>
      </c>
      <c r="BK1459" s="110">
        <v>45839</v>
      </c>
      <c r="BL1459" s="110">
        <v>45900</v>
      </c>
      <c r="BM1459" s="110">
        <v>45869</v>
      </c>
      <c r="BN1459" s="32" t="s">
        <v>115</v>
      </c>
      <c r="BO1459" s="32" t="s">
        <v>115</v>
      </c>
      <c r="BP1459" s="32" t="b">
        <v>0</v>
      </c>
      <c r="BQ1459" s="116">
        <v>64600</v>
      </c>
      <c r="BR1459" s="32" t="s">
        <v>134</v>
      </c>
      <c r="BS1459" s="116">
        <v>29.7103</v>
      </c>
      <c r="BT1459" s="116">
        <v>335.11400000000003</v>
      </c>
      <c r="BU1459" s="116">
        <v>6.6413000000000002</v>
      </c>
      <c r="BV1459" s="116">
        <v>14.327999999999999</v>
      </c>
      <c r="BW1459" s="116">
        <v>4.6905999999999999</v>
      </c>
      <c r="BX1459" s="116">
        <v>13.8681</v>
      </c>
      <c r="BY1459" s="116">
        <v>-13.7173</v>
      </c>
      <c r="BZ1459" s="116">
        <v>303.89879999999999</v>
      </c>
      <c r="CA1459" s="116">
        <v>1.5049000000000003</v>
      </c>
      <c r="CB1459" s="116">
        <v>0</v>
      </c>
      <c r="CC1459" s="116">
        <v>0</v>
      </c>
      <c r="CD1459" s="116">
        <v>0</v>
      </c>
      <c r="CE1459" s="116">
        <v>43.427599999999998</v>
      </c>
      <c r="CF1459" s="32" t="s">
        <v>135</v>
      </c>
      <c r="CG1459" s="32" t="s">
        <v>136</v>
      </c>
      <c r="CH1459" s="32" t="s">
        <v>156</v>
      </c>
      <c r="CI1459" s="116">
        <v>0</v>
      </c>
      <c r="CJ1459" s="116">
        <v>0</v>
      </c>
      <c r="CK1459" s="116">
        <v>0</v>
      </c>
      <c r="CL1459" s="116">
        <v>0</v>
      </c>
      <c r="CM1459" s="116">
        <v>0</v>
      </c>
      <c r="CN1459" s="116">
        <v>0</v>
      </c>
      <c r="CO1459" s="113">
        <v>0</v>
      </c>
      <c r="CP1459" s="32" t="s">
        <v>134</v>
      </c>
      <c r="CQ1459" s="32" t="s">
        <v>115</v>
      </c>
      <c r="CR1459" s="32" t="s">
        <v>134</v>
      </c>
      <c r="CS1459" s="32" t="s">
        <v>115</v>
      </c>
      <c r="CT1459" s="113">
        <v>1</v>
      </c>
      <c r="CU1459" s="113">
        <v>0</v>
      </c>
      <c r="CV1459" s="33" t="s">
        <v>4353</v>
      </c>
    </row>
    <row r="1460" spans="2:100">
      <c r="B1460" s="31">
        <v>1456</v>
      </c>
      <c r="C1460" s="32" t="s">
        <v>4495</v>
      </c>
      <c r="D1460" s="128"/>
      <c r="E1460" s="128"/>
      <c r="F1460" s="32" t="s">
        <v>1367</v>
      </c>
      <c r="G1460" s="32" t="s">
        <v>4496</v>
      </c>
      <c r="H1460" s="32" t="s">
        <v>418</v>
      </c>
      <c r="I1460" s="32" t="s">
        <v>118</v>
      </c>
      <c r="J1460" s="32" t="s">
        <v>115</v>
      </c>
      <c r="K1460" s="32" t="s">
        <v>2542</v>
      </c>
      <c r="L1460" s="32" t="s">
        <v>119</v>
      </c>
      <c r="M1460" s="32" t="s">
        <v>4352</v>
      </c>
      <c r="N1460" s="32" t="s">
        <v>115</v>
      </c>
      <c r="O1460" s="32" t="s">
        <v>115</v>
      </c>
      <c r="P1460" s="110">
        <v>45904</v>
      </c>
      <c r="Q1460" s="32">
        <v>36</v>
      </c>
      <c r="R1460" s="32" t="s">
        <v>115</v>
      </c>
      <c r="S1460" s="32" t="s">
        <v>121</v>
      </c>
      <c r="T1460" s="32" t="s">
        <v>115</v>
      </c>
      <c r="U1460" s="32" t="s">
        <v>214</v>
      </c>
      <c r="V1460" s="32" t="s">
        <v>122</v>
      </c>
      <c r="W1460" s="32" t="s">
        <v>123</v>
      </c>
      <c r="X1460" s="32" t="s">
        <v>115</v>
      </c>
      <c r="Y1460" s="128"/>
      <c r="Z1460" s="119" t="s">
        <v>115</v>
      </c>
      <c r="AA1460" s="119">
        <v>12.8701552271494</v>
      </c>
      <c r="AB1460" s="32" t="s">
        <v>115</v>
      </c>
      <c r="AC1460" s="32" t="s">
        <v>534</v>
      </c>
      <c r="AD1460" s="32" t="s">
        <v>543</v>
      </c>
      <c r="AE1460" s="32" t="s">
        <v>414</v>
      </c>
      <c r="AF1460" s="32" t="s">
        <v>115</v>
      </c>
      <c r="AG1460" s="32" t="s">
        <v>3327</v>
      </c>
      <c r="AH1460" s="32" t="s">
        <v>422</v>
      </c>
      <c r="AI1460" s="32">
        <v>5786799</v>
      </c>
      <c r="AJ1460" s="32" t="s">
        <v>3500</v>
      </c>
      <c r="AK1460" s="32" t="s">
        <v>4497</v>
      </c>
      <c r="AL1460" s="32">
        <v>2</v>
      </c>
      <c r="AM1460" s="32">
        <v>67</v>
      </c>
      <c r="AN1460" s="32" t="s">
        <v>128</v>
      </c>
      <c r="AO1460" s="32" t="s">
        <v>129</v>
      </c>
      <c r="AP1460" s="32">
        <v>2021</v>
      </c>
      <c r="AQ1460" s="32" t="s">
        <v>130</v>
      </c>
      <c r="AR1460" s="32">
        <v>2020</v>
      </c>
      <c r="AS1460" s="32" t="s">
        <v>115</v>
      </c>
      <c r="AT1460" s="32" t="b">
        <v>0</v>
      </c>
      <c r="AU1460" s="32" t="s">
        <v>115</v>
      </c>
      <c r="AV1460" s="32" t="s">
        <v>115</v>
      </c>
      <c r="AW1460" s="32" t="s">
        <v>115</v>
      </c>
      <c r="AX1460" s="32" t="b">
        <v>0</v>
      </c>
      <c r="AY1460" s="32" t="s">
        <v>115</v>
      </c>
      <c r="AZ1460" s="110" t="s">
        <v>115</v>
      </c>
      <c r="BA1460" s="32" t="s">
        <v>115</v>
      </c>
      <c r="BB1460" s="32" t="s">
        <v>115</v>
      </c>
      <c r="BC1460" s="32" t="s">
        <v>115</v>
      </c>
      <c r="BD1460" s="32" t="s">
        <v>115</v>
      </c>
      <c r="BE1460" s="32" t="s">
        <v>115</v>
      </c>
      <c r="BF1460" s="110" t="s">
        <v>115</v>
      </c>
      <c r="BG1460" s="32" t="s">
        <v>131</v>
      </c>
      <c r="BH1460" s="32" t="s">
        <v>115</v>
      </c>
      <c r="BI1460" s="32" t="s">
        <v>484</v>
      </c>
      <c r="BJ1460" s="32">
        <v>3</v>
      </c>
      <c r="BK1460" s="110">
        <v>45561</v>
      </c>
      <c r="BL1460" s="110">
        <v>45260</v>
      </c>
      <c r="BM1460" s="110">
        <v>45981</v>
      </c>
      <c r="BN1460" s="32" t="s">
        <v>308</v>
      </c>
      <c r="BO1460" s="32" t="s">
        <v>115</v>
      </c>
      <c r="BP1460" s="32" t="b">
        <v>1</v>
      </c>
      <c r="BQ1460" s="116">
        <v>12200</v>
      </c>
      <c r="BR1460" s="32" t="s">
        <v>134</v>
      </c>
      <c r="BS1460" s="116">
        <v>18717.069200000002</v>
      </c>
      <c r="BT1460" s="116">
        <v>26116.718000000001</v>
      </c>
      <c r="BU1460" s="116">
        <v>117.4837</v>
      </c>
      <c r="BV1460" s="116">
        <v>213.61330000000001</v>
      </c>
      <c r="BW1460" s="116">
        <v>7510.7253000000001</v>
      </c>
      <c r="BX1460" s="116">
        <v>6429.6968999999999</v>
      </c>
      <c r="BY1460" s="116">
        <v>5809.4894999999997</v>
      </c>
      <c r="BZ1460" s="116">
        <v>3535.5758000000001</v>
      </c>
      <c r="CA1460" s="116">
        <v>1557.5027999999998</v>
      </c>
      <c r="CB1460" s="116">
        <v>11.739100000000001</v>
      </c>
      <c r="CC1460" s="116">
        <v>0</v>
      </c>
      <c r="CD1460" s="116">
        <v>0</v>
      </c>
      <c r="CE1460" s="116">
        <v>14286.593700000001</v>
      </c>
      <c r="CF1460" s="32" t="s">
        <v>135</v>
      </c>
      <c r="CG1460" s="32" t="s">
        <v>136</v>
      </c>
      <c r="CH1460" s="32" t="s">
        <v>2553</v>
      </c>
      <c r="CI1460" s="116">
        <v>0</v>
      </c>
      <c r="CJ1460" s="116">
        <v>0</v>
      </c>
      <c r="CK1460" s="116">
        <v>0</v>
      </c>
      <c r="CL1460" s="116">
        <v>0</v>
      </c>
      <c r="CM1460" s="116">
        <v>0</v>
      </c>
      <c r="CN1460" s="116">
        <v>0</v>
      </c>
      <c r="CO1460" s="113">
        <v>0</v>
      </c>
      <c r="CP1460" s="32" t="s">
        <v>134</v>
      </c>
      <c r="CQ1460" s="32" t="s">
        <v>115</v>
      </c>
      <c r="CR1460" s="32" t="s">
        <v>134</v>
      </c>
      <c r="CS1460" s="32" t="s">
        <v>115</v>
      </c>
      <c r="CT1460" s="113">
        <v>0</v>
      </c>
      <c r="CU1460" s="113">
        <v>1</v>
      </c>
      <c r="CV1460" s="33" t="s">
        <v>4353</v>
      </c>
    </row>
    <row r="1461" spans="2:100">
      <c r="B1461" s="123">
        <v>1457</v>
      </c>
      <c r="C1461" s="124" t="s">
        <v>4498</v>
      </c>
      <c r="D1461" s="128"/>
      <c r="E1461" s="128"/>
      <c r="F1461" s="32" t="s">
        <v>2677</v>
      </c>
      <c r="G1461" s="32" t="s">
        <v>4496</v>
      </c>
      <c r="H1461" s="32" t="s">
        <v>219</v>
      </c>
      <c r="I1461" s="32" t="s">
        <v>118</v>
      </c>
      <c r="J1461" s="32" t="s">
        <v>115</v>
      </c>
      <c r="K1461" s="32" t="s">
        <v>4499</v>
      </c>
      <c r="L1461" s="32" t="s">
        <v>119</v>
      </c>
      <c r="M1461" s="32" t="s">
        <v>4352</v>
      </c>
      <c r="N1461" s="32" t="s">
        <v>115</v>
      </c>
      <c r="O1461" s="32" t="s">
        <v>115</v>
      </c>
      <c r="P1461" s="110">
        <v>45915</v>
      </c>
      <c r="Q1461" s="32" t="s">
        <v>115</v>
      </c>
      <c r="R1461" s="32" t="s">
        <v>220</v>
      </c>
      <c r="S1461" s="32" t="s">
        <v>121</v>
      </c>
      <c r="T1461" s="32" t="s">
        <v>115</v>
      </c>
      <c r="U1461" s="32" t="s">
        <v>214</v>
      </c>
      <c r="V1461" s="32" t="s">
        <v>288</v>
      </c>
      <c r="W1461" s="32" t="s">
        <v>123</v>
      </c>
      <c r="X1461" s="32" t="s">
        <v>115</v>
      </c>
      <c r="Y1461" s="128"/>
      <c r="Z1461" s="119" t="s">
        <v>115</v>
      </c>
      <c r="AA1461" s="119">
        <v>1.72496</v>
      </c>
      <c r="AB1461" s="32" t="s">
        <v>115</v>
      </c>
      <c r="AC1461" s="32" t="s">
        <v>519</v>
      </c>
      <c r="AD1461" s="32" t="s">
        <v>115</v>
      </c>
      <c r="AE1461" s="32" t="s">
        <v>115</v>
      </c>
      <c r="AF1461" s="32" t="s">
        <v>115</v>
      </c>
      <c r="AG1461" s="32" t="s">
        <v>3306</v>
      </c>
      <c r="AH1461" s="32" t="s">
        <v>422</v>
      </c>
      <c r="AI1461" s="32">
        <v>5814670</v>
      </c>
      <c r="AJ1461" s="32" t="s">
        <v>3500</v>
      </c>
      <c r="AK1461" s="32" t="s">
        <v>4497</v>
      </c>
      <c r="AL1461" s="32">
        <v>2</v>
      </c>
      <c r="AM1461" s="32">
        <v>67</v>
      </c>
      <c r="AN1461" s="32" t="s">
        <v>128</v>
      </c>
      <c r="AO1461" s="32" t="s">
        <v>129</v>
      </c>
      <c r="AP1461" s="32">
        <v>2021</v>
      </c>
      <c r="AQ1461" s="32" t="s">
        <v>130</v>
      </c>
      <c r="AR1461" s="32">
        <v>2025</v>
      </c>
      <c r="AS1461" s="32" t="s">
        <v>115</v>
      </c>
      <c r="AT1461" s="32" t="b">
        <v>0</v>
      </c>
      <c r="AU1461" s="32" t="s">
        <v>115</v>
      </c>
      <c r="AV1461" s="32" t="s">
        <v>115</v>
      </c>
      <c r="AW1461" s="32" t="s">
        <v>115</v>
      </c>
      <c r="AX1461" s="32" t="b">
        <v>0</v>
      </c>
      <c r="AY1461" s="32" t="s">
        <v>115</v>
      </c>
      <c r="AZ1461" s="110" t="s">
        <v>115</v>
      </c>
      <c r="BA1461" s="32" t="s">
        <v>115</v>
      </c>
      <c r="BB1461" s="32" t="s">
        <v>115</v>
      </c>
      <c r="BC1461" s="32" t="s">
        <v>115</v>
      </c>
      <c r="BD1461" s="32" t="s">
        <v>115</v>
      </c>
      <c r="BE1461" s="32" t="s">
        <v>115</v>
      </c>
      <c r="BF1461" s="110" t="s">
        <v>115</v>
      </c>
      <c r="BG1461" s="32" t="s">
        <v>131</v>
      </c>
      <c r="BH1461" s="32" t="s">
        <v>115</v>
      </c>
      <c r="BI1461" s="32" t="s">
        <v>162</v>
      </c>
      <c r="BJ1461" s="32">
        <v>5</v>
      </c>
      <c r="BK1461" s="110">
        <v>46024</v>
      </c>
      <c r="BL1461" s="110">
        <v>45260</v>
      </c>
      <c r="BM1461" s="110">
        <v>46386</v>
      </c>
      <c r="BN1461" s="32" t="s">
        <v>308</v>
      </c>
      <c r="BO1461" s="32" t="s">
        <v>115</v>
      </c>
      <c r="BP1461" s="32" t="b">
        <v>1</v>
      </c>
      <c r="BQ1461" s="116">
        <v>12200</v>
      </c>
      <c r="BR1461" s="32" t="s">
        <v>134</v>
      </c>
      <c r="BS1461" s="116">
        <v>16.732900000000001</v>
      </c>
      <c r="BT1461" s="116">
        <v>616.64440000000002</v>
      </c>
      <c r="BU1461" s="116">
        <v>0</v>
      </c>
      <c r="BV1461" s="116">
        <v>0</v>
      </c>
      <c r="BW1461" s="116">
        <v>0</v>
      </c>
      <c r="BX1461" s="116">
        <v>0</v>
      </c>
      <c r="BY1461" s="116">
        <v>184.75909999999999</v>
      </c>
      <c r="BZ1461" s="116">
        <v>431.8852</v>
      </c>
      <c r="CA1461" s="116">
        <v>0</v>
      </c>
      <c r="CB1461" s="116">
        <v>0</v>
      </c>
      <c r="CC1461" s="116">
        <v>0</v>
      </c>
      <c r="CD1461" s="116">
        <v>0</v>
      </c>
      <c r="CE1461" s="116">
        <v>0</v>
      </c>
      <c r="CF1461" s="32" t="s">
        <v>135</v>
      </c>
      <c r="CG1461" s="32" t="s">
        <v>136</v>
      </c>
      <c r="CH1461" s="32" t="s">
        <v>253</v>
      </c>
      <c r="CI1461" s="116">
        <v>0</v>
      </c>
      <c r="CJ1461" s="116">
        <v>0</v>
      </c>
      <c r="CK1461" s="116">
        <v>0</v>
      </c>
      <c r="CL1461" s="116">
        <v>0</v>
      </c>
      <c r="CM1461" s="116">
        <v>0</v>
      </c>
      <c r="CN1461" s="116">
        <v>0</v>
      </c>
      <c r="CO1461" s="113">
        <v>0</v>
      </c>
      <c r="CP1461" s="32" t="s">
        <v>134</v>
      </c>
      <c r="CQ1461" s="32" t="s">
        <v>115</v>
      </c>
      <c r="CR1461" s="32" t="s">
        <v>134</v>
      </c>
      <c r="CS1461" s="32" t="s">
        <v>115</v>
      </c>
      <c r="CT1461" s="113">
        <v>0</v>
      </c>
      <c r="CU1461" s="113">
        <v>1</v>
      </c>
      <c r="CV1461" s="33" t="s">
        <v>4491</v>
      </c>
    </row>
    <row r="1462" spans="2:100">
      <c r="B1462" s="31">
        <v>1458</v>
      </c>
      <c r="C1462" s="32" t="s">
        <v>4500</v>
      </c>
      <c r="D1462" s="128"/>
      <c r="E1462" s="128"/>
      <c r="F1462" s="32" t="s">
        <v>1367</v>
      </c>
      <c r="G1462" s="32" t="s">
        <v>4496</v>
      </c>
      <c r="H1462" s="32" t="s">
        <v>418</v>
      </c>
      <c r="I1462" s="32" t="s">
        <v>118</v>
      </c>
      <c r="J1462" s="32" t="s">
        <v>115</v>
      </c>
      <c r="K1462" s="32" t="s">
        <v>2542</v>
      </c>
      <c r="L1462" s="32" t="s">
        <v>119</v>
      </c>
      <c r="M1462" s="32" t="s">
        <v>4352</v>
      </c>
      <c r="N1462" s="32" t="s">
        <v>115</v>
      </c>
      <c r="O1462" s="32" t="s">
        <v>115</v>
      </c>
      <c r="P1462" s="110">
        <v>45904</v>
      </c>
      <c r="Q1462" s="32">
        <v>37</v>
      </c>
      <c r="R1462" s="32" t="s">
        <v>115</v>
      </c>
      <c r="S1462" s="32" t="s">
        <v>121</v>
      </c>
      <c r="T1462" s="32" t="s">
        <v>115</v>
      </c>
      <c r="U1462" s="32" t="s">
        <v>214</v>
      </c>
      <c r="V1462" s="32" t="s">
        <v>122</v>
      </c>
      <c r="W1462" s="32" t="s">
        <v>123</v>
      </c>
      <c r="X1462" s="32" t="s">
        <v>115</v>
      </c>
      <c r="Y1462" s="128"/>
      <c r="Z1462" s="119" t="s">
        <v>115</v>
      </c>
      <c r="AA1462" s="119">
        <v>12.8701552271494</v>
      </c>
      <c r="AB1462" s="32" t="s">
        <v>115</v>
      </c>
      <c r="AC1462" s="32" t="s">
        <v>530</v>
      </c>
      <c r="AD1462" s="32" t="s">
        <v>543</v>
      </c>
      <c r="AE1462" s="32" t="s">
        <v>1180</v>
      </c>
      <c r="AF1462" s="32" t="s">
        <v>115</v>
      </c>
      <c r="AG1462" s="32" t="s">
        <v>3327</v>
      </c>
      <c r="AH1462" s="32" t="s">
        <v>422</v>
      </c>
      <c r="AI1462" s="32">
        <v>5789535</v>
      </c>
      <c r="AJ1462" s="32" t="s">
        <v>2542</v>
      </c>
      <c r="AK1462" s="32" t="s">
        <v>2543</v>
      </c>
      <c r="AL1462" s="32">
        <v>5</v>
      </c>
      <c r="AM1462" s="32">
        <v>67</v>
      </c>
      <c r="AN1462" s="32" t="s">
        <v>128</v>
      </c>
      <c r="AO1462" s="32" t="s">
        <v>129</v>
      </c>
      <c r="AP1462" s="32">
        <v>2021</v>
      </c>
      <c r="AQ1462" s="32" t="s">
        <v>130</v>
      </c>
      <c r="AR1462" s="32">
        <v>2020</v>
      </c>
      <c r="AS1462" s="32" t="s">
        <v>115</v>
      </c>
      <c r="AT1462" s="32" t="b">
        <v>0</v>
      </c>
      <c r="AU1462" s="32" t="s">
        <v>115</v>
      </c>
      <c r="AV1462" s="32" t="s">
        <v>115</v>
      </c>
      <c r="AW1462" s="32" t="s">
        <v>115</v>
      </c>
      <c r="AX1462" s="32" t="b">
        <v>0</v>
      </c>
      <c r="AY1462" s="32" t="s">
        <v>115</v>
      </c>
      <c r="AZ1462" s="110" t="s">
        <v>115</v>
      </c>
      <c r="BA1462" s="32" t="s">
        <v>115</v>
      </c>
      <c r="BB1462" s="32" t="s">
        <v>115</v>
      </c>
      <c r="BC1462" s="32" t="s">
        <v>115</v>
      </c>
      <c r="BD1462" s="32" t="s">
        <v>115</v>
      </c>
      <c r="BE1462" s="32" t="s">
        <v>115</v>
      </c>
      <c r="BF1462" s="110" t="s">
        <v>115</v>
      </c>
      <c r="BG1462" s="32" t="s">
        <v>131</v>
      </c>
      <c r="BH1462" s="32" t="s">
        <v>115</v>
      </c>
      <c r="BI1462" s="32" t="s">
        <v>960</v>
      </c>
      <c r="BJ1462" s="32">
        <v>5</v>
      </c>
      <c r="BK1462" s="110">
        <v>46974</v>
      </c>
      <c r="BL1462" s="110">
        <v>45260</v>
      </c>
      <c r="BM1462" s="110">
        <v>47490</v>
      </c>
      <c r="BN1462" s="32" t="s">
        <v>308</v>
      </c>
      <c r="BO1462" s="32" t="s">
        <v>115</v>
      </c>
      <c r="BP1462" s="32" t="b">
        <v>0</v>
      </c>
      <c r="BQ1462" s="116">
        <v>12200</v>
      </c>
      <c r="BR1462" s="32" t="s">
        <v>134</v>
      </c>
      <c r="BS1462" s="116">
        <v>489.0009</v>
      </c>
      <c r="BT1462" s="116">
        <v>31295.685600000001</v>
      </c>
      <c r="BU1462" s="116">
        <v>15.584300000000001</v>
      </c>
      <c r="BV1462" s="116">
        <v>1.3311999999999999</v>
      </c>
      <c r="BW1462" s="116">
        <v>1.464</v>
      </c>
      <c r="BX1462" s="116">
        <v>165.8426</v>
      </c>
      <c r="BY1462" s="116">
        <v>774.40250000000003</v>
      </c>
      <c r="BZ1462" s="116">
        <v>2414.5562000000004</v>
      </c>
      <c r="CA1462" s="116">
        <v>868.16949999999997</v>
      </c>
      <c r="CB1462" s="116">
        <v>16584.419800000003</v>
      </c>
      <c r="CC1462" s="116">
        <v>2500</v>
      </c>
      <c r="CD1462" s="116">
        <v>0</v>
      </c>
      <c r="CE1462" s="116">
        <v>186.93889999999999</v>
      </c>
      <c r="CF1462" s="32" t="s">
        <v>135</v>
      </c>
      <c r="CG1462" s="32" t="s">
        <v>136</v>
      </c>
      <c r="CH1462" s="32" t="s">
        <v>522</v>
      </c>
      <c r="CI1462" s="116">
        <v>0</v>
      </c>
      <c r="CJ1462" s="116">
        <v>0</v>
      </c>
      <c r="CK1462" s="116">
        <v>0</v>
      </c>
      <c r="CL1462" s="116">
        <v>0</v>
      </c>
      <c r="CM1462" s="116">
        <v>0</v>
      </c>
      <c r="CN1462" s="116">
        <v>0</v>
      </c>
      <c r="CO1462" s="113">
        <v>0</v>
      </c>
      <c r="CP1462" s="32" t="s">
        <v>134</v>
      </c>
      <c r="CQ1462" s="32" t="s">
        <v>115</v>
      </c>
      <c r="CR1462" s="32" t="s">
        <v>279</v>
      </c>
      <c r="CS1462" s="32" t="s">
        <v>115</v>
      </c>
      <c r="CT1462" s="113">
        <v>1</v>
      </c>
      <c r="CU1462" s="113">
        <v>0</v>
      </c>
      <c r="CV1462" s="33" t="s">
        <v>4353</v>
      </c>
    </row>
    <row r="1463" spans="2:100">
      <c r="B1463" s="31">
        <v>1459</v>
      </c>
      <c r="C1463" s="32" t="s">
        <v>4501</v>
      </c>
      <c r="D1463" s="128"/>
      <c r="E1463" s="128"/>
      <c r="F1463" s="32" t="s">
        <v>942</v>
      </c>
      <c r="G1463" s="32" t="s">
        <v>943</v>
      </c>
      <c r="H1463" s="32" t="s">
        <v>418</v>
      </c>
      <c r="I1463" s="32" t="s">
        <v>118</v>
      </c>
      <c r="J1463" s="32" t="s">
        <v>115</v>
      </c>
      <c r="K1463" s="32" t="s">
        <v>4502</v>
      </c>
      <c r="L1463" s="32" t="s">
        <v>119</v>
      </c>
      <c r="M1463" s="32" t="s">
        <v>4352</v>
      </c>
      <c r="N1463" s="32" t="s">
        <v>115</v>
      </c>
      <c r="O1463" s="32" t="s">
        <v>115</v>
      </c>
      <c r="P1463" s="110">
        <v>45917</v>
      </c>
      <c r="Q1463" s="32">
        <v>67</v>
      </c>
      <c r="R1463" s="32" t="s">
        <v>115</v>
      </c>
      <c r="S1463" s="32" t="s">
        <v>203</v>
      </c>
      <c r="T1463" s="32" t="s">
        <v>203</v>
      </c>
      <c r="U1463" s="32" t="s">
        <v>214</v>
      </c>
      <c r="V1463" s="32" t="s">
        <v>122</v>
      </c>
      <c r="W1463" s="32" t="s">
        <v>123</v>
      </c>
      <c r="X1463" s="32" t="s">
        <v>115</v>
      </c>
      <c r="Y1463" s="128"/>
      <c r="Z1463" s="119" t="s">
        <v>115</v>
      </c>
      <c r="AA1463" s="119">
        <v>13.4076182579226</v>
      </c>
      <c r="AB1463" s="32" t="s">
        <v>115</v>
      </c>
      <c r="AC1463" s="32" t="s">
        <v>530</v>
      </c>
      <c r="AD1463" s="32" t="s">
        <v>4503</v>
      </c>
      <c r="AE1463" s="32" t="s">
        <v>1180</v>
      </c>
      <c r="AF1463" s="32" t="s">
        <v>3360</v>
      </c>
      <c r="AG1463" s="32" t="s">
        <v>3306</v>
      </c>
      <c r="AH1463" s="32" t="s">
        <v>422</v>
      </c>
      <c r="AI1463" s="32">
        <v>5790905</v>
      </c>
      <c r="AJ1463" s="32" t="s">
        <v>945</v>
      </c>
      <c r="AK1463" s="32" t="s">
        <v>946</v>
      </c>
      <c r="AL1463" s="32">
        <v>8</v>
      </c>
      <c r="AM1463" s="32">
        <v>67</v>
      </c>
      <c r="AN1463" s="32" t="s">
        <v>128</v>
      </c>
      <c r="AO1463" s="32" t="s">
        <v>129</v>
      </c>
      <c r="AP1463" s="32" t="s">
        <v>203</v>
      </c>
      <c r="AQ1463" s="32" t="s">
        <v>130</v>
      </c>
      <c r="AR1463" s="32">
        <v>2020</v>
      </c>
      <c r="AS1463" s="32" t="s">
        <v>115</v>
      </c>
      <c r="AT1463" s="32" t="b">
        <v>0</v>
      </c>
      <c r="AU1463" s="32" t="s">
        <v>115</v>
      </c>
      <c r="AV1463" s="32" t="s">
        <v>115</v>
      </c>
      <c r="AW1463" s="32" t="s">
        <v>115</v>
      </c>
      <c r="AX1463" s="32" t="b">
        <v>0</v>
      </c>
      <c r="AY1463" s="32" t="s">
        <v>115</v>
      </c>
      <c r="AZ1463" s="110" t="s">
        <v>115</v>
      </c>
      <c r="BA1463" s="32" t="s">
        <v>115</v>
      </c>
      <c r="BB1463" s="32" t="s">
        <v>115</v>
      </c>
      <c r="BC1463" s="32" t="s">
        <v>115</v>
      </c>
      <c r="BD1463" s="32" t="s">
        <v>115</v>
      </c>
      <c r="BE1463" s="32" t="s">
        <v>115</v>
      </c>
      <c r="BF1463" s="110" t="s">
        <v>115</v>
      </c>
      <c r="BG1463" s="32" t="s">
        <v>131</v>
      </c>
      <c r="BH1463" s="32" t="s">
        <v>115</v>
      </c>
      <c r="BI1463" s="32" t="s">
        <v>488</v>
      </c>
      <c r="BJ1463" s="32">
        <v>4</v>
      </c>
      <c r="BK1463" s="110">
        <v>46399</v>
      </c>
      <c r="BL1463" s="110" t="s">
        <v>115</v>
      </c>
      <c r="BM1463" s="110">
        <v>46773</v>
      </c>
      <c r="BN1463" s="32" t="s">
        <v>115</v>
      </c>
      <c r="BO1463" s="32" t="s">
        <v>115</v>
      </c>
      <c r="BP1463" s="32" t="b">
        <v>0</v>
      </c>
      <c r="BQ1463" s="116" t="s">
        <v>115</v>
      </c>
      <c r="BR1463" s="32" t="s">
        <v>134</v>
      </c>
      <c r="BS1463" s="116">
        <v>519.32579999999996</v>
      </c>
      <c r="BT1463" s="116">
        <v>30504.4182</v>
      </c>
      <c r="BU1463" s="116">
        <v>200.5668</v>
      </c>
      <c r="BV1463" s="116">
        <v>87.1648</v>
      </c>
      <c r="BW1463" s="116">
        <v>29.432200000000002</v>
      </c>
      <c r="BX1463" s="116">
        <v>83.1357</v>
      </c>
      <c r="BY1463" s="116">
        <v>908.1114</v>
      </c>
      <c r="BZ1463" s="116">
        <v>10161.341600000002</v>
      </c>
      <c r="CA1463" s="116">
        <v>13294.327199999998</v>
      </c>
      <c r="CB1463" s="116">
        <v>68.083500000000001</v>
      </c>
      <c r="CC1463" s="116">
        <v>0</v>
      </c>
      <c r="CD1463" s="116">
        <v>0</v>
      </c>
      <c r="CE1463" s="116">
        <v>400.29949999999997</v>
      </c>
      <c r="CF1463" s="32" t="s">
        <v>135</v>
      </c>
      <c r="CG1463" s="32" t="s">
        <v>136</v>
      </c>
      <c r="CH1463" s="32" t="s">
        <v>993</v>
      </c>
      <c r="CI1463" s="116">
        <v>0</v>
      </c>
      <c r="CJ1463" s="116">
        <v>0</v>
      </c>
      <c r="CK1463" s="116">
        <v>0</v>
      </c>
      <c r="CL1463" s="116">
        <v>0</v>
      </c>
      <c r="CM1463" s="116">
        <v>0</v>
      </c>
      <c r="CN1463" s="116">
        <v>0</v>
      </c>
      <c r="CO1463" s="113">
        <v>0</v>
      </c>
      <c r="CP1463" s="32" t="s">
        <v>134</v>
      </c>
      <c r="CQ1463" s="32" t="s">
        <v>115</v>
      </c>
      <c r="CR1463" s="32" t="s">
        <v>279</v>
      </c>
      <c r="CS1463" s="32" t="s">
        <v>115</v>
      </c>
      <c r="CT1463" s="113">
        <v>0</v>
      </c>
      <c r="CU1463" s="113">
        <v>1</v>
      </c>
      <c r="CV1463" s="33" t="s">
        <v>4353</v>
      </c>
    </row>
    <row r="1464" spans="2:100">
      <c r="B1464" s="31">
        <v>1460</v>
      </c>
      <c r="C1464" s="32" t="s">
        <v>4504</v>
      </c>
      <c r="D1464" s="128"/>
      <c r="E1464" s="128"/>
      <c r="F1464" s="32" t="s">
        <v>942</v>
      </c>
      <c r="G1464" s="32" t="s">
        <v>4505</v>
      </c>
      <c r="H1464" s="32" t="s">
        <v>418</v>
      </c>
      <c r="I1464" s="32" t="s">
        <v>118</v>
      </c>
      <c r="J1464" s="32" t="s">
        <v>115</v>
      </c>
      <c r="K1464" s="32" t="s">
        <v>4506</v>
      </c>
      <c r="L1464" s="32" t="s">
        <v>119</v>
      </c>
      <c r="M1464" s="32" t="s">
        <v>4352</v>
      </c>
      <c r="N1464" s="32" t="s">
        <v>115</v>
      </c>
      <c r="O1464" s="32" t="s">
        <v>115</v>
      </c>
      <c r="P1464" s="110">
        <v>45917</v>
      </c>
      <c r="Q1464" s="32">
        <v>27</v>
      </c>
      <c r="R1464" s="32" t="s">
        <v>115</v>
      </c>
      <c r="S1464" s="32" t="s">
        <v>203</v>
      </c>
      <c r="T1464" s="32" t="s">
        <v>203</v>
      </c>
      <c r="U1464" s="32" t="s">
        <v>214</v>
      </c>
      <c r="V1464" s="32" t="s">
        <v>122</v>
      </c>
      <c r="W1464" s="32" t="s">
        <v>123</v>
      </c>
      <c r="X1464" s="32" t="s">
        <v>115</v>
      </c>
      <c r="Y1464" s="128"/>
      <c r="Z1464" s="119" t="s">
        <v>115</v>
      </c>
      <c r="AA1464" s="119">
        <v>13.4076182579226</v>
      </c>
      <c r="AB1464" s="32" t="s">
        <v>115</v>
      </c>
      <c r="AC1464" s="32" t="s">
        <v>534</v>
      </c>
      <c r="AD1464" s="32" t="s">
        <v>4507</v>
      </c>
      <c r="AE1464" s="32" t="s">
        <v>1180</v>
      </c>
      <c r="AF1464" s="32" t="s">
        <v>3360</v>
      </c>
      <c r="AG1464" s="32" t="s">
        <v>3306</v>
      </c>
      <c r="AH1464" s="32" t="s">
        <v>422</v>
      </c>
      <c r="AI1464" s="32">
        <v>5790906</v>
      </c>
      <c r="AJ1464" s="32" t="s">
        <v>945</v>
      </c>
      <c r="AK1464" s="32" t="s">
        <v>946</v>
      </c>
      <c r="AL1464" s="32">
        <v>8</v>
      </c>
      <c r="AM1464" s="32">
        <v>67</v>
      </c>
      <c r="AN1464" s="32" t="s">
        <v>128</v>
      </c>
      <c r="AO1464" s="32" t="s">
        <v>129</v>
      </c>
      <c r="AP1464" s="32" t="s">
        <v>203</v>
      </c>
      <c r="AQ1464" s="32" t="s">
        <v>130</v>
      </c>
      <c r="AR1464" s="32">
        <v>2020</v>
      </c>
      <c r="AS1464" s="32" t="s">
        <v>115</v>
      </c>
      <c r="AT1464" s="32" t="b">
        <v>0</v>
      </c>
      <c r="AU1464" s="32" t="s">
        <v>115</v>
      </c>
      <c r="AV1464" s="32" t="s">
        <v>115</v>
      </c>
      <c r="AW1464" s="32" t="s">
        <v>115</v>
      </c>
      <c r="AX1464" s="32" t="b">
        <v>0</v>
      </c>
      <c r="AY1464" s="32" t="s">
        <v>115</v>
      </c>
      <c r="AZ1464" s="110" t="s">
        <v>115</v>
      </c>
      <c r="BA1464" s="32" t="s">
        <v>115</v>
      </c>
      <c r="BB1464" s="32" t="s">
        <v>115</v>
      </c>
      <c r="BC1464" s="32" t="s">
        <v>115</v>
      </c>
      <c r="BD1464" s="32" t="s">
        <v>115</v>
      </c>
      <c r="BE1464" s="32" t="s">
        <v>115</v>
      </c>
      <c r="BF1464" s="110" t="s">
        <v>115</v>
      </c>
      <c r="BG1464" s="32" t="s">
        <v>131</v>
      </c>
      <c r="BH1464" s="32" t="s">
        <v>115</v>
      </c>
      <c r="BI1464" s="32" t="s">
        <v>488</v>
      </c>
      <c r="BJ1464" s="32">
        <v>4</v>
      </c>
      <c r="BK1464" s="110">
        <v>46594</v>
      </c>
      <c r="BL1464" s="110" t="s">
        <v>115</v>
      </c>
      <c r="BM1464" s="110">
        <v>47141</v>
      </c>
      <c r="BN1464" s="32" t="s">
        <v>115</v>
      </c>
      <c r="BO1464" s="32" t="s">
        <v>115</v>
      </c>
      <c r="BP1464" s="32" t="b">
        <v>0</v>
      </c>
      <c r="BQ1464" s="116" t="s">
        <v>115</v>
      </c>
      <c r="BR1464" s="32" t="s">
        <v>134</v>
      </c>
      <c r="BS1464" s="116">
        <v>349.62580000000003</v>
      </c>
      <c r="BT1464" s="116">
        <v>22991.9899</v>
      </c>
      <c r="BU1464" s="116">
        <v>155.953</v>
      </c>
      <c r="BV1464" s="116">
        <v>62.670699999999997</v>
      </c>
      <c r="BW1464" s="116">
        <v>24.170500000000001</v>
      </c>
      <c r="BX1464" s="116">
        <v>57.722799999999999</v>
      </c>
      <c r="BY1464" s="116">
        <v>324.33730000000003</v>
      </c>
      <c r="BZ1464" s="116">
        <v>3301.3662999999997</v>
      </c>
      <c r="CA1464" s="116">
        <v>14065.663</v>
      </c>
      <c r="CB1464" s="116">
        <v>2285.2722999999996</v>
      </c>
      <c r="CC1464" s="116">
        <v>0</v>
      </c>
      <c r="CD1464" s="116">
        <v>0</v>
      </c>
      <c r="CE1464" s="116">
        <v>300.51690000000002</v>
      </c>
      <c r="CF1464" s="32" t="s">
        <v>135</v>
      </c>
      <c r="CG1464" s="32" t="s">
        <v>136</v>
      </c>
      <c r="CH1464" s="32" t="s">
        <v>1700</v>
      </c>
      <c r="CI1464" s="116">
        <v>0</v>
      </c>
      <c r="CJ1464" s="116">
        <v>0</v>
      </c>
      <c r="CK1464" s="116">
        <v>0</v>
      </c>
      <c r="CL1464" s="116">
        <v>0</v>
      </c>
      <c r="CM1464" s="116">
        <v>0</v>
      </c>
      <c r="CN1464" s="116">
        <v>0</v>
      </c>
      <c r="CO1464" s="113">
        <v>0</v>
      </c>
      <c r="CP1464" s="32" t="s">
        <v>134</v>
      </c>
      <c r="CQ1464" s="32" t="s">
        <v>115</v>
      </c>
      <c r="CR1464" s="32" t="s">
        <v>279</v>
      </c>
      <c r="CS1464" s="32" t="s">
        <v>115</v>
      </c>
      <c r="CT1464" s="113">
        <v>0</v>
      </c>
      <c r="CU1464" s="113">
        <v>1</v>
      </c>
      <c r="CV1464" s="33" t="s">
        <v>4353</v>
      </c>
    </row>
    <row r="1465" spans="2:100">
      <c r="B1465" s="31">
        <v>1461</v>
      </c>
      <c r="C1465" s="32" t="s">
        <v>4508</v>
      </c>
      <c r="D1465" s="128"/>
      <c r="E1465" s="128"/>
      <c r="F1465" s="32" t="s">
        <v>658</v>
      </c>
      <c r="G1465" s="32" t="s">
        <v>943</v>
      </c>
      <c r="H1465" s="32" t="s">
        <v>394</v>
      </c>
      <c r="I1465" s="32" t="s">
        <v>166</v>
      </c>
      <c r="J1465" s="32" t="s">
        <v>115</v>
      </c>
      <c r="K1465" s="32" t="s">
        <v>4502</v>
      </c>
      <c r="L1465" s="32" t="s">
        <v>119</v>
      </c>
      <c r="M1465" s="32" t="s">
        <v>4352</v>
      </c>
      <c r="N1465" s="32" t="s">
        <v>115</v>
      </c>
      <c r="O1465" s="32" t="s">
        <v>115</v>
      </c>
      <c r="P1465" s="110">
        <v>45913</v>
      </c>
      <c r="Q1465" s="32" t="s">
        <v>115</v>
      </c>
      <c r="R1465" s="32" t="s">
        <v>115</v>
      </c>
      <c r="S1465" s="32" t="s">
        <v>203</v>
      </c>
      <c r="T1465" s="32" t="s">
        <v>203</v>
      </c>
      <c r="U1465" s="32" t="s">
        <v>214</v>
      </c>
      <c r="V1465" s="32" t="s">
        <v>122</v>
      </c>
      <c r="W1465" s="32" t="s">
        <v>123</v>
      </c>
      <c r="X1465" s="32" t="s">
        <v>115</v>
      </c>
      <c r="Y1465" s="128"/>
      <c r="Z1465" s="119" t="s">
        <v>115</v>
      </c>
      <c r="AA1465" s="119">
        <v>11.9486193827068</v>
      </c>
      <c r="AB1465" s="32" t="s">
        <v>115</v>
      </c>
      <c r="AC1465" s="32" t="s">
        <v>530</v>
      </c>
      <c r="AD1465" s="32" t="s">
        <v>115</v>
      </c>
      <c r="AE1465" s="32" t="s">
        <v>115</v>
      </c>
      <c r="AF1465" s="32" t="s">
        <v>115</v>
      </c>
      <c r="AG1465" s="32" t="s">
        <v>3306</v>
      </c>
      <c r="AH1465" s="32" t="s">
        <v>422</v>
      </c>
      <c r="AI1465" s="32">
        <v>5797640</v>
      </c>
      <c r="AJ1465" s="32" t="s">
        <v>945</v>
      </c>
      <c r="AK1465" s="32" t="s">
        <v>946</v>
      </c>
      <c r="AL1465" s="32">
        <v>8</v>
      </c>
      <c r="AM1465" s="32">
        <v>67</v>
      </c>
      <c r="AN1465" s="32" t="s">
        <v>128</v>
      </c>
      <c r="AO1465" s="32" t="s">
        <v>129</v>
      </c>
      <c r="AP1465" s="32" t="s">
        <v>203</v>
      </c>
      <c r="AQ1465" s="32" t="s">
        <v>130</v>
      </c>
      <c r="AR1465" s="32">
        <v>2022</v>
      </c>
      <c r="AS1465" s="32" t="s">
        <v>115</v>
      </c>
      <c r="AT1465" s="32" t="b">
        <v>0</v>
      </c>
      <c r="AU1465" s="32" t="s">
        <v>115</v>
      </c>
      <c r="AV1465" s="32" t="s">
        <v>115</v>
      </c>
      <c r="AW1465" s="32" t="s">
        <v>115</v>
      </c>
      <c r="AX1465" s="32" t="b">
        <v>0</v>
      </c>
      <c r="AY1465" s="32" t="s">
        <v>115</v>
      </c>
      <c r="AZ1465" s="110" t="s">
        <v>115</v>
      </c>
      <c r="BA1465" s="32" t="s">
        <v>115</v>
      </c>
      <c r="BB1465" s="32" t="s">
        <v>115</v>
      </c>
      <c r="BC1465" s="32" t="s">
        <v>115</v>
      </c>
      <c r="BD1465" s="32" t="s">
        <v>115</v>
      </c>
      <c r="BE1465" s="32" t="s">
        <v>115</v>
      </c>
      <c r="BF1465" s="110" t="s">
        <v>115</v>
      </c>
      <c r="BG1465" s="32" t="s">
        <v>131</v>
      </c>
      <c r="BH1465" s="32" t="s">
        <v>115</v>
      </c>
      <c r="BI1465" s="32" t="s">
        <v>162</v>
      </c>
      <c r="BJ1465" s="32">
        <v>5</v>
      </c>
      <c r="BK1465" s="110">
        <v>46659</v>
      </c>
      <c r="BL1465" s="110" t="s">
        <v>115</v>
      </c>
      <c r="BM1465" s="110">
        <v>46773</v>
      </c>
      <c r="BN1465" s="32" t="s">
        <v>115</v>
      </c>
      <c r="BO1465" s="32" t="s">
        <v>115</v>
      </c>
      <c r="BP1465" s="32" t="b">
        <v>0</v>
      </c>
      <c r="BQ1465" s="116" t="s">
        <v>115</v>
      </c>
      <c r="BR1465" s="32" t="s">
        <v>134</v>
      </c>
      <c r="BS1465" s="116">
        <v>40.2303</v>
      </c>
      <c r="BT1465" s="116">
        <v>891.27059999999994</v>
      </c>
      <c r="BU1465" s="116">
        <v>6.5457000000000001</v>
      </c>
      <c r="BV1465" s="116">
        <v>11.818899999999999</v>
      </c>
      <c r="BW1465" s="116">
        <v>9.3050999999999995</v>
      </c>
      <c r="BX1465" s="116">
        <v>2.1194000000000002</v>
      </c>
      <c r="BY1465" s="116">
        <v>19.772199999999998</v>
      </c>
      <c r="BZ1465" s="116">
        <v>0</v>
      </c>
      <c r="CA1465" s="116">
        <v>0</v>
      </c>
      <c r="CB1465" s="116">
        <v>0</v>
      </c>
      <c r="CC1465" s="116">
        <v>0</v>
      </c>
      <c r="CD1465" s="116">
        <v>0</v>
      </c>
      <c r="CE1465" s="116">
        <v>29.789099999999998</v>
      </c>
      <c r="CF1465" s="32" t="s">
        <v>135</v>
      </c>
      <c r="CG1465" s="32" t="s">
        <v>136</v>
      </c>
      <c r="CH1465" s="32" t="s">
        <v>878</v>
      </c>
      <c r="CI1465" s="116">
        <v>0</v>
      </c>
      <c r="CJ1465" s="116">
        <v>0</v>
      </c>
      <c r="CK1465" s="116">
        <v>0</v>
      </c>
      <c r="CL1465" s="116">
        <v>0</v>
      </c>
      <c r="CM1465" s="116">
        <v>0</v>
      </c>
      <c r="CN1465" s="116">
        <v>0</v>
      </c>
      <c r="CO1465" s="113">
        <v>0</v>
      </c>
      <c r="CP1465" s="32" t="s">
        <v>134</v>
      </c>
      <c r="CQ1465" s="32" t="s">
        <v>115</v>
      </c>
      <c r="CR1465" s="32" t="s">
        <v>279</v>
      </c>
      <c r="CS1465" s="32" t="s">
        <v>115</v>
      </c>
      <c r="CT1465" s="113">
        <v>1</v>
      </c>
      <c r="CU1465" s="113">
        <v>0</v>
      </c>
      <c r="CV1465" s="33" t="s">
        <v>4353</v>
      </c>
    </row>
    <row r="1466" spans="2:100">
      <c r="B1466" s="31">
        <v>1462</v>
      </c>
      <c r="C1466" s="32" t="s">
        <v>4509</v>
      </c>
      <c r="D1466" s="128"/>
      <c r="E1466" s="128"/>
      <c r="F1466" s="32" t="s">
        <v>816</v>
      </c>
      <c r="G1466" s="32" t="s">
        <v>943</v>
      </c>
      <c r="H1466" s="32" t="s">
        <v>394</v>
      </c>
      <c r="I1466" s="32" t="s">
        <v>166</v>
      </c>
      <c r="J1466" s="32" t="s">
        <v>115</v>
      </c>
      <c r="K1466" s="32" t="s">
        <v>4502</v>
      </c>
      <c r="L1466" s="32" t="s">
        <v>119</v>
      </c>
      <c r="M1466" s="32" t="s">
        <v>4352</v>
      </c>
      <c r="N1466" s="32" t="s">
        <v>115</v>
      </c>
      <c r="O1466" s="32" t="s">
        <v>115</v>
      </c>
      <c r="P1466" s="110">
        <v>45902</v>
      </c>
      <c r="Q1466" s="32" t="s">
        <v>115</v>
      </c>
      <c r="R1466" s="32" t="s">
        <v>115</v>
      </c>
      <c r="S1466" s="32" t="s">
        <v>203</v>
      </c>
      <c r="T1466" s="32" t="s">
        <v>203</v>
      </c>
      <c r="U1466" s="32" t="s">
        <v>214</v>
      </c>
      <c r="V1466" s="32" t="s">
        <v>122</v>
      </c>
      <c r="W1466" s="32" t="s">
        <v>123</v>
      </c>
      <c r="X1466" s="32" t="s">
        <v>115</v>
      </c>
      <c r="Y1466" s="128"/>
      <c r="Z1466" s="119" t="s">
        <v>115</v>
      </c>
      <c r="AA1466" s="119">
        <v>14.702107026353501</v>
      </c>
      <c r="AB1466" s="32" t="s">
        <v>115</v>
      </c>
      <c r="AC1466" s="32" t="s">
        <v>530</v>
      </c>
      <c r="AD1466" s="32" t="s">
        <v>115</v>
      </c>
      <c r="AE1466" s="32" t="s">
        <v>115</v>
      </c>
      <c r="AF1466" s="32" t="s">
        <v>115</v>
      </c>
      <c r="AG1466" s="32" t="s">
        <v>3306</v>
      </c>
      <c r="AH1466" s="32" t="s">
        <v>422</v>
      </c>
      <c r="AI1466" s="32">
        <v>5797641</v>
      </c>
      <c r="AJ1466" s="32" t="s">
        <v>945</v>
      </c>
      <c r="AK1466" s="32" t="s">
        <v>946</v>
      </c>
      <c r="AL1466" s="32">
        <v>8</v>
      </c>
      <c r="AM1466" s="32">
        <v>67</v>
      </c>
      <c r="AN1466" s="32" t="s">
        <v>128</v>
      </c>
      <c r="AO1466" s="32" t="s">
        <v>129</v>
      </c>
      <c r="AP1466" s="32" t="s">
        <v>203</v>
      </c>
      <c r="AQ1466" s="32" t="s">
        <v>130</v>
      </c>
      <c r="AR1466" s="32">
        <v>2021</v>
      </c>
      <c r="AS1466" s="32" t="s">
        <v>115</v>
      </c>
      <c r="AT1466" s="32" t="b">
        <v>0</v>
      </c>
      <c r="AU1466" s="32" t="s">
        <v>115</v>
      </c>
      <c r="AV1466" s="32" t="s">
        <v>115</v>
      </c>
      <c r="AW1466" s="32" t="s">
        <v>115</v>
      </c>
      <c r="AX1466" s="32" t="b">
        <v>0</v>
      </c>
      <c r="AY1466" s="32" t="s">
        <v>115</v>
      </c>
      <c r="AZ1466" s="110" t="s">
        <v>115</v>
      </c>
      <c r="BA1466" s="32" t="s">
        <v>115</v>
      </c>
      <c r="BB1466" s="32" t="s">
        <v>115</v>
      </c>
      <c r="BC1466" s="32" t="s">
        <v>115</v>
      </c>
      <c r="BD1466" s="32" t="s">
        <v>115</v>
      </c>
      <c r="BE1466" s="32" t="s">
        <v>115</v>
      </c>
      <c r="BF1466" s="110" t="s">
        <v>115</v>
      </c>
      <c r="BG1466" s="32" t="s">
        <v>131</v>
      </c>
      <c r="BH1466" s="32" t="s">
        <v>115</v>
      </c>
      <c r="BI1466" s="32" t="s">
        <v>960</v>
      </c>
      <c r="BJ1466" s="32">
        <v>5</v>
      </c>
      <c r="BK1466" s="110">
        <v>46659</v>
      </c>
      <c r="BL1466" s="110" t="s">
        <v>115</v>
      </c>
      <c r="BM1466" s="110">
        <v>46773</v>
      </c>
      <c r="BN1466" s="32" t="s">
        <v>115</v>
      </c>
      <c r="BO1466" s="32" t="s">
        <v>115</v>
      </c>
      <c r="BP1466" s="32" t="b">
        <v>0</v>
      </c>
      <c r="BQ1466" s="116" t="s">
        <v>115</v>
      </c>
      <c r="BR1466" s="32" t="s">
        <v>134</v>
      </c>
      <c r="BS1466" s="116">
        <v>55.398899999999998</v>
      </c>
      <c r="BT1466" s="116">
        <v>909.29480000000001</v>
      </c>
      <c r="BU1466" s="116">
        <v>18.751999999999999</v>
      </c>
      <c r="BV1466" s="116">
        <v>11.2536</v>
      </c>
      <c r="BW1466" s="116">
        <v>10.7171</v>
      </c>
      <c r="BX1466" s="116">
        <v>3.0626000000000002</v>
      </c>
      <c r="BY1466" s="116">
        <v>21.294899999999998</v>
      </c>
      <c r="BZ1466" s="116">
        <v>0</v>
      </c>
      <c r="CA1466" s="116">
        <v>0</v>
      </c>
      <c r="CB1466" s="116">
        <v>0</v>
      </c>
      <c r="CC1466" s="116">
        <v>0</v>
      </c>
      <c r="CD1466" s="116">
        <v>0</v>
      </c>
      <c r="CE1466" s="116">
        <v>43.785199999999996</v>
      </c>
      <c r="CF1466" s="32" t="s">
        <v>135</v>
      </c>
      <c r="CG1466" s="32" t="s">
        <v>136</v>
      </c>
      <c r="CH1466" s="32" t="s">
        <v>878</v>
      </c>
      <c r="CI1466" s="116">
        <v>0</v>
      </c>
      <c r="CJ1466" s="116">
        <v>0</v>
      </c>
      <c r="CK1466" s="116">
        <v>0</v>
      </c>
      <c r="CL1466" s="116">
        <v>0</v>
      </c>
      <c r="CM1466" s="116">
        <v>0</v>
      </c>
      <c r="CN1466" s="116">
        <v>0</v>
      </c>
      <c r="CO1466" s="113">
        <v>0</v>
      </c>
      <c r="CP1466" s="32" t="s">
        <v>134</v>
      </c>
      <c r="CQ1466" s="32" t="s">
        <v>115</v>
      </c>
      <c r="CR1466" s="32" t="s">
        <v>279</v>
      </c>
      <c r="CS1466" s="32" t="s">
        <v>115</v>
      </c>
      <c r="CT1466" s="113">
        <v>1</v>
      </c>
      <c r="CU1466" s="113">
        <v>0</v>
      </c>
      <c r="CV1466" s="33" t="s">
        <v>4353</v>
      </c>
    </row>
    <row r="1467" spans="2:100">
      <c r="B1467" s="31">
        <v>1463</v>
      </c>
      <c r="C1467" s="32" t="s">
        <v>4510</v>
      </c>
      <c r="D1467" s="128"/>
      <c r="E1467" s="128"/>
      <c r="F1467" s="32" t="s">
        <v>816</v>
      </c>
      <c r="G1467" s="32" t="s">
        <v>943</v>
      </c>
      <c r="H1467" s="32" t="s">
        <v>394</v>
      </c>
      <c r="I1467" s="32" t="s">
        <v>166</v>
      </c>
      <c r="J1467" s="32" t="s">
        <v>115</v>
      </c>
      <c r="K1467" s="32" t="s">
        <v>4502</v>
      </c>
      <c r="L1467" s="32" t="s">
        <v>119</v>
      </c>
      <c r="M1467" s="32" t="s">
        <v>4352</v>
      </c>
      <c r="N1467" s="32" t="s">
        <v>115</v>
      </c>
      <c r="O1467" s="32" t="s">
        <v>115</v>
      </c>
      <c r="P1467" s="110" t="s">
        <v>115</v>
      </c>
      <c r="Q1467" s="32" t="s">
        <v>115</v>
      </c>
      <c r="R1467" s="32" t="s">
        <v>115</v>
      </c>
      <c r="S1467" s="32" t="s">
        <v>203</v>
      </c>
      <c r="T1467" s="32" t="s">
        <v>203</v>
      </c>
      <c r="U1467" s="32" t="s">
        <v>518</v>
      </c>
      <c r="V1467" s="32" t="s">
        <v>122</v>
      </c>
      <c r="W1467" s="32" t="s">
        <v>123</v>
      </c>
      <c r="X1467" s="32" t="s">
        <v>115</v>
      </c>
      <c r="Y1467" s="128"/>
      <c r="Z1467" s="119" t="s">
        <v>115</v>
      </c>
      <c r="AA1467" s="119">
        <v>7.49</v>
      </c>
      <c r="AB1467" s="32" t="s">
        <v>115</v>
      </c>
      <c r="AC1467" s="32" t="s">
        <v>530</v>
      </c>
      <c r="AD1467" s="32" t="s">
        <v>115</v>
      </c>
      <c r="AE1467" s="32" t="s">
        <v>115</v>
      </c>
      <c r="AF1467" s="32" t="s">
        <v>115</v>
      </c>
      <c r="AG1467" s="32" t="s">
        <v>3306</v>
      </c>
      <c r="AH1467" s="32" t="s">
        <v>422</v>
      </c>
      <c r="AI1467" s="32">
        <v>5797642</v>
      </c>
      <c r="AJ1467" s="32" t="s">
        <v>945</v>
      </c>
      <c r="AK1467" s="32" t="s">
        <v>946</v>
      </c>
      <c r="AL1467" s="32">
        <v>8</v>
      </c>
      <c r="AM1467" s="32">
        <v>67</v>
      </c>
      <c r="AN1467" s="32" t="s">
        <v>128</v>
      </c>
      <c r="AO1467" s="32" t="s">
        <v>129</v>
      </c>
      <c r="AP1467" s="32" t="s">
        <v>203</v>
      </c>
      <c r="AQ1467" s="32" t="s">
        <v>130</v>
      </c>
      <c r="AR1467" s="32">
        <v>2021</v>
      </c>
      <c r="AS1467" s="32" t="s">
        <v>115</v>
      </c>
      <c r="AT1467" s="32" t="b">
        <v>0</v>
      </c>
      <c r="AU1467" s="32" t="s">
        <v>115</v>
      </c>
      <c r="AV1467" s="32" t="s">
        <v>115</v>
      </c>
      <c r="AW1467" s="32" t="s">
        <v>115</v>
      </c>
      <c r="AX1467" s="32" t="b">
        <v>0</v>
      </c>
      <c r="AY1467" s="32" t="s">
        <v>115</v>
      </c>
      <c r="AZ1467" s="110" t="s">
        <v>115</v>
      </c>
      <c r="BA1467" s="32" t="s">
        <v>115</v>
      </c>
      <c r="BB1467" s="32" t="s">
        <v>115</v>
      </c>
      <c r="BC1467" s="32" t="s">
        <v>115</v>
      </c>
      <c r="BD1467" s="32" t="s">
        <v>115</v>
      </c>
      <c r="BE1467" s="32" t="s">
        <v>115</v>
      </c>
      <c r="BF1467" s="110" t="s">
        <v>115</v>
      </c>
      <c r="BG1467" s="32" t="s">
        <v>131</v>
      </c>
      <c r="BH1467" s="32" t="s">
        <v>115</v>
      </c>
      <c r="BI1467" s="32" t="s">
        <v>162</v>
      </c>
      <c r="BJ1467" s="32">
        <v>5</v>
      </c>
      <c r="BK1467" s="110">
        <v>47025</v>
      </c>
      <c r="BL1467" s="110" t="s">
        <v>115</v>
      </c>
      <c r="BM1467" s="110">
        <v>47144</v>
      </c>
      <c r="BN1467" s="32" t="s">
        <v>115</v>
      </c>
      <c r="BO1467" s="32" t="s">
        <v>115</v>
      </c>
      <c r="BP1467" s="32" t="b">
        <v>0</v>
      </c>
      <c r="BQ1467" s="116" t="s">
        <v>115</v>
      </c>
      <c r="BR1467" s="32" t="s">
        <v>134</v>
      </c>
      <c r="BS1467" s="116">
        <v>26.422599999999999</v>
      </c>
      <c r="BT1467" s="116">
        <v>985.01459999999997</v>
      </c>
      <c r="BU1467" s="116">
        <v>7.0705999999999998</v>
      </c>
      <c r="BV1467" s="116">
        <v>4.4778000000000002</v>
      </c>
      <c r="BW1467" s="116">
        <v>9.2856000000000005</v>
      </c>
      <c r="BX1467" s="116">
        <v>1.7107000000000001</v>
      </c>
      <c r="BY1467" s="116">
        <v>21.577400000000001</v>
      </c>
      <c r="BZ1467" s="116">
        <v>0</v>
      </c>
      <c r="CA1467" s="116">
        <v>0</v>
      </c>
      <c r="CB1467" s="116">
        <v>0</v>
      </c>
      <c r="CC1467" s="116">
        <v>0</v>
      </c>
      <c r="CD1467" s="116">
        <v>0</v>
      </c>
      <c r="CE1467" s="116">
        <v>22.544699999999999</v>
      </c>
      <c r="CF1467" s="32" t="s">
        <v>135</v>
      </c>
      <c r="CG1467" s="32" t="s">
        <v>136</v>
      </c>
      <c r="CH1467" s="32" t="s">
        <v>469</v>
      </c>
      <c r="CI1467" s="116">
        <v>0</v>
      </c>
      <c r="CJ1467" s="116">
        <v>0</v>
      </c>
      <c r="CK1467" s="116">
        <v>0</v>
      </c>
      <c r="CL1467" s="116">
        <v>0</v>
      </c>
      <c r="CM1467" s="116">
        <v>0</v>
      </c>
      <c r="CN1467" s="116">
        <v>0</v>
      </c>
      <c r="CO1467" s="113">
        <v>0</v>
      </c>
      <c r="CP1467" s="32" t="s">
        <v>134</v>
      </c>
      <c r="CQ1467" s="32" t="s">
        <v>115</v>
      </c>
      <c r="CR1467" s="32" t="s">
        <v>279</v>
      </c>
      <c r="CS1467" s="32" t="s">
        <v>115</v>
      </c>
      <c r="CT1467" s="113">
        <v>1</v>
      </c>
      <c r="CU1467" s="113">
        <v>0</v>
      </c>
      <c r="CV1467" s="33" t="s">
        <v>4353</v>
      </c>
    </row>
    <row r="1468" spans="2:100">
      <c r="B1468" s="31">
        <v>1464</v>
      </c>
      <c r="C1468" s="32" t="s">
        <v>4511</v>
      </c>
      <c r="D1468" s="128"/>
      <c r="E1468" s="128"/>
      <c r="F1468" s="32" t="s">
        <v>1057</v>
      </c>
      <c r="G1468" s="32" t="s">
        <v>4505</v>
      </c>
      <c r="H1468" s="32" t="s">
        <v>394</v>
      </c>
      <c r="I1468" s="32" t="s">
        <v>166</v>
      </c>
      <c r="J1468" s="32" t="s">
        <v>115</v>
      </c>
      <c r="K1468" s="32" t="s">
        <v>4506</v>
      </c>
      <c r="L1468" s="32" t="s">
        <v>119</v>
      </c>
      <c r="M1468" s="32" t="s">
        <v>4352</v>
      </c>
      <c r="N1468" s="32" t="s">
        <v>115</v>
      </c>
      <c r="O1468" s="32" t="s">
        <v>115</v>
      </c>
      <c r="P1468" s="110">
        <v>45937</v>
      </c>
      <c r="Q1468" s="32" t="s">
        <v>115</v>
      </c>
      <c r="R1468" s="32" t="s">
        <v>115</v>
      </c>
      <c r="S1468" s="32" t="s">
        <v>203</v>
      </c>
      <c r="T1468" s="32" t="s">
        <v>203</v>
      </c>
      <c r="U1468" s="32" t="s">
        <v>214</v>
      </c>
      <c r="V1468" s="32" t="s">
        <v>122</v>
      </c>
      <c r="W1468" s="32" t="s">
        <v>123</v>
      </c>
      <c r="X1468" s="32" t="s">
        <v>115</v>
      </c>
      <c r="Y1468" s="128"/>
      <c r="Z1468" s="119" t="s">
        <v>115</v>
      </c>
      <c r="AA1468" s="119">
        <v>0.91804008836235496</v>
      </c>
      <c r="AB1468" s="32" t="s">
        <v>115</v>
      </c>
      <c r="AC1468" s="32" t="s">
        <v>534</v>
      </c>
      <c r="AD1468" s="32" t="s">
        <v>115</v>
      </c>
      <c r="AE1468" s="32" t="s">
        <v>115</v>
      </c>
      <c r="AF1468" s="32" t="s">
        <v>115</v>
      </c>
      <c r="AG1468" s="32" t="s">
        <v>3306</v>
      </c>
      <c r="AH1468" s="32" t="s">
        <v>422</v>
      </c>
      <c r="AI1468" s="32">
        <v>5797644</v>
      </c>
      <c r="AJ1468" s="32" t="s">
        <v>945</v>
      </c>
      <c r="AK1468" s="32" t="s">
        <v>946</v>
      </c>
      <c r="AL1468" s="32">
        <v>8</v>
      </c>
      <c r="AM1468" s="32">
        <v>67</v>
      </c>
      <c r="AN1468" s="32" t="s">
        <v>128</v>
      </c>
      <c r="AO1468" s="32" t="s">
        <v>129</v>
      </c>
      <c r="AP1468" s="32" t="s">
        <v>203</v>
      </c>
      <c r="AQ1468" s="32" t="s">
        <v>130</v>
      </c>
      <c r="AR1468" s="32">
        <v>2021</v>
      </c>
      <c r="AS1468" s="32" t="s">
        <v>115</v>
      </c>
      <c r="AT1468" s="32" t="b">
        <v>0</v>
      </c>
      <c r="AU1468" s="32" t="s">
        <v>115</v>
      </c>
      <c r="AV1468" s="32" t="s">
        <v>115</v>
      </c>
      <c r="AW1468" s="32" t="s">
        <v>115</v>
      </c>
      <c r="AX1468" s="32" t="b">
        <v>0</v>
      </c>
      <c r="AY1468" s="32" t="s">
        <v>115</v>
      </c>
      <c r="AZ1468" s="110" t="s">
        <v>115</v>
      </c>
      <c r="BA1468" s="32" t="s">
        <v>115</v>
      </c>
      <c r="BB1468" s="32" t="s">
        <v>115</v>
      </c>
      <c r="BC1468" s="32" t="s">
        <v>115</v>
      </c>
      <c r="BD1468" s="32" t="s">
        <v>115</v>
      </c>
      <c r="BE1468" s="32" t="s">
        <v>115</v>
      </c>
      <c r="BF1468" s="110" t="s">
        <v>115</v>
      </c>
      <c r="BG1468" s="32" t="s">
        <v>131</v>
      </c>
      <c r="BH1468" s="32" t="s">
        <v>115</v>
      </c>
      <c r="BI1468" s="32" t="s">
        <v>162</v>
      </c>
      <c r="BJ1468" s="32">
        <v>5</v>
      </c>
      <c r="BK1468" s="110">
        <v>47024</v>
      </c>
      <c r="BL1468" s="110" t="s">
        <v>115</v>
      </c>
      <c r="BM1468" s="110">
        <v>47144</v>
      </c>
      <c r="BN1468" s="32" t="s">
        <v>115</v>
      </c>
      <c r="BO1468" s="32" t="s">
        <v>115</v>
      </c>
      <c r="BP1468" s="32" t="b">
        <v>0</v>
      </c>
      <c r="BQ1468" s="116" t="s">
        <v>115</v>
      </c>
      <c r="BR1468" s="32" t="s">
        <v>134</v>
      </c>
      <c r="BS1468" s="116">
        <v>39.601500000000001</v>
      </c>
      <c r="BT1468" s="116">
        <v>920.79290000000003</v>
      </c>
      <c r="BU1468" s="116">
        <v>12.9284</v>
      </c>
      <c r="BV1468" s="116">
        <v>10.158200000000001</v>
      </c>
      <c r="BW1468" s="116">
        <v>9.6574000000000009</v>
      </c>
      <c r="BX1468" s="116">
        <v>2.5990000000000002</v>
      </c>
      <c r="BY1468" s="116">
        <v>11.211600000000001</v>
      </c>
      <c r="BZ1468" s="116">
        <v>0</v>
      </c>
      <c r="CA1468" s="116">
        <v>0</v>
      </c>
      <c r="CB1468" s="116">
        <v>0</v>
      </c>
      <c r="CC1468" s="116">
        <v>0</v>
      </c>
      <c r="CD1468" s="116">
        <v>0</v>
      </c>
      <c r="CE1468" s="116">
        <v>35.343000000000004</v>
      </c>
      <c r="CF1468" s="32" t="s">
        <v>135</v>
      </c>
      <c r="CG1468" s="32" t="s">
        <v>136</v>
      </c>
      <c r="CH1468" s="32" t="s">
        <v>469</v>
      </c>
      <c r="CI1468" s="116">
        <v>0</v>
      </c>
      <c r="CJ1468" s="116">
        <v>0</v>
      </c>
      <c r="CK1468" s="116">
        <v>0</v>
      </c>
      <c r="CL1468" s="116">
        <v>0</v>
      </c>
      <c r="CM1468" s="116">
        <v>0</v>
      </c>
      <c r="CN1468" s="116">
        <v>0</v>
      </c>
      <c r="CO1468" s="113">
        <v>0</v>
      </c>
      <c r="CP1468" s="32" t="s">
        <v>134</v>
      </c>
      <c r="CQ1468" s="32" t="s">
        <v>115</v>
      </c>
      <c r="CR1468" s="32" t="s">
        <v>279</v>
      </c>
      <c r="CS1468" s="32" t="s">
        <v>115</v>
      </c>
      <c r="CT1468" s="113">
        <v>0</v>
      </c>
      <c r="CU1468" s="113">
        <v>1</v>
      </c>
      <c r="CV1468" s="33" t="s">
        <v>4353</v>
      </c>
    </row>
    <row r="1469" spans="2:100">
      <c r="B1469" s="31">
        <v>1465</v>
      </c>
      <c r="C1469" s="32" t="s">
        <v>4512</v>
      </c>
      <c r="D1469" s="128"/>
      <c r="E1469" s="128"/>
      <c r="F1469" s="32" t="s">
        <v>942</v>
      </c>
      <c r="G1469" s="32" t="s">
        <v>4513</v>
      </c>
      <c r="H1469" s="32" t="s">
        <v>418</v>
      </c>
      <c r="I1469" s="32" t="s">
        <v>118</v>
      </c>
      <c r="J1469" s="32" t="s">
        <v>115</v>
      </c>
      <c r="K1469" s="32" t="s">
        <v>4514</v>
      </c>
      <c r="L1469" s="32" t="s">
        <v>119</v>
      </c>
      <c r="M1469" s="32" t="s">
        <v>4352</v>
      </c>
      <c r="N1469" s="32" t="s">
        <v>115</v>
      </c>
      <c r="O1469" s="32" t="s">
        <v>115</v>
      </c>
      <c r="P1469" s="110">
        <v>45917</v>
      </c>
      <c r="Q1469" s="32" t="s">
        <v>115</v>
      </c>
      <c r="R1469" s="32" t="s">
        <v>115</v>
      </c>
      <c r="S1469" s="32" t="s">
        <v>203</v>
      </c>
      <c r="T1469" s="32" t="s">
        <v>203</v>
      </c>
      <c r="U1469" s="32" t="s">
        <v>214</v>
      </c>
      <c r="V1469" s="32" t="s">
        <v>122</v>
      </c>
      <c r="W1469" s="32" t="s">
        <v>123</v>
      </c>
      <c r="X1469" s="32" t="s">
        <v>115</v>
      </c>
      <c r="Y1469" s="128"/>
      <c r="Z1469" s="119" t="s">
        <v>115</v>
      </c>
      <c r="AA1469" s="119">
        <v>13.4076182579226</v>
      </c>
      <c r="AB1469" s="32" t="s">
        <v>115</v>
      </c>
      <c r="AC1469" s="32" t="s">
        <v>397</v>
      </c>
      <c r="AD1469" s="32" t="s">
        <v>115</v>
      </c>
      <c r="AE1469" s="32" t="s">
        <v>115</v>
      </c>
      <c r="AF1469" s="32" t="s">
        <v>115</v>
      </c>
      <c r="AG1469" s="32" t="s">
        <v>3306</v>
      </c>
      <c r="AH1469" s="32" t="s">
        <v>422</v>
      </c>
      <c r="AI1469" s="32">
        <v>5798447</v>
      </c>
      <c r="AJ1469" s="32" t="s">
        <v>945</v>
      </c>
      <c r="AK1469" s="32" t="s">
        <v>946</v>
      </c>
      <c r="AL1469" s="32">
        <v>8</v>
      </c>
      <c r="AM1469" s="32">
        <v>67</v>
      </c>
      <c r="AN1469" s="32" t="s">
        <v>128</v>
      </c>
      <c r="AO1469" s="32" t="s">
        <v>129</v>
      </c>
      <c r="AP1469" s="32" t="s">
        <v>203</v>
      </c>
      <c r="AQ1469" s="32" t="s">
        <v>130</v>
      </c>
      <c r="AR1469" s="32">
        <v>2022</v>
      </c>
      <c r="AS1469" s="32" t="s">
        <v>115</v>
      </c>
      <c r="AT1469" s="32" t="b">
        <v>0</v>
      </c>
      <c r="AU1469" s="32" t="s">
        <v>115</v>
      </c>
      <c r="AV1469" s="32" t="s">
        <v>115</v>
      </c>
      <c r="AW1469" s="32" t="s">
        <v>115</v>
      </c>
      <c r="AX1469" s="32" t="b">
        <v>0</v>
      </c>
      <c r="AY1469" s="32" t="s">
        <v>115</v>
      </c>
      <c r="AZ1469" s="110" t="s">
        <v>115</v>
      </c>
      <c r="BA1469" s="32" t="s">
        <v>115</v>
      </c>
      <c r="BB1469" s="32" t="s">
        <v>115</v>
      </c>
      <c r="BC1469" s="32" t="s">
        <v>115</v>
      </c>
      <c r="BD1469" s="32" t="s">
        <v>115</v>
      </c>
      <c r="BE1469" s="32" t="s">
        <v>115</v>
      </c>
      <c r="BF1469" s="110" t="s">
        <v>115</v>
      </c>
      <c r="BG1469" s="32" t="s">
        <v>131</v>
      </c>
      <c r="BH1469" s="32" t="s">
        <v>115</v>
      </c>
      <c r="BI1469" s="32" t="s">
        <v>488</v>
      </c>
      <c r="BJ1469" s="32">
        <v>4</v>
      </c>
      <c r="BK1469" s="110">
        <v>46787</v>
      </c>
      <c r="BL1469" s="110" t="s">
        <v>115</v>
      </c>
      <c r="BM1469" s="110">
        <v>47511</v>
      </c>
      <c r="BN1469" s="32" t="s">
        <v>115</v>
      </c>
      <c r="BO1469" s="32" t="s">
        <v>115</v>
      </c>
      <c r="BP1469" s="32" t="b">
        <v>0</v>
      </c>
      <c r="BQ1469" s="116" t="s">
        <v>115</v>
      </c>
      <c r="BR1469" s="32" t="s">
        <v>134</v>
      </c>
      <c r="BS1469" s="116">
        <v>193.17760000000001</v>
      </c>
      <c r="BT1469" s="116">
        <v>19431.397700000001</v>
      </c>
      <c r="BU1469" s="116">
        <v>13.6996</v>
      </c>
      <c r="BV1469" s="116">
        <v>83.021100000000004</v>
      </c>
      <c r="BW1469" s="116">
        <v>15.109400000000001</v>
      </c>
      <c r="BX1469" s="116">
        <v>41.6203</v>
      </c>
      <c r="BY1469" s="116">
        <v>175.29169999999999</v>
      </c>
      <c r="BZ1469" s="116">
        <v>1768.5917000000002</v>
      </c>
      <c r="CA1469" s="116">
        <v>9102.5678000000025</v>
      </c>
      <c r="CB1469" s="116">
        <v>7808.1674999999996</v>
      </c>
      <c r="CC1469" s="116">
        <v>53.342800000000004</v>
      </c>
      <c r="CD1469" s="116">
        <v>0</v>
      </c>
      <c r="CE1469" s="116">
        <v>153.45030000000003</v>
      </c>
      <c r="CF1469" s="32" t="s">
        <v>135</v>
      </c>
      <c r="CG1469" s="32" t="s">
        <v>136</v>
      </c>
      <c r="CH1469" s="32" t="s">
        <v>522</v>
      </c>
      <c r="CI1469" s="116">
        <v>0</v>
      </c>
      <c r="CJ1469" s="116">
        <v>0</v>
      </c>
      <c r="CK1469" s="116">
        <v>0</v>
      </c>
      <c r="CL1469" s="116">
        <v>0</v>
      </c>
      <c r="CM1469" s="116">
        <v>0</v>
      </c>
      <c r="CN1469" s="116">
        <v>0</v>
      </c>
      <c r="CO1469" s="113">
        <v>0</v>
      </c>
      <c r="CP1469" s="32" t="s">
        <v>134</v>
      </c>
      <c r="CQ1469" s="32" t="s">
        <v>115</v>
      </c>
      <c r="CR1469" s="32" t="s">
        <v>279</v>
      </c>
      <c r="CS1469" s="32" t="s">
        <v>115</v>
      </c>
      <c r="CT1469" s="113">
        <v>0</v>
      </c>
      <c r="CU1469" s="113">
        <v>1</v>
      </c>
      <c r="CV1469" s="33" t="s">
        <v>4353</v>
      </c>
    </row>
    <row r="1470" spans="2:100">
      <c r="B1470" s="31">
        <v>1466</v>
      </c>
      <c r="C1470" s="32" t="s">
        <v>4515</v>
      </c>
      <c r="D1470" s="128"/>
      <c r="E1470" s="128"/>
      <c r="F1470" s="32" t="s">
        <v>516</v>
      </c>
      <c r="G1470" s="32" t="s">
        <v>4516</v>
      </c>
      <c r="H1470" s="32" t="s">
        <v>418</v>
      </c>
      <c r="I1470" s="32" t="s">
        <v>118</v>
      </c>
      <c r="J1470" s="32" t="s">
        <v>115</v>
      </c>
      <c r="K1470" s="32" t="s">
        <v>4308</v>
      </c>
      <c r="L1470" s="32" t="s">
        <v>119</v>
      </c>
      <c r="M1470" s="32" t="s">
        <v>4352</v>
      </c>
      <c r="N1470" s="32" t="s">
        <v>115</v>
      </c>
      <c r="O1470" s="32" t="s">
        <v>115</v>
      </c>
      <c r="P1470" s="110">
        <v>45878</v>
      </c>
      <c r="Q1470" s="32">
        <v>65</v>
      </c>
      <c r="R1470" s="32" t="s">
        <v>115</v>
      </c>
      <c r="S1470" s="32" t="s">
        <v>121</v>
      </c>
      <c r="T1470" s="32" t="s">
        <v>115</v>
      </c>
      <c r="U1470" s="32" t="s">
        <v>214</v>
      </c>
      <c r="V1470" s="32" t="s">
        <v>122</v>
      </c>
      <c r="W1470" s="32" t="s">
        <v>123</v>
      </c>
      <c r="X1470" s="32" t="s">
        <v>115</v>
      </c>
      <c r="Y1470" s="128"/>
      <c r="Z1470" s="119" t="s">
        <v>115</v>
      </c>
      <c r="AA1470" s="119">
        <v>2.97339102135268</v>
      </c>
      <c r="AB1470" s="32" t="s">
        <v>115</v>
      </c>
      <c r="AC1470" s="32" t="s">
        <v>534</v>
      </c>
      <c r="AD1470" s="32" t="s">
        <v>767</v>
      </c>
      <c r="AE1470" s="32" t="s">
        <v>1180</v>
      </c>
      <c r="AF1470" s="32" t="s">
        <v>115</v>
      </c>
      <c r="AG1470" s="32" t="s">
        <v>3508</v>
      </c>
      <c r="AH1470" s="32" t="s">
        <v>422</v>
      </c>
      <c r="AI1470" s="32">
        <v>5733505</v>
      </c>
      <c r="AJ1470" s="32" t="s">
        <v>4517</v>
      </c>
      <c r="AK1470" s="32" t="s">
        <v>4518</v>
      </c>
      <c r="AL1470" s="32">
        <v>1</v>
      </c>
      <c r="AM1470" s="32">
        <v>67</v>
      </c>
      <c r="AN1470" s="32" t="s">
        <v>128</v>
      </c>
      <c r="AO1470" s="32" t="s">
        <v>129</v>
      </c>
      <c r="AP1470" s="32">
        <v>2022</v>
      </c>
      <c r="AQ1470" s="32" t="s">
        <v>130</v>
      </c>
      <c r="AR1470" s="32">
        <v>2020</v>
      </c>
      <c r="AS1470" s="32" t="s">
        <v>115</v>
      </c>
      <c r="AT1470" s="32" t="b">
        <v>0</v>
      </c>
      <c r="AU1470" s="32" t="s">
        <v>115</v>
      </c>
      <c r="AV1470" s="32" t="s">
        <v>115</v>
      </c>
      <c r="AW1470" s="32" t="s">
        <v>115</v>
      </c>
      <c r="AX1470" s="32" t="b">
        <v>0</v>
      </c>
      <c r="AY1470" s="32" t="s">
        <v>115</v>
      </c>
      <c r="AZ1470" s="110" t="s">
        <v>115</v>
      </c>
      <c r="BA1470" s="32" t="s">
        <v>115</v>
      </c>
      <c r="BB1470" s="32" t="s">
        <v>115</v>
      </c>
      <c r="BC1470" s="32" t="s">
        <v>115</v>
      </c>
      <c r="BD1470" s="32" t="s">
        <v>115</v>
      </c>
      <c r="BE1470" s="32" t="s">
        <v>115</v>
      </c>
      <c r="BF1470" s="110" t="s">
        <v>115</v>
      </c>
      <c r="BG1470" s="32" t="s">
        <v>131</v>
      </c>
      <c r="BH1470" s="32" t="s">
        <v>115</v>
      </c>
      <c r="BI1470" s="32" t="s">
        <v>488</v>
      </c>
      <c r="BJ1470" s="32">
        <v>4</v>
      </c>
      <c r="BK1470" s="110">
        <v>47137</v>
      </c>
      <c r="BL1470" s="110">
        <v>45473</v>
      </c>
      <c r="BM1470" s="110">
        <v>47337</v>
      </c>
      <c r="BN1470" s="32" t="s">
        <v>308</v>
      </c>
      <c r="BO1470" s="32" t="s">
        <v>115</v>
      </c>
      <c r="BP1470" s="32" t="b">
        <v>0</v>
      </c>
      <c r="BQ1470" s="116">
        <v>12200</v>
      </c>
      <c r="BR1470" s="32" t="s">
        <v>134</v>
      </c>
      <c r="BS1470" s="116">
        <v>3806.7613999999999</v>
      </c>
      <c r="BT1470" s="116">
        <v>25649.216400000001</v>
      </c>
      <c r="BU1470" s="116">
        <v>154.1883</v>
      </c>
      <c r="BV1470" s="116">
        <v>180.1054</v>
      </c>
      <c r="BW1470" s="116">
        <v>2973.3098</v>
      </c>
      <c r="BX1470" s="116">
        <v>285.26830000000001</v>
      </c>
      <c r="BY1470" s="116">
        <v>178.8047</v>
      </c>
      <c r="BZ1470" s="116">
        <v>1105.6659999999997</v>
      </c>
      <c r="CA1470" s="116">
        <v>8020.329999999999</v>
      </c>
      <c r="CB1470" s="116">
        <v>6166.4589999999998</v>
      </c>
      <c r="CC1470" s="116">
        <v>6000</v>
      </c>
      <c r="CD1470" s="116">
        <v>499.99999999999994</v>
      </c>
      <c r="CE1470" s="116">
        <v>3627.9566999999997</v>
      </c>
      <c r="CF1470" s="32" t="s">
        <v>135</v>
      </c>
      <c r="CG1470" s="32" t="s">
        <v>136</v>
      </c>
      <c r="CH1470" s="32" t="s">
        <v>1700</v>
      </c>
      <c r="CI1470" s="116">
        <v>0</v>
      </c>
      <c r="CJ1470" s="116">
        <v>0</v>
      </c>
      <c r="CK1470" s="116">
        <v>0</v>
      </c>
      <c r="CL1470" s="116">
        <v>0</v>
      </c>
      <c r="CM1470" s="116">
        <v>0</v>
      </c>
      <c r="CN1470" s="116">
        <v>0</v>
      </c>
      <c r="CO1470" s="113">
        <v>0</v>
      </c>
      <c r="CP1470" s="32" t="s">
        <v>134</v>
      </c>
      <c r="CQ1470" s="32" t="s">
        <v>115</v>
      </c>
      <c r="CR1470" s="32" t="s">
        <v>279</v>
      </c>
      <c r="CS1470" s="32" t="s">
        <v>115</v>
      </c>
      <c r="CT1470" s="113">
        <v>0</v>
      </c>
      <c r="CU1470" s="113">
        <v>1</v>
      </c>
      <c r="CV1470" s="33" t="s">
        <v>4353</v>
      </c>
    </row>
    <row r="1471" spans="2:100">
      <c r="B1471" s="34">
        <v>1467</v>
      </c>
      <c r="C1471" s="35" t="s">
        <v>4519</v>
      </c>
      <c r="D1471" s="130"/>
      <c r="E1471" s="130"/>
      <c r="F1471" s="35" t="s">
        <v>660</v>
      </c>
      <c r="G1471" s="35" t="s">
        <v>4520</v>
      </c>
      <c r="H1471" s="35" t="s">
        <v>418</v>
      </c>
      <c r="I1471" s="35" t="s">
        <v>118</v>
      </c>
      <c r="J1471" s="35" t="s">
        <v>115</v>
      </c>
      <c r="K1471" s="35" t="s">
        <v>115</v>
      </c>
      <c r="L1471" s="35" t="s">
        <v>119</v>
      </c>
      <c r="M1471" s="35" t="s">
        <v>4352</v>
      </c>
      <c r="N1471" s="35" t="s">
        <v>115</v>
      </c>
      <c r="O1471" s="35" t="s">
        <v>115</v>
      </c>
      <c r="P1471" s="111">
        <v>45936</v>
      </c>
      <c r="Q1471" s="35">
        <v>26</v>
      </c>
      <c r="R1471" s="35" t="s">
        <v>115</v>
      </c>
      <c r="S1471" s="35" t="s">
        <v>203</v>
      </c>
      <c r="T1471" s="35" t="s">
        <v>203</v>
      </c>
      <c r="U1471" s="35" t="s">
        <v>214</v>
      </c>
      <c r="V1471" s="35" t="s">
        <v>122</v>
      </c>
      <c r="W1471" s="35" t="s">
        <v>123</v>
      </c>
      <c r="X1471" s="35" t="s">
        <v>115</v>
      </c>
      <c r="Y1471" s="130"/>
      <c r="Z1471" s="120" t="s">
        <v>115</v>
      </c>
      <c r="AA1471" s="120">
        <v>1.8829447495751199</v>
      </c>
      <c r="AB1471" s="35" t="s">
        <v>115</v>
      </c>
      <c r="AC1471" s="35" t="s">
        <v>534</v>
      </c>
      <c r="AD1471" s="35" t="s">
        <v>822</v>
      </c>
      <c r="AE1471" s="35" t="s">
        <v>115</v>
      </c>
      <c r="AF1471" s="35" t="s">
        <v>115</v>
      </c>
      <c r="AG1471" s="35" t="s">
        <v>3306</v>
      </c>
      <c r="AH1471" s="35" t="s">
        <v>422</v>
      </c>
      <c r="AI1471" s="35">
        <v>5791858</v>
      </c>
      <c r="AJ1471" s="35" t="s">
        <v>4521</v>
      </c>
      <c r="AK1471" s="35" t="s">
        <v>4519</v>
      </c>
      <c r="AL1471" s="35">
        <v>1</v>
      </c>
      <c r="AM1471" s="35">
        <v>67</v>
      </c>
      <c r="AN1471" s="35" t="s">
        <v>128</v>
      </c>
      <c r="AO1471" s="35" t="s">
        <v>129</v>
      </c>
      <c r="AP1471" s="35" t="s">
        <v>203</v>
      </c>
      <c r="AQ1471" s="35" t="s">
        <v>130</v>
      </c>
      <c r="AR1471" s="35">
        <v>2020</v>
      </c>
      <c r="AS1471" s="35" t="s">
        <v>115</v>
      </c>
      <c r="AT1471" s="35" t="b">
        <v>0</v>
      </c>
      <c r="AU1471" s="35" t="s">
        <v>115</v>
      </c>
      <c r="AV1471" s="35" t="s">
        <v>115</v>
      </c>
      <c r="AW1471" s="35" t="s">
        <v>115</v>
      </c>
      <c r="AX1471" s="35" t="b">
        <v>0</v>
      </c>
      <c r="AY1471" s="35" t="s">
        <v>115</v>
      </c>
      <c r="AZ1471" s="111" t="s">
        <v>115</v>
      </c>
      <c r="BA1471" s="35" t="s">
        <v>115</v>
      </c>
      <c r="BB1471" s="35" t="s">
        <v>115</v>
      </c>
      <c r="BC1471" s="35" t="s">
        <v>115</v>
      </c>
      <c r="BD1471" s="35" t="s">
        <v>115</v>
      </c>
      <c r="BE1471" s="35" t="s">
        <v>115</v>
      </c>
      <c r="BF1471" s="111" t="s">
        <v>115</v>
      </c>
      <c r="BG1471" s="35" t="s">
        <v>131</v>
      </c>
      <c r="BH1471" s="35" t="s">
        <v>115</v>
      </c>
      <c r="BI1471" s="35" t="s">
        <v>162</v>
      </c>
      <c r="BJ1471" s="35">
        <v>5</v>
      </c>
      <c r="BK1471" s="111">
        <v>47254</v>
      </c>
      <c r="BL1471" s="111" t="s">
        <v>115</v>
      </c>
      <c r="BM1471" s="111">
        <v>47392</v>
      </c>
      <c r="BN1471" s="35" t="s">
        <v>115</v>
      </c>
      <c r="BO1471" s="35" t="s">
        <v>115</v>
      </c>
      <c r="BP1471" s="35" t="b">
        <v>0</v>
      </c>
      <c r="BQ1471" s="117" t="s">
        <v>115</v>
      </c>
      <c r="BR1471" s="35" t="s">
        <v>134</v>
      </c>
      <c r="BS1471" s="117">
        <v>118.3143</v>
      </c>
      <c r="BT1471" s="117">
        <v>11121.0627</v>
      </c>
      <c r="BU1471" s="117">
        <v>94.798000000000002</v>
      </c>
      <c r="BV1471" s="117">
        <v>6.8959000000000001</v>
      </c>
      <c r="BW1471" s="117">
        <v>7.5837000000000003</v>
      </c>
      <c r="BX1471" s="117">
        <v>3.8794</v>
      </c>
      <c r="BY1471" s="117">
        <v>7.9057000000000004</v>
      </c>
      <c r="BZ1471" s="117">
        <v>249.99999999999997</v>
      </c>
      <c r="CA1471" s="117">
        <v>7000</v>
      </c>
      <c r="CB1471" s="117">
        <v>2500.0000000000005</v>
      </c>
      <c r="CC1471" s="117">
        <v>999.99999999999977</v>
      </c>
      <c r="CD1471" s="117">
        <v>250</v>
      </c>
      <c r="CE1471" s="117">
        <v>113.157</v>
      </c>
      <c r="CF1471" s="35" t="s">
        <v>135</v>
      </c>
      <c r="CG1471" s="35" t="s">
        <v>136</v>
      </c>
      <c r="CH1471" s="35" t="s">
        <v>1700</v>
      </c>
      <c r="CI1471" s="117">
        <v>0</v>
      </c>
      <c r="CJ1471" s="117">
        <v>0</v>
      </c>
      <c r="CK1471" s="117">
        <v>0</v>
      </c>
      <c r="CL1471" s="117">
        <v>0</v>
      </c>
      <c r="CM1471" s="117">
        <v>0</v>
      </c>
      <c r="CN1471" s="117">
        <v>0</v>
      </c>
      <c r="CO1471" s="114">
        <v>0</v>
      </c>
      <c r="CP1471" s="35" t="s">
        <v>134</v>
      </c>
      <c r="CQ1471" s="35" t="s">
        <v>115</v>
      </c>
      <c r="CR1471" s="35" t="s">
        <v>279</v>
      </c>
      <c r="CS1471" s="35" t="s">
        <v>115</v>
      </c>
      <c r="CT1471" s="114">
        <v>0</v>
      </c>
      <c r="CU1471" s="114">
        <v>1</v>
      </c>
      <c r="CV1471" s="36" t="s">
        <v>4353</v>
      </c>
    </row>
    <row r="1472" spans="2:100">
      <c r="B1472" s="28">
        <v>1468</v>
      </c>
      <c r="C1472" s="29" t="s">
        <v>4522</v>
      </c>
      <c r="D1472" s="129"/>
      <c r="E1472" s="129"/>
      <c r="F1472" s="29" t="s">
        <v>562</v>
      </c>
      <c r="G1472" s="29" t="s">
        <v>4523</v>
      </c>
      <c r="H1472" s="29" t="s">
        <v>418</v>
      </c>
      <c r="I1472" s="29" t="s">
        <v>118</v>
      </c>
      <c r="J1472" s="29" t="s">
        <v>115</v>
      </c>
      <c r="K1472" s="29" t="s">
        <v>4524</v>
      </c>
      <c r="L1472" s="29" t="s">
        <v>119</v>
      </c>
      <c r="M1472" s="29" t="s">
        <v>4352</v>
      </c>
      <c r="N1472" s="29" t="s">
        <v>115</v>
      </c>
      <c r="O1472" s="29" t="s">
        <v>115</v>
      </c>
      <c r="P1472" s="109">
        <v>45910</v>
      </c>
      <c r="Q1472" s="29">
        <v>27</v>
      </c>
      <c r="R1472" s="29" t="s">
        <v>115</v>
      </c>
      <c r="S1472" s="29" t="s">
        <v>203</v>
      </c>
      <c r="T1472" s="29" t="s">
        <v>203</v>
      </c>
      <c r="U1472" s="29" t="s">
        <v>214</v>
      </c>
      <c r="V1472" s="29" t="s">
        <v>122</v>
      </c>
      <c r="W1472" s="29" t="s">
        <v>123</v>
      </c>
      <c r="X1472" s="29" t="s">
        <v>115</v>
      </c>
      <c r="Y1472" s="129"/>
      <c r="Z1472" s="118" t="s">
        <v>115</v>
      </c>
      <c r="AA1472" s="118">
        <v>11.347203081256501</v>
      </c>
      <c r="AB1472" s="29" t="s">
        <v>115</v>
      </c>
      <c r="AC1472" s="29" t="s">
        <v>530</v>
      </c>
      <c r="AD1472" s="29" t="s">
        <v>535</v>
      </c>
      <c r="AE1472" s="29" t="s">
        <v>115</v>
      </c>
      <c r="AF1472" s="29" t="s">
        <v>115</v>
      </c>
      <c r="AG1472" s="29" t="s">
        <v>3327</v>
      </c>
      <c r="AH1472" s="29" t="s">
        <v>422</v>
      </c>
      <c r="AI1472" s="29">
        <v>5792885</v>
      </c>
      <c r="AJ1472" s="29" t="s">
        <v>4525</v>
      </c>
      <c r="AK1472" s="29" t="s">
        <v>4522</v>
      </c>
      <c r="AL1472" s="29">
        <v>2</v>
      </c>
      <c r="AM1472" s="29">
        <v>67</v>
      </c>
      <c r="AN1472" s="29" t="s">
        <v>128</v>
      </c>
      <c r="AO1472" s="29" t="s">
        <v>129</v>
      </c>
      <c r="AP1472" s="29" t="s">
        <v>203</v>
      </c>
      <c r="AQ1472" s="29" t="s">
        <v>130</v>
      </c>
      <c r="AR1472" s="29">
        <v>2020</v>
      </c>
      <c r="AS1472" s="29" t="s">
        <v>115</v>
      </c>
      <c r="AT1472" s="29" t="b">
        <v>0</v>
      </c>
      <c r="AU1472" s="29" t="s">
        <v>115</v>
      </c>
      <c r="AV1472" s="29" t="s">
        <v>115</v>
      </c>
      <c r="AW1472" s="29" t="s">
        <v>115</v>
      </c>
      <c r="AX1472" s="29" t="b">
        <v>0</v>
      </c>
      <c r="AY1472" s="29" t="s">
        <v>115</v>
      </c>
      <c r="AZ1472" s="109" t="s">
        <v>115</v>
      </c>
      <c r="BA1472" s="29" t="s">
        <v>115</v>
      </c>
      <c r="BB1472" s="29" t="s">
        <v>115</v>
      </c>
      <c r="BC1472" s="29" t="s">
        <v>115</v>
      </c>
      <c r="BD1472" s="29" t="s">
        <v>115</v>
      </c>
      <c r="BE1472" s="29" t="s">
        <v>115</v>
      </c>
      <c r="BF1472" s="109" t="s">
        <v>115</v>
      </c>
      <c r="BG1472" s="29" t="s">
        <v>131</v>
      </c>
      <c r="BH1472" s="29" t="s">
        <v>115</v>
      </c>
      <c r="BI1472" s="29" t="s">
        <v>488</v>
      </c>
      <c r="BJ1472" s="29">
        <v>4</v>
      </c>
      <c r="BK1472" s="109">
        <v>46997</v>
      </c>
      <c r="BL1472" s="109" t="s">
        <v>115</v>
      </c>
      <c r="BM1472" s="109">
        <v>47422</v>
      </c>
      <c r="BN1472" s="29" t="s">
        <v>115</v>
      </c>
      <c r="BO1472" s="29" t="s">
        <v>115</v>
      </c>
      <c r="BP1472" s="29" t="b">
        <v>0</v>
      </c>
      <c r="BQ1472" s="115" t="s">
        <v>115</v>
      </c>
      <c r="BR1472" s="29" t="s">
        <v>134</v>
      </c>
      <c r="BS1472" s="115">
        <v>426.28719999999998</v>
      </c>
      <c r="BT1472" s="115">
        <v>70895.601200000005</v>
      </c>
      <c r="BU1472" s="115">
        <v>76.952399999999997</v>
      </c>
      <c r="BV1472" s="115">
        <v>310.7713</v>
      </c>
      <c r="BW1472" s="115">
        <v>-3.0099999999999998E-2</v>
      </c>
      <c r="BX1472" s="115">
        <v>7.6898999999999997</v>
      </c>
      <c r="BY1472" s="115">
        <v>74.893799999999999</v>
      </c>
      <c r="BZ1472" s="115">
        <v>309.5188</v>
      </c>
      <c r="CA1472" s="115">
        <v>4881.2398999999996</v>
      </c>
      <c r="CB1472" s="115">
        <v>838.45030000000008</v>
      </c>
      <c r="CC1472" s="115">
        <v>178.01709999999997</v>
      </c>
      <c r="CD1472" s="115">
        <v>3.8088000000000006</v>
      </c>
      <c r="CE1472" s="115">
        <v>395.38349999999997</v>
      </c>
      <c r="CF1472" s="29" t="s">
        <v>135</v>
      </c>
      <c r="CG1472" s="29" t="s">
        <v>136</v>
      </c>
      <c r="CH1472" s="29" t="s">
        <v>1700</v>
      </c>
      <c r="CI1472" s="115">
        <v>0</v>
      </c>
      <c r="CJ1472" s="115">
        <v>0</v>
      </c>
      <c r="CK1472" s="115">
        <v>0</v>
      </c>
      <c r="CL1472" s="115">
        <v>0</v>
      </c>
      <c r="CM1472" s="115">
        <v>0</v>
      </c>
      <c r="CN1472" s="115">
        <v>0</v>
      </c>
      <c r="CO1472" s="112">
        <v>0</v>
      </c>
      <c r="CP1472" s="29" t="s">
        <v>134</v>
      </c>
      <c r="CQ1472" s="29" t="s">
        <v>115</v>
      </c>
      <c r="CR1472" s="29" t="s">
        <v>279</v>
      </c>
      <c r="CS1472" s="29" t="s">
        <v>115</v>
      </c>
      <c r="CT1472" s="112">
        <v>1</v>
      </c>
      <c r="CU1472" s="112">
        <v>0</v>
      </c>
      <c r="CV1472" s="30" t="s">
        <v>4353</v>
      </c>
    </row>
    <row r="1473" spans="2:100">
      <c r="B1473" s="31">
        <v>1469</v>
      </c>
      <c r="C1473" s="32" t="s">
        <v>4526</v>
      </c>
      <c r="D1473" s="128"/>
      <c r="E1473" s="128"/>
      <c r="F1473" s="32" t="s">
        <v>562</v>
      </c>
      <c r="G1473" s="32" t="s">
        <v>4523</v>
      </c>
      <c r="H1473" s="32" t="s">
        <v>418</v>
      </c>
      <c r="I1473" s="32" t="s">
        <v>118</v>
      </c>
      <c r="J1473" s="32" t="s">
        <v>115</v>
      </c>
      <c r="K1473" s="32" t="s">
        <v>4524</v>
      </c>
      <c r="L1473" s="32" t="s">
        <v>119</v>
      </c>
      <c r="M1473" s="32" t="s">
        <v>4352</v>
      </c>
      <c r="N1473" s="32" t="s">
        <v>115</v>
      </c>
      <c r="O1473" s="32" t="s">
        <v>115</v>
      </c>
      <c r="P1473" s="110">
        <v>45910</v>
      </c>
      <c r="Q1473" s="32" t="s">
        <v>115</v>
      </c>
      <c r="R1473" s="32" t="s">
        <v>115</v>
      </c>
      <c r="S1473" s="32" t="s">
        <v>203</v>
      </c>
      <c r="T1473" s="32" t="s">
        <v>203</v>
      </c>
      <c r="U1473" s="32" t="s">
        <v>214</v>
      </c>
      <c r="V1473" s="32" t="s">
        <v>122</v>
      </c>
      <c r="W1473" s="32" t="s">
        <v>123</v>
      </c>
      <c r="X1473" s="32" t="s">
        <v>115</v>
      </c>
      <c r="Y1473" s="128"/>
      <c r="Z1473" s="119" t="s">
        <v>115</v>
      </c>
      <c r="AA1473" s="119">
        <v>11.347203081256501</v>
      </c>
      <c r="AB1473" s="32" t="s">
        <v>115</v>
      </c>
      <c r="AC1473" s="32" t="s">
        <v>534</v>
      </c>
      <c r="AD1473" s="32" t="s">
        <v>115</v>
      </c>
      <c r="AE1473" s="32" t="s">
        <v>115</v>
      </c>
      <c r="AF1473" s="32" t="s">
        <v>115</v>
      </c>
      <c r="AG1473" s="32" t="s">
        <v>3327</v>
      </c>
      <c r="AH1473" s="32" t="s">
        <v>422</v>
      </c>
      <c r="AI1473" s="32">
        <v>5797793</v>
      </c>
      <c r="AJ1473" s="32" t="s">
        <v>4525</v>
      </c>
      <c r="AK1473" s="32" t="s">
        <v>4522</v>
      </c>
      <c r="AL1473" s="32">
        <v>2</v>
      </c>
      <c r="AM1473" s="32">
        <v>67</v>
      </c>
      <c r="AN1473" s="32" t="s">
        <v>128</v>
      </c>
      <c r="AO1473" s="32" t="s">
        <v>129</v>
      </c>
      <c r="AP1473" s="32" t="s">
        <v>203</v>
      </c>
      <c r="AQ1473" s="32" t="s">
        <v>130</v>
      </c>
      <c r="AR1473" s="32">
        <v>2020</v>
      </c>
      <c r="AS1473" s="32" t="s">
        <v>115</v>
      </c>
      <c r="AT1473" s="32" t="b">
        <v>0</v>
      </c>
      <c r="AU1473" s="32" t="s">
        <v>115</v>
      </c>
      <c r="AV1473" s="32" t="s">
        <v>115</v>
      </c>
      <c r="AW1473" s="32" t="s">
        <v>115</v>
      </c>
      <c r="AX1473" s="32" t="b">
        <v>0</v>
      </c>
      <c r="AY1473" s="32" t="s">
        <v>115</v>
      </c>
      <c r="AZ1473" s="110" t="s">
        <v>115</v>
      </c>
      <c r="BA1473" s="32" t="s">
        <v>115</v>
      </c>
      <c r="BB1473" s="32" t="s">
        <v>115</v>
      </c>
      <c r="BC1473" s="32" t="s">
        <v>115</v>
      </c>
      <c r="BD1473" s="32" t="s">
        <v>115</v>
      </c>
      <c r="BE1473" s="32" t="s">
        <v>115</v>
      </c>
      <c r="BF1473" s="110" t="s">
        <v>115</v>
      </c>
      <c r="BG1473" s="32" t="s">
        <v>131</v>
      </c>
      <c r="BH1473" s="32" t="s">
        <v>115</v>
      </c>
      <c r="BI1473" s="32" t="s">
        <v>488</v>
      </c>
      <c r="BJ1473" s="32">
        <v>4</v>
      </c>
      <c r="BK1473" s="110">
        <v>46967</v>
      </c>
      <c r="BL1473" s="110" t="s">
        <v>115</v>
      </c>
      <c r="BM1473" s="110">
        <v>47295</v>
      </c>
      <c r="BN1473" s="32" t="s">
        <v>115</v>
      </c>
      <c r="BO1473" s="32" t="s">
        <v>115</v>
      </c>
      <c r="BP1473" s="32" t="b">
        <v>0</v>
      </c>
      <c r="BQ1473" s="116" t="s">
        <v>115</v>
      </c>
      <c r="BR1473" s="32" t="s">
        <v>134</v>
      </c>
      <c r="BS1473" s="116">
        <v>177.17080000000001</v>
      </c>
      <c r="BT1473" s="116">
        <v>54890.803</v>
      </c>
      <c r="BU1473" s="116">
        <v>3.2776000000000001</v>
      </c>
      <c r="BV1473" s="116">
        <v>136.8022</v>
      </c>
      <c r="BW1473" s="116">
        <v>-0.1875</v>
      </c>
      <c r="BX1473" s="116">
        <v>2.7480000000000002</v>
      </c>
      <c r="BY1473" s="116">
        <v>72.504900000000006</v>
      </c>
      <c r="BZ1473" s="116">
        <v>628.81939999999997</v>
      </c>
      <c r="CA1473" s="116">
        <v>2687.0986000000003</v>
      </c>
      <c r="CB1473" s="116">
        <v>3945.4280999999992</v>
      </c>
      <c r="CC1473" s="116">
        <v>319.70109999999994</v>
      </c>
      <c r="CD1473" s="116">
        <v>0</v>
      </c>
      <c r="CE1473" s="116">
        <v>142.64030000000002</v>
      </c>
      <c r="CF1473" s="32" t="s">
        <v>135</v>
      </c>
      <c r="CG1473" s="32" t="s">
        <v>136</v>
      </c>
      <c r="CH1473" s="32" t="s">
        <v>1700</v>
      </c>
      <c r="CI1473" s="116">
        <v>0</v>
      </c>
      <c r="CJ1473" s="116">
        <v>0</v>
      </c>
      <c r="CK1473" s="116">
        <v>0</v>
      </c>
      <c r="CL1473" s="116">
        <v>0</v>
      </c>
      <c r="CM1473" s="116">
        <v>0</v>
      </c>
      <c r="CN1473" s="116">
        <v>0</v>
      </c>
      <c r="CO1473" s="113">
        <v>0</v>
      </c>
      <c r="CP1473" s="32" t="s">
        <v>134</v>
      </c>
      <c r="CQ1473" s="32" t="s">
        <v>115</v>
      </c>
      <c r="CR1473" s="32" t="s">
        <v>279</v>
      </c>
      <c r="CS1473" s="32" t="s">
        <v>115</v>
      </c>
      <c r="CT1473" s="113">
        <v>0</v>
      </c>
      <c r="CU1473" s="113">
        <v>1</v>
      </c>
      <c r="CV1473" s="33" t="s">
        <v>4353</v>
      </c>
    </row>
    <row r="1474" spans="2:100">
      <c r="B1474" s="31">
        <v>1470</v>
      </c>
      <c r="C1474" s="32" t="s">
        <v>4527</v>
      </c>
      <c r="D1474" s="128"/>
      <c r="E1474" s="128"/>
      <c r="F1474" s="32" t="s">
        <v>852</v>
      </c>
      <c r="G1474" s="32" t="s">
        <v>4528</v>
      </c>
      <c r="H1474" s="32" t="s">
        <v>418</v>
      </c>
      <c r="I1474" s="32" t="s">
        <v>118</v>
      </c>
      <c r="J1474" s="32" t="s">
        <v>115</v>
      </c>
      <c r="K1474" s="32" t="s">
        <v>115</v>
      </c>
      <c r="L1474" s="32" t="s">
        <v>230</v>
      </c>
      <c r="M1474" s="32" t="s">
        <v>4352</v>
      </c>
      <c r="N1474" s="32" t="s">
        <v>115</v>
      </c>
      <c r="O1474" s="32" t="s">
        <v>115</v>
      </c>
      <c r="P1474" s="110">
        <v>45881</v>
      </c>
      <c r="Q1474" s="32" t="s">
        <v>115</v>
      </c>
      <c r="R1474" s="32" t="s">
        <v>115</v>
      </c>
      <c r="S1474" s="32" t="s">
        <v>203</v>
      </c>
      <c r="T1474" s="32" t="s">
        <v>203</v>
      </c>
      <c r="U1474" s="32" t="s">
        <v>194</v>
      </c>
      <c r="V1474" s="32" t="s">
        <v>122</v>
      </c>
      <c r="W1474" s="32" t="b">
        <v>0</v>
      </c>
      <c r="X1474" s="32" t="s">
        <v>115</v>
      </c>
      <c r="Y1474" s="128"/>
      <c r="Z1474" s="119" t="s">
        <v>115</v>
      </c>
      <c r="AA1474" s="119">
        <v>2.2017323585495201</v>
      </c>
      <c r="AB1474" s="32" t="s">
        <v>115</v>
      </c>
      <c r="AC1474" s="32" t="s">
        <v>397</v>
      </c>
      <c r="AD1474" s="32" t="s">
        <v>115</v>
      </c>
      <c r="AE1474" s="32" t="s">
        <v>115</v>
      </c>
      <c r="AF1474" s="32" t="s">
        <v>115</v>
      </c>
      <c r="AG1474" s="32" t="s">
        <v>1513</v>
      </c>
      <c r="AH1474" s="32" t="s">
        <v>422</v>
      </c>
      <c r="AI1474" s="32">
        <v>5792886</v>
      </c>
      <c r="AJ1474" s="32" t="s">
        <v>4529</v>
      </c>
      <c r="AK1474" s="32" t="s">
        <v>4530</v>
      </c>
      <c r="AL1474" s="32">
        <v>1</v>
      </c>
      <c r="AM1474" s="32">
        <v>67</v>
      </c>
      <c r="AN1474" s="32" t="s">
        <v>128</v>
      </c>
      <c r="AO1474" s="32" t="s">
        <v>129</v>
      </c>
      <c r="AP1474" s="32" t="s">
        <v>203</v>
      </c>
      <c r="AQ1474" s="32" t="s">
        <v>130</v>
      </c>
      <c r="AR1474" s="32">
        <v>2024</v>
      </c>
      <c r="AS1474" s="32" t="s">
        <v>115</v>
      </c>
      <c r="AT1474" s="32" t="b">
        <v>0</v>
      </c>
      <c r="AU1474" s="32" t="s">
        <v>115</v>
      </c>
      <c r="AV1474" s="32" t="s">
        <v>115</v>
      </c>
      <c r="AW1474" s="32" t="s">
        <v>115</v>
      </c>
      <c r="AX1474" s="32" t="b">
        <v>0</v>
      </c>
      <c r="AY1474" s="32" t="s">
        <v>203</v>
      </c>
      <c r="AZ1474" s="110" t="s">
        <v>203</v>
      </c>
      <c r="BA1474" s="32" t="s">
        <v>203</v>
      </c>
      <c r="BB1474" s="32" t="s">
        <v>203</v>
      </c>
      <c r="BC1474" s="32" t="s">
        <v>203</v>
      </c>
      <c r="BD1474" s="32" t="s">
        <v>203</v>
      </c>
      <c r="BE1474" s="32" t="s">
        <v>203</v>
      </c>
      <c r="BF1474" s="110" t="s">
        <v>203</v>
      </c>
      <c r="BG1474" s="32" t="s">
        <v>203</v>
      </c>
      <c r="BH1474" s="32" t="s">
        <v>203</v>
      </c>
      <c r="BI1474" s="32" t="s">
        <v>162</v>
      </c>
      <c r="BJ1474" s="32">
        <v>5</v>
      </c>
      <c r="BK1474" s="110">
        <v>47939</v>
      </c>
      <c r="BL1474" s="110" t="s">
        <v>115</v>
      </c>
      <c r="BM1474" s="110">
        <v>48366</v>
      </c>
      <c r="BN1474" s="32" t="s">
        <v>115</v>
      </c>
      <c r="BO1474" s="32" t="s">
        <v>115</v>
      </c>
      <c r="BP1474" s="32" t="b">
        <v>0</v>
      </c>
      <c r="BQ1474" s="116" t="s">
        <v>115</v>
      </c>
      <c r="BR1474" s="32" t="s">
        <v>134</v>
      </c>
      <c r="BS1474" s="116">
        <v>0</v>
      </c>
      <c r="BT1474" s="116">
        <v>9500</v>
      </c>
      <c r="BU1474" s="116">
        <v>0</v>
      </c>
      <c r="BV1474" s="116">
        <v>0</v>
      </c>
      <c r="BW1474" s="116">
        <v>0</v>
      </c>
      <c r="BX1474" s="116">
        <v>0</v>
      </c>
      <c r="BY1474" s="116">
        <v>0</v>
      </c>
      <c r="BZ1474" s="116">
        <v>0</v>
      </c>
      <c r="CA1474" s="116">
        <v>0</v>
      </c>
      <c r="CB1474" s="116">
        <v>0</v>
      </c>
      <c r="CC1474" s="116">
        <v>500</v>
      </c>
      <c r="CD1474" s="116">
        <v>1000.0000000000001</v>
      </c>
      <c r="CE1474" s="116">
        <v>0</v>
      </c>
      <c r="CF1474" s="32" t="s">
        <v>135</v>
      </c>
      <c r="CG1474" s="32" t="s">
        <v>136</v>
      </c>
      <c r="CH1474" s="32" t="s">
        <v>115</v>
      </c>
      <c r="CI1474" s="116">
        <v>0</v>
      </c>
      <c r="CJ1474" s="116">
        <v>0</v>
      </c>
      <c r="CK1474" s="116">
        <v>0</v>
      </c>
      <c r="CL1474" s="116">
        <v>0</v>
      </c>
      <c r="CM1474" s="116">
        <v>0</v>
      </c>
      <c r="CN1474" s="116">
        <v>0</v>
      </c>
      <c r="CO1474" s="113">
        <v>0</v>
      </c>
      <c r="CP1474" s="32" t="s">
        <v>134</v>
      </c>
      <c r="CQ1474" s="32" t="s">
        <v>115</v>
      </c>
      <c r="CR1474" s="32" t="s">
        <v>279</v>
      </c>
      <c r="CS1474" s="32" t="s">
        <v>115</v>
      </c>
      <c r="CT1474" s="113">
        <v>0</v>
      </c>
      <c r="CU1474" s="113">
        <v>1</v>
      </c>
      <c r="CV1474" s="33" t="s">
        <v>4369</v>
      </c>
    </row>
    <row r="1475" spans="2:100">
      <c r="B1475" s="31">
        <v>1471</v>
      </c>
      <c r="C1475" s="32" t="s">
        <v>4531</v>
      </c>
      <c r="D1475" s="128"/>
      <c r="E1475" s="128"/>
      <c r="F1475" s="32" t="s">
        <v>392</v>
      </c>
      <c r="G1475" s="32" t="s">
        <v>1938</v>
      </c>
      <c r="H1475" s="32" t="s">
        <v>198</v>
      </c>
      <c r="I1475" s="32" t="s">
        <v>166</v>
      </c>
      <c r="J1475" s="32" t="s">
        <v>115</v>
      </c>
      <c r="K1475" s="32" t="s">
        <v>115</v>
      </c>
      <c r="L1475" s="32" t="s">
        <v>119</v>
      </c>
      <c r="M1475" s="32" t="s">
        <v>4352</v>
      </c>
      <c r="N1475" s="32" t="s">
        <v>115</v>
      </c>
      <c r="O1475" s="32" t="s">
        <v>115</v>
      </c>
      <c r="P1475" s="110">
        <v>45932</v>
      </c>
      <c r="Q1475" s="32">
        <v>8</v>
      </c>
      <c r="R1475" s="32" t="s">
        <v>115</v>
      </c>
      <c r="S1475" s="32" t="s">
        <v>541</v>
      </c>
      <c r="T1475" s="32" t="s">
        <v>1939</v>
      </c>
      <c r="U1475" s="32" t="s">
        <v>214</v>
      </c>
      <c r="V1475" s="32" t="s">
        <v>122</v>
      </c>
      <c r="W1475" s="32" t="s">
        <v>123</v>
      </c>
      <c r="X1475" s="32" t="s">
        <v>115</v>
      </c>
      <c r="Y1475" s="128"/>
      <c r="Z1475" s="119" t="s">
        <v>115</v>
      </c>
      <c r="AA1475" s="119">
        <v>3.1988107060439401</v>
      </c>
      <c r="AB1475" s="32" t="s">
        <v>115</v>
      </c>
      <c r="AC1475" s="32" t="s">
        <v>534</v>
      </c>
      <c r="AD1475" s="32" t="s">
        <v>115</v>
      </c>
      <c r="AE1475" s="32" t="s">
        <v>115</v>
      </c>
      <c r="AF1475" s="32" t="s">
        <v>115</v>
      </c>
      <c r="AG1475" s="32" t="s">
        <v>3306</v>
      </c>
      <c r="AH1475" s="32" t="s">
        <v>422</v>
      </c>
      <c r="AI1475" s="32">
        <v>5552802</v>
      </c>
      <c r="AJ1475" s="32" t="s">
        <v>1940</v>
      </c>
      <c r="AK1475" s="32" t="s">
        <v>1941</v>
      </c>
      <c r="AL1475" s="32">
        <v>8</v>
      </c>
      <c r="AM1475" s="32">
        <v>67</v>
      </c>
      <c r="AN1475" s="32" t="s">
        <v>128</v>
      </c>
      <c r="AO1475" s="32" t="s">
        <v>129</v>
      </c>
      <c r="AP1475" s="32">
        <v>2024</v>
      </c>
      <c r="AQ1475" s="32" t="s">
        <v>130</v>
      </c>
      <c r="AR1475" s="32">
        <v>2023</v>
      </c>
      <c r="AS1475" s="32" t="s">
        <v>115</v>
      </c>
      <c r="AT1475" s="32" t="b">
        <v>0</v>
      </c>
      <c r="AU1475" s="32" t="s">
        <v>115</v>
      </c>
      <c r="AV1475" s="32" t="s">
        <v>115</v>
      </c>
      <c r="AW1475" s="32" t="s">
        <v>115</v>
      </c>
      <c r="AX1475" s="32" t="b">
        <v>0</v>
      </c>
      <c r="AY1475" s="32" t="s">
        <v>115</v>
      </c>
      <c r="AZ1475" s="110" t="s">
        <v>115</v>
      </c>
      <c r="BA1475" s="32" t="s">
        <v>115</v>
      </c>
      <c r="BB1475" s="32" t="s">
        <v>115</v>
      </c>
      <c r="BC1475" s="32" t="s">
        <v>115</v>
      </c>
      <c r="BD1475" s="32" t="s">
        <v>115</v>
      </c>
      <c r="BE1475" s="32" t="s">
        <v>115</v>
      </c>
      <c r="BF1475" s="110" t="s">
        <v>115</v>
      </c>
      <c r="BG1475" s="32" t="s">
        <v>131</v>
      </c>
      <c r="BH1475" s="32" t="s">
        <v>115</v>
      </c>
      <c r="BI1475" s="32" t="s">
        <v>960</v>
      </c>
      <c r="BJ1475" s="32">
        <v>5</v>
      </c>
      <c r="BK1475" s="110">
        <v>46183</v>
      </c>
      <c r="BL1475" s="110">
        <v>45657</v>
      </c>
      <c r="BM1475" s="110">
        <v>46687</v>
      </c>
      <c r="BN1475" s="32" t="s">
        <v>308</v>
      </c>
      <c r="BO1475" s="32" t="s">
        <v>115</v>
      </c>
      <c r="BP1475" s="32" t="b">
        <v>1</v>
      </c>
      <c r="BQ1475" s="116">
        <v>17500</v>
      </c>
      <c r="BR1475" s="32" t="s">
        <v>134</v>
      </c>
      <c r="BS1475" s="116">
        <v>197.79349999999999</v>
      </c>
      <c r="BT1475" s="116">
        <v>2587.7289999999998</v>
      </c>
      <c r="BU1475" s="116">
        <v>0</v>
      </c>
      <c r="BV1475" s="116">
        <v>0</v>
      </c>
      <c r="BW1475" s="116">
        <v>5.8330000000000002</v>
      </c>
      <c r="BX1475" s="116">
        <v>62.748699999999999</v>
      </c>
      <c r="BY1475" s="116">
        <v>219.66480000000001</v>
      </c>
      <c r="BZ1475" s="116">
        <v>995.98170000000005</v>
      </c>
      <c r="CA1475" s="116">
        <v>1000</v>
      </c>
      <c r="CB1475" s="116">
        <v>250</v>
      </c>
      <c r="CC1475" s="116">
        <v>0</v>
      </c>
      <c r="CD1475" s="116">
        <v>0</v>
      </c>
      <c r="CE1475" s="116">
        <v>68.581699999999984</v>
      </c>
      <c r="CF1475" s="32" t="s">
        <v>135</v>
      </c>
      <c r="CG1475" s="32" t="s">
        <v>136</v>
      </c>
      <c r="CH1475" s="32" t="s">
        <v>4532</v>
      </c>
      <c r="CI1475" s="116">
        <v>0</v>
      </c>
      <c r="CJ1475" s="116">
        <v>0</v>
      </c>
      <c r="CK1475" s="116">
        <v>0</v>
      </c>
      <c r="CL1475" s="116">
        <v>0</v>
      </c>
      <c r="CM1475" s="116">
        <v>68.581690000000009</v>
      </c>
      <c r="CN1475" s="116">
        <v>157.06568999999999</v>
      </c>
      <c r="CO1475" s="113">
        <v>0</v>
      </c>
      <c r="CP1475" s="32" t="s">
        <v>134</v>
      </c>
      <c r="CQ1475" s="32" t="s">
        <v>115</v>
      </c>
      <c r="CR1475" s="32" t="s">
        <v>279</v>
      </c>
      <c r="CS1475" s="32" t="s">
        <v>115</v>
      </c>
      <c r="CT1475" s="113">
        <v>0</v>
      </c>
      <c r="CU1475" s="113">
        <v>1</v>
      </c>
      <c r="CV1475" s="33" t="s">
        <v>4353</v>
      </c>
    </row>
    <row r="1476" spans="2:100">
      <c r="B1476" s="31">
        <v>1472</v>
      </c>
      <c r="C1476" s="32" t="s">
        <v>4533</v>
      </c>
      <c r="D1476" s="128"/>
      <c r="E1476" s="128"/>
      <c r="F1476" s="32" t="s">
        <v>574</v>
      </c>
      <c r="G1476" s="32" t="s">
        <v>1938</v>
      </c>
      <c r="H1476" s="32" t="s">
        <v>198</v>
      </c>
      <c r="I1476" s="32" t="s">
        <v>166</v>
      </c>
      <c r="J1476" s="32" t="s">
        <v>115</v>
      </c>
      <c r="K1476" s="32" t="s">
        <v>115</v>
      </c>
      <c r="L1476" s="32" t="s">
        <v>119</v>
      </c>
      <c r="M1476" s="32" t="s">
        <v>4352</v>
      </c>
      <c r="N1476" s="32" t="s">
        <v>115</v>
      </c>
      <c r="O1476" s="32" t="s">
        <v>115</v>
      </c>
      <c r="P1476" s="110">
        <v>45933</v>
      </c>
      <c r="Q1476" s="32">
        <v>28</v>
      </c>
      <c r="R1476" s="32" t="s">
        <v>115</v>
      </c>
      <c r="S1476" s="32" t="s">
        <v>541</v>
      </c>
      <c r="T1476" s="32" t="s">
        <v>1939</v>
      </c>
      <c r="U1476" s="32" t="s">
        <v>214</v>
      </c>
      <c r="V1476" s="32" t="s">
        <v>122</v>
      </c>
      <c r="W1476" s="32" t="s">
        <v>123</v>
      </c>
      <c r="X1476" s="32" t="s">
        <v>115</v>
      </c>
      <c r="Y1476" s="128"/>
      <c r="Z1476" s="119" t="s">
        <v>115</v>
      </c>
      <c r="AA1476" s="119">
        <v>1.74692634633005</v>
      </c>
      <c r="AB1476" s="32" t="s">
        <v>115</v>
      </c>
      <c r="AC1476" s="32" t="s">
        <v>534</v>
      </c>
      <c r="AD1476" s="32" t="s">
        <v>115</v>
      </c>
      <c r="AE1476" s="32" t="s">
        <v>115</v>
      </c>
      <c r="AF1476" s="32" t="s">
        <v>115</v>
      </c>
      <c r="AG1476" s="32" t="s">
        <v>3306</v>
      </c>
      <c r="AH1476" s="32" t="s">
        <v>422</v>
      </c>
      <c r="AI1476" s="32">
        <v>5552803</v>
      </c>
      <c r="AJ1476" s="32" t="s">
        <v>1940</v>
      </c>
      <c r="AK1476" s="32" t="s">
        <v>1941</v>
      </c>
      <c r="AL1476" s="32">
        <v>8</v>
      </c>
      <c r="AM1476" s="32">
        <v>67</v>
      </c>
      <c r="AN1476" s="32" t="s">
        <v>128</v>
      </c>
      <c r="AO1476" s="32" t="s">
        <v>129</v>
      </c>
      <c r="AP1476" s="32">
        <v>2024</v>
      </c>
      <c r="AQ1476" s="32" t="s">
        <v>130</v>
      </c>
      <c r="AR1476" s="32">
        <v>2023</v>
      </c>
      <c r="AS1476" s="32" t="s">
        <v>115</v>
      </c>
      <c r="AT1476" s="32" t="b">
        <v>0</v>
      </c>
      <c r="AU1476" s="32" t="s">
        <v>115</v>
      </c>
      <c r="AV1476" s="32" t="s">
        <v>115</v>
      </c>
      <c r="AW1476" s="32" t="s">
        <v>115</v>
      </c>
      <c r="AX1476" s="32" t="b">
        <v>0</v>
      </c>
      <c r="AY1476" s="32" t="s">
        <v>115</v>
      </c>
      <c r="AZ1476" s="110" t="s">
        <v>115</v>
      </c>
      <c r="BA1476" s="32" t="s">
        <v>115</v>
      </c>
      <c r="BB1476" s="32" t="s">
        <v>115</v>
      </c>
      <c r="BC1476" s="32" t="s">
        <v>115</v>
      </c>
      <c r="BD1476" s="32" t="s">
        <v>115</v>
      </c>
      <c r="BE1476" s="32" t="s">
        <v>115</v>
      </c>
      <c r="BF1476" s="110" t="s">
        <v>115</v>
      </c>
      <c r="BG1476" s="32" t="s">
        <v>131</v>
      </c>
      <c r="BH1476" s="32" t="s">
        <v>115</v>
      </c>
      <c r="BI1476" s="32" t="s">
        <v>960</v>
      </c>
      <c r="BJ1476" s="32">
        <v>5</v>
      </c>
      <c r="BK1476" s="110">
        <v>46226</v>
      </c>
      <c r="BL1476" s="110">
        <v>45657</v>
      </c>
      <c r="BM1476" s="110">
        <v>46731</v>
      </c>
      <c r="BN1476" s="32" t="s">
        <v>308</v>
      </c>
      <c r="BO1476" s="32" t="s">
        <v>115</v>
      </c>
      <c r="BP1476" s="32" t="b">
        <v>1</v>
      </c>
      <c r="BQ1476" s="116">
        <v>17500</v>
      </c>
      <c r="BR1476" s="32" t="s">
        <v>134</v>
      </c>
      <c r="BS1476" s="116">
        <v>120.8903</v>
      </c>
      <c r="BT1476" s="116">
        <v>2587.7103999999999</v>
      </c>
      <c r="BU1476" s="116">
        <v>0</v>
      </c>
      <c r="BV1476" s="116">
        <v>0</v>
      </c>
      <c r="BW1476" s="116">
        <v>1.6975</v>
      </c>
      <c r="BX1476" s="116">
        <v>40.595700000000001</v>
      </c>
      <c r="BY1476" s="116">
        <v>95.417199999999994</v>
      </c>
      <c r="BZ1476" s="116">
        <v>1619.8757000000001</v>
      </c>
      <c r="CA1476" s="116">
        <v>500</v>
      </c>
      <c r="CB1476" s="116">
        <v>250</v>
      </c>
      <c r="CC1476" s="116">
        <v>0</v>
      </c>
      <c r="CD1476" s="116">
        <v>0</v>
      </c>
      <c r="CE1476" s="116">
        <v>42.293199999999999</v>
      </c>
      <c r="CF1476" s="32" t="s">
        <v>135</v>
      </c>
      <c r="CG1476" s="32" t="s">
        <v>136</v>
      </c>
      <c r="CH1476" s="32" t="s">
        <v>4096</v>
      </c>
      <c r="CI1476" s="116">
        <v>0</v>
      </c>
      <c r="CJ1476" s="116">
        <v>0</v>
      </c>
      <c r="CK1476" s="116">
        <v>0</v>
      </c>
      <c r="CL1476" s="116">
        <v>0</v>
      </c>
      <c r="CM1476" s="116">
        <v>0</v>
      </c>
      <c r="CN1476" s="116">
        <v>117.60285</v>
      </c>
      <c r="CO1476" s="113">
        <v>0</v>
      </c>
      <c r="CP1476" s="32" t="s">
        <v>134</v>
      </c>
      <c r="CQ1476" s="32" t="s">
        <v>115</v>
      </c>
      <c r="CR1476" s="32" t="s">
        <v>279</v>
      </c>
      <c r="CS1476" s="32" t="s">
        <v>115</v>
      </c>
      <c r="CT1476" s="113">
        <v>0</v>
      </c>
      <c r="CU1476" s="113">
        <v>1</v>
      </c>
      <c r="CV1476" s="33" t="s">
        <v>4353</v>
      </c>
    </row>
    <row r="1477" spans="2:100">
      <c r="B1477" s="31">
        <v>1473</v>
      </c>
      <c r="C1477" s="32" t="s">
        <v>4534</v>
      </c>
      <c r="D1477" s="128"/>
      <c r="E1477" s="128"/>
      <c r="F1477" s="32" t="s">
        <v>1330</v>
      </c>
      <c r="G1477" s="32" t="s">
        <v>1938</v>
      </c>
      <c r="H1477" s="32" t="s">
        <v>198</v>
      </c>
      <c r="I1477" s="32" t="s">
        <v>166</v>
      </c>
      <c r="J1477" s="32" t="s">
        <v>115</v>
      </c>
      <c r="K1477" s="32" t="s">
        <v>115</v>
      </c>
      <c r="L1477" s="32" t="s">
        <v>119</v>
      </c>
      <c r="M1477" s="32" t="s">
        <v>4352</v>
      </c>
      <c r="N1477" s="32" t="s">
        <v>115</v>
      </c>
      <c r="O1477" s="32" t="s">
        <v>115</v>
      </c>
      <c r="P1477" s="110">
        <v>45931</v>
      </c>
      <c r="Q1477" s="32">
        <v>27</v>
      </c>
      <c r="R1477" s="32" t="s">
        <v>115</v>
      </c>
      <c r="S1477" s="32" t="s">
        <v>541</v>
      </c>
      <c r="T1477" s="32" t="s">
        <v>1939</v>
      </c>
      <c r="U1477" s="32" t="s">
        <v>214</v>
      </c>
      <c r="V1477" s="32" t="s">
        <v>122</v>
      </c>
      <c r="W1477" s="32" t="s">
        <v>123</v>
      </c>
      <c r="X1477" s="32" t="s">
        <v>115</v>
      </c>
      <c r="Y1477" s="128"/>
      <c r="Z1477" s="119" t="s">
        <v>115</v>
      </c>
      <c r="AA1477" s="119">
        <v>1.3550300465495</v>
      </c>
      <c r="AB1477" s="32" t="s">
        <v>115</v>
      </c>
      <c r="AC1477" s="32" t="s">
        <v>534</v>
      </c>
      <c r="AD1477" s="32" t="s">
        <v>115</v>
      </c>
      <c r="AE1477" s="32" t="s">
        <v>115</v>
      </c>
      <c r="AF1477" s="32" t="s">
        <v>115</v>
      </c>
      <c r="AG1477" s="32" t="s">
        <v>3306</v>
      </c>
      <c r="AH1477" s="32" t="s">
        <v>422</v>
      </c>
      <c r="AI1477" s="32">
        <v>5552804</v>
      </c>
      <c r="AJ1477" s="32" t="s">
        <v>1940</v>
      </c>
      <c r="AK1477" s="32" t="s">
        <v>1941</v>
      </c>
      <c r="AL1477" s="32">
        <v>8</v>
      </c>
      <c r="AM1477" s="32">
        <v>67</v>
      </c>
      <c r="AN1477" s="32" t="s">
        <v>128</v>
      </c>
      <c r="AO1477" s="32" t="s">
        <v>129</v>
      </c>
      <c r="AP1477" s="32">
        <v>2024</v>
      </c>
      <c r="AQ1477" s="32" t="s">
        <v>130</v>
      </c>
      <c r="AR1477" s="32">
        <v>2023</v>
      </c>
      <c r="AS1477" s="32" t="s">
        <v>115</v>
      </c>
      <c r="AT1477" s="32" t="b">
        <v>0</v>
      </c>
      <c r="AU1477" s="32" t="s">
        <v>115</v>
      </c>
      <c r="AV1477" s="32" t="s">
        <v>115</v>
      </c>
      <c r="AW1477" s="32" t="s">
        <v>115</v>
      </c>
      <c r="AX1477" s="32" t="b">
        <v>0</v>
      </c>
      <c r="AY1477" s="32" t="s">
        <v>115</v>
      </c>
      <c r="AZ1477" s="110" t="s">
        <v>115</v>
      </c>
      <c r="BA1477" s="32" t="s">
        <v>115</v>
      </c>
      <c r="BB1477" s="32" t="s">
        <v>115</v>
      </c>
      <c r="BC1477" s="32" t="s">
        <v>115</v>
      </c>
      <c r="BD1477" s="32" t="s">
        <v>115</v>
      </c>
      <c r="BE1477" s="32" t="s">
        <v>115</v>
      </c>
      <c r="BF1477" s="110" t="s">
        <v>115</v>
      </c>
      <c r="BG1477" s="32" t="s">
        <v>131</v>
      </c>
      <c r="BH1477" s="32" t="s">
        <v>115</v>
      </c>
      <c r="BI1477" s="32" t="s">
        <v>960</v>
      </c>
      <c r="BJ1477" s="32">
        <v>5</v>
      </c>
      <c r="BK1477" s="110">
        <v>46528</v>
      </c>
      <c r="BL1477" s="110">
        <v>45657</v>
      </c>
      <c r="BM1477" s="110">
        <v>46731</v>
      </c>
      <c r="BN1477" s="32" t="s">
        <v>308</v>
      </c>
      <c r="BO1477" s="32" t="s">
        <v>115</v>
      </c>
      <c r="BP1477" s="32" t="b">
        <v>1</v>
      </c>
      <c r="BQ1477" s="116">
        <v>17500</v>
      </c>
      <c r="BR1477" s="32" t="s">
        <v>134</v>
      </c>
      <c r="BS1477" s="116">
        <v>118.7349</v>
      </c>
      <c r="BT1477" s="116">
        <v>2738.6887000000002</v>
      </c>
      <c r="BU1477" s="116">
        <v>0</v>
      </c>
      <c r="BV1477" s="116">
        <v>0</v>
      </c>
      <c r="BW1477" s="116">
        <v>3.1427999999999998</v>
      </c>
      <c r="BX1477" s="116">
        <v>18.442900000000002</v>
      </c>
      <c r="BY1477" s="116">
        <v>115.37689999999999</v>
      </c>
      <c r="BZ1477" s="116">
        <v>625.95820000000003</v>
      </c>
      <c r="CA1477" s="116">
        <v>500</v>
      </c>
      <c r="CB1477" s="116">
        <v>370</v>
      </c>
      <c r="CC1477" s="116">
        <v>0</v>
      </c>
      <c r="CD1477" s="116">
        <v>0</v>
      </c>
      <c r="CE1477" s="116">
        <v>21.585700000000003</v>
      </c>
      <c r="CF1477" s="32" t="s">
        <v>135</v>
      </c>
      <c r="CG1477" s="32" t="s">
        <v>136</v>
      </c>
      <c r="CH1477" s="32" t="s">
        <v>4096</v>
      </c>
      <c r="CI1477" s="116">
        <v>0</v>
      </c>
      <c r="CJ1477" s="116">
        <v>0</v>
      </c>
      <c r="CK1477" s="116">
        <v>0</v>
      </c>
      <c r="CL1477" s="116">
        <v>0</v>
      </c>
      <c r="CM1477" s="116">
        <v>0</v>
      </c>
      <c r="CN1477" s="116">
        <v>128.53269</v>
      </c>
      <c r="CO1477" s="113">
        <v>0</v>
      </c>
      <c r="CP1477" s="32" t="s">
        <v>134</v>
      </c>
      <c r="CQ1477" s="32" t="s">
        <v>115</v>
      </c>
      <c r="CR1477" s="32" t="s">
        <v>279</v>
      </c>
      <c r="CS1477" s="32" t="s">
        <v>115</v>
      </c>
      <c r="CT1477" s="113">
        <v>0</v>
      </c>
      <c r="CU1477" s="113">
        <v>1</v>
      </c>
      <c r="CV1477" s="33" t="s">
        <v>4353</v>
      </c>
    </row>
    <row r="1478" spans="2:100">
      <c r="B1478" s="31">
        <v>1474</v>
      </c>
      <c r="C1478" s="32" t="s">
        <v>4535</v>
      </c>
      <c r="D1478" s="128"/>
      <c r="E1478" s="128"/>
      <c r="F1478" s="32" t="s">
        <v>392</v>
      </c>
      <c r="G1478" s="32" t="s">
        <v>1938</v>
      </c>
      <c r="H1478" s="32" t="s">
        <v>418</v>
      </c>
      <c r="I1478" s="32" t="s">
        <v>118</v>
      </c>
      <c r="J1478" s="32" t="s">
        <v>115</v>
      </c>
      <c r="K1478" s="32" t="s">
        <v>115</v>
      </c>
      <c r="L1478" s="32" t="s">
        <v>119</v>
      </c>
      <c r="M1478" s="32" t="s">
        <v>4352</v>
      </c>
      <c r="N1478" s="32" t="s">
        <v>115</v>
      </c>
      <c r="O1478" s="32" t="s">
        <v>115</v>
      </c>
      <c r="P1478" s="110">
        <v>45933</v>
      </c>
      <c r="Q1478" s="32" t="s">
        <v>115</v>
      </c>
      <c r="R1478" s="32" t="s">
        <v>115</v>
      </c>
      <c r="S1478" s="32" t="s">
        <v>541</v>
      </c>
      <c r="T1478" s="32" t="s">
        <v>1939</v>
      </c>
      <c r="U1478" s="32" t="s">
        <v>214</v>
      </c>
      <c r="V1478" s="32" t="s">
        <v>122</v>
      </c>
      <c r="W1478" s="32" t="s">
        <v>123</v>
      </c>
      <c r="X1478" s="32" t="s">
        <v>115</v>
      </c>
      <c r="Y1478" s="128"/>
      <c r="Z1478" s="119" t="s">
        <v>115</v>
      </c>
      <c r="AA1478" s="119">
        <v>0.543190490905749</v>
      </c>
      <c r="AB1478" s="32" t="s">
        <v>115</v>
      </c>
      <c r="AC1478" s="32" t="s">
        <v>534</v>
      </c>
      <c r="AD1478" s="32" t="s">
        <v>115</v>
      </c>
      <c r="AE1478" s="32" t="s">
        <v>115</v>
      </c>
      <c r="AF1478" s="32" t="s">
        <v>115</v>
      </c>
      <c r="AG1478" s="32" t="s">
        <v>3306</v>
      </c>
      <c r="AH1478" s="32" t="s">
        <v>422</v>
      </c>
      <c r="AI1478" s="32">
        <v>5806221</v>
      </c>
      <c r="AJ1478" s="32" t="s">
        <v>1940</v>
      </c>
      <c r="AK1478" s="32" t="s">
        <v>1941</v>
      </c>
      <c r="AL1478" s="32">
        <v>8</v>
      </c>
      <c r="AM1478" s="32">
        <v>67</v>
      </c>
      <c r="AN1478" s="32" t="s">
        <v>128</v>
      </c>
      <c r="AO1478" s="32" t="s">
        <v>129</v>
      </c>
      <c r="AP1478" s="32">
        <v>2024</v>
      </c>
      <c r="AQ1478" s="32" t="s">
        <v>130</v>
      </c>
      <c r="AR1478" s="32">
        <v>2023</v>
      </c>
      <c r="AS1478" s="32" t="s">
        <v>115</v>
      </c>
      <c r="AT1478" s="32" t="b">
        <v>0</v>
      </c>
      <c r="AU1478" s="32" t="s">
        <v>115</v>
      </c>
      <c r="AV1478" s="32" t="s">
        <v>115</v>
      </c>
      <c r="AW1478" s="32" t="s">
        <v>115</v>
      </c>
      <c r="AX1478" s="32" t="b">
        <v>0</v>
      </c>
      <c r="AY1478" s="32" t="s">
        <v>115</v>
      </c>
      <c r="AZ1478" s="110" t="s">
        <v>115</v>
      </c>
      <c r="BA1478" s="32" t="s">
        <v>115</v>
      </c>
      <c r="BB1478" s="32" t="s">
        <v>115</v>
      </c>
      <c r="BC1478" s="32" t="s">
        <v>115</v>
      </c>
      <c r="BD1478" s="32" t="s">
        <v>115</v>
      </c>
      <c r="BE1478" s="32" t="s">
        <v>115</v>
      </c>
      <c r="BF1478" s="110" t="s">
        <v>115</v>
      </c>
      <c r="BG1478" s="32" t="s">
        <v>131</v>
      </c>
      <c r="BH1478" s="32" t="s">
        <v>115</v>
      </c>
      <c r="BI1478" s="32" t="s">
        <v>488</v>
      </c>
      <c r="BJ1478" s="32">
        <v>4</v>
      </c>
      <c r="BK1478" s="110">
        <v>46174</v>
      </c>
      <c r="BL1478" s="110">
        <v>45657</v>
      </c>
      <c r="BM1478" s="110">
        <v>46695</v>
      </c>
      <c r="BN1478" s="32" t="s">
        <v>308</v>
      </c>
      <c r="BO1478" s="32" t="s">
        <v>115</v>
      </c>
      <c r="BP1478" s="32" t="b">
        <v>0</v>
      </c>
      <c r="BQ1478" s="116">
        <v>17500</v>
      </c>
      <c r="BR1478" s="32" t="s">
        <v>134</v>
      </c>
      <c r="BS1478" s="116">
        <v>2141.0607</v>
      </c>
      <c r="BT1478" s="116">
        <v>7516.8845000000001</v>
      </c>
      <c r="BU1478" s="116">
        <v>0</v>
      </c>
      <c r="BV1478" s="116">
        <v>0</v>
      </c>
      <c r="BW1478" s="116">
        <v>0</v>
      </c>
      <c r="BX1478" s="116">
        <v>582.36389999999994</v>
      </c>
      <c r="BY1478" s="116">
        <v>2633.7392</v>
      </c>
      <c r="BZ1478" s="116">
        <v>1900</v>
      </c>
      <c r="CA1478" s="116">
        <v>1500</v>
      </c>
      <c r="CB1478" s="116">
        <v>600</v>
      </c>
      <c r="CC1478" s="116">
        <v>0</v>
      </c>
      <c r="CD1478" s="116">
        <v>0</v>
      </c>
      <c r="CE1478" s="116">
        <v>582.36390000000006</v>
      </c>
      <c r="CF1478" s="32" t="s">
        <v>135</v>
      </c>
      <c r="CG1478" s="32" t="s">
        <v>136</v>
      </c>
      <c r="CH1478" s="32" t="s">
        <v>723</v>
      </c>
      <c r="CI1478" s="116">
        <v>0</v>
      </c>
      <c r="CJ1478" s="116">
        <v>0</v>
      </c>
      <c r="CK1478" s="116">
        <v>0</v>
      </c>
      <c r="CL1478" s="116">
        <v>0</v>
      </c>
      <c r="CM1478" s="116">
        <v>0</v>
      </c>
      <c r="CN1478" s="116">
        <v>0</v>
      </c>
      <c r="CO1478" s="113">
        <v>0</v>
      </c>
      <c r="CP1478" s="32" t="s">
        <v>134</v>
      </c>
      <c r="CQ1478" s="32" t="s">
        <v>115</v>
      </c>
      <c r="CR1478" s="32" t="s">
        <v>279</v>
      </c>
      <c r="CS1478" s="32" t="s">
        <v>115</v>
      </c>
      <c r="CT1478" s="113">
        <v>0</v>
      </c>
      <c r="CU1478" s="113">
        <v>1</v>
      </c>
      <c r="CV1478" s="33" t="s">
        <v>4353</v>
      </c>
    </row>
    <row r="1479" spans="2:100">
      <c r="B1479" s="31">
        <v>1475</v>
      </c>
      <c r="C1479" s="32" t="s">
        <v>4536</v>
      </c>
      <c r="D1479" s="128"/>
      <c r="E1479" s="128"/>
      <c r="F1479" s="32" t="s">
        <v>773</v>
      </c>
      <c r="G1479" s="32" t="s">
        <v>4537</v>
      </c>
      <c r="H1479" s="32" t="s">
        <v>418</v>
      </c>
      <c r="I1479" s="32" t="s">
        <v>118</v>
      </c>
      <c r="J1479" s="32" t="s">
        <v>115</v>
      </c>
      <c r="K1479" s="32" t="s">
        <v>2245</v>
      </c>
      <c r="L1479" s="32" t="s">
        <v>119</v>
      </c>
      <c r="M1479" s="32" t="s">
        <v>4352</v>
      </c>
      <c r="N1479" s="32" t="s">
        <v>115</v>
      </c>
      <c r="O1479" s="32" t="s">
        <v>115</v>
      </c>
      <c r="P1479" s="110">
        <v>45933</v>
      </c>
      <c r="Q1479" s="32" t="s">
        <v>115</v>
      </c>
      <c r="R1479" s="32" t="s">
        <v>115</v>
      </c>
      <c r="S1479" s="32" t="s">
        <v>121</v>
      </c>
      <c r="T1479" s="32" t="s">
        <v>115</v>
      </c>
      <c r="U1479" s="32" t="s">
        <v>214</v>
      </c>
      <c r="V1479" s="32" t="s">
        <v>122</v>
      </c>
      <c r="W1479" s="32" t="s">
        <v>123</v>
      </c>
      <c r="X1479" s="32" t="s">
        <v>115</v>
      </c>
      <c r="Y1479" s="128"/>
      <c r="Z1479" s="119" t="s">
        <v>115</v>
      </c>
      <c r="AA1479" s="119">
        <v>1.8224159986835999</v>
      </c>
      <c r="AB1479" s="32" t="s">
        <v>115</v>
      </c>
      <c r="AC1479" s="32" t="s">
        <v>534</v>
      </c>
      <c r="AD1479" s="32" t="s">
        <v>115</v>
      </c>
      <c r="AE1479" s="32" t="s">
        <v>115</v>
      </c>
      <c r="AF1479" s="32" t="s">
        <v>115</v>
      </c>
      <c r="AG1479" s="32" t="s">
        <v>3327</v>
      </c>
      <c r="AH1479" s="32" t="s">
        <v>422</v>
      </c>
      <c r="AI1479" s="32">
        <v>5799139</v>
      </c>
      <c r="AJ1479" s="32" t="s">
        <v>4538</v>
      </c>
      <c r="AK1479" s="32" t="s">
        <v>4536</v>
      </c>
      <c r="AL1479" s="32">
        <v>2</v>
      </c>
      <c r="AM1479" s="32">
        <v>67</v>
      </c>
      <c r="AN1479" s="32" t="s">
        <v>128</v>
      </c>
      <c r="AO1479" s="32" t="s">
        <v>129</v>
      </c>
      <c r="AP1479" s="32">
        <v>2022</v>
      </c>
      <c r="AQ1479" s="32" t="s">
        <v>130</v>
      </c>
      <c r="AR1479" s="32">
        <v>2022</v>
      </c>
      <c r="AS1479" s="32" t="s">
        <v>115</v>
      </c>
      <c r="AT1479" s="32" t="b">
        <v>0</v>
      </c>
      <c r="AU1479" s="32" t="s">
        <v>115</v>
      </c>
      <c r="AV1479" s="32" t="s">
        <v>115</v>
      </c>
      <c r="AW1479" s="32" t="s">
        <v>115</v>
      </c>
      <c r="AX1479" s="32" t="b">
        <v>0</v>
      </c>
      <c r="AY1479" s="32" t="s">
        <v>115</v>
      </c>
      <c r="AZ1479" s="110" t="s">
        <v>115</v>
      </c>
      <c r="BA1479" s="32" t="s">
        <v>115</v>
      </c>
      <c r="BB1479" s="32" t="s">
        <v>115</v>
      </c>
      <c r="BC1479" s="32" t="s">
        <v>115</v>
      </c>
      <c r="BD1479" s="32" t="s">
        <v>115</v>
      </c>
      <c r="BE1479" s="32" t="s">
        <v>115</v>
      </c>
      <c r="BF1479" s="110" t="s">
        <v>115</v>
      </c>
      <c r="BG1479" s="32" t="s">
        <v>131</v>
      </c>
      <c r="BH1479" s="32" t="s">
        <v>115</v>
      </c>
      <c r="BI1479" s="32" t="s">
        <v>872</v>
      </c>
      <c r="BJ1479" s="32">
        <v>3</v>
      </c>
      <c r="BK1479" s="110">
        <v>45894</v>
      </c>
      <c r="BL1479" s="110">
        <v>46428</v>
      </c>
      <c r="BM1479" s="110">
        <v>46577</v>
      </c>
      <c r="BN1479" s="32" t="s">
        <v>115</v>
      </c>
      <c r="BO1479" s="32" t="s">
        <v>115</v>
      </c>
      <c r="BP1479" s="32" t="b">
        <v>1</v>
      </c>
      <c r="BQ1479" s="116">
        <v>10540</v>
      </c>
      <c r="BR1479" s="32" t="s">
        <v>134</v>
      </c>
      <c r="BS1479" s="116">
        <v>5339.2593999999999</v>
      </c>
      <c r="BT1479" s="116">
        <v>55393.745999999999</v>
      </c>
      <c r="BU1479" s="116">
        <v>1.3815999999999999</v>
      </c>
      <c r="BV1479" s="116">
        <v>411.8691</v>
      </c>
      <c r="BW1479" s="116">
        <v>1417.6324999999999</v>
      </c>
      <c r="BX1479" s="116">
        <v>743.02809999999999</v>
      </c>
      <c r="BY1479" s="116">
        <v>12348.515100000001</v>
      </c>
      <c r="BZ1479" s="116">
        <v>1242.9784999999999</v>
      </c>
      <c r="CA1479" s="116">
        <v>75.757899999999992</v>
      </c>
      <c r="CB1479" s="116">
        <v>0</v>
      </c>
      <c r="CC1479" s="116">
        <v>0</v>
      </c>
      <c r="CD1479" s="116">
        <v>0</v>
      </c>
      <c r="CE1479" s="116">
        <v>2573.9112999999998</v>
      </c>
      <c r="CF1479" s="32" t="s">
        <v>135</v>
      </c>
      <c r="CG1479" s="32" t="s">
        <v>136</v>
      </c>
      <c r="CH1479" s="32" t="s">
        <v>486</v>
      </c>
      <c r="CI1479" s="116">
        <v>0</v>
      </c>
      <c r="CJ1479" s="116">
        <v>0</v>
      </c>
      <c r="CK1479" s="116">
        <v>0</v>
      </c>
      <c r="CL1479" s="116">
        <v>0</v>
      </c>
      <c r="CM1479" s="116">
        <v>0</v>
      </c>
      <c r="CN1479" s="116">
        <v>0</v>
      </c>
      <c r="CO1479" s="113">
        <v>0</v>
      </c>
      <c r="CP1479" s="32" t="s">
        <v>134</v>
      </c>
      <c r="CQ1479" s="32" t="s">
        <v>115</v>
      </c>
      <c r="CR1479" s="32" t="s">
        <v>279</v>
      </c>
      <c r="CS1479" s="32" t="s">
        <v>115</v>
      </c>
      <c r="CT1479" s="113">
        <v>0</v>
      </c>
      <c r="CU1479" s="113">
        <v>1</v>
      </c>
      <c r="CV1479" s="33" t="s">
        <v>4353</v>
      </c>
    </row>
    <row r="1480" spans="2:100">
      <c r="B1480" s="31">
        <v>1476</v>
      </c>
      <c r="C1480" s="32" t="s">
        <v>4539</v>
      </c>
      <c r="D1480" s="128"/>
      <c r="E1480" s="128"/>
      <c r="F1480" s="32" t="s">
        <v>539</v>
      </c>
      <c r="G1480" s="32" t="s">
        <v>4537</v>
      </c>
      <c r="H1480" s="32" t="s">
        <v>198</v>
      </c>
      <c r="I1480" s="32" t="s">
        <v>166</v>
      </c>
      <c r="J1480" s="32" t="s">
        <v>115</v>
      </c>
      <c r="K1480" s="32" t="s">
        <v>2245</v>
      </c>
      <c r="L1480" s="32" t="s">
        <v>119</v>
      </c>
      <c r="M1480" s="32" t="s">
        <v>4352</v>
      </c>
      <c r="N1480" s="32" t="s">
        <v>115</v>
      </c>
      <c r="O1480" s="32" t="s">
        <v>115</v>
      </c>
      <c r="P1480" s="110">
        <v>45909</v>
      </c>
      <c r="Q1480" s="32" t="s">
        <v>115</v>
      </c>
      <c r="R1480" s="32" t="s">
        <v>115</v>
      </c>
      <c r="S1480" s="32" t="s">
        <v>121</v>
      </c>
      <c r="T1480" s="32" t="s">
        <v>115</v>
      </c>
      <c r="U1480" s="32" t="s">
        <v>214</v>
      </c>
      <c r="V1480" s="32" t="s">
        <v>122</v>
      </c>
      <c r="W1480" s="32" t="s">
        <v>123</v>
      </c>
      <c r="X1480" s="32" t="s">
        <v>887</v>
      </c>
      <c r="Y1480" s="128"/>
      <c r="Z1480" s="119" t="s">
        <v>115</v>
      </c>
      <c r="AA1480" s="119">
        <v>15.831425753122801</v>
      </c>
      <c r="AB1480" s="32" t="s">
        <v>115</v>
      </c>
      <c r="AC1480" s="32" t="s">
        <v>534</v>
      </c>
      <c r="AD1480" s="32" t="s">
        <v>115</v>
      </c>
      <c r="AE1480" s="32" t="s">
        <v>115</v>
      </c>
      <c r="AF1480" s="32" t="s">
        <v>115</v>
      </c>
      <c r="AG1480" s="32" t="s">
        <v>3327</v>
      </c>
      <c r="AH1480" s="32" t="s">
        <v>422</v>
      </c>
      <c r="AI1480" s="32">
        <v>5799751</v>
      </c>
      <c r="AJ1480" s="32" t="s">
        <v>4538</v>
      </c>
      <c r="AK1480" s="32" t="s">
        <v>4536</v>
      </c>
      <c r="AL1480" s="32">
        <v>2</v>
      </c>
      <c r="AM1480" s="32">
        <v>67</v>
      </c>
      <c r="AN1480" s="32" t="s">
        <v>128</v>
      </c>
      <c r="AO1480" s="32" t="s">
        <v>129</v>
      </c>
      <c r="AP1480" s="32">
        <v>2022</v>
      </c>
      <c r="AQ1480" s="32" t="s">
        <v>130</v>
      </c>
      <c r="AR1480" s="32">
        <v>2022</v>
      </c>
      <c r="AS1480" s="32" t="s">
        <v>115</v>
      </c>
      <c r="AT1480" s="32" t="b">
        <v>0</v>
      </c>
      <c r="AU1480" s="32" t="s">
        <v>115</v>
      </c>
      <c r="AV1480" s="32" t="s">
        <v>115</v>
      </c>
      <c r="AW1480" s="32" t="s">
        <v>115</v>
      </c>
      <c r="AX1480" s="32" t="b">
        <v>0</v>
      </c>
      <c r="AY1480" s="32" t="s">
        <v>115</v>
      </c>
      <c r="AZ1480" s="110" t="s">
        <v>115</v>
      </c>
      <c r="BA1480" s="32" t="s">
        <v>115</v>
      </c>
      <c r="BB1480" s="32" t="s">
        <v>115</v>
      </c>
      <c r="BC1480" s="32" t="s">
        <v>115</v>
      </c>
      <c r="BD1480" s="32" t="s">
        <v>115</v>
      </c>
      <c r="BE1480" s="32" t="s">
        <v>115</v>
      </c>
      <c r="BF1480" s="110" t="s">
        <v>115</v>
      </c>
      <c r="BG1480" s="32" t="s">
        <v>131</v>
      </c>
      <c r="BH1480" s="32" t="s">
        <v>115</v>
      </c>
      <c r="BI1480" s="32" t="s">
        <v>488</v>
      </c>
      <c r="BJ1480" s="32">
        <v>4</v>
      </c>
      <c r="BK1480" s="110">
        <v>46280</v>
      </c>
      <c r="BL1480" s="110">
        <v>46428</v>
      </c>
      <c r="BM1480" s="110">
        <v>46570</v>
      </c>
      <c r="BN1480" s="32" t="s">
        <v>115</v>
      </c>
      <c r="BO1480" s="32" t="s">
        <v>115</v>
      </c>
      <c r="BP1480" s="32" t="b">
        <v>0</v>
      </c>
      <c r="BQ1480" s="116">
        <v>10540</v>
      </c>
      <c r="BR1480" s="32" t="s">
        <v>134</v>
      </c>
      <c r="BS1480" s="116">
        <v>526.73749999999995</v>
      </c>
      <c r="BT1480" s="116">
        <v>2766.4259000000002</v>
      </c>
      <c r="BU1480" s="116">
        <v>0</v>
      </c>
      <c r="BV1480" s="116">
        <v>135.19200000000001</v>
      </c>
      <c r="BW1480" s="116">
        <v>21.512</v>
      </c>
      <c r="BX1480" s="116">
        <v>50.958799999999997</v>
      </c>
      <c r="BY1480" s="116">
        <v>360.3374</v>
      </c>
      <c r="BZ1480" s="116">
        <v>1222.8769000000002</v>
      </c>
      <c r="CA1480" s="116">
        <v>415.40419999999995</v>
      </c>
      <c r="CB1480" s="116">
        <v>27.676100000000002</v>
      </c>
      <c r="CC1480" s="116">
        <v>0</v>
      </c>
      <c r="CD1480" s="116">
        <v>0</v>
      </c>
      <c r="CE1480" s="116">
        <v>207.66279999999995</v>
      </c>
      <c r="CF1480" s="32" t="s">
        <v>135</v>
      </c>
      <c r="CG1480" s="32" t="s">
        <v>136</v>
      </c>
      <c r="CH1480" s="32" t="s">
        <v>723</v>
      </c>
      <c r="CI1480" s="116">
        <v>0</v>
      </c>
      <c r="CJ1480" s="116">
        <v>0</v>
      </c>
      <c r="CK1480" s="116">
        <v>0</v>
      </c>
      <c r="CL1480" s="116">
        <v>0</v>
      </c>
      <c r="CM1480" s="116">
        <v>0</v>
      </c>
      <c r="CN1480" s="116">
        <v>0</v>
      </c>
      <c r="CO1480" s="113">
        <v>0</v>
      </c>
      <c r="CP1480" s="32" t="s">
        <v>134</v>
      </c>
      <c r="CQ1480" s="32" t="s">
        <v>115</v>
      </c>
      <c r="CR1480" s="32" t="s">
        <v>279</v>
      </c>
      <c r="CS1480" s="32" t="s">
        <v>115</v>
      </c>
      <c r="CT1480" s="113">
        <v>0</v>
      </c>
      <c r="CU1480" s="113">
        <v>1</v>
      </c>
      <c r="CV1480" s="33" t="s">
        <v>4353</v>
      </c>
    </row>
    <row r="1481" spans="2:100">
      <c r="B1481" s="28">
        <v>1477</v>
      </c>
      <c r="C1481" s="29" t="s">
        <v>4540</v>
      </c>
      <c r="D1481" s="129"/>
      <c r="E1481" s="129"/>
      <c r="F1481" s="29" t="s">
        <v>1370</v>
      </c>
      <c r="G1481" s="29" t="s">
        <v>4541</v>
      </c>
      <c r="H1481" s="29" t="s">
        <v>418</v>
      </c>
      <c r="I1481" s="29" t="s">
        <v>118</v>
      </c>
      <c r="J1481" s="29" t="s">
        <v>115</v>
      </c>
      <c r="K1481" s="29" t="s">
        <v>4542</v>
      </c>
      <c r="L1481" s="29" t="s">
        <v>230</v>
      </c>
      <c r="M1481" s="29" t="s">
        <v>4352</v>
      </c>
      <c r="N1481" s="29" t="s">
        <v>115</v>
      </c>
      <c r="O1481" s="29" t="s">
        <v>115</v>
      </c>
      <c r="P1481" s="109">
        <v>45931</v>
      </c>
      <c r="Q1481" s="29" t="s">
        <v>115</v>
      </c>
      <c r="R1481" s="29" t="s">
        <v>115</v>
      </c>
      <c r="S1481" s="29" t="s">
        <v>203</v>
      </c>
      <c r="T1481" s="29" t="s">
        <v>203</v>
      </c>
      <c r="U1481" s="29" t="s">
        <v>214</v>
      </c>
      <c r="V1481" s="29" t="s">
        <v>122</v>
      </c>
      <c r="W1481" s="29" t="b">
        <v>0</v>
      </c>
      <c r="X1481" s="29" t="s">
        <v>115</v>
      </c>
      <c r="Y1481" s="129"/>
      <c r="Z1481" s="118" t="s">
        <v>115</v>
      </c>
      <c r="AA1481" s="118">
        <v>10.2719072369466</v>
      </c>
      <c r="AB1481" s="29" t="s">
        <v>115</v>
      </c>
      <c r="AC1481" s="29" t="s">
        <v>534</v>
      </c>
      <c r="AD1481" s="29" t="s">
        <v>115</v>
      </c>
      <c r="AE1481" s="29" t="s">
        <v>115</v>
      </c>
      <c r="AF1481" s="29" t="s">
        <v>115</v>
      </c>
      <c r="AG1481" s="29" t="s">
        <v>1921</v>
      </c>
      <c r="AH1481" s="29" t="s">
        <v>422</v>
      </c>
      <c r="AI1481" s="29">
        <v>5801426</v>
      </c>
      <c r="AJ1481" s="29" t="s">
        <v>4543</v>
      </c>
      <c r="AK1481" s="29" t="s">
        <v>4544</v>
      </c>
      <c r="AL1481" s="29">
        <v>1</v>
      </c>
      <c r="AM1481" s="29">
        <v>67</v>
      </c>
      <c r="AN1481" s="29" t="s">
        <v>128</v>
      </c>
      <c r="AO1481" s="29" t="s">
        <v>129</v>
      </c>
      <c r="AP1481" s="29" t="s">
        <v>203</v>
      </c>
      <c r="AQ1481" s="29" t="s">
        <v>130</v>
      </c>
      <c r="AR1481" s="29">
        <v>2024</v>
      </c>
      <c r="AS1481" s="29" t="s">
        <v>115</v>
      </c>
      <c r="AT1481" s="29" t="b">
        <v>0</v>
      </c>
      <c r="AU1481" s="29" t="s">
        <v>115</v>
      </c>
      <c r="AV1481" s="29" t="s">
        <v>115</v>
      </c>
      <c r="AW1481" s="29" t="s">
        <v>115</v>
      </c>
      <c r="AX1481" s="29" t="b">
        <v>0</v>
      </c>
      <c r="AY1481" s="29" t="s">
        <v>203</v>
      </c>
      <c r="AZ1481" s="109" t="s">
        <v>203</v>
      </c>
      <c r="BA1481" s="29" t="s">
        <v>203</v>
      </c>
      <c r="BB1481" s="29" t="s">
        <v>203</v>
      </c>
      <c r="BC1481" s="29" t="s">
        <v>203</v>
      </c>
      <c r="BD1481" s="29" t="s">
        <v>203</v>
      </c>
      <c r="BE1481" s="29" t="s">
        <v>203</v>
      </c>
      <c r="BF1481" s="109" t="s">
        <v>203</v>
      </c>
      <c r="BG1481" s="29" t="s">
        <v>203</v>
      </c>
      <c r="BH1481" s="29" t="s">
        <v>203</v>
      </c>
      <c r="BI1481" s="29" t="s">
        <v>162</v>
      </c>
      <c r="BJ1481" s="29">
        <v>5</v>
      </c>
      <c r="BK1481" s="109">
        <v>46844</v>
      </c>
      <c r="BL1481" s="109" t="s">
        <v>115</v>
      </c>
      <c r="BM1481" s="109">
        <v>47635</v>
      </c>
      <c r="BN1481" s="29" t="s">
        <v>115</v>
      </c>
      <c r="BO1481" s="29" t="s">
        <v>115</v>
      </c>
      <c r="BP1481" s="29" t="b">
        <v>0</v>
      </c>
      <c r="BQ1481" s="115" t="s">
        <v>115</v>
      </c>
      <c r="BR1481" s="29" t="s">
        <v>134</v>
      </c>
      <c r="BS1481" s="115">
        <v>0</v>
      </c>
      <c r="BT1481" s="115">
        <v>18000</v>
      </c>
      <c r="BU1481" s="115">
        <v>0</v>
      </c>
      <c r="BV1481" s="115">
        <v>0</v>
      </c>
      <c r="BW1481" s="115">
        <v>0</v>
      </c>
      <c r="BX1481" s="115">
        <v>0</v>
      </c>
      <c r="BY1481" s="115">
        <v>0</v>
      </c>
      <c r="BZ1481" s="115">
        <v>0</v>
      </c>
      <c r="CA1481" s="115">
        <v>500</v>
      </c>
      <c r="CB1481" s="115">
        <v>9000</v>
      </c>
      <c r="CC1481" s="115">
        <v>6000</v>
      </c>
      <c r="CD1481" s="115">
        <v>2000</v>
      </c>
      <c r="CE1481" s="115">
        <v>0</v>
      </c>
      <c r="CF1481" s="29" t="s">
        <v>135</v>
      </c>
      <c r="CG1481" s="29" t="s">
        <v>136</v>
      </c>
      <c r="CH1481" s="29" t="s">
        <v>115</v>
      </c>
      <c r="CI1481" s="115">
        <v>0</v>
      </c>
      <c r="CJ1481" s="115">
        <v>0</v>
      </c>
      <c r="CK1481" s="115">
        <v>0</v>
      </c>
      <c r="CL1481" s="115">
        <v>0</v>
      </c>
      <c r="CM1481" s="115">
        <v>0</v>
      </c>
      <c r="CN1481" s="115">
        <v>0</v>
      </c>
      <c r="CO1481" s="112">
        <v>0</v>
      </c>
      <c r="CP1481" s="29" t="s">
        <v>134</v>
      </c>
      <c r="CQ1481" s="29" t="s">
        <v>115</v>
      </c>
      <c r="CR1481" s="29" t="s">
        <v>279</v>
      </c>
      <c r="CS1481" s="29" t="s">
        <v>115</v>
      </c>
      <c r="CT1481" s="112">
        <v>0</v>
      </c>
      <c r="CU1481" s="112">
        <v>1</v>
      </c>
      <c r="CV1481" s="30" t="s">
        <v>4369</v>
      </c>
    </row>
    <row r="1482" spans="2:100">
      <c r="B1482" s="31">
        <v>1478</v>
      </c>
      <c r="C1482" s="32" t="s">
        <v>4545</v>
      </c>
      <c r="D1482" s="128"/>
      <c r="E1482" s="128"/>
      <c r="F1482" s="32" t="s">
        <v>539</v>
      </c>
      <c r="G1482" s="32" t="s">
        <v>4546</v>
      </c>
      <c r="H1482" s="32" t="s">
        <v>418</v>
      </c>
      <c r="I1482" s="32" t="s">
        <v>275</v>
      </c>
      <c r="J1482" s="32" t="s">
        <v>115</v>
      </c>
      <c r="K1482" s="32" t="s">
        <v>544</v>
      </c>
      <c r="L1482" s="32" t="s">
        <v>119</v>
      </c>
      <c r="M1482" s="32" t="s">
        <v>4352</v>
      </c>
      <c r="N1482" s="32" t="s">
        <v>115</v>
      </c>
      <c r="O1482" s="32" t="s">
        <v>115</v>
      </c>
      <c r="P1482" s="110">
        <v>45909</v>
      </c>
      <c r="Q1482" s="32" t="s">
        <v>115</v>
      </c>
      <c r="R1482" s="32" t="s">
        <v>115</v>
      </c>
      <c r="S1482" s="32" t="s">
        <v>203</v>
      </c>
      <c r="T1482" s="32" t="s">
        <v>203</v>
      </c>
      <c r="U1482" s="32" t="s">
        <v>214</v>
      </c>
      <c r="V1482" s="32" t="s">
        <v>288</v>
      </c>
      <c r="W1482" s="32" t="s">
        <v>123</v>
      </c>
      <c r="X1482" s="32" t="s">
        <v>115</v>
      </c>
      <c r="Y1482" s="128"/>
      <c r="Z1482" s="119" t="s">
        <v>115</v>
      </c>
      <c r="AA1482" s="119">
        <v>15.831425753122801</v>
      </c>
      <c r="AB1482" s="32" t="s">
        <v>115</v>
      </c>
      <c r="AC1482" s="32" t="s">
        <v>534</v>
      </c>
      <c r="AD1482" s="32" t="s">
        <v>115</v>
      </c>
      <c r="AE1482" s="32" t="s">
        <v>115</v>
      </c>
      <c r="AF1482" s="32" t="s">
        <v>115</v>
      </c>
      <c r="AG1482" s="32" t="s">
        <v>3306</v>
      </c>
      <c r="AH1482" s="32" t="s">
        <v>422</v>
      </c>
      <c r="AI1482" s="32">
        <v>5811104</v>
      </c>
      <c r="AJ1482" s="32" t="s">
        <v>4547</v>
      </c>
      <c r="AK1482" s="32" t="s">
        <v>4545</v>
      </c>
      <c r="AL1482" s="32">
        <v>3</v>
      </c>
      <c r="AM1482" s="32">
        <v>67</v>
      </c>
      <c r="AN1482" s="32" t="s">
        <v>4548</v>
      </c>
      <c r="AO1482" s="32" t="s">
        <v>129</v>
      </c>
      <c r="AP1482" s="32" t="s">
        <v>203</v>
      </c>
      <c r="AQ1482" s="32" t="s">
        <v>130</v>
      </c>
      <c r="AR1482" s="32">
        <v>2024</v>
      </c>
      <c r="AS1482" s="32" t="s">
        <v>115</v>
      </c>
      <c r="AT1482" s="32" t="b">
        <v>0</v>
      </c>
      <c r="AU1482" s="32" t="s">
        <v>115</v>
      </c>
      <c r="AV1482" s="32" t="s">
        <v>115</v>
      </c>
      <c r="AW1482" s="32" t="s">
        <v>115</v>
      </c>
      <c r="AX1482" s="32" t="b">
        <v>0</v>
      </c>
      <c r="AY1482" s="32" t="s">
        <v>203</v>
      </c>
      <c r="AZ1482" s="110" t="s">
        <v>203</v>
      </c>
      <c r="BA1482" s="32" t="s">
        <v>203</v>
      </c>
      <c r="BB1482" s="32" t="s">
        <v>203</v>
      </c>
      <c r="BC1482" s="32" t="s">
        <v>203</v>
      </c>
      <c r="BD1482" s="32" t="s">
        <v>203</v>
      </c>
      <c r="BE1482" s="32" t="s">
        <v>203</v>
      </c>
      <c r="BF1482" s="110" t="s">
        <v>203</v>
      </c>
      <c r="BG1482" s="32" t="s">
        <v>203</v>
      </c>
      <c r="BH1482" s="32" t="s">
        <v>203</v>
      </c>
      <c r="BI1482" s="32" t="s">
        <v>162</v>
      </c>
      <c r="BJ1482" s="32">
        <v>5</v>
      </c>
      <c r="BK1482" s="110">
        <v>46309</v>
      </c>
      <c r="BL1482" s="110" t="s">
        <v>115</v>
      </c>
      <c r="BM1482" s="110">
        <v>46372</v>
      </c>
      <c r="BN1482" s="32" t="s">
        <v>115</v>
      </c>
      <c r="BO1482" s="32" t="s">
        <v>115</v>
      </c>
      <c r="BP1482" s="32" t="b">
        <v>1</v>
      </c>
      <c r="BQ1482" s="116" t="s">
        <v>115</v>
      </c>
      <c r="BR1482" s="32" t="s">
        <v>134</v>
      </c>
      <c r="BS1482" s="116">
        <v>3.7507000000000001</v>
      </c>
      <c r="BT1482" s="116">
        <v>8273.8343999999997</v>
      </c>
      <c r="BU1482" s="116">
        <v>0</v>
      </c>
      <c r="BV1482" s="116">
        <v>0</v>
      </c>
      <c r="BW1482" s="116">
        <v>0</v>
      </c>
      <c r="BX1482" s="116">
        <v>0</v>
      </c>
      <c r="BY1482" s="116">
        <v>23.834400000000002</v>
      </c>
      <c r="BZ1482" s="116">
        <v>250</v>
      </c>
      <c r="CA1482" s="116">
        <v>2000</v>
      </c>
      <c r="CB1482" s="116">
        <v>3500</v>
      </c>
      <c r="CC1482" s="116">
        <v>2000</v>
      </c>
      <c r="CD1482" s="116">
        <v>500</v>
      </c>
      <c r="CE1482" s="116">
        <v>0</v>
      </c>
      <c r="CF1482" s="32" t="s">
        <v>135</v>
      </c>
      <c r="CG1482" s="32" t="s">
        <v>136</v>
      </c>
      <c r="CH1482" s="32" t="s">
        <v>655</v>
      </c>
      <c r="CI1482" s="116">
        <v>0</v>
      </c>
      <c r="CJ1482" s="116">
        <v>0</v>
      </c>
      <c r="CK1482" s="116">
        <v>0</v>
      </c>
      <c r="CL1482" s="116">
        <v>0</v>
      </c>
      <c r="CM1482" s="116">
        <v>0</v>
      </c>
      <c r="CN1482" s="116">
        <v>0</v>
      </c>
      <c r="CO1482" s="113">
        <v>0</v>
      </c>
      <c r="CP1482" s="32" t="s">
        <v>134</v>
      </c>
      <c r="CQ1482" s="32" t="s">
        <v>115</v>
      </c>
      <c r="CR1482" s="32" t="s">
        <v>134</v>
      </c>
      <c r="CS1482" s="32" t="s">
        <v>115</v>
      </c>
      <c r="CT1482" s="113">
        <v>0</v>
      </c>
      <c r="CU1482" s="113">
        <v>1</v>
      </c>
      <c r="CV1482" s="33" t="s">
        <v>4369</v>
      </c>
    </row>
    <row r="1483" spans="2:100">
      <c r="B1483" s="123">
        <v>1479</v>
      </c>
      <c r="C1483" s="124" t="s">
        <v>4549</v>
      </c>
      <c r="D1483" s="128"/>
      <c r="E1483" s="128"/>
      <c r="F1483" s="32" t="s">
        <v>539</v>
      </c>
      <c r="G1483" s="32" t="s">
        <v>4546</v>
      </c>
      <c r="H1483" s="32" t="s">
        <v>418</v>
      </c>
      <c r="I1483" s="32" t="s">
        <v>275</v>
      </c>
      <c r="J1483" s="32" t="s">
        <v>115</v>
      </c>
      <c r="K1483" s="32" t="s">
        <v>544</v>
      </c>
      <c r="L1483" s="32" t="s">
        <v>230</v>
      </c>
      <c r="M1483" s="32" t="s">
        <v>4352</v>
      </c>
      <c r="N1483" s="32" t="s">
        <v>115</v>
      </c>
      <c r="O1483" s="32" t="s">
        <v>115</v>
      </c>
      <c r="P1483" s="110">
        <v>45875</v>
      </c>
      <c r="Q1483" s="32" t="s">
        <v>115</v>
      </c>
      <c r="R1483" s="32" t="s">
        <v>220</v>
      </c>
      <c r="S1483" s="32" t="s">
        <v>203</v>
      </c>
      <c r="T1483" s="32" t="s">
        <v>203</v>
      </c>
      <c r="U1483" s="32" t="s">
        <v>214</v>
      </c>
      <c r="V1483" s="32" t="s">
        <v>122</v>
      </c>
      <c r="W1483" s="32" t="b">
        <v>0</v>
      </c>
      <c r="X1483" s="32" t="s">
        <v>115</v>
      </c>
      <c r="Y1483" s="128"/>
      <c r="Z1483" s="119" t="s">
        <v>115</v>
      </c>
      <c r="AA1483" s="119">
        <v>1.54813</v>
      </c>
      <c r="AB1483" s="32" t="s">
        <v>115</v>
      </c>
      <c r="AC1483" s="32" t="s">
        <v>534</v>
      </c>
      <c r="AD1483" s="32" t="s">
        <v>115</v>
      </c>
      <c r="AE1483" s="32" t="s">
        <v>115</v>
      </c>
      <c r="AF1483" s="32" t="s">
        <v>115</v>
      </c>
      <c r="AG1483" s="32" t="s">
        <v>3306</v>
      </c>
      <c r="AH1483" s="32" t="s">
        <v>422</v>
      </c>
      <c r="AI1483" s="32">
        <v>5816465</v>
      </c>
      <c r="AJ1483" s="32" t="s">
        <v>4547</v>
      </c>
      <c r="AK1483" s="32" t="s">
        <v>4545</v>
      </c>
      <c r="AL1483" s="32">
        <v>3</v>
      </c>
      <c r="AM1483" s="32">
        <v>67</v>
      </c>
      <c r="AN1483" s="32" t="s">
        <v>128</v>
      </c>
      <c r="AO1483" s="32" t="s">
        <v>129</v>
      </c>
      <c r="AP1483" s="32" t="s">
        <v>203</v>
      </c>
      <c r="AQ1483" s="32" t="s">
        <v>130</v>
      </c>
      <c r="AR1483" s="32">
        <v>2025</v>
      </c>
      <c r="AS1483" s="32" t="s">
        <v>115</v>
      </c>
      <c r="AT1483" s="32" t="b">
        <v>0</v>
      </c>
      <c r="AU1483" s="32" t="s">
        <v>115</v>
      </c>
      <c r="AV1483" s="32" t="s">
        <v>115</v>
      </c>
      <c r="AW1483" s="32" t="s">
        <v>115</v>
      </c>
      <c r="AX1483" s="32" t="b">
        <v>0</v>
      </c>
      <c r="AY1483" s="32" t="s">
        <v>203</v>
      </c>
      <c r="AZ1483" s="110" t="s">
        <v>203</v>
      </c>
      <c r="BA1483" s="32" t="s">
        <v>203</v>
      </c>
      <c r="BB1483" s="32" t="s">
        <v>203</v>
      </c>
      <c r="BC1483" s="32" t="s">
        <v>203</v>
      </c>
      <c r="BD1483" s="32" t="s">
        <v>203</v>
      </c>
      <c r="BE1483" s="32" t="s">
        <v>203</v>
      </c>
      <c r="BF1483" s="110" t="s">
        <v>203</v>
      </c>
      <c r="BG1483" s="32" t="s">
        <v>203</v>
      </c>
      <c r="BH1483" s="32" t="s">
        <v>203</v>
      </c>
      <c r="BI1483" s="32" t="s">
        <v>488</v>
      </c>
      <c r="BJ1483" s="32">
        <v>4</v>
      </c>
      <c r="BK1483" s="110">
        <v>46329</v>
      </c>
      <c r="BL1483" s="110" t="s">
        <v>115</v>
      </c>
      <c r="BM1483" s="110">
        <v>46394</v>
      </c>
      <c r="BN1483" s="32" t="s">
        <v>115</v>
      </c>
      <c r="BO1483" s="32" t="s">
        <v>115</v>
      </c>
      <c r="BP1483" s="32" t="b">
        <v>0</v>
      </c>
      <c r="BQ1483" s="116" t="s">
        <v>115</v>
      </c>
      <c r="BR1483" s="32" t="s">
        <v>134</v>
      </c>
      <c r="BS1483" s="116">
        <v>2.4641999999999999</v>
      </c>
      <c r="BT1483" s="116">
        <v>99.016099999999994</v>
      </c>
      <c r="BU1483" s="116">
        <v>0</v>
      </c>
      <c r="BV1483" s="116">
        <v>0</v>
      </c>
      <c r="BW1483" s="116">
        <v>0</v>
      </c>
      <c r="BX1483" s="116">
        <v>0</v>
      </c>
      <c r="BY1483" s="116">
        <v>21.662599999999998</v>
      </c>
      <c r="BZ1483" s="116">
        <v>0</v>
      </c>
      <c r="CA1483" s="116">
        <v>0</v>
      </c>
      <c r="CB1483" s="116">
        <v>0</v>
      </c>
      <c r="CC1483" s="116">
        <v>0</v>
      </c>
      <c r="CD1483" s="116">
        <v>0</v>
      </c>
      <c r="CE1483" s="116">
        <v>0</v>
      </c>
      <c r="CF1483" s="32" t="s">
        <v>135</v>
      </c>
      <c r="CG1483" s="32" t="s">
        <v>136</v>
      </c>
      <c r="CH1483" s="32" t="s">
        <v>486</v>
      </c>
      <c r="CI1483" s="116">
        <v>0</v>
      </c>
      <c r="CJ1483" s="116">
        <v>0</v>
      </c>
      <c r="CK1483" s="116">
        <v>0</v>
      </c>
      <c r="CL1483" s="116">
        <v>0</v>
      </c>
      <c r="CM1483" s="116">
        <v>0</v>
      </c>
      <c r="CN1483" s="116">
        <v>0</v>
      </c>
      <c r="CO1483" s="113">
        <v>0</v>
      </c>
      <c r="CP1483" s="32" t="s">
        <v>134</v>
      </c>
      <c r="CQ1483" s="32" t="s">
        <v>115</v>
      </c>
      <c r="CR1483" s="32" t="s">
        <v>279</v>
      </c>
      <c r="CS1483" s="32" t="s">
        <v>115</v>
      </c>
      <c r="CT1483" s="113">
        <v>1</v>
      </c>
      <c r="CU1483" s="113">
        <v>0</v>
      </c>
      <c r="CV1483" s="33" t="s">
        <v>4550</v>
      </c>
    </row>
    <row r="1484" spans="2:100">
      <c r="B1484" s="123">
        <v>1480</v>
      </c>
      <c r="C1484" s="124" t="s">
        <v>4551</v>
      </c>
      <c r="D1484" s="128"/>
      <c r="E1484" s="128"/>
      <c r="F1484" s="32" t="s">
        <v>539</v>
      </c>
      <c r="G1484" s="32" t="s">
        <v>4546</v>
      </c>
      <c r="H1484" s="32" t="s">
        <v>418</v>
      </c>
      <c r="I1484" s="32" t="s">
        <v>275</v>
      </c>
      <c r="J1484" s="32" t="s">
        <v>115</v>
      </c>
      <c r="K1484" s="32" t="s">
        <v>544</v>
      </c>
      <c r="L1484" s="32" t="s">
        <v>230</v>
      </c>
      <c r="M1484" s="32" t="s">
        <v>4352</v>
      </c>
      <c r="N1484" s="32" t="s">
        <v>115</v>
      </c>
      <c r="O1484" s="32" t="s">
        <v>115</v>
      </c>
      <c r="P1484" s="110">
        <v>45931</v>
      </c>
      <c r="Q1484" s="32" t="s">
        <v>115</v>
      </c>
      <c r="R1484" s="32" t="s">
        <v>220</v>
      </c>
      <c r="S1484" s="32" t="s">
        <v>203</v>
      </c>
      <c r="T1484" s="32" t="s">
        <v>203</v>
      </c>
      <c r="U1484" s="32" t="s">
        <v>214</v>
      </c>
      <c r="V1484" s="32" t="s">
        <v>122</v>
      </c>
      <c r="W1484" s="32" t="b">
        <v>0</v>
      </c>
      <c r="X1484" s="32" t="s">
        <v>115</v>
      </c>
      <c r="Y1484" s="128"/>
      <c r="Z1484" s="119" t="s">
        <v>115</v>
      </c>
      <c r="AA1484" s="119">
        <v>1.75675</v>
      </c>
      <c r="AB1484" s="32" t="s">
        <v>115</v>
      </c>
      <c r="AC1484" s="32" t="s">
        <v>534</v>
      </c>
      <c r="AD1484" s="32" t="s">
        <v>115</v>
      </c>
      <c r="AE1484" s="32" t="s">
        <v>115</v>
      </c>
      <c r="AF1484" s="32" t="s">
        <v>115</v>
      </c>
      <c r="AG1484" s="32" t="s">
        <v>3306</v>
      </c>
      <c r="AH1484" s="32" t="s">
        <v>422</v>
      </c>
      <c r="AI1484" s="32">
        <v>5816461</v>
      </c>
      <c r="AJ1484" s="32" t="s">
        <v>4547</v>
      </c>
      <c r="AK1484" s="32" t="s">
        <v>4545</v>
      </c>
      <c r="AL1484" s="32">
        <v>3</v>
      </c>
      <c r="AM1484" s="32">
        <v>67</v>
      </c>
      <c r="AN1484" s="32" t="s">
        <v>128</v>
      </c>
      <c r="AO1484" s="32" t="s">
        <v>129</v>
      </c>
      <c r="AP1484" s="32" t="s">
        <v>203</v>
      </c>
      <c r="AQ1484" s="32" t="s">
        <v>130</v>
      </c>
      <c r="AR1484" s="32">
        <v>2025</v>
      </c>
      <c r="AS1484" s="32" t="s">
        <v>115</v>
      </c>
      <c r="AT1484" s="32" t="b">
        <v>0</v>
      </c>
      <c r="AU1484" s="32" t="s">
        <v>115</v>
      </c>
      <c r="AV1484" s="32" t="s">
        <v>115</v>
      </c>
      <c r="AW1484" s="32" t="s">
        <v>115</v>
      </c>
      <c r="AX1484" s="32" t="b">
        <v>0</v>
      </c>
      <c r="AY1484" s="32" t="s">
        <v>203</v>
      </c>
      <c r="AZ1484" s="110" t="s">
        <v>203</v>
      </c>
      <c r="BA1484" s="32" t="s">
        <v>203</v>
      </c>
      <c r="BB1484" s="32" t="s">
        <v>203</v>
      </c>
      <c r="BC1484" s="32" t="s">
        <v>203</v>
      </c>
      <c r="BD1484" s="32" t="s">
        <v>203</v>
      </c>
      <c r="BE1484" s="32" t="s">
        <v>203</v>
      </c>
      <c r="BF1484" s="110" t="s">
        <v>203</v>
      </c>
      <c r="BG1484" s="32" t="s">
        <v>203</v>
      </c>
      <c r="BH1484" s="32" t="s">
        <v>203</v>
      </c>
      <c r="BI1484" s="32" t="s">
        <v>488</v>
      </c>
      <c r="BJ1484" s="32">
        <v>4</v>
      </c>
      <c r="BK1484" s="110">
        <v>46324</v>
      </c>
      <c r="BL1484" s="110" t="s">
        <v>115</v>
      </c>
      <c r="BM1484" s="110">
        <v>46391</v>
      </c>
      <c r="BN1484" s="32" t="s">
        <v>115</v>
      </c>
      <c r="BO1484" s="32" t="s">
        <v>115</v>
      </c>
      <c r="BP1484" s="32" t="b">
        <v>0</v>
      </c>
      <c r="BQ1484" s="116" t="s">
        <v>115</v>
      </c>
      <c r="BR1484" s="32" t="s">
        <v>134</v>
      </c>
      <c r="BS1484" s="116">
        <v>2.5362</v>
      </c>
      <c r="BT1484" s="116">
        <v>848.52229999999997</v>
      </c>
      <c r="BU1484" s="116">
        <v>0</v>
      </c>
      <c r="BV1484" s="116">
        <v>0</v>
      </c>
      <c r="BW1484" s="116">
        <v>0</v>
      </c>
      <c r="BX1484" s="116">
        <v>0</v>
      </c>
      <c r="BY1484" s="116">
        <v>22.638500000000001</v>
      </c>
      <c r="BZ1484" s="116">
        <v>0</v>
      </c>
      <c r="CA1484" s="116">
        <v>0</v>
      </c>
      <c r="CB1484" s="116">
        <v>0</v>
      </c>
      <c r="CC1484" s="116">
        <v>0</v>
      </c>
      <c r="CD1484" s="116">
        <v>0</v>
      </c>
      <c r="CE1484" s="116">
        <v>0</v>
      </c>
      <c r="CF1484" s="32" t="s">
        <v>135</v>
      </c>
      <c r="CG1484" s="32" t="s">
        <v>136</v>
      </c>
      <c r="CH1484" s="32" t="s">
        <v>486</v>
      </c>
      <c r="CI1484" s="116">
        <v>0</v>
      </c>
      <c r="CJ1484" s="116">
        <v>0</v>
      </c>
      <c r="CK1484" s="116">
        <v>0</v>
      </c>
      <c r="CL1484" s="116">
        <v>0</v>
      </c>
      <c r="CM1484" s="116">
        <v>0</v>
      </c>
      <c r="CN1484" s="116">
        <v>0</v>
      </c>
      <c r="CO1484" s="113">
        <v>0</v>
      </c>
      <c r="CP1484" s="32" t="s">
        <v>134</v>
      </c>
      <c r="CQ1484" s="32" t="s">
        <v>115</v>
      </c>
      <c r="CR1484" s="32" t="s">
        <v>279</v>
      </c>
      <c r="CS1484" s="32" t="s">
        <v>115</v>
      </c>
      <c r="CT1484" s="113">
        <v>1</v>
      </c>
      <c r="CU1484" s="113">
        <v>0</v>
      </c>
      <c r="CV1484" s="33" t="s">
        <v>4550</v>
      </c>
    </row>
    <row r="1485" spans="2:100">
      <c r="B1485" s="31">
        <v>1481</v>
      </c>
      <c r="C1485" s="32" t="s">
        <v>4552</v>
      </c>
      <c r="D1485" s="128"/>
      <c r="E1485" s="128"/>
      <c r="F1485" s="32" t="s">
        <v>1356</v>
      </c>
      <c r="G1485" s="32" t="s">
        <v>4553</v>
      </c>
      <c r="H1485" s="32" t="s">
        <v>418</v>
      </c>
      <c r="I1485" s="32" t="s">
        <v>275</v>
      </c>
      <c r="J1485" s="32" t="s">
        <v>115</v>
      </c>
      <c r="K1485" s="32" t="s">
        <v>115</v>
      </c>
      <c r="L1485" s="32" t="s">
        <v>119</v>
      </c>
      <c r="M1485" s="32" t="s">
        <v>4352</v>
      </c>
      <c r="N1485" s="32" t="s">
        <v>115</v>
      </c>
      <c r="O1485" s="32" t="s">
        <v>115</v>
      </c>
      <c r="P1485" s="110">
        <v>45903</v>
      </c>
      <c r="Q1485" s="32" t="s">
        <v>115</v>
      </c>
      <c r="R1485" s="32" t="s">
        <v>115</v>
      </c>
      <c r="S1485" s="32" t="s">
        <v>203</v>
      </c>
      <c r="T1485" s="32" t="s">
        <v>203</v>
      </c>
      <c r="U1485" s="32" t="s">
        <v>214</v>
      </c>
      <c r="V1485" s="32" t="s">
        <v>288</v>
      </c>
      <c r="W1485" s="32" t="s">
        <v>123</v>
      </c>
      <c r="X1485" s="32" t="s">
        <v>115</v>
      </c>
      <c r="Y1485" s="128"/>
      <c r="Z1485" s="119" t="s">
        <v>115</v>
      </c>
      <c r="AA1485" s="119">
        <v>3.2232137994133101</v>
      </c>
      <c r="AB1485" s="32" t="s">
        <v>115</v>
      </c>
      <c r="AC1485" s="32" t="s">
        <v>530</v>
      </c>
      <c r="AD1485" s="32" t="s">
        <v>115</v>
      </c>
      <c r="AE1485" s="32" t="s">
        <v>115</v>
      </c>
      <c r="AF1485" s="32" t="s">
        <v>115</v>
      </c>
      <c r="AG1485" s="32" t="s">
        <v>3306</v>
      </c>
      <c r="AH1485" s="32" t="s">
        <v>422</v>
      </c>
      <c r="AI1485" s="32">
        <v>5811109</v>
      </c>
      <c r="AJ1485" s="32" t="s">
        <v>4554</v>
      </c>
      <c r="AK1485" s="32" t="s">
        <v>4555</v>
      </c>
      <c r="AL1485" s="32">
        <v>1</v>
      </c>
      <c r="AM1485" s="32">
        <v>67</v>
      </c>
      <c r="AN1485" s="32" t="s">
        <v>4556</v>
      </c>
      <c r="AO1485" s="32" t="s">
        <v>129</v>
      </c>
      <c r="AP1485" s="32" t="s">
        <v>203</v>
      </c>
      <c r="AQ1485" s="32" t="s">
        <v>130</v>
      </c>
      <c r="AR1485" s="32">
        <v>2024</v>
      </c>
      <c r="AS1485" s="32" t="s">
        <v>115</v>
      </c>
      <c r="AT1485" s="32" t="b">
        <v>0</v>
      </c>
      <c r="AU1485" s="32" t="s">
        <v>115</v>
      </c>
      <c r="AV1485" s="32" t="s">
        <v>115</v>
      </c>
      <c r="AW1485" s="32" t="s">
        <v>115</v>
      </c>
      <c r="AX1485" s="32" t="b">
        <v>0</v>
      </c>
      <c r="AY1485" s="32" t="s">
        <v>203</v>
      </c>
      <c r="AZ1485" s="110" t="s">
        <v>203</v>
      </c>
      <c r="BA1485" s="32" t="s">
        <v>203</v>
      </c>
      <c r="BB1485" s="32" t="s">
        <v>203</v>
      </c>
      <c r="BC1485" s="32" t="s">
        <v>203</v>
      </c>
      <c r="BD1485" s="32" t="s">
        <v>203</v>
      </c>
      <c r="BE1485" s="32" t="s">
        <v>203</v>
      </c>
      <c r="BF1485" s="110" t="s">
        <v>203</v>
      </c>
      <c r="BG1485" s="32" t="s">
        <v>203</v>
      </c>
      <c r="BH1485" s="32" t="s">
        <v>203</v>
      </c>
      <c r="BI1485" s="32" t="s">
        <v>960</v>
      </c>
      <c r="BJ1485" s="32">
        <v>5</v>
      </c>
      <c r="BK1485" s="110">
        <v>46644</v>
      </c>
      <c r="BL1485" s="110" t="s">
        <v>115</v>
      </c>
      <c r="BM1485" s="110">
        <v>46791</v>
      </c>
      <c r="BN1485" s="32" t="s">
        <v>115</v>
      </c>
      <c r="BO1485" s="32" t="s">
        <v>115</v>
      </c>
      <c r="BP1485" s="32" t="b">
        <v>0</v>
      </c>
      <c r="BQ1485" s="116" t="s">
        <v>115</v>
      </c>
      <c r="BR1485" s="32" t="s">
        <v>134</v>
      </c>
      <c r="BS1485" s="116">
        <v>6.0693999999999999</v>
      </c>
      <c r="BT1485" s="116">
        <v>16896.6489</v>
      </c>
      <c r="BU1485" s="116">
        <v>0</v>
      </c>
      <c r="BV1485" s="116">
        <v>0</v>
      </c>
      <c r="BW1485" s="116">
        <v>0</v>
      </c>
      <c r="BX1485" s="116">
        <v>0</v>
      </c>
      <c r="BY1485" s="116">
        <v>146.6489</v>
      </c>
      <c r="BZ1485" s="116">
        <v>250.00000000000003</v>
      </c>
      <c r="CA1485" s="116">
        <v>8000</v>
      </c>
      <c r="CB1485" s="116">
        <v>5000</v>
      </c>
      <c r="CC1485" s="116">
        <v>3000</v>
      </c>
      <c r="CD1485" s="116">
        <v>499.99999999999989</v>
      </c>
      <c r="CE1485" s="116">
        <v>0</v>
      </c>
      <c r="CF1485" s="32" t="s">
        <v>135</v>
      </c>
      <c r="CG1485" s="32" t="s">
        <v>136</v>
      </c>
      <c r="CH1485" s="32" t="s">
        <v>878</v>
      </c>
      <c r="CI1485" s="116">
        <v>0</v>
      </c>
      <c r="CJ1485" s="116">
        <v>0</v>
      </c>
      <c r="CK1485" s="116">
        <v>0</v>
      </c>
      <c r="CL1485" s="116">
        <v>0</v>
      </c>
      <c r="CM1485" s="116">
        <v>0</v>
      </c>
      <c r="CN1485" s="116">
        <v>0</v>
      </c>
      <c r="CO1485" s="113">
        <v>0</v>
      </c>
      <c r="CP1485" s="32" t="s">
        <v>134</v>
      </c>
      <c r="CQ1485" s="32" t="s">
        <v>115</v>
      </c>
      <c r="CR1485" s="32" t="s">
        <v>279</v>
      </c>
      <c r="CS1485" s="32" t="s">
        <v>115</v>
      </c>
      <c r="CT1485" s="113">
        <v>1</v>
      </c>
      <c r="CU1485" s="113">
        <v>0</v>
      </c>
      <c r="CV1485" s="33" t="s">
        <v>4369</v>
      </c>
    </row>
    <row r="1486" spans="2:100">
      <c r="B1486" s="123">
        <v>1482</v>
      </c>
      <c r="C1486" s="124" t="s">
        <v>4557</v>
      </c>
      <c r="D1486" s="128"/>
      <c r="E1486" s="128"/>
      <c r="F1486" s="32" t="s">
        <v>635</v>
      </c>
      <c r="G1486" s="32" t="s">
        <v>4433</v>
      </c>
      <c r="H1486" s="32" t="s">
        <v>418</v>
      </c>
      <c r="I1486" s="32" t="s">
        <v>275</v>
      </c>
      <c r="J1486" s="32" t="s">
        <v>115</v>
      </c>
      <c r="K1486" s="32" t="s">
        <v>115</v>
      </c>
      <c r="L1486" s="32" t="s">
        <v>119</v>
      </c>
      <c r="M1486" s="32" t="s">
        <v>4352</v>
      </c>
      <c r="N1486" s="32" t="s">
        <v>115</v>
      </c>
      <c r="O1486" s="32" t="s">
        <v>115</v>
      </c>
      <c r="P1486" s="110">
        <v>45933</v>
      </c>
      <c r="Q1486" s="32" t="s">
        <v>115</v>
      </c>
      <c r="R1486" s="32" t="s">
        <v>115</v>
      </c>
      <c r="S1486" s="32" t="s">
        <v>203</v>
      </c>
      <c r="T1486" s="32" t="s">
        <v>203</v>
      </c>
      <c r="U1486" s="32" t="s">
        <v>214</v>
      </c>
      <c r="V1486" s="32" t="s">
        <v>122</v>
      </c>
      <c r="W1486" s="32" t="b">
        <v>0</v>
      </c>
      <c r="X1486" s="32" t="s">
        <v>115</v>
      </c>
      <c r="Y1486" s="128"/>
      <c r="Z1486" s="119" t="s">
        <v>115</v>
      </c>
      <c r="AA1486" s="119">
        <v>69.382013145942196</v>
      </c>
      <c r="AB1486" s="32" t="s">
        <v>115</v>
      </c>
      <c r="AC1486" s="32" t="s">
        <v>534</v>
      </c>
      <c r="AD1486" s="32" t="s">
        <v>115</v>
      </c>
      <c r="AE1486" s="32" t="s">
        <v>115</v>
      </c>
      <c r="AF1486" s="32" t="s">
        <v>115</v>
      </c>
      <c r="AG1486" s="32" t="s">
        <v>1921</v>
      </c>
      <c r="AH1486" s="32" t="s">
        <v>409</v>
      </c>
      <c r="AI1486" s="32" t="s">
        <v>4558</v>
      </c>
      <c r="AJ1486" s="32" t="s">
        <v>203</v>
      </c>
      <c r="AK1486" s="32" t="s">
        <v>203</v>
      </c>
      <c r="AL1486" s="32">
        <v>16</v>
      </c>
      <c r="AM1486" s="32">
        <v>67</v>
      </c>
      <c r="AN1486" s="32" t="s">
        <v>128</v>
      </c>
      <c r="AO1486" s="32" t="s">
        <v>129</v>
      </c>
      <c r="AP1486" s="32" t="s">
        <v>203</v>
      </c>
      <c r="AQ1486" s="32" t="s">
        <v>130</v>
      </c>
      <c r="AR1486" s="32">
        <v>2025</v>
      </c>
      <c r="AS1486" s="32" t="s">
        <v>115</v>
      </c>
      <c r="AT1486" s="32" t="b">
        <v>0</v>
      </c>
      <c r="AU1486" s="32" t="s">
        <v>115</v>
      </c>
      <c r="AV1486" s="32" t="s">
        <v>115</v>
      </c>
      <c r="AW1486" s="32" t="s">
        <v>115</v>
      </c>
      <c r="AX1486" s="32" t="b">
        <v>0</v>
      </c>
      <c r="AY1486" s="32" t="s">
        <v>115</v>
      </c>
      <c r="AZ1486" s="110" t="s">
        <v>115</v>
      </c>
      <c r="BA1486" s="32" t="s">
        <v>115</v>
      </c>
      <c r="BB1486" s="32" t="s">
        <v>115</v>
      </c>
      <c r="BC1486" s="32" t="s">
        <v>115</v>
      </c>
      <c r="BD1486" s="32" t="s">
        <v>115</v>
      </c>
      <c r="BE1486" s="32" t="s">
        <v>115</v>
      </c>
      <c r="BF1486" s="110" t="s">
        <v>115</v>
      </c>
      <c r="BG1486" s="32" t="s">
        <v>131</v>
      </c>
      <c r="BH1486" s="32" t="s">
        <v>115</v>
      </c>
      <c r="BI1486" s="32" t="s">
        <v>162</v>
      </c>
      <c r="BJ1486" s="32">
        <v>5</v>
      </c>
      <c r="BK1486" s="110">
        <v>46784</v>
      </c>
      <c r="BL1486" s="110" t="s">
        <v>115</v>
      </c>
      <c r="BM1486" s="110">
        <v>48183</v>
      </c>
      <c r="BN1486" s="32" t="s">
        <v>115</v>
      </c>
      <c r="BO1486" s="32" t="s">
        <v>115</v>
      </c>
      <c r="BP1486" s="32" t="b">
        <v>0</v>
      </c>
      <c r="BQ1486" s="116" t="s">
        <v>115</v>
      </c>
      <c r="BR1486" s="32" t="s">
        <v>134</v>
      </c>
      <c r="BS1486" s="116">
        <v>0</v>
      </c>
      <c r="BT1486" s="116">
        <v>17000</v>
      </c>
      <c r="BU1486" s="116">
        <v>0</v>
      </c>
      <c r="BV1486" s="116">
        <v>0</v>
      </c>
      <c r="BW1486" s="116">
        <v>0</v>
      </c>
      <c r="BX1486" s="116">
        <v>0</v>
      </c>
      <c r="BY1486" s="116">
        <v>0</v>
      </c>
      <c r="BZ1486" s="116">
        <v>250.00000000000003</v>
      </c>
      <c r="CA1486" s="116">
        <v>750</v>
      </c>
      <c r="CB1486" s="116">
        <v>10500</v>
      </c>
      <c r="CC1486" s="116">
        <v>3000</v>
      </c>
      <c r="CD1486" s="116">
        <v>2000</v>
      </c>
      <c r="CE1486" s="116">
        <v>0</v>
      </c>
      <c r="CF1486" s="32" t="s">
        <v>135</v>
      </c>
      <c r="CG1486" s="32" t="s">
        <v>136</v>
      </c>
      <c r="CH1486" s="32" t="s">
        <v>115</v>
      </c>
      <c r="CI1486" s="116">
        <v>0</v>
      </c>
      <c r="CJ1486" s="116">
        <v>0</v>
      </c>
      <c r="CK1486" s="116">
        <v>0</v>
      </c>
      <c r="CL1486" s="116">
        <v>0</v>
      </c>
      <c r="CM1486" s="116">
        <v>0</v>
      </c>
      <c r="CN1486" s="116">
        <v>0</v>
      </c>
      <c r="CO1486" s="113">
        <v>0</v>
      </c>
      <c r="CP1486" s="32" t="s">
        <v>134</v>
      </c>
      <c r="CQ1486" s="32" t="s">
        <v>115</v>
      </c>
      <c r="CR1486" s="32" t="s">
        <v>279</v>
      </c>
      <c r="CS1486" s="32" t="s">
        <v>115</v>
      </c>
      <c r="CT1486" s="113">
        <v>0</v>
      </c>
      <c r="CU1486" s="113">
        <v>1</v>
      </c>
      <c r="CV1486" s="33" t="s">
        <v>4353</v>
      </c>
    </row>
    <row r="1487" spans="2:100">
      <c r="B1487" s="31">
        <v>1483</v>
      </c>
      <c r="C1487" s="32" t="s">
        <v>4559</v>
      </c>
      <c r="D1487" s="128"/>
      <c r="E1487" s="128"/>
      <c r="F1487" s="32" t="s">
        <v>858</v>
      </c>
      <c r="G1487" s="32" t="s">
        <v>4560</v>
      </c>
      <c r="H1487" s="32" t="s">
        <v>418</v>
      </c>
      <c r="I1487" s="32" t="s">
        <v>275</v>
      </c>
      <c r="J1487" s="32" t="s">
        <v>115</v>
      </c>
      <c r="K1487" s="32" t="s">
        <v>115</v>
      </c>
      <c r="L1487" s="32" t="s">
        <v>230</v>
      </c>
      <c r="M1487" s="32" t="s">
        <v>4352</v>
      </c>
      <c r="N1487" s="32" t="s">
        <v>115</v>
      </c>
      <c r="O1487" s="32" t="s">
        <v>115</v>
      </c>
      <c r="P1487" s="110">
        <v>45903</v>
      </c>
      <c r="Q1487" s="32">
        <v>26</v>
      </c>
      <c r="R1487" s="32" t="s">
        <v>115</v>
      </c>
      <c r="S1487" s="32" t="s">
        <v>203</v>
      </c>
      <c r="T1487" s="32" t="s">
        <v>203</v>
      </c>
      <c r="U1487" s="32" t="s">
        <v>214</v>
      </c>
      <c r="V1487" s="32" t="s">
        <v>122</v>
      </c>
      <c r="W1487" s="32" t="b">
        <v>0</v>
      </c>
      <c r="X1487" s="32" t="s">
        <v>115</v>
      </c>
      <c r="Y1487" s="128"/>
      <c r="Z1487" s="119" t="s">
        <v>115</v>
      </c>
      <c r="AA1487" s="119">
        <v>4.2121961778757502</v>
      </c>
      <c r="AB1487" s="32" t="s">
        <v>115</v>
      </c>
      <c r="AC1487" s="32" t="s">
        <v>534</v>
      </c>
      <c r="AD1487" s="32" t="s">
        <v>115</v>
      </c>
      <c r="AE1487" s="32" t="s">
        <v>115</v>
      </c>
      <c r="AF1487" s="32" t="s">
        <v>115</v>
      </c>
      <c r="AG1487" s="32" t="s">
        <v>1513</v>
      </c>
      <c r="AH1487" s="32" t="s">
        <v>422</v>
      </c>
      <c r="AI1487" s="32">
        <v>5791318</v>
      </c>
      <c r="AJ1487" s="32" t="s">
        <v>203</v>
      </c>
      <c r="AK1487" s="32" t="s">
        <v>203</v>
      </c>
      <c r="AL1487" s="32" t="s">
        <v>203</v>
      </c>
      <c r="AM1487" s="32">
        <v>67</v>
      </c>
      <c r="AN1487" s="32" t="s">
        <v>128</v>
      </c>
      <c r="AO1487" s="32" t="s">
        <v>129</v>
      </c>
      <c r="AP1487" s="32" t="s">
        <v>203</v>
      </c>
      <c r="AQ1487" s="32" t="s">
        <v>130</v>
      </c>
      <c r="AR1487" s="32">
        <v>2024</v>
      </c>
      <c r="AS1487" s="32" t="s">
        <v>115</v>
      </c>
      <c r="AT1487" s="32" t="b">
        <v>0</v>
      </c>
      <c r="AU1487" s="32" t="s">
        <v>115</v>
      </c>
      <c r="AV1487" s="32" t="s">
        <v>115</v>
      </c>
      <c r="AW1487" s="32" t="s">
        <v>115</v>
      </c>
      <c r="AX1487" s="32" t="b">
        <v>0</v>
      </c>
      <c r="AY1487" s="32" t="s">
        <v>203</v>
      </c>
      <c r="AZ1487" s="110" t="s">
        <v>203</v>
      </c>
      <c r="BA1487" s="32" t="s">
        <v>203</v>
      </c>
      <c r="BB1487" s="32" t="s">
        <v>203</v>
      </c>
      <c r="BC1487" s="32" t="s">
        <v>203</v>
      </c>
      <c r="BD1487" s="32" t="s">
        <v>203</v>
      </c>
      <c r="BE1487" s="32" t="s">
        <v>203</v>
      </c>
      <c r="BF1487" s="110" t="s">
        <v>203</v>
      </c>
      <c r="BG1487" s="32" t="s">
        <v>203</v>
      </c>
      <c r="BH1487" s="32" t="s">
        <v>203</v>
      </c>
      <c r="BI1487" s="32" t="s">
        <v>162</v>
      </c>
      <c r="BJ1487" s="32">
        <v>5</v>
      </c>
      <c r="BK1487" s="110">
        <v>47850</v>
      </c>
      <c r="BL1487" s="110" t="s">
        <v>115</v>
      </c>
      <c r="BM1487" s="110">
        <v>48092</v>
      </c>
      <c r="BN1487" s="32" t="s">
        <v>115</v>
      </c>
      <c r="BO1487" s="32" t="s">
        <v>115</v>
      </c>
      <c r="BP1487" s="32" t="b">
        <v>0</v>
      </c>
      <c r="BQ1487" s="116" t="s">
        <v>115</v>
      </c>
      <c r="BR1487" s="32" t="s">
        <v>134</v>
      </c>
      <c r="BS1487" s="116">
        <v>0</v>
      </c>
      <c r="BT1487" s="116">
        <v>6000</v>
      </c>
      <c r="BU1487" s="116">
        <v>0</v>
      </c>
      <c r="BV1487" s="116">
        <v>0</v>
      </c>
      <c r="BW1487" s="116">
        <v>0</v>
      </c>
      <c r="BX1487" s="116">
        <v>0</v>
      </c>
      <c r="BY1487" s="116">
        <v>0</v>
      </c>
      <c r="BZ1487" s="116">
        <v>0</v>
      </c>
      <c r="CA1487" s="116">
        <v>500</v>
      </c>
      <c r="CB1487" s="116">
        <v>1000</v>
      </c>
      <c r="CC1487" s="116">
        <v>4500</v>
      </c>
      <c r="CD1487" s="116">
        <v>0</v>
      </c>
      <c r="CE1487" s="116">
        <v>0</v>
      </c>
      <c r="CF1487" s="32" t="s">
        <v>135</v>
      </c>
      <c r="CG1487" s="32" t="s">
        <v>136</v>
      </c>
      <c r="CH1487" s="32" t="s">
        <v>115</v>
      </c>
      <c r="CI1487" s="116">
        <v>0</v>
      </c>
      <c r="CJ1487" s="116">
        <v>0</v>
      </c>
      <c r="CK1487" s="116">
        <v>0</v>
      </c>
      <c r="CL1487" s="116">
        <v>0</v>
      </c>
      <c r="CM1487" s="116">
        <v>0</v>
      </c>
      <c r="CN1487" s="116">
        <v>0</v>
      </c>
      <c r="CO1487" s="113">
        <v>0</v>
      </c>
      <c r="CP1487" s="32" t="s">
        <v>134</v>
      </c>
      <c r="CQ1487" s="32" t="s">
        <v>115</v>
      </c>
      <c r="CR1487" s="32" t="s">
        <v>279</v>
      </c>
      <c r="CS1487" s="32" t="s">
        <v>115</v>
      </c>
      <c r="CT1487" s="113">
        <v>0</v>
      </c>
      <c r="CU1487" s="113">
        <v>1</v>
      </c>
      <c r="CV1487" s="33" t="s">
        <v>4369</v>
      </c>
    </row>
    <row r="1488" spans="2:100">
      <c r="B1488" s="31">
        <v>1484</v>
      </c>
      <c r="C1488" s="32" t="s">
        <v>4561</v>
      </c>
      <c r="D1488" s="128"/>
      <c r="E1488" s="128"/>
      <c r="F1488" s="32" t="s">
        <v>740</v>
      </c>
      <c r="G1488" s="32" t="s">
        <v>4562</v>
      </c>
      <c r="H1488" s="32" t="s">
        <v>418</v>
      </c>
      <c r="I1488" s="32" t="s">
        <v>275</v>
      </c>
      <c r="J1488" s="32" t="s">
        <v>115</v>
      </c>
      <c r="K1488" s="32" t="s">
        <v>4563</v>
      </c>
      <c r="L1488" s="32" t="s">
        <v>230</v>
      </c>
      <c r="M1488" s="32" t="s">
        <v>4352</v>
      </c>
      <c r="N1488" s="32" t="s">
        <v>115</v>
      </c>
      <c r="O1488" s="32" t="s">
        <v>115</v>
      </c>
      <c r="P1488" s="110">
        <v>45919</v>
      </c>
      <c r="Q1488" s="32" t="s">
        <v>115</v>
      </c>
      <c r="R1488" s="32" t="s">
        <v>115</v>
      </c>
      <c r="S1488" s="32" t="s">
        <v>203</v>
      </c>
      <c r="T1488" s="32" t="s">
        <v>203</v>
      </c>
      <c r="U1488" s="32" t="s">
        <v>214</v>
      </c>
      <c r="V1488" s="32" t="s">
        <v>122</v>
      </c>
      <c r="W1488" s="32" t="b">
        <v>0</v>
      </c>
      <c r="X1488" s="32" t="s">
        <v>115</v>
      </c>
      <c r="Y1488" s="128"/>
      <c r="Z1488" s="119" t="s">
        <v>115</v>
      </c>
      <c r="AA1488" s="119">
        <v>42.107625737040301</v>
      </c>
      <c r="AB1488" s="32" t="s">
        <v>115</v>
      </c>
      <c r="AC1488" s="32" t="s">
        <v>397</v>
      </c>
      <c r="AD1488" s="32" t="s">
        <v>115</v>
      </c>
      <c r="AE1488" s="32" t="s">
        <v>115</v>
      </c>
      <c r="AF1488" s="32" t="s">
        <v>115</v>
      </c>
      <c r="AG1488" s="32" t="s">
        <v>3306</v>
      </c>
      <c r="AH1488" s="32" t="s">
        <v>422</v>
      </c>
      <c r="AI1488" s="32">
        <v>5811106</v>
      </c>
      <c r="AJ1488" s="32" t="s">
        <v>203</v>
      </c>
      <c r="AK1488" s="32" t="s">
        <v>203</v>
      </c>
      <c r="AL1488" s="32" t="s">
        <v>203</v>
      </c>
      <c r="AM1488" s="32">
        <v>67</v>
      </c>
      <c r="AN1488" s="32" t="s">
        <v>4564</v>
      </c>
      <c r="AO1488" s="32" t="s">
        <v>129</v>
      </c>
      <c r="AP1488" s="32" t="s">
        <v>203</v>
      </c>
      <c r="AQ1488" s="32" t="s">
        <v>130</v>
      </c>
      <c r="AR1488" s="32">
        <v>2024</v>
      </c>
      <c r="AS1488" s="32" t="s">
        <v>115</v>
      </c>
      <c r="AT1488" s="32" t="b">
        <v>0</v>
      </c>
      <c r="AU1488" s="32" t="s">
        <v>115</v>
      </c>
      <c r="AV1488" s="32" t="s">
        <v>115</v>
      </c>
      <c r="AW1488" s="32" t="s">
        <v>115</v>
      </c>
      <c r="AX1488" s="32" t="b">
        <v>0</v>
      </c>
      <c r="AY1488" s="32" t="s">
        <v>203</v>
      </c>
      <c r="AZ1488" s="110" t="s">
        <v>203</v>
      </c>
      <c r="BA1488" s="32" t="s">
        <v>203</v>
      </c>
      <c r="BB1488" s="32" t="s">
        <v>203</v>
      </c>
      <c r="BC1488" s="32" t="s">
        <v>203</v>
      </c>
      <c r="BD1488" s="32" t="s">
        <v>203</v>
      </c>
      <c r="BE1488" s="32" t="s">
        <v>203</v>
      </c>
      <c r="BF1488" s="110" t="s">
        <v>203</v>
      </c>
      <c r="BG1488" s="32" t="s">
        <v>203</v>
      </c>
      <c r="BH1488" s="32" t="s">
        <v>203</v>
      </c>
      <c r="BI1488" s="32" t="s">
        <v>162</v>
      </c>
      <c r="BJ1488" s="32">
        <v>5</v>
      </c>
      <c r="BK1488" s="110">
        <v>47209</v>
      </c>
      <c r="BL1488" s="110" t="s">
        <v>115</v>
      </c>
      <c r="BM1488" s="110">
        <v>48122</v>
      </c>
      <c r="BN1488" s="32" t="s">
        <v>115</v>
      </c>
      <c r="BO1488" s="32" t="s">
        <v>115</v>
      </c>
      <c r="BP1488" s="32" t="b">
        <v>0</v>
      </c>
      <c r="BQ1488" s="116" t="s">
        <v>115</v>
      </c>
      <c r="BR1488" s="32" t="s">
        <v>134</v>
      </c>
      <c r="BS1488" s="116">
        <v>0</v>
      </c>
      <c r="BT1488" s="116">
        <v>16250</v>
      </c>
      <c r="BU1488" s="116">
        <v>0</v>
      </c>
      <c r="BV1488" s="116">
        <v>0</v>
      </c>
      <c r="BW1488" s="116">
        <v>0</v>
      </c>
      <c r="BX1488" s="116">
        <v>0</v>
      </c>
      <c r="BY1488" s="116">
        <v>0</v>
      </c>
      <c r="BZ1488" s="116">
        <v>0</v>
      </c>
      <c r="CA1488" s="116">
        <v>250.00000000000003</v>
      </c>
      <c r="CB1488" s="116">
        <v>999.99999999999977</v>
      </c>
      <c r="CC1488" s="116">
        <v>8000</v>
      </c>
      <c r="CD1488" s="116">
        <v>4000</v>
      </c>
      <c r="CE1488" s="116">
        <v>0</v>
      </c>
      <c r="CF1488" s="32" t="s">
        <v>135</v>
      </c>
      <c r="CG1488" s="32" t="s">
        <v>136</v>
      </c>
      <c r="CH1488" s="32" t="s">
        <v>115</v>
      </c>
      <c r="CI1488" s="116">
        <v>0</v>
      </c>
      <c r="CJ1488" s="116">
        <v>0</v>
      </c>
      <c r="CK1488" s="116">
        <v>0</v>
      </c>
      <c r="CL1488" s="116">
        <v>0</v>
      </c>
      <c r="CM1488" s="116">
        <v>0</v>
      </c>
      <c r="CN1488" s="116">
        <v>0</v>
      </c>
      <c r="CO1488" s="113">
        <v>0</v>
      </c>
      <c r="CP1488" s="32" t="s">
        <v>134</v>
      </c>
      <c r="CQ1488" s="32" t="s">
        <v>115</v>
      </c>
      <c r="CR1488" s="32" t="s">
        <v>279</v>
      </c>
      <c r="CS1488" s="32" t="s">
        <v>115</v>
      </c>
      <c r="CT1488" s="113">
        <v>0</v>
      </c>
      <c r="CU1488" s="113">
        <v>1</v>
      </c>
      <c r="CV1488" s="33" t="s">
        <v>4369</v>
      </c>
    </row>
    <row r="1489" spans="2:100">
      <c r="B1489" s="31">
        <v>1485</v>
      </c>
      <c r="C1489" s="32" t="s">
        <v>4565</v>
      </c>
      <c r="D1489" s="128"/>
      <c r="E1489" s="128"/>
      <c r="F1489" s="32" t="s">
        <v>740</v>
      </c>
      <c r="G1489" s="32" t="s">
        <v>4566</v>
      </c>
      <c r="H1489" s="32" t="s">
        <v>418</v>
      </c>
      <c r="I1489" s="32" t="s">
        <v>275</v>
      </c>
      <c r="J1489" s="32" t="s">
        <v>115</v>
      </c>
      <c r="K1489" s="32" t="s">
        <v>115</v>
      </c>
      <c r="L1489" s="32" t="s">
        <v>230</v>
      </c>
      <c r="M1489" s="32" t="s">
        <v>4352</v>
      </c>
      <c r="N1489" s="32" t="s">
        <v>115</v>
      </c>
      <c r="O1489" s="32" t="s">
        <v>115</v>
      </c>
      <c r="P1489" s="110">
        <v>45919</v>
      </c>
      <c r="Q1489" s="32" t="s">
        <v>115</v>
      </c>
      <c r="R1489" s="32" t="s">
        <v>115</v>
      </c>
      <c r="S1489" s="32" t="s">
        <v>203</v>
      </c>
      <c r="T1489" s="32" t="s">
        <v>203</v>
      </c>
      <c r="U1489" s="32" t="s">
        <v>214</v>
      </c>
      <c r="V1489" s="32" t="s">
        <v>122</v>
      </c>
      <c r="W1489" s="32" t="b">
        <v>0</v>
      </c>
      <c r="X1489" s="32" t="s">
        <v>224</v>
      </c>
      <c r="Y1489" s="128"/>
      <c r="Z1489" s="119" t="s">
        <v>115</v>
      </c>
      <c r="AA1489" s="119">
        <v>42.107599999999998</v>
      </c>
      <c r="AB1489" s="32" t="s">
        <v>115</v>
      </c>
      <c r="AC1489" s="32" t="s">
        <v>530</v>
      </c>
      <c r="AD1489" s="32" t="s">
        <v>115</v>
      </c>
      <c r="AE1489" s="32" t="s">
        <v>115</v>
      </c>
      <c r="AF1489" s="32" t="s">
        <v>115</v>
      </c>
      <c r="AG1489" s="32" t="s">
        <v>1513</v>
      </c>
      <c r="AH1489" s="32" t="s">
        <v>422</v>
      </c>
      <c r="AI1489" s="32">
        <v>5811108</v>
      </c>
      <c r="AJ1489" s="32" t="s">
        <v>203</v>
      </c>
      <c r="AK1489" s="32" t="s">
        <v>203</v>
      </c>
      <c r="AL1489" s="32" t="s">
        <v>203</v>
      </c>
      <c r="AM1489" s="32">
        <v>67</v>
      </c>
      <c r="AN1489" s="32" t="s">
        <v>4567</v>
      </c>
      <c r="AO1489" s="32" t="s">
        <v>129</v>
      </c>
      <c r="AP1489" s="32" t="s">
        <v>203</v>
      </c>
      <c r="AQ1489" s="32" t="s">
        <v>130</v>
      </c>
      <c r="AR1489" s="32">
        <v>2024</v>
      </c>
      <c r="AS1489" s="32" t="s">
        <v>115</v>
      </c>
      <c r="AT1489" s="32" t="b">
        <v>0</v>
      </c>
      <c r="AU1489" s="32" t="s">
        <v>115</v>
      </c>
      <c r="AV1489" s="32" t="s">
        <v>115</v>
      </c>
      <c r="AW1489" s="32" t="s">
        <v>115</v>
      </c>
      <c r="AX1489" s="32" t="b">
        <v>0</v>
      </c>
      <c r="AY1489" s="32" t="s">
        <v>115</v>
      </c>
      <c r="AZ1489" s="110" t="s">
        <v>115</v>
      </c>
      <c r="BA1489" s="32" t="s">
        <v>115</v>
      </c>
      <c r="BB1489" s="32" t="s">
        <v>115</v>
      </c>
      <c r="BC1489" s="32" t="s">
        <v>115</v>
      </c>
      <c r="BD1489" s="32" t="s">
        <v>115</v>
      </c>
      <c r="BE1489" s="32" t="s">
        <v>115</v>
      </c>
      <c r="BF1489" s="110" t="s">
        <v>115</v>
      </c>
      <c r="BG1489" s="32" t="s">
        <v>131</v>
      </c>
      <c r="BH1489" s="32" t="s">
        <v>115</v>
      </c>
      <c r="BI1489" s="32" t="s">
        <v>162</v>
      </c>
      <c r="BJ1489" s="32">
        <v>5</v>
      </c>
      <c r="BK1489" s="110">
        <v>47209</v>
      </c>
      <c r="BL1489" s="110" t="s">
        <v>115</v>
      </c>
      <c r="BM1489" s="110">
        <v>47880</v>
      </c>
      <c r="BN1489" s="32" t="s">
        <v>115</v>
      </c>
      <c r="BO1489" s="32" t="s">
        <v>115</v>
      </c>
      <c r="BP1489" s="32" t="b">
        <v>0</v>
      </c>
      <c r="BQ1489" s="116" t="s">
        <v>115</v>
      </c>
      <c r="BR1489" s="32" t="s">
        <v>134</v>
      </c>
      <c r="BS1489" s="116">
        <v>0</v>
      </c>
      <c r="BT1489" s="116">
        <v>17750</v>
      </c>
      <c r="BU1489" s="116">
        <v>0</v>
      </c>
      <c r="BV1489" s="116">
        <v>0</v>
      </c>
      <c r="BW1489" s="116">
        <v>0</v>
      </c>
      <c r="BX1489" s="116">
        <v>0</v>
      </c>
      <c r="BY1489" s="116">
        <v>0</v>
      </c>
      <c r="BZ1489" s="116">
        <v>0</v>
      </c>
      <c r="CA1489" s="116">
        <v>750</v>
      </c>
      <c r="CB1489" s="116">
        <v>999.99999999999977</v>
      </c>
      <c r="CC1489" s="116">
        <v>10000</v>
      </c>
      <c r="CD1489" s="116">
        <v>4000</v>
      </c>
      <c r="CE1489" s="116">
        <v>0</v>
      </c>
      <c r="CF1489" s="32" t="s">
        <v>135</v>
      </c>
      <c r="CG1489" s="32" t="s">
        <v>136</v>
      </c>
      <c r="CH1489" s="32" t="s">
        <v>115</v>
      </c>
      <c r="CI1489" s="116">
        <v>0</v>
      </c>
      <c r="CJ1489" s="116">
        <v>0</v>
      </c>
      <c r="CK1489" s="116">
        <v>0</v>
      </c>
      <c r="CL1489" s="116">
        <v>0</v>
      </c>
      <c r="CM1489" s="116">
        <v>0</v>
      </c>
      <c r="CN1489" s="116">
        <v>0</v>
      </c>
      <c r="CO1489" s="113">
        <v>0</v>
      </c>
      <c r="CP1489" s="32" t="s">
        <v>134</v>
      </c>
      <c r="CQ1489" s="32" t="s">
        <v>115</v>
      </c>
      <c r="CR1489" s="32" t="s">
        <v>279</v>
      </c>
      <c r="CS1489" s="32" t="s">
        <v>115</v>
      </c>
      <c r="CT1489" s="113">
        <v>1</v>
      </c>
      <c r="CU1489" s="113">
        <v>0</v>
      </c>
      <c r="CV1489" s="33" t="s">
        <v>4353</v>
      </c>
    </row>
    <row r="1490" spans="2:100">
      <c r="B1490" s="31">
        <v>1486</v>
      </c>
      <c r="C1490" s="32" t="s">
        <v>4568</v>
      </c>
      <c r="D1490" s="128"/>
      <c r="E1490" s="128"/>
      <c r="F1490" s="32" t="s">
        <v>931</v>
      </c>
      <c r="G1490" s="32" t="s">
        <v>4569</v>
      </c>
      <c r="H1490" s="32" t="s">
        <v>418</v>
      </c>
      <c r="I1490" s="32" t="s">
        <v>275</v>
      </c>
      <c r="J1490" s="32" t="s">
        <v>115</v>
      </c>
      <c r="K1490" s="32" t="s">
        <v>115</v>
      </c>
      <c r="L1490" s="32" t="s">
        <v>230</v>
      </c>
      <c r="M1490" s="32" t="s">
        <v>4352</v>
      </c>
      <c r="N1490" s="32" t="s">
        <v>115</v>
      </c>
      <c r="O1490" s="32" t="s">
        <v>115</v>
      </c>
      <c r="P1490" s="110">
        <v>45931</v>
      </c>
      <c r="Q1490" s="32" t="s">
        <v>115</v>
      </c>
      <c r="R1490" s="32" t="s">
        <v>115</v>
      </c>
      <c r="S1490" s="32" t="s">
        <v>203</v>
      </c>
      <c r="T1490" s="32" t="s">
        <v>203</v>
      </c>
      <c r="U1490" s="32" t="s">
        <v>214</v>
      </c>
      <c r="V1490" s="32" t="s">
        <v>122</v>
      </c>
      <c r="W1490" s="32" t="b">
        <v>0</v>
      </c>
      <c r="X1490" s="32" t="s">
        <v>115</v>
      </c>
      <c r="Y1490" s="128"/>
      <c r="Z1490" s="119" t="s">
        <v>115</v>
      </c>
      <c r="AA1490" s="119">
        <v>8.5908894996437599</v>
      </c>
      <c r="AB1490" s="32" t="s">
        <v>115</v>
      </c>
      <c r="AC1490" s="32" t="s">
        <v>530</v>
      </c>
      <c r="AD1490" s="32" t="s">
        <v>115</v>
      </c>
      <c r="AE1490" s="32" t="s">
        <v>115</v>
      </c>
      <c r="AF1490" s="32" t="s">
        <v>115</v>
      </c>
      <c r="AG1490" s="32" t="s">
        <v>3306</v>
      </c>
      <c r="AH1490" s="32" t="s">
        <v>422</v>
      </c>
      <c r="AI1490" s="32" t="s">
        <v>4570</v>
      </c>
      <c r="AJ1490" s="32" t="s">
        <v>203</v>
      </c>
      <c r="AK1490" s="32" t="s">
        <v>203</v>
      </c>
      <c r="AL1490" s="32" t="s">
        <v>203</v>
      </c>
      <c r="AM1490" s="32">
        <v>67</v>
      </c>
      <c r="AN1490" s="32" t="s">
        <v>128</v>
      </c>
      <c r="AO1490" s="32" t="s">
        <v>129</v>
      </c>
      <c r="AP1490" s="32" t="s">
        <v>203</v>
      </c>
      <c r="AQ1490" s="32" t="s">
        <v>130</v>
      </c>
      <c r="AR1490" s="32">
        <v>2024</v>
      </c>
      <c r="AS1490" s="32" t="s">
        <v>115</v>
      </c>
      <c r="AT1490" s="32" t="b">
        <v>0</v>
      </c>
      <c r="AU1490" s="32" t="s">
        <v>115</v>
      </c>
      <c r="AV1490" s="32" t="s">
        <v>115</v>
      </c>
      <c r="AW1490" s="32" t="s">
        <v>115</v>
      </c>
      <c r="AX1490" s="32" t="b">
        <v>0</v>
      </c>
      <c r="AY1490" s="32" t="s">
        <v>203</v>
      </c>
      <c r="AZ1490" s="110" t="s">
        <v>203</v>
      </c>
      <c r="BA1490" s="32" t="s">
        <v>203</v>
      </c>
      <c r="BB1490" s="32" t="s">
        <v>203</v>
      </c>
      <c r="BC1490" s="32" t="s">
        <v>203</v>
      </c>
      <c r="BD1490" s="32" t="s">
        <v>203</v>
      </c>
      <c r="BE1490" s="32" t="s">
        <v>203</v>
      </c>
      <c r="BF1490" s="110" t="s">
        <v>203</v>
      </c>
      <c r="BG1490" s="32" t="s">
        <v>203</v>
      </c>
      <c r="BH1490" s="32" t="s">
        <v>203</v>
      </c>
      <c r="BI1490" s="32" t="s">
        <v>162</v>
      </c>
      <c r="BJ1490" s="32">
        <v>5</v>
      </c>
      <c r="BK1490" s="110">
        <v>47453</v>
      </c>
      <c r="BL1490" s="110" t="s">
        <v>115</v>
      </c>
      <c r="BM1490" s="110">
        <v>48183</v>
      </c>
      <c r="BN1490" s="32" t="s">
        <v>115</v>
      </c>
      <c r="BO1490" s="32" t="s">
        <v>115</v>
      </c>
      <c r="BP1490" s="32" t="b">
        <v>0</v>
      </c>
      <c r="BQ1490" s="116" t="s">
        <v>115</v>
      </c>
      <c r="BR1490" s="32" t="s">
        <v>134</v>
      </c>
      <c r="BS1490" s="116">
        <v>0</v>
      </c>
      <c r="BT1490" s="116">
        <v>16750</v>
      </c>
      <c r="BU1490" s="116">
        <v>0</v>
      </c>
      <c r="BV1490" s="116">
        <v>0</v>
      </c>
      <c r="BW1490" s="116">
        <v>0</v>
      </c>
      <c r="BX1490" s="116">
        <v>0</v>
      </c>
      <c r="BY1490" s="116">
        <v>0</v>
      </c>
      <c r="BZ1490" s="116">
        <v>0</v>
      </c>
      <c r="CA1490" s="116">
        <v>750</v>
      </c>
      <c r="CB1490" s="116">
        <v>1000</v>
      </c>
      <c r="CC1490" s="116">
        <v>8000</v>
      </c>
      <c r="CD1490" s="116">
        <v>3500</v>
      </c>
      <c r="CE1490" s="116">
        <v>0</v>
      </c>
      <c r="CF1490" s="32" t="s">
        <v>135</v>
      </c>
      <c r="CG1490" s="32" t="s">
        <v>136</v>
      </c>
      <c r="CH1490" s="32" t="s">
        <v>115</v>
      </c>
      <c r="CI1490" s="116">
        <v>0</v>
      </c>
      <c r="CJ1490" s="116">
        <v>0</v>
      </c>
      <c r="CK1490" s="116">
        <v>0</v>
      </c>
      <c r="CL1490" s="116">
        <v>0</v>
      </c>
      <c r="CM1490" s="116">
        <v>0</v>
      </c>
      <c r="CN1490" s="116">
        <v>0</v>
      </c>
      <c r="CO1490" s="113">
        <v>0</v>
      </c>
      <c r="CP1490" s="32" t="s">
        <v>134</v>
      </c>
      <c r="CQ1490" s="32" t="s">
        <v>115</v>
      </c>
      <c r="CR1490" s="32" t="s">
        <v>279</v>
      </c>
      <c r="CS1490" s="32" t="s">
        <v>115</v>
      </c>
      <c r="CT1490" s="113">
        <v>1</v>
      </c>
      <c r="CU1490" s="113">
        <v>0</v>
      </c>
      <c r="CV1490" s="33" t="s">
        <v>4369</v>
      </c>
    </row>
    <row r="1491" spans="2:100">
      <c r="B1491" s="31">
        <v>1487</v>
      </c>
      <c r="C1491" s="32" t="s">
        <v>4571</v>
      </c>
      <c r="D1491" s="128"/>
      <c r="E1491" s="128"/>
      <c r="F1491" s="32" t="s">
        <v>458</v>
      </c>
      <c r="G1491" s="32" t="s">
        <v>4572</v>
      </c>
      <c r="H1491" s="32" t="s">
        <v>418</v>
      </c>
      <c r="I1491" s="32" t="s">
        <v>275</v>
      </c>
      <c r="J1491" s="32" t="s">
        <v>115</v>
      </c>
      <c r="K1491" s="32" t="s">
        <v>2571</v>
      </c>
      <c r="L1491" s="32" t="s">
        <v>230</v>
      </c>
      <c r="M1491" s="32" t="s">
        <v>4352</v>
      </c>
      <c r="N1491" s="32" t="s">
        <v>115</v>
      </c>
      <c r="O1491" s="32" t="s">
        <v>115</v>
      </c>
      <c r="P1491" s="110">
        <v>45902</v>
      </c>
      <c r="Q1491" s="32" t="s">
        <v>115</v>
      </c>
      <c r="R1491" s="32" t="s">
        <v>115</v>
      </c>
      <c r="S1491" s="32" t="s">
        <v>203</v>
      </c>
      <c r="T1491" s="32" t="s">
        <v>203</v>
      </c>
      <c r="U1491" s="32" t="s">
        <v>214</v>
      </c>
      <c r="V1491" s="32" t="s">
        <v>122</v>
      </c>
      <c r="W1491" s="32" t="b">
        <v>0</v>
      </c>
      <c r="X1491" s="32" t="s">
        <v>115</v>
      </c>
      <c r="Y1491" s="128"/>
      <c r="Z1491" s="119" t="s">
        <v>115</v>
      </c>
      <c r="AA1491" s="119">
        <v>3.5938500015827501</v>
      </c>
      <c r="AB1491" s="32" t="s">
        <v>115</v>
      </c>
      <c r="AC1491" s="32" t="s">
        <v>534</v>
      </c>
      <c r="AD1491" s="32" t="s">
        <v>115</v>
      </c>
      <c r="AE1491" s="32" t="s">
        <v>115</v>
      </c>
      <c r="AF1491" s="32" t="s">
        <v>115</v>
      </c>
      <c r="AG1491" s="32" t="s">
        <v>3306</v>
      </c>
      <c r="AH1491" s="32" t="s">
        <v>422</v>
      </c>
      <c r="AI1491" s="32" t="s">
        <v>4573</v>
      </c>
      <c r="AJ1491" s="32" t="s">
        <v>203</v>
      </c>
      <c r="AK1491" s="32" t="s">
        <v>203</v>
      </c>
      <c r="AL1491" s="32" t="s">
        <v>203</v>
      </c>
      <c r="AM1491" s="32">
        <v>67</v>
      </c>
      <c r="AN1491" s="32" t="s">
        <v>128</v>
      </c>
      <c r="AO1491" s="32" t="s">
        <v>129</v>
      </c>
      <c r="AP1491" s="32" t="s">
        <v>203</v>
      </c>
      <c r="AQ1491" s="32" t="s">
        <v>130</v>
      </c>
      <c r="AR1491" s="32">
        <v>2024</v>
      </c>
      <c r="AS1491" s="32" t="s">
        <v>115</v>
      </c>
      <c r="AT1491" s="32" t="b">
        <v>0</v>
      </c>
      <c r="AU1491" s="32" t="s">
        <v>115</v>
      </c>
      <c r="AV1491" s="32" t="s">
        <v>115</v>
      </c>
      <c r="AW1491" s="32" t="s">
        <v>115</v>
      </c>
      <c r="AX1491" s="32" t="b">
        <v>0</v>
      </c>
      <c r="AY1491" s="32" t="s">
        <v>203</v>
      </c>
      <c r="AZ1491" s="110" t="s">
        <v>203</v>
      </c>
      <c r="BA1491" s="32" t="s">
        <v>203</v>
      </c>
      <c r="BB1491" s="32" t="s">
        <v>203</v>
      </c>
      <c r="BC1491" s="32" t="s">
        <v>203</v>
      </c>
      <c r="BD1491" s="32" t="s">
        <v>203</v>
      </c>
      <c r="BE1491" s="32" t="s">
        <v>203</v>
      </c>
      <c r="BF1491" s="110" t="s">
        <v>203</v>
      </c>
      <c r="BG1491" s="32" t="s">
        <v>203</v>
      </c>
      <c r="BH1491" s="32" t="s">
        <v>203</v>
      </c>
      <c r="BI1491" s="32" t="s">
        <v>162</v>
      </c>
      <c r="BJ1491" s="32">
        <v>5</v>
      </c>
      <c r="BK1491" s="110">
        <v>47209</v>
      </c>
      <c r="BL1491" s="110" t="s">
        <v>115</v>
      </c>
      <c r="BM1491" s="110">
        <v>48245</v>
      </c>
      <c r="BN1491" s="32" t="s">
        <v>115</v>
      </c>
      <c r="BO1491" s="32" t="s">
        <v>115</v>
      </c>
      <c r="BP1491" s="32" t="b">
        <v>0</v>
      </c>
      <c r="BQ1491" s="116" t="s">
        <v>115</v>
      </c>
      <c r="BR1491" s="32" t="s">
        <v>134</v>
      </c>
      <c r="BS1491" s="116">
        <v>0</v>
      </c>
      <c r="BT1491" s="116">
        <v>17500</v>
      </c>
      <c r="BU1491" s="116">
        <v>0</v>
      </c>
      <c r="BV1491" s="116">
        <v>0</v>
      </c>
      <c r="BW1491" s="116">
        <v>0</v>
      </c>
      <c r="BX1491" s="116">
        <v>0</v>
      </c>
      <c r="BY1491" s="116">
        <v>0</v>
      </c>
      <c r="BZ1491" s="116">
        <v>0</v>
      </c>
      <c r="CA1491" s="116">
        <v>0</v>
      </c>
      <c r="CB1491" s="116">
        <v>500</v>
      </c>
      <c r="CC1491" s="116">
        <v>8000</v>
      </c>
      <c r="CD1491" s="116">
        <v>5000</v>
      </c>
      <c r="CE1491" s="116">
        <v>0</v>
      </c>
      <c r="CF1491" s="32" t="s">
        <v>135</v>
      </c>
      <c r="CG1491" s="32" t="s">
        <v>136</v>
      </c>
      <c r="CH1491" s="32" t="s">
        <v>115</v>
      </c>
      <c r="CI1491" s="116">
        <v>0</v>
      </c>
      <c r="CJ1491" s="116">
        <v>0</v>
      </c>
      <c r="CK1491" s="116">
        <v>0</v>
      </c>
      <c r="CL1491" s="116">
        <v>0</v>
      </c>
      <c r="CM1491" s="116">
        <v>0</v>
      </c>
      <c r="CN1491" s="116">
        <v>0</v>
      </c>
      <c r="CO1491" s="113">
        <v>0</v>
      </c>
      <c r="CP1491" s="32" t="s">
        <v>134</v>
      </c>
      <c r="CQ1491" s="32" t="s">
        <v>115</v>
      </c>
      <c r="CR1491" s="32" t="s">
        <v>279</v>
      </c>
      <c r="CS1491" s="32" t="s">
        <v>115</v>
      </c>
      <c r="CT1491" s="113">
        <v>0</v>
      </c>
      <c r="CU1491" s="113">
        <v>1</v>
      </c>
      <c r="CV1491" s="33" t="s">
        <v>4369</v>
      </c>
    </row>
    <row r="1492" spans="2:100">
      <c r="B1492" s="31">
        <v>1488</v>
      </c>
      <c r="C1492" s="32" t="s">
        <v>4574</v>
      </c>
      <c r="D1492" s="128"/>
      <c r="E1492" s="128"/>
      <c r="F1492" s="32" t="s">
        <v>458</v>
      </c>
      <c r="G1492" s="32" t="s">
        <v>4575</v>
      </c>
      <c r="H1492" s="32" t="s">
        <v>418</v>
      </c>
      <c r="I1492" s="32" t="s">
        <v>275</v>
      </c>
      <c r="J1492" s="32" t="s">
        <v>115</v>
      </c>
      <c r="K1492" s="32" t="s">
        <v>4576</v>
      </c>
      <c r="L1492" s="32" t="s">
        <v>230</v>
      </c>
      <c r="M1492" s="32" t="s">
        <v>4352</v>
      </c>
      <c r="N1492" s="32" t="s">
        <v>115</v>
      </c>
      <c r="O1492" s="32" t="s">
        <v>115</v>
      </c>
      <c r="P1492" s="110">
        <v>45903</v>
      </c>
      <c r="Q1492" s="32" t="s">
        <v>115</v>
      </c>
      <c r="R1492" s="32" t="s">
        <v>115</v>
      </c>
      <c r="S1492" s="32" t="s">
        <v>203</v>
      </c>
      <c r="T1492" s="32" t="s">
        <v>203</v>
      </c>
      <c r="U1492" s="32" t="s">
        <v>214</v>
      </c>
      <c r="V1492" s="32" t="s">
        <v>122</v>
      </c>
      <c r="W1492" s="32" t="b">
        <v>0</v>
      </c>
      <c r="X1492" s="32" t="s">
        <v>115</v>
      </c>
      <c r="Y1492" s="128"/>
      <c r="Z1492" s="119" t="s">
        <v>115</v>
      </c>
      <c r="AA1492" s="119">
        <v>16.2493640005939</v>
      </c>
      <c r="AB1492" s="32" t="s">
        <v>115</v>
      </c>
      <c r="AC1492" s="32" t="s">
        <v>534</v>
      </c>
      <c r="AD1492" s="32" t="s">
        <v>115</v>
      </c>
      <c r="AE1492" s="32" t="s">
        <v>115</v>
      </c>
      <c r="AF1492" s="32" t="s">
        <v>115</v>
      </c>
      <c r="AG1492" s="32" t="s">
        <v>3306</v>
      </c>
      <c r="AH1492" s="32" t="s">
        <v>422</v>
      </c>
      <c r="AI1492" s="32" t="s">
        <v>4577</v>
      </c>
      <c r="AJ1492" s="32" t="s">
        <v>203</v>
      </c>
      <c r="AK1492" s="32" t="s">
        <v>203</v>
      </c>
      <c r="AL1492" s="32" t="s">
        <v>203</v>
      </c>
      <c r="AM1492" s="32">
        <v>67</v>
      </c>
      <c r="AN1492" s="32" t="s">
        <v>128</v>
      </c>
      <c r="AO1492" s="32" t="s">
        <v>129</v>
      </c>
      <c r="AP1492" s="32" t="s">
        <v>203</v>
      </c>
      <c r="AQ1492" s="32" t="s">
        <v>130</v>
      </c>
      <c r="AR1492" s="32">
        <v>2024</v>
      </c>
      <c r="AS1492" s="32" t="s">
        <v>115</v>
      </c>
      <c r="AT1492" s="32" t="b">
        <v>0</v>
      </c>
      <c r="AU1492" s="32" t="s">
        <v>115</v>
      </c>
      <c r="AV1492" s="32" t="s">
        <v>115</v>
      </c>
      <c r="AW1492" s="32" t="s">
        <v>115</v>
      </c>
      <c r="AX1492" s="32" t="b">
        <v>0</v>
      </c>
      <c r="AY1492" s="32" t="s">
        <v>203</v>
      </c>
      <c r="AZ1492" s="110" t="s">
        <v>203</v>
      </c>
      <c r="BA1492" s="32" t="s">
        <v>203</v>
      </c>
      <c r="BB1492" s="32" t="s">
        <v>203</v>
      </c>
      <c r="BC1492" s="32" t="s">
        <v>203</v>
      </c>
      <c r="BD1492" s="32" t="s">
        <v>203</v>
      </c>
      <c r="BE1492" s="32" t="s">
        <v>203</v>
      </c>
      <c r="BF1492" s="110" t="s">
        <v>203</v>
      </c>
      <c r="BG1492" s="32" t="s">
        <v>203</v>
      </c>
      <c r="BH1492" s="32" t="s">
        <v>203</v>
      </c>
      <c r="BI1492" s="32" t="s">
        <v>162</v>
      </c>
      <c r="BJ1492" s="32">
        <v>5</v>
      </c>
      <c r="BK1492" s="110">
        <v>48183</v>
      </c>
      <c r="BL1492" s="110" t="s">
        <v>115</v>
      </c>
      <c r="BM1492" s="110">
        <v>48914</v>
      </c>
      <c r="BN1492" s="32" t="s">
        <v>115</v>
      </c>
      <c r="BO1492" s="32" t="s">
        <v>115</v>
      </c>
      <c r="BP1492" s="32" t="b">
        <v>0</v>
      </c>
      <c r="BQ1492" s="116" t="s">
        <v>115</v>
      </c>
      <c r="BR1492" s="32" t="s">
        <v>134</v>
      </c>
      <c r="BS1492" s="116">
        <v>0</v>
      </c>
      <c r="BT1492" s="116">
        <v>10500</v>
      </c>
      <c r="BU1492" s="116">
        <v>0</v>
      </c>
      <c r="BV1492" s="116">
        <v>0</v>
      </c>
      <c r="BW1492" s="116">
        <v>0</v>
      </c>
      <c r="BX1492" s="116">
        <v>0</v>
      </c>
      <c r="BY1492" s="116">
        <v>0</v>
      </c>
      <c r="BZ1492" s="116">
        <v>0</v>
      </c>
      <c r="CA1492" s="116">
        <v>0</v>
      </c>
      <c r="CB1492" s="116">
        <v>0</v>
      </c>
      <c r="CC1492" s="116">
        <v>500</v>
      </c>
      <c r="CD1492" s="116">
        <v>1000</v>
      </c>
      <c r="CE1492" s="116">
        <v>0</v>
      </c>
      <c r="CF1492" s="32" t="s">
        <v>135</v>
      </c>
      <c r="CG1492" s="32" t="s">
        <v>136</v>
      </c>
      <c r="CH1492" s="32" t="s">
        <v>115</v>
      </c>
      <c r="CI1492" s="116">
        <v>0</v>
      </c>
      <c r="CJ1492" s="116">
        <v>0</v>
      </c>
      <c r="CK1492" s="116">
        <v>0</v>
      </c>
      <c r="CL1492" s="116">
        <v>0</v>
      </c>
      <c r="CM1492" s="116">
        <v>0</v>
      </c>
      <c r="CN1492" s="116">
        <v>0</v>
      </c>
      <c r="CO1492" s="113">
        <v>0</v>
      </c>
      <c r="CP1492" s="32" t="s">
        <v>134</v>
      </c>
      <c r="CQ1492" s="32" t="s">
        <v>115</v>
      </c>
      <c r="CR1492" s="32" t="s">
        <v>279</v>
      </c>
      <c r="CS1492" s="32" t="s">
        <v>115</v>
      </c>
      <c r="CT1492" s="113">
        <v>0</v>
      </c>
      <c r="CU1492" s="113">
        <v>1</v>
      </c>
      <c r="CV1492" s="33" t="s">
        <v>4369</v>
      </c>
    </row>
    <row r="1493" spans="2:100">
      <c r="B1493" s="31">
        <v>1489</v>
      </c>
      <c r="C1493" s="32" t="s">
        <v>4578</v>
      </c>
      <c r="D1493" s="128"/>
      <c r="E1493" s="128"/>
      <c r="F1493" s="32" t="s">
        <v>740</v>
      </c>
      <c r="G1493" s="32" t="s">
        <v>4579</v>
      </c>
      <c r="H1493" s="32" t="s">
        <v>418</v>
      </c>
      <c r="I1493" s="32" t="s">
        <v>275</v>
      </c>
      <c r="J1493" s="32" t="s">
        <v>115</v>
      </c>
      <c r="K1493" s="32" t="s">
        <v>1962</v>
      </c>
      <c r="L1493" s="32" t="s">
        <v>230</v>
      </c>
      <c r="M1493" s="32" t="s">
        <v>4352</v>
      </c>
      <c r="N1493" s="32" t="s">
        <v>115</v>
      </c>
      <c r="O1493" s="32" t="s">
        <v>115</v>
      </c>
      <c r="P1493" s="110">
        <v>45873</v>
      </c>
      <c r="Q1493" s="32" t="s">
        <v>115</v>
      </c>
      <c r="R1493" s="32" t="s">
        <v>115</v>
      </c>
      <c r="S1493" s="32" t="s">
        <v>203</v>
      </c>
      <c r="T1493" s="32" t="s">
        <v>203</v>
      </c>
      <c r="U1493" s="32" t="s">
        <v>214</v>
      </c>
      <c r="V1493" s="32" t="s">
        <v>122</v>
      </c>
      <c r="W1493" s="32" t="b">
        <v>0</v>
      </c>
      <c r="X1493" s="32" t="s">
        <v>115</v>
      </c>
      <c r="Y1493" s="128"/>
      <c r="Z1493" s="119" t="s">
        <v>115</v>
      </c>
      <c r="AA1493" s="119">
        <v>3.4511629794796499</v>
      </c>
      <c r="AB1493" s="32" t="s">
        <v>115</v>
      </c>
      <c r="AC1493" s="32" t="s">
        <v>530</v>
      </c>
      <c r="AD1493" s="32" t="s">
        <v>115</v>
      </c>
      <c r="AE1493" s="32" t="s">
        <v>115</v>
      </c>
      <c r="AF1493" s="32" t="s">
        <v>115</v>
      </c>
      <c r="AG1493" s="32" t="s">
        <v>1921</v>
      </c>
      <c r="AH1493" s="32" t="s">
        <v>422</v>
      </c>
      <c r="AI1493" s="32" t="s">
        <v>4580</v>
      </c>
      <c r="AJ1493" s="32" t="s">
        <v>203</v>
      </c>
      <c r="AK1493" s="32" t="s">
        <v>203</v>
      </c>
      <c r="AL1493" s="32" t="s">
        <v>203</v>
      </c>
      <c r="AM1493" s="32">
        <v>67</v>
      </c>
      <c r="AN1493" s="32" t="s">
        <v>128</v>
      </c>
      <c r="AO1493" s="32" t="s">
        <v>129</v>
      </c>
      <c r="AP1493" s="32" t="s">
        <v>203</v>
      </c>
      <c r="AQ1493" s="32" t="s">
        <v>130</v>
      </c>
      <c r="AR1493" s="32">
        <v>2024</v>
      </c>
      <c r="AS1493" s="32" t="s">
        <v>115</v>
      </c>
      <c r="AT1493" s="32" t="b">
        <v>0</v>
      </c>
      <c r="AU1493" s="32" t="s">
        <v>115</v>
      </c>
      <c r="AV1493" s="32" t="s">
        <v>115</v>
      </c>
      <c r="AW1493" s="32" t="s">
        <v>115</v>
      </c>
      <c r="AX1493" s="32" t="b">
        <v>0</v>
      </c>
      <c r="AY1493" s="32" t="s">
        <v>203</v>
      </c>
      <c r="AZ1493" s="110" t="s">
        <v>203</v>
      </c>
      <c r="BA1493" s="32" t="s">
        <v>203</v>
      </c>
      <c r="BB1493" s="32" t="s">
        <v>203</v>
      </c>
      <c r="BC1493" s="32" t="s">
        <v>203</v>
      </c>
      <c r="BD1493" s="32" t="s">
        <v>203</v>
      </c>
      <c r="BE1493" s="32" t="s">
        <v>203</v>
      </c>
      <c r="BF1493" s="110" t="s">
        <v>203</v>
      </c>
      <c r="BG1493" s="32" t="s">
        <v>203</v>
      </c>
      <c r="BH1493" s="32" t="s">
        <v>203</v>
      </c>
      <c r="BI1493" s="32" t="s">
        <v>162</v>
      </c>
      <c r="BJ1493" s="32">
        <v>5</v>
      </c>
      <c r="BK1493" s="110">
        <v>47270</v>
      </c>
      <c r="BL1493" s="110" t="s">
        <v>115</v>
      </c>
      <c r="BM1493" s="110">
        <v>48488</v>
      </c>
      <c r="BN1493" s="32" t="s">
        <v>115</v>
      </c>
      <c r="BO1493" s="32" t="s">
        <v>115</v>
      </c>
      <c r="BP1493" s="32" t="b">
        <v>0</v>
      </c>
      <c r="BQ1493" s="116" t="s">
        <v>115</v>
      </c>
      <c r="BR1493" s="32" t="s">
        <v>134</v>
      </c>
      <c r="BS1493" s="116">
        <v>0</v>
      </c>
      <c r="BT1493" s="116">
        <v>18500</v>
      </c>
      <c r="BU1493" s="116">
        <v>0</v>
      </c>
      <c r="BV1493" s="116">
        <v>0</v>
      </c>
      <c r="BW1493" s="116">
        <v>0</v>
      </c>
      <c r="BX1493" s="116">
        <v>0</v>
      </c>
      <c r="BY1493" s="116">
        <v>0</v>
      </c>
      <c r="BZ1493" s="116">
        <v>0</v>
      </c>
      <c r="CA1493" s="116">
        <v>0</v>
      </c>
      <c r="CB1493" s="116">
        <v>500</v>
      </c>
      <c r="CC1493" s="116">
        <v>8000</v>
      </c>
      <c r="CD1493" s="116">
        <v>6000</v>
      </c>
      <c r="CE1493" s="116">
        <v>0</v>
      </c>
      <c r="CF1493" s="32" t="s">
        <v>135</v>
      </c>
      <c r="CG1493" s="32" t="s">
        <v>136</v>
      </c>
      <c r="CH1493" s="32" t="s">
        <v>115</v>
      </c>
      <c r="CI1493" s="116">
        <v>0</v>
      </c>
      <c r="CJ1493" s="116">
        <v>0</v>
      </c>
      <c r="CK1493" s="116">
        <v>0</v>
      </c>
      <c r="CL1493" s="116">
        <v>0</v>
      </c>
      <c r="CM1493" s="116">
        <v>0</v>
      </c>
      <c r="CN1493" s="116">
        <v>0</v>
      </c>
      <c r="CO1493" s="113">
        <v>0</v>
      </c>
      <c r="CP1493" s="32" t="s">
        <v>134</v>
      </c>
      <c r="CQ1493" s="32" t="s">
        <v>115</v>
      </c>
      <c r="CR1493" s="32" t="s">
        <v>279</v>
      </c>
      <c r="CS1493" s="32" t="s">
        <v>115</v>
      </c>
      <c r="CT1493" s="113">
        <v>1</v>
      </c>
      <c r="CU1493" s="113">
        <v>0</v>
      </c>
      <c r="CV1493" s="33" t="s">
        <v>4369</v>
      </c>
    </row>
    <row r="1494" spans="2:100">
      <c r="B1494" s="31">
        <v>1490</v>
      </c>
      <c r="C1494" s="32" t="s">
        <v>4581</v>
      </c>
      <c r="D1494" s="128"/>
      <c r="E1494" s="128"/>
      <c r="F1494" s="32" t="s">
        <v>658</v>
      </c>
      <c r="G1494" s="32" t="s">
        <v>4582</v>
      </c>
      <c r="H1494" s="32" t="s">
        <v>418</v>
      </c>
      <c r="I1494" s="32" t="s">
        <v>275</v>
      </c>
      <c r="J1494" s="32" t="s">
        <v>115</v>
      </c>
      <c r="K1494" s="32" t="s">
        <v>115</v>
      </c>
      <c r="L1494" s="32" t="s">
        <v>230</v>
      </c>
      <c r="M1494" s="32" t="s">
        <v>4352</v>
      </c>
      <c r="N1494" s="32" t="s">
        <v>115</v>
      </c>
      <c r="O1494" s="32" t="s">
        <v>115</v>
      </c>
      <c r="P1494" s="110">
        <v>45913</v>
      </c>
      <c r="Q1494" s="32" t="s">
        <v>115</v>
      </c>
      <c r="R1494" s="32" t="s">
        <v>115</v>
      </c>
      <c r="S1494" s="32" t="s">
        <v>203</v>
      </c>
      <c r="T1494" s="32" t="s">
        <v>203</v>
      </c>
      <c r="U1494" s="32" t="s">
        <v>214</v>
      </c>
      <c r="V1494" s="32" t="s">
        <v>122</v>
      </c>
      <c r="W1494" s="32" t="b">
        <v>0</v>
      </c>
      <c r="X1494" s="32" t="s">
        <v>115</v>
      </c>
      <c r="Y1494" s="128"/>
      <c r="Z1494" s="119" t="s">
        <v>115</v>
      </c>
      <c r="AA1494" s="119">
        <v>11.9486193827068</v>
      </c>
      <c r="AB1494" s="32" t="s">
        <v>115</v>
      </c>
      <c r="AC1494" s="32" t="s">
        <v>534</v>
      </c>
      <c r="AD1494" s="32" t="s">
        <v>115</v>
      </c>
      <c r="AE1494" s="32" t="s">
        <v>115</v>
      </c>
      <c r="AF1494" s="32" t="s">
        <v>115</v>
      </c>
      <c r="AG1494" s="32" t="s">
        <v>3306</v>
      </c>
      <c r="AH1494" s="32" t="s">
        <v>422</v>
      </c>
      <c r="AI1494" s="32" t="s">
        <v>4583</v>
      </c>
      <c r="AJ1494" s="32" t="s">
        <v>203</v>
      </c>
      <c r="AK1494" s="32" t="s">
        <v>203</v>
      </c>
      <c r="AL1494" s="32" t="s">
        <v>203</v>
      </c>
      <c r="AM1494" s="32">
        <v>67</v>
      </c>
      <c r="AN1494" s="32" t="s">
        <v>128</v>
      </c>
      <c r="AO1494" s="32" t="s">
        <v>129</v>
      </c>
      <c r="AP1494" s="32" t="s">
        <v>203</v>
      </c>
      <c r="AQ1494" s="32" t="s">
        <v>130</v>
      </c>
      <c r="AR1494" s="32">
        <v>2024</v>
      </c>
      <c r="AS1494" s="32" t="s">
        <v>115</v>
      </c>
      <c r="AT1494" s="32" t="b">
        <v>0</v>
      </c>
      <c r="AU1494" s="32" t="s">
        <v>115</v>
      </c>
      <c r="AV1494" s="32" t="s">
        <v>115</v>
      </c>
      <c r="AW1494" s="32" t="s">
        <v>115</v>
      </c>
      <c r="AX1494" s="32" t="b">
        <v>0</v>
      </c>
      <c r="AY1494" s="32" t="s">
        <v>203</v>
      </c>
      <c r="AZ1494" s="110" t="s">
        <v>203</v>
      </c>
      <c r="BA1494" s="32" t="s">
        <v>203</v>
      </c>
      <c r="BB1494" s="32" t="s">
        <v>203</v>
      </c>
      <c r="BC1494" s="32" t="s">
        <v>203</v>
      </c>
      <c r="BD1494" s="32" t="s">
        <v>203</v>
      </c>
      <c r="BE1494" s="32" t="s">
        <v>203</v>
      </c>
      <c r="BF1494" s="110" t="s">
        <v>203</v>
      </c>
      <c r="BG1494" s="32" t="s">
        <v>203</v>
      </c>
      <c r="BH1494" s="32" t="s">
        <v>203</v>
      </c>
      <c r="BI1494" s="32" t="s">
        <v>162</v>
      </c>
      <c r="BJ1494" s="32">
        <v>5</v>
      </c>
      <c r="BK1494" s="110">
        <v>47543</v>
      </c>
      <c r="BL1494" s="110" t="s">
        <v>115</v>
      </c>
      <c r="BM1494" s="110">
        <v>48611</v>
      </c>
      <c r="BN1494" s="32" t="s">
        <v>115</v>
      </c>
      <c r="BO1494" s="32" t="s">
        <v>115</v>
      </c>
      <c r="BP1494" s="32" t="b">
        <v>0</v>
      </c>
      <c r="BQ1494" s="116" t="s">
        <v>115</v>
      </c>
      <c r="BR1494" s="32" t="s">
        <v>134</v>
      </c>
      <c r="BS1494" s="116">
        <v>0</v>
      </c>
      <c r="BT1494" s="116">
        <v>12131.406000000001</v>
      </c>
      <c r="BU1494" s="116">
        <v>0</v>
      </c>
      <c r="BV1494" s="116">
        <v>0</v>
      </c>
      <c r="BW1494" s="116">
        <v>0</v>
      </c>
      <c r="BX1494" s="116">
        <v>0</v>
      </c>
      <c r="BY1494" s="116">
        <v>0</v>
      </c>
      <c r="BZ1494" s="116">
        <v>0</v>
      </c>
      <c r="CA1494" s="116">
        <v>0</v>
      </c>
      <c r="CB1494" s="116">
        <v>499.99999999999989</v>
      </c>
      <c r="CC1494" s="116">
        <v>0</v>
      </c>
      <c r="CD1494" s="116">
        <v>7631.4059999999999</v>
      </c>
      <c r="CE1494" s="116">
        <v>0</v>
      </c>
      <c r="CF1494" s="32" t="s">
        <v>135</v>
      </c>
      <c r="CG1494" s="32" t="s">
        <v>136</v>
      </c>
      <c r="CH1494" s="32" t="s">
        <v>115</v>
      </c>
      <c r="CI1494" s="116">
        <v>0</v>
      </c>
      <c r="CJ1494" s="116">
        <v>0</v>
      </c>
      <c r="CK1494" s="116">
        <v>0</v>
      </c>
      <c r="CL1494" s="116">
        <v>0</v>
      </c>
      <c r="CM1494" s="116">
        <v>0</v>
      </c>
      <c r="CN1494" s="116">
        <v>0</v>
      </c>
      <c r="CO1494" s="113">
        <v>0</v>
      </c>
      <c r="CP1494" s="32" t="s">
        <v>134</v>
      </c>
      <c r="CQ1494" s="32" t="s">
        <v>115</v>
      </c>
      <c r="CR1494" s="32" t="s">
        <v>279</v>
      </c>
      <c r="CS1494" s="32" t="s">
        <v>115</v>
      </c>
      <c r="CT1494" s="113">
        <v>0</v>
      </c>
      <c r="CU1494" s="113">
        <v>1</v>
      </c>
      <c r="CV1494" s="33" t="s">
        <v>4369</v>
      </c>
    </row>
    <row r="1495" spans="2:100">
      <c r="B1495" s="31">
        <v>1491</v>
      </c>
      <c r="C1495" s="32" t="s">
        <v>4584</v>
      </c>
      <c r="D1495" s="128"/>
      <c r="E1495" s="128"/>
      <c r="F1495" s="32" t="s">
        <v>658</v>
      </c>
      <c r="G1495" s="32" t="s">
        <v>4585</v>
      </c>
      <c r="H1495" s="32" t="s">
        <v>418</v>
      </c>
      <c r="I1495" s="32" t="s">
        <v>275</v>
      </c>
      <c r="J1495" s="32" t="s">
        <v>115</v>
      </c>
      <c r="K1495" s="32" t="s">
        <v>115</v>
      </c>
      <c r="L1495" s="32" t="s">
        <v>230</v>
      </c>
      <c r="M1495" s="32" t="s">
        <v>4352</v>
      </c>
      <c r="N1495" s="32" t="s">
        <v>115</v>
      </c>
      <c r="O1495" s="32" t="s">
        <v>115</v>
      </c>
      <c r="P1495" s="110">
        <v>45913</v>
      </c>
      <c r="Q1495" s="32" t="s">
        <v>115</v>
      </c>
      <c r="R1495" s="32" t="s">
        <v>115</v>
      </c>
      <c r="S1495" s="32" t="s">
        <v>203</v>
      </c>
      <c r="T1495" s="32" t="s">
        <v>203</v>
      </c>
      <c r="U1495" s="32" t="s">
        <v>214</v>
      </c>
      <c r="V1495" s="32" t="s">
        <v>122</v>
      </c>
      <c r="W1495" s="32" t="b">
        <v>0</v>
      </c>
      <c r="X1495" s="32" t="s">
        <v>115</v>
      </c>
      <c r="Y1495" s="128"/>
      <c r="Z1495" s="119" t="s">
        <v>115</v>
      </c>
      <c r="AA1495" s="119">
        <v>11.9486193827068</v>
      </c>
      <c r="AB1495" s="32" t="s">
        <v>115</v>
      </c>
      <c r="AC1495" s="32" t="s">
        <v>397</v>
      </c>
      <c r="AD1495" s="32" t="s">
        <v>115</v>
      </c>
      <c r="AE1495" s="32" t="s">
        <v>115</v>
      </c>
      <c r="AF1495" s="32" t="s">
        <v>115</v>
      </c>
      <c r="AG1495" s="32" t="s">
        <v>3306</v>
      </c>
      <c r="AH1495" s="32" t="s">
        <v>422</v>
      </c>
      <c r="AI1495" s="32" t="s">
        <v>4586</v>
      </c>
      <c r="AJ1495" s="32" t="s">
        <v>203</v>
      </c>
      <c r="AK1495" s="32" t="s">
        <v>203</v>
      </c>
      <c r="AL1495" s="32" t="s">
        <v>203</v>
      </c>
      <c r="AM1495" s="32">
        <v>67</v>
      </c>
      <c r="AN1495" s="32" t="s">
        <v>128</v>
      </c>
      <c r="AO1495" s="32" t="s">
        <v>129</v>
      </c>
      <c r="AP1495" s="32" t="s">
        <v>203</v>
      </c>
      <c r="AQ1495" s="32" t="s">
        <v>130</v>
      </c>
      <c r="AR1495" s="32">
        <v>2024</v>
      </c>
      <c r="AS1495" s="32" t="s">
        <v>115</v>
      </c>
      <c r="AT1495" s="32" t="b">
        <v>0</v>
      </c>
      <c r="AU1495" s="32" t="s">
        <v>115</v>
      </c>
      <c r="AV1495" s="32" t="s">
        <v>115</v>
      </c>
      <c r="AW1495" s="32" t="s">
        <v>115</v>
      </c>
      <c r="AX1495" s="32" t="b">
        <v>0</v>
      </c>
      <c r="AY1495" s="32" t="s">
        <v>203</v>
      </c>
      <c r="AZ1495" s="110" t="s">
        <v>203</v>
      </c>
      <c r="BA1495" s="32" t="s">
        <v>203</v>
      </c>
      <c r="BB1495" s="32" t="s">
        <v>203</v>
      </c>
      <c r="BC1495" s="32" t="s">
        <v>203</v>
      </c>
      <c r="BD1495" s="32" t="s">
        <v>203</v>
      </c>
      <c r="BE1495" s="32" t="s">
        <v>203</v>
      </c>
      <c r="BF1495" s="110" t="s">
        <v>203</v>
      </c>
      <c r="BG1495" s="32" t="s">
        <v>203</v>
      </c>
      <c r="BH1495" s="32" t="s">
        <v>203</v>
      </c>
      <c r="BI1495" s="32" t="s">
        <v>162</v>
      </c>
      <c r="BJ1495" s="32">
        <v>5</v>
      </c>
      <c r="BK1495" s="110">
        <v>47543</v>
      </c>
      <c r="BL1495" s="110" t="s">
        <v>115</v>
      </c>
      <c r="BM1495" s="110">
        <v>48611</v>
      </c>
      <c r="BN1495" s="32" t="s">
        <v>115</v>
      </c>
      <c r="BO1495" s="32" t="s">
        <v>115</v>
      </c>
      <c r="BP1495" s="32" t="b">
        <v>0</v>
      </c>
      <c r="BQ1495" s="116" t="s">
        <v>115</v>
      </c>
      <c r="BR1495" s="32" t="s">
        <v>134</v>
      </c>
      <c r="BS1495" s="116">
        <v>0</v>
      </c>
      <c r="BT1495" s="116">
        <v>8500</v>
      </c>
      <c r="BU1495" s="116">
        <v>0</v>
      </c>
      <c r="BV1495" s="116">
        <v>0</v>
      </c>
      <c r="BW1495" s="116">
        <v>0</v>
      </c>
      <c r="BX1495" s="116">
        <v>0</v>
      </c>
      <c r="BY1495" s="116">
        <v>0</v>
      </c>
      <c r="BZ1495" s="116">
        <v>0</v>
      </c>
      <c r="CA1495" s="116">
        <v>0</v>
      </c>
      <c r="CB1495" s="116">
        <v>500</v>
      </c>
      <c r="CC1495" s="116">
        <v>0</v>
      </c>
      <c r="CD1495" s="116">
        <v>5000</v>
      </c>
      <c r="CE1495" s="116">
        <v>0</v>
      </c>
      <c r="CF1495" s="32" t="s">
        <v>135</v>
      </c>
      <c r="CG1495" s="32" t="s">
        <v>136</v>
      </c>
      <c r="CH1495" s="32" t="s">
        <v>115</v>
      </c>
      <c r="CI1495" s="116">
        <v>0</v>
      </c>
      <c r="CJ1495" s="116">
        <v>0</v>
      </c>
      <c r="CK1495" s="116">
        <v>0</v>
      </c>
      <c r="CL1495" s="116">
        <v>0</v>
      </c>
      <c r="CM1495" s="116">
        <v>0</v>
      </c>
      <c r="CN1495" s="116">
        <v>0</v>
      </c>
      <c r="CO1495" s="113">
        <v>0</v>
      </c>
      <c r="CP1495" s="32" t="s">
        <v>134</v>
      </c>
      <c r="CQ1495" s="32" t="s">
        <v>115</v>
      </c>
      <c r="CR1495" s="32" t="s">
        <v>279</v>
      </c>
      <c r="CS1495" s="32" t="s">
        <v>115</v>
      </c>
      <c r="CT1495" s="113">
        <v>0</v>
      </c>
      <c r="CU1495" s="113">
        <v>1</v>
      </c>
      <c r="CV1495" s="33" t="s">
        <v>4369</v>
      </c>
    </row>
    <row r="1496" spans="2:100">
      <c r="B1496" s="31">
        <v>1492</v>
      </c>
      <c r="C1496" s="32" t="s">
        <v>4587</v>
      </c>
      <c r="D1496" s="128"/>
      <c r="E1496" s="128"/>
      <c r="F1496" s="32" t="s">
        <v>390</v>
      </c>
      <c r="G1496" s="32" t="s">
        <v>4588</v>
      </c>
      <c r="H1496" s="32" t="s">
        <v>418</v>
      </c>
      <c r="I1496" s="32" t="s">
        <v>275</v>
      </c>
      <c r="J1496" s="32" t="s">
        <v>115</v>
      </c>
      <c r="K1496" s="32" t="s">
        <v>115</v>
      </c>
      <c r="L1496" s="32" t="s">
        <v>230</v>
      </c>
      <c r="M1496" s="32" t="s">
        <v>4352</v>
      </c>
      <c r="N1496" s="32" t="s">
        <v>115</v>
      </c>
      <c r="O1496" s="32" t="s">
        <v>115</v>
      </c>
      <c r="P1496" s="110">
        <v>45884</v>
      </c>
      <c r="Q1496" s="32" t="s">
        <v>115</v>
      </c>
      <c r="R1496" s="32" t="s">
        <v>115</v>
      </c>
      <c r="S1496" s="32" t="s">
        <v>203</v>
      </c>
      <c r="T1496" s="32" t="s">
        <v>203</v>
      </c>
      <c r="U1496" s="32" t="s">
        <v>194</v>
      </c>
      <c r="V1496" s="32" t="s">
        <v>122</v>
      </c>
      <c r="W1496" s="32" t="b">
        <v>0</v>
      </c>
      <c r="X1496" s="32" t="s">
        <v>115</v>
      </c>
      <c r="Y1496" s="128"/>
      <c r="Z1496" s="119" t="s">
        <v>115</v>
      </c>
      <c r="AA1496" s="119">
        <v>3.99738116559698</v>
      </c>
      <c r="AB1496" s="32" t="s">
        <v>115</v>
      </c>
      <c r="AC1496" s="32" t="s">
        <v>534</v>
      </c>
      <c r="AD1496" s="32" t="s">
        <v>115</v>
      </c>
      <c r="AE1496" s="32" t="s">
        <v>115</v>
      </c>
      <c r="AF1496" s="32" t="s">
        <v>115</v>
      </c>
      <c r="AG1496" s="32" t="s">
        <v>1513</v>
      </c>
      <c r="AH1496" s="32" t="s">
        <v>422</v>
      </c>
      <c r="AI1496" s="32" t="s">
        <v>4589</v>
      </c>
      <c r="AJ1496" s="32" t="s">
        <v>203</v>
      </c>
      <c r="AK1496" s="32" t="s">
        <v>203</v>
      </c>
      <c r="AL1496" s="32" t="s">
        <v>203</v>
      </c>
      <c r="AM1496" s="32">
        <v>67</v>
      </c>
      <c r="AN1496" s="32" t="s">
        <v>128</v>
      </c>
      <c r="AO1496" s="32" t="s">
        <v>129</v>
      </c>
      <c r="AP1496" s="32" t="s">
        <v>203</v>
      </c>
      <c r="AQ1496" s="32" t="s">
        <v>130</v>
      </c>
      <c r="AR1496" s="32">
        <v>2024</v>
      </c>
      <c r="AS1496" s="32" t="s">
        <v>115</v>
      </c>
      <c r="AT1496" s="32" t="b">
        <v>0</v>
      </c>
      <c r="AU1496" s="32" t="s">
        <v>115</v>
      </c>
      <c r="AV1496" s="32" t="s">
        <v>115</v>
      </c>
      <c r="AW1496" s="32" t="s">
        <v>115</v>
      </c>
      <c r="AX1496" s="32" t="b">
        <v>0</v>
      </c>
      <c r="AY1496" s="32" t="s">
        <v>203</v>
      </c>
      <c r="AZ1496" s="110" t="s">
        <v>203</v>
      </c>
      <c r="BA1496" s="32" t="s">
        <v>203</v>
      </c>
      <c r="BB1496" s="32" t="s">
        <v>203</v>
      </c>
      <c r="BC1496" s="32" t="s">
        <v>203</v>
      </c>
      <c r="BD1496" s="32" t="s">
        <v>203</v>
      </c>
      <c r="BE1496" s="32" t="s">
        <v>203</v>
      </c>
      <c r="BF1496" s="110" t="s">
        <v>203</v>
      </c>
      <c r="BG1496" s="32" t="s">
        <v>203</v>
      </c>
      <c r="BH1496" s="32" t="s">
        <v>203</v>
      </c>
      <c r="BI1496" s="32" t="s">
        <v>162</v>
      </c>
      <c r="BJ1496" s="32">
        <v>5</v>
      </c>
      <c r="BK1496" s="110">
        <v>48000</v>
      </c>
      <c r="BL1496" s="110" t="s">
        <v>115</v>
      </c>
      <c r="BM1496" s="110">
        <v>48488</v>
      </c>
      <c r="BN1496" s="32" t="s">
        <v>115</v>
      </c>
      <c r="BO1496" s="32" t="s">
        <v>115</v>
      </c>
      <c r="BP1496" s="32" t="b">
        <v>0</v>
      </c>
      <c r="BQ1496" s="116" t="s">
        <v>115</v>
      </c>
      <c r="BR1496" s="32" t="s">
        <v>134</v>
      </c>
      <c r="BS1496" s="116">
        <v>0</v>
      </c>
      <c r="BT1496" s="116">
        <v>9750</v>
      </c>
      <c r="BU1496" s="116">
        <v>0</v>
      </c>
      <c r="BV1496" s="116">
        <v>0</v>
      </c>
      <c r="BW1496" s="116">
        <v>0</v>
      </c>
      <c r="BX1496" s="116">
        <v>0</v>
      </c>
      <c r="BY1496" s="116">
        <v>0</v>
      </c>
      <c r="BZ1496" s="116">
        <v>0</v>
      </c>
      <c r="CA1496" s="116">
        <v>0</v>
      </c>
      <c r="CB1496" s="116">
        <v>0</v>
      </c>
      <c r="CC1496" s="116">
        <v>750</v>
      </c>
      <c r="CD1496" s="116">
        <v>1000</v>
      </c>
      <c r="CE1496" s="116">
        <v>0</v>
      </c>
      <c r="CF1496" s="32" t="s">
        <v>135</v>
      </c>
      <c r="CG1496" s="32" t="s">
        <v>136</v>
      </c>
      <c r="CH1496" s="32" t="s">
        <v>115</v>
      </c>
      <c r="CI1496" s="116">
        <v>0</v>
      </c>
      <c r="CJ1496" s="116">
        <v>0</v>
      </c>
      <c r="CK1496" s="116">
        <v>0</v>
      </c>
      <c r="CL1496" s="116">
        <v>0</v>
      </c>
      <c r="CM1496" s="116">
        <v>0</v>
      </c>
      <c r="CN1496" s="116">
        <v>0</v>
      </c>
      <c r="CO1496" s="113">
        <v>0</v>
      </c>
      <c r="CP1496" s="32" t="s">
        <v>134</v>
      </c>
      <c r="CQ1496" s="32" t="s">
        <v>115</v>
      </c>
      <c r="CR1496" s="32" t="s">
        <v>279</v>
      </c>
      <c r="CS1496" s="32" t="s">
        <v>115</v>
      </c>
      <c r="CT1496" s="113">
        <v>0</v>
      </c>
      <c r="CU1496" s="113">
        <v>1</v>
      </c>
      <c r="CV1496" s="33" t="s">
        <v>4369</v>
      </c>
    </row>
    <row r="1497" spans="2:100">
      <c r="B1497" s="31">
        <v>1493</v>
      </c>
      <c r="C1497" s="32" t="s">
        <v>4590</v>
      </c>
      <c r="D1497" s="128"/>
      <c r="E1497" s="128"/>
      <c r="F1497" s="32" t="s">
        <v>4591</v>
      </c>
      <c r="G1497" s="32" t="s">
        <v>4592</v>
      </c>
      <c r="H1497" s="32" t="s">
        <v>418</v>
      </c>
      <c r="I1497" s="32" t="s">
        <v>275</v>
      </c>
      <c r="J1497" s="32" t="s">
        <v>115</v>
      </c>
      <c r="K1497" s="32" t="s">
        <v>115</v>
      </c>
      <c r="L1497" s="32" t="s">
        <v>230</v>
      </c>
      <c r="M1497" s="32" t="s">
        <v>4352</v>
      </c>
      <c r="N1497" s="32" t="s">
        <v>115</v>
      </c>
      <c r="O1497" s="32" t="s">
        <v>115</v>
      </c>
      <c r="P1497" s="110">
        <v>45932</v>
      </c>
      <c r="Q1497" s="32" t="s">
        <v>115</v>
      </c>
      <c r="R1497" s="32" t="s">
        <v>115</v>
      </c>
      <c r="S1497" s="32" t="s">
        <v>203</v>
      </c>
      <c r="T1497" s="32" t="s">
        <v>203</v>
      </c>
      <c r="U1497" s="32" t="s">
        <v>214</v>
      </c>
      <c r="V1497" s="32" t="s">
        <v>122</v>
      </c>
      <c r="W1497" s="32" t="b">
        <v>0</v>
      </c>
      <c r="X1497" s="32" t="s">
        <v>115</v>
      </c>
      <c r="Y1497" s="128"/>
      <c r="Z1497" s="119" t="s">
        <v>115</v>
      </c>
      <c r="AA1497" s="119">
        <v>4.9138392101894697</v>
      </c>
      <c r="AB1497" s="32" t="s">
        <v>115</v>
      </c>
      <c r="AC1497" s="32" t="s">
        <v>4593</v>
      </c>
      <c r="AD1497" s="32" t="s">
        <v>115</v>
      </c>
      <c r="AE1497" s="32" t="s">
        <v>115</v>
      </c>
      <c r="AF1497" s="32" t="s">
        <v>115</v>
      </c>
      <c r="AG1497" s="32" t="s">
        <v>3306</v>
      </c>
      <c r="AH1497" s="32" t="s">
        <v>422</v>
      </c>
      <c r="AI1497" s="32" t="s">
        <v>4594</v>
      </c>
      <c r="AJ1497" s="32" t="s">
        <v>203</v>
      </c>
      <c r="AK1497" s="32" t="s">
        <v>203</v>
      </c>
      <c r="AL1497" s="32" t="s">
        <v>203</v>
      </c>
      <c r="AM1497" s="32">
        <v>67</v>
      </c>
      <c r="AN1497" s="32" t="s">
        <v>128</v>
      </c>
      <c r="AO1497" s="32" t="s">
        <v>129</v>
      </c>
      <c r="AP1497" s="32" t="s">
        <v>203</v>
      </c>
      <c r="AQ1497" s="32" t="s">
        <v>130</v>
      </c>
      <c r="AR1497" s="32">
        <v>2024</v>
      </c>
      <c r="AS1497" s="32" t="s">
        <v>115</v>
      </c>
      <c r="AT1497" s="32" t="b">
        <v>0</v>
      </c>
      <c r="AU1497" s="32" t="s">
        <v>115</v>
      </c>
      <c r="AV1497" s="32" t="s">
        <v>115</v>
      </c>
      <c r="AW1497" s="32" t="s">
        <v>115</v>
      </c>
      <c r="AX1497" s="32" t="b">
        <v>0</v>
      </c>
      <c r="AY1497" s="32" t="s">
        <v>203</v>
      </c>
      <c r="AZ1497" s="110" t="s">
        <v>203</v>
      </c>
      <c r="BA1497" s="32" t="s">
        <v>203</v>
      </c>
      <c r="BB1497" s="32" t="s">
        <v>203</v>
      </c>
      <c r="BC1497" s="32" t="s">
        <v>203</v>
      </c>
      <c r="BD1497" s="32" t="s">
        <v>203</v>
      </c>
      <c r="BE1497" s="32" t="s">
        <v>203</v>
      </c>
      <c r="BF1497" s="110" t="s">
        <v>203</v>
      </c>
      <c r="BG1497" s="32" t="s">
        <v>203</v>
      </c>
      <c r="BH1497" s="32" t="s">
        <v>203</v>
      </c>
      <c r="BI1497" s="32" t="s">
        <v>162</v>
      </c>
      <c r="BJ1497" s="32">
        <v>5</v>
      </c>
      <c r="BK1497" s="110">
        <v>48183</v>
      </c>
      <c r="BL1497" s="110" t="s">
        <v>115</v>
      </c>
      <c r="BM1497" s="110">
        <v>48914</v>
      </c>
      <c r="BN1497" s="32" t="s">
        <v>115</v>
      </c>
      <c r="BO1497" s="32" t="s">
        <v>115</v>
      </c>
      <c r="BP1497" s="32" t="b">
        <v>0</v>
      </c>
      <c r="BQ1497" s="116" t="s">
        <v>115</v>
      </c>
      <c r="BR1497" s="32" t="s">
        <v>134</v>
      </c>
      <c r="BS1497" s="116">
        <v>0</v>
      </c>
      <c r="BT1497" s="116">
        <v>8500</v>
      </c>
      <c r="BU1497" s="116">
        <v>0</v>
      </c>
      <c r="BV1497" s="116">
        <v>0</v>
      </c>
      <c r="BW1497" s="116">
        <v>0</v>
      </c>
      <c r="BX1497" s="116">
        <v>0</v>
      </c>
      <c r="BY1497" s="116">
        <v>0</v>
      </c>
      <c r="BZ1497" s="116">
        <v>0</v>
      </c>
      <c r="CA1497" s="116">
        <v>0</v>
      </c>
      <c r="CB1497" s="116">
        <v>0</v>
      </c>
      <c r="CC1497" s="116">
        <v>500</v>
      </c>
      <c r="CD1497" s="116">
        <v>1000</v>
      </c>
      <c r="CE1497" s="116">
        <v>0</v>
      </c>
      <c r="CF1497" s="32" t="s">
        <v>135</v>
      </c>
      <c r="CG1497" s="32" t="s">
        <v>136</v>
      </c>
      <c r="CH1497" s="32" t="s">
        <v>115</v>
      </c>
      <c r="CI1497" s="116">
        <v>0</v>
      </c>
      <c r="CJ1497" s="116">
        <v>0</v>
      </c>
      <c r="CK1497" s="116">
        <v>0</v>
      </c>
      <c r="CL1497" s="116">
        <v>0</v>
      </c>
      <c r="CM1497" s="116">
        <v>0</v>
      </c>
      <c r="CN1497" s="116">
        <v>0</v>
      </c>
      <c r="CO1497" s="113">
        <v>0</v>
      </c>
      <c r="CP1497" s="32" t="s">
        <v>134</v>
      </c>
      <c r="CQ1497" s="32" t="s">
        <v>115</v>
      </c>
      <c r="CR1497" s="32" t="s">
        <v>279</v>
      </c>
      <c r="CS1497" s="32" t="s">
        <v>115</v>
      </c>
      <c r="CT1497" s="113">
        <v>0</v>
      </c>
      <c r="CU1497" s="113">
        <v>1</v>
      </c>
      <c r="CV1497" s="33" t="s">
        <v>4369</v>
      </c>
    </row>
    <row r="1498" spans="2:100">
      <c r="B1498" s="31">
        <v>1494</v>
      </c>
      <c r="C1498" s="32" t="s">
        <v>4595</v>
      </c>
      <c r="D1498" s="128"/>
      <c r="E1498" s="128"/>
      <c r="F1498" s="32" t="s">
        <v>1053</v>
      </c>
      <c r="G1498" s="32" t="s">
        <v>4596</v>
      </c>
      <c r="H1498" s="32" t="s">
        <v>418</v>
      </c>
      <c r="I1498" s="32" t="s">
        <v>275</v>
      </c>
      <c r="J1498" s="32" t="s">
        <v>115</v>
      </c>
      <c r="K1498" s="32" t="s">
        <v>115</v>
      </c>
      <c r="L1498" s="32" t="s">
        <v>230</v>
      </c>
      <c r="M1498" s="32" t="s">
        <v>4352</v>
      </c>
      <c r="N1498" s="32" t="s">
        <v>115</v>
      </c>
      <c r="O1498" s="32" t="s">
        <v>115</v>
      </c>
      <c r="P1498" s="110">
        <v>45933</v>
      </c>
      <c r="Q1498" s="32" t="s">
        <v>115</v>
      </c>
      <c r="R1498" s="32" t="s">
        <v>115</v>
      </c>
      <c r="S1498" s="32" t="s">
        <v>203</v>
      </c>
      <c r="T1498" s="32" t="s">
        <v>203</v>
      </c>
      <c r="U1498" s="32" t="s">
        <v>214</v>
      </c>
      <c r="V1498" s="32" t="s">
        <v>122</v>
      </c>
      <c r="W1498" s="32" t="b">
        <v>0</v>
      </c>
      <c r="X1498" s="32" t="s">
        <v>115</v>
      </c>
      <c r="Y1498" s="128"/>
      <c r="Z1498" s="119" t="s">
        <v>115</v>
      </c>
      <c r="AA1498" s="119">
        <v>4.18692103487989</v>
      </c>
      <c r="AB1498" s="32" t="s">
        <v>115</v>
      </c>
      <c r="AC1498" s="32" t="s">
        <v>525</v>
      </c>
      <c r="AD1498" s="32" t="s">
        <v>115</v>
      </c>
      <c r="AE1498" s="32" t="s">
        <v>115</v>
      </c>
      <c r="AF1498" s="32" t="s">
        <v>115</v>
      </c>
      <c r="AG1498" s="32" t="s">
        <v>3306</v>
      </c>
      <c r="AH1498" s="32" t="s">
        <v>422</v>
      </c>
      <c r="AI1498" s="32" t="s">
        <v>4597</v>
      </c>
      <c r="AJ1498" s="32" t="s">
        <v>203</v>
      </c>
      <c r="AK1498" s="32" t="s">
        <v>203</v>
      </c>
      <c r="AL1498" s="32" t="s">
        <v>203</v>
      </c>
      <c r="AM1498" s="32">
        <v>67</v>
      </c>
      <c r="AN1498" s="32" t="s">
        <v>128</v>
      </c>
      <c r="AO1498" s="32" t="s">
        <v>129</v>
      </c>
      <c r="AP1498" s="32" t="s">
        <v>203</v>
      </c>
      <c r="AQ1498" s="32" t="s">
        <v>130</v>
      </c>
      <c r="AR1498" s="32">
        <v>2024</v>
      </c>
      <c r="AS1498" s="32" t="s">
        <v>115</v>
      </c>
      <c r="AT1498" s="32" t="b">
        <v>0</v>
      </c>
      <c r="AU1498" s="32" t="s">
        <v>115</v>
      </c>
      <c r="AV1498" s="32" t="s">
        <v>115</v>
      </c>
      <c r="AW1498" s="32" t="s">
        <v>115</v>
      </c>
      <c r="AX1498" s="32" t="b">
        <v>0</v>
      </c>
      <c r="AY1498" s="32" t="s">
        <v>203</v>
      </c>
      <c r="AZ1498" s="110" t="s">
        <v>203</v>
      </c>
      <c r="BA1498" s="32" t="s">
        <v>203</v>
      </c>
      <c r="BB1498" s="32" t="s">
        <v>203</v>
      </c>
      <c r="BC1498" s="32" t="s">
        <v>203</v>
      </c>
      <c r="BD1498" s="32" t="s">
        <v>203</v>
      </c>
      <c r="BE1498" s="32" t="s">
        <v>203</v>
      </c>
      <c r="BF1498" s="110" t="s">
        <v>203</v>
      </c>
      <c r="BG1498" s="32" t="s">
        <v>203</v>
      </c>
      <c r="BH1498" s="32" t="s">
        <v>203</v>
      </c>
      <c r="BI1498" s="32" t="s">
        <v>162</v>
      </c>
      <c r="BJ1498" s="32">
        <v>5</v>
      </c>
      <c r="BK1498" s="110">
        <v>48183</v>
      </c>
      <c r="BL1498" s="110" t="s">
        <v>115</v>
      </c>
      <c r="BM1498" s="110">
        <v>48914</v>
      </c>
      <c r="BN1498" s="32" t="s">
        <v>115</v>
      </c>
      <c r="BO1498" s="32" t="s">
        <v>115</v>
      </c>
      <c r="BP1498" s="32" t="b">
        <v>0</v>
      </c>
      <c r="BQ1498" s="116" t="s">
        <v>115</v>
      </c>
      <c r="BR1498" s="32" t="s">
        <v>134</v>
      </c>
      <c r="BS1498" s="116">
        <v>0</v>
      </c>
      <c r="BT1498" s="116">
        <v>8500</v>
      </c>
      <c r="BU1498" s="116">
        <v>0</v>
      </c>
      <c r="BV1498" s="116">
        <v>0</v>
      </c>
      <c r="BW1498" s="116">
        <v>0</v>
      </c>
      <c r="BX1498" s="116">
        <v>0</v>
      </c>
      <c r="BY1498" s="116">
        <v>0</v>
      </c>
      <c r="BZ1498" s="116">
        <v>0</v>
      </c>
      <c r="CA1498" s="116">
        <v>0</v>
      </c>
      <c r="CB1498" s="116">
        <v>0</v>
      </c>
      <c r="CC1498" s="116">
        <v>500</v>
      </c>
      <c r="CD1498" s="116">
        <v>1000</v>
      </c>
      <c r="CE1498" s="116">
        <v>0</v>
      </c>
      <c r="CF1498" s="32" t="s">
        <v>135</v>
      </c>
      <c r="CG1498" s="32" t="s">
        <v>136</v>
      </c>
      <c r="CH1498" s="32" t="s">
        <v>115</v>
      </c>
      <c r="CI1498" s="116">
        <v>0</v>
      </c>
      <c r="CJ1498" s="116">
        <v>0</v>
      </c>
      <c r="CK1498" s="116">
        <v>0</v>
      </c>
      <c r="CL1498" s="116">
        <v>0</v>
      </c>
      <c r="CM1498" s="116">
        <v>0</v>
      </c>
      <c r="CN1498" s="116">
        <v>0</v>
      </c>
      <c r="CO1498" s="113">
        <v>0</v>
      </c>
      <c r="CP1498" s="32" t="s">
        <v>134</v>
      </c>
      <c r="CQ1498" s="32" t="s">
        <v>115</v>
      </c>
      <c r="CR1498" s="32" t="s">
        <v>279</v>
      </c>
      <c r="CS1498" s="32" t="s">
        <v>115</v>
      </c>
      <c r="CT1498" s="113">
        <v>0.3427</v>
      </c>
      <c r="CU1498" s="113">
        <v>0.6573</v>
      </c>
      <c r="CV1498" s="33" t="s">
        <v>4369</v>
      </c>
    </row>
    <row r="1499" spans="2:100">
      <c r="B1499" s="34">
        <v>1495</v>
      </c>
      <c r="C1499" s="35" t="s">
        <v>4598</v>
      </c>
      <c r="D1499" s="130"/>
      <c r="E1499" s="130"/>
      <c r="F1499" s="35" t="s">
        <v>725</v>
      </c>
      <c r="G1499" s="35" t="s">
        <v>4599</v>
      </c>
      <c r="H1499" s="35" t="s">
        <v>418</v>
      </c>
      <c r="I1499" s="35" t="s">
        <v>275</v>
      </c>
      <c r="J1499" s="35" t="s">
        <v>115</v>
      </c>
      <c r="K1499" s="35" t="s">
        <v>115</v>
      </c>
      <c r="L1499" s="35" t="s">
        <v>230</v>
      </c>
      <c r="M1499" s="35" t="s">
        <v>4352</v>
      </c>
      <c r="N1499" s="35" t="s">
        <v>115</v>
      </c>
      <c r="O1499" s="35" t="s">
        <v>115</v>
      </c>
      <c r="P1499" s="111">
        <v>45908</v>
      </c>
      <c r="Q1499" s="35" t="s">
        <v>115</v>
      </c>
      <c r="R1499" s="35" t="s">
        <v>115</v>
      </c>
      <c r="S1499" s="35" t="s">
        <v>203</v>
      </c>
      <c r="T1499" s="35" t="s">
        <v>203</v>
      </c>
      <c r="U1499" s="35" t="s">
        <v>214</v>
      </c>
      <c r="V1499" s="35" t="s">
        <v>122</v>
      </c>
      <c r="W1499" s="35" t="b">
        <v>0</v>
      </c>
      <c r="X1499" s="35" t="s">
        <v>115</v>
      </c>
      <c r="Y1499" s="130"/>
      <c r="Z1499" s="120" t="s">
        <v>115</v>
      </c>
      <c r="AA1499" s="120">
        <v>8.04642607287734</v>
      </c>
      <c r="AB1499" s="35" t="s">
        <v>115</v>
      </c>
      <c r="AC1499" s="35" t="s">
        <v>397</v>
      </c>
      <c r="AD1499" s="35" t="s">
        <v>115</v>
      </c>
      <c r="AE1499" s="35" t="s">
        <v>115</v>
      </c>
      <c r="AF1499" s="35" t="s">
        <v>115</v>
      </c>
      <c r="AG1499" s="35" t="s">
        <v>3306</v>
      </c>
      <c r="AH1499" s="35" t="s">
        <v>422</v>
      </c>
      <c r="AI1499" s="35" t="s">
        <v>4600</v>
      </c>
      <c r="AJ1499" s="35" t="s">
        <v>203</v>
      </c>
      <c r="AK1499" s="35" t="s">
        <v>203</v>
      </c>
      <c r="AL1499" s="35" t="s">
        <v>203</v>
      </c>
      <c r="AM1499" s="35">
        <v>67</v>
      </c>
      <c r="AN1499" s="35" t="s">
        <v>128</v>
      </c>
      <c r="AO1499" s="35" t="s">
        <v>129</v>
      </c>
      <c r="AP1499" s="35" t="s">
        <v>203</v>
      </c>
      <c r="AQ1499" s="35" t="s">
        <v>130</v>
      </c>
      <c r="AR1499" s="35">
        <v>2024</v>
      </c>
      <c r="AS1499" s="35" t="s">
        <v>115</v>
      </c>
      <c r="AT1499" s="35" t="b">
        <v>0</v>
      </c>
      <c r="AU1499" s="35" t="s">
        <v>115</v>
      </c>
      <c r="AV1499" s="35" t="s">
        <v>115</v>
      </c>
      <c r="AW1499" s="35" t="s">
        <v>115</v>
      </c>
      <c r="AX1499" s="35" t="b">
        <v>0</v>
      </c>
      <c r="AY1499" s="35" t="s">
        <v>203</v>
      </c>
      <c r="AZ1499" s="111" t="s">
        <v>203</v>
      </c>
      <c r="BA1499" s="35" t="s">
        <v>203</v>
      </c>
      <c r="BB1499" s="35" t="s">
        <v>203</v>
      </c>
      <c r="BC1499" s="35" t="s">
        <v>203</v>
      </c>
      <c r="BD1499" s="35" t="s">
        <v>203</v>
      </c>
      <c r="BE1499" s="35" t="s">
        <v>203</v>
      </c>
      <c r="BF1499" s="111" t="s">
        <v>203</v>
      </c>
      <c r="BG1499" s="35" t="s">
        <v>203</v>
      </c>
      <c r="BH1499" s="35" t="s">
        <v>203</v>
      </c>
      <c r="BI1499" s="35" t="s">
        <v>162</v>
      </c>
      <c r="BJ1499" s="35">
        <v>5</v>
      </c>
      <c r="BK1499" s="111">
        <v>47727</v>
      </c>
      <c r="BL1499" s="111" t="s">
        <v>115</v>
      </c>
      <c r="BM1499" s="111">
        <v>48366</v>
      </c>
      <c r="BN1499" s="35" t="s">
        <v>115</v>
      </c>
      <c r="BO1499" s="35" t="s">
        <v>115</v>
      </c>
      <c r="BP1499" s="35" t="b">
        <v>0</v>
      </c>
      <c r="BQ1499" s="117" t="s">
        <v>115</v>
      </c>
      <c r="BR1499" s="35" t="s">
        <v>134</v>
      </c>
      <c r="BS1499" s="117">
        <v>0</v>
      </c>
      <c r="BT1499" s="117">
        <v>9250</v>
      </c>
      <c r="BU1499" s="117">
        <v>0</v>
      </c>
      <c r="BV1499" s="117">
        <v>0</v>
      </c>
      <c r="BW1499" s="117">
        <v>0</v>
      </c>
      <c r="BX1499" s="117">
        <v>0</v>
      </c>
      <c r="BY1499" s="117">
        <v>0</v>
      </c>
      <c r="BZ1499" s="117">
        <v>0</v>
      </c>
      <c r="CA1499" s="117">
        <v>0</v>
      </c>
      <c r="CB1499" s="117">
        <v>250</v>
      </c>
      <c r="CC1499" s="117">
        <v>0</v>
      </c>
      <c r="CD1499" s="117">
        <v>6000</v>
      </c>
      <c r="CE1499" s="117">
        <v>0</v>
      </c>
      <c r="CF1499" s="35" t="s">
        <v>135</v>
      </c>
      <c r="CG1499" s="35" t="s">
        <v>136</v>
      </c>
      <c r="CH1499" s="35" t="s">
        <v>115</v>
      </c>
      <c r="CI1499" s="117">
        <v>0</v>
      </c>
      <c r="CJ1499" s="117">
        <v>0</v>
      </c>
      <c r="CK1499" s="117">
        <v>0</v>
      </c>
      <c r="CL1499" s="117">
        <v>0</v>
      </c>
      <c r="CM1499" s="117">
        <v>0</v>
      </c>
      <c r="CN1499" s="117">
        <v>0</v>
      </c>
      <c r="CO1499" s="114">
        <v>0</v>
      </c>
      <c r="CP1499" s="35" t="s">
        <v>134</v>
      </c>
      <c r="CQ1499" s="35" t="s">
        <v>115</v>
      </c>
      <c r="CR1499" s="35" t="s">
        <v>279</v>
      </c>
      <c r="CS1499" s="35" t="s">
        <v>115</v>
      </c>
      <c r="CT1499" s="114">
        <v>0</v>
      </c>
      <c r="CU1499" s="114">
        <v>1</v>
      </c>
      <c r="CV1499" s="36" t="s">
        <v>4369</v>
      </c>
    </row>
    <row r="1500" spans="2:100">
      <c r="B1500" s="28">
        <v>1496</v>
      </c>
      <c r="C1500" s="29" t="s">
        <v>4601</v>
      </c>
      <c r="D1500" s="129"/>
      <c r="E1500" s="129"/>
      <c r="F1500" s="29" t="s">
        <v>623</v>
      </c>
      <c r="G1500" s="29" t="s">
        <v>4602</v>
      </c>
      <c r="H1500" s="29" t="s">
        <v>418</v>
      </c>
      <c r="I1500" s="29" t="s">
        <v>275</v>
      </c>
      <c r="J1500" s="29" t="s">
        <v>115</v>
      </c>
      <c r="K1500" s="29" t="s">
        <v>115</v>
      </c>
      <c r="L1500" s="29" t="s">
        <v>230</v>
      </c>
      <c r="M1500" s="29" t="s">
        <v>4352</v>
      </c>
      <c r="N1500" s="29" t="s">
        <v>115</v>
      </c>
      <c r="O1500" s="29" t="s">
        <v>115</v>
      </c>
      <c r="P1500" s="109">
        <v>45931</v>
      </c>
      <c r="Q1500" s="29" t="s">
        <v>115</v>
      </c>
      <c r="R1500" s="29" t="s">
        <v>115</v>
      </c>
      <c r="S1500" s="29" t="s">
        <v>203</v>
      </c>
      <c r="T1500" s="29" t="s">
        <v>203</v>
      </c>
      <c r="U1500" s="29" t="s">
        <v>214</v>
      </c>
      <c r="V1500" s="29" t="s">
        <v>122</v>
      </c>
      <c r="W1500" s="29" t="b">
        <v>0</v>
      </c>
      <c r="X1500" s="29" t="s">
        <v>115</v>
      </c>
      <c r="Y1500" s="129"/>
      <c r="Z1500" s="118" t="s">
        <v>115</v>
      </c>
      <c r="AA1500" s="118">
        <v>2.3790949761092199</v>
      </c>
      <c r="AB1500" s="29" t="s">
        <v>115</v>
      </c>
      <c r="AC1500" s="29" t="s">
        <v>530</v>
      </c>
      <c r="AD1500" s="29" t="s">
        <v>115</v>
      </c>
      <c r="AE1500" s="29" t="s">
        <v>115</v>
      </c>
      <c r="AF1500" s="29" t="s">
        <v>115</v>
      </c>
      <c r="AG1500" s="29" t="s">
        <v>3306</v>
      </c>
      <c r="AH1500" s="29" t="s">
        <v>422</v>
      </c>
      <c r="AI1500" s="29" t="s">
        <v>4603</v>
      </c>
      <c r="AJ1500" s="29" t="s">
        <v>203</v>
      </c>
      <c r="AK1500" s="29" t="s">
        <v>203</v>
      </c>
      <c r="AL1500" s="29" t="s">
        <v>203</v>
      </c>
      <c r="AM1500" s="29">
        <v>67</v>
      </c>
      <c r="AN1500" s="29" t="s">
        <v>128</v>
      </c>
      <c r="AO1500" s="29" t="s">
        <v>129</v>
      </c>
      <c r="AP1500" s="29" t="s">
        <v>203</v>
      </c>
      <c r="AQ1500" s="29" t="s">
        <v>130</v>
      </c>
      <c r="AR1500" s="29">
        <v>2024</v>
      </c>
      <c r="AS1500" s="29" t="s">
        <v>115</v>
      </c>
      <c r="AT1500" s="29" t="b">
        <v>0</v>
      </c>
      <c r="AU1500" s="29" t="s">
        <v>115</v>
      </c>
      <c r="AV1500" s="29" t="s">
        <v>115</v>
      </c>
      <c r="AW1500" s="29" t="s">
        <v>115</v>
      </c>
      <c r="AX1500" s="29" t="b">
        <v>0</v>
      </c>
      <c r="AY1500" s="29" t="s">
        <v>203</v>
      </c>
      <c r="AZ1500" s="109" t="s">
        <v>203</v>
      </c>
      <c r="BA1500" s="29" t="s">
        <v>203</v>
      </c>
      <c r="BB1500" s="29" t="s">
        <v>203</v>
      </c>
      <c r="BC1500" s="29" t="s">
        <v>203</v>
      </c>
      <c r="BD1500" s="29" t="s">
        <v>203</v>
      </c>
      <c r="BE1500" s="29" t="s">
        <v>203</v>
      </c>
      <c r="BF1500" s="109" t="s">
        <v>203</v>
      </c>
      <c r="BG1500" s="29" t="s">
        <v>203</v>
      </c>
      <c r="BH1500" s="29" t="s">
        <v>203</v>
      </c>
      <c r="BI1500" s="29" t="s">
        <v>162</v>
      </c>
      <c r="BJ1500" s="29">
        <v>5</v>
      </c>
      <c r="BK1500" s="109">
        <v>47727</v>
      </c>
      <c r="BL1500" s="109" t="s">
        <v>115</v>
      </c>
      <c r="BM1500" s="109">
        <v>48366</v>
      </c>
      <c r="BN1500" s="29" t="s">
        <v>115</v>
      </c>
      <c r="BO1500" s="29" t="s">
        <v>115</v>
      </c>
      <c r="BP1500" s="29" t="b">
        <v>0</v>
      </c>
      <c r="BQ1500" s="115" t="s">
        <v>115</v>
      </c>
      <c r="BR1500" s="29" t="s">
        <v>134</v>
      </c>
      <c r="BS1500" s="115">
        <v>0</v>
      </c>
      <c r="BT1500" s="115">
        <v>9250</v>
      </c>
      <c r="BU1500" s="115">
        <v>0</v>
      </c>
      <c r="BV1500" s="115">
        <v>0</v>
      </c>
      <c r="BW1500" s="115">
        <v>0</v>
      </c>
      <c r="BX1500" s="115">
        <v>0</v>
      </c>
      <c r="BY1500" s="115">
        <v>0</v>
      </c>
      <c r="BZ1500" s="115">
        <v>0</v>
      </c>
      <c r="CA1500" s="115">
        <v>0</v>
      </c>
      <c r="CB1500" s="115">
        <v>250</v>
      </c>
      <c r="CC1500" s="115">
        <v>0</v>
      </c>
      <c r="CD1500" s="115">
        <v>6000</v>
      </c>
      <c r="CE1500" s="115">
        <v>0</v>
      </c>
      <c r="CF1500" s="29" t="s">
        <v>135</v>
      </c>
      <c r="CG1500" s="29" t="s">
        <v>136</v>
      </c>
      <c r="CH1500" s="29" t="s">
        <v>115</v>
      </c>
      <c r="CI1500" s="115">
        <v>0</v>
      </c>
      <c r="CJ1500" s="115">
        <v>0</v>
      </c>
      <c r="CK1500" s="115">
        <v>0</v>
      </c>
      <c r="CL1500" s="115">
        <v>0</v>
      </c>
      <c r="CM1500" s="115">
        <v>0</v>
      </c>
      <c r="CN1500" s="115">
        <v>0</v>
      </c>
      <c r="CO1500" s="112">
        <v>0</v>
      </c>
      <c r="CP1500" s="29" t="s">
        <v>134</v>
      </c>
      <c r="CQ1500" s="29" t="s">
        <v>115</v>
      </c>
      <c r="CR1500" s="29" t="s">
        <v>279</v>
      </c>
      <c r="CS1500" s="29" t="s">
        <v>115</v>
      </c>
      <c r="CT1500" s="112">
        <v>1</v>
      </c>
      <c r="CU1500" s="112">
        <v>0</v>
      </c>
      <c r="CV1500" s="30" t="s">
        <v>4369</v>
      </c>
    </row>
    <row r="1501" spans="2:100">
      <c r="B1501" s="31">
        <v>1497</v>
      </c>
      <c r="C1501" s="32" t="s">
        <v>4604</v>
      </c>
      <c r="D1501" s="128"/>
      <c r="E1501" s="128"/>
      <c r="F1501" s="32" t="s">
        <v>1016</v>
      </c>
      <c r="G1501" s="32" t="s">
        <v>4605</v>
      </c>
      <c r="H1501" s="32" t="s">
        <v>418</v>
      </c>
      <c r="I1501" s="32" t="s">
        <v>275</v>
      </c>
      <c r="J1501" s="32" t="s">
        <v>115</v>
      </c>
      <c r="K1501" s="32" t="s">
        <v>115</v>
      </c>
      <c r="L1501" s="32" t="s">
        <v>230</v>
      </c>
      <c r="M1501" s="32" t="s">
        <v>4352</v>
      </c>
      <c r="N1501" s="32" t="s">
        <v>115</v>
      </c>
      <c r="O1501" s="32" t="s">
        <v>115</v>
      </c>
      <c r="P1501" s="110">
        <v>45905</v>
      </c>
      <c r="Q1501" s="32" t="s">
        <v>115</v>
      </c>
      <c r="R1501" s="32" t="s">
        <v>115</v>
      </c>
      <c r="S1501" s="32" t="s">
        <v>203</v>
      </c>
      <c r="T1501" s="32" t="s">
        <v>203</v>
      </c>
      <c r="U1501" s="32" t="s">
        <v>214</v>
      </c>
      <c r="V1501" s="32" t="s">
        <v>122</v>
      </c>
      <c r="W1501" s="32" t="b">
        <v>0</v>
      </c>
      <c r="X1501" s="32" t="s">
        <v>115</v>
      </c>
      <c r="Y1501" s="128"/>
      <c r="Z1501" s="119" t="s">
        <v>115</v>
      </c>
      <c r="AA1501" s="119">
        <v>7.4965942287650096</v>
      </c>
      <c r="AB1501" s="32" t="s">
        <v>115</v>
      </c>
      <c r="AC1501" s="32" t="s">
        <v>534</v>
      </c>
      <c r="AD1501" s="32" t="s">
        <v>115</v>
      </c>
      <c r="AE1501" s="32" t="s">
        <v>115</v>
      </c>
      <c r="AF1501" s="32" t="s">
        <v>115</v>
      </c>
      <c r="AG1501" s="32" t="s">
        <v>3306</v>
      </c>
      <c r="AH1501" s="32" t="s">
        <v>422</v>
      </c>
      <c r="AI1501" s="32" t="s">
        <v>4606</v>
      </c>
      <c r="AJ1501" s="32" t="s">
        <v>203</v>
      </c>
      <c r="AK1501" s="32" t="s">
        <v>203</v>
      </c>
      <c r="AL1501" s="32" t="s">
        <v>203</v>
      </c>
      <c r="AM1501" s="32">
        <v>67</v>
      </c>
      <c r="AN1501" s="32" t="s">
        <v>128</v>
      </c>
      <c r="AO1501" s="32" t="s">
        <v>129</v>
      </c>
      <c r="AP1501" s="32" t="s">
        <v>203</v>
      </c>
      <c r="AQ1501" s="32" t="s">
        <v>130</v>
      </c>
      <c r="AR1501" s="32">
        <v>2024</v>
      </c>
      <c r="AS1501" s="32" t="s">
        <v>115</v>
      </c>
      <c r="AT1501" s="32" t="b">
        <v>0</v>
      </c>
      <c r="AU1501" s="32" t="s">
        <v>115</v>
      </c>
      <c r="AV1501" s="32" t="s">
        <v>115</v>
      </c>
      <c r="AW1501" s="32" t="s">
        <v>115</v>
      </c>
      <c r="AX1501" s="32" t="b">
        <v>0</v>
      </c>
      <c r="AY1501" s="32" t="s">
        <v>203</v>
      </c>
      <c r="AZ1501" s="110" t="s">
        <v>203</v>
      </c>
      <c r="BA1501" s="32" t="s">
        <v>203</v>
      </c>
      <c r="BB1501" s="32" t="s">
        <v>203</v>
      </c>
      <c r="BC1501" s="32" t="s">
        <v>203</v>
      </c>
      <c r="BD1501" s="32" t="s">
        <v>203</v>
      </c>
      <c r="BE1501" s="32" t="s">
        <v>203</v>
      </c>
      <c r="BF1501" s="110" t="s">
        <v>203</v>
      </c>
      <c r="BG1501" s="32" t="s">
        <v>203</v>
      </c>
      <c r="BH1501" s="32" t="s">
        <v>203</v>
      </c>
      <c r="BI1501" s="32" t="s">
        <v>162</v>
      </c>
      <c r="BJ1501" s="32">
        <v>5</v>
      </c>
      <c r="BK1501" s="110">
        <v>47727</v>
      </c>
      <c r="BL1501" s="110" t="s">
        <v>115</v>
      </c>
      <c r="BM1501" s="110">
        <v>48366</v>
      </c>
      <c r="BN1501" s="32" t="s">
        <v>115</v>
      </c>
      <c r="BO1501" s="32" t="s">
        <v>115</v>
      </c>
      <c r="BP1501" s="32" t="b">
        <v>0</v>
      </c>
      <c r="BQ1501" s="116" t="s">
        <v>115</v>
      </c>
      <c r="BR1501" s="32" t="s">
        <v>134</v>
      </c>
      <c r="BS1501" s="116">
        <v>0</v>
      </c>
      <c r="BT1501" s="116">
        <v>8750</v>
      </c>
      <c r="BU1501" s="116">
        <v>0</v>
      </c>
      <c r="BV1501" s="116">
        <v>0</v>
      </c>
      <c r="BW1501" s="116">
        <v>0</v>
      </c>
      <c r="BX1501" s="116">
        <v>0</v>
      </c>
      <c r="BY1501" s="116">
        <v>0</v>
      </c>
      <c r="BZ1501" s="116">
        <v>0</v>
      </c>
      <c r="CA1501" s="116">
        <v>0</v>
      </c>
      <c r="CB1501" s="116">
        <v>250</v>
      </c>
      <c r="CC1501" s="116">
        <v>0</v>
      </c>
      <c r="CD1501" s="116">
        <v>6000</v>
      </c>
      <c r="CE1501" s="116">
        <v>0</v>
      </c>
      <c r="CF1501" s="32" t="s">
        <v>135</v>
      </c>
      <c r="CG1501" s="32" t="s">
        <v>136</v>
      </c>
      <c r="CH1501" s="32" t="s">
        <v>115</v>
      </c>
      <c r="CI1501" s="116">
        <v>0</v>
      </c>
      <c r="CJ1501" s="116">
        <v>0</v>
      </c>
      <c r="CK1501" s="116">
        <v>0</v>
      </c>
      <c r="CL1501" s="116">
        <v>0</v>
      </c>
      <c r="CM1501" s="116">
        <v>0</v>
      </c>
      <c r="CN1501" s="116">
        <v>0</v>
      </c>
      <c r="CO1501" s="113">
        <v>0</v>
      </c>
      <c r="CP1501" s="32" t="s">
        <v>134</v>
      </c>
      <c r="CQ1501" s="32" t="s">
        <v>115</v>
      </c>
      <c r="CR1501" s="32" t="s">
        <v>279</v>
      </c>
      <c r="CS1501" s="32" t="s">
        <v>115</v>
      </c>
      <c r="CT1501" s="113">
        <v>0</v>
      </c>
      <c r="CU1501" s="113">
        <v>1</v>
      </c>
      <c r="CV1501" s="33" t="s">
        <v>4369</v>
      </c>
    </row>
    <row r="1502" spans="2:100">
      <c r="B1502" s="31">
        <v>1498</v>
      </c>
      <c r="C1502" s="32" t="s">
        <v>4607</v>
      </c>
      <c r="D1502" s="128"/>
      <c r="E1502" s="128"/>
      <c r="F1502" s="32" t="s">
        <v>1016</v>
      </c>
      <c r="G1502" s="32" t="s">
        <v>4608</v>
      </c>
      <c r="H1502" s="32" t="s">
        <v>418</v>
      </c>
      <c r="I1502" s="32" t="s">
        <v>275</v>
      </c>
      <c r="J1502" s="32" t="s">
        <v>115</v>
      </c>
      <c r="K1502" s="32" t="s">
        <v>115</v>
      </c>
      <c r="L1502" s="32" t="s">
        <v>230</v>
      </c>
      <c r="M1502" s="32" t="s">
        <v>4352</v>
      </c>
      <c r="N1502" s="32" t="s">
        <v>115</v>
      </c>
      <c r="O1502" s="32" t="s">
        <v>115</v>
      </c>
      <c r="P1502" s="110">
        <v>45905</v>
      </c>
      <c r="Q1502" s="32" t="s">
        <v>115</v>
      </c>
      <c r="R1502" s="32" t="s">
        <v>115</v>
      </c>
      <c r="S1502" s="32" t="s">
        <v>203</v>
      </c>
      <c r="T1502" s="32" t="s">
        <v>203</v>
      </c>
      <c r="U1502" s="32" t="s">
        <v>214</v>
      </c>
      <c r="V1502" s="32" t="s">
        <v>122</v>
      </c>
      <c r="W1502" s="32" t="b">
        <v>0</v>
      </c>
      <c r="X1502" s="32" t="s">
        <v>115</v>
      </c>
      <c r="Y1502" s="128"/>
      <c r="Z1502" s="119" t="s">
        <v>115</v>
      </c>
      <c r="AA1502" s="119">
        <v>7.4965942287650096</v>
      </c>
      <c r="AB1502" s="32" t="s">
        <v>115</v>
      </c>
      <c r="AC1502" s="32" t="s">
        <v>397</v>
      </c>
      <c r="AD1502" s="32" t="s">
        <v>115</v>
      </c>
      <c r="AE1502" s="32" t="s">
        <v>115</v>
      </c>
      <c r="AF1502" s="32" t="s">
        <v>115</v>
      </c>
      <c r="AG1502" s="32" t="s">
        <v>3306</v>
      </c>
      <c r="AH1502" s="32" t="s">
        <v>422</v>
      </c>
      <c r="AI1502" s="32" t="s">
        <v>4609</v>
      </c>
      <c r="AJ1502" s="32" t="s">
        <v>203</v>
      </c>
      <c r="AK1502" s="32" t="s">
        <v>203</v>
      </c>
      <c r="AL1502" s="32" t="s">
        <v>203</v>
      </c>
      <c r="AM1502" s="32">
        <v>67</v>
      </c>
      <c r="AN1502" s="32" t="s">
        <v>128</v>
      </c>
      <c r="AO1502" s="32" t="s">
        <v>129</v>
      </c>
      <c r="AP1502" s="32" t="s">
        <v>203</v>
      </c>
      <c r="AQ1502" s="32" t="s">
        <v>130</v>
      </c>
      <c r="AR1502" s="32">
        <v>2024</v>
      </c>
      <c r="AS1502" s="32" t="s">
        <v>115</v>
      </c>
      <c r="AT1502" s="32" t="b">
        <v>0</v>
      </c>
      <c r="AU1502" s="32" t="s">
        <v>115</v>
      </c>
      <c r="AV1502" s="32" t="s">
        <v>115</v>
      </c>
      <c r="AW1502" s="32" t="s">
        <v>115</v>
      </c>
      <c r="AX1502" s="32" t="b">
        <v>0</v>
      </c>
      <c r="AY1502" s="32" t="s">
        <v>203</v>
      </c>
      <c r="AZ1502" s="110" t="s">
        <v>203</v>
      </c>
      <c r="BA1502" s="32" t="s">
        <v>203</v>
      </c>
      <c r="BB1502" s="32" t="s">
        <v>203</v>
      </c>
      <c r="BC1502" s="32" t="s">
        <v>203</v>
      </c>
      <c r="BD1502" s="32" t="s">
        <v>203</v>
      </c>
      <c r="BE1502" s="32" t="s">
        <v>203</v>
      </c>
      <c r="BF1502" s="110" t="s">
        <v>203</v>
      </c>
      <c r="BG1502" s="32" t="s">
        <v>203</v>
      </c>
      <c r="BH1502" s="32" t="s">
        <v>203</v>
      </c>
      <c r="BI1502" s="32" t="s">
        <v>162</v>
      </c>
      <c r="BJ1502" s="32">
        <v>5</v>
      </c>
      <c r="BK1502" s="110">
        <v>47727</v>
      </c>
      <c r="BL1502" s="110" t="s">
        <v>115</v>
      </c>
      <c r="BM1502" s="110">
        <v>48488</v>
      </c>
      <c r="BN1502" s="32" t="s">
        <v>115</v>
      </c>
      <c r="BO1502" s="32" t="s">
        <v>115</v>
      </c>
      <c r="BP1502" s="32" t="b">
        <v>0</v>
      </c>
      <c r="BQ1502" s="116" t="s">
        <v>115</v>
      </c>
      <c r="BR1502" s="32" t="s">
        <v>134</v>
      </c>
      <c r="BS1502" s="116">
        <v>0</v>
      </c>
      <c r="BT1502" s="116">
        <v>8750</v>
      </c>
      <c r="BU1502" s="116">
        <v>0</v>
      </c>
      <c r="BV1502" s="116">
        <v>0</v>
      </c>
      <c r="BW1502" s="116">
        <v>0</v>
      </c>
      <c r="BX1502" s="116">
        <v>0</v>
      </c>
      <c r="BY1502" s="116">
        <v>0</v>
      </c>
      <c r="BZ1502" s="116">
        <v>0</v>
      </c>
      <c r="CA1502" s="116">
        <v>0</v>
      </c>
      <c r="CB1502" s="116">
        <v>250</v>
      </c>
      <c r="CC1502" s="116">
        <v>0</v>
      </c>
      <c r="CD1502" s="116">
        <v>6000</v>
      </c>
      <c r="CE1502" s="116">
        <v>0</v>
      </c>
      <c r="CF1502" s="32" t="s">
        <v>135</v>
      </c>
      <c r="CG1502" s="32" t="s">
        <v>136</v>
      </c>
      <c r="CH1502" s="32" t="s">
        <v>115</v>
      </c>
      <c r="CI1502" s="116">
        <v>0</v>
      </c>
      <c r="CJ1502" s="116">
        <v>0</v>
      </c>
      <c r="CK1502" s="116">
        <v>0</v>
      </c>
      <c r="CL1502" s="116">
        <v>0</v>
      </c>
      <c r="CM1502" s="116">
        <v>0</v>
      </c>
      <c r="CN1502" s="116">
        <v>0</v>
      </c>
      <c r="CO1502" s="113">
        <v>0</v>
      </c>
      <c r="CP1502" s="32" t="s">
        <v>134</v>
      </c>
      <c r="CQ1502" s="32" t="s">
        <v>115</v>
      </c>
      <c r="CR1502" s="32" t="s">
        <v>279</v>
      </c>
      <c r="CS1502" s="32" t="s">
        <v>115</v>
      </c>
      <c r="CT1502" s="113">
        <v>0</v>
      </c>
      <c r="CU1502" s="113">
        <v>1</v>
      </c>
      <c r="CV1502" s="33" t="s">
        <v>4369</v>
      </c>
    </row>
    <row r="1503" spans="2:100">
      <c r="B1503" s="31">
        <v>1499</v>
      </c>
      <c r="C1503" s="32" t="s">
        <v>4610</v>
      </c>
      <c r="D1503" s="128"/>
      <c r="E1503" s="128"/>
      <c r="F1503" s="32" t="s">
        <v>952</v>
      </c>
      <c r="G1503" s="32" t="s">
        <v>4611</v>
      </c>
      <c r="H1503" s="32" t="s">
        <v>418</v>
      </c>
      <c r="I1503" s="32" t="s">
        <v>275</v>
      </c>
      <c r="J1503" s="32" t="s">
        <v>115</v>
      </c>
      <c r="K1503" s="32" t="s">
        <v>115</v>
      </c>
      <c r="L1503" s="32" t="s">
        <v>230</v>
      </c>
      <c r="M1503" s="32" t="s">
        <v>4352</v>
      </c>
      <c r="N1503" s="32" t="s">
        <v>115</v>
      </c>
      <c r="O1503" s="32" t="s">
        <v>115</v>
      </c>
      <c r="P1503" s="110">
        <v>45933</v>
      </c>
      <c r="Q1503" s="32" t="s">
        <v>115</v>
      </c>
      <c r="R1503" s="32" t="s">
        <v>115</v>
      </c>
      <c r="S1503" s="32" t="s">
        <v>203</v>
      </c>
      <c r="T1503" s="32" t="s">
        <v>203</v>
      </c>
      <c r="U1503" s="32" t="s">
        <v>214</v>
      </c>
      <c r="V1503" s="32" t="s">
        <v>122</v>
      </c>
      <c r="W1503" s="32" t="b">
        <v>0</v>
      </c>
      <c r="X1503" s="32" t="s">
        <v>115</v>
      </c>
      <c r="Y1503" s="128"/>
      <c r="Z1503" s="119" t="s">
        <v>115</v>
      </c>
      <c r="AA1503" s="119">
        <v>2.9376637752778998</v>
      </c>
      <c r="AB1503" s="32" t="s">
        <v>115</v>
      </c>
      <c r="AC1503" s="32" t="s">
        <v>534</v>
      </c>
      <c r="AD1503" s="32" t="s">
        <v>115</v>
      </c>
      <c r="AE1503" s="32" t="s">
        <v>115</v>
      </c>
      <c r="AF1503" s="32" t="s">
        <v>115</v>
      </c>
      <c r="AG1503" s="32" t="s">
        <v>3306</v>
      </c>
      <c r="AH1503" s="32" t="s">
        <v>422</v>
      </c>
      <c r="AI1503" s="32" t="s">
        <v>4612</v>
      </c>
      <c r="AJ1503" s="32" t="s">
        <v>203</v>
      </c>
      <c r="AK1503" s="32" t="s">
        <v>203</v>
      </c>
      <c r="AL1503" s="32" t="s">
        <v>203</v>
      </c>
      <c r="AM1503" s="32">
        <v>67</v>
      </c>
      <c r="AN1503" s="32" t="s">
        <v>128</v>
      </c>
      <c r="AO1503" s="32" t="s">
        <v>129</v>
      </c>
      <c r="AP1503" s="32" t="s">
        <v>203</v>
      </c>
      <c r="AQ1503" s="32" t="s">
        <v>130</v>
      </c>
      <c r="AR1503" s="32">
        <v>2024</v>
      </c>
      <c r="AS1503" s="32" t="s">
        <v>115</v>
      </c>
      <c r="AT1503" s="32" t="b">
        <v>0</v>
      </c>
      <c r="AU1503" s="32" t="s">
        <v>115</v>
      </c>
      <c r="AV1503" s="32" t="s">
        <v>115</v>
      </c>
      <c r="AW1503" s="32" t="s">
        <v>115</v>
      </c>
      <c r="AX1503" s="32" t="b">
        <v>0</v>
      </c>
      <c r="AY1503" s="32" t="s">
        <v>203</v>
      </c>
      <c r="AZ1503" s="110" t="s">
        <v>203</v>
      </c>
      <c r="BA1503" s="32" t="s">
        <v>203</v>
      </c>
      <c r="BB1503" s="32" t="s">
        <v>203</v>
      </c>
      <c r="BC1503" s="32" t="s">
        <v>203</v>
      </c>
      <c r="BD1503" s="32" t="s">
        <v>203</v>
      </c>
      <c r="BE1503" s="32" t="s">
        <v>203</v>
      </c>
      <c r="BF1503" s="110" t="s">
        <v>203</v>
      </c>
      <c r="BG1503" s="32" t="s">
        <v>203</v>
      </c>
      <c r="BH1503" s="32" t="s">
        <v>203</v>
      </c>
      <c r="BI1503" s="32" t="s">
        <v>162</v>
      </c>
      <c r="BJ1503" s="32">
        <v>5</v>
      </c>
      <c r="BK1503" s="110">
        <v>47635</v>
      </c>
      <c r="BL1503" s="110" t="s">
        <v>115</v>
      </c>
      <c r="BM1503" s="110">
        <v>48549</v>
      </c>
      <c r="BN1503" s="32" t="s">
        <v>115</v>
      </c>
      <c r="BO1503" s="32" t="s">
        <v>115</v>
      </c>
      <c r="BP1503" s="32" t="b">
        <v>0</v>
      </c>
      <c r="BQ1503" s="116" t="s">
        <v>115</v>
      </c>
      <c r="BR1503" s="32" t="s">
        <v>134</v>
      </c>
      <c r="BS1503" s="116">
        <v>0</v>
      </c>
      <c r="BT1503" s="116">
        <v>10272.36</v>
      </c>
      <c r="BU1503" s="116">
        <v>0</v>
      </c>
      <c r="BV1503" s="116">
        <v>0</v>
      </c>
      <c r="BW1503" s="116">
        <v>0</v>
      </c>
      <c r="BX1503" s="116">
        <v>0</v>
      </c>
      <c r="BY1503" s="116">
        <v>0</v>
      </c>
      <c r="BZ1503" s="116">
        <v>0</v>
      </c>
      <c r="CA1503" s="116">
        <v>0</v>
      </c>
      <c r="CB1503" s="116">
        <v>500</v>
      </c>
      <c r="CC1503" s="116">
        <v>0</v>
      </c>
      <c r="CD1503" s="116">
        <v>6000</v>
      </c>
      <c r="CE1503" s="116">
        <v>0</v>
      </c>
      <c r="CF1503" s="32" t="s">
        <v>135</v>
      </c>
      <c r="CG1503" s="32" t="s">
        <v>136</v>
      </c>
      <c r="CH1503" s="32" t="s">
        <v>115</v>
      </c>
      <c r="CI1503" s="116">
        <v>0</v>
      </c>
      <c r="CJ1503" s="116">
        <v>0</v>
      </c>
      <c r="CK1503" s="116">
        <v>0</v>
      </c>
      <c r="CL1503" s="116">
        <v>0</v>
      </c>
      <c r="CM1503" s="116">
        <v>0</v>
      </c>
      <c r="CN1503" s="116">
        <v>0</v>
      </c>
      <c r="CO1503" s="113">
        <v>0</v>
      </c>
      <c r="CP1503" s="32" t="s">
        <v>134</v>
      </c>
      <c r="CQ1503" s="32" t="s">
        <v>115</v>
      </c>
      <c r="CR1503" s="32" t="s">
        <v>279</v>
      </c>
      <c r="CS1503" s="32" t="s">
        <v>115</v>
      </c>
      <c r="CT1503" s="113">
        <v>0</v>
      </c>
      <c r="CU1503" s="113">
        <v>1</v>
      </c>
      <c r="CV1503" s="33" t="s">
        <v>4369</v>
      </c>
    </row>
    <row r="1504" spans="2:100">
      <c r="B1504" s="123">
        <v>1500</v>
      </c>
      <c r="C1504" s="124" t="s">
        <v>4613</v>
      </c>
      <c r="D1504" s="128"/>
      <c r="E1504" s="128"/>
      <c r="F1504" s="32" t="s">
        <v>779</v>
      </c>
      <c r="G1504" s="32" t="s">
        <v>4614</v>
      </c>
      <c r="H1504" s="32" t="s">
        <v>418</v>
      </c>
      <c r="I1504" s="32" t="s">
        <v>275</v>
      </c>
      <c r="J1504" s="32" t="s">
        <v>115</v>
      </c>
      <c r="K1504" s="32" t="s">
        <v>115</v>
      </c>
      <c r="L1504" s="32" t="s">
        <v>230</v>
      </c>
      <c r="M1504" s="32" t="s">
        <v>4352</v>
      </c>
      <c r="N1504" s="32" t="s">
        <v>115</v>
      </c>
      <c r="O1504" s="32" t="s">
        <v>115</v>
      </c>
      <c r="P1504" s="110">
        <v>45933</v>
      </c>
      <c r="Q1504" s="32" t="s">
        <v>115</v>
      </c>
      <c r="R1504" s="32" t="s">
        <v>115</v>
      </c>
      <c r="S1504" s="32" t="s">
        <v>203</v>
      </c>
      <c r="T1504" s="32" t="s">
        <v>203</v>
      </c>
      <c r="U1504" s="32" t="s">
        <v>214</v>
      </c>
      <c r="V1504" s="32" t="s">
        <v>122</v>
      </c>
      <c r="W1504" s="32" t="b">
        <v>0</v>
      </c>
      <c r="X1504" s="32" t="s">
        <v>115</v>
      </c>
      <c r="Y1504" s="128"/>
      <c r="Z1504" s="119" t="s">
        <v>115</v>
      </c>
      <c r="AA1504" s="119">
        <v>3.63594385233894</v>
      </c>
      <c r="AB1504" s="32" t="s">
        <v>115</v>
      </c>
      <c r="AC1504" s="32" t="s">
        <v>530</v>
      </c>
      <c r="AD1504" s="32" t="s">
        <v>115</v>
      </c>
      <c r="AE1504" s="32" t="s">
        <v>115</v>
      </c>
      <c r="AF1504" s="32" t="s">
        <v>115</v>
      </c>
      <c r="AG1504" s="32" t="s">
        <v>3306</v>
      </c>
      <c r="AH1504" s="32" t="s">
        <v>422</v>
      </c>
      <c r="AI1504" s="32" t="s">
        <v>4615</v>
      </c>
      <c r="AJ1504" s="32" t="s">
        <v>203</v>
      </c>
      <c r="AK1504" s="32" t="s">
        <v>203</v>
      </c>
      <c r="AL1504" s="32" t="s">
        <v>203</v>
      </c>
      <c r="AM1504" s="32">
        <v>67</v>
      </c>
      <c r="AN1504" s="32" t="s">
        <v>128</v>
      </c>
      <c r="AO1504" s="32" t="s">
        <v>129</v>
      </c>
      <c r="AP1504" s="32" t="s">
        <v>203</v>
      </c>
      <c r="AQ1504" s="32" t="s">
        <v>130</v>
      </c>
      <c r="AR1504" s="32">
        <v>2025</v>
      </c>
      <c r="AS1504" s="32" t="s">
        <v>115</v>
      </c>
      <c r="AT1504" s="32" t="b">
        <v>0</v>
      </c>
      <c r="AU1504" s="32" t="s">
        <v>115</v>
      </c>
      <c r="AV1504" s="32" t="s">
        <v>115</v>
      </c>
      <c r="AW1504" s="32" t="s">
        <v>115</v>
      </c>
      <c r="AX1504" s="32" t="b">
        <v>0</v>
      </c>
      <c r="AY1504" s="32" t="s">
        <v>203</v>
      </c>
      <c r="AZ1504" s="110" t="s">
        <v>203</v>
      </c>
      <c r="BA1504" s="32" t="s">
        <v>203</v>
      </c>
      <c r="BB1504" s="32" t="s">
        <v>203</v>
      </c>
      <c r="BC1504" s="32" t="s">
        <v>203</v>
      </c>
      <c r="BD1504" s="32" t="s">
        <v>203</v>
      </c>
      <c r="BE1504" s="32" t="s">
        <v>203</v>
      </c>
      <c r="BF1504" s="110" t="s">
        <v>203</v>
      </c>
      <c r="BG1504" s="32" t="s">
        <v>203</v>
      </c>
      <c r="BH1504" s="32" t="s">
        <v>203</v>
      </c>
      <c r="BI1504" s="32" t="s">
        <v>162</v>
      </c>
      <c r="BJ1504" s="32">
        <v>5</v>
      </c>
      <c r="BK1504" s="110">
        <v>48183</v>
      </c>
      <c r="BL1504" s="110" t="s">
        <v>115</v>
      </c>
      <c r="BM1504" s="110">
        <v>48914</v>
      </c>
      <c r="BN1504" s="32" t="s">
        <v>115</v>
      </c>
      <c r="BO1504" s="32" t="s">
        <v>115</v>
      </c>
      <c r="BP1504" s="32" t="b">
        <v>0</v>
      </c>
      <c r="BQ1504" s="116" t="s">
        <v>115</v>
      </c>
      <c r="BR1504" s="32" t="s">
        <v>134</v>
      </c>
      <c r="BS1504" s="116">
        <v>0</v>
      </c>
      <c r="BT1504" s="116">
        <v>7750</v>
      </c>
      <c r="BU1504" s="116">
        <v>0</v>
      </c>
      <c r="BV1504" s="116">
        <v>0</v>
      </c>
      <c r="BW1504" s="116">
        <v>0</v>
      </c>
      <c r="BX1504" s="116">
        <v>0</v>
      </c>
      <c r="BY1504" s="116">
        <v>0</v>
      </c>
      <c r="BZ1504" s="116">
        <v>0</v>
      </c>
      <c r="CA1504" s="116">
        <v>0</v>
      </c>
      <c r="CB1504" s="116">
        <v>0</v>
      </c>
      <c r="CC1504" s="116">
        <v>0</v>
      </c>
      <c r="CD1504" s="116">
        <v>750</v>
      </c>
      <c r="CE1504" s="116">
        <v>0</v>
      </c>
      <c r="CF1504" s="32" t="s">
        <v>135</v>
      </c>
      <c r="CG1504" s="32" t="s">
        <v>136</v>
      </c>
      <c r="CH1504" s="32" t="s">
        <v>115</v>
      </c>
      <c r="CI1504" s="116">
        <v>0</v>
      </c>
      <c r="CJ1504" s="116">
        <v>0</v>
      </c>
      <c r="CK1504" s="116">
        <v>0</v>
      </c>
      <c r="CL1504" s="116">
        <v>0</v>
      </c>
      <c r="CM1504" s="116">
        <v>0</v>
      </c>
      <c r="CN1504" s="116">
        <v>0</v>
      </c>
      <c r="CO1504" s="113">
        <v>0</v>
      </c>
      <c r="CP1504" s="32" t="s">
        <v>134</v>
      </c>
      <c r="CQ1504" s="32" t="s">
        <v>115</v>
      </c>
      <c r="CR1504" s="32" t="s">
        <v>279</v>
      </c>
      <c r="CS1504" s="32" t="s">
        <v>115</v>
      </c>
      <c r="CT1504" s="113">
        <v>1</v>
      </c>
      <c r="CU1504" s="113">
        <v>0</v>
      </c>
      <c r="CV1504" s="33" t="s">
        <v>4369</v>
      </c>
    </row>
    <row r="1505" spans="2:100">
      <c r="B1505" s="123">
        <v>1501</v>
      </c>
      <c r="C1505" s="124" t="s">
        <v>4616</v>
      </c>
      <c r="D1505" s="128"/>
      <c r="E1505" s="128"/>
      <c r="F1505" s="32" t="s">
        <v>825</v>
      </c>
      <c r="G1505" s="32" t="s">
        <v>4617</v>
      </c>
      <c r="H1505" s="32" t="s">
        <v>418</v>
      </c>
      <c r="I1505" s="32" t="s">
        <v>275</v>
      </c>
      <c r="J1505" s="32" t="s">
        <v>115</v>
      </c>
      <c r="K1505" s="32" t="s">
        <v>4618</v>
      </c>
      <c r="L1505" s="32" t="s">
        <v>230</v>
      </c>
      <c r="M1505" s="32" t="s">
        <v>4352</v>
      </c>
      <c r="N1505" s="32" t="s">
        <v>115</v>
      </c>
      <c r="O1505" s="32" t="s">
        <v>115</v>
      </c>
      <c r="P1505" s="110">
        <v>45938</v>
      </c>
      <c r="Q1505" s="32" t="s">
        <v>115</v>
      </c>
      <c r="R1505" s="32" t="s">
        <v>115</v>
      </c>
      <c r="S1505" s="32" t="s">
        <v>203</v>
      </c>
      <c r="T1505" s="32" t="s">
        <v>203</v>
      </c>
      <c r="U1505" s="32" t="s">
        <v>214</v>
      </c>
      <c r="V1505" s="32" t="s">
        <v>122</v>
      </c>
      <c r="W1505" s="32" t="b">
        <v>0</v>
      </c>
      <c r="X1505" s="32" t="s">
        <v>115</v>
      </c>
      <c r="Y1505" s="128"/>
      <c r="Z1505" s="119" t="s">
        <v>115</v>
      </c>
      <c r="AA1505" s="119">
        <v>26.194495511281001</v>
      </c>
      <c r="AB1505" s="32" t="s">
        <v>115</v>
      </c>
      <c r="AC1505" s="32" t="s">
        <v>397</v>
      </c>
      <c r="AD1505" s="32" t="s">
        <v>115</v>
      </c>
      <c r="AE1505" s="32" t="s">
        <v>115</v>
      </c>
      <c r="AF1505" s="32" t="s">
        <v>115</v>
      </c>
      <c r="AG1505" s="32" t="s">
        <v>1513</v>
      </c>
      <c r="AH1505" s="32" t="s">
        <v>422</v>
      </c>
      <c r="AI1505" s="32" t="s">
        <v>4619</v>
      </c>
      <c r="AJ1505" s="32" t="s">
        <v>203</v>
      </c>
      <c r="AK1505" s="32" t="s">
        <v>203</v>
      </c>
      <c r="AL1505" s="32" t="s">
        <v>203</v>
      </c>
      <c r="AM1505" s="32">
        <v>67</v>
      </c>
      <c r="AN1505" s="32" t="s">
        <v>128</v>
      </c>
      <c r="AO1505" s="32" t="s">
        <v>129</v>
      </c>
      <c r="AP1505" s="32" t="s">
        <v>203</v>
      </c>
      <c r="AQ1505" s="32" t="s">
        <v>130</v>
      </c>
      <c r="AR1505" s="32">
        <v>2025</v>
      </c>
      <c r="AS1505" s="32" t="s">
        <v>115</v>
      </c>
      <c r="AT1505" s="32" t="b">
        <v>0</v>
      </c>
      <c r="AU1505" s="32" t="s">
        <v>115</v>
      </c>
      <c r="AV1505" s="32" t="s">
        <v>115</v>
      </c>
      <c r="AW1505" s="32" t="s">
        <v>115</v>
      </c>
      <c r="AX1505" s="32" t="b">
        <v>0</v>
      </c>
      <c r="AY1505" s="32" t="s">
        <v>203</v>
      </c>
      <c r="AZ1505" s="110" t="s">
        <v>203</v>
      </c>
      <c r="BA1505" s="32" t="s">
        <v>203</v>
      </c>
      <c r="BB1505" s="32" t="s">
        <v>203</v>
      </c>
      <c r="BC1505" s="32" t="s">
        <v>203</v>
      </c>
      <c r="BD1505" s="32" t="s">
        <v>203</v>
      </c>
      <c r="BE1505" s="32" t="s">
        <v>203</v>
      </c>
      <c r="BF1505" s="110" t="s">
        <v>203</v>
      </c>
      <c r="BG1505" s="32" t="s">
        <v>203</v>
      </c>
      <c r="BH1505" s="32" t="s">
        <v>203</v>
      </c>
      <c r="BI1505" s="32" t="s">
        <v>162</v>
      </c>
      <c r="BJ1505" s="32">
        <v>5</v>
      </c>
      <c r="BK1505" s="110">
        <v>48549</v>
      </c>
      <c r="BL1505" s="110" t="s">
        <v>115</v>
      </c>
      <c r="BM1505" s="110">
        <v>49279</v>
      </c>
      <c r="BN1505" s="32" t="s">
        <v>115</v>
      </c>
      <c r="BO1505" s="32" t="s">
        <v>115</v>
      </c>
      <c r="BP1505" s="32" t="b">
        <v>0</v>
      </c>
      <c r="BQ1505" s="116" t="s">
        <v>115</v>
      </c>
      <c r="BR1505" s="32" t="s">
        <v>134</v>
      </c>
      <c r="BS1505" s="116">
        <v>0</v>
      </c>
      <c r="BT1505" s="116">
        <v>1000</v>
      </c>
      <c r="BU1505" s="116">
        <v>0</v>
      </c>
      <c r="BV1505" s="116">
        <v>0</v>
      </c>
      <c r="BW1505" s="116">
        <v>0</v>
      </c>
      <c r="BX1505" s="116">
        <v>0</v>
      </c>
      <c r="BY1505" s="116">
        <v>0</v>
      </c>
      <c r="BZ1505" s="116">
        <v>0</v>
      </c>
      <c r="CA1505" s="116">
        <v>0</v>
      </c>
      <c r="CB1505" s="116">
        <v>0</v>
      </c>
      <c r="CC1505" s="116">
        <v>0</v>
      </c>
      <c r="CD1505" s="116">
        <v>500</v>
      </c>
      <c r="CE1505" s="116">
        <v>0</v>
      </c>
      <c r="CF1505" s="32" t="s">
        <v>135</v>
      </c>
      <c r="CG1505" s="32" t="s">
        <v>136</v>
      </c>
      <c r="CH1505" s="32" t="s">
        <v>115</v>
      </c>
      <c r="CI1505" s="116">
        <v>0</v>
      </c>
      <c r="CJ1505" s="116">
        <v>0</v>
      </c>
      <c r="CK1505" s="116">
        <v>0</v>
      </c>
      <c r="CL1505" s="116">
        <v>0</v>
      </c>
      <c r="CM1505" s="116">
        <v>0</v>
      </c>
      <c r="CN1505" s="116">
        <v>0</v>
      </c>
      <c r="CO1505" s="113">
        <v>0</v>
      </c>
      <c r="CP1505" s="32" t="s">
        <v>134</v>
      </c>
      <c r="CQ1505" s="32" t="s">
        <v>115</v>
      </c>
      <c r="CR1505" s="32" t="s">
        <v>279</v>
      </c>
      <c r="CS1505" s="32" t="s">
        <v>115</v>
      </c>
      <c r="CT1505" s="113">
        <v>0</v>
      </c>
      <c r="CU1505" s="113">
        <v>1</v>
      </c>
      <c r="CV1505" s="33" t="s">
        <v>4369</v>
      </c>
    </row>
    <row r="1506" spans="2:100">
      <c r="B1506" s="123">
        <v>1502</v>
      </c>
      <c r="C1506" s="124" t="s">
        <v>4620</v>
      </c>
      <c r="D1506" s="128"/>
      <c r="E1506" s="128"/>
      <c r="F1506" s="32" t="s">
        <v>825</v>
      </c>
      <c r="G1506" s="32" t="s">
        <v>4621</v>
      </c>
      <c r="H1506" s="32" t="s">
        <v>418</v>
      </c>
      <c r="I1506" s="32" t="s">
        <v>275</v>
      </c>
      <c r="J1506" s="32" t="s">
        <v>115</v>
      </c>
      <c r="K1506" s="32" t="s">
        <v>4619</v>
      </c>
      <c r="L1506" s="32" t="s">
        <v>230</v>
      </c>
      <c r="M1506" s="32" t="s">
        <v>4352</v>
      </c>
      <c r="N1506" s="32" t="s">
        <v>115</v>
      </c>
      <c r="O1506" s="32" t="s">
        <v>115</v>
      </c>
      <c r="P1506" s="110">
        <v>45938</v>
      </c>
      <c r="Q1506" s="32" t="s">
        <v>115</v>
      </c>
      <c r="R1506" s="32" t="s">
        <v>115</v>
      </c>
      <c r="S1506" s="32" t="s">
        <v>203</v>
      </c>
      <c r="T1506" s="32" t="s">
        <v>203</v>
      </c>
      <c r="U1506" s="32" t="s">
        <v>214</v>
      </c>
      <c r="V1506" s="32" t="s">
        <v>122</v>
      </c>
      <c r="W1506" s="32" t="b">
        <v>0</v>
      </c>
      <c r="X1506" s="32" t="s">
        <v>115</v>
      </c>
      <c r="Y1506" s="128"/>
      <c r="Z1506" s="119" t="s">
        <v>115</v>
      </c>
      <c r="AA1506" s="119">
        <v>26.194495511281001</v>
      </c>
      <c r="AB1506" s="32" t="s">
        <v>115</v>
      </c>
      <c r="AC1506" s="32" t="s">
        <v>534</v>
      </c>
      <c r="AD1506" s="32" t="s">
        <v>115</v>
      </c>
      <c r="AE1506" s="32" t="s">
        <v>115</v>
      </c>
      <c r="AF1506" s="32" t="s">
        <v>115</v>
      </c>
      <c r="AG1506" s="32" t="s">
        <v>1513</v>
      </c>
      <c r="AH1506" s="32" t="s">
        <v>422</v>
      </c>
      <c r="AI1506" s="32" t="s">
        <v>4618</v>
      </c>
      <c r="AJ1506" s="32" t="s">
        <v>203</v>
      </c>
      <c r="AK1506" s="32" t="s">
        <v>203</v>
      </c>
      <c r="AL1506" s="32" t="s">
        <v>203</v>
      </c>
      <c r="AM1506" s="32">
        <v>67</v>
      </c>
      <c r="AN1506" s="32" t="s">
        <v>128</v>
      </c>
      <c r="AO1506" s="32" t="s">
        <v>129</v>
      </c>
      <c r="AP1506" s="32" t="s">
        <v>203</v>
      </c>
      <c r="AQ1506" s="32" t="s">
        <v>130</v>
      </c>
      <c r="AR1506" s="32">
        <v>2025</v>
      </c>
      <c r="AS1506" s="32" t="s">
        <v>115</v>
      </c>
      <c r="AT1506" s="32" t="b">
        <v>0</v>
      </c>
      <c r="AU1506" s="32" t="s">
        <v>115</v>
      </c>
      <c r="AV1506" s="32" t="s">
        <v>115</v>
      </c>
      <c r="AW1506" s="32" t="s">
        <v>115</v>
      </c>
      <c r="AX1506" s="32" t="b">
        <v>0</v>
      </c>
      <c r="AY1506" s="32" t="s">
        <v>203</v>
      </c>
      <c r="AZ1506" s="110" t="s">
        <v>203</v>
      </c>
      <c r="BA1506" s="32" t="s">
        <v>203</v>
      </c>
      <c r="BB1506" s="32" t="s">
        <v>203</v>
      </c>
      <c r="BC1506" s="32" t="s">
        <v>203</v>
      </c>
      <c r="BD1506" s="32" t="s">
        <v>203</v>
      </c>
      <c r="BE1506" s="32" t="s">
        <v>203</v>
      </c>
      <c r="BF1506" s="110" t="s">
        <v>203</v>
      </c>
      <c r="BG1506" s="32" t="s">
        <v>203</v>
      </c>
      <c r="BH1506" s="32" t="s">
        <v>203</v>
      </c>
      <c r="BI1506" s="32" t="s">
        <v>162</v>
      </c>
      <c r="BJ1506" s="32">
        <v>5</v>
      </c>
      <c r="BK1506" s="110">
        <v>48914</v>
      </c>
      <c r="BL1506" s="110" t="s">
        <v>115</v>
      </c>
      <c r="BM1506" s="110">
        <v>49644</v>
      </c>
      <c r="BN1506" s="32" t="s">
        <v>115</v>
      </c>
      <c r="BO1506" s="32" t="s">
        <v>115</v>
      </c>
      <c r="BP1506" s="32" t="b">
        <v>0</v>
      </c>
      <c r="BQ1506" s="116" t="s">
        <v>115</v>
      </c>
      <c r="BR1506" s="32" t="s">
        <v>134</v>
      </c>
      <c r="BS1506" s="116">
        <v>0</v>
      </c>
      <c r="BT1506" s="116">
        <v>1000</v>
      </c>
      <c r="BU1506" s="116">
        <v>0</v>
      </c>
      <c r="BV1506" s="116">
        <v>0</v>
      </c>
      <c r="BW1506" s="116">
        <v>0</v>
      </c>
      <c r="BX1506" s="116">
        <v>0</v>
      </c>
      <c r="BY1506" s="116">
        <v>0</v>
      </c>
      <c r="BZ1506" s="116">
        <v>0</v>
      </c>
      <c r="CA1506" s="116">
        <v>0</v>
      </c>
      <c r="CB1506" s="116">
        <v>0</v>
      </c>
      <c r="CC1506" s="116">
        <v>0</v>
      </c>
      <c r="CD1506" s="116">
        <v>500</v>
      </c>
      <c r="CE1506" s="116">
        <v>0</v>
      </c>
      <c r="CF1506" s="32" t="s">
        <v>135</v>
      </c>
      <c r="CG1506" s="32" t="s">
        <v>136</v>
      </c>
      <c r="CH1506" s="32" t="s">
        <v>115</v>
      </c>
      <c r="CI1506" s="116">
        <v>0</v>
      </c>
      <c r="CJ1506" s="116">
        <v>0</v>
      </c>
      <c r="CK1506" s="116">
        <v>0</v>
      </c>
      <c r="CL1506" s="116">
        <v>0</v>
      </c>
      <c r="CM1506" s="116">
        <v>0</v>
      </c>
      <c r="CN1506" s="116">
        <v>0</v>
      </c>
      <c r="CO1506" s="113">
        <v>0</v>
      </c>
      <c r="CP1506" s="32" t="s">
        <v>134</v>
      </c>
      <c r="CQ1506" s="32" t="s">
        <v>115</v>
      </c>
      <c r="CR1506" s="32" t="s">
        <v>279</v>
      </c>
      <c r="CS1506" s="32" t="s">
        <v>115</v>
      </c>
      <c r="CT1506" s="113">
        <v>0</v>
      </c>
      <c r="CU1506" s="113">
        <v>1</v>
      </c>
      <c r="CV1506" s="33" t="s">
        <v>4369</v>
      </c>
    </row>
    <row r="1507" spans="2:100">
      <c r="B1507" s="123">
        <v>1503</v>
      </c>
      <c r="C1507" s="124" t="s">
        <v>4622</v>
      </c>
      <c r="D1507" s="128"/>
      <c r="E1507" s="128"/>
      <c r="F1507" s="32" t="s">
        <v>115</v>
      </c>
      <c r="G1507" s="32" t="s">
        <v>4623</v>
      </c>
      <c r="H1507" s="32" t="s">
        <v>418</v>
      </c>
      <c r="I1507" s="32" t="s">
        <v>275</v>
      </c>
      <c r="J1507" s="32" t="s">
        <v>115</v>
      </c>
      <c r="K1507" s="32" t="s">
        <v>115</v>
      </c>
      <c r="L1507" s="32" t="s">
        <v>230</v>
      </c>
      <c r="M1507" s="32" t="s">
        <v>4352</v>
      </c>
      <c r="N1507" s="32" t="s">
        <v>115</v>
      </c>
      <c r="O1507" s="32" t="s">
        <v>115</v>
      </c>
      <c r="P1507" s="110" t="s">
        <v>115</v>
      </c>
      <c r="Q1507" s="32" t="s">
        <v>115</v>
      </c>
      <c r="R1507" s="32" t="s">
        <v>115</v>
      </c>
      <c r="S1507" s="32" t="s">
        <v>121</v>
      </c>
      <c r="T1507" s="32" t="s">
        <v>115</v>
      </c>
      <c r="U1507" s="32" t="s">
        <v>115</v>
      </c>
      <c r="V1507" s="32" t="s">
        <v>122</v>
      </c>
      <c r="W1507" s="32" t="b">
        <v>0</v>
      </c>
      <c r="X1507" s="32" t="s">
        <v>278</v>
      </c>
      <c r="Y1507" s="128"/>
      <c r="Z1507" s="119" t="s">
        <v>115</v>
      </c>
      <c r="AA1507" s="119" t="s">
        <v>115</v>
      </c>
      <c r="AB1507" s="32" t="s">
        <v>115</v>
      </c>
      <c r="AC1507" s="32" t="s">
        <v>115</v>
      </c>
      <c r="AD1507" s="32" t="s">
        <v>115</v>
      </c>
      <c r="AE1507" s="32" t="s">
        <v>115</v>
      </c>
      <c r="AF1507" s="32" t="s">
        <v>115</v>
      </c>
      <c r="AG1507" s="32" t="s">
        <v>1921</v>
      </c>
      <c r="AH1507" s="32" t="s">
        <v>422</v>
      </c>
      <c r="AI1507" s="32">
        <v>5811105</v>
      </c>
      <c r="AJ1507" s="32" t="s">
        <v>203</v>
      </c>
      <c r="AK1507" s="32" t="s">
        <v>203</v>
      </c>
      <c r="AL1507" s="32" t="s">
        <v>203</v>
      </c>
      <c r="AM1507" s="32">
        <v>67</v>
      </c>
      <c r="AN1507" s="32" t="s">
        <v>128</v>
      </c>
      <c r="AO1507" s="32" t="s">
        <v>129</v>
      </c>
      <c r="AP1507" s="32" t="s">
        <v>203</v>
      </c>
      <c r="AQ1507" s="32" t="s">
        <v>130</v>
      </c>
      <c r="AR1507" s="32">
        <v>2025</v>
      </c>
      <c r="AS1507" s="32" t="s">
        <v>115</v>
      </c>
      <c r="AT1507" s="32" t="b">
        <v>0</v>
      </c>
      <c r="AU1507" s="32" t="s">
        <v>115</v>
      </c>
      <c r="AV1507" s="32" t="s">
        <v>115</v>
      </c>
      <c r="AW1507" s="32" t="s">
        <v>115</v>
      </c>
      <c r="AX1507" s="32" t="b">
        <v>0</v>
      </c>
      <c r="AY1507" s="32" t="s">
        <v>203</v>
      </c>
      <c r="AZ1507" s="110" t="s">
        <v>203</v>
      </c>
      <c r="BA1507" s="32" t="s">
        <v>203</v>
      </c>
      <c r="BB1507" s="32" t="s">
        <v>203</v>
      </c>
      <c r="BC1507" s="32" t="s">
        <v>203</v>
      </c>
      <c r="BD1507" s="32" t="s">
        <v>203</v>
      </c>
      <c r="BE1507" s="32" t="s">
        <v>203</v>
      </c>
      <c r="BF1507" s="110" t="s">
        <v>203</v>
      </c>
      <c r="BG1507" s="32" t="s">
        <v>203</v>
      </c>
      <c r="BH1507" s="32" t="s">
        <v>203</v>
      </c>
      <c r="BI1507" s="32" t="s">
        <v>162</v>
      </c>
      <c r="BJ1507" s="32">
        <v>5</v>
      </c>
      <c r="BK1507" s="110">
        <v>46539</v>
      </c>
      <c r="BL1507" s="110" t="s">
        <v>115</v>
      </c>
      <c r="BM1507" s="110">
        <v>46722</v>
      </c>
      <c r="BN1507" s="32" t="s">
        <v>115</v>
      </c>
      <c r="BO1507" s="32" t="s">
        <v>115</v>
      </c>
      <c r="BP1507" s="32" t="b">
        <v>0</v>
      </c>
      <c r="BQ1507" s="116" t="s">
        <v>115</v>
      </c>
      <c r="BR1507" s="32" t="s">
        <v>134</v>
      </c>
      <c r="BS1507" s="116">
        <v>0</v>
      </c>
      <c r="BT1507" s="116">
        <v>10000</v>
      </c>
      <c r="BU1507" s="116">
        <v>0</v>
      </c>
      <c r="BV1507" s="116">
        <v>0</v>
      </c>
      <c r="BW1507" s="116">
        <v>0</v>
      </c>
      <c r="BX1507" s="116">
        <v>0</v>
      </c>
      <c r="BY1507" s="116">
        <v>0</v>
      </c>
      <c r="BZ1507" s="116">
        <v>0</v>
      </c>
      <c r="CA1507" s="116">
        <v>10000</v>
      </c>
      <c r="CB1507" s="116">
        <v>0</v>
      </c>
      <c r="CC1507" s="116">
        <v>0</v>
      </c>
      <c r="CD1507" s="116">
        <v>0</v>
      </c>
      <c r="CE1507" s="116">
        <v>0</v>
      </c>
      <c r="CF1507" s="32" t="s">
        <v>135</v>
      </c>
      <c r="CG1507" s="32" t="s">
        <v>136</v>
      </c>
      <c r="CH1507" s="32" t="s">
        <v>115</v>
      </c>
      <c r="CI1507" s="116">
        <v>0</v>
      </c>
      <c r="CJ1507" s="116">
        <v>0</v>
      </c>
      <c r="CK1507" s="116">
        <v>0</v>
      </c>
      <c r="CL1507" s="116">
        <v>0</v>
      </c>
      <c r="CM1507" s="116">
        <v>0</v>
      </c>
      <c r="CN1507" s="116">
        <v>0</v>
      </c>
      <c r="CO1507" s="113">
        <v>0</v>
      </c>
      <c r="CP1507" s="32" t="s">
        <v>134</v>
      </c>
      <c r="CQ1507" s="32" t="s">
        <v>115</v>
      </c>
      <c r="CR1507" s="32" t="s">
        <v>279</v>
      </c>
      <c r="CS1507" s="32" t="s">
        <v>115</v>
      </c>
      <c r="CT1507" s="113">
        <v>0.3427</v>
      </c>
      <c r="CU1507" s="113">
        <v>0.6573</v>
      </c>
      <c r="CV1507" s="33" t="s">
        <v>4369</v>
      </c>
    </row>
    <row r="1508" spans="2:100">
      <c r="B1508" s="123">
        <v>1504</v>
      </c>
      <c r="C1508" s="124" t="s">
        <v>4624</v>
      </c>
      <c r="D1508" s="128"/>
      <c r="E1508" s="128"/>
      <c r="F1508" s="32" t="s">
        <v>1318</v>
      </c>
      <c r="G1508" s="32" t="s">
        <v>4625</v>
      </c>
      <c r="H1508" s="32" t="s">
        <v>418</v>
      </c>
      <c r="I1508" s="32" t="s">
        <v>275</v>
      </c>
      <c r="J1508" s="32" t="s">
        <v>115</v>
      </c>
      <c r="K1508" s="32" t="s">
        <v>2205</v>
      </c>
      <c r="L1508" s="32" t="s">
        <v>230</v>
      </c>
      <c r="M1508" s="32" t="s">
        <v>4352</v>
      </c>
      <c r="N1508" s="32" t="s">
        <v>115</v>
      </c>
      <c r="O1508" s="32" t="s">
        <v>115</v>
      </c>
      <c r="P1508" s="110">
        <v>45877</v>
      </c>
      <c r="Q1508" s="32" t="s">
        <v>115</v>
      </c>
      <c r="R1508" s="32" t="s">
        <v>115</v>
      </c>
      <c r="S1508" s="32" t="s">
        <v>203</v>
      </c>
      <c r="T1508" s="32" t="s">
        <v>203</v>
      </c>
      <c r="U1508" s="32" t="s">
        <v>214</v>
      </c>
      <c r="V1508" s="32" t="s">
        <v>122</v>
      </c>
      <c r="W1508" s="32" t="b">
        <v>0</v>
      </c>
      <c r="X1508" s="32" t="s">
        <v>887</v>
      </c>
      <c r="Y1508" s="128"/>
      <c r="Z1508" s="119" t="s">
        <v>115</v>
      </c>
      <c r="AA1508" s="119">
        <v>2.3036987643945799</v>
      </c>
      <c r="AB1508" s="32" t="s">
        <v>115</v>
      </c>
      <c r="AC1508" s="32" t="s">
        <v>534</v>
      </c>
      <c r="AD1508" s="32" t="s">
        <v>115</v>
      </c>
      <c r="AE1508" s="32" t="s">
        <v>115</v>
      </c>
      <c r="AF1508" s="32" t="s">
        <v>115</v>
      </c>
      <c r="AG1508" s="32" t="s">
        <v>1513</v>
      </c>
      <c r="AH1508" s="32" t="s">
        <v>422</v>
      </c>
      <c r="AI1508" s="32">
        <v>5792891</v>
      </c>
      <c r="AJ1508" s="32" t="s">
        <v>203</v>
      </c>
      <c r="AK1508" s="32" t="s">
        <v>203</v>
      </c>
      <c r="AL1508" s="32" t="s">
        <v>203</v>
      </c>
      <c r="AM1508" s="32">
        <v>67</v>
      </c>
      <c r="AN1508" s="32" t="s">
        <v>128</v>
      </c>
      <c r="AO1508" s="32" t="s">
        <v>129</v>
      </c>
      <c r="AP1508" s="32" t="s">
        <v>203</v>
      </c>
      <c r="AQ1508" s="32" t="s">
        <v>130</v>
      </c>
      <c r="AR1508" s="32">
        <v>2025</v>
      </c>
      <c r="AS1508" s="32" t="s">
        <v>115</v>
      </c>
      <c r="AT1508" s="32" t="b">
        <v>0</v>
      </c>
      <c r="AU1508" s="32" t="s">
        <v>115</v>
      </c>
      <c r="AV1508" s="32" t="s">
        <v>115</v>
      </c>
      <c r="AW1508" s="32" t="s">
        <v>115</v>
      </c>
      <c r="AX1508" s="32" t="b">
        <v>0</v>
      </c>
      <c r="AY1508" s="32" t="s">
        <v>203</v>
      </c>
      <c r="AZ1508" s="110" t="s">
        <v>203</v>
      </c>
      <c r="BA1508" s="32" t="s">
        <v>203</v>
      </c>
      <c r="BB1508" s="32" t="s">
        <v>203</v>
      </c>
      <c r="BC1508" s="32" t="s">
        <v>203</v>
      </c>
      <c r="BD1508" s="32" t="s">
        <v>203</v>
      </c>
      <c r="BE1508" s="32" t="s">
        <v>203</v>
      </c>
      <c r="BF1508" s="110" t="s">
        <v>203</v>
      </c>
      <c r="BG1508" s="32" t="s">
        <v>203</v>
      </c>
      <c r="BH1508" s="32" t="s">
        <v>203</v>
      </c>
      <c r="BI1508" s="32" t="s">
        <v>162</v>
      </c>
      <c r="BJ1508" s="32">
        <v>5</v>
      </c>
      <c r="BK1508" s="110">
        <v>48549</v>
      </c>
      <c r="BL1508" s="110" t="s">
        <v>115</v>
      </c>
      <c r="BM1508" s="110">
        <v>48914</v>
      </c>
      <c r="BN1508" s="32" t="s">
        <v>115</v>
      </c>
      <c r="BO1508" s="32" t="s">
        <v>115</v>
      </c>
      <c r="BP1508" s="32" t="b">
        <v>0</v>
      </c>
      <c r="BQ1508" s="116" t="s">
        <v>115</v>
      </c>
      <c r="BR1508" s="32" t="s">
        <v>134</v>
      </c>
      <c r="BS1508" s="116">
        <v>0</v>
      </c>
      <c r="BT1508" s="116">
        <v>1250</v>
      </c>
      <c r="BU1508" s="116">
        <v>0</v>
      </c>
      <c r="BV1508" s="116">
        <v>0</v>
      </c>
      <c r="BW1508" s="116">
        <v>0</v>
      </c>
      <c r="BX1508" s="116">
        <v>0</v>
      </c>
      <c r="BY1508" s="116">
        <v>0</v>
      </c>
      <c r="BZ1508" s="116">
        <v>0</v>
      </c>
      <c r="CA1508" s="116">
        <v>0</v>
      </c>
      <c r="CB1508" s="116">
        <v>0</v>
      </c>
      <c r="CC1508" s="116">
        <v>0</v>
      </c>
      <c r="CD1508" s="116">
        <v>250</v>
      </c>
      <c r="CE1508" s="116">
        <v>0</v>
      </c>
      <c r="CF1508" s="32" t="s">
        <v>135</v>
      </c>
      <c r="CG1508" s="32" t="s">
        <v>136</v>
      </c>
      <c r="CH1508" s="32" t="s">
        <v>115</v>
      </c>
      <c r="CI1508" s="116">
        <v>0</v>
      </c>
      <c r="CJ1508" s="116">
        <v>0</v>
      </c>
      <c r="CK1508" s="116">
        <v>0</v>
      </c>
      <c r="CL1508" s="116">
        <v>0</v>
      </c>
      <c r="CM1508" s="116">
        <v>0</v>
      </c>
      <c r="CN1508" s="116">
        <v>0</v>
      </c>
      <c r="CO1508" s="113">
        <v>0</v>
      </c>
      <c r="CP1508" s="32" t="s">
        <v>134</v>
      </c>
      <c r="CQ1508" s="32" t="s">
        <v>115</v>
      </c>
      <c r="CR1508" s="32" t="s">
        <v>279</v>
      </c>
      <c r="CS1508" s="32" t="s">
        <v>115</v>
      </c>
      <c r="CT1508" s="113">
        <v>0</v>
      </c>
      <c r="CU1508" s="113">
        <v>1</v>
      </c>
      <c r="CV1508" s="33" t="s">
        <v>4369</v>
      </c>
    </row>
    <row r="1509" spans="2:100">
      <c r="B1509" s="28">
        <v>1505</v>
      </c>
      <c r="C1509" s="29" t="s">
        <v>4626</v>
      </c>
      <c r="D1509" s="129"/>
      <c r="E1509" s="129"/>
      <c r="F1509" s="29" t="s">
        <v>115</v>
      </c>
      <c r="G1509" s="29" t="s">
        <v>4627</v>
      </c>
      <c r="H1509" s="29" t="s">
        <v>198</v>
      </c>
      <c r="I1509" s="29" t="s">
        <v>189</v>
      </c>
      <c r="J1509" s="29" t="s">
        <v>115</v>
      </c>
      <c r="K1509" s="29" t="s">
        <v>115</v>
      </c>
      <c r="L1509" s="29" t="s">
        <v>404</v>
      </c>
      <c r="M1509" s="29" t="s">
        <v>4628</v>
      </c>
      <c r="N1509" s="29" t="s">
        <v>115</v>
      </c>
      <c r="O1509" s="29" t="s">
        <v>115</v>
      </c>
      <c r="P1509" s="109" t="s">
        <v>115</v>
      </c>
      <c r="Q1509" s="29" t="s">
        <v>115</v>
      </c>
      <c r="R1509" s="29" t="s">
        <v>115</v>
      </c>
      <c r="S1509" s="29" t="s">
        <v>121</v>
      </c>
      <c r="T1509" s="29" t="s">
        <v>115</v>
      </c>
      <c r="U1509" s="29" t="s">
        <v>115</v>
      </c>
      <c r="V1509" s="29" t="s">
        <v>122</v>
      </c>
      <c r="W1509" s="29" t="s">
        <v>123</v>
      </c>
      <c r="X1509" s="29" t="s">
        <v>115</v>
      </c>
      <c r="Y1509" s="129"/>
      <c r="Z1509" s="118" t="s">
        <v>115</v>
      </c>
      <c r="AA1509" s="118" t="s">
        <v>115</v>
      </c>
      <c r="AB1509" s="29" t="s">
        <v>115</v>
      </c>
      <c r="AC1509" s="29" t="s">
        <v>115</v>
      </c>
      <c r="AD1509" s="29" t="s">
        <v>1715</v>
      </c>
      <c r="AE1509" s="29" t="s">
        <v>125</v>
      </c>
      <c r="AF1509" s="29" t="s">
        <v>115</v>
      </c>
      <c r="AG1509" s="29" t="s">
        <v>4437</v>
      </c>
      <c r="AH1509" s="29" t="s">
        <v>409</v>
      </c>
      <c r="AI1509" s="29">
        <v>5507180</v>
      </c>
      <c r="AJ1509" s="29" t="s">
        <v>115</v>
      </c>
      <c r="AK1509" s="29" t="s">
        <v>115</v>
      </c>
      <c r="AL1509" s="29" t="s">
        <v>115</v>
      </c>
      <c r="AM1509" s="29">
        <v>67</v>
      </c>
      <c r="AN1509" s="29" t="s">
        <v>128</v>
      </c>
      <c r="AO1509" s="29" t="s">
        <v>129</v>
      </c>
      <c r="AP1509" s="29" t="s">
        <v>115</v>
      </c>
      <c r="AQ1509" s="29" t="s">
        <v>130</v>
      </c>
      <c r="AR1509" s="29">
        <v>2014</v>
      </c>
      <c r="AS1509" s="29" t="s">
        <v>115</v>
      </c>
      <c r="AT1509" s="29" t="b">
        <v>0</v>
      </c>
      <c r="AU1509" s="29" t="s">
        <v>115</v>
      </c>
      <c r="AV1509" s="29" t="s">
        <v>115</v>
      </c>
      <c r="AW1509" s="29" t="s">
        <v>115</v>
      </c>
      <c r="AX1509" s="29" t="b">
        <v>0</v>
      </c>
      <c r="AY1509" s="29" t="s">
        <v>115</v>
      </c>
      <c r="AZ1509" s="109" t="s">
        <v>115</v>
      </c>
      <c r="BA1509" s="29" t="s">
        <v>115</v>
      </c>
      <c r="BB1509" s="29" t="s">
        <v>115</v>
      </c>
      <c r="BC1509" s="29" t="s">
        <v>115</v>
      </c>
      <c r="BD1509" s="29" t="s">
        <v>115</v>
      </c>
      <c r="BE1509" s="29" t="s">
        <v>115</v>
      </c>
      <c r="BF1509" s="109" t="s">
        <v>115</v>
      </c>
      <c r="BG1509" s="29" t="s">
        <v>131</v>
      </c>
      <c r="BH1509" s="29" t="s">
        <v>115</v>
      </c>
      <c r="BI1509" s="29" t="s">
        <v>132</v>
      </c>
      <c r="BJ1509" s="29" t="s">
        <v>115</v>
      </c>
      <c r="BK1509" s="109" t="s">
        <v>115</v>
      </c>
      <c r="BL1509" s="109" t="s">
        <v>115</v>
      </c>
      <c r="BM1509" s="109" t="s">
        <v>133</v>
      </c>
      <c r="BN1509" s="29" t="s">
        <v>115</v>
      </c>
      <c r="BO1509" s="29" t="s">
        <v>115</v>
      </c>
      <c r="BP1509" s="29" t="b">
        <v>1</v>
      </c>
      <c r="BQ1509" s="115" t="s">
        <v>115</v>
      </c>
      <c r="BR1509" s="29" t="s">
        <v>134</v>
      </c>
      <c r="BS1509" s="115">
        <v>11019.6999</v>
      </c>
      <c r="BT1509" s="115">
        <v>35019.6999</v>
      </c>
      <c r="BU1509" s="115">
        <v>0</v>
      </c>
      <c r="BV1509" s="115">
        <v>0</v>
      </c>
      <c r="BW1509" s="115">
        <v>0</v>
      </c>
      <c r="BX1509" s="115">
        <v>0</v>
      </c>
      <c r="BY1509" s="115">
        <v>0</v>
      </c>
      <c r="BZ1509" s="115">
        <v>3000</v>
      </c>
      <c r="CA1509" s="115">
        <v>2000</v>
      </c>
      <c r="CB1509" s="115">
        <v>3000</v>
      </c>
      <c r="CC1509" s="115">
        <v>6000</v>
      </c>
      <c r="CD1509" s="115">
        <v>6000</v>
      </c>
      <c r="CE1509" s="115">
        <v>11019.6999</v>
      </c>
      <c r="CF1509" s="29" t="s">
        <v>135</v>
      </c>
      <c r="CG1509" s="29" t="s">
        <v>136</v>
      </c>
      <c r="CH1509" s="29" t="s">
        <v>235</v>
      </c>
      <c r="CI1509" s="115">
        <v>0</v>
      </c>
      <c r="CJ1509" s="115">
        <v>0</v>
      </c>
      <c r="CK1509" s="115">
        <v>0</v>
      </c>
      <c r="CL1509" s="115">
        <v>0</v>
      </c>
      <c r="CM1509" s="115">
        <v>0</v>
      </c>
      <c r="CN1509" s="115">
        <v>0</v>
      </c>
      <c r="CO1509" s="112">
        <v>0</v>
      </c>
      <c r="CP1509" s="29" t="s">
        <v>134</v>
      </c>
      <c r="CQ1509" s="29" t="s">
        <v>115</v>
      </c>
      <c r="CR1509" s="29" t="s">
        <v>134</v>
      </c>
      <c r="CS1509" s="29" t="s">
        <v>115</v>
      </c>
      <c r="CT1509" s="112">
        <v>0.3427</v>
      </c>
      <c r="CU1509" s="112">
        <v>0.6573</v>
      </c>
      <c r="CV1509" s="30" t="s">
        <v>1077</v>
      </c>
    </row>
    <row r="1510" spans="2:100">
      <c r="B1510" s="31">
        <v>1506</v>
      </c>
      <c r="C1510" s="32" t="s">
        <v>4629</v>
      </c>
      <c r="D1510" s="128"/>
      <c r="E1510" s="128"/>
      <c r="F1510" s="32" t="s">
        <v>390</v>
      </c>
      <c r="G1510" s="32" t="s">
        <v>4630</v>
      </c>
      <c r="H1510" s="32" t="s">
        <v>198</v>
      </c>
      <c r="I1510" s="32" t="s">
        <v>189</v>
      </c>
      <c r="J1510" s="32" t="s">
        <v>115</v>
      </c>
      <c r="K1510" s="32" t="s">
        <v>115</v>
      </c>
      <c r="L1510" s="32" t="s">
        <v>404</v>
      </c>
      <c r="M1510" s="32" t="s">
        <v>4628</v>
      </c>
      <c r="N1510" s="32" t="s">
        <v>115</v>
      </c>
      <c r="O1510" s="32" t="s">
        <v>115</v>
      </c>
      <c r="P1510" s="110">
        <v>45915</v>
      </c>
      <c r="Q1510" s="32" t="s">
        <v>115</v>
      </c>
      <c r="R1510" s="32" t="s">
        <v>220</v>
      </c>
      <c r="S1510" s="32" t="s">
        <v>121</v>
      </c>
      <c r="T1510" s="32" t="s">
        <v>115</v>
      </c>
      <c r="U1510" s="32" t="s">
        <v>214</v>
      </c>
      <c r="V1510" s="32" t="s">
        <v>122</v>
      </c>
      <c r="W1510" s="32" t="s">
        <v>123</v>
      </c>
      <c r="X1510" s="32" t="s">
        <v>115</v>
      </c>
      <c r="Y1510" s="128"/>
      <c r="Z1510" s="119" t="s">
        <v>115</v>
      </c>
      <c r="AA1510" s="119">
        <v>0.543476335263814</v>
      </c>
      <c r="AB1510" s="32" t="s">
        <v>115</v>
      </c>
      <c r="AC1510" s="32" t="s">
        <v>534</v>
      </c>
      <c r="AD1510" s="32" t="s">
        <v>1715</v>
      </c>
      <c r="AE1510" s="32" t="s">
        <v>125</v>
      </c>
      <c r="AF1510" s="32" t="s">
        <v>2138</v>
      </c>
      <c r="AG1510" s="32" t="s">
        <v>115</v>
      </c>
      <c r="AH1510" s="32" t="s">
        <v>115</v>
      </c>
      <c r="AI1510" s="32">
        <v>5781845</v>
      </c>
      <c r="AJ1510" s="32" t="s">
        <v>4631</v>
      </c>
      <c r="AK1510" s="32" t="s">
        <v>4632</v>
      </c>
      <c r="AL1510" s="32">
        <v>1</v>
      </c>
      <c r="AM1510" s="32">
        <v>67</v>
      </c>
      <c r="AN1510" s="32" t="s">
        <v>128</v>
      </c>
      <c r="AO1510" s="32" t="s">
        <v>129</v>
      </c>
      <c r="AP1510" s="32">
        <v>2018</v>
      </c>
      <c r="AQ1510" s="32" t="s">
        <v>130</v>
      </c>
      <c r="AR1510" s="32">
        <v>2019</v>
      </c>
      <c r="AS1510" s="32" t="s">
        <v>115</v>
      </c>
      <c r="AT1510" s="32" t="b">
        <v>0</v>
      </c>
      <c r="AU1510" s="32" t="s">
        <v>115</v>
      </c>
      <c r="AV1510" s="32" t="s">
        <v>115</v>
      </c>
      <c r="AW1510" s="32" t="s">
        <v>115</v>
      </c>
      <c r="AX1510" s="32" t="b">
        <v>0</v>
      </c>
      <c r="AY1510" s="32" t="s">
        <v>115</v>
      </c>
      <c r="AZ1510" s="110" t="s">
        <v>115</v>
      </c>
      <c r="BA1510" s="32" t="s">
        <v>115</v>
      </c>
      <c r="BB1510" s="32" t="s">
        <v>115</v>
      </c>
      <c r="BC1510" s="32" t="s">
        <v>115</v>
      </c>
      <c r="BD1510" s="32" t="s">
        <v>115</v>
      </c>
      <c r="BE1510" s="32" t="s">
        <v>115</v>
      </c>
      <c r="BF1510" s="110" t="s">
        <v>115</v>
      </c>
      <c r="BG1510" s="32" t="s">
        <v>131</v>
      </c>
      <c r="BH1510" s="32" t="s">
        <v>115</v>
      </c>
      <c r="BI1510" s="32" t="s">
        <v>195</v>
      </c>
      <c r="BJ1510" s="32">
        <v>2</v>
      </c>
      <c r="BK1510" s="110">
        <v>43497</v>
      </c>
      <c r="BL1510" s="110">
        <v>43558</v>
      </c>
      <c r="BM1510" s="110">
        <v>44869</v>
      </c>
      <c r="BN1510" s="32" t="s">
        <v>308</v>
      </c>
      <c r="BO1510" s="32" t="s">
        <v>115</v>
      </c>
      <c r="BP1510" s="32" t="b">
        <v>0</v>
      </c>
      <c r="BQ1510" s="116">
        <v>693</v>
      </c>
      <c r="BR1510" s="32" t="s">
        <v>134</v>
      </c>
      <c r="BS1510" s="116">
        <v>1615.7833000000001</v>
      </c>
      <c r="BT1510" s="116">
        <v>1615.7833000000001</v>
      </c>
      <c r="BU1510" s="116">
        <v>497.45760000000001</v>
      </c>
      <c r="BV1510" s="116">
        <v>927.56129999999996</v>
      </c>
      <c r="BW1510" s="116">
        <v>2.5478000000000001</v>
      </c>
      <c r="BX1510" s="116">
        <v>0.56299999999999994</v>
      </c>
      <c r="BY1510" s="116">
        <v>0</v>
      </c>
      <c r="BZ1510" s="116">
        <v>0</v>
      </c>
      <c r="CA1510" s="116">
        <v>0</v>
      </c>
      <c r="CB1510" s="116">
        <v>0</v>
      </c>
      <c r="CC1510" s="116">
        <v>0</v>
      </c>
      <c r="CD1510" s="116">
        <v>0</v>
      </c>
      <c r="CE1510" s="116">
        <v>1615.7833000000001</v>
      </c>
      <c r="CF1510" s="32" t="s">
        <v>135</v>
      </c>
      <c r="CG1510" s="32" t="s">
        <v>136</v>
      </c>
      <c r="CH1510" s="32" t="s">
        <v>185</v>
      </c>
      <c r="CI1510" s="116">
        <v>0</v>
      </c>
      <c r="CJ1510" s="116">
        <v>0</v>
      </c>
      <c r="CK1510" s="116">
        <v>1509.01406</v>
      </c>
      <c r="CL1510" s="116">
        <v>2.3723799999999997</v>
      </c>
      <c r="CM1510" s="116">
        <v>0.52427999999999997</v>
      </c>
      <c r="CN1510" s="116">
        <v>0</v>
      </c>
      <c r="CO1510" s="113">
        <v>0</v>
      </c>
      <c r="CP1510" s="32" t="s">
        <v>134</v>
      </c>
      <c r="CQ1510" s="32" t="s">
        <v>115</v>
      </c>
      <c r="CR1510" s="32" t="s">
        <v>134</v>
      </c>
      <c r="CS1510" s="32" t="s">
        <v>115</v>
      </c>
      <c r="CT1510" s="113">
        <v>0</v>
      </c>
      <c r="CU1510" s="113">
        <v>1</v>
      </c>
      <c r="CV1510" s="33" t="s">
        <v>401</v>
      </c>
    </row>
    <row r="1511" spans="2:100">
      <c r="B1511" s="31">
        <v>1507</v>
      </c>
      <c r="C1511" s="32" t="s">
        <v>4633</v>
      </c>
      <c r="D1511" s="128"/>
      <c r="E1511" s="128"/>
      <c r="F1511" s="32" t="s">
        <v>4634</v>
      </c>
      <c r="G1511" s="32" t="s">
        <v>4635</v>
      </c>
      <c r="H1511" s="32" t="s">
        <v>198</v>
      </c>
      <c r="I1511" s="32" t="s">
        <v>166</v>
      </c>
      <c r="J1511" s="32" t="s">
        <v>115</v>
      </c>
      <c r="K1511" s="32" t="s">
        <v>115</v>
      </c>
      <c r="L1511" s="32" t="s">
        <v>404</v>
      </c>
      <c r="M1511" s="32" t="s">
        <v>4628</v>
      </c>
      <c r="N1511" s="32" t="s">
        <v>115</v>
      </c>
      <c r="O1511" s="32" t="s">
        <v>115</v>
      </c>
      <c r="P1511" s="110">
        <v>45937</v>
      </c>
      <c r="Q1511" s="32">
        <v>10</v>
      </c>
      <c r="R1511" s="32" t="s">
        <v>220</v>
      </c>
      <c r="S1511" s="32" t="s">
        <v>121</v>
      </c>
      <c r="T1511" s="32" t="s">
        <v>115</v>
      </c>
      <c r="U1511" s="32" t="s">
        <v>194</v>
      </c>
      <c r="V1511" s="32" t="s">
        <v>122</v>
      </c>
      <c r="W1511" s="32" t="s">
        <v>123</v>
      </c>
      <c r="X1511" s="32" t="s">
        <v>115</v>
      </c>
      <c r="Y1511" s="128"/>
      <c r="Z1511" s="119" t="s">
        <v>115</v>
      </c>
      <c r="AA1511" s="119">
        <v>0.73336614566877401</v>
      </c>
      <c r="AB1511" s="32" t="s">
        <v>115</v>
      </c>
      <c r="AC1511" s="32" t="s">
        <v>397</v>
      </c>
      <c r="AD1511" s="32" t="s">
        <v>1715</v>
      </c>
      <c r="AE1511" s="32" t="s">
        <v>441</v>
      </c>
      <c r="AF1511" s="32" t="s">
        <v>115</v>
      </c>
      <c r="AG1511" s="32" t="s">
        <v>115</v>
      </c>
      <c r="AH1511" s="32" t="s">
        <v>115</v>
      </c>
      <c r="AI1511" s="32">
        <v>5761804</v>
      </c>
      <c r="AJ1511" s="32" t="s">
        <v>4636</v>
      </c>
      <c r="AK1511" s="32" t="s">
        <v>4637</v>
      </c>
      <c r="AL1511" s="32">
        <v>1</v>
      </c>
      <c r="AM1511" s="32">
        <v>67</v>
      </c>
      <c r="AN1511" s="32" t="s">
        <v>128</v>
      </c>
      <c r="AO1511" s="32" t="s">
        <v>129</v>
      </c>
      <c r="AP1511" s="32">
        <v>2021</v>
      </c>
      <c r="AQ1511" s="32" t="s">
        <v>130</v>
      </c>
      <c r="AR1511" s="32">
        <v>2015</v>
      </c>
      <c r="AS1511" s="32" t="s">
        <v>115</v>
      </c>
      <c r="AT1511" s="32" t="b">
        <v>0</v>
      </c>
      <c r="AU1511" s="32" t="s">
        <v>115</v>
      </c>
      <c r="AV1511" s="32" t="s">
        <v>115</v>
      </c>
      <c r="AW1511" s="32" t="s">
        <v>115</v>
      </c>
      <c r="AX1511" s="32" t="b">
        <v>0</v>
      </c>
      <c r="AY1511" s="32" t="s">
        <v>115</v>
      </c>
      <c r="AZ1511" s="110" t="s">
        <v>115</v>
      </c>
      <c r="BA1511" s="32" t="s">
        <v>115</v>
      </c>
      <c r="BB1511" s="32" t="s">
        <v>115</v>
      </c>
      <c r="BC1511" s="32" t="s">
        <v>115</v>
      </c>
      <c r="BD1511" s="32" t="s">
        <v>115</v>
      </c>
      <c r="BE1511" s="32" t="s">
        <v>115</v>
      </c>
      <c r="BF1511" s="110" t="s">
        <v>115</v>
      </c>
      <c r="BG1511" s="32" t="s">
        <v>131</v>
      </c>
      <c r="BH1511" s="32" t="s">
        <v>115</v>
      </c>
      <c r="BI1511" s="32" t="s">
        <v>195</v>
      </c>
      <c r="BJ1511" s="32">
        <v>2</v>
      </c>
      <c r="BK1511" s="110">
        <v>44805</v>
      </c>
      <c r="BL1511" s="110">
        <v>44804</v>
      </c>
      <c r="BM1511" s="110">
        <v>45170</v>
      </c>
      <c r="BN1511" s="32" t="s">
        <v>225</v>
      </c>
      <c r="BO1511" s="32" t="s">
        <v>115</v>
      </c>
      <c r="BP1511" s="32" t="b">
        <v>1</v>
      </c>
      <c r="BQ1511" s="116">
        <v>3090</v>
      </c>
      <c r="BR1511" s="32" t="s">
        <v>134</v>
      </c>
      <c r="BS1511" s="116">
        <v>2383.1491000000001</v>
      </c>
      <c r="BT1511" s="116">
        <v>2752.7995000000001</v>
      </c>
      <c r="BU1511" s="116">
        <v>34.366100000000003</v>
      </c>
      <c r="BV1511" s="116">
        <v>185.94120000000001</v>
      </c>
      <c r="BW1511" s="116">
        <v>830.53409999999997</v>
      </c>
      <c r="BX1511" s="116">
        <v>289.1524</v>
      </c>
      <c r="BY1511" s="116">
        <v>1275.1321</v>
      </c>
      <c r="BZ1511" s="116">
        <v>0</v>
      </c>
      <c r="CA1511" s="116">
        <v>0</v>
      </c>
      <c r="CB1511" s="116">
        <v>0</v>
      </c>
      <c r="CC1511" s="116">
        <v>0</v>
      </c>
      <c r="CD1511" s="116">
        <v>0</v>
      </c>
      <c r="CE1511" s="116">
        <v>1404.2145</v>
      </c>
      <c r="CF1511" s="32" t="s">
        <v>135</v>
      </c>
      <c r="CG1511" s="32" t="s">
        <v>136</v>
      </c>
      <c r="CH1511" s="32" t="s">
        <v>1363</v>
      </c>
      <c r="CI1511" s="116">
        <v>0</v>
      </c>
      <c r="CJ1511" s="116">
        <v>0</v>
      </c>
      <c r="CK1511" s="116">
        <v>0</v>
      </c>
      <c r="CL1511" s="116">
        <v>1046.0467100000001</v>
      </c>
      <c r="CM1511" s="116">
        <v>270.41498999999993</v>
      </c>
      <c r="CN1511" s="116">
        <v>1004.18116</v>
      </c>
      <c r="CO1511" s="113">
        <v>0</v>
      </c>
      <c r="CP1511" s="32" t="s">
        <v>134</v>
      </c>
      <c r="CQ1511" s="32" t="s">
        <v>115</v>
      </c>
      <c r="CR1511" s="32" t="s">
        <v>134</v>
      </c>
      <c r="CS1511" s="32" t="s">
        <v>115</v>
      </c>
      <c r="CT1511" s="113">
        <v>1</v>
      </c>
      <c r="CU1511" s="113">
        <v>0</v>
      </c>
      <c r="CV1511" s="33" t="s">
        <v>401</v>
      </c>
    </row>
    <row r="1512" spans="2:100">
      <c r="B1512" s="31">
        <v>1508</v>
      </c>
      <c r="C1512" s="32" t="s">
        <v>4638</v>
      </c>
      <c r="D1512" s="128"/>
      <c r="E1512" s="128"/>
      <c r="F1512" s="32" t="s">
        <v>848</v>
      </c>
      <c r="G1512" s="32" t="s">
        <v>4639</v>
      </c>
      <c r="H1512" s="32" t="s">
        <v>198</v>
      </c>
      <c r="I1512" s="32" t="s">
        <v>189</v>
      </c>
      <c r="J1512" s="32" t="s">
        <v>115</v>
      </c>
      <c r="K1512" s="32" t="s">
        <v>115</v>
      </c>
      <c r="L1512" s="32" t="s">
        <v>404</v>
      </c>
      <c r="M1512" s="32" t="s">
        <v>4628</v>
      </c>
      <c r="N1512" s="32" t="s">
        <v>115</v>
      </c>
      <c r="O1512" s="32" t="s">
        <v>115</v>
      </c>
      <c r="P1512" s="110">
        <v>45936</v>
      </c>
      <c r="Q1512" s="32" t="s">
        <v>115</v>
      </c>
      <c r="R1512" s="32" t="s">
        <v>220</v>
      </c>
      <c r="S1512" s="32" t="s">
        <v>121</v>
      </c>
      <c r="T1512" s="32" t="s">
        <v>115</v>
      </c>
      <c r="U1512" s="32" t="s">
        <v>214</v>
      </c>
      <c r="V1512" s="32" t="s">
        <v>122</v>
      </c>
      <c r="W1512" s="32" t="s">
        <v>123</v>
      </c>
      <c r="X1512" s="32" t="s">
        <v>115</v>
      </c>
      <c r="Y1512" s="128"/>
      <c r="Z1512" s="119" t="s">
        <v>115</v>
      </c>
      <c r="AA1512" s="119">
        <v>1.0338439056701201</v>
      </c>
      <c r="AB1512" s="32" t="s">
        <v>115</v>
      </c>
      <c r="AC1512" s="32" t="s">
        <v>397</v>
      </c>
      <c r="AD1512" s="32" t="s">
        <v>1715</v>
      </c>
      <c r="AE1512" s="32" t="s">
        <v>441</v>
      </c>
      <c r="AF1512" s="32" t="s">
        <v>4640</v>
      </c>
      <c r="AG1512" s="32" t="s">
        <v>115</v>
      </c>
      <c r="AH1512" s="32" t="s">
        <v>115</v>
      </c>
      <c r="AI1512" s="32">
        <v>5765186</v>
      </c>
      <c r="AJ1512" s="32" t="s">
        <v>4641</v>
      </c>
      <c r="AK1512" s="32" t="s">
        <v>4642</v>
      </c>
      <c r="AL1512" s="32">
        <v>1</v>
      </c>
      <c r="AM1512" s="32">
        <v>67</v>
      </c>
      <c r="AN1512" s="32" t="s">
        <v>128</v>
      </c>
      <c r="AO1512" s="32" t="s">
        <v>129</v>
      </c>
      <c r="AP1512" s="32">
        <v>2020</v>
      </c>
      <c r="AQ1512" s="32" t="s">
        <v>130</v>
      </c>
      <c r="AR1512" s="32">
        <v>2017</v>
      </c>
      <c r="AS1512" s="32" t="s">
        <v>115</v>
      </c>
      <c r="AT1512" s="32" t="b">
        <v>0</v>
      </c>
      <c r="AU1512" s="32" t="s">
        <v>115</v>
      </c>
      <c r="AV1512" s="32" t="s">
        <v>115</v>
      </c>
      <c r="AW1512" s="32" t="s">
        <v>115</v>
      </c>
      <c r="AX1512" s="32" t="b">
        <v>0</v>
      </c>
      <c r="AY1512" s="32" t="s">
        <v>115</v>
      </c>
      <c r="AZ1512" s="110" t="s">
        <v>115</v>
      </c>
      <c r="BA1512" s="32" t="s">
        <v>115</v>
      </c>
      <c r="BB1512" s="32" t="s">
        <v>115</v>
      </c>
      <c r="BC1512" s="32" t="s">
        <v>115</v>
      </c>
      <c r="BD1512" s="32" t="s">
        <v>115</v>
      </c>
      <c r="BE1512" s="32" t="s">
        <v>115</v>
      </c>
      <c r="BF1512" s="110" t="s">
        <v>115</v>
      </c>
      <c r="BG1512" s="32" t="s">
        <v>131</v>
      </c>
      <c r="BH1512" s="32" t="s">
        <v>115</v>
      </c>
      <c r="BI1512" s="32" t="s">
        <v>195</v>
      </c>
      <c r="BJ1512" s="32">
        <v>2</v>
      </c>
      <c r="BK1512" s="110">
        <v>44433</v>
      </c>
      <c r="BL1512" s="110">
        <v>44561</v>
      </c>
      <c r="BM1512" s="110">
        <v>44546</v>
      </c>
      <c r="BN1512" s="32" t="s">
        <v>115</v>
      </c>
      <c r="BO1512" s="32" t="s">
        <v>115</v>
      </c>
      <c r="BP1512" s="32" t="b">
        <v>0</v>
      </c>
      <c r="BQ1512" s="116">
        <v>2210</v>
      </c>
      <c r="BR1512" s="32" t="s">
        <v>134</v>
      </c>
      <c r="BS1512" s="116">
        <v>1887.6837</v>
      </c>
      <c r="BT1512" s="116">
        <v>1887.6837</v>
      </c>
      <c r="BU1512" s="116">
        <v>1311.2695000000001</v>
      </c>
      <c r="BV1512" s="116">
        <v>146.86789999999999</v>
      </c>
      <c r="BW1512" s="116">
        <v>0</v>
      </c>
      <c r="BX1512" s="116">
        <v>0</v>
      </c>
      <c r="BY1512" s="116">
        <v>0</v>
      </c>
      <c r="BZ1512" s="116">
        <v>0</v>
      </c>
      <c r="CA1512" s="116">
        <v>0</v>
      </c>
      <c r="CB1512" s="116">
        <v>0</v>
      </c>
      <c r="CC1512" s="116">
        <v>0</v>
      </c>
      <c r="CD1512" s="116">
        <v>0</v>
      </c>
      <c r="CE1512" s="116">
        <v>1887.6837</v>
      </c>
      <c r="CF1512" s="32" t="s">
        <v>135</v>
      </c>
      <c r="CG1512" s="32" t="s">
        <v>136</v>
      </c>
      <c r="CH1512" s="32" t="s">
        <v>246</v>
      </c>
      <c r="CI1512" s="116">
        <v>0</v>
      </c>
      <c r="CJ1512" s="116">
        <v>1689.46469</v>
      </c>
      <c r="CK1512" s="116">
        <v>142.34429999999998</v>
      </c>
      <c r="CL1512" s="116">
        <v>0</v>
      </c>
      <c r="CM1512" s="116">
        <v>0</v>
      </c>
      <c r="CN1512" s="116">
        <v>0</v>
      </c>
      <c r="CO1512" s="113">
        <v>0</v>
      </c>
      <c r="CP1512" s="32" t="s">
        <v>134</v>
      </c>
      <c r="CQ1512" s="32" t="s">
        <v>115</v>
      </c>
      <c r="CR1512" s="32" t="s">
        <v>134</v>
      </c>
      <c r="CS1512" s="32" t="s">
        <v>115</v>
      </c>
      <c r="CT1512" s="113">
        <v>1</v>
      </c>
      <c r="CU1512" s="113">
        <v>0</v>
      </c>
      <c r="CV1512" s="33" t="s">
        <v>401</v>
      </c>
    </row>
    <row r="1513" spans="2:100">
      <c r="B1513" s="31">
        <v>1509</v>
      </c>
      <c r="C1513" s="32" t="s">
        <v>4643</v>
      </c>
      <c r="D1513" s="128"/>
      <c r="E1513" s="128"/>
      <c r="F1513" s="32" t="s">
        <v>635</v>
      </c>
      <c r="G1513" s="32" t="s">
        <v>4433</v>
      </c>
      <c r="H1513" s="32" t="s">
        <v>198</v>
      </c>
      <c r="I1513" s="32" t="s">
        <v>166</v>
      </c>
      <c r="J1513" s="32" t="s">
        <v>115</v>
      </c>
      <c r="K1513" s="32" t="s">
        <v>115</v>
      </c>
      <c r="L1513" s="32" t="s">
        <v>119</v>
      </c>
      <c r="M1513" s="32" t="s">
        <v>4352</v>
      </c>
      <c r="N1513" s="32" t="s">
        <v>115</v>
      </c>
      <c r="O1513" s="32" t="s">
        <v>115</v>
      </c>
      <c r="P1513" s="110">
        <v>45933</v>
      </c>
      <c r="Q1513" s="32" t="s">
        <v>115</v>
      </c>
      <c r="R1513" s="32" t="s">
        <v>115</v>
      </c>
      <c r="S1513" s="32" t="s">
        <v>548</v>
      </c>
      <c r="T1513" s="32" t="s">
        <v>1809</v>
      </c>
      <c r="U1513" s="32" t="s">
        <v>214</v>
      </c>
      <c r="V1513" s="32" t="s">
        <v>122</v>
      </c>
      <c r="W1513" s="32" t="s">
        <v>123</v>
      </c>
      <c r="X1513" s="32" t="s">
        <v>115</v>
      </c>
      <c r="Y1513" s="128"/>
      <c r="Z1513" s="119" t="s">
        <v>115</v>
      </c>
      <c r="AA1513" s="119">
        <v>69.382013145941798</v>
      </c>
      <c r="AB1513" s="32" t="s">
        <v>115</v>
      </c>
      <c r="AC1513" s="32" t="s">
        <v>530</v>
      </c>
      <c r="AD1513" s="32" t="s">
        <v>115</v>
      </c>
      <c r="AE1513" s="32" t="s">
        <v>115</v>
      </c>
      <c r="AF1513" s="32" t="s">
        <v>115</v>
      </c>
      <c r="AG1513" s="32" t="s">
        <v>4437</v>
      </c>
      <c r="AH1513" s="32" t="s">
        <v>422</v>
      </c>
      <c r="AI1513" s="32">
        <v>5793908</v>
      </c>
      <c r="AJ1513" s="32" t="s">
        <v>4434</v>
      </c>
      <c r="AK1513" s="32" t="s">
        <v>4435</v>
      </c>
      <c r="AL1513" s="32">
        <v>16</v>
      </c>
      <c r="AM1513" s="32">
        <v>67</v>
      </c>
      <c r="AN1513" s="32" t="s">
        <v>128</v>
      </c>
      <c r="AO1513" s="32" t="s">
        <v>129</v>
      </c>
      <c r="AP1513" s="32">
        <v>2023</v>
      </c>
      <c r="AQ1513" s="32" t="s">
        <v>130</v>
      </c>
      <c r="AR1513" s="32">
        <v>2021</v>
      </c>
      <c r="AS1513" s="32" t="s">
        <v>115</v>
      </c>
      <c r="AT1513" s="32" t="b">
        <v>0</v>
      </c>
      <c r="AU1513" s="32" t="s">
        <v>115</v>
      </c>
      <c r="AV1513" s="32" t="s">
        <v>115</v>
      </c>
      <c r="AW1513" s="32" t="s">
        <v>115</v>
      </c>
      <c r="AX1513" s="32" t="b">
        <v>0</v>
      </c>
      <c r="AY1513" s="32" t="s">
        <v>115</v>
      </c>
      <c r="AZ1513" s="110" t="s">
        <v>115</v>
      </c>
      <c r="BA1513" s="32" t="s">
        <v>115</v>
      </c>
      <c r="BB1513" s="32" t="s">
        <v>115</v>
      </c>
      <c r="BC1513" s="32" t="s">
        <v>115</v>
      </c>
      <c r="BD1513" s="32" t="s">
        <v>115</v>
      </c>
      <c r="BE1513" s="32" t="s">
        <v>115</v>
      </c>
      <c r="BF1513" s="110" t="s">
        <v>115</v>
      </c>
      <c r="BG1513" s="32" t="s">
        <v>131</v>
      </c>
      <c r="BH1513" s="32" t="s">
        <v>115</v>
      </c>
      <c r="BI1513" s="32" t="s">
        <v>488</v>
      </c>
      <c r="BJ1513" s="32">
        <v>4</v>
      </c>
      <c r="BK1513" s="110">
        <v>46899</v>
      </c>
      <c r="BL1513" s="110">
        <v>46357</v>
      </c>
      <c r="BM1513" s="110">
        <v>46959</v>
      </c>
      <c r="BN1513" s="32" t="s">
        <v>308</v>
      </c>
      <c r="BO1513" s="32" t="s">
        <v>115</v>
      </c>
      <c r="BP1513" s="32" t="b">
        <v>0</v>
      </c>
      <c r="BQ1513" s="116">
        <v>113900</v>
      </c>
      <c r="BR1513" s="32" t="s">
        <v>134</v>
      </c>
      <c r="BS1513" s="116">
        <v>28.179600000000001</v>
      </c>
      <c r="BT1513" s="116">
        <v>269.5933</v>
      </c>
      <c r="BU1513" s="116">
        <v>1.9591000000000001</v>
      </c>
      <c r="BV1513" s="116">
        <v>9.0303000000000004</v>
      </c>
      <c r="BW1513" s="116">
        <v>0</v>
      </c>
      <c r="BX1513" s="116">
        <v>12.026999999999999</v>
      </c>
      <c r="BY1513" s="116">
        <v>21.837800000000001</v>
      </c>
      <c r="BZ1513" s="116">
        <v>51.582999999999998</v>
      </c>
      <c r="CA1513" s="116">
        <v>99.223500000000001</v>
      </c>
      <c r="CB1513" s="116">
        <v>29.082999999999991</v>
      </c>
      <c r="CC1513" s="116">
        <v>0</v>
      </c>
      <c r="CD1513" s="116">
        <v>0</v>
      </c>
      <c r="CE1513" s="116">
        <v>23.016400000000001</v>
      </c>
      <c r="CF1513" s="32" t="s">
        <v>135</v>
      </c>
      <c r="CG1513" s="32" t="s">
        <v>136</v>
      </c>
      <c r="CH1513" s="32" t="s">
        <v>878</v>
      </c>
      <c r="CI1513" s="116">
        <v>0</v>
      </c>
      <c r="CJ1513" s="116">
        <v>0</v>
      </c>
      <c r="CK1513" s="116">
        <v>0</v>
      </c>
      <c r="CL1513" s="116">
        <v>0</v>
      </c>
      <c r="CM1513" s="116">
        <v>0</v>
      </c>
      <c r="CN1513" s="116">
        <v>0</v>
      </c>
      <c r="CO1513" s="113">
        <v>0</v>
      </c>
      <c r="CP1513" s="32" t="s">
        <v>134</v>
      </c>
      <c r="CQ1513" s="32" t="s">
        <v>115</v>
      </c>
      <c r="CR1513" s="32" t="s">
        <v>279</v>
      </c>
      <c r="CS1513" s="32" t="s">
        <v>115</v>
      </c>
      <c r="CT1513" s="113">
        <v>0</v>
      </c>
      <c r="CU1513" s="113">
        <v>1</v>
      </c>
      <c r="CV1513" s="33" t="s">
        <v>4353</v>
      </c>
    </row>
    <row r="1514" spans="2:100">
      <c r="B1514" s="31">
        <v>1510</v>
      </c>
      <c r="C1514" s="32" t="s">
        <v>4644</v>
      </c>
      <c r="D1514" s="128"/>
      <c r="E1514" s="128"/>
      <c r="F1514" s="32" t="s">
        <v>1244</v>
      </c>
      <c r="G1514" s="32" t="s">
        <v>4645</v>
      </c>
      <c r="H1514" s="32" t="s">
        <v>198</v>
      </c>
      <c r="I1514" s="32" t="s">
        <v>189</v>
      </c>
      <c r="J1514" s="32" t="s">
        <v>115</v>
      </c>
      <c r="K1514" s="32" t="s">
        <v>115</v>
      </c>
      <c r="L1514" s="32" t="s">
        <v>404</v>
      </c>
      <c r="M1514" s="32" t="s">
        <v>4628</v>
      </c>
      <c r="N1514" s="32" t="s">
        <v>115</v>
      </c>
      <c r="O1514" s="32" t="s">
        <v>115</v>
      </c>
      <c r="P1514" s="110">
        <v>45915</v>
      </c>
      <c r="Q1514" s="32" t="s">
        <v>115</v>
      </c>
      <c r="R1514" s="32" t="s">
        <v>220</v>
      </c>
      <c r="S1514" s="32" t="s">
        <v>121</v>
      </c>
      <c r="T1514" s="32" t="s">
        <v>115</v>
      </c>
      <c r="U1514" s="32" t="s">
        <v>214</v>
      </c>
      <c r="V1514" s="32" t="s">
        <v>122</v>
      </c>
      <c r="W1514" s="32" t="s">
        <v>123</v>
      </c>
      <c r="X1514" s="32" t="s">
        <v>115</v>
      </c>
      <c r="Y1514" s="128"/>
      <c r="Z1514" s="119" t="s">
        <v>115</v>
      </c>
      <c r="AA1514" s="119">
        <v>4.0501398621468701</v>
      </c>
      <c r="AB1514" s="32" t="s">
        <v>115</v>
      </c>
      <c r="AC1514" s="32" t="s">
        <v>397</v>
      </c>
      <c r="AD1514" s="32" t="s">
        <v>1715</v>
      </c>
      <c r="AE1514" s="32" t="s">
        <v>125</v>
      </c>
      <c r="AF1514" s="32" t="s">
        <v>2728</v>
      </c>
      <c r="AG1514" s="32" t="s">
        <v>115</v>
      </c>
      <c r="AH1514" s="32" t="s">
        <v>115</v>
      </c>
      <c r="AI1514" s="32">
        <v>5785894</v>
      </c>
      <c r="AJ1514" s="32" t="s">
        <v>4646</v>
      </c>
      <c r="AK1514" s="32" t="s">
        <v>4647</v>
      </c>
      <c r="AL1514" s="32">
        <v>1</v>
      </c>
      <c r="AM1514" s="32">
        <v>67</v>
      </c>
      <c r="AN1514" s="32" t="s">
        <v>128</v>
      </c>
      <c r="AO1514" s="32" t="s">
        <v>129</v>
      </c>
      <c r="AP1514" s="32">
        <v>2020</v>
      </c>
      <c r="AQ1514" s="32" t="s">
        <v>130</v>
      </c>
      <c r="AR1514" s="32">
        <v>2021</v>
      </c>
      <c r="AS1514" s="32" t="s">
        <v>115</v>
      </c>
      <c r="AT1514" s="32" t="b">
        <v>0</v>
      </c>
      <c r="AU1514" s="32" t="s">
        <v>115</v>
      </c>
      <c r="AV1514" s="32" t="s">
        <v>115</v>
      </c>
      <c r="AW1514" s="32" t="s">
        <v>115</v>
      </c>
      <c r="AX1514" s="32" t="b">
        <v>0</v>
      </c>
      <c r="AY1514" s="32" t="s">
        <v>115</v>
      </c>
      <c r="AZ1514" s="110" t="s">
        <v>115</v>
      </c>
      <c r="BA1514" s="32" t="s">
        <v>115</v>
      </c>
      <c r="BB1514" s="32" t="s">
        <v>115</v>
      </c>
      <c r="BC1514" s="32" t="s">
        <v>115</v>
      </c>
      <c r="BD1514" s="32" t="s">
        <v>115</v>
      </c>
      <c r="BE1514" s="32" t="s">
        <v>115</v>
      </c>
      <c r="BF1514" s="110" t="s">
        <v>115</v>
      </c>
      <c r="BG1514" s="32" t="s">
        <v>131</v>
      </c>
      <c r="BH1514" s="32" t="s">
        <v>115</v>
      </c>
      <c r="BI1514" s="32" t="s">
        <v>195</v>
      </c>
      <c r="BJ1514" s="32">
        <v>2</v>
      </c>
      <c r="BK1514" s="110">
        <v>44355</v>
      </c>
      <c r="BL1514" s="110">
        <v>44457</v>
      </c>
      <c r="BM1514" s="110">
        <v>44749</v>
      </c>
      <c r="BN1514" s="32" t="s">
        <v>234</v>
      </c>
      <c r="BO1514" s="32" t="s">
        <v>115</v>
      </c>
      <c r="BP1514" s="32" t="b">
        <v>0</v>
      </c>
      <c r="BQ1514" s="116">
        <v>2878</v>
      </c>
      <c r="BR1514" s="32" t="s">
        <v>134</v>
      </c>
      <c r="BS1514" s="116">
        <v>1284.0794000000001</v>
      </c>
      <c r="BT1514" s="116">
        <v>1284.0794000000001</v>
      </c>
      <c r="BU1514" s="116">
        <v>980.5915</v>
      </c>
      <c r="BV1514" s="116">
        <v>234.69120000000001</v>
      </c>
      <c r="BW1514" s="116">
        <v>0</v>
      </c>
      <c r="BX1514" s="116">
        <v>0</v>
      </c>
      <c r="BY1514" s="116">
        <v>0</v>
      </c>
      <c r="BZ1514" s="116">
        <v>0</v>
      </c>
      <c r="CA1514" s="116">
        <v>0</v>
      </c>
      <c r="CB1514" s="116">
        <v>0</v>
      </c>
      <c r="CC1514" s="116">
        <v>0</v>
      </c>
      <c r="CD1514" s="116">
        <v>0</v>
      </c>
      <c r="CE1514" s="116">
        <v>1284.0794000000001</v>
      </c>
      <c r="CF1514" s="32" t="s">
        <v>135</v>
      </c>
      <c r="CG1514" s="32" t="s">
        <v>136</v>
      </c>
      <c r="CH1514" s="32" t="s">
        <v>181</v>
      </c>
      <c r="CI1514" s="116">
        <v>0</v>
      </c>
      <c r="CJ1514" s="116">
        <v>0</v>
      </c>
      <c r="CK1514" s="116">
        <v>1284.07944</v>
      </c>
      <c r="CL1514" s="116">
        <v>0</v>
      </c>
      <c r="CM1514" s="116">
        <v>0</v>
      </c>
      <c r="CN1514" s="116">
        <v>0</v>
      </c>
      <c r="CO1514" s="113">
        <v>0</v>
      </c>
      <c r="CP1514" s="32" t="s">
        <v>134</v>
      </c>
      <c r="CQ1514" s="32" t="s">
        <v>115</v>
      </c>
      <c r="CR1514" s="32" t="s">
        <v>134</v>
      </c>
      <c r="CS1514" s="32" t="s">
        <v>115</v>
      </c>
      <c r="CT1514" s="113">
        <v>0</v>
      </c>
      <c r="CU1514" s="113">
        <v>1</v>
      </c>
      <c r="CV1514" s="33" t="s">
        <v>401</v>
      </c>
    </row>
    <row r="1515" spans="2:100">
      <c r="B1515" s="31">
        <v>1511</v>
      </c>
      <c r="C1515" s="32" t="s">
        <v>4648</v>
      </c>
      <c r="D1515" s="128"/>
      <c r="E1515" s="128"/>
      <c r="F1515" s="32" t="s">
        <v>532</v>
      </c>
      <c r="G1515" s="32" t="s">
        <v>4649</v>
      </c>
      <c r="H1515" s="32" t="s">
        <v>198</v>
      </c>
      <c r="I1515" s="32" t="s">
        <v>189</v>
      </c>
      <c r="J1515" s="32" t="s">
        <v>115</v>
      </c>
      <c r="K1515" s="32" t="s">
        <v>115</v>
      </c>
      <c r="L1515" s="32" t="s">
        <v>404</v>
      </c>
      <c r="M1515" s="32" t="s">
        <v>4628</v>
      </c>
      <c r="N1515" s="32" t="s">
        <v>115</v>
      </c>
      <c r="O1515" s="32" t="s">
        <v>115</v>
      </c>
      <c r="P1515" s="110">
        <v>45911</v>
      </c>
      <c r="Q1515" s="32">
        <v>22</v>
      </c>
      <c r="R1515" s="32" t="s">
        <v>220</v>
      </c>
      <c r="S1515" s="32" t="s">
        <v>121</v>
      </c>
      <c r="T1515" s="32" t="s">
        <v>115</v>
      </c>
      <c r="U1515" s="32" t="s">
        <v>214</v>
      </c>
      <c r="V1515" s="32" t="s">
        <v>122</v>
      </c>
      <c r="W1515" s="32" t="s">
        <v>123</v>
      </c>
      <c r="X1515" s="32" t="s">
        <v>115</v>
      </c>
      <c r="Y1515" s="128"/>
      <c r="Z1515" s="119" t="s">
        <v>115</v>
      </c>
      <c r="AA1515" s="119">
        <v>13.1702732245378</v>
      </c>
      <c r="AB1515" s="32" t="s">
        <v>115</v>
      </c>
      <c r="AC1515" s="32" t="s">
        <v>667</v>
      </c>
      <c r="AD1515" s="32" t="s">
        <v>1715</v>
      </c>
      <c r="AE1515" s="32" t="s">
        <v>115</v>
      </c>
      <c r="AF1515" s="32" t="s">
        <v>115</v>
      </c>
      <c r="AG1515" s="32" t="s">
        <v>115</v>
      </c>
      <c r="AH1515" s="32" t="s">
        <v>115</v>
      </c>
      <c r="AI1515" s="32">
        <v>5792890</v>
      </c>
      <c r="AJ1515" s="32" t="s">
        <v>4650</v>
      </c>
      <c r="AK1515" s="32" t="s">
        <v>4648</v>
      </c>
      <c r="AL1515" s="32">
        <v>1</v>
      </c>
      <c r="AM1515" s="32">
        <v>67</v>
      </c>
      <c r="AN1515" s="32" t="s">
        <v>128</v>
      </c>
      <c r="AO1515" s="32" t="s">
        <v>129</v>
      </c>
      <c r="AP1515" s="32">
        <v>2023</v>
      </c>
      <c r="AQ1515" s="32" t="s">
        <v>130</v>
      </c>
      <c r="AR1515" s="32">
        <v>2022</v>
      </c>
      <c r="AS1515" s="32" t="s">
        <v>115</v>
      </c>
      <c r="AT1515" s="32" t="b">
        <v>0</v>
      </c>
      <c r="AU1515" s="32" t="s">
        <v>115</v>
      </c>
      <c r="AV1515" s="32" t="s">
        <v>115</v>
      </c>
      <c r="AW1515" s="32" t="s">
        <v>115</v>
      </c>
      <c r="AX1515" s="32" t="b">
        <v>0</v>
      </c>
      <c r="AY1515" s="32" t="s">
        <v>115</v>
      </c>
      <c r="AZ1515" s="110" t="s">
        <v>115</v>
      </c>
      <c r="BA1515" s="32" t="s">
        <v>115</v>
      </c>
      <c r="BB1515" s="32" t="s">
        <v>115</v>
      </c>
      <c r="BC1515" s="32" t="s">
        <v>115</v>
      </c>
      <c r="BD1515" s="32" t="s">
        <v>115</v>
      </c>
      <c r="BE1515" s="32" t="s">
        <v>115</v>
      </c>
      <c r="BF1515" s="110" t="s">
        <v>115</v>
      </c>
      <c r="BG1515" s="32" t="s">
        <v>131</v>
      </c>
      <c r="BH1515" s="32" t="s">
        <v>115</v>
      </c>
      <c r="BI1515" s="32" t="s">
        <v>195</v>
      </c>
      <c r="BJ1515" s="32">
        <v>2</v>
      </c>
      <c r="BK1515" s="110">
        <v>45202</v>
      </c>
      <c r="BL1515" s="110">
        <v>45273</v>
      </c>
      <c r="BM1515" s="110">
        <v>45262</v>
      </c>
      <c r="BN1515" s="32" t="s">
        <v>115</v>
      </c>
      <c r="BO1515" s="32" t="s">
        <v>115</v>
      </c>
      <c r="BP1515" s="32" t="b">
        <v>1</v>
      </c>
      <c r="BQ1515" s="116">
        <v>1395.84</v>
      </c>
      <c r="BR1515" s="32" t="s">
        <v>134</v>
      </c>
      <c r="BS1515" s="116">
        <v>1087.3661999999999</v>
      </c>
      <c r="BT1515" s="116">
        <v>1087.3661999999999</v>
      </c>
      <c r="BU1515" s="116">
        <v>10.9444</v>
      </c>
      <c r="BV1515" s="116">
        <v>425.03660000000002</v>
      </c>
      <c r="BW1515" s="116">
        <v>550.15589999999997</v>
      </c>
      <c r="BX1515" s="116">
        <v>101.22929999999999</v>
      </c>
      <c r="BY1515" s="116">
        <v>0</v>
      </c>
      <c r="BZ1515" s="116">
        <v>0</v>
      </c>
      <c r="CA1515" s="116">
        <v>0</v>
      </c>
      <c r="CB1515" s="116">
        <v>0</v>
      </c>
      <c r="CC1515" s="116">
        <v>0</v>
      </c>
      <c r="CD1515" s="116">
        <v>0</v>
      </c>
      <c r="CE1515" s="116">
        <v>1087.3661999999999</v>
      </c>
      <c r="CF1515" s="32" t="s">
        <v>135</v>
      </c>
      <c r="CG1515" s="32" t="s">
        <v>136</v>
      </c>
      <c r="CH1515" s="32" t="s">
        <v>258</v>
      </c>
      <c r="CI1515" s="116">
        <v>0</v>
      </c>
      <c r="CJ1515" s="116">
        <v>0</v>
      </c>
      <c r="CK1515" s="116">
        <v>0</v>
      </c>
      <c r="CL1515" s="116">
        <v>976.48087999999996</v>
      </c>
      <c r="CM1515" s="116">
        <v>100.18049999999999</v>
      </c>
      <c r="CN1515" s="116">
        <v>0</v>
      </c>
      <c r="CO1515" s="113">
        <v>0</v>
      </c>
      <c r="CP1515" s="32" t="s">
        <v>134</v>
      </c>
      <c r="CQ1515" s="32" t="s">
        <v>115</v>
      </c>
      <c r="CR1515" s="32" t="s">
        <v>134</v>
      </c>
      <c r="CS1515" s="32" t="s">
        <v>115</v>
      </c>
      <c r="CT1515" s="113">
        <v>1</v>
      </c>
      <c r="CU1515" s="113">
        <v>0</v>
      </c>
      <c r="CV1515" s="33" t="s">
        <v>401</v>
      </c>
    </row>
    <row r="1516" spans="2:100">
      <c r="B1516" s="31">
        <v>1512</v>
      </c>
      <c r="C1516" s="32" t="s">
        <v>4651</v>
      </c>
      <c r="D1516" s="128"/>
      <c r="E1516" s="128"/>
      <c r="F1516" s="32" t="s">
        <v>1345</v>
      </c>
      <c r="G1516" s="32" t="s">
        <v>4652</v>
      </c>
      <c r="H1516" s="32" t="s">
        <v>198</v>
      </c>
      <c r="I1516" s="32" t="s">
        <v>189</v>
      </c>
      <c r="J1516" s="32" t="s">
        <v>115</v>
      </c>
      <c r="K1516" s="32" t="s">
        <v>115</v>
      </c>
      <c r="L1516" s="32" t="s">
        <v>404</v>
      </c>
      <c r="M1516" s="32" t="s">
        <v>4628</v>
      </c>
      <c r="N1516" s="32" t="s">
        <v>115</v>
      </c>
      <c r="O1516" s="32" t="s">
        <v>115</v>
      </c>
      <c r="P1516" s="110">
        <v>45937</v>
      </c>
      <c r="Q1516" s="32" t="s">
        <v>115</v>
      </c>
      <c r="R1516" s="32" t="s">
        <v>220</v>
      </c>
      <c r="S1516" s="32" t="s">
        <v>121</v>
      </c>
      <c r="T1516" s="32" t="s">
        <v>115</v>
      </c>
      <c r="U1516" s="32" t="s">
        <v>214</v>
      </c>
      <c r="V1516" s="32" t="s">
        <v>122</v>
      </c>
      <c r="W1516" s="32" t="s">
        <v>123</v>
      </c>
      <c r="X1516" s="32" t="s">
        <v>115</v>
      </c>
      <c r="Y1516" s="128"/>
      <c r="Z1516" s="119" t="s">
        <v>115</v>
      </c>
      <c r="AA1516" s="119">
        <v>9.85386732395291</v>
      </c>
      <c r="AB1516" s="32" t="s">
        <v>115</v>
      </c>
      <c r="AC1516" s="32" t="s">
        <v>534</v>
      </c>
      <c r="AD1516" s="32" t="s">
        <v>1715</v>
      </c>
      <c r="AE1516" s="32" t="s">
        <v>115</v>
      </c>
      <c r="AF1516" s="32" t="s">
        <v>115</v>
      </c>
      <c r="AG1516" s="32" t="s">
        <v>4437</v>
      </c>
      <c r="AH1516" s="32" t="s">
        <v>127</v>
      </c>
      <c r="AI1516" s="32">
        <v>5796825</v>
      </c>
      <c r="AJ1516" s="32" t="s">
        <v>4653</v>
      </c>
      <c r="AK1516" s="32" t="s">
        <v>4654</v>
      </c>
      <c r="AL1516" s="32">
        <v>1</v>
      </c>
      <c r="AM1516" s="32">
        <v>67</v>
      </c>
      <c r="AN1516" s="32" t="s">
        <v>128</v>
      </c>
      <c r="AO1516" s="32" t="s">
        <v>129</v>
      </c>
      <c r="AP1516" s="32">
        <v>2024</v>
      </c>
      <c r="AQ1516" s="32" t="s">
        <v>130</v>
      </c>
      <c r="AR1516" s="32">
        <v>2021</v>
      </c>
      <c r="AS1516" s="32" t="s">
        <v>115</v>
      </c>
      <c r="AT1516" s="32" t="b">
        <v>0</v>
      </c>
      <c r="AU1516" s="32" t="s">
        <v>115</v>
      </c>
      <c r="AV1516" s="32" t="s">
        <v>115</v>
      </c>
      <c r="AW1516" s="32" t="s">
        <v>115</v>
      </c>
      <c r="AX1516" s="32" t="b">
        <v>0</v>
      </c>
      <c r="AY1516" s="32" t="s">
        <v>115</v>
      </c>
      <c r="AZ1516" s="110" t="s">
        <v>115</v>
      </c>
      <c r="BA1516" s="32" t="s">
        <v>115</v>
      </c>
      <c r="BB1516" s="32" t="s">
        <v>115</v>
      </c>
      <c r="BC1516" s="32" t="s">
        <v>115</v>
      </c>
      <c r="BD1516" s="32" t="s">
        <v>115</v>
      </c>
      <c r="BE1516" s="32" t="s">
        <v>115</v>
      </c>
      <c r="BF1516" s="110" t="s">
        <v>115</v>
      </c>
      <c r="BG1516" s="32" t="s">
        <v>131</v>
      </c>
      <c r="BH1516" s="32" t="s">
        <v>115</v>
      </c>
      <c r="BI1516" s="32" t="s">
        <v>195</v>
      </c>
      <c r="BJ1516" s="32">
        <v>2</v>
      </c>
      <c r="BK1516" s="110">
        <v>45380</v>
      </c>
      <c r="BL1516" s="110">
        <v>45657</v>
      </c>
      <c r="BM1516" s="110">
        <v>45421</v>
      </c>
      <c r="BN1516" s="32" t="s">
        <v>115</v>
      </c>
      <c r="BO1516" s="32" t="s">
        <v>115</v>
      </c>
      <c r="BP1516" s="32" t="b">
        <v>1</v>
      </c>
      <c r="BQ1516" s="116">
        <v>1800</v>
      </c>
      <c r="BR1516" s="32" t="s">
        <v>134</v>
      </c>
      <c r="BS1516" s="116">
        <v>1184.0586000000001</v>
      </c>
      <c r="BT1516" s="116">
        <v>1184.0586000000001</v>
      </c>
      <c r="BU1516" s="116">
        <v>68.742500000000007</v>
      </c>
      <c r="BV1516" s="116">
        <v>342.84070000000003</v>
      </c>
      <c r="BW1516" s="116">
        <v>87.886700000000005</v>
      </c>
      <c r="BX1516" s="116">
        <v>672.75429999999994</v>
      </c>
      <c r="BY1516" s="116">
        <v>11.8344</v>
      </c>
      <c r="BZ1516" s="116">
        <v>0</v>
      </c>
      <c r="CA1516" s="116">
        <v>0</v>
      </c>
      <c r="CB1516" s="116">
        <v>0</v>
      </c>
      <c r="CC1516" s="116">
        <v>0</v>
      </c>
      <c r="CD1516" s="116">
        <v>0</v>
      </c>
      <c r="CE1516" s="116">
        <v>1172.2242000000001</v>
      </c>
      <c r="CF1516" s="32" t="s">
        <v>135</v>
      </c>
      <c r="CG1516" s="32" t="s">
        <v>136</v>
      </c>
      <c r="CH1516" s="32" t="s">
        <v>263</v>
      </c>
      <c r="CI1516" s="116">
        <v>0</v>
      </c>
      <c r="CJ1516" s="116">
        <v>0</v>
      </c>
      <c r="CK1516" s="116">
        <v>0</v>
      </c>
      <c r="CL1516" s="116">
        <v>0</v>
      </c>
      <c r="CM1516" s="116">
        <v>1126.63122</v>
      </c>
      <c r="CN1516" s="116">
        <v>13.32596</v>
      </c>
      <c r="CO1516" s="113">
        <v>0</v>
      </c>
      <c r="CP1516" s="32" t="s">
        <v>134</v>
      </c>
      <c r="CQ1516" s="32" t="s">
        <v>115</v>
      </c>
      <c r="CR1516" s="32" t="s">
        <v>134</v>
      </c>
      <c r="CS1516" s="32" t="s">
        <v>115</v>
      </c>
      <c r="CT1516" s="113">
        <v>0</v>
      </c>
      <c r="CU1516" s="113">
        <v>1</v>
      </c>
      <c r="CV1516" s="33" t="s">
        <v>401</v>
      </c>
    </row>
    <row r="1517" spans="2:100">
      <c r="B1517" s="31">
        <v>1513</v>
      </c>
      <c r="C1517" s="32" t="s">
        <v>4655</v>
      </c>
      <c r="D1517" s="128"/>
      <c r="E1517" s="128"/>
      <c r="F1517" s="32" t="s">
        <v>740</v>
      </c>
      <c r="G1517" s="32" t="s">
        <v>4656</v>
      </c>
      <c r="H1517" s="32" t="s">
        <v>198</v>
      </c>
      <c r="I1517" s="32" t="s">
        <v>189</v>
      </c>
      <c r="J1517" s="32" t="s">
        <v>115</v>
      </c>
      <c r="K1517" s="32" t="s">
        <v>115</v>
      </c>
      <c r="L1517" s="32" t="s">
        <v>404</v>
      </c>
      <c r="M1517" s="32" t="s">
        <v>4628</v>
      </c>
      <c r="N1517" s="32" t="s">
        <v>115</v>
      </c>
      <c r="O1517" s="32" t="s">
        <v>115</v>
      </c>
      <c r="P1517" s="110">
        <v>45870</v>
      </c>
      <c r="Q1517" s="32">
        <v>22</v>
      </c>
      <c r="R1517" s="32" t="s">
        <v>220</v>
      </c>
      <c r="S1517" s="32" t="s">
        <v>548</v>
      </c>
      <c r="T1517" s="32" t="s">
        <v>787</v>
      </c>
      <c r="U1517" s="32" t="s">
        <v>214</v>
      </c>
      <c r="V1517" s="32" t="s">
        <v>122</v>
      </c>
      <c r="W1517" s="32" t="s">
        <v>123</v>
      </c>
      <c r="X1517" s="32" t="s">
        <v>115</v>
      </c>
      <c r="Y1517" s="128"/>
      <c r="Z1517" s="119" t="s">
        <v>115</v>
      </c>
      <c r="AA1517" s="119">
        <v>2.3685758421265302</v>
      </c>
      <c r="AB1517" s="32" t="s">
        <v>115</v>
      </c>
      <c r="AC1517" s="32" t="s">
        <v>530</v>
      </c>
      <c r="AD1517" s="32" t="s">
        <v>1715</v>
      </c>
      <c r="AE1517" s="32" t="s">
        <v>115</v>
      </c>
      <c r="AF1517" s="32" t="s">
        <v>115</v>
      </c>
      <c r="AG1517" s="32" t="s">
        <v>4437</v>
      </c>
      <c r="AH1517" s="32" t="s">
        <v>127</v>
      </c>
      <c r="AI1517" s="32">
        <v>5791840</v>
      </c>
      <c r="AJ1517" s="32" t="s">
        <v>4657</v>
      </c>
      <c r="AK1517" s="32" t="s">
        <v>4658</v>
      </c>
      <c r="AL1517" s="32">
        <v>1</v>
      </c>
      <c r="AM1517" s="32">
        <v>67</v>
      </c>
      <c r="AN1517" s="32" t="s">
        <v>128</v>
      </c>
      <c r="AO1517" s="32" t="s">
        <v>129</v>
      </c>
      <c r="AP1517" s="32">
        <v>2023</v>
      </c>
      <c r="AQ1517" s="32" t="s">
        <v>130</v>
      </c>
      <c r="AR1517" s="32">
        <v>2022</v>
      </c>
      <c r="AS1517" s="32" t="s">
        <v>115</v>
      </c>
      <c r="AT1517" s="32" t="b">
        <v>0</v>
      </c>
      <c r="AU1517" s="32" t="s">
        <v>115</v>
      </c>
      <c r="AV1517" s="32" t="s">
        <v>115</v>
      </c>
      <c r="AW1517" s="32" t="s">
        <v>115</v>
      </c>
      <c r="AX1517" s="32" t="b">
        <v>0</v>
      </c>
      <c r="AY1517" s="32" t="s">
        <v>115</v>
      </c>
      <c r="AZ1517" s="110" t="s">
        <v>115</v>
      </c>
      <c r="BA1517" s="32" t="s">
        <v>115</v>
      </c>
      <c r="BB1517" s="32" t="s">
        <v>115</v>
      </c>
      <c r="BC1517" s="32" t="s">
        <v>115</v>
      </c>
      <c r="BD1517" s="32" t="s">
        <v>115</v>
      </c>
      <c r="BE1517" s="32" t="s">
        <v>115</v>
      </c>
      <c r="BF1517" s="110" t="s">
        <v>115</v>
      </c>
      <c r="BG1517" s="32" t="s">
        <v>131</v>
      </c>
      <c r="BH1517" s="32" t="s">
        <v>115</v>
      </c>
      <c r="BI1517" s="32" t="s">
        <v>195</v>
      </c>
      <c r="BJ1517" s="32">
        <v>2</v>
      </c>
      <c r="BK1517" s="110">
        <v>45398</v>
      </c>
      <c r="BL1517" s="110">
        <v>45440</v>
      </c>
      <c r="BM1517" s="110">
        <v>45601</v>
      </c>
      <c r="BN1517" s="32" t="s">
        <v>115</v>
      </c>
      <c r="BO1517" s="32" t="s">
        <v>115</v>
      </c>
      <c r="BP1517" s="32" t="b">
        <v>1</v>
      </c>
      <c r="BQ1517" s="116">
        <v>800</v>
      </c>
      <c r="BR1517" s="32" t="s">
        <v>134</v>
      </c>
      <c r="BS1517" s="116">
        <v>1459.2264</v>
      </c>
      <c r="BT1517" s="116">
        <v>1544.2340999999999</v>
      </c>
      <c r="BU1517" s="116">
        <v>0.50139999999999996</v>
      </c>
      <c r="BV1517" s="116">
        <v>168.73509999999999</v>
      </c>
      <c r="BW1517" s="116">
        <v>279.92239999999998</v>
      </c>
      <c r="BX1517" s="116">
        <v>982.755</v>
      </c>
      <c r="BY1517" s="116">
        <v>81.786299999999997</v>
      </c>
      <c r="BZ1517" s="116">
        <v>30.533799999999999</v>
      </c>
      <c r="CA1517" s="116">
        <v>0</v>
      </c>
      <c r="CB1517" s="116">
        <v>0</v>
      </c>
      <c r="CC1517" s="116">
        <v>0</v>
      </c>
      <c r="CD1517" s="116">
        <v>0</v>
      </c>
      <c r="CE1517" s="116">
        <v>1431.914</v>
      </c>
      <c r="CF1517" s="32" t="s">
        <v>135</v>
      </c>
      <c r="CG1517" s="32" t="s">
        <v>136</v>
      </c>
      <c r="CH1517" s="32" t="s">
        <v>250</v>
      </c>
      <c r="CI1517" s="116">
        <v>0</v>
      </c>
      <c r="CJ1517" s="116">
        <v>0</v>
      </c>
      <c r="CK1517" s="116">
        <v>0</v>
      </c>
      <c r="CL1517" s="116">
        <v>0</v>
      </c>
      <c r="CM1517" s="116">
        <v>1346.7428799999998</v>
      </c>
      <c r="CN1517" s="116">
        <v>26.168620000000004</v>
      </c>
      <c r="CO1517" s="113">
        <v>0</v>
      </c>
      <c r="CP1517" s="32" t="s">
        <v>134</v>
      </c>
      <c r="CQ1517" s="32" t="s">
        <v>115</v>
      </c>
      <c r="CR1517" s="32" t="s">
        <v>134</v>
      </c>
      <c r="CS1517" s="32" t="s">
        <v>115</v>
      </c>
      <c r="CT1517" s="113">
        <v>1</v>
      </c>
      <c r="CU1517" s="113">
        <v>0</v>
      </c>
      <c r="CV1517" s="33" t="s">
        <v>401</v>
      </c>
    </row>
    <row r="1518" spans="2:100">
      <c r="B1518" s="31">
        <v>1514</v>
      </c>
      <c r="C1518" s="32" t="s">
        <v>4659</v>
      </c>
      <c r="D1518" s="128"/>
      <c r="E1518" s="128"/>
      <c r="F1518" s="32" t="s">
        <v>115</v>
      </c>
      <c r="G1518" s="32" t="s">
        <v>4660</v>
      </c>
      <c r="H1518" s="32" t="s">
        <v>198</v>
      </c>
      <c r="I1518" s="32" t="s">
        <v>166</v>
      </c>
      <c r="J1518" s="32" t="s">
        <v>115</v>
      </c>
      <c r="K1518" s="32" t="s">
        <v>115</v>
      </c>
      <c r="L1518" s="32" t="s">
        <v>1499</v>
      </c>
      <c r="M1518" s="32" t="s">
        <v>4661</v>
      </c>
      <c r="N1518" s="32" t="s">
        <v>115</v>
      </c>
      <c r="O1518" s="32" t="s">
        <v>115</v>
      </c>
      <c r="P1518" s="110" t="s">
        <v>115</v>
      </c>
      <c r="Q1518" s="32" t="s">
        <v>115</v>
      </c>
      <c r="R1518" s="32" t="s">
        <v>115</v>
      </c>
      <c r="S1518" s="32" t="s">
        <v>121</v>
      </c>
      <c r="T1518" s="32" t="s">
        <v>115</v>
      </c>
      <c r="U1518" s="32" t="s">
        <v>115</v>
      </c>
      <c r="V1518" s="32" t="s">
        <v>122</v>
      </c>
      <c r="W1518" s="32" t="s">
        <v>123</v>
      </c>
      <c r="X1518" s="32" t="s">
        <v>115</v>
      </c>
      <c r="Y1518" s="128"/>
      <c r="Z1518" s="119" t="s">
        <v>115</v>
      </c>
      <c r="AA1518" s="119" t="s">
        <v>115</v>
      </c>
      <c r="AB1518" s="32" t="s">
        <v>115</v>
      </c>
      <c r="AC1518" s="32" t="s">
        <v>115</v>
      </c>
      <c r="AD1518" s="32" t="s">
        <v>1715</v>
      </c>
      <c r="AE1518" s="32" t="s">
        <v>125</v>
      </c>
      <c r="AF1518" s="32" t="s">
        <v>115</v>
      </c>
      <c r="AG1518" s="32" t="s">
        <v>4437</v>
      </c>
      <c r="AH1518" s="32" t="s">
        <v>409</v>
      </c>
      <c r="AI1518" s="32">
        <v>5507179</v>
      </c>
      <c r="AJ1518" s="32" t="s">
        <v>115</v>
      </c>
      <c r="AK1518" s="32" t="s">
        <v>115</v>
      </c>
      <c r="AL1518" s="32" t="s">
        <v>115</v>
      </c>
      <c r="AM1518" s="32">
        <v>67</v>
      </c>
      <c r="AN1518" s="32" t="s">
        <v>128</v>
      </c>
      <c r="AO1518" s="32" t="s">
        <v>129</v>
      </c>
      <c r="AP1518" s="32" t="s">
        <v>115</v>
      </c>
      <c r="AQ1518" s="32" t="s">
        <v>130</v>
      </c>
      <c r="AR1518" s="32">
        <v>2019</v>
      </c>
      <c r="AS1518" s="32" t="s">
        <v>115</v>
      </c>
      <c r="AT1518" s="32" t="b">
        <v>0</v>
      </c>
      <c r="AU1518" s="32" t="s">
        <v>115</v>
      </c>
      <c r="AV1518" s="32" t="s">
        <v>115</v>
      </c>
      <c r="AW1518" s="32" t="s">
        <v>115</v>
      </c>
      <c r="AX1518" s="32" t="b">
        <v>0</v>
      </c>
      <c r="AY1518" s="32" t="s">
        <v>115</v>
      </c>
      <c r="AZ1518" s="110" t="s">
        <v>115</v>
      </c>
      <c r="BA1518" s="32" t="s">
        <v>115</v>
      </c>
      <c r="BB1518" s="32" t="s">
        <v>115</v>
      </c>
      <c r="BC1518" s="32" t="s">
        <v>115</v>
      </c>
      <c r="BD1518" s="32" t="s">
        <v>115</v>
      </c>
      <c r="BE1518" s="32" t="s">
        <v>115</v>
      </c>
      <c r="BF1518" s="110" t="s">
        <v>115</v>
      </c>
      <c r="BG1518" s="32" t="s">
        <v>131</v>
      </c>
      <c r="BH1518" s="32" t="s">
        <v>115</v>
      </c>
      <c r="BI1518" s="32" t="s">
        <v>132</v>
      </c>
      <c r="BJ1518" s="32" t="s">
        <v>115</v>
      </c>
      <c r="BK1518" s="110" t="s">
        <v>115</v>
      </c>
      <c r="BL1518" s="110" t="s">
        <v>115</v>
      </c>
      <c r="BM1518" s="110" t="s">
        <v>133</v>
      </c>
      <c r="BN1518" s="32" t="s">
        <v>115</v>
      </c>
      <c r="BO1518" s="32" t="s">
        <v>115</v>
      </c>
      <c r="BP1518" s="32" t="b">
        <v>1</v>
      </c>
      <c r="BQ1518" s="116" t="s">
        <v>115</v>
      </c>
      <c r="BR1518" s="32" t="s">
        <v>134</v>
      </c>
      <c r="BS1518" s="116">
        <v>16720.685099999999</v>
      </c>
      <c r="BT1518" s="116">
        <v>31320.685099999999</v>
      </c>
      <c r="BU1518" s="116">
        <v>0</v>
      </c>
      <c r="BV1518" s="116">
        <v>0</v>
      </c>
      <c r="BW1518" s="116">
        <v>0</v>
      </c>
      <c r="BX1518" s="116">
        <v>0</v>
      </c>
      <c r="BY1518" s="116">
        <v>100</v>
      </c>
      <c r="BZ1518" s="116">
        <v>500</v>
      </c>
      <c r="CA1518" s="116">
        <v>2000</v>
      </c>
      <c r="CB1518" s="116">
        <v>3000</v>
      </c>
      <c r="CC1518" s="116">
        <v>3000</v>
      </c>
      <c r="CD1518" s="116">
        <v>3000</v>
      </c>
      <c r="CE1518" s="116">
        <v>16720.685099999999</v>
      </c>
      <c r="CF1518" s="32" t="s">
        <v>135</v>
      </c>
      <c r="CG1518" s="32" t="s">
        <v>136</v>
      </c>
      <c r="CH1518" s="32" t="s">
        <v>235</v>
      </c>
      <c r="CI1518" s="116">
        <v>0</v>
      </c>
      <c r="CJ1518" s="116">
        <v>0</v>
      </c>
      <c r="CK1518" s="116">
        <v>0</v>
      </c>
      <c r="CL1518" s="116">
        <v>0</v>
      </c>
      <c r="CM1518" s="116">
        <v>0</v>
      </c>
      <c r="CN1518" s="116">
        <v>0</v>
      </c>
      <c r="CO1518" s="113">
        <v>0</v>
      </c>
      <c r="CP1518" s="32" t="s">
        <v>134</v>
      </c>
      <c r="CQ1518" s="32" t="s">
        <v>115</v>
      </c>
      <c r="CR1518" s="32" t="s">
        <v>134</v>
      </c>
      <c r="CS1518" s="32" t="s">
        <v>115</v>
      </c>
      <c r="CT1518" s="113">
        <v>0.3427</v>
      </c>
      <c r="CU1518" s="113">
        <v>0.6573</v>
      </c>
      <c r="CV1518" s="33" t="s">
        <v>1077</v>
      </c>
    </row>
    <row r="1519" spans="2:100">
      <c r="B1519" s="31">
        <v>1515</v>
      </c>
      <c r="C1519" s="32" t="s">
        <v>4662</v>
      </c>
      <c r="D1519" s="128"/>
      <c r="E1519" s="128"/>
      <c r="F1519" s="32" t="s">
        <v>115</v>
      </c>
      <c r="G1519" s="32" t="s">
        <v>4663</v>
      </c>
      <c r="H1519" s="32" t="s">
        <v>198</v>
      </c>
      <c r="I1519" s="32" t="s">
        <v>166</v>
      </c>
      <c r="J1519" s="32" t="s">
        <v>115</v>
      </c>
      <c r="K1519" s="32" t="s">
        <v>115</v>
      </c>
      <c r="L1519" s="32" t="s">
        <v>1499</v>
      </c>
      <c r="M1519" s="32" t="s">
        <v>4661</v>
      </c>
      <c r="N1519" s="32" t="s">
        <v>115</v>
      </c>
      <c r="O1519" s="32" t="s">
        <v>115</v>
      </c>
      <c r="P1519" s="110" t="s">
        <v>115</v>
      </c>
      <c r="Q1519" s="32" t="s">
        <v>115</v>
      </c>
      <c r="R1519" s="32" t="s">
        <v>115</v>
      </c>
      <c r="S1519" s="32" t="s">
        <v>121</v>
      </c>
      <c r="T1519" s="32" t="s">
        <v>115</v>
      </c>
      <c r="U1519" s="32" t="s">
        <v>115</v>
      </c>
      <c r="V1519" s="32" t="s">
        <v>122</v>
      </c>
      <c r="W1519" s="32" t="s">
        <v>123</v>
      </c>
      <c r="X1519" s="32" t="s">
        <v>115</v>
      </c>
      <c r="Y1519" s="128"/>
      <c r="Z1519" s="119" t="s">
        <v>115</v>
      </c>
      <c r="AA1519" s="119" t="s">
        <v>115</v>
      </c>
      <c r="AB1519" s="32" t="s">
        <v>115</v>
      </c>
      <c r="AC1519" s="32" t="s">
        <v>115</v>
      </c>
      <c r="AD1519" s="32" t="s">
        <v>1715</v>
      </c>
      <c r="AE1519" s="32" t="s">
        <v>482</v>
      </c>
      <c r="AF1519" s="32" t="s">
        <v>115</v>
      </c>
      <c r="AG1519" s="32" t="s">
        <v>115</v>
      </c>
      <c r="AH1519" s="32" t="s">
        <v>115</v>
      </c>
      <c r="AI1519" s="32">
        <v>5516256</v>
      </c>
      <c r="AJ1519" s="32" t="s">
        <v>115</v>
      </c>
      <c r="AK1519" s="32" t="s">
        <v>115</v>
      </c>
      <c r="AL1519" s="32" t="s">
        <v>115</v>
      </c>
      <c r="AM1519" s="32">
        <v>67</v>
      </c>
      <c r="AN1519" s="32" t="s">
        <v>128</v>
      </c>
      <c r="AO1519" s="32" t="s">
        <v>129</v>
      </c>
      <c r="AP1519" s="32" t="s">
        <v>115</v>
      </c>
      <c r="AQ1519" s="32" t="s">
        <v>130</v>
      </c>
      <c r="AR1519" s="32">
        <v>2017</v>
      </c>
      <c r="AS1519" s="32" t="s">
        <v>115</v>
      </c>
      <c r="AT1519" s="32" t="b">
        <v>0</v>
      </c>
      <c r="AU1519" s="32" t="s">
        <v>115</v>
      </c>
      <c r="AV1519" s="32" t="s">
        <v>115</v>
      </c>
      <c r="AW1519" s="32" t="s">
        <v>115</v>
      </c>
      <c r="AX1519" s="32" t="b">
        <v>0</v>
      </c>
      <c r="AY1519" s="32" t="s">
        <v>115</v>
      </c>
      <c r="AZ1519" s="110" t="s">
        <v>115</v>
      </c>
      <c r="BA1519" s="32" t="s">
        <v>115</v>
      </c>
      <c r="BB1519" s="32" t="s">
        <v>115</v>
      </c>
      <c r="BC1519" s="32" t="s">
        <v>115</v>
      </c>
      <c r="BD1519" s="32" t="s">
        <v>115</v>
      </c>
      <c r="BE1519" s="32" t="s">
        <v>115</v>
      </c>
      <c r="BF1519" s="110" t="s">
        <v>115</v>
      </c>
      <c r="BG1519" s="32" t="s">
        <v>131</v>
      </c>
      <c r="BH1519" s="32" t="s">
        <v>115</v>
      </c>
      <c r="BI1519" s="32" t="s">
        <v>132</v>
      </c>
      <c r="BJ1519" s="32" t="s">
        <v>115</v>
      </c>
      <c r="BK1519" s="110" t="s">
        <v>115</v>
      </c>
      <c r="BL1519" s="110" t="s">
        <v>115</v>
      </c>
      <c r="BM1519" s="110" t="s">
        <v>133</v>
      </c>
      <c r="BN1519" s="32" t="s">
        <v>115</v>
      </c>
      <c r="BO1519" s="32" t="s">
        <v>115</v>
      </c>
      <c r="BP1519" s="32" t="b">
        <v>0</v>
      </c>
      <c r="BQ1519" s="116" t="s">
        <v>115</v>
      </c>
      <c r="BR1519" s="32" t="s">
        <v>134</v>
      </c>
      <c r="BS1519" s="116">
        <v>5957.4201000000003</v>
      </c>
      <c r="BT1519" s="116">
        <v>5957.4201000000003</v>
      </c>
      <c r="BU1519" s="116">
        <v>12.504899999999999</v>
      </c>
      <c r="BV1519" s="116">
        <v>1.962</v>
      </c>
      <c r="BW1519" s="116">
        <v>0</v>
      </c>
      <c r="BX1519" s="116">
        <v>0</v>
      </c>
      <c r="BY1519" s="116">
        <v>0</v>
      </c>
      <c r="BZ1519" s="116">
        <v>0</v>
      </c>
      <c r="CA1519" s="116">
        <v>0</v>
      </c>
      <c r="CB1519" s="116">
        <v>0</v>
      </c>
      <c r="CC1519" s="116">
        <v>0</v>
      </c>
      <c r="CD1519" s="116">
        <v>0</v>
      </c>
      <c r="CE1519" s="116">
        <v>5957.4201000000003</v>
      </c>
      <c r="CF1519" s="32" t="s">
        <v>135</v>
      </c>
      <c r="CG1519" s="32" t="s">
        <v>136</v>
      </c>
      <c r="CH1519" s="32" t="s">
        <v>456</v>
      </c>
      <c r="CI1519" s="116">
        <v>143.97916000000001</v>
      </c>
      <c r="CJ1519" s="116">
        <v>12.504860000000001</v>
      </c>
      <c r="CK1519" s="116">
        <v>1.9620199999999999</v>
      </c>
      <c r="CL1519" s="116">
        <v>0</v>
      </c>
      <c r="CM1519" s="116">
        <v>0</v>
      </c>
      <c r="CN1519" s="116">
        <v>0</v>
      </c>
      <c r="CO1519" s="113">
        <v>0</v>
      </c>
      <c r="CP1519" s="32" t="s">
        <v>134</v>
      </c>
      <c r="CQ1519" s="32" t="s">
        <v>115</v>
      </c>
      <c r="CR1519" s="32" t="s">
        <v>134</v>
      </c>
      <c r="CS1519" s="32" t="s">
        <v>115</v>
      </c>
      <c r="CT1519" s="113">
        <v>0.3427</v>
      </c>
      <c r="CU1519" s="113">
        <v>0.6573</v>
      </c>
      <c r="CV1519" s="33" t="s">
        <v>1077</v>
      </c>
    </row>
    <row r="1520" spans="2:100">
      <c r="B1520" s="31">
        <v>1516</v>
      </c>
      <c r="C1520" s="32" t="s">
        <v>4664</v>
      </c>
      <c r="D1520" s="128"/>
      <c r="E1520" s="128"/>
      <c r="F1520" s="32" t="s">
        <v>589</v>
      </c>
      <c r="G1520" s="32" t="s">
        <v>4665</v>
      </c>
      <c r="H1520" s="32" t="s">
        <v>198</v>
      </c>
      <c r="I1520" s="32" t="s">
        <v>166</v>
      </c>
      <c r="J1520" s="32" t="s">
        <v>115</v>
      </c>
      <c r="K1520" s="32" t="s">
        <v>115</v>
      </c>
      <c r="L1520" s="32" t="s">
        <v>1499</v>
      </c>
      <c r="M1520" s="32" t="s">
        <v>4661</v>
      </c>
      <c r="N1520" s="32" t="s">
        <v>115</v>
      </c>
      <c r="O1520" s="32" t="s">
        <v>115</v>
      </c>
      <c r="P1520" s="110">
        <v>45875</v>
      </c>
      <c r="Q1520" s="32" t="s">
        <v>115</v>
      </c>
      <c r="R1520" s="32" t="s">
        <v>115</v>
      </c>
      <c r="S1520" s="32" t="s">
        <v>121</v>
      </c>
      <c r="T1520" s="32" t="s">
        <v>115</v>
      </c>
      <c r="U1520" s="32" t="s">
        <v>214</v>
      </c>
      <c r="V1520" s="32" t="s">
        <v>122</v>
      </c>
      <c r="W1520" s="32" t="s">
        <v>123</v>
      </c>
      <c r="X1520" s="32" t="s">
        <v>115</v>
      </c>
      <c r="Y1520" s="128"/>
      <c r="Z1520" s="119" t="s">
        <v>115</v>
      </c>
      <c r="AA1520" s="119">
        <v>2.0602091561893201</v>
      </c>
      <c r="AB1520" s="32" t="s">
        <v>115</v>
      </c>
      <c r="AC1520" s="32" t="s">
        <v>701</v>
      </c>
      <c r="AD1520" s="32" t="s">
        <v>1715</v>
      </c>
      <c r="AE1520" s="32" t="s">
        <v>125</v>
      </c>
      <c r="AF1520" s="32" t="s">
        <v>115</v>
      </c>
      <c r="AG1520" s="32" t="s">
        <v>115</v>
      </c>
      <c r="AH1520" s="32" t="s">
        <v>115</v>
      </c>
      <c r="AI1520" s="32">
        <v>5755447</v>
      </c>
      <c r="AJ1520" s="32" t="s">
        <v>4666</v>
      </c>
      <c r="AK1520" s="32" t="s">
        <v>4667</v>
      </c>
      <c r="AL1520" s="32">
        <v>1</v>
      </c>
      <c r="AM1520" s="32">
        <v>67</v>
      </c>
      <c r="AN1520" s="32" t="s">
        <v>128</v>
      </c>
      <c r="AO1520" s="32" t="s">
        <v>129</v>
      </c>
      <c r="AP1520" s="32">
        <v>2019</v>
      </c>
      <c r="AQ1520" s="32" t="s">
        <v>130</v>
      </c>
      <c r="AR1520" s="32">
        <v>2014</v>
      </c>
      <c r="AS1520" s="32" t="s">
        <v>115</v>
      </c>
      <c r="AT1520" s="32" t="b">
        <v>0</v>
      </c>
      <c r="AU1520" s="32" t="s">
        <v>115</v>
      </c>
      <c r="AV1520" s="32" t="s">
        <v>115</v>
      </c>
      <c r="AW1520" s="32" t="s">
        <v>115</v>
      </c>
      <c r="AX1520" s="32" t="b">
        <v>0</v>
      </c>
      <c r="AY1520" s="32" t="s">
        <v>115</v>
      </c>
      <c r="AZ1520" s="110" t="s">
        <v>115</v>
      </c>
      <c r="BA1520" s="32" t="s">
        <v>115</v>
      </c>
      <c r="BB1520" s="32" t="s">
        <v>115</v>
      </c>
      <c r="BC1520" s="32" t="s">
        <v>115</v>
      </c>
      <c r="BD1520" s="32" t="s">
        <v>115</v>
      </c>
      <c r="BE1520" s="32" t="s">
        <v>115</v>
      </c>
      <c r="BF1520" s="110" t="s">
        <v>115</v>
      </c>
      <c r="BG1520" s="32" t="s">
        <v>131</v>
      </c>
      <c r="BH1520" s="32" t="s">
        <v>115</v>
      </c>
      <c r="BI1520" s="32" t="s">
        <v>195</v>
      </c>
      <c r="BJ1520" s="32">
        <v>2</v>
      </c>
      <c r="BK1520" s="110">
        <v>43700</v>
      </c>
      <c r="BL1520" s="110">
        <v>43623</v>
      </c>
      <c r="BM1520" s="110">
        <v>43767</v>
      </c>
      <c r="BN1520" s="32" t="s">
        <v>115</v>
      </c>
      <c r="BO1520" s="32" t="s">
        <v>115</v>
      </c>
      <c r="BP1520" s="32" t="b">
        <v>0</v>
      </c>
      <c r="BQ1520" s="116">
        <v>3723</v>
      </c>
      <c r="BR1520" s="32" t="s">
        <v>134</v>
      </c>
      <c r="BS1520" s="116">
        <v>1220.2177999999999</v>
      </c>
      <c r="BT1520" s="116">
        <v>1220.2177999999999</v>
      </c>
      <c r="BU1520" s="116">
        <v>8.2647999999999993</v>
      </c>
      <c r="BV1520" s="116">
        <v>0</v>
      </c>
      <c r="BW1520" s="116">
        <v>0</v>
      </c>
      <c r="BX1520" s="116">
        <v>0</v>
      </c>
      <c r="BY1520" s="116">
        <v>0</v>
      </c>
      <c r="BZ1520" s="116">
        <v>0</v>
      </c>
      <c r="CA1520" s="116">
        <v>0</v>
      </c>
      <c r="CB1520" s="116">
        <v>0</v>
      </c>
      <c r="CC1520" s="116">
        <v>0</v>
      </c>
      <c r="CD1520" s="116">
        <v>0</v>
      </c>
      <c r="CE1520" s="116">
        <v>1220.2177999999999</v>
      </c>
      <c r="CF1520" s="32" t="s">
        <v>135</v>
      </c>
      <c r="CG1520" s="32" t="s">
        <v>136</v>
      </c>
      <c r="CH1520" s="32" t="s">
        <v>152</v>
      </c>
      <c r="CI1520" s="116">
        <v>233.42979000000003</v>
      </c>
      <c r="CJ1520" s="116">
        <v>7.1483800000000004</v>
      </c>
      <c r="CK1520" s="116">
        <v>0</v>
      </c>
      <c r="CL1520" s="116">
        <v>0</v>
      </c>
      <c r="CM1520" s="116">
        <v>0</v>
      </c>
      <c r="CN1520" s="116">
        <v>0</v>
      </c>
      <c r="CO1520" s="113">
        <v>0</v>
      </c>
      <c r="CP1520" s="32" t="s">
        <v>134</v>
      </c>
      <c r="CQ1520" s="32" t="s">
        <v>115</v>
      </c>
      <c r="CR1520" s="32" t="s">
        <v>134</v>
      </c>
      <c r="CS1520" s="32" t="s">
        <v>115</v>
      </c>
      <c r="CT1520" s="113">
        <v>0</v>
      </c>
      <c r="CU1520" s="113">
        <v>1</v>
      </c>
      <c r="CV1520" s="33" t="s">
        <v>1077</v>
      </c>
    </row>
    <row r="1521" spans="2:100">
      <c r="B1521" s="31">
        <v>1517</v>
      </c>
      <c r="C1521" s="32" t="s">
        <v>4668</v>
      </c>
      <c r="D1521" s="128"/>
      <c r="E1521" s="128"/>
      <c r="F1521" s="32" t="s">
        <v>411</v>
      </c>
      <c r="G1521" s="32" t="s">
        <v>4669</v>
      </c>
      <c r="H1521" s="32" t="s">
        <v>198</v>
      </c>
      <c r="I1521" s="32" t="s">
        <v>166</v>
      </c>
      <c r="J1521" s="32" t="s">
        <v>115</v>
      </c>
      <c r="K1521" s="32" t="s">
        <v>115</v>
      </c>
      <c r="L1521" s="32" t="s">
        <v>1499</v>
      </c>
      <c r="M1521" s="32" t="s">
        <v>4661</v>
      </c>
      <c r="N1521" s="32" t="s">
        <v>115</v>
      </c>
      <c r="O1521" s="32" t="s">
        <v>115</v>
      </c>
      <c r="P1521" s="110">
        <v>45875</v>
      </c>
      <c r="Q1521" s="32" t="s">
        <v>115</v>
      </c>
      <c r="R1521" s="32" t="s">
        <v>115</v>
      </c>
      <c r="S1521" s="32" t="s">
        <v>121</v>
      </c>
      <c r="T1521" s="32" t="s">
        <v>115</v>
      </c>
      <c r="U1521" s="32" t="s">
        <v>214</v>
      </c>
      <c r="V1521" s="32" t="s">
        <v>122</v>
      </c>
      <c r="W1521" s="32" t="s">
        <v>123</v>
      </c>
      <c r="X1521" s="32" t="s">
        <v>115</v>
      </c>
      <c r="Y1521" s="128"/>
      <c r="Z1521" s="119" t="s">
        <v>115</v>
      </c>
      <c r="AA1521" s="119">
        <v>0.59656567915792602</v>
      </c>
      <c r="AB1521" s="32" t="s">
        <v>115</v>
      </c>
      <c r="AC1521" s="32" t="s">
        <v>397</v>
      </c>
      <c r="AD1521" s="32" t="s">
        <v>1715</v>
      </c>
      <c r="AE1521" s="32" t="s">
        <v>441</v>
      </c>
      <c r="AF1521" s="32" t="s">
        <v>2985</v>
      </c>
      <c r="AG1521" s="32" t="s">
        <v>115</v>
      </c>
      <c r="AH1521" s="32" t="s">
        <v>115</v>
      </c>
      <c r="AI1521" s="32">
        <v>5757521</v>
      </c>
      <c r="AJ1521" s="32" t="s">
        <v>4670</v>
      </c>
      <c r="AK1521" s="32" t="s">
        <v>4671</v>
      </c>
      <c r="AL1521" s="32">
        <v>1</v>
      </c>
      <c r="AM1521" s="32">
        <v>67</v>
      </c>
      <c r="AN1521" s="32" t="s">
        <v>4672</v>
      </c>
      <c r="AO1521" s="32" t="s">
        <v>129</v>
      </c>
      <c r="AP1521" s="32">
        <v>2020</v>
      </c>
      <c r="AQ1521" s="32" t="s">
        <v>130</v>
      </c>
      <c r="AR1521" s="32">
        <v>2014</v>
      </c>
      <c r="AS1521" s="32" t="s">
        <v>115</v>
      </c>
      <c r="AT1521" s="32" t="b">
        <v>0</v>
      </c>
      <c r="AU1521" s="32" t="s">
        <v>115</v>
      </c>
      <c r="AV1521" s="32" t="s">
        <v>115</v>
      </c>
      <c r="AW1521" s="32" t="s">
        <v>115</v>
      </c>
      <c r="AX1521" s="32" t="b">
        <v>0</v>
      </c>
      <c r="AY1521" s="32" t="s">
        <v>115</v>
      </c>
      <c r="AZ1521" s="110" t="s">
        <v>115</v>
      </c>
      <c r="BA1521" s="32" t="s">
        <v>115</v>
      </c>
      <c r="BB1521" s="32" t="s">
        <v>115</v>
      </c>
      <c r="BC1521" s="32" t="s">
        <v>115</v>
      </c>
      <c r="BD1521" s="32" t="s">
        <v>115</v>
      </c>
      <c r="BE1521" s="32" t="s">
        <v>115</v>
      </c>
      <c r="BF1521" s="110" t="s">
        <v>115</v>
      </c>
      <c r="BG1521" s="32" t="s">
        <v>131</v>
      </c>
      <c r="BH1521" s="32" t="s">
        <v>115</v>
      </c>
      <c r="BI1521" s="32" t="s">
        <v>195</v>
      </c>
      <c r="BJ1521" s="32">
        <v>2</v>
      </c>
      <c r="BK1521" s="110">
        <v>43962</v>
      </c>
      <c r="BL1521" s="110">
        <v>44165</v>
      </c>
      <c r="BM1521" s="110">
        <v>44168</v>
      </c>
      <c r="BN1521" s="32" t="s">
        <v>115</v>
      </c>
      <c r="BO1521" s="32" t="s">
        <v>115</v>
      </c>
      <c r="BP1521" s="32" t="b">
        <v>0</v>
      </c>
      <c r="BQ1521" s="116">
        <v>2575</v>
      </c>
      <c r="BR1521" s="32" t="s">
        <v>134</v>
      </c>
      <c r="BS1521" s="116">
        <v>1830.3044</v>
      </c>
      <c r="BT1521" s="116">
        <v>1830.3044</v>
      </c>
      <c r="BU1521" s="116">
        <v>870.63390000000004</v>
      </c>
      <c r="BV1521" s="116">
        <v>0.84499999999999997</v>
      </c>
      <c r="BW1521" s="116">
        <v>0</v>
      </c>
      <c r="BX1521" s="116">
        <v>0</v>
      </c>
      <c r="BY1521" s="116">
        <v>0</v>
      </c>
      <c r="BZ1521" s="116">
        <v>0</v>
      </c>
      <c r="CA1521" s="116">
        <v>0</v>
      </c>
      <c r="CB1521" s="116">
        <v>0</v>
      </c>
      <c r="CC1521" s="116">
        <v>0</v>
      </c>
      <c r="CD1521" s="116">
        <v>0</v>
      </c>
      <c r="CE1521" s="116">
        <v>1830.3044</v>
      </c>
      <c r="CF1521" s="32" t="s">
        <v>135</v>
      </c>
      <c r="CG1521" s="32" t="s">
        <v>136</v>
      </c>
      <c r="CH1521" s="32" t="s">
        <v>456</v>
      </c>
      <c r="CI1521" s="116">
        <v>924.72139000000004</v>
      </c>
      <c r="CJ1521" s="116">
        <v>837.31706000000008</v>
      </c>
      <c r="CK1521" s="116">
        <v>0.81264000000000003</v>
      </c>
      <c r="CL1521" s="116">
        <v>0</v>
      </c>
      <c r="CM1521" s="116">
        <v>0</v>
      </c>
      <c r="CN1521" s="116">
        <v>0</v>
      </c>
      <c r="CO1521" s="113">
        <v>0</v>
      </c>
      <c r="CP1521" s="32" t="s">
        <v>134</v>
      </c>
      <c r="CQ1521" s="32" t="s">
        <v>115</v>
      </c>
      <c r="CR1521" s="32" t="s">
        <v>134</v>
      </c>
      <c r="CS1521" s="32" t="s">
        <v>115</v>
      </c>
      <c r="CT1521" s="113">
        <v>0</v>
      </c>
      <c r="CU1521" s="113">
        <v>1</v>
      </c>
      <c r="CV1521" s="33" t="s">
        <v>1077</v>
      </c>
    </row>
    <row r="1522" spans="2:100">
      <c r="B1522" s="31">
        <v>1518</v>
      </c>
      <c r="C1522" s="32" t="s">
        <v>4673</v>
      </c>
      <c r="D1522" s="128"/>
      <c r="E1522" s="128"/>
      <c r="F1522" s="32" t="s">
        <v>611</v>
      </c>
      <c r="G1522" s="32" t="s">
        <v>4674</v>
      </c>
      <c r="H1522" s="32" t="s">
        <v>198</v>
      </c>
      <c r="I1522" s="32" t="s">
        <v>166</v>
      </c>
      <c r="J1522" s="32" t="s">
        <v>115</v>
      </c>
      <c r="K1522" s="32" t="s">
        <v>115</v>
      </c>
      <c r="L1522" s="32" t="s">
        <v>1499</v>
      </c>
      <c r="M1522" s="32" t="s">
        <v>4661</v>
      </c>
      <c r="N1522" s="32" t="s">
        <v>115</v>
      </c>
      <c r="O1522" s="32" t="s">
        <v>115</v>
      </c>
      <c r="P1522" s="110">
        <v>45875</v>
      </c>
      <c r="Q1522" s="32" t="s">
        <v>115</v>
      </c>
      <c r="R1522" s="32" t="s">
        <v>115</v>
      </c>
      <c r="S1522" s="32" t="s">
        <v>121</v>
      </c>
      <c r="T1522" s="32" t="s">
        <v>115</v>
      </c>
      <c r="U1522" s="32" t="s">
        <v>214</v>
      </c>
      <c r="V1522" s="32" t="s">
        <v>122</v>
      </c>
      <c r="W1522" s="32" t="s">
        <v>123</v>
      </c>
      <c r="X1522" s="32" t="s">
        <v>115</v>
      </c>
      <c r="Y1522" s="128"/>
      <c r="Z1522" s="119" t="s">
        <v>115</v>
      </c>
      <c r="AA1522" s="119">
        <v>0.75208231014982896</v>
      </c>
      <c r="AB1522" s="32" t="s">
        <v>115</v>
      </c>
      <c r="AC1522" s="32" t="s">
        <v>397</v>
      </c>
      <c r="AD1522" s="32" t="s">
        <v>1715</v>
      </c>
      <c r="AE1522" s="32" t="s">
        <v>125</v>
      </c>
      <c r="AF1522" s="32" t="s">
        <v>2640</v>
      </c>
      <c r="AG1522" s="32" t="s">
        <v>4437</v>
      </c>
      <c r="AH1522" s="32" t="s">
        <v>422</v>
      </c>
      <c r="AI1522" s="32">
        <v>5738700</v>
      </c>
      <c r="AJ1522" s="32" t="s">
        <v>4675</v>
      </c>
      <c r="AK1522" s="32" t="s">
        <v>4676</v>
      </c>
      <c r="AL1522" s="32">
        <v>1</v>
      </c>
      <c r="AM1522" s="32">
        <v>67</v>
      </c>
      <c r="AN1522" s="32" t="s">
        <v>4677</v>
      </c>
      <c r="AO1522" s="32" t="s">
        <v>129</v>
      </c>
      <c r="AP1522" s="32">
        <v>2020</v>
      </c>
      <c r="AQ1522" s="32" t="s">
        <v>130</v>
      </c>
      <c r="AR1522" s="32">
        <v>2016</v>
      </c>
      <c r="AS1522" s="32" t="s">
        <v>115</v>
      </c>
      <c r="AT1522" s="32" t="b">
        <v>0</v>
      </c>
      <c r="AU1522" s="32" t="s">
        <v>115</v>
      </c>
      <c r="AV1522" s="32" t="s">
        <v>115</v>
      </c>
      <c r="AW1522" s="32" t="s">
        <v>115</v>
      </c>
      <c r="AX1522" s="32" t="b">
        <v>0</v>
      </c>
      <c r="AY1522" s="32" t="s">
        <v>115</v>
      </c>
      <c r="AZ1522" s="110" t="s">
        <v>115</v>
      </c>
      <c r="BA1522" s="32" t="s">
        <v>115</v>
      </c>
      <c r="BB1522" s="32" t="s">
        <v>115</v>
      </c>
      <c r="BC1522" s="32" t="s">
        <v>115</v>
      </c>
      <c r="BD1522" s="32" t="s">
        <v>115</v>
      </c>
      <c r="BE1522" s="32" t="s">
        <v>115</v>
      </c>
      <c r="BF1522" s="110" t="s">
        <v>115</v>
      </c>
      <c r="BG1522" s="32" t="s">
        <v>131</v>
      </c>
      <c r="BH1522" s="32" t="s">
        <v>115</v>
      </c>
      <c r="BI1522" s="32" t="s">
        <v>468</v>
      </c>
      <c r="BJ1522" s="32">
        <v>4</v>
      </c>
      <c r="BK1522" s="110">
        <v>46454</v>
      </c>
      <c r="BL1522" s="110">
        <v>44773</v>
      </c>
      <c r="BM1522" s="110">
        <v>46554</v>
      </c>
      <c r="BN1522" s="32" t="s">
        <v>431</v>
      </c>
      <c r="BO1522" s="32" t="s">
        <v>115</v>
      </c>
      <c r="BP1522" s="32" t="b">
        <v>0</v>
      </c>
      <c r="BQ1522" s="116">
        <v>1815</v>
      </c>
      <c r="BR1522" s="32" t="s">
        <v>134</v>
      </c>
      <c r="BS1522" s="116">
        <v>1223.2865999999999</v>
      </c>
      <c r="BT1522" s="116">
        <v>3224.8229999999999</v>
      </c>
      <c r="BU1522" s="116">
        <v>211.23560000000001</v>
      </c>
      <c r="BV1522" s="116">
        <v>337.95299999999997</v>
      </c>
      <c r="BW1522" s="116">
        <v>75.454499999999996</v>
      </c>
      <c r="BX1522" s="116">
        <v>8.4634999999999998</v>
      </c>
      <c r="BY1522" s="116">
        <v>65.112799999999993</v>
      </c>
      <c r="BZ1522" s="116">
        <v>205.10559999999998</v>
      </c>
      <c r="CA1522" s="116">
        <v>1385.5056999999999</v>
      </c>
      <c r="CB1522" s="116">
        <v>379.60319999999996</v>
      </c>
      <c r="CC1522" s="116">
        <v>0</v>
      </c>
      <c r="CD1522" s="116">
        <v>0</v>
      </c>
      <c r="CE1522" s="116">
        <v>1187.7049</v>
      </c>
      <c r="CF1522" s="32" t="s">
        <v>135</v>
      </c>
      <c r="CG1522" s="32" t="s">
        <v>136</v>
      </c>
      <c r="CH1522" s="32" t="s">
        <v>723</v>
      </c>
      <c r="CI1522" s="116">
        <v>0</v>
      </c>
      <c r="CJ1522" s="116">
        <v>0</v>
      </c>
      <c r="CK1522" s="116">
        <v>0</v>
      </c>
      <c r="CL1522" s="116">
        <v>0</v>
      </c>
      <c r="CM1522" s="116">
        <v>0</v>
      </c>
      <c r="CN1522" s="116">
        <v>0</v>
      </c>
      <c r="CO1522" s="113">
        <v>0</v>
      </c>
      <c r="CP1522" s="32" t="s">
        <v>134</v>
      </c>
      <c r="CQ1522" s="32" t="s">
        <v>115</v>
      </c>
      <c r="CR1522" s="32" t="s">
        <v>279</v>
      </c>
      <c r="CS1522" s="32" t="s">
        <v>115</v>
      </c>
      <c r="CT1522" s="113">
        <v>0</v>
      </c>
      <c r="CU1522" s="113">
        <v>1</v>
      </c>
      <c r="CV1522" s="33" t="s">
        <v>4678</v>
      </c>
    </row>
    <row r="1523" spans="2:100">
      <c r="B1523" s="31">
        <v>1519</v>
      </c>
      <c r="C1523" s="32" t="s">
        <v>4679</v>
      </c>
      <c r="D1523" s="128"/>
      <c r="E1523" s="128"/>
      <c r="F1523" s="32" t="s">
        <v>4062</v>
      </c>
      <c r="G1523" s="32" t="s">
        <v>4680</v>
      </c>
      <c r="H1523" s="32" t="s">
        <v>198</v>
      </c>
      <c r="I1523" s="32" t="s">
        <v>166</v>
      </c>
      <c r="J1523" s="32" t="s">
        <v>115</v>
      </c>
      <c r="K1523" s="32" t="s">
        <v>115</v>
      </c>
      <c r="L1523" s="32" t="s">
        <v>1499</v>
      </c>
      <c r="M1523" s="32" t="s">
        <v>4661</v>
      </c>
      <c r="N1523" s="32" t="s">
        <v>115</v>
      </c>
      <c r="O1523" s="32" t="s">
        <v>115</v>
      </c>
      <c r="P1523" s="110">
        <v>45874</v>
      </c>
      <c r="Q1523" s="32">
        <v>62</v>
      </c>
      <c r="R1523" s="32" t="s">
        <v>115</v>
      </c>
      <c r="S1523" s="32" t="s">
        <v>121</v>
      </c>
      <c r="T1523" s="32" t="s">
        <v>115</v>
      </c>
      <c r="U1523" s="32" t="s">
        <v>214</v>
      </c>
      <c r="V1523" s="32" t="s">
        <v>122</v>
      </c>
      <c r="W1523" s="32" t="s">
        <v>123</v>
      </c>
      <c r="X1523" s="32" t="s">
        <v>115</v>
      </c>
      <c r="Y1523" s="128"/>
      <c r="Z1523" s="119" t="s">
        <v>115</v>
      </c>
      <c r="AA1523" s="119">
        <v>0.69684538721810496</v>
      </c>
      <c r="AB1523" s="32" t="s">
        <v>115</v>
      </c>
      <c r="AC1523" s="32" t="s">
        <v>701</v>
      </c>
      <c r="AD1523" s="32" t="s">
        <v>1715</v>
      </c>
      <c r="AE1523" s="32" t="s">
        <v>125</v>
      </c>
      <c r="AF1523" s="32" t="s">
        <v>2767</v>
      </c>
      <c r="AG1523" s="32" t="s">
        <v>115</v>
      </c>
      <c r="AH1523" s="32" t="s">
        <v>115</v>
      </c>
      <c r="AI1523" s="32">
        <v>5755546</v>
      </c>
      <c r="AJ1523" s="32" t="s">
        <v>4681</v>
      </c>
      <c r="AK1523" s="32" t="s">
        <v>4682</v>
      </c>
      <c r="AL1523" s="32">
        <v>1</v>
      </c>
      <c r="AM1523" s="32">
        <v>67</v>
      </c>
      <c r="AN1523" s="32" t="s">
        <v>128</v>
      </c>
      <c r="AO1523" s="32" t="s">
        <v>129</v>
      </c>
      <c r="AP1523" s="32">
        <v>2018</v>
      </c>
      <c r="AQ1523" s="32" t="s">
        <v>130</v>
      </c>
      <c r="AR1523" s="32">
        <v>2015</v>
      </c>
      <c r="AS1523" s="32" t="s">
        <v>115</v>
      </c>
      <c r="AT1523" s="32" t="b">
        <v>0</v>
      </c>
      <c r="AU1523" s="32" t="s">
        <v>115</v>
      </c>
      <c r="AV1523" s="32" t="s">
        <v>115</v>
      </c>
      <c r="AW1523" s="32" t="s">
        <v>115</v>
      </c>
      <c r="AX1523" s="32" t="b">
        <v>0</v>
      </c>
      <c r="AY1523" s="32" t="s">
        <v>115</v>
      </c>
      <c r="AZ1523" s="110" t="s">
        <v>115</v>
      </c>
      <c r="BA1523" s="32" t="s">
        <v>115</v>
      </c>
      <c r="BB1523" s="32" t="s">
        <v>115</v>
      </c>
      <c r="BC1523" s="32" t="s">
        <v>115</v>
      </c>
      <c r="BD1523" s="32" t="s">
        <v>115</v>
      </c>
      <c r="BE1523" s="32" t="s">
        <v>115</v>
      </c>
      <c r="BF1523" s="110" t="s">
        <v>115</v>
      </c>
      <c r="BG1523" s="32" t="s">
        <v>131</v>
      </c>
      <c r="BH1523" s="32" t="s">
        <v>115</v>
      </c>
      <c r="BI1523" s="32" t="s">
        <v>195</v>
      </c>
      <c r="BJ1523" s="32">
        <v>2</v>
      </c>
      <c r="BK1523" s="110">
        <v>43347</v>
      </c>
      <c r="BL1523" s="110">
        <v>43523</v>
      </c>
      <c r="BM1523" s="110">
        <v>44868</v>
      </c>
      <c r="BN1523" s="32" t="s">
        <v>225</v>
      </c>
      <c r="BO1523" s="32" t="s">
        <v>115</v>
      </c>
      <c r="BP1523" s="32" t="b">
        <v>0</v>
      </c>
      <c r="BQ1523" s="116">
        <v>1330</v>
      </c>
      <c r="BR1523" s="32" t="s">
        <v>134</v>
      </c>
      <c r="BS1523" s="116">
        <v>1631.7701999999999</v>
      </c>
      <c r="BT1523" s="116">
        <v>1631.7701999999999</v>
      </c>
      <c r="BU1523" s="116">
        <v>107.2602</v>
      </c>
      <c r="BV1523" s="116">
        <v>190.07900000000001</v>
      </c>
      <c r="BW1523" s="116">
        <v>92.976299999999995</v>
      </c>
      <c r="BX1523" s="116">
        <v>0</v>
      </c>
      <c r="BY1523" s="116">
        <v>0</v>
      </c>
      <c r="BZ1523" s="116">
        <v>0</v>
      </c>
      <c r="CA1523" s="116">
        <v>0</v>
      </c>
      <c r="CB1523" s="116">
        <v>0</v>
      </c>
      <c r="CC1523" s="116">
        <v>0</v>
      </c>
      <c r="CD1523" s="116">
        <v>0</v>
      </c>
      <c r="CE1523" s="116">
        <v>1631.7701999999999</v>
      </c>
      <c r="CF1523" s="32" t="s">
        <v>135</v>
      </c>
      <c r="CG1523" s="32" t="s">
        <v>136</v>
      </c>
      <c r="CH1523" s="32" t="s">
        <v>272</v>
      </c>
      <c r="CI1523" s="116">
        <v>0</v>
      </c>
      <c r="CJ1523" s="116">
        <v>0</v>
      </c>
      <c r="CK1523" s="116">
        <v>1524.29017</v>
      </c>
      <c r="CL1523" s="116">
        <v>91.671870000000013</v>
      </c>
      <c r="CM1523" s="116">
        <v>0</v>
      </c>
      <c r="CN1523" s="116">
        <v>0</v>
      </c>
      <c r="CO1523" s="113">
        <v>0</v>
      </c>
      <c r="CP1523" s="32" t="s">
        <v>134</v>
      </c>
      <c r="CQ1523" s="32" t="s">
        <v>115</v>
      </c>
      <c r="CR1523" s="32" t="s">
        <v>134</v>
      </c>
      <c r="CS1523" s="32" t="s">
        <v>115</v>
      </c>
      <c r="CT1523" s="113">
        <v>0</v>
      </c>
      <c r="CU1523" s="113">
        <v>1</v>
      </c>
      <c r="CV1523" s="33" t="s">
        <v>1077</v>
      </c>
    </row>
    <row r="1524" spans="2:100">
      <c r="B1524" s="31">
        <v>1520</v>
      </c>
      <c r="C1524" s="32" t="s">
        <v>4683</v>
      </c>
      <c r="D1524" s="128"/>
      <c r="E1524" s="128"/>
      <c r="F1524" s="32" t="s">
        <v>4684</v>
      </c>
      <c r="G1524" s="32" t="s">
        <v>4685</v>
      </c>
      <c r="H1524" s="32" t="s">
        <v>198</v>
      </c>
      <c r="I1524" s="32" t="s">
        <v>166</v>
      </c>
      <c r="J1524" s="32" t="s">
        <v>115</v>
      </c>
      <c r="K1524" s="32" t="s">
        <v>115</v>
      </c>
      <c r="L1524" s="32" t="s">
        <v>1499</v>
      </c>
      <c r="M1524" s="32" t="s">
        <v>4661</v>
      </c>
      <c r="N1524" s="32" t="s">
        <v>115</v>
      </c>
      <c r="O1524" s="32" t="s">
        <v>115</v>
      </c>
      <c r="P1524" s="110">
        <v>45883</v>
      </c>
      <c r="Q1524" s="32" t="s">
        <v>115</v>
      </c>
      <c r="R1524" s="32" t="s">
        <v>115</v>
      </c>
      <c r="S1524" s="32" t="s">
        <v>121</v>
      </c>
      <c r="T1524" s="32" t="s">
        <v>115</v>
      </c>
      <c r="U1524" s="32" t="s">
        <v>194</v>
      </c>
      <c r="V1524" s="32" t="s">
        <v>122</v>
      </c>
      <c r="W1524" s="32" t="s">
        <v>123</v>
      </c>
      <c r="X1524" s="32" t="s">
        <v>115</v>
      </c>
      <c r="Y1524" s="128"/>
      <c r="Z1524" s="119" t="s">
        <v>115</v>
      </c>
      <c r="AA1524" s="119">
        <v>0.319003649848285</v>
      </c>
      <c r="AB1524" s="32" t="s">
        <v>115</v>
      </c>
      <c r="AC1524" s="32" t="s">
        <v>397</v>
      </c>
      <c r="AD1524" s="32" t="s">
        <v>1715</v>
      </c>
      <c r="AE1524" s="32" t="s">
        <v>441</v>
      </c>
      <c r="AF1524" s="32" t="s">
        <v>115</v>
      </c>
      <c r="AG1524" s="32" t="s">
        <v>115</v>
      </c>
      <c r="AH1524" s="32" t="s">
        <v>115</v>
      </c>
      <c r="AI1524" s="32">
        <v>5757493</v>
      </c>
      <c r="AJ1524" s="32" t="s">
        <v>4686</v>
      </c>
      <c r="AK1524" s="32" t="s">
        <v>4687</v>
      </c>
      <c r="AL1524" s="32">
        <v>1</v>
      </c>
      <c r="AM1524" s="32">
        <v>67</v>
      </c>
      <c r="AN1524" s="32" t="s">
        <v>128</v>
      </c>
      <c r="AO1524" s="32" t="s">
        <v>129</v>
      </c>
      <c r="AP1524" s="32">
        <v>2017</v>
      </c>
      <c r="AQ1524" s="32" t="s">
        <v>130</v>
      </c>
      <c r="AR1524" s="32">
        <v>2016</v>
      </c>
      <c r="AS1524" s="32" t="s">
        <v>115</v>
      </c>
      <c r="AT1524" s="32" t="b">
        <v>0</v>
      </c>
      <c r="AU1524" s="32" t="s">
        <v>115</v>
      </c>
      <c r="AV1524" s="32" t="s">
        <v>115</v>
      </c>
      <c r="AW1524" s="32" t="s">
        <v>115</v>
      </c>
      <c r="AX1524" s="32" t="b">
        <v>0</v>
      </c>
      <c r="AY1524" s="32" t="s">
        <v>115</v>
      </c>
      <c r="AZ1524" s="110" t="s">
        <v>115</v>
      </c>
      <c r="BA1524" s="32" t="s">
        <v>115</v>
      </c>
      <c r="BB1524" s="32" t="s">
        <v>115</v>
      </c>
      <c r="BC1524" s="32" t="s">
        <v>115</v>
      </c>
      <c r="BD1524" s="32" t="s">
        <v>115</v>
      </c>
      <c r="BE1524" s="32" t="s">
        <v>115</v>
      </c>
      <c r="BF1524" s="110" t="s">
        <v>115</v>
      </c>
      <c r="BG1524" s="32" t="s">
        <v>131</v>
      </c>
      <c r="BH1524" s="32" t="s">
        <v>115</v>
      </c>
      <c r="BI1524" s="32" t="s">
        <v>195</v>
      </c>
      <c r="BJ1524" s="32">
        <v>2</v>
      </c>
      <c r="BK1524" s="110">
        <v>43388</v>
      </c>
      <c r="BL1524" s="110">
        <v>44111</v>
      </c>
      <c r="BM1524" s="110">
        <v>43546</v>
      </c>
      <c r="BN1524" s="32" t="s">
        <v>115</v>
      </c>
      <c r="BO1524" s="32" t="s">
        <v>115</v>
      </c>
      <c r="BP1524" s="32" t="b">
        <v>0</v>
      </c>
      <c r="BQ1524" s="116">
        <v>2606</v>
      </c>
      <c r="BR1524" s="32" t="s">
        <v>134</v>
      </c>
      <c r="BS1524" s="116">
        <v>1634.32</v>
      </c>
      <c r="BT1524" s="116">
        <v>1634.32</v>
      </c>
      <c r="BU1524" s="116">
        <v>24.966200000000001</v>
      </c>
      <c r="BV1524" s="116">
        <v>0</v>
      </c>
      <c r="BW1524" s="116">
        <v>0</v>
      </c>
      <c r="BX1524" s="116">
        <v>0</v>
      </c>
      <c r="BY1524" s="116">
        <v>0</v>
      </c>
      <c r="BZ1524" s="116">
        <v>0</v>
      </c>
      <c r="CA1524" s="116">
        <v>0</v>
      </c>
      <c r="CB1524" s="116">
        <v>0</v>
      </c>
      <c r="CC1524" s="116">
        <v>0</v>
      </c>
      <c r="CD1524" s="116">
        <v>0</v>
      </c>
      <c r="CE1524" s="116">
        <v>1634.32</v>
      </c>
      <c r="CF1524" s="32" t="s">
        <v>135</v>
      </c>
      <c r="CG1524" s="32" t="s">
        <v>136</v>
      </c>
      <c r="CH1524" s="32" t="s">
        <v>152</v>
      </c>
      <c r="CI1524" s="116">
        <v>65.41434000000001</v>
      </c>
      <c r="CJ1524" s="116">
        <v>23.729600000000001</v>
      </c>
      <c r="CK1524" s="116">
        <v>0</v>
      </c>
      <c r="CL1524" s="116">
        <v>0</v>
      </c>
      <c r="CM1524" s="116">
        <v>0</v>
      </c>
      <c r="CN1524" s="116">
        <v>0</v>
      </c>
      <c r="CO1524" s="113">
        <v>0</v>
      </c>
      <c r="CP1524" s="32" t="s">
        <v>134</v>
      </c>
      <c r="CQ1524" s="32" t="s">
        <v>115</v>
      </c>
      <c r="CR1524" s="32" t="s">
        <v>134</v>
      </c>
      <c r="CS1524" s="32" t="s">
        <v>115</v>
      </c>
      <c r="CT1524" s="113">
        <v>0</v>
      </c>
      <c r="CU1524" s="113">
        <v>1</v>
      </c>
      <c r="CV1524" s="33" t="s">
        <v>1077</v>
      </c>
    </row>
    <row r="1525" spans="2:100">
      <c r="B1525" s="31">
        <v>1521</v>
      </c>
      <c r="C1525" s="32" t="s">
        <v>4688</v>
      </c>
      <c r="D1525" s="128"/>
      <c r="E1525" s="128"/>
      <c r="F1525" s="32" t="s">
        <v>1006</v>
      </c>
      <c r="G1525" s="32" t="s">
        <v>4689</v>
      </c>
      <c r="H1525" s="32" t="s">
        <v>213</v>
      </c>
      <c r="I1525" s="32" t="s">
        <v>166</v>
      </c>
      <c r="J1525" s="32" t="s">
        <v>115</v>
      </c>
      <c r="K1525" s="32" t="s">
        <v>115</v>
      </c>
      <c r="L1525" s="32" t="s">
        <v>1499</v>
      </c>
      <c r="M1525" s="32" t="s">
        <v>4661</v>
      </c>
      <c r="N1525" s="32" t="s">
        <v>115</v>
      </c>
      <c r="O1525" s="32" t="s">
        <v>115</v>
      </c>
      <c r="P1525" s="110">
        <v>45873</v>
      </c>
      <c r="Q1525" s="32" t="s">
        <v>115</v>
      </c>
      <c r="R1525" s="32" t="s">
        <v>115</v>
      </c>
      <c r="S1525" s="32" t="s">
        <v>121</v>
      </c>
      <c r="T1525" s="32" t="s">
        <v>115</v>
      </c>
      <c r="U1525" s="32" t="s">
        <v>518</v>
      </c>
      <c r="V1525" s="32" t="s">
        <v>122</v>
      </c>
      <c r="W1525" s="32" t="s">
        <v>123</v>
      </c>
      <c r="X1525" s="32" t="s">
        <v>115</v>
      </c>
      <c r="Y1525" s="128"/>
      <c r="Z1525" s="119" t="s">
        <v>115</v>
      </c>
      <c r="AA1525" s="119">
        <v>0.23969299999999699</v>
      </c>
      <c r="AB1525" s="32" t="s">
        <v>115</v>
      </c>
      <c r="AC1525" s="32" t="s">
        <v>397</v>
      </c>
      <c r="AD1525" s="32" t="s">
        <v>1715</v>
      </c>
      <c r="AE1525" s="32" t="s">
        <v>115</v>
      </c>
      <c r="AF1525" s="32" t="s">
        <v>115</v>
      </c>
      <c r="AG1525" s="32" t="s">
        <v>115</v>
      </c>
      <c r="AH1525" s="32" t="s">
        <v>115</v>
      </c>
      <c r="AI1525" s="32">
        <v>5757494</v>
      </c>
      <c r="AJ1525" s="32" t="s">
        <v>4690</v>
      </c>
      <c r="AK1525" s="32" t="s">
        <v>4691</v>
      </c>
      <c r="AL1525" s="32">
        <v>1</v>
      </c>
      <c r="AM1525" s="32">
        <v>67</v>
      </c>
      <c r="AN1525" s="32" t="s">
        <v>128</v>
      </c>
      <c r="AO1525" s="32" t="s">
        <v>129</v>
      </c>
      <c r="AP1525" s="32">
        <v>2017</v>
      </c>
      <c r="AQ1525" s="32" t="s">
        <v>130</v>
      </c>
      <c r="AR1525" s="32">
        <v>2016</v>
      </c>
      <c r="AS1525" s="32" t="s">
        <v>115</v>
      </c>
      <c r="AT1525" s="32" t="b">
        <v>0</v>
      </c>
      <c r="AU1525" s="32" t="s">
        <v>115</v>
      </c>
      <c r="AV1525" s="32" t="s">
        <v>115</v>
      </c>
      <c r="AW1525" s="32" t="s">
        <v>115</v>
      </c>
      <c r="AX1525" s="32" t="b">
        <v>0</v>
      </c>
      <c r="AY1525" s="32" t="s">
        <v>115</v>
      </c>
      <c r="AZ1525" s="110" t="s">
        <v>115</v>
      </c>
      <c r="BA1525" s="32" t="s">
        <v>115</v>
      </c>
      <c r="BB1525" s="32" t="s">
        <v>115</v>
      </c>
      <c r="BC1525" s="32" t="s">
        <v>115</v>
      </c>
      <c r="BD1525" s="32" t="s">
        <v>115</v>
      </c>
      <c r="BE1525" s="32" t="s">
        <v>115</v>
      </c>
      <c r="BF1525" s="110" t="s">
        <v>115</v>
      </c>
      <c r="BG1525" s="32" t="s">
        <v>131</v>
      </c>
      <c r="BH1525" s="32" t="s">
        <v>115</v>
      </c>
      <c r="BI1525" s="32" t="s">
        <v>195</v>
      </c>
      <c r="BJ1525" s="32">
        <v>2</v>
      </c>
      <c r="BK1525" s="110">
        <v>43367</v>
      </c>
      <c r="BL1525" s="110">
        <v>43598</v>
      </c>
      <c r="BM1525" s="110">
        <v>43444</v>
      </c>
      <c r="BN1525" s="32" t="s">
        <v>115</v>
      </c>
      <c r="BO1525" s="32" t="s">
        <v>115</v>
      </c>
      <c r="BP1525" s="32" t="b">
        <v>0</v>
      </c>
      <c r="BQ1525" s="116">
        <v>1103</v>
      </c>
      <c r="BR1525" s="32" t="s">
        <v>134</v>
      </c>
      <c r="BS1525" s="116">
        <v>1698.7786000000001</v>
      </c>
      <c r="BT1525" s="116">
        <v>1698.7786000000001</v>
      </c>
      <c r="BU1525" s="116">
        <v>72.846500000000006</v>
      </c>
      <c r="BV1525" s="116">
        <v>0</v>
      </c>
      <c r="BW1525" s="116">
        <v>0</v>
      </c>
      <c r="BX1525" s="116">
        <v>0</v>
      </c>
      <c r="BY1525" s="116">
        <v>0</v>
      </c>
      <c r="BZ1525" s="116">
        <v>0</v>
      </c>
      <c r="CA1525" s="116">
        <v>0</v>
      </c>
      <c r="CB1525" s="116">
        <v>0</v>
      </c>
      <c r="CC1525" s="116">
        <v>0</v>
      </c>
      <c r="CD1525" s="116">
        <v>0</v>
      </c>
      <c r="CE1525" s="116">
        <v>1698.7786000000001</v>
      </c>
      <c r="CF1525" s="32" t="s">
        <v>135</v>
      </c>
      <c r="CG1525" s="32" t="s">
        <v>136</v>
      </c>
      <c r="CH1525" s="32" t="s">
        <v>152</v>
      </c>
      <c r="CI1525" s="116">
        <v>89.355709999999988</v>
      </c>
      <c r="CJ1525" s="116">
        <v>30.557290000000002</v>
      </c>
      <c r="CK1525" s="116">
        <v>0</v>
      </c>
      <c r="CL1525" s="116">
        <v>0</v>
      </c>
      <c r="CM1525" s="116">
        <v>0</v>
      </c>
      <c r="CN1525" s="116">
        <v>0</v>
      </c>
      <c r="CO1525" s="113">
        <v>0</v>
      </c>
      <c r="CP1525" s="32" t="s">
        <v>134</v>
      </c>
      <c r="CQ1525" s="32" t="s">
        <v>115</v>
      </c>
      <c r="CR1525" s="32" t="s">
        <v>134</v>
      </c>
      <c r="CS1525" s="32" t="s">
        <v>115</v>
      </c>
      <c r="CT1525" s="113">
        <v>0</v>
      </c>
      <c r="CU1525" s="113">
        <v>1</v>
      </c>
      <c r="CV1525" s="33" t="s">
        <v>1077</v>
      </c>
    </row>
    <row r="1526" spans="2:100">
      <c r="B1526" s="31">
        <v>1522</v>
      </c>
      <c r="C1526" s="32" t="s">
        <v>4692</v>
      </c>
      <c r="D1526" s="128"/>
      <c r="E1526" s="128"/>
      <c r="F1526" s="32" t="s">
        <v>4693</v>
      </c>
      <c r="G1526" s="32" t="s">
        <v>4694</v>
      </c>
      <c r="H1526" s="32" t="s">
        <v>198</v>
      </c>
      <c r="I1526" s="32" t="s">
        <v>166</v>
      </c>
      <c r="J1526" s="32" t="s">
        <v>115</v>
      </c>
      <c r="K1526" s="32" t="s">
        <v>115</v>
      </c>
      <c r="L1526" s="32" t="s">
        <v>1499</v>
      </c>
      <c r="M1526" s="32" t="s">
        <v>4661</v>
      </c>
      <c r="N1526" s="32" t="s">
        <v>115</v>
      </c>
      <c r="O1526" s="32" t="s">
        <v>115</v>
      </c>
      <c r="P1526" s="110">
        <v>45936</v>
      </c>
      <c r="Q1526" s="32" t="s">
        <v>115</v>
      </c>
      <c r="R1526" s="32" t="s">
        <v>115</v>
      </c>
      <c r="S1526" s="32" t="s">
        <v>121</v>
      </c>
      <c r="T1526" s="32" t="s">
        <v>115</v>
      </c>
      <c r="U1526" s="32" t="s">
        <v>214</v>
      </c>
      <c r="V1526" s="32" t="s">
        <v>122</v>
      </c>
      <c r="W1526" s="32" t="s">
        <v>123</v>
      </c>
      <c r="X1526" s="32" t="s">
        <v>115</v>
      </c>
      <c r="Y1526" s="128"/>
      <c r="Z1526" s="119" t="s">
        <v>115</v>
      </c>
      <c r="AA1526" s="119">
        <v>0.26483265605080503</v>
      </c>
      <c r="AB1526" s="32" t="s">
        <v>115</v>
      </c>
      <c r="AC1526" s="32" t="s">
        <v>397</v>
      </c>
      <c r="AD1526" s="32" t="s">
        <v>1715</v>
      </c>
      <c r="AE1526" s="32" t="s">
        <v>441</v>
      </c>
      <c r="AF1526" s="32" t="s">
        <v>2767</v>
      </c>
      <c r="AG1526" s="32" t="s">
        <v>115</v>
      </c>
      <c r="AH1526" s="32" t="s">
        <v>115</v>
      </c>
      <c r="AI1526" s="32">
        <v>5757520</v>
      </c>
      <c r="AJ1526" s="32" t="s">
        <v>4695</v>
      </c>
      <c r="AK1526" s="32" t="s">
        <v>4696</v>
      </c>
      <c r="AL1526" s="32">
        <v>1</v>
      </c>
      <c r="AM1526" s="32">
        <v>67</v>
      </c>
      <c r="AN1526" s="32" t="s">
        <v>128</v>
      </c>
      <c r="AO1526" s="32" t="s">
        <v>129</v>
      </c>
      <c r="AP1526" s="32">
        <v>2017</v>
      </c>
      <c r="AQ1526" s="32" t="s">
        <v>130</v>
      </c>
      <c r="AR1526" s="32">
        <v>2014</v>
      </c>
      <c r="AS1526" s="32" t="s">
        <v>115</v>
      </c>
      <c r="AT1526" s="32" t="b">
        <v>0</v>
      </c>
      <c r="AU1526" s="32" t="s">
        <v>115</v>
      </c>
      <c r="AV1526" s="32" t="s">
        <v>115</v>
      </c>
      <c r="AW1526" s="32" t="s">
        <v>115</v>
      </c>
      <c r="AX1526" s="32" t="b">
        <v>0</v>
      </c>
      <c r="AY1526" s="32" t="s">
        <v>115</v>
      </c>
      <c r="AZ1526" s="110" t="s">
        <v>115</v>
      </c>
      <c r="BA1526" s="32" t="s">
        <v>115</v>
      </c>
      <c r="BB1526" s="32" t="s">
        <v>115</v>
      </c>
      <c r="BC1526" s="32" t="s">
        <v>115</v>
      </c>
      <c r="BD1526" s="32" t="s">
        <v>115</v>
      </c>
      <c r="BE1526" s="32" t="s">
        <v>115</v>
      </c>
      <c r="BF1526" s="110" t="s">
        <v>115</v>
      </c>
      <c r="BG1526" s="32" t="s">
        <v>131</v>
      </c>
      <c r="BH1526" s="32" t="s">
        <v>115</v>
      </c>
      <c r="BI1526" s="32" t="s">
        <v>195</v>
      </c>
      <c r="BJ1526" s="32">
        <v>2</v>
      </c>
      <c r="BK1526" s="110">
        <v>43262</v>
      </c>
      <c r="BL1526" s="110">
        <v>43830</v>
      </c>
      <c r="BM1526" s="110">
        <v>44313</v>
      </c>
      <c r="BN1526" s="32" t="s">
        <v>308</v>
      </c>
      <c r="BO1526" s="32" t="s">
        <v>115</v>
      </c>
      <c r="BP1526" s="32" t="b">
        <v>0</v>
      </c>
      <c r="BQ1526" s="116">
        <v>1621</v>
      </c>
      <c r="BR1526" s="32" t="s">
        <v>134</v>
      </c>
      <c r="BS1526" s="116">
        <v>1866.6615999999999</v>
      </c>
      <c r="BT1526" s="116">
        <v>1866.6615999999999</v>
      </c>
      <c r="BU1526" s="116">
        <v>645.65380000000005</v>
      </c>
      <c r="BV1526" s="116">
        <v>102.9089</v>
      </c>
      <c r="BW1526" s="116">
        <v>0</v>
      </c>
      <c r="BX1526" s="116">
        <v>0</v>
      </c>
      <c r="BY1526" s="116">
        <v>0</v>
      </c>
      <c r="BZ1526" s="116">
        <v>0</v>
      </c>
      <c r="CA1526" s="116">
        <v>0</v>
      </c>
      <c r="CB1526" s="116">
        <v>0</v>
      </c>
      <c r="CC1526" s="116">
        <v>0</v>
      </c>
      <c r="CD1526" s="116">
        <v>0</v>
      </c>
      <c r="CE1526" s="116">
        <v>1866.6615999999999</v>
      </c>
      <c r="CF1526" s="32" t="s">
        <v>135</v>
      </c>
      <c r="CG1526" s="32" t="s">
        <v>136</v>
      </c>
      <c r="CH1526" s="32" t="s">
        <v>246</v>
      </c>
      <c r="CI1526" s="116">
        <v>0</v>
      </c>
      <c r="CJ1526" s="116">
        <v>1724.3298900000004</v>
      </c>
      <c r="CK1526" s="116">
        <v>100.33353</v>
      </c>
      <c r="CL1526" s="116">
        <v>0</v>
      </c>
      <c r="CM1526" s="116">
        <v>0</v>
      </c>
      <c r="CN1526" s="116">
        <v>0</v>
      </c>
      <c r="CO1526" s="113">
        <v>0</v>
      </c>
      <c r="CP1526" s="32" t="s">
        <v>134</v>
      </c>
      <c r="CQ1526" s="32" t="s">
        <v>115</v>
      </c>
      <c r="CR1526" s="32" t="s">
        <v>134</v>
      </c>
      <c r="CS1526" s="32" t="s">
        <v>115</v>
      </c>
      <c r="CT1526" s="113">
        <v>0</v>
      </c>
      <c r="CU1526" s="113">
        <v>1</v>
      </c>
      <c r="CV1526" s="33" t="s">
        <v>1077</v>
      </c>
    </row>
    <row r="1527" spans="2:100">
      <c r="B1527" s="34">
        <v>1523</v>
      </c>
      <c r="C1527" s="35" t="s">
        <v>4697</v>
      </c>
      <c r="D1527" s="130"/>
      <c r="E1527" s="130"/>
      <c r="F1527" s="35" t="s">
        <v>779</v>
      </c>
      <c r="G1527" s="35" t="s">
        <v>4698</v>
      </c>
      <c r="H1527" s="35" t="s">
        <v>198</v>
      </c>
      <c r="I1527" s="35" t="s">
        <v>166</v>
      </c>
      <c r="J1527" s="35" t="s">
        <v>115</v>
      </c>
      <c r="K1527" s="35" t="s">
        <v>115</v>
      </c>
      <c r="L1527" s="35" t="s">
        <v>1499</v>
      </c>
      <c r="M1527" s="35" t="s">
        <v>4661</v>
      </c>
      <c r="N1527" s="35" t="s">
        <v>115</v>
      </c>
      <c r="O1527" s="35" t="s">
        <v>115</v>
      </c>
      <c r="P1527" s="111">
        <v>45932</v>
      </c>
      <c r="Q1527" s="35" t="s">
        <v>115</v>
      </c>
      <c r="R1527" s="35" t="s">
        <v>115</v>
      </c>
      <c r="S1527" s="35" t="s">
        <v>121</v>
      </c>
      <c r="T1527" s="35" t="s">
        <v>115</v>
      </c>
      <c r="U1527" s="35" t="s">
        <v>214</v>
      </c>
      <c r="V1527" s="35" t="s">
        <v>122</v>
      </c>
      <c r="W1527" s="35" t="s">
        <v>123</v>
      </c>
      <c r="X1527" s="35" t="s">
        <v>115</v>
      </c>
      <c r="Y1527" s="130"/>
      <c r="Z1527" s="120" t="s">
        <v>115</v>
      </c>
      <c r="AA1527" s="120">
        <v>0.81883534947440295</v>
      </c>
      <c r="AB1527" s="35" t="s">
        <v>115</v>
      </c>
      <c r="AC1527" s="35" t="s">
        <v>397</v>
      </c>
      <c r="AD1527" s="35" t="s">
        <v>1715</v>
      </c>
      <c r="AE1527" s="35" t="s">
        <v>125</v>
      </c>
      <c r="AF1527" s="35" t="s">
        <v>2767</v>
      </c>
      <c r="AG1527" s="35" t="s">
        <v>115</v>
      </c>
      <c r="AH1527" s="35" t="s">
        <v>115</v>
      </c>
      <c r="AI1527" s="35">
        <v>5755313</v>
      </c>
      <c r="AJ1527" s="35" t="s">
        <v>4699</v>
      </c>
      <c r="AK1527" s="35" t="s">
        <v>4700</v>
      </c>
      <c r="AL1527" s="35">
        <v>1</v>
      </c>
      <c r="AM1527" s="35">
        <v>67</v>
      </c>
      <c r="AN1527" s="35" t="s">
        <v>128</v>
      </c>
      <c r="AO1527" s="35" t="s">
        <v>129</v>
      </c>
      <c r="AP1527" s="35">
        <v>2020</v>
      </c>
      <c r="AQ1527" s="35" t="s">
        <v>130</v>
      </c>
      <c r="AR1527" s="35">
        <v>2014</v>
      </c>
      <c r="AS1527" s="35" t="s">
        <v>115</v>
      </c>
      <c r="AT1527" s="35" t="b">
        <v>0</v>
      </c>
      <c r="AU1527" s="35" t="s">
        <v>115</v>
      </c>
      <c r="AV1527" s="35" t="s">
        <v>115</v>
      </c>
      <c r="AW1527" s="35" t="s">
        <v>115</v>
      </c>
      <c r="AX1527" s="35" t="b">
        <v>0</v>
      </c>
      <c r="AY1527" s="35" t="s">
        <v>115</v>
      </c>
      <c r="AZ1527" s="111" t="s">
        <v>115</v>
      </c>
      <c r="BA1527" s="35" t="s">
        <v>115</v>
      </c>
      <c r="BB1527" s="35" t="s">
        <v>115</v>
      </c>
      <c r="BC1527" s="35" t="s">
        <v>115</v>
      </c>
      <c r="BD1527" s="35" t="s">
        <v>115</v>
      </c>
      <c r="BE1527" s="35" t="s">
        <v>115</v>
      </c>
      <c r="BF1527" s="111" t="s">
        <v>115</v>
      </c>
      <c r="BG1527" s="35" t="s">
        <v>131</v>
      </c>
      <c r="BH1527" s="35" t="s">
        <v>115</v>
      </c>
      <c r="BI1527" s="35" t="s">
        <v>195</v>
      </c>
      <c r="BJ1527" s="35">
        <v>2</v>
      </c>
      <c r="BK1527" s="111">
        <v>43992</v>
      </c>
      <c r="BL1527" s="111">
        <v>44316</v>
      </c>
      <c r="BM1527" s="111">
        <v>44652</v>
      </c>
      <c r="BN1527" s="35" t="s">
        <v>2083</v>
      </c>
      <c r="BO1527" s="35" t="s">
        <v>115</v>
      </c>
      <c r="BP1527" s="35" t="b">
        <v>0</v>
      </c>
      <c r="BQ1527" s="117">
        <v>2213</v>
      </c>
      <c r="BR1527" s="35" t="s">
        <v>134</v>
      </c>
      <c r="BS1527" s="117">
        <v>2025.2425000000001</v>
      </c>
      <c r="BT1527" s="117">
        <v>2025.2425000000001</v>
      </c>
      <c r="BU1527" s="117">
        <v>482.2944</v>
      </c>
      <c r="BV1527" s="117">
        <v>697.32460000000003</v>
      </c>
      <c r="BW1527" s="117">
        <v>16.338899999999999</v>
      </c>
      <c r="BX1527" s="117">
        <v>0</v>
      </c>
      <c r="BY1527" s="117">
        <v>0</v>
      </c>
      <c r="BZ1527" s="117">
        <v>0</v>
      </c>
      <c r="CA1527" s="117">
        <v>0</v>
      </c>
      <c r="CB1527" s="117">
        <v>0</v>
      </c>
      <c r="CC1527" s="117">
        <v>0</v>
      </c>
      <c r="CD1527" s="117">
        <v>0</v>
      </c>
      <c r="CE1527" s="117">
        <v>2025.2425000000001</v>
      </c>
      <c r="CF1527" s="35" t="s">
        <v>135</v>
      </c>
      <c r="CG1527" s="35" t="s">
        <v>136</v>
      </c>
      <c r="CH1527" s="35" t="s">
        <v>272</v>
      </c>
      <c r="CI1527" s="117">
        <v>0</v>
      </c>
      <c r="CJ1527" s="117">
        <v>0</v>
      </c>
      <c r="CK1527" s="117">
        <v>2010.34807</v>
      </c>
      <c r="CL1527" s="117">
        <v>16.338889999999999</v>
      </c>
      <c r="CM1527" s="117">
        <v>0</v>
      </c>
      <c r="CN1527" s="117">
        <v>0</v>
      </c>
      <c r="CO1527" s="114">
        <v>0</v>
      </c>
      <c r="CP1527" s="35" t="s">
        <v>134</v>
      </c>
      <c r="CQ1527" s="35" t="s">
        <v>115</v>
      </c>
      <c r="CR1527" s="35" t="s">
        <v>134</v>
      </c>
      <c r="CS1527" s="35" t="s">
        <v>115</v>
      </c>
      <c r="CT1527" s="114">
        <v>0</v>
      </c>
      <c r="CU1527" s="114">
        <v>1</v>
      </c>
      <c r="CV1527" s="36" t="s">
        <v>1077</v>
      </c>
    </row>
    <row r="1528" spans="2:100">
      <c r="B1528" s="28">
        <v>1524</v>
      </c>
      <c r="C1528" s="29" t="s">
        <v>4701</v>
      </c>
      <c r="D1528" s="129"/>
      <c r="E1528" s="129"/>
      <c r="F1528" s="29" t="s">
        <v>568</v>
      </c>
      <c r="G1528" s="29" t="s">
        <v>4702</v>
      </c>
      <c r="H1528" s="29" t="s">
        <v>198</v>
      </c>
      <c r="I1528" s="29" t="s">
        <v>166</v>
      </c>
      <c r="J1528" s="29" t="s">
        <v>115</v>
      </c>
      <c r="K1528" s="29" t="s">
        <v>115</v>
      </c>
      <c r="L1528" s="29" t="s">
        <v>1499</v>
      </c>
      <c r="M1528" s="29" t="s">
        <v>4661</v>
      </c>
      <c r="N1528" s="29" t="s">
        <v>115</v>
      </c>
      <c r="O1528" s="29" t="s">
        <v>115</v>
      </c>
      <c r="P1528" s="109">
        <v>45887</v>
      </c>
      <c r="Q1528" s="29" t="s">
        <v>115</v>
      </c>
      <c r="R1528" s="29" t="s">
        <v>115</v>
      </c>
      <c r="S1528" s="29" t="s">
        <v>121</v>
      </c>
      <c r="T1528" s="29" t="s">
        <v>115</v>
      </c>
      <c r="U1528" s="29" t="s">
        <v>194</v>
      </c>
      <c r="V1528" s="29" t="s">
        <v>122</v>
      </c>
      <c r="W1528" s="29" t="s">
        <v>123</v>
      </c>
      <c r="X1528" s="29" t="s">
        <v>115</v>
      </c>
      <c r="Y1528" s="129"/>
      <c r="Z1528" s="118" t="s">
        <v>115</v>
      </c>
      <c r="AA1528" s="118">
        <v>0.96251850785306103</v>
      </c>
      <c r="AB1528" s="29" t="s">
        <v>115</v>
      </c>
      <c r="AC1528" s="29" t="s">
        <v>519</v>
      </c>
      <c r="AD1528" s="29" t="s">
        <v>1715</v>
      </c>
      <c r="AE1528" s="29" t="s">
        <v>441</v>
      </c>
      <c r="AF1528" s="29" t="s">
        <v>3181</v>
      </c>
      <c r="AG1528" s="29" t="s">
        <v>115</v>
      </c>
      <c r="AH1528" s="29" t="s">
        <v>115</v>
      </c>
      <c r="AI1528" s="29">
        <v>5779206</v>
      </c>
      <c r="AJ1528" s="29" t="s">
        <v>4703</v>
      </c>
      <c r="AK1528" s="29" t="s">
        <v>4704</v>
      </c>
      <c r="AL1528" s="29">
        <v>1</v>
      </c>
      <c r="AM1528" s="29">
        <v>67</v>
      </c>
      <c r="AN1528" s="29" t="s">
        <v>128</v>
      </c>
      <c r="AO1528" s="29" t="s">
        <v>129</v>
      </c>
      <c r="AP1528" s="29">
        <v>2019</v>
      </c>
      <c r="AQ1528" s="29" t="s">
        <v>130</v>
      </c>
      <c r="AR1528" s="29">
        <v>2019</v>
      </c>
      <c r="AS1528" s="29" t="s">
        <v>115</v>
      </c>
      <c r="AT1528" s="29" t="b">
        <v>0</v>
      </c>
      <c r="AU1528" s="29" t="s">
        <v>115</v>
      </c>
      <c r="AV1528" s="29" t="s">
        <v>115</v>
      </c>
      <c r="AW1528" s="29" t="s">
        <v>115</v>
      </c>
      <c r="AX1528" s="29" t="b">
        <v>0</v>
      </c>
      <c r="AY1528" s="29" t="s">
        <v>115</v>
      </c>
      <c r="AZ1528" s="109" t="s">
        <v>115</v>
      </c>
      <c r="BA1528" s="29" t="s">
        <v>115</v>
      </c>
      <c r="BB1528" s="29" t="s">
        <v>115</v>
      </c>
      <c r="BC1528" s="29" t="s">
        <v>115</v>
      </c>
      <c r="BD1528" s="29" t="s">
        <v>115</v>
      </c>
      <c r="BE1528" s="29" t="s">
        <v>115</v>
      </c>
      <c r="BF1528" s="109" t="s">
        <v>115</v>
      </c>
      <c r="BG1528" s="29" t="s">
        <v>131</v>
      </c>
      <c r="BH1528" s="29" t="s">
        <v>115</v>
      </c>
      <c r="BI1528" s="29" t="s">
        <v>195</v>
      </c>
      <c r="BJ1528" s="29">
        <v>2</v>
      </c>
      <c r="BK1528" s="109">
        <v>43992</v>
      </c>
      <c r="BL1528" s="109">
        <v>43830</v>
      </c>
      <c r="BM1528" s="109">
        <v>44110</v>
      </c>
      <c r="BN1528" s="29" t="s">
        <v>308</v>
      </c>
      <c r="BO1528" s="29" t="s">
        <v>115</v>
      </c>
      <c r="BP1528" s="29" t="b">
        <v>0</v>
      </c>
      <c r="BQ1528" s="115">
        <v>1536</v>
      </c>
      <c r="BR1528" s="29" t="s">
        <v>134</v>
      </c>
      <c r="BS1528" s="115">
        <v>1041.8277</v>
      </c>
      <c r="BT1528" s="115">
        <v>1041.8277</v>
      </c>
      <c r="BU1528" s="115">
        <v>63.142200000000003</v>
      </c>
      <c r="BV1528" s="115">
        <v>16.985700000000001</v>
      </c>
      <c r="BW1528" s="115">
        <v>0</v>
      </c>
      <c r="BX1528" s="115">
        <v>0</v>
      </c>
      <c r="BY1528" s="115">
        <v>0</v>
      </c>
      <c r="BZ1528" s="115">
        <v>0</v>
      </c>
      <c r="CA1528" s="115">
        <v>0</v>
      </c>
      <c r="CB1528" s="115">
        <v>0</v>
      </c>
      <c r="CC1528" s="115">
        <v>0</v>
      </c>
      <c r="CD1528" s="115">
        <v>0</v>
      </c>
      <c r="CE1528" s="115">
        <v>1041.8277</v>
      </c>
      <c r="CF1528" s="29" t="s">
        <v>135</v>
      </c>
      <c r="CG1528" s="29" t="s">
        <v>136</v>
      </c>
      <c r="CH1528" s="29" t="s">
        <v>456</v>
      </c>
      <c r="CI1528" s="115">
        <v>902.19832000000008</v>
      </c>
      <c r="CJ1528" s="115">
        <v>59.081980000000001</v>
      </c>
      <c r="CK1528" s="115">
        <v>15.89344</v>
      </c>
      <c r="CL1528" s="115">
        <v>0</v>
      </c>
      <c r="CM1528" s="115">
        <v>0</v>
      </c>
      <c r="CN1528" s="115">
        <v>0</v>
      </c>
      <c r="CO1528" s="112">
        <v>0</v>
      </c>
      <c r="CP1528" s="29" t="s">
        <v>134</v>
      </c>
      <c r="CQ1528" s="29" t="s">
        <v>115</v>
      </c>
      <c r="CR1528" s="29" t="s">
        <v>134</v>
      </c>
      <c r="CS1528" s="29" t="s">
        <v>115</v>
      </c>
      <c r="CT1528" s="112">
        <v>0</v>
      </c>
      <c r="CU1528" s="112">
        <v>1</v>
      </c>
      <c r="CV1528" s="30" t="s">
        <v>1077</v>
      </c>
    </row>
    <row r="1529" spans="2:100">
      <c r="B1529" s="31">
        <v>1525</v>
      </c>
      <c r="C1529" s="32" t="s">
        <v>4705</v>
      </c>
      <c r="D1529" s="128"/>
      <c r="E1529" s="128"/>
      <c r="F1529" s="32" t="s">
        <v>115</v>
      </c>
      <c r="G1529" s="32" t="s">
        <v>4706</v>
      </c>
      <c r="H1529" s="32" t="s">
        <v>198</v>
      </c>
      <c r="I1529" s="32" t="s">
        <v>189</v>
      </c>
      <c r="J1529" s="32" t="s">
        <v>115</v>
      </c>
      <c r="K1529" s="32" t="s">
        <v>115</v>
      </c>
      <c r="L1529" s="32" t="s">
        <v>395</v>
      </c>
      <c r="M1529" s="32" t="s">
        <v>4628</v>
      </c>
      <c r="N1529" s="32" t="s">
        <v>115</v>
      </c>
      <c r="O1529" s="32" t="s">
        <v>115</v>
      </c>
      <c r="P1529" s="110" t="s">
        <v>115</v>
      </c>
      <c r="Q1529" s="32" t="s">
        <v>115</v>
      </c>
      <c r="R1529" s="32" t="s">
        <v>115</v>
      </c>
      <c r="S1529" s="32" t="s">
        <v>121</v>
      </c>
      <c r="T1529" s="32" t="s">
        <v>115</v>
      </c>
      <c r="U1529" s="32" t="s">
        <v>115</v>
      </c>
      <c r="V1529" s="32" t="s">
        <v>122</v>
      </c>
      <c r="W1529" s="32" t="s">
        <v>123</v>
      </c>
      <c r="X1529" s="32" t="s">
        <v>115</v>
      </c>
      <c r="Y1529" s="128"/>
      <c r="Z1529" s="119" t="s">
        <v>115</v>
      </c>
      <c r="AA1529" s="119" t="s">
        <v>115</v>
      </c>
      <c r="AB1529" s="32" t="s">
        <v>115</v>
      </c>
      <c r="AC1529" s="32" t="s">
        <v>1186</v>
      </c>
      <c r="AD1529" s="32" t="s">
        <v>1715</v>
      </c>
      <c r="AE1529" s="32" t="s">
        <v>414</v>
      </c>
      <c r="AF1529" s="32" t="s">
        <v>115</v>
      </c>
      <c r="AG1529" s="32" t="s">
        <v>4437</v>
      </c>
      <c r="AH1529" s="32" t="s">
        <v>409</v>
      </c>
      <c r="AI1529" s="32">
        <v>5506316</v>
      </c>
      <c r="AJ1529" s="32" t="s">
        <v>115</v>
      </c>
      <c r="AK1529" s="32" t="s">
        <v>115</v>
      </c>
      <c r="AL1529" s="32" t="s">
        <v>115</v>
      </c>
      <c r="AM1529" s="32">
        <v>67</v>
      </c>
      <c r="AN1529" s="32" t="s">
        <v>128</v>
      </c>
      <c r="AO1529" s="32" t="s">
        <v>129</v>
      </c>
      <c r="AP1529" s="32" t="s">
        <v>115</v>
      </c>
      <c r="AQ1529" s="32" t="s">
        <v>130</v>
      </c>
      <c r="AR1529" s="32">
        <v>2019</v>
      </c>
      <c r="AS1529" s="32" t="s">
        <v>115</v>
      </c>
      <c r="AT1529" s="32" t="b">
        <v>0</v>
      </c>
      <c r="AU1529" s="32" t="s">
        <v>115</v>
      </c>
      <c r="AV1529" s="32" t="s">
        <v>115</v>
      </c>
      <c r="AW1529" s="32" t="s">
        <v>115</v>
      </c>
      <c r="AX1529" s="32" t="b">
        <v>0</v>
      </c>
      <c r="AY1529" s="32" t="s">
        <v>115</v>
      </c>
      <c r="AZ1529" s="110" t="s">
        <v>115</v>
      </c>
      <c r="BA1529" s="32" t="s">
        <v>115</v>
      </c>
      <c r="BB1529" s="32" t="s">
        <v>115</v>
      </c>
      <c r="BC1529" s="32" t="s">
        <v>115</v>
      </c>
      <c r="BD1529" s="32" t="s">
        <v>115</v>
      </c>
      <c r="BE1529" s="32" t="s">
        <v>115</v>
      </c>
      <c r="BF1529" s="110" t="s">
        <v>115</v>
      </c>
      <c r="BG1529" s="32" t="s">
        <v>131</v>
      </c>
      <c r="BH1529" s="32" t="s">
        <v>115</v>
      </c>
      <c r="BI1529" s="32" t="s">
        <v>132</v>
      </c>
      <c r="BJ1529" s="32" t="s">
        <v>115</v>
      </c>
      <c r="BK1529" s="110" t="s">
        <v>115</v>
      </c>
      <c r="BL1529" s="110" t="s">
        <v>115</v>
      </c>
      <c r="BM1529" s="110" t="s">
        <v>133</v>
      </c>
      <c r="BN1529" s="32" t="s">
        <v>115</v>
      </c>
      <c r="BO1529" s="32" t="s">
        <v>115</v>
      </c>
      <c r="BP1529" s="32" t="b">
        <v>1</v>
      </c>
      <c r="BQ1529" s="116" t="s">
        <v>115</v>
      </c>
      <c r="BR1529" s="32" t="s">
        <v>134</v>
      </c>
      <c r="BS1529" s="116">
        <v>16750.0599</v>
      </c>
      <c r="BT1529" s="116">
        <v>43048.790863100003</v>
      </c>
      <c r="BU1529" s="116">
        <v>0</v>
      </c>
      <c r="BV1529" s="116">
        <v>0</v>
      </c>
      <c r="BW1529" s="116">
        <v>0</v>
      </c>
      <c r="BX1529" s="116">
        <v>0</v>
      </c>
      <c r="BY1529" s="116">
        <v>79.427999999999997</v>
      </c>
      <c r="BZ1529" s="116">
        <v>250</v>
      </c>
      <c r="CA1529" s="116">
        <v>4576.5892255999997</v>
      </c>
      <c r="CB1529" s="116">
        <v>4753.2713076000009</v>
      </c>
      <c r="CC1529" s="116">
        <v>4936.7743114999994</v>
      </c>
      <c r="CD1529" s="116">
        <v>5127.3615634000007</v>
      </c>
      <c r="CE1529" s="116">
        <v>16750.0599</v>
      </c>
      <c r="CF1529" s="32" t="s">
        <v>135</v>
      </c>
      <c r="CG1529" s="32" t="s">
        <v>136</v>
      </c>
      <c r="CH1529" s="32" t="s">
        <v>4707</v>
      </c>
      <c r="CI1529" s="116">
        <v>0.24702000000000002</v>
      </c>
      <c r="CJ1529" s="116">
        <v>0</v>
      </c>
      <c r="CK1529" s="116">
        <v>0</v>
      </c>
      <c r="CL1529" s="116">
        <v>0</v>
      </c>
      <c r="CM1529" s="116">
        <v>0</v>
      </c>
      <c r="CN1529" s="116">
        <v>0</v>
      </c>
      <c r="CO1529" s="113">
        <v>0</v>
      </c>
      <c r="CP1529" s="32" t="s">
        <v>134</v>
      </c>
      <c r="CQ1529" s="32" t="s">
        <v>115</v>
      </c>
      <c r="CR1529" s="32" t="s">
        <v>134</v>
      </c>
      <c r="CS1529" s="32" t="s">
        <v>115</v>
      </c>
      <c r="CT1529" s="113">
        <v>0.3427</v>
      </c>
      <c r="CU1529" s="113">
        <v>0.6573</v>
      </c>
      <c r="CV1529" s="33" t="s">
        <v>1077</v>
      </c>
    </row>
    <row r="1530" spans="2:100">
      <c r="B1530" s="123">
        <v>1526</v>
      </c>
      <c r="C1530" s="124" t="s">
        <v>4708</v>
      </c>
      <c r="D1530" s="128"/>
      <c r="E1530" s="128"/>
      <c r="F1530" s="32" t="s">
        <v>445</v>
      </c>
      <c r="G1530" s="32" t="s">
        <v>4709</v>
      </c>
      <c r="H1530" s="32" t="s">
        <v>198</v>
      </c>
      <c r="I1530" s="32" t="s">
        <v>189</v>
      </c>
      <c r="J1530" s="32" t="s">
        <v>115</v>
      </c>
      <c r="K1530" s="32" t="s">
        <v>115</v>
      </c>
      <c r="L1530" s="32" t="s">
        <v>395</v>
      </c>
      <c r="M1530" s="32" t="s">
        <v>4710</v>
      </c>
      <c r="N1530" s="32" t="s">
        <v>115</v>
      </c>
      <c r="O1530" s="32" t="s">
        <v>115</v>
      </c>
      <c r="P1530" s="110">
        <v>45931</v>
      </c>
      <c r="Q1530" s="32">
        <v>15</v>
      </c>
      <c r="R1530" s="32" t="s">
        <v>220</v>
      </c>
      <c r="S1530" s="32" t="s">
        <v>203</v>
      </c>
      <c r="T1530" s="32" t="s">
        <v>203</v>
      </c>
      <c r="U1530" s="32" t="s">
        <v>214</v>
      </c>
      <c r="V1530" s="32" t="s">
        <v>288</v>
      </c>
      <c r="W1530" s="32" t="s">
        <v>123</v>
      </c>
      <c r="X1530" s="32" t="s">
        <v>278</v>
      </c>
      <c r="Y1530" s="128"/>
      <c r="Z1530" s="119" t="s">
        <v>115</v>
      </c>
      <c r="AA1530" s="119">
        <v>47.515999999999899</v>
      </c>
      <c r="AB1530" s="32" t="s">
        <v>115</v>
      </c>
      <c r="AC1530" s="32" t="s">
        <v>115</v>
      </c>
      <c r="AD1530" s="32" t="s">
        <v>115</v>
      </c>
      <c r="AE1530" s="32" t="s">
        <v>115</v>
      </c>
      <c r="AF1530" s="32" t="s">
        <v>115</v>
      </c>
      <c r="AG1530" s="32" t="s">
        <v>4437</v>
      </c>
      <c r="AH1530" s="32" t="s">
        <v>422</v>
      </c>
      <c r="AI1530" s="32">
        <v>5552661</v>
      </c>
      <c r="AJ1530" s="32" t="s">
        <v>4711</v>
      </c>
      <c r="AK1530" s="32" t="s">
        <v>4712</v>
      </c>
      <c r="AL1530" s="32">
        <v>1</v>
      </c>
      <c r="AM1530" s="32">
        <v>67</v>
      </c>
      <c r="AN1530" s="32" t="s">
        <v>128</v>
      </c>
      <c r="AO1530" s="32" t="s">
        <v>129</v>
      </c>
      <c r="AP1530" s="32" t="s">
        <v>203</v>
      </c>
      <c r="AQ1530" s="32" t="s">
        <v>130</v>
      </c>
      <c r="AR1530" s="32">
        <v>2023</v>
      </c>
      <c r="AS1530" s="32" t="s">
        <v>115</v>
      </c>
      <c r="AT1530" s="32" t="b">
        <v>0</v>
      </c>
      <c r="AU1530" s="32" t="s">
        <v>115</v>
      </c>
      <c r="AV1530" s="32" t="s">
        <v>115</v>
      </c>
      <c r="AW1530" s="32" t="s">
        <v>115</v>
      </c>
      <c r="AX1530" s="32" t="b">
        <v>0</v>
      </c>
      <c r="AY1530" s="32" t="s">
        <v>115</v>
      </c>
      <c r="AZ1530" s="110" t="s">
        <v>115</v>
      </c>
      <c r="BA1530" s="32" t="s">
        <v>115</v>
      </c>
      <c r="BB1530" s="32" t="s">
        <v>115</v>
      </c>
      <c r="BC1530" s="32" t="s">
        <v>115</v>
      </c>
      <c r="BD1530" s="32" t="s">
        <v>115</v>
      </c>
      <c r="BE1530" s="32" t="s">
        <v>115</v>
      </c>
      <c r="BF1530" s="110" t="s">
        <v>115</v>
      </c>
      <c r="BG1530" s="32" t="s">
        <v>131</v>
      </c>
      <c r="BH1530" s="32" t="s">
        <v>115</v>
      </c>
      <c r="BI1530" s="32" t="s">
        <v>829</v>
      </c>
      <c r="BJ1530" s="32">
        <v>3</v>
      </c>
      <c r="BK1530" s="110">
        <v>45538</v>
      </c>
      <c r="BL1530" s="110" t="s">
        <v>115</v>
      </c>
      <c r="BM1530" s="110">
        <v>46022</v>
      </c>
      <c r="BN1530" s="32" t="s">
        <v>115</v>
      </c>
      <c r="BO1530" s="32" t="s">
        <v>115</v>
      </c>
      <c r="BP1530" s="32" t="b">
        <v>1</v>
      </c>
      <c r="BQ1530" s="116" t="s">
        <v>115</v>
      </c>
      <c r="BR1530" s="32" t="s">
        <v>134</v>
      </c>
      <c r="BS1530" s="116">
        <v>774.29369999999994</v>
      </c>
      <c r="BT1530" s="116">
        <v>1121.2578000000001</v>
      </c>
      <c r="BU1530" s="116">
        <v>0</v>
      </c>
      <c r="BV1530" s="116">
        <v>0</v>
      </c>
      <c r="BW1530" s="116">
        <v>69.720600000000005</v>
      </c>
      <c r="BX1530" s="116">
        <v>641.83349999999996</v>
      </c>
      <c r="BY1530" s="116">
        <v>387.53339999999997</v>
      </c>
      <c r="BZ1530" s="116">
        <v>22.170300000000001</v>
      </c>
      <c r="CA1530" s="116">
        <v>0</v>
      </c>
      <c r="CB1530" s="116">
        <v>0</v>
      </c>
      <c r="CC1530" s="116">
        <v>0</v>
      </c>
      <c r="CD1530" s="116">
        <v>0</v>
      </c>
      <c r="CE1530" s="116">
        <v>711.55409999999995</v>
      </c>
      <c r="CF1530" s="32" t="s">
        <v>135</v>
      </c>
      <c r="CG1530" s="32" t="s">
        <v>136</v>
      </c>
      <c r="CH1530" s="32" t="s">
        <v>1363</v>
      </c>
      <c r="CI1530" s="116">
        <v>0</v>
      </c>
      <c r="CJ1530" s="116">
        <v>0</v>
      </c>
      <c r="CK1530" s="116">
        <v>0</v>
      </c>
      <c r="CL1530" s="116">
        <v>62.748530000000009</v>
      </c>
      <c r="CM1530" s="116">
        <v>577.64994000000002</v>
      </c>
      <c r="CN1530" s="116">
        <v>58.052229999999994</v>
      </c>
      <c r="CO1530" s="113">
        <v>0</v>
      </c>
      <c r="CP1530" s="32" t="s">
        <v>134</v>
      </c>
      <c r="CQ1530" s="32" t="s">
        <v>115</v>
      </c>
      <c r="CR1530" s="32" t="s">
        <v>134</v>
      </c>
      <c r="CS1530" s="32" t="s">
        <v>115</v>
      </c>
      <c r="CT1530" s="113">
        <v>1</v>
      </c>
      <c r="CU1530" s="113">
        <v>0</v>
      </c>
      <c r="CV1530" s="33" t="s">
        <v>401</v>
      </c>
    </row>
    <row r="1531" spans="2:100">
      <c r="B1531" s="31">
        <v>1527</v>
      </c>
      <c r="C1531" s="32" t="s">
        <v>4713</v>
      </c>
      <c r="D1531" s="128"/>
      <c r="E1531" s="128"/>
      <c r="F1531" s="32" t="s">
        <v>1006</v>
      </c>
      <c r="G1531" s="32" t="s">
        <v>4714</v>
      </c>
      <c r="H1531" s="32" t="s">
        <v>394</v>
      </c>
      <c r="I1531" s="32" t="s">
        <v>118</v>
      </c>
      <c r="J1531" s="32" t="s">
        <v>115</v>
      </c>
      <c r="K1531" s="32" t="s">
        <v>115</v>
      </c>
      <c r="L1531" s="32" t="s">
        <v>404</v>
      </c>
      <c r="M1531" s="32" t="s">
        <v>4715</v>
      </c>
      <c r="N1531" s="32" t="s">
        <v>115</v>
      </c>
      <c r="O1531" s="32" t="s">
        <v>115</v>
      </c>
      <c r="P1531" s="110">
        <v>45882</v>
      </c>
      <c r="Q1531" s="32" t="s">
        <v>115</v>
      </c>
      <c r="R1531" s="32" t="s">
        <v>220</v>
      </c>
      <c r="S1531" s="32" t="s">
        <v>221</v>
      </c>
      <c r="T1531" s="32" t="s">
        <v>221</v>
      </c>
      <c r="U1531" s="32" t="s">
        <v>194</v>
      </c>
      <c r="V1531" s="32" t="s">
        <v>122</v>
      </c>
      <c r="W1531" s="32" t="s">
        <v>123</v>
      </c>
      <c r="X1531" s="32" t="s">
        <v>1821</v>
      </c>
      <c r="Y1531" s="128"/>
      <c r="Z1531" s="119" t="s">
        <v>115</v>
      </c>
      <c r="AA1531" s="119">
        <v>1.36568561501507</v>
      </c>
      <c r="AB1531" s="32" t="s">
        <v>115</v>
      </c>
      <c r="AC1531" s="32" t="s">
        <v>530</v>
      </c>
      <c r="AD1531" s="32" t="s">
        <v>115</v>
      </c>
      <c r="AE1531" s="32" t="s">
        <v>125</v>
      </c>
      <c r="AF1531" s="32" t="s">
        <v>115</v>
      </c>
      <c r="AG1531" s="32" t="s">
        <v>115</v>
      </c>
      <c r="AH1531" s="32" t="s">
        <v>115</v>
      </c>
      <c r="AI1531" s="32">
        <v>5790207</v>
      </c>
      <c r="AJ1531" s="32" t="s">
        <v>4716</v>
      </c>
      <c r="AK1531" s="32" t="s">
        <v>4717</v>
      </c>
      <c r="AL1531" s="32">
        <v>4</v>
      </c>
      <c r="AM1531" s="32">
        <v>68</v>
      </c>
      <c r="AN1531" s="32" t="s">
        <v>128</v>
      </c>
      <c r="AO1531" s="32" t="s">
        <v>129</v>
      </c>
      <c r="AP1531" s="32">
        <v>2018</v>
      </c>
      <c r="AQ1531" s="32" t="s">
        <v>130</v>
      </c>
      <c r="AR1531" s="32">
        <v>2020</v>
      </c>
      <c r="AS1531" s="32" t="s">
        <v>115</v>
      </c>
      <c r="AT1531" s="32" t="b">
        <v>0</v>
      </c>
      <c r="AU1531" s="32" t="s">
        <v>115</v>
      </c>
      <c r="AV1531" s="32" t="s">
        <v>115</v>
      </c>
      <c r="AW1531" s="32" t="s">
        <v>115</v>
      </c>
      <c r="AX1531" s="32" t="b">
        <v>0</v>
      </c>
      <c r="AY1531" s="32" t="s">
        <v>115</v>
      </c>
      <c r="AZ1531" s="110" t="s">
        <v>115</v>
      </c>
      <c r="BA1531" s="32" t="s">
        <v>115</v>
      </c>
      <c r="BB1531" s="32" t="s">
        <v>115</v>
      </c>
      <c r="BC1531" s="32" t="s">
        <v>115</v>
      </c>
      <c r="BD1531" s="32" t="s">
        <v>115</v>
      </c>
      <c r="BE1531" s="32" t="s">
        <v>115</v>
      </c>
      <c r="BF1531" s="110" t="s">
        <v>115</v>
      </c>
      <c r="BG1531" s="32" t="s">
        <v>131</v>
      </c>
      <c r="BH1531" s="32" t="s">
        <v>115</v>
      </c>
      <c r="BI1531" s="32" t="s">
        <v>195</v>
      </c>
      <c r="BJ1531" s="32">
        <v>2</v>
      </c>
      <c r="BK1531" s="110">
        <v>44781</v>
      </c>
      <c r="BL1531" s="110">
        <v>44439</v>
      </c>
      <c r="BM1531" s="110">
        <v>44865</v>
      </c>
      <c r="BN1531" s="32" t="s">
        <v>308</v>
      </c>
      <c r="BO1531" s="32" t="s">
        <v>115</v>
      </c>
      <c r="BP1531" s="32" t="b">
        <v>0</v>
      </c>
      <c r="BQ1531" s="116">
        <v>31400</v>
      </c>
      <c r="BR1531" s="32" t="s">
        <v>134</v>
      </c>
      <c r="BS1531" s="116">
        <v>376.85230000000001</v>
      </c>
      <c r="BT1531" s="116">
        <v>376.85230000000001</v>
      </c>
      <c r="BU1531" s="116">
        <v>159.25299999999999</v>
      </c>
      <c r="BV1531" s="116">
        <v>166.42869999999999</v>
      </c>
      <c r="BW1531" s="116">
        <v>27.771799999999999</v>
      </c>
      <c r="BX1531" s="116">
        <v>0</v>
      </c>
      <c r="BY1531" s="116">
        <v>0</v>
      </c>
      <c r="BZ1531" s="116">
        <v>0</v>
      </c>
      <c r="CA1531" s="116">
        <v>0</v>
      </c>
      <c r="CB1531" s="116">
        <v>0</v>
      </c>
      <c r="CC1531" s="116">
        <v>0</v>
      </c>
      <c r="CD1531" s="116">
        <v>0</v>
      </c>
      <c r="CE1531" s="116">
        <v>376.85230000000001</v>
      </c>
      <c r="CF1531" s="32" t="s">
        <v>135</v>
      </c>
      <c r="CG1531" s="32" t="s">
        <v>136</v>
      </c>
      <c r="CH1531" s="32" t="s">
        <v>272</v>
      </c>
      <c r="CI1531" s="116">
        <v>0</v>
      </c>
      <c r="CJ1531" s="116">
        <v>0</v>
      </c>
      <c r="CK1531" s="116">
        <v>349.08043000000004</v>
      </c>
      <c r="CL1531" s="116">
        <v>27.771830000000001</v>
      </c>
      <c r="CM1531" s="116">
        <v>0</v>
      </c>
      <c r="CN1531" s="116">
        <v>0</v>
      </c>
      <c r="CO1531" s="113">
        <v>0</v>
      </c>
      <c r="CP1531" s="32" t="s">
        <v>134</v>
      </c>
      <c r="CQ1531" s="32" t="s">
        <v>115</v>
      </c>
      <c r="CR1531" s="32" t="s">
        <v>134</v>
      </c>
      <c r="CS1531" s="32" t="s">
        <v>115</v>
      </c>
      <c r="CT1531" s="113">
        <v>1</v>
      </c>
      <c r="CU1531" s="113">
        <v>0</v>
      </c>
      <c r="CV1531" s="33" t="s">
        <v>4718</v>
      </c>
    </row>
    <row r="1532" spans="2:100">
      <c r="B1532" s="31">
        <v>1528</v>
      </c>
      <c r="C1532" s="32" t="s">
        <v>4719</v>
      </c>
      <c r="D1532" s="128"/>
      <c r="E1532" s="128"/>
      <c r="F1532" s="32" t="s">
        <v>825</v>
      </c>
      <c r="G1532" s="32" t="s">
        <v>4714</v>
      </c>
      <c r="H1532" s="32" t="s">
        <v>394</v>
      </c>
      <c r="I1532" s="32" t="s">
        <v>118</v>
      </c>
      <c r="J1532" s="32" t="s">
        <v>115</v>
      </c>
      <c r="K1532" s="32" t="s">
        <v>115</v>
      </c>
      <c r="L1532" s="32" t="s">
        <v>404</v>
      </c>
      <c r="M1532" s="32" t="s">
        <v>4715</v>
      </c>
      <c r="N1532" s="32" t="s">
        <v>115</v>
      </c>
      <c r="O1532" s="32" t="s">
        <v>115</v>
      </c>
      <c r="P1532" s="110">
        <v>45938</v>
      </c>
      <c r="Q1532" s="32" t="s">
        <v>115</v>
      </c>
      <c r="R1532" s="32" t="s">
        <v>220</v>
      </c>
      <c r="S1532" s="32" t="s">
        <v>221</v>
      </c>
      <c r="T1532" s="32" t="s">
        <v>221</v>
      </c>
      <c r="U1532" s="32" t="s">
        <v>214</v>
      </c>
      <c r="V1532" s="32" t="s">
        <v>122</v>
      </c>
      <c r="W1532" s="32" t="s">
        <v>123</v>
      </c>
      <c r="X1532" s="32" t="s">
        <v>1821</v>
      </c>
      <c r="Y1532" s="128"/>
      <c r="Z1532" s="119" t="s">
        <v>115</v>
      </c>
      <c r="AA1532" s="119">
        <v>26.194495511281001</v>
      </c>
      <c r="AB1532" s="32" t="s">
        <v>115</v>
      </c>
      <c r="AC1532" s="32" t="s">
        <v>530</v>
      </c>
      <c r="AD1532" s="32" t="s">
        <v>115</v>
      </c>
      <c r="AE1532" s="32" t="s">
        <v>125</v>
      </c>
      <c r="AF1532" s="32" t="s">
        <v>115</v>
      </c>
      <c r="AG1532" s="32" t="s">
        <v>115</v>
      </c>
      <c r="AH1532" s="32" t="s">
        <v>115</v>
      </c>
      <c r="AI1532" s="32">
        <v>5790208</v>
      </c>
      <c r="AJ1532" s="32" t="s">
        <v>4716</v>
      </c>
      <c r="AK1532" s="32" t="s">
        <v>4717</v>
      </c>
      <c r="AL1532" s="32">
        <v>4</v>
      </c>
      <c r="AM1532" s="32">
        <v>68</v>
      </c>
      <c r="AN1532" s="32" t="s">
        <v>128</v>
      </c>
      <c r="AO1532" s="32" t="s">
        <v>129</v>
      </c>
      <c r="AP1532" s="32">
        <v>2018</v>
      </c>
      <c r="AQ1532" s="32" t="s">
        <v>130</v>
      </c>
      <c r="AR1532" s="32">
        <v>2020</v>
      </c>
      <c r="AS1532" s="32" t="s">
        <v>115</v>
      </c>
      <c r="AT1532" s="32" t="b">
        <v>0</v>
      </c>
      <c r="AU1532" s="32" t="s">
        <v>115</v>
      </c>
      <c r="AV1532" s="32" t="s">
        <v>115</v>
      </c>
      <c r="AW1532" s="32" t="s">
        <v>115</v>
      </c>
      <c r="AX1532" s="32" t="b">
        <v>0</v>
      </c>
      <c r="AY1532" s="32" t="s">
        <v>115</v>
      </c>
      <c r="AZ1532" s="110" t="s">
        <v>115</v>
      </c>
      <c r="BA1532" s="32" t="s">
        <v>115</v>
      </c>
      <c r="BB1532" s="32" t="s">
        <v>115</v>
      </c>
      <c r="BC1532" s="32" t="s">
        <v>115</v>
      </c>
      <c r="BD1532" s="32" t="s">
        <v>115</v>
      </c>
      <c r="BE1532" s="32" t="s">
        <v>115</v>
      </c>
      <c r="BF1532" s="110" t="s">
        <v>115</v>
      </c>
      <c r="BG1532" s="32" t="s">
        <v>131</v>
      </c>
      <c r="BH1532" s="32" t="s">
        <v>115</v>
      </c>
      <c r="BI1532" s="32" t="s">
        <v>195</v>
      </c>
      <c r="BJ1532" s="32">
        <v>2</v>
      </c>
      <c r="BK1532" s="110">
        <v>44532</v>
      </c>
      <c r="BL1532" s="110">
        <v>44439</v>
      </c>
      <c r="BM1532" s="110">
        <v>44760</v>
      </c>
      <c r="BN1532" s="32" t="s">
        <v>308</v>
      </c>
      <c r="BO1532" s="32" t="s">
        <v>115</v>
      </c>
      <c r="BP1532" s="32" t="b">
        <v>0</v>
      </c>
      <c r="BQ1532" s="116">
        <v>31400</v>
      </c>
      <c r="BR1532" s="32" t="s">
        <v>134</v>
      </c>
      <c r="BS1532" s="116">
        <v>696.65899999999999</v>
      </c>
      <c r="BT1532" s="116">
        <v>696.65899999999999</v>
      </c>
      <c r="BU1532" s="116">
        <v>202.97030000000001</v>
      </c>
      <c r="BV1532" s="116">
        <v>470.67469999999997</v>
      </c>
      <c r="BW1532" s="116">
        <v>0</v>
      </c>
      <c r="BX1532" s="116">
        <v>0</v>
      </c>
      <c r="BY1532" s="116">
        <v>0</v>
      </c>
      <c r="BZ1532" s="116">
        <v>0</v>
      </c>
      <c r="CA1532" s="116">
        <v>0</v>
      </c>
      <c r="CB1532" s="116">
        <v>0</v>
      </c>
      <c r="CC1532" s="116">
        <v>0</v>
      </c>
      <c r="CD1532" s="116">
        <v>0</v>
      </c>
      <c r="CE1532" s="116">
        <v>696.65899999999999</v>
      </c>
      <c r="CF1532" s="32" t="s">
        <v>135</v>
      </c>
      <c r="CG1532" s="32" t="s">
        <v>136</v>
      </c>
      <c r="CH1532" s="32" t="s">
        <v>181</v>
      </c>
      <c r="CI1532" s="116">
        <v>0</v>
      </c>
      <c r="CJ1532" s="116">
        <v>0</v>
      </c>
      <c r="CK1532" s="116">
        <v>659.01833999999997</v>
      </c>
      <c r="CL1532" s="116">
        <v>0</v>
      </c>
      <c r="CM1532" s="116">
        <v>0</v>
      </c>
      <c r="CN1532" s="116">
        <v>0</v>
      </c>
      <c r="CO1532" s="113">
        <v>0</v>
      </c>
      <c r="CP1532" s="32" t="s">
        <v>134</v>
      </c>
      <c r="CQ1532" s="32" t="s">
        <v>115</v>
      </c>
      <c r="CR1532" s="32" t="s">
        <v>134</v>
      </c>
      <c r="CS1532" s="32" t="s">
        <v>115</v>
      </c>
      <c r="CT1532" s="113">
        <v>1</v>
      </c>
      <c r="CU1532" s="113">
        <v>0</v>
      </c>
      <c r="CV1532" s="33" t="s">
        <v>4718</v>
      </c>
    </row>
    <row r="1533" spans="2:100">
      <c r="B1533" s="123">
        <v>1529</v>
      </c>
      <c r="C1533" s="124" t="s">
        <v>4720</v>
      </c>
      <c r="D1533" s="128"/>
      <c r="E1533" s="128"/>
      <c r="F1533" s="32" t="s">
        <v>115</v>
      </c>
      <c r="G1533" s="32" t="s">
        <v>4721</v>
      </c>
      <c r="H1533" s="32" t="s">
        <v>1538</v>
      </c>
      <c r="I1533" s="32" t="s">
        <v>189</v>
      </c>
      <c r="J1533" s="32" t="s">
        <v>115</v>
      </c>
      <c r="K1533" s="32" t="s">
        <v>115</v>
      </c>
      <c r="L1533" s="32" t="s">
        <v>404</v>
      </c>
      <c r="M1533" s="32" t="s">
        <v>4722</v>
      </c>
      <c r="N1533" s="32" t="s">
        <v>115</v>
      </c>
      <c r="O1533" s="32" t="s">
        <v>115</v>
      </c>
      <c r="P1533" s="110" t="s">
        <v>115</v>
      </c>
      <c r="Q1533" s="32" t="s">
        <v>115</v>
      </c>
      <c r="R1533" s="32" t="s">
        <v>220</v>
      </c>
      <c r="S1533" s="32" t="s">
        <v>121</v>
      </c>
      <c r="T1533" s="32" t="s">
        <v>115</v>
      </c>
      <c r="U1533" s="32" t="s">
        <v>115</v>
      </c>
      <c r="V1533" s="32" t="s">
        <v>122</v>
      </c>
      <c r="W1533" s="32" t="b">
        <v>0</v>
      </c>
      <c r="X1533" s="32" t="s">
        <v>115</v>
      </c>
      <c r="Y1533" s="128"/>
      <c r="Z1533" s="119" t="s">
        <v>115</v>
      </c>
      <c r="AA1533" s="119" t="s">
        <v>115</v>
      </c>
      <c r="AB1533" s="32" t="s">
        <v>115</v>
      </c>
      <c r="AC1533" s="32" t="s">
        <v>427</v>
      </c>
      <c r="AD1533" s="32" t="s">
        <v>115</v>
      </c>
      <c r="AE1533" s="32" t="s">
        <v>115</v>
      </c>
      <c r="AF1533" s="32" t="s">
        <v>115</v>
      </c>
      <c r="AG1533" s="32" t="s">
        <v>1513</v>
      </c>
      <c r="AH1533" s="32" t="s">
        <v>409</v>
      </c>
      <c r="AI1533" s="32" t="s">
        <v>4723</v>
      </c>
      <c r="AJ1533" s="32" t="s">
        <v>115</v>
      </c>
      <c r="AK1533" s="32" t="s">
        <v>115</v>
      </c>
      <c r="AL1533" s="32" t="s">
        <v>115</v>
      </c>
      <c r="AM1533" s="32">
        <v>68</v>
      </c>
      <c r="AN1533" s="32" t="s">
        <v>128</v>
      </c>
      <c r="AO1533" s="32" t="s">
        <v>129</v>
      </c>
      <c r="AP1533" s="32" t="s">
        <v>203</v>
      </c>
      <c r="AQ1533" s="32" t="s">
        <v>130</v>
      </c>
      <c r="AR1533" s="32">
        <v>2025</v>
      </c>
      <c r="AS1533" s="32" t="s">
        <v>115</v>
      </c>
      <c r="AT1533" s="32" t="b">
        <v>0</v>
      </c>
      <c r="AU1533" s="32" t="s">
        <v>115</v>
      </c>
      <c r="AV1533" s="32" t="s">
        <v>115</v>
      </c>
      <c r="AW1533" s="32" t="s">
        <v>115</v>
      </c>
      <c r="AX1533" s="32" t="b">
        <v>0</v>
      </c>
      <c r="AY1533" s="32" t="s">
        <v>115</v>
      </c>
      <c r="AZ1533" s="110" t="s">
        <v>115</v>
      </c>
      <c r="BA1533" s="32" t="s">
        <v>115</v>
      </c>
      <c r="BB1533" s="32" t="s">
        <v>115</v>
      </c>
      <c r="BC1533" s="32" t="s">
        <v>115</v>
      </c>
      <c r="BD1533" s="32" t="s">
        <v>115</v>
      </c>
      <c r="BE1533" s="32" t="s">
        <v>115</v>
      </c>
      <c r="BF1533" s="110" t="s">
        <v>115</v>
      </c>
      <c r="BG1533" s="32" t="s">
        <v>131</v>
      </c>
      <c r="BH1533" s="32" t="s">
        <v>115</v>
      </c>
      <c r="BI1533" s="32" t="s">
        <v>162</v>
      </c>
      <c r="BJ1533" s="32">
        <v>5</v>
      </c>
      <c r="BK1533" s="110" t="s">
        <v>115</v>
      </c>
      <c r="BL1533" s="110" t="s">
        <v>115</v>
      </c>
      <c r="BM1533" s="110" t="s">
        <v>133</v>
      </c>
      <c r="BN1533" s="32" t="s">
        <v>115</v>
      </c>
      <c r="BO1533" s="32" t="s">
        <v>115</v>
      </c>
      <c r="BP1533" s="32" t="b">
        <v>0</v>
      </c>
      <c r="BQ1533" s="116" t="s">
        <v>115</v>
      </c>
      <c r="BR1533" s="32" t="s">
        <v>134</v>
      </c>
      <c r="BS1533" s="116">
        <v>0</v>
      </c>
      <c r="BT1533" s="116">
        <v>32000</v>
      </c>
      <c r="BU1533" s="116">
        <v>0</v>
      </c>
      <c r="BV1533" s="116">
        <v>0</v>
      </c>
      <c r="BW1533" s="116">
        <v>0</v>
      </c>
      <c r="BX1533" s="116">
        <v>0</v>
      </c>
      <c r="BY1533" s="116">
        <v>0</v>
      </c>
      <c r="BZ1533" s="116">
        <v>0</v>
      </c>
      <c r="CA1533" s="116">
        <v>0</v>
      </c>
      <c r="CB1533" s="116">
        <v>0</v>
      </c>
      <c r="CC1533" s="116">
        <v>1000</v>
      </c>
      <c r="CD1533" s="116">
        <v>1000</v>
      </c>
      <c r="CE1533" s="116">
        <v>0</v>
      </c>
      <c r="CF1533" s="32" t="s">
        <v>135</v>
      </c>
      <c r="CG1533" s="32" t="s">
        <v>136</v>
      </c>
      <c r="CH1533" s="32" t="s">
        <v>115</v>
      </c>
      <c r="CI1533" s="116">
        <v>0</v>
      </c>
      <c r="CJ1533" s="116">
        <v>0</v>
      </c>
      <c r="CK1533" s="116">
        <v>0</v>
      </c>
      <c r="CL1533" s="116">
        <v>0</v>
      </c>
      <c r="CM1533" s="116">
        <v>0</v>
      </c>
      <c r="CN1533" s="116">
        <v>0</v>
      </c>
      <c r="CO1533" s="113">
        <v>0</v>
      </c>
      <c r="CP1533" s="32" t="s">
        <v>134</v>
      </c>
      <c r="CQ1533" s="32" t="s">
        <v>115</v>
      </c>
      <c r="CR1533" s="32" t="s">
        <v>134</v>
      </c>
      <c r="CS1533" s="32" t="s">
        <v>115</v>
      </c>
      <c r="CT1533" s="113">
        <v>1</v>
      </c>
      <c r="CU1533" s="113">
        <v>0</v>
      </c>
      <c r="CV1533" s="33" t="s">
        <v>401</v>
      </c>
    </row>
    <row r="1534" spans="2:100">
      <c r="B1534" s="31">
        <v>1530</v>
      </c>
      <c r="C1534" s="32" t="s">
        <v>4724</v>
      </c>
      <c r="D1534" s="128"/>
      <c r="E1534" s="128"/>
      <c r="F1534" s="32" t="s">
        <v>445</v>
      </c>
      <c r="G1534" s="32" t="s">
        <v>4725</v>
      </c>
      <c r="H1534" s="32" t="s">
        <v>1538</v>
      </c>
      <c r="I1534" s="32" t="s">
        <v>189</v>
      </c>
      <c r="J1534" s="32" t="s">
        <v>115</v>
      </c>
      <c r="K1534" s="32" t="s">
        <v>115</v>
      </c>
      <c r="L1534" s="32" t="s">
        <v>404</v>
      </c>
      <c r="M1534" s="32" t="s">
        <v>4722</v>
      </c>
      <c r="N1534" s="32" t="s">
        <v>115</v>
      </c>
      <c r="O1534" s="32" t="s">
        <v>115</v>
      </c>
      <c r="P1534" s="110">
        <v>45931</v>
      </c>
      <c r="Q1534" s="32">
        <v>56</v>
      </c>
      <c r="R1534" s="32" t="s">
        <v>220</v>
      </c>
      <c r="S1534" s="32" t="s">
        <v>121</v>
      </c>
      <c r="T1534" s="32" t="s">
        <v>115</v>
      </c>
      <c r="U1534" s="32" t="s">
        <v>214</v>
      </c>
      <c r="V1534" s="32" t="s">
        <v>122</v>
      </c>
      <c r="W1534" s="32" t="s">
        <v>123</v>
      </c>
      <c r="X1534" s="32" t="s">
        <v>2855</v>
      </c>
      <c r="Y1534" s="128"/>
      <c r="Z1534" s="119" t="s">
        <v>115</v>
      </c>
      <c r="AA1534" s="119">
        <v>47.516018143181</v>
      </c>
      <c r="AB1534" s="32" t="s">
        <v>115</v>
      </c>
      <c r="AC1534" s="32" t="s">
        <v>427</v>
      </c>
      <c r="AD1534" s="32" t="s">
        <v>4726</v>
      </c>
      <c r="AE1534" s="32" t="s">
        <v>125</v>
      </c>
      <c r="AF1534" s="32" t="s">
        <v>2989</v>
      </c>
      <c r="AG1534" s="32" t="s">
        <v>1513</v>
      </c>
      <c r="AH1534" s="32" t="s">
        <v>422</v>
      </c>
      <c r="AI1534" s="32">
        <v>5747877</v>
      </c>
      <c r="AJ1534" s="32" t="s">
        <v>4727</v>
      </c>
      <c r="AK1534" s="32" t="s">
        <v>4728</v>
      </c>
      <c r="AL1534" s="32">
        <v>1</v>
      </c>
      <c r="AM1534" s="32">
        <v>68</v>
      </c>
      <c r="AN1534" s="32" t="s">
        <v>4729</v>
      </c>
      <c r="AO1534" s="32" t="s">
        <v>129</v>
      </c>
      <c r="AP1534" s="32">
        <v>2018</v>
      </c>
      <c r="AQ1534" s="32" t="s">
        <v>130</v>
      </c>
      <c r="AR1534" s="32">
        <v>2016</v>
      </c>
      <c r="AS1534" s="32" t="s">
        <v>115</v>
      </c>
      <c r="AT1534" s="32" t="b">
        <v>0</v>
      </c>
      <c r="AU1534" s="32" t="s">
        <v>115</v>
      </c>
      <c r="AV1534" s="32" t="s">
        <v>115</v>
      </c>
      <c r="AW1534" s="32" t="s">
        <v>115</v>
      </c>
      <c r="AX1534" s="32" t="b">
        <v>0</v>
      </c>
      <c r="AY1534" s="32" t="s">
        <v>115</v>
      </c>
      <c r="AZ1534" s="110" t="s">
        <v>115</v>
      </c>
      <c r="BA1534" s="32" t="s">
        <v>115</v>
      </c>
      <c r="BB1534" s="32" t="s">
        <v>115</v>
      </c>
      <c r="BC1534" s="32" t="s">
        <v>115</v>
      </c>
      <c r="BD1534" s="32" t="s">
        <v>115</v>
      </c>
      <c r="BE1534" s="32" t="s">
        <v>115</v>
      </c>
      <c r="BF1534" s="110" t="s">
        <v>115</v>
      </c>
      <c r="BG1534" s="32" t="s">
        <v>131</v>
      </c>
      <c r="BH1534" s="32" t="s">
        <v>115</v>
      </c>
      <c r="BI1534" s="32" t="s">
        <v>195</v>
      </c>
      <c r="BJ1534" s="32">
        <v>2</v>
      </c>
      <c r="BK1534" s="110">
        <v>44074</v>
      </c>
      <c r="BL1534" s="110">
        <v>43413</v>
      </c>
      <c r="BM1534" s="110">
        <v>44517</v>
      </c>
      <c r="BN1534" s="32" t="s">
        <v>308</v>
      </c>
      <c r="BO1534" s="32" t="s">
        <v>115</v>
      </c>
      <c r="BP1534" s="32" t="b">
        <v>1</v>
      </c>
      <c r="BQ1534" s="116">
        <v>54100</v>
      </c>
      <c r="BR1534" s="32" t="s">
        <v>134</v>
      </c>
      <c r="BS1534" s="116">
        <v>47871.069199999998</v>
      </c>
      <c r="BT1534" s="116">
        <v>48843.960700000003</v>
      </c>
      <c r="BU1534" s="116">
        <v>18581.215100000001</v>
      </c>
      <c r="BV1534" s="116">
        <v>2540.3746000000001</v>
      </c>
      <c r="BW1534" s="116">
        <v>-85.32</v>
      </c>
      <c r="BX1534" s="116">
        <v>10.802</v>
      </c>
      <c r="BY1534" s="116">
        <v>953.17219999999998</v>
      </c>
      <c r="BZ1534" s="116">
        <v>33.815800000000003</v>
      </c>
      <c r="CA1534" s="116">
        <v>0</v>
      </c>
      <c r="CB1534" s="116">
        <v>0</v>
      </c>
      <c r="CC1534" s="116">
        <v>0</v>
      </c>
      <c r="CD1534" s="116">
        <v>0</v>
      </c>
      <c r="CE1534" s="116">
        <v>47856.972699999998</v>
      </c>
      <c r="CF1534" s="32" t="s">
        <v>135</v>
      </c>
      <c r="CG1534" s="32" t="s">
        <v>136</v>
      </c>
      <c r="CH1534" s="32" t="s">
        <v>1361</v>
      </c>
      <c r="CI1534" s="116">
        <v>0</v>
      </c>
      <c r="CJ1534" s="116">
        <v>42897.765500000001</v>
      </c>
      <c r="CK1534" s="116">
        <v>2719.5788500000008</v>
      </c>
      <c r="CL1534" s="116">
        <v>-80.847050000000024</v>
      </c>
      <c r="CM1534" s="116">
        <v>10.23564</v>
      </c>
      <c r="CN1534" s="116">
        <v>14.130240000000006</v>
      </c>
      <c r="CO1534" s="113">
        <v>0</v>
      </c>
      <c r="CP1534" s="32" t="s">
        <v>134</v>
      </c>
      <c r="CQ1534" s="32" t="s">
        <v>115</v>
      </c>
      <c r="CR1534" s="32" t="s">
        <v>134</v>
      </c>
      <c r="CS1534" s="32" t="s">
        <v>115</v>
      </c>
      <c r="CT1534" s="113">
        <v>1</v>
      </c>
      <c r="CU1534" s="113">
        <v>0</v>
      </c>
      <c r="CV1534" s="33" t="s">
        <v>401</v>
      </c>
    </row>
    <row r="1535" spans="2:100">
      <c r="B1535" s="31">
        <v>1531</v>
      </c>
      <c r="C1535" s="32" t="s">
        <v>4730</v>
      </c>
      <c r="D1535" s="128"/>
      <c r="E1535" s="128"/>
      <c r="F1535" s="32" t="s">
        <v>458</v>
      </c>
      <c r="G1535" s="32" t="s">
        <v>4731</v>
      </c>
      <c r="H1535" s="32" t="s">
        <v>1538</v>
      </c>
      <c r="I1535" s="32" t="s">
        <v>189</v>
      </c>
      <c r="J1535" s="32" t="s">
        <v>115</v>
      </c>
      <c r="K1535" s="32" t="s">
        <v>115</v>
      </c>
      <c r="L1535" s="32" t="s">
        <v>404</v>
      </c>
      <c r="M1535" s="32" t="s">
        <v>4722</v>
      </c>
      <c r="N1535" s="32" t="s">
        <v>115</v>
      </c>
      <c r="O1535" s="32" t="s">
        <v>115</v>
      </c>
      <c r="P1535" s="110">
        <v>45932</v>
      </c>
      <c r="Q1535" s="32">
        <v>63</v>
      </c>
      <c r="R1535" s="32" t="s">
        <v>220</v>
      </c>
      <c r="S1535" s="32" t="s">
        <v>548</v>
      </c>
      <c r="T1535" s="32" t="s">
        <v>629</v>
      </c>
      <c r="U1535" s="32" t="s">
        <v>214</v>
      </c>
      <c r="V1535" s="32" t="s">
        <v>122</v>
      </c>
      <c r="W1535" s="32" t="s">
        <v>123</v>
      </c>
      <c r="X1535" s="32" t="s">
        <v>278</v>
      </c>
      <c r="Y1535" s="128"/>
      <c r="Z1535" s="119" t="s">
        <v>115</v>
      </c>
      <c r="AA1535" s="119">
        <v>77.661898590259</v>
      </c>
      <c r="AB1535" s="32" t="s">
        <v>115</v>
      </c>
      <c r="AC1535" s="32" t="s">
        <v>427</v>
      </c>
      <c r="AD1535" s="32" t="s">
        <v>4732</v>
      </c>
      <c r="AE1535" s="32" t="s">
        <v>125</v>
      </c>
      <c r="AF1535" s="32" t="s">
        <v>115</v>
      </c>
      <c r="AG1535" s="32" t="s">
        <v>1513</v>
      </c>
      <c r="AH1535" s="32" t="s">
        <v>422</v>
      </c>
      <c r="AI1535" s="32">
        <v>5761816</v>
      </c>
      <c r="AJ1535" s="32" t="s">
        <v>4733</v>
      </c>
      <c r="AK1535" s="32" t="s">
        <v>4734</v>
      </c>
      <c r="AL1535" s="32">
        <v>1</v>
      </c>
      <c r="AM1535" s="32">
        <v>68</v>
      </c>
      <c r="AN1535" s="32" t="s">
        <v>128</v>
      </c>
      <c r="AO1535" s="32" t="s">
        <v>129</v>
      </c>
      <c r="AP1535" s="32">
        <v>2020</v>
      </c>
      <c r="AQ1535" s="32" t="s">
        <v>130</v>
      </c>
      <c r="AR1535" s="32">
        <v>2016</v>
      </c>
      <c r="AS1535" s="32" t="s">
        <v>115</v>
      </c>
      <c r="AT1535" s="32" t="b">
        <v>0</v>
      </c>
      <c r="AU1535" s="32" t="s">
        <v>115</v>
      </c>
      <c r="AV1535" s="32" t="s">
        <v>115</v>
      </c>
      <c r="AW1535" s="32" t="s">
        <v>115</v>
      </c>
      <c r="AX1535" s="32" t="b">
        <v>0</v>
      </c>
      <c r="AY1535" s="32" t="s">
        <v>115</v>
      </c>
      <c r="AZ1535" s="110" t="s">
        <v>115</v>
      </c>
      <c r="BA1535" s="32" t="s">
        <v>115</v>
      </c>
      <c r="BB1535" s="32" t="s">
        <v>115</v>
      </c>
      <c r="BC1535" s="32" t="s">
        <v>115</v>
      </c>
      <c r="BD1535" s="32" t="s">
        <v>115</v>
      </c>
      <c r="BE1535" s="32" t="s">
        <v>115</v>
      </c>
      <c r="BF1535" s="110" t="s">
        <v>115</v>
      </c>
      <c r="BG1535" s="32" t="s">
        <v>131</v>
      </c>
      <c r="BH1535" s="32" t="s">
        <v>115</v>
      </c>
      <c r="BI1535" s="32" t="s">
        <v>195</v>
      </c>
      <c r="BJ1535" s="32">
        <v>2</v>
      </c>
      <c r="BK1535" s="110">
        <v>44446</v>
      </c>
      <c r="BL1535" s="110">
        <v>45016</v>
      </c>
      <c r="BM1535" s="110">
        <v>45082</v>
      </c>
      <c r="BN1535" s="32" t="s">
        <v>115</v>
      </c>
      <c r="BO1535" s="32" t="s">
        <v>115</v>
      </c>
      <c r="BP1535" s="32" t="b">
        <v>1</v>
      </c>
      <c r="BQ1535" s="116">
        <v>31500</v>
      </c>
      <c r="BR1535" s="32" t="s">
        <v>134</v>
      </c>
      <c r="BS1535" s="116">
        <v>43535.195200000002</v>
      </c>
      <c r="BT1535" s="116">
        <v>43535.195200000002</v>
      </c>
      <c r="BU1535" s="116">
        <v>12462.5072</v>
      </c>
      <c r="BV1535" s="116">
        <v>25171.267100000001</v>
      </c>
      <c r="BW1535" s="116">
        <v>5092.2431999999999</v>
      </c>
      <c r="BX1535" s="116">
        <v>202.21549999999999</v>
      </c>
      <c r="BY1535" s="116">
        <v>13.9739</v>
      </c>
      <c r="BZ1535" s="116">
        <v>0</v>
      </c>
      <c r="CA1535" s="116">
        <v>0</v>
      </c>
      <c r="CB1535" s="116">
        <v>0</v>
      </c>
      <c r="CC1535" s="116">
        <v>0</v>
      </c>
      <c r="CD1535" s="116">
        <v>0</v>
      </c>
      <c r="CE1535" s="116">
        <v>43521.221300000005</v>
      </c>
      <c r="CF1535" s="32" t="s">
        <v>135</v>
      </c>
      <c r="CG1535" s="32" t="s">
        <v>136</v>
      </c>
      <c r="CH1535" s="32" t="s">
        <v>258</v>
      </c>
      <c r="CI1535" s="116">
        <v>0</v>
      </c>
      <c r="CJ1535" s="116">
        <v>0</v>
      </c>
      <c r="CK1535" s="116">
        <v>0</v>
      </c>
      <c r="CL1535" s="116">
        <v>41892.979050000002</v>
      </c>
      <c r="CM1535" s="116">
        <v>194.95562999999999</v>
      </c>
      <c r="CN1535" s="116">
        <v>15.75793</v>
      </c>
      <c r="CO1535" s="113">
        <v>0</v>
      </c>
      <c r="CP1535" s="32" t="s">
        <v>134</v>
      </c>
      <c r="CQ1535" s="32" t="s">
        <v>115</v>
      </c>
      <c r="CR1535" s="32" t="s">
        <v>134</v>
      </c>
      <c r="CS1535" s="32" t="s">
        <v>115</v>
      </c>
      <c r="CT1535" s="113">
        <v>1</v>
      </c>
      <c r="CU1535" s="113">
        <v>0</v>
      </c>
      <c r="CV1535" s="33" t="s">
        <v>401</v>
      </c>
    </row>
    <row r="1536" spans="2:100">
      <c r="B1536" s="31">
        <v>1532</v>
      </c>
      <c r="C1536" s="32" t="s">
        <v>4735</v>
      </c>
      <c r="D1536" s="128"/>
      <c r="E1536" s="128"/>
      <c r="F1536" s="32" t="s">
        <v>411</v>
      </c>
      <c r="G1536" s="32" t="s">
        <v>4736</v>
      </c>
      <c r="H1536" s="32" t="s">
        <v>1538</v>
      </c>
      <c r="I1536" s="32" t="s">
        <v>189</v>
      </c>
      <c r="J1536" s="32" t="s">
        <v>115</v>
      </c>
      <c r="K1536" s="32" t="s">
        <v>115</v>
      </c>
      <c r="L1536" s="32" t="s">
        <v>404</v>
      </c>
      <c r="M1536" s="32" t="s">
        <v>4722</v>
      </c>
      <c r="N1536" s="32" t="s">
        <v>115</v>
      </c>
      <c r="O1536" s="32" t="s">
        <v>115</v>
      </c>
      <c r="P1536" s="110">
        <v>45916</v>
      </c>
      <c r="Q1536" s="32">
        <v>47</v>
      </c>
      <c r="R1536" s="32" t="s">
        <v>220</v>
      </c>
      <c r="S1536" s="32" t="s">
        <v>203</v>
      </c>
      <c r="T1536" s="32" t="s">
        <v>203</v>
      </c>
      <c r="U1536" s="32" t="s">
        <v>214</v>
      </c>
      <c r="V1536" s="32" t="s">
        <v>122</v>
      </c>
      <c r="W1536" s="32" t="s">
        <v>123</v>
      </c>
      <c r="X1536" s="32" t="s">
        <v>887</v>
      </c>
      <c r="Y1536" s="128"/>
      <c r="Z1536" s="119" t="s">
        <v>115</v>
      </c>
      <c r="AA1536" s="119">
        <v>41.321279857637002</v>
      </c>
      <c r="AB1536" s="32" t="s">
        <v>115</v>
      </c>
      <c r="AC1536" s="32" t="s">
        <v>427</v>
      </c>
      <c r="AD1536" s="32" t="s">
        <v>115</v>
      </c>
      <c r="AE1536" s="32" t="s">
        <v>125</v>
      </c>
      <c r="AF1536" s="32" t="s">
        <v>2640</v>
      </c>
      <c r="AG1536" s="32" t="s">
        <v>1513</v>
      </c>
      <c r="AH1536" s="32" t="s">
        <v>422</v>
      </c>
      <c r="AI1536" s="32">
        <v>5788362</v>
      </c>
      <c r="AJ1536" s="32" t="s">
        <v>4737</v>
      </c>
      <c r="AK1536" s="32" t="s">
        <v>4738</v>
      </c>
      <c r="AL1536" s="32">
        <v>1</v>
      </c>
      <c r="AM1536" s="32">
        <v>68</v>
      </c>
      <c r="AN1536" s="32" t="s">
        <v>128</v>
      </c>
      <c r="AO1536" s="32" t="s">
        <v>129</v>
      </c>
      <c r="AP1536" s="32" t="s">
        <v>203</v>
      </c>
      <c r="AQ1536" s="32" t="s">
        <v>130</v>
      </c>
      <c r="AR1536" s="32">
        <v>2020</v>
      </c>
      <c r="AS1536" s="32" t="s">
        <v>115</v>
      </c>
      <c r="AT1536" s="32" t="b">
        <v>0</v>
      </c>
      <c r="AU1536" s="32" t="s">
        <v>115</v>
      </c>
      <c r="AV1536" s="32" t="s">
        <v>115</v>
      </c>
      <c r="AW1536" s="32" t="s">
        <v>115</v>
      </c>
      <c r="AX1536" s="32" t="b">
        <v>0</v>
      </c>
      <c r="AY1536" s="32" t="s">
        <v>115</v>
      </c>
      <c r="AZ1536" s="110" t="s">
        <v>115</v>
      </c>
      <c r="BA1536" s="32" t="s">
        <v>115</v>
      </c>
      <c r="BB1536" s="32" t="s">
        <v>115</v>
      </c>
      <c r="BC1536" s="32" t="s">
        <v>115</v>
      </c>
      <c r="BD1536" s="32" t="s">
        <v>115</v>
      </c>
      <c r="BE1536" s="32" t="s">
        <v>115</v>
      </c>
      <c r="BF1536" s="110" t="s">
        <v>115</v>
      </c>
      <c r="BG1536" s="32" t="s">
        <v>131</v>
      </c>
      <c r="BH1536" s="32" t="s">
        <v>115</v>
      </c>
      <c r="BI1536" s="32" t="s">
        <v>468</v>
      </c>
      <c r="BJ1536" s="32">
        <v>5</v>
      </c>
      <c r="BK1536" s="110">
        <v>50132</v>
      </c>
      <c r="BL1536" s="110" t="s">
        <v>115</v>
      </c>
      <c r="BM1536" s="110">
        <v>50314</v>
      </c>
      <c r="BN1536" s="32" t="s">
        <v>115</v>
      </c>
      <c r="BO1536" s="32" t="s">
        <v>115</v>
      </c>
      <c r="BP1536" s="32" t="b">
        <v>0</v>
      </c>
      <c r="BQ1536" s="116" t="s">
        <v>115</v>
      </c>
      <c r="BR1536" s="32" t="s">
        <v>134</v>
      </c>
      <c r="BS1536" s="116">
        <v>684.14639999999997</v>
      </c>
      <c r="BT1536" s="116">
        <v>69643.101500000004</v>
      </c>
      <c r="BU1536" s="116">
        <v>135.46850000000001</v>
      </c>
      <c r="BV1536" s="116">
        <v>287.37459999999999</v>
      </c>
      <c r="BW1536" s="116">
        <v>127.4444</v>
      </c>
      <c r="BX1536" s="116">
        <v>87.891900000000007</v>
      </c>
      <c r="BY1536" s="116">
        <v>48.050600000000003</v>
      </c>
      <c r="BZ1536" s="116">
        <v>0</v>
      </c>
      <c r="CA1536" s="116">
        <v>0</v>
      </c>
      <c r="CB1536" s="116">
        <v>0</v>
      </c>
      <c r="CC1536" s="116">
        <v>0</v>
      </c>
      <c r="CD1536" s="116">
        <v>0</v>
      </c>
      <c r="CE1536" s="116">
        <v>652.32189999999991</v>
      </c>
      <c r="CF1536" s="32" t="s">
        <v>135</v>
      </c>
      <c r="CG1536" s="32" t="s">
        <v>136</v>
      </c>
      <c r="CH1536" s="32" t="s">
        <v>115</v>
      </c>
      <c r="CI1536" s="116">
        <v>0</v>
      </c>
      <c r="CJ1536" s="116">
        <v>0</v>
      </c>
      <c r="CK1536" s="116">
        <v>0</v>
      </c>
      <c r="CL1536" s="116">
        <v>0</v>
      </c>
      <c r="CM1536" s="116">
        <v>0</v>
      </c>
      <c r="CN1536" s="116">
        <v>0</v>
      </c>
      <c r="CO1536" s="113">
        <v>0</v>
      </c>
      <c r="CP1536" s="32" t="s">
        <v>134</v>
      </c>
      <c r="CQ1536" s="32" t="s">
        <v>115</v>
      </c>
      <c r="CR1536" s="32" t="s">
        <v>279</v>
      </c>
      <c r="CS1536" s="32" t="s">
        <v>115</v>
      </c>
      <c r="CT1536" s="113">
        <v>1</v>
      </c>
      <c r="CU1536" s="113">
        <v>0</v>
      </c>
      <c r="CV1536" s="33" t="s">
        <v>470</v>
      </c>
    </row>
    <row r="1537" spans="2:100">
      <c r="B1537" s="28">
        <v>1533</v>
      </c>
      <c r="C1537" s="29" t="s">
        <v>4739</v>
      </c>
      <c r="D1537" s="129"/>
      <c r="E1537" s="129"/>
      <c r="F1537" s="29" t="s">
        <v>420</v>
      </c>
      <c r="G1537" s="29" t="s">
        <v>4740</v>
      </c>
      <c r="H1537" s="29" t="s">
        <v>1538</v>
      </c>
      <c r="I1537" s="29" t="s">
        <v>189</v>
      </c>
      <c r="J1537" s="29" t="s">
        <v>115</v>
      </c>
      <c r="K1537" s="29" t="s">
        <v>115</v>
      </c>
      <c r="L1537" s="29" t="s">
        <v>404</v>
      </c>
      <c r="M1537" s="29" t="s">
        <v>4722</v>
      </c>
      <c r="N1537" s="29" t="s">
        <v>115</v>
      </c>
      <c r="O1537" s="29" t="s">
        <v>115</v>
      </c>
      <c r="P1537" s="109">
        <v>45904</v>
      </c>
      <c r="Q1537" s="29">
        <v>57</v>
      </c>
      <c r="R1537" s="29" t="s">
        <v>220</v>
      </c>
      <c r="S1537" s="29" t="s">
        <v>203</v>
      </c>
      <c r="T1537" s="29" t="s">
        <v>203</v>
      </c>
      <c r="U1537" s="29" t="s">
        <v>214</v>
      </c>
      <c r="V1537" s="29" t="s">
        <v>122</v>
      </c>
      <c r="W1537" s="29" t="s">
        <v>123</v>
      </c>
      <c r="X1537" s="29" t="s">
        <v>887</v>
      </c>
      <c r="Y1537" s="129"/>
      <c r="Z1537" s="118" t="s">
        <v>115</v>
      </c>
      <c r="AA1537" s="118">
        <v>37.881457476690201</v>
      </c>
      <c r="AB1537" s="29" t="s">
        <v>115</v>
      </c>
      <c r="AC1537" s="29" t="s">
        <v>427</v>
      </c>
      <c r="AD1537" s="29" t="s">
        <v>4726</v>
      </c>
      <c r="AE1537" s="29" t="s">
        <v>125</v>
      </c>
      <c r="AF1537" s="29" t="s">
        <v>115</v>
      </c>
      <c r="AG1537" s="29" t="s">
        <v>1513</v>
      </c>
      <c r="AH1537" s="29" t="s">
        <v>422</v>
      </c>
      <c r="AI1537" s="29">
        <v>5790318</v>
      </c>
      <c r="AJ1537" s="29" t="s">
        <v>4741</v>
      </c>
      <c r="AK1537" s="29" t="s">
        <v>4739</v>
      </c>
      <c r="AL1537" s="29">
        <v>1</v>
      </c>
      <c r="AM1537" s="29">
        <v>68</v>
      </c>
      <c r="AN1537" s="29" t="s">
        <v>128</v>
      </c>
      <c r="AO1537" s="29" t="s">
        <v>129</v>
      </c>
      <c r="AP1537" s="29" t="s">
        <v>203</v>
      </c>
      <c r="AQ1537" s="29" t="s">
        <v>130</v>
      </c>
      <c r="AR1537" s="29">
        <v>2020</v>
      </c>
      <c r="AS1537" s="29" t="s">
        <v>115</v>
      </c>
      <c r="AT1537" s="29" t="b">
        <v>0</v>
      </c>
      <c r="AU1537" s="29" t="s">
        <v>115</v>
      </c>
      <c r="AV1537" s="29" t="s">
        <v>115</v>
      </c>
      <c r="AW1537" s="29" t="s">
        <v>115</v>
      </c>
      <c r="AX1537" s="29" t="b">
        <v>0</v>
      </c>
      <c r="AY1537" s="29" t="s">
        <v>115</v>
      </c>
      <c r="AZ1537" s="109" t="s">
        <v>115</v>
      </c>
      <c r="BA1537" s="29" t="s">
        <v>115</v>
      </c>
      <c r="BB1537" s="29" t="s">
        <v>115</v>
      </c>
      <c r="BC1537" s="29" t="s">
        <v>115</v>
      </c>
      <c r="BD1537" s="29" t="s">
        <v>115</v>
      </c>
      <c r="BE1537" s="29" t="s">
        <v>115</v>
      </c>
      <c r="BF1537" s="109" t="s">
        <v>115</v>
      </c>
      <c r="BG1537" s="29" t="s">
        <v>131</v>
      </c>
      <c r="BH1537" s="29" t="s">
        <v>115</v>
      </c>
      <c r="BI1537" s="29" t="s">
        <v>468</v>
      </c>
      <c r="BJ1537" s="29">
        <v>4</v>
      </c>
      <c r="BK1537" s="109">
        <v>48557</v>
      </c>
      <c r="BL1537" s="109" t="s">
        <v>115</v>
      </c>
      <c r="BM1537" s="109">
        <v>48935</v>
      </c>
      <c r="BN1537" s="29" t="s">
        <v>115</v>
      </c>
      <c r="BO1537" s="29" t="s">
        <v>115</v>
      </c>
      <c r="BP1537" s="29" t="b">
        <v>0</v>
      </c>
      <c r="BQ1537" s="115" t="s">
        <v>115</v>
      </c>
      <c r="BR1537" s="29" t="s">
        <v>134</v>
      </c>
      <c r="BS1537" s="115">
        <v>19.1206</v>
      </c>
      <c r="BT1537" s="115">
        <v>21906.4611</v>
      </c>
      <c r="BU1537" s="115">
        <v>10.3736</v>
      </c>
      <c r="BV1537" s="115">
        <v>6.81</v>
      </c>
      <c r="BW1537" s="115">
        <v>1.2814000000000001</v>
      </c>
      <c r="BX1537" s="115">
        <v>0.65549999999999997</v>
      </c>
      <c r="BY1537" s="115">
        <v>0.46439999999999998</v>
      </c>
      <c r="BZ1537" s="115">
        <v>0</v>
      </c>
      <c r="CA1537" s="115">
        <v>0</v>
      </c>
      <c r="CB1537" s="115">
        <v>0</v>
      </c>
      <c r="CC1537" s="115">
        <v>0</v>
      </c>
      <c r="CD1537" s="115">
        <v>0</v>
      </c>
      <c r="CE1537" s="115">
        <v>19.1206</v>
      </c>
      <c r="CF1537" s="29" t="s">
        <v>135</v>
      </c>
      <c r="CG1537" s="29" t="s">
        <v>136</v>
      </c>
      <c r="CH1537" s="29" t="s">
        <v>115</v>
      </c>
      <c r="CI1537" s="115">
        <v>0</v>
      </c>
      <c r="CJ1537" s="115">
        <v>0</v>
      </c>
      <c r="CK1537" s="115">
        <v>0</v>
      </c>
      <c r="CL1537" s="115">
        <v>0</v>
      </c>
      <c r="CM1537" s="115">
        <v>0</v>
      </c>
      <c r="CN1537" s="115">
        <v>0</v>
      </c>
      <c r="CO1537" s="112">
        <v>0</v>
      </c>
      <c r="CP1537" s="29" t="s">
        <v>134</v>
      </c>
      <c r="CQ1537" s="29" t="s">
        <v>115</v>
      </c>
      <c r="CR1537" s="29" t="s">
        <v>279</v>
      </c>
      <c r="CS1537" s="29" t="s">
        <v>115</v>
      </c>
      <c r="CT1537" s="112">
        <v>1</v>
      </c>
      <c r="CU1537" s="112">
        <v>0</v>
      </c>
      <c r="CV1537" s="30" t="s">
        <v>470</v>
      </c>
    </row>
    <row r="1538" spans="2:100">
      <c r="B1538" s="31">
        <v>1534</v>
      </c>
      <c r="C1538" s="32" t="s">
        <v>4236</v>
      </c>
      <c r="D1538" s="128"/>
      <c r="E1538" s="128"/>
      <c r="F1538" s="32" t="s">
        <v>115</v>
      </c>
      <c r="G1538" s="32" t="s">
        <v>4233</v>
      </c>
      <c r="H1538" s="32" t="s">
        <v>1538</v>
      </c>
      <c r="I1538" s="32" t="s">
        <v>118</v>
      </c>
      <c r="J1538" s="32" t="s">
        <v>115</v>
      </c>
      <c r="K1538" s="32" t="s">
        <v>115</v>
      </c>
      <c r="L1538" s="32" t="s">
        <v>404</v>
      </c>
      <c r="M1538" s="32" t="s">
        <v>4722</v>
      </c>
      <c r="N1538" s="32" t="s">
        <v>115</v>
      </c>
      <c r="O1538" s="32" t="s">
        <v>115</v>
      </c>
      <c r="P1538" s="110" t="s">
        <v>115</v>
      </c>
      <c r="Q1538" s="32" t="s">
        <v>115</v>
      </c>
      <c r="R1538" s="32" t="s">
        <v>115</v>
      </c>
      <c r="S1538" s="32" t="s">
        <v>121</v>
      </c>
      <c r="T1538" s="32" t="s">
        <v>115</v>
      </c>
      <c r="U1538" s="32" t="s">
        <v>115</v>
      </c>
      <c r="V1538" s="32" t="s">
        <v>122</v>
      </c>
      <c r="W1538" s="32" t="s">
        <v>123</v>
      </c>
      <c r="X1538" s="32" t="s">
        <v>115</v>
      </c>
      <c r="Y1538" s="128"/>
      <c r="Z1538" s="119" t="s">
        <v>115</v>
      </c>
      <c r="AA1538" s="119" t="s">
        <v>115</v>
      </c>
      <c r="AB1538" s="32" t="s">
        <v>115</v>
      </c>
      <c r="AC1538" s="32" t="s">
        <v>427</v>
      </c>
      <c r="AD1538" s="32" t="s">
        <v>115</v>
      </c>
      <c r="AE1538" s="32" t="s">
        <v>115</v>
      </c>
      <c r="AF1538" s="32" t="s">
        <v>115</v>
      </c>
      <c r="AG1538" s="32" t="s">
        <v>1513</v>
      </c>
      <c r="AH1538" s="32" t="s">
        <v>422</v>
      </c>
      <c r="AI1538" s="32">
        <v>5555240</v>
      </c>
      <c r="AJ1538" s="32" t="s">
        <v>4235</v>
      </c>
      <c r="AK1538" s="32" t="s">
        <v>4236</v>
      </c>
      <c r="AL1538" s="32">
        <v>2</v>
      </c>
      <c r="AM1538" s="32">
        <v>68</v>
      </c>
      <c r="AN1538" s="32" t="s">
        <v>128</v>
      </c>
      <c r="AO1538" s="32" t="s">
        <v>129</v>
      </c>
      <c r="AP1538" s="32">
        <v>2023</v>
      </c>
      <c r="AQ1538" s="32" t="s">
        <v>130</v>
      </c>
      <c r="AR1538" s="32">
        <v>2024</v>
      </c>
      <c r="AS1538" s="32" t="s">
        <v>115</v>
      </c>
      <c r="AT1538" s="32" t="b">
        <v>0</v>
      </c>
      <c r="AU1538" s="32" t="s">
        <v>115</v>
      </c>
      <c r="AV1538" s="32" t="s">
        <v>115</v>
      </c>
      <c r="AW1538" s="32" t="s">
        <v>115</v>
      </c>
      <c r="AX1538" s="32" t="b">
        <v>0</v>
      </c>
      <c r="AY1538" s="32" t="s">
        <v>115</v>
      </c>
      <c r="AZ1538" s="110" t="s">
        <v>115</v>
      </c>
      <c r="BA1538" s="32" t="s">
        <v>115</v>
      </c>
      <c r="BB1538" s="32" t="s">
        <v>115</v>
      </c>
      <c r="BC1538" s="32" t="s">
        <v>115</v>
      </c>
      <c r="BD1538" s="32" t="s">
        <v>115</v>
      </c>
      <c r="BE1538" s="32" t="s">
        <v>115</v>
      </c>
      <c r="BF1538" s="110" t="s">
        <v>115</v>
      </c>
      <c r="BG1538" s="32" t="s">
        <v>131</v>
      </c>
      <c r="BH1538" s="32" t="s">
        <v>115</v>
      </c>
      <c r="BI1538" s="32" t="s">
        <v>132</v>
      </c>
      <c r="BJ1538" s="32" t="s">
        <v>115</v>
      </c>
      <c r="BK1538" s="110" t="s">
        <v>115</v>
      </c>
      <c r="BL1538" s="110">
        <v>46751</v>
      </c>
      <c r="BM1538" s="110" t="s">
        <v>133</v>
      </c>
      <c r="BN1538" s="32" t="s">
        <v>115</v>
      </c>
      <c r="BO1538" s="32" t="s">
        <v>115</v>
      </c>
      <c r="BP1538" s="32" t="b">
        <v>1</v>
      </c>
      <c r="BQ1538" s="116">
        <v>7540</v>
      </c>
      <c r="BR1538" s="32" t="s">
        <v>134</v>
      </c>
      <c r="BS1538" s="116">
        <v>553.25189999999998</v>
      </c>
      <c r="BT1538" s="116">
        <v>6747.3218999999999</v>
      </c>
      <c r="BU1538" s="116">
        <v>0</v>
      </c>
      <c r="BV1538" s="116">
        <v>0</v>
      </c>
      <c r="BW1538" s="116">
        <v>0</v>
      </c>
      <c r="BX1538" s="116">
        <v>524.98979999999995</v>
      </c>
      <c r="BY1538" s="116">
        <v>28.2621</v>
      </c>
      <c r="BZ1538" s="116">
        <v>5700</v>
      </c>
      <c r="CA1538" s="116">
        <v>0</v>
      </c>
      <c r="CB1538" s="116">
        <v>0</v>
      </c>
      <c r="CC1538" s="116">
        <v>0</v>
      </c>
      <c r="CD1538" s="116">
        <v>0</v>
      </c>
      <c r="CE1538" s="116">
        <v>524.98979999999995</v>
      </c>
      <c r="CF1538" s="32" t="s">
        <v>135</v>
      </c>
      <c r="CG1538" s="32" t="s">
        <v>136</v>
      </c>
      <c r="CH1538" s="32" t="s">
        <v>250</v>
      </c>
      <c r="CI1538" s="116">
        <v>0</v>
      </c>
      <c r="CJ1538" s="116">
        <v>0</v>
      </c>
      <c r="CK1538" s="116">
        <v>0</v>
      </c>
      <c r="CL1538" s="116">
        <v>0</v>
      </c>
      <c r="CM1538" s="116">
        <v>524.98982000000001</v>
      </c>
      <c r="CN1538" s="116">
        <v>28.262119999999999</v>
      </c>
      <c r="CO1538" s="113">
        <v>0</v>
      </c>
      <c r="CP1538" s="32" t="s">
        <v>134</v>
      </c>
      <c r="CQ1538" s="32" t="s">
        <v>115</v>
      </c>
      <c r="CR1538" s="32" t="s">
        <v>134</v>
      </c>
      <c r="CS1538" s="32" t="s">
        <v>115</v>
      </c>
      <c r="CT1538" s="113">
        <v>0.3427</v>
      </c>
      <c r="CU1538" s="113">
        <v>0.6573</v>
      </c>
      <c r="CV1538" s="33" t="s">
        <v>1077</v>
      </c>
    </row>
    <row r="1539" spans="2:100">
      <c r="B1539" s="123">
        <v>1535</v>
      </c>
      <c r="C1539" s="124" t="s">
        <v>4742</v>
      </c>
      <c r="D1539" s="128"/>
      <c r="E1539" s="128"/>
      <c r="F1539" s="32" t="s">
        <v>115</v>
      </c>
      <c r="G1539" s="32" t="s">
        <v>4743</v>
      </c>
      <c r="H1539" s="32" t="s">
        <v>1538</v>
      </c>
      <c r="I1539" s="32" t="s">
        <v>118</v>
      </c>
      <c r="J1539" s="32" t="s">
        <v>115</v>
      </c>
      <c r="K1539" s="32" t="s">
        <v>115</v>
      </c>
      <c r="L1539" s="32" t="s">
        <v>404</v>
      </c>
      <c r="M1539" s="32" t="s">
        <v>4715</v>
      </c>
      <c r="N1539" s="32" t="s">
        <v>115</v>
      </c>
      <c r="O1539" s="32" t="s">
        <v>115</v>
      </c>
      <c r="P1539" s="110" t="s">
        <v>115</v>
      </c>
      <c r="Q1539" s="32" t="s">
        <v>115</v>
      </c>
      <c r="R1539" s="32" t="s">
        <v>220</v>
      </c>
      <c r="S1539" s="32" t="s">
        <v>121</v>
      </c>
      <c r="T1539" s="32" t="s">
        <v>115</v>
      </c>
      <c r="U1539" s="32" t="s">
        <v>115</v>
      </c>
      <c r="V1539" s="32" t="s">
        <v>122</v>
      </c>
      <c r="W1539" s="32" t="b">
        <v>0</v>
      </c>
      <c r="X1539" s="32" t="s">
        <v>115</v>
      </c>
      <c r="Y1539" s="128"/>
      <c r="Z1539" s="119" t="s">
        <v>115</v>
      </c>
      <c r="AA1539" s="119" t="s">
        <v>115</v>
      </c>
      <c r="AB1539" s="32" t="s">
        <v>115</v>
      </c>
      <c r="AC1539" s="32" t="s">
        <v>115</v>
      </c>
      <c r="AD1539" s="32" t="s">
        <v>115</v>
      </c>
      <c r="AE1539" s="32" t="s">
        <v>115</v>
      </c>
      <c r="AF1539" s="32" t="s">
        <v>115</v>
      </c>
      <c r="AG1539" s="32" t="s">
        <v>1513</v>
      </c>
      <c r="AH1539" s="32" t="s">
        <v>409</v>
      </c>
      <c r="AI1539" s="32" t="s">
        <v>4744</v>
      </c>
      <c r="AJ1539" s="32" t="s">
        <v>115</v>
      </c>
      <c r="AK1539" s="32" t="s">
        <v>115</v>
      </c>
      <c r="AL1539" s="32" t="s">
        <v>115</v>
      </c>
      <c r="AM1539" s="32">
        <v>68</v>
      </c>
      <c r="AN1539" s="32" t="s">
        <v>128</v>
      </c>
      <c r="AO1539" s="32" t="s">
        <v>129</v>
      </c>
      <c r="AP1539" s="32" t="s">
        <v>203</v>
      </c>
      <c r="AQ1539" s="32" t="s">
        <v>130</v>
      </c>
      <c r="AR1539" s="32">
        <v>2025</v>
      </c>
      <c r="AS1539" s="32" t="s">
        <v>115</v>
      </c>
      <c r="AT1539" s="32" t="b">
        <v>0</v>
      </c>
      <c r="AU1539" s="32" t="s">
        <v>115</v>
      </c>
      <c r="AV1539" s="32" t="s">
        <v>115</v>
      </c>
      <c r="AW1539" s="32" t="s">
        <v>115</v>
      </c>
      <c r="AX1539" s="32" t="b">
        <v>0</v>
      </c>
      <c r="AY1539" s="32" t="s">
        <v>115</v>
      </c>
      <c r="AZ1539" s="110" t="s">
        <v>115</v>
      </c>
      <c r="BA1539" s="32" t="s">
        <v>115</v>
      </c>
      <c r="BB1539" s="32" t="s">
        <v>115</v>
      </c>
      <c r="BC1539" s="32" t="s">
        <v>115</v>
      </c>
      <c r="BD1539" s="32" t="s">
        <v>115</v>
      </c>
      <c r="BE1539" s="32" t="s">
        <v>115</v>
      </c>
      <c r="BF1539" s="110" t="s">
        <v>115</v>
      </c>
      <c r="BG1539" s="32" t="s">
        <v>131</v>
      </c>
      <c r="BH1539" s="32" t="s">
        <v>115</v>
      </c>
      <c r="BI1539" s="32" t="s">
        <v>162</v>
      </c>
      <c r="BJ1539" s="32">
        <v>5</v>
      </c>
      <c r="BK1539" s="110" t="s">
        <v>115</v>
      </c>
      <c r="BL1539" s="110" t="s">
        <v>115</v>
      </c>
      <c r="BM1539" s="110" t="s">
        <v>133</v>
      </c>
      <c r="BN1539" s="32" t="s">
        <v>115</v>
      </c>
      <c r="BO1539" s="32" t="s">
        <v>115</v>
      </c>
      <c r="BP1539" s="32" t="b">
        <v>0</v>
      </c>
      <c r="BQ1539" s="116" t="s">
        <v>115</v>
      </c>
      <c r="BR1539" s="32" t="s">
        <v>134</v>
      </c>
      <c r="BS1539" s="116">
        <v>0</v>
      </c>
      <c r="BT1539" s="116">
        <v>8502.488210200001</v>
      </c>
      <c r="BU1539" s="116">
        <v>0</v>
      </c>
      <c r="BV1539" s="116">
        <v>0</v>
      </c>
      <c r="BW1539" s="116">
        <v>0</v>
      </c>
      <c r="BX1539" s="116">
        <v>0</v>
      </c>
      <c r="BY1539" s="116">
        <v>0</v>
      </c>
      <c r="BZ1539" s="116">
        <v>0</v>
      </c>
      <c r="CA1539" s="116">
        <v>0</v>
      </c>
      <c r="CB1539" s="116">
        <v>8502.488210200001</v>
      </c>
      <c r="CC1539" s="116">
        <v>0</v>
      </c>
      <c r="CD1539" s="116">
        <v>0</v>
      </c>
      <c r="CE1539" s="116">
        <v>0</v>
      </c>
      <c r="CF1539" s="32" t="s">
        <v>135</v>
      </c>
      <c r="CG1539" s="32" t="s">
        <v>136</v>
      </c>
      <c r="CH1539" s="32" t="s">
        <v>115</v>
      </c>
      <c r="CI1539" s="116">
        <v>0</v>
      </c>
      <c r="CJ1539" s="116">
        <v>0</v>
      </c>
      <c r="CK1539" s="116">
        <v>0</v>
      </c>
      <c r="CL1539" s="116">
        <v>0</v>
      </c>
      <c r="CM1539" s="116">
        <v>0</v>
      </c>
      <c r="CN1539" s="116">
        <v>0</v>
      </c>
      <c r="CO1539" s="113">
        <v>0</v>
      </c>
      <c r="CP1539" s="32" t="s">
        <v>134</v>
      </c>
      <c r="CQ1539" s="32" t="s">
        <v>115</v>
      </c>
      <c r="CR1539" s="32" t="s">
        <v>134</v>
      </c>
      <c r="CS1539" s="32" t="s">
        <v>115</v>
      </c>
      <c r="CT1539" s="113">
        <v>0.3427</v>
      </c>
      <c r="CU1539" s="113">
        <v>0.6573</v>
      </c>
      <c r="CV1539" s="33" t="s">
        <v>401</v>
      </c>
    </row>
    <row r="1540" spans="2:100">
      <c r="B1540" s="123">
        <v>1536</v>
      </c>
      <c r="C1540" s="124" t="s">
        <v>4745</v>
      </c>
      <c r="D1540" s="128"/>
      <c r="E1540" s="128"/>
      <c r="F1540" s="32" t="s">
        <v>115</v>
      </c>
      <c r="G1540" s="32" t="s">
        <v>4746</v>
      </c>
      <c r="H1540" s="32" t="s">
        <v>1538</v>
      </c>
      <c r="I1540" s="32" t="s">
        <v>118</v>
      </c>
      <c r="J1540" s="32" t="s">
        <v>115</v>
      </c>
      <c r="K1540" s="32" t="s">
        <v>115</v>
      </c>
      <c r="L1540" s="32" t="s">
        <v>404</v>
      </c>
      <c r="M1540" s="32" t="s">
        <v>4715</v>
      </c>
      <c r="N1540" s="32" t="s">
        <v>115</v>
      </c>
      <c r="O1540" s="32" t="s">
        <v>115</v>
      </c>
      <c r="P1540" s="110" t="s">
        <v>115</v>
      </c>
      <c r="Q1540" s="32" t="s">
        <v>115</v>
      </c>
      <c r="R1540" s="32" t="s">
        <v>220</v>
      </c>
      <c r="S1540" s="32" t="s">
        <v>121</v>
      </c>
      <c r="T1540" s="32" t="s">
        <v>115</v>
      </c>
      <c r="U1540" s="32" t="s">
        <v>115</v>
      </c>
      <c r="V1540" s="32" t="s">
        <v>122</v>
      </c>
      <c r="W1540" s="32" t="b">
        <v>0</v>
      </c>
      <c r="X1540" s="32" t="s">
        <v>115</v>
      </c>
      <c r="Y1540" s="128"/>
      <c r="Z1540" s="119" t="s">
        <v>115</v>
      </c>
      <c r="AA1540" s="119" t="s">
        <v>115</v>
      </c>
      <c r="AB1540" s="32" t="s">
        <v>115</v>
      </c>
      <c r="AC1540" s="32" t="s">
        <v>3633</v>
      </c>
      <c r="AD1540" s="32" t="s">
        <v>115</v>
      </c>
      <c r="AE1540" s="32" t="s">
        <v>115</v>
      </c>
      <c r="AF1540" s="32" t="s">
        <v>115</v>
      </c>
      <c r="AG1540" s="32" t="s">
        <v>1513</v>
      </c>
      <c r="AH1540" s="32" t="s">
        <v>409</v>
      </c>
      <c r="AI1540" s="32" t="s">
        <v>4747</v>
      </c>
      <c r="AJ1540" s="32" t="s">
        <v>115</v>
      </c>
      <c r="AK1540" s="32" t="s">
        <v>115</v>
      </c>
      <c r="AL1540" s="32" t="s">
        <v>115</v>
      </c>
      <c r="AM1540" s="32">
        <v>68</v>
      </c>
      <c r="AN1540" s="32" t="s">
        <v>128</v>
      </c>
      <c r="AO1540" s="32" t="s">
        <v>129</v>
      </c>
      <c r="AP1540" s="32" t="s">
        <v>203</v>
      </c>
      <c r="AQ1540" s="32" t="s">
        <v>130</v>
      </c>
      <c r="AR1540" s="32">
        <v>2025</v>
      </c>
      <c r="AS1540" s="32" t="s">
        <v>115</v>
      </c>
      <c r="AT1540" s="32" t="b">
        <v>0</v>
      </c>
      <c r="AU1540" s="32" t="s">
        <v>115</v>
      </c>
      <c r="AV1540" s="32" t="s">
        <v>115</v>
      </c>
      <c r="AW1540" s="32" t="s">
        <v>115</v>
      </c>
      <c r="AX1540" s="32" t="b">
        <v>0</v>
      </c>
      <c r="AY1540" s="32" t="s">
        <v>115</v>
      </c>
      <c r="AZ1540" s="110" t="s">
        <v>115</v>
      </c>
      <c r="BA1540" s="32" t="s">
        <v>115</v>
      </c>
      <c r="BB1540" s="32" t="s">
        <v>115</v>
      </c>
      <c r="BC1540" s="32" t="s">
        <v>115</v>
      </c>
      <c r="BD1540" s="32" t="s">
        <v>115</v>
      </c>
      <c r="BE1540" s="32" t="s">
        <v>115</v>
      </c>
      <c r="BF1540" s="110" t="s">
        <v>115</v>
      </c>
      <c r="BG1540" s="32" t="s">
        <v>131</v>
      </c>
      <c r="BH1540" s="32" t="s">
        <v>115</v>
      </c>
      <c r="BI1540" s="32" t="s">
        <v>162</v>
      </c>
      <c r="BJ1540" s="32">
        <v>5</v>
      </c>
      <c r="BK1540" s="110" t="s">
        <v>115</v>
      </c>
      <c r="BL1540" s="110" t="s">
        <v>115</v>
      </c>
      <c r="BM1540" s="110" t="s">
        <v>133</v>
      </c>
      <c r="BN1540" s="32" t="s">
        <v>115</v>
      </c>
      <c r="BO1540" s="32" t="s">
        <v>115</v>
      </c>
      <c r="BP1540" s="32" t="b">
        <v>0</v>
      </c>
      <c r="BQ1540" s="116" t="s">
        <v>115</v>
      </c>
      <c r="BR1540" s="32" t="s">
        <v>134</v>
      </c>
      <c r="BS1540" s="116">
        <v>0</v>
      </c>
      <c r="BT1540" s="116">
        <v>81000</v>
      </c>
      <c r="BU1540" s="116">
        <v>0</v>
      </c>
      <c r="BV1540" s="116">
        <v>0</v>
      </c>
      <c r="BW1540" s="116">
        <v>0</v>
      </c>
      <c r="BX1540" s="116">
        <v>0</v>
      </c>
      <c r="BY1540" s="116">
        <v>0</v>
      </c>
      <c r="BZ1540" s="116">
        <v>0</v>
      </c>
      <c r="CA1540" s="116">
        <v>0</v>
      </c>
      <c r="CB1540" s="116">
        <v>0</v>
      </c>
      <c r="CC1540" s="116">
        <v>3000</v>
      </c>
      <c r="CD1540" s="116">
        <v>9000</v>
      </c>
      <c r="CE1540" s="116">
        <v>0</v>
      </c>
      <c r="CF1540" s="32" t="s">
        <v>135</v>
      </c>
      <c r="CG1540" s="32" t="s">
        <v>136</v>
      </c>
      <c r="CH1540" s="32" t="s">
        <v>115</v>
      </c>
      <c r="CI1540" s="116">
        <v>0</v>
      </c>
      <c r="CJ1540" s="116">
        <v>0</v>
      </c>
      <c r="CK1540" s="116">
        <v>0</v>
      </c>
      <c r="CL1540" s="116">
        <v>0</v>
      </c>
      <c r="CM1540" s="116">
        <v>0</v>
      </c>
      <c r="CN1540" s="116">
        <v>0</v>
      </c>
      <c r="CO1540" s="113">
        <v>0</v>
      </c>
      <c r="CP1540" s="32" t="s">
        <v>134</v>
      </c>
      <c r="CQ1540" s="32" t="s">
        <v>115</v>
      </c>
      <c r="CR1540" s="32" t="s">
        <v>134</v>
      </c>
      <c r="CS1540" s="32" t="s">
        <v>115</v>
      </c>
      <c r="CT1540" s="113">
        <v>0.3427</v>
      </c>
      <c r="CU1540" s="113">
        <v>0.6573</v>
      </c>
      <c r="CV1540" s="33" t="s">
        <v>401</v>
      </c>
    </row>
    <row r="1541" spans="2:100">
      <c r="B1541" s="31">
        <v>1537</v>
      </c>
      <c r="C1541" s="32" t="s">
        <v>4748</v>
      </c>
      <c r="D1541" s="128"/>
      <c r="E1541" s="128"/>
      <c r="F1541" s="32" t="s">
        <v>596</v>
      </c>
      <c r="G1541" s="32" t="s">
        <v>4749</v>
      </c>
      <c r="H1541" s="32" t="s">
        <v>1538</v>
      </c>
      <c r="I1541" s="32" t="s">
        <v>189</v>
      </c>
      <c r="J1541" s="32" t="s">
        <v>115</v>
      </c>
      <c r="K1541" s="32" t="s">
        <v>115</v>
      </c>
      <c r="L1541" s="32" t="s">
        <v>404</v>
      </c>
      <c r="M1541" s="32" t="s">
        <v>4715</v>
      </c>
      <c r="N1541" s="32" t="s">
        <v>115</v>
      </c>
      <c r="O1541" s="32" t="s">
        <v>115</v>
      </c>
      <c r="P1541" s="110">
        <v>45918</v>
      </c>
      <c r="Q1541" s="32">
        <v>51</v>
      </c>
      <c r="R1541" s="32" t="s">
        <v>220</v>
      </c>
      <c r="S1541" s="32" t="s">
        <v>221</v>
      </c>
      <c r="T1541" s="32" t="s">
        <v>221</v>
      </c>
      <c r="U1541" s="32" t="s">
        <v>214</v>
      </c>
      <c r="V1541" s="32" t="s">
        <v>122</v>
      </c>
      <c r="W1541" s="32" t="s">
        <v>123</v>
      </c>
      <c r="X1541" s="32" t="s">
        <v>887</v>
      </c>
      <c r="Y1541" s="128"/>
      <c r="Z1541" s="119" t="s">
        <v>115</v>
      </c>
      <c r="AA1541" s="119">
        <v>18.2104901987659</v>
      </c>
      <c r="AB1541" s="32" t="s">
        <v>115</v>
      </c>
      <c r="AC1541" s="32" t="s">
        <v>667</v>
      </c>
      <c r="AD1541" s="32" t="s">
        <v>4750</v>
      </c>
      <c r="AE1541" s="32" t="s">
        <v>125</v>
      </c>
      <c r="AF1541" s="32" t="s">
        <v>2814</v>
      </c>
      <c r="AG1541" s="32" t="s">
        <v>115</v>
      </c>
      <c r="AH1541" s="32" t="s">
        <v>115</v>
      </c>
      <c r="AI1541" s="32">
        <v>5745519</v>
      </c>
      <c r="AJ1541" s="32" t="s">
        <v>4751</v>
      </c>
      <c r="AK1541" s="32" t="s">
        <v>4752</v>
      </c>
      <c r="AL1541" s="32">
        <v>1</v>
      </c>
      <c r="AM1541" s="32">
        <v>68</v>
      </c>
      <c r="AN1541" s="32" t="s">
        <v>128</v>
      </c>
      <c r="AO1541" s="32" t="s">
        <v>129</v>
      </c>
      <c r="AP1541" s="32">
        <v>2018</v>
      </c>
      <c r="AQ1541" s="32" t="s">
        <v>130</v>
      </c>
      <c r="AR1541" s="32">
        <v>2016</v>
      </c>
      <c r="AS1541" s="32" t="s">
        <v>115</v>
      </c>
      <c r="AT1541" s="32" t="b">
        <v>0</v>
      </c>
      <c r="AU1541" s="32" t="s">
        <v>115</v>
      </c>
      <c r="AV1541" s="32" t="s">
        <v>115</v>
      </c>
      <c r="AW1541" s="32" t="s">
        <v>115</v>
      </c>
      <c r="AX1541" s="32" t="b">
        <v>0</v>
      </c>
      <c r="AY1541" s="32" t="s">
        <v>115</v>
      </c>
      <c r="AZ1541" s="110" t="s">
        <v>115</v>
      </c>
      <c r="BA1541" s="32" t="s">
        <v>115</v>
      </c>
      <c r="BB1541" s="32" t="s">
        <v>115</v>
      </c>
      <c r="BC1541" s="32" t="s">
        <v>115</v>
      </c>
      <c r="BD1541" s="32" t="s">
        <v>115</v>
      </c>
      <c r="BE1541" s="32" t="s">
        <v>115</v>
      </c>
      <c r="BF1541" s="110" t="s">
        <v>115</v>
      </c>
      <c r="BG1541" s="32" t="s">
        <v>131</v>
      </c>
      <c r="BH1541" s="32" t="s">
        <v>115</v>
      </c>
      <c r="BI1541" s="32" t="s">
        <v>195</v>
      </c>
      <c r="BJ1541" s="32">
        <v>2</v>
      </c>
      <c r="BK1541" s="110">
        <v>43977</v>
      </c>
      <c r="BL1541" s="110">
        <v>44228</v>
      </c>
      <c r="BM1541" s="110">
        <v>44195</v>
      </c>
      <c r="BN1541" s="32" t="s">
        <v>115</v>
      </c>
      <c r="BO1541" s="32" t="s">
        <v>115</v>
      </c>
      <c r="BP1541" s="32" t="b">
        <v>0</v>
      </c>
      <c r="BQ1541" s="116">
        <v>11700</v>
      </c>
      <c r="BR1541" s="32" t="s">
        <v>134</v>
      </c>
      <c r="BS1541" s="116">
        <v>16508.6502</v>
      </c>
      <c r="BT1541" s="116">
        <v>16508.6502</v>
      </c>
      <c r="BU1541" s="116">
        <v>2088.6988999999999</v>
      </c>
      <c r="BV1541" s="116">
        <v>444.22340000000003</v>
      </c>
      <c r="BW1541" s="116">
        <v>348.10359999999997</v>
      </c>
      <c r="BX1541" s="116">
        <v>0</v>
      </c>
      <c r="BY1541" s="116">
        <v>0</v>
      </c>
      <c r="BZ1541" s="116">
        <v>0</v>
      </c>
      <c r="CA1541" s="116">
        <v>0</v>
      </c>
      <c r="CB1541" s="116">
        <v>0</v>
      </c>
      <c r="CC1541" s="116">
        <v>0</v>
      </c>
      <c r="CD1541" s="116">
        <v>0</v>
      </c>
      <c r="CE1541" s="116">
        <v>16508.6502</v>
      </c>
      <c r="CF1541" s="32" t="s">
        <v>135</v>
      </c>
      <c r="CG1541" s="32" t="s">
        <v>136</v>
      </c>
      <c r="CH1541" s="32" t="s">
        <v>173</v>
      </c>
      <c r="CI1541" s="116">
        <v>12497.044029999999</v>
      </c>
      <c r="CJ1541" s="116">
        <v>1906.7614299999998</v>
      </c>
      <c r="CK1541" s="116">
        <v>405.49757</v>
      </c>
      <c r="CL1541" s="116">
        <v>317.75713000000002</v>
      </c>
      <c r="CM1541" s="116">
        <v>0</v>
      </c>
      <c r="CN1541" s="116">
        <v>0</v>
      </c>
      <c r="CO1541" s="113">
        <v>0</v>
      </c>
      <c r="CP1541" s="32" t="s">
        <v>134</v>
      </c>
      <c r="CQ1541" s="32" t="s">
        <v>115</v>
      </c>
      <c r="CR1541" s="32" t="s">
        <v>134</v>
      </c>
      <c r="CS1541" s="32" t="s">
        <v>115</v>
      </c>
      <c r="CT1541" s="113">
        <v>0.3427</v>
      </c>
      <c r="CU1541" s="113">
        <v>0.6573</v>
      </c>
      <c r="CV1541" s="33" t="s">
        <v>4753</v>
      </c>
    </row>
    <row r="1542" spans="2:100">
      <c r="B1542" s="31">
        <v>1538</v>
      </c>
      <c r="C1542" s="32" t="s">
        <v>4754</v>
      </c>
      <c r="D1542" s="128"/>
      <c r="E1542" s="128"/>
      <c r="F1542" s="32" t="s">
        <v>1006</v>
      </c>
      <c r="G1542" s="32" t="s">
        <v>4755</v>
      </c>
      <c r="H1542" s="32" t="s">
        <v>1538</v>
      </c>
      <c r="I1542" s="32" t="s">
        <v>118</v>
      </c>
      <c r="J1542" s="32" t="s">
        <v>115</v>
      </c>
      <c r="K1542" s="32" t="s">
        <v>115</v>
      </c>
      <c r="L1542" s="32" t="s">
        <v>404</v>
      </c>
      <c r="M1542" s="32" t="s">
        <v>4715</v>
      </c>
      <c r="N1542" s="32" t="s">
        <v>115</v>
      </c>
      <c r="O1542" s="32" t="s">
        <v>115</v>
      </c>
      <c r="P1542" s="110">
        <v>45880</v>
      </c>
      <c r="Q1542" s="32" t="s">
        <v>115</v>
      </c>
      <c r="R1542" s="32" t="s">
        <v>115</v>
      </c>
      <c r="S1542" s="32" t="s">
        <v>1915</v>
      </c>
      <c r="T1542" s="32" t="s">
        <v>1784</v>
      </c>
      <c r="U1542" s="32" t="s">
        <v>194</v>
      </c>
      <c r="V1542" s="32" t="s">
        <v>122</v>
      </c>
      <c r="W1542" s="32" t="s">
        <v>123</v>
      </c>
      <c r="X1542" s="32" t="s">
        <v>1821</v>
      </c>
      <c r="Y1542" s="128"/>
      <c r="Z1542" s="119" t="s">
        <v>115</v>
      </c>
      <c r="AA1542" s="119">
        <v>2.7679494372528701</v>
      </c>
      <c r="AB1542" s="32" t="s">
        <v>115</v>
      </c>
      <c r="AC1542" s="32" t="s">
        <v>525</v>
      </c>
      <c r="AD1542" s="32" t="s">
        <v>4756</v>
      </c>
      <c r="AE1542" s="32" t="s">
        <v>125</v>
      </c>
      <c r="AF1542" s="32" t="s">
        <v>115</v>
      </c>
      <c r="AG1542" s="32" t="s">
        <v>115</v>
      </c>
      <c r="AH1542" s="32" t="s">
        <v>115</v>
      </c>
      <c r="AI1542" s="32">
        <v>5768953</v>
      </c>
      <c r="AJ1542" s="32" t="s">
        <v>4757</v>
      </c>
      <c r="AK1542" s="32" t="s">
        <v>4758</v>
      </c>
      <c r="AL1542" s="32">
        <v>3</v>
      </c>
      <c r="AM1542" s="32">
        <v>68</v>
      </c>
      <c r="AN1542" s="32" t="s">
        <v>128</v>
      </c>
      <c r="AO1542" s="32" t="s">
        <v>129</v>
      </c>
      <c r="AP1542" s="32">
        <v>2017</v>
      </c>
      <c r="AQ1542" s="32" t="s">
        <v>130</v>
      </c>
      <c r="AR1542" s="32">
        <v>2017</v>
      </c>
      <c r="AS1542" s="32" t="s">
        <v>115</v>
      </c>
      <c r="AT1542" s="32" t="b">
        <v>0</v>
      </c>
      <c r="AU1542" s="32" t="s">
        <v>115</v>
      </c>
      <c r="AV1542" s="32" t="s">
        <v>115</v>
      </c>
      <c r="AW1542" s="32" t="s">
        <v>115</v>
      </c>
      <c r="AX1542" s="32" t="b">
        <v>0</v>
      </c>
      <c r="AY1542" s="32" t="s">
        <v>115</v>
      </c>
      <c r="AZ1542" s="110" t="s">
        <v>115</v>
      </c>
      <c r="BA1542" s="32" t="s">
        <v>115</v>
      </c>
      <c r="BB1542" s="32" t="s">
        <v>115</v>
      </c>
      <c r="BC1542" s="32" t="s">
        <v>115</v>
      </c>
      <c r="BD1542" s="32" t="s">
        <v>115</v>
      </c>
      <c r="BE1542" s="32" t="s">
        <v>115</v>
      </c>
      <c r="BF1542" s="110" t="s">
        <v>115</v>
      </c>
      <c r="BG1542" s="32" t="s">
        <v>131</v>
      </c>
      <c r="BH1542" s="32" t="s">
        <v>115</v>
      </c>
      <c r="BI1542" s="32" t="s">
        <v>195</v>
      </c>
      <c r="BJ1542" s="32">
        <v>2</v>
      </c>
      <c r="BK1542" s="110">
        <v>43437</v>
      </c>
      <c r="BL1542" s="110">
        <v>43389</v>
      </c>
      <c r="BM1542" s="110">
        <v>43843</v>
      </c>
      <c r="BN1542" s="32" t="s">
        <v>431</v>
      </c>
      <c r="BO1542" s="32" t="s">
        <v>115</v>
      </c>
      <c r="BP1542" s="32" t="b">
        <v>0</v>
      </c>
      <c r="BQ1542" s="116">
        <v>27000</v>
      </c>
      <c r="BR1542" s="32" t="s">
        <v>134</v>
      </c>
      <c r="BS1542" s="116">
        <v>26577.300599999999</v>
      </c>
      <c r="BT1542" s="116">
        <v>26577.300599999999</v>
      </c>
      <c r="BU1542" s="116">
        <v>90.074600000000004</v>
      </c>
      <c r="BV1542" s="116">
        <v>0</v>
      </c>
      <c r="BW1542" s="116">
        <v>0</v>
      </c>
      <c r="BX1542" s="116">
        <v>0</v>
      </c>
      <c r="BY1542" s="116">
        <v>0</v>
      </c>
      <c r="BZ1542" s="116">
        <v>0</v>
      </c>
      <c r="CA1542" s="116">
        <v>0</v>
      </c>
      <c r="CB1542" s="116">
        <v>0</v>
      </c>
      <c r="CC1542" s="116">
        <v>0</v>
      </c>
      <c r="CD1542" s="116">
        <v>0</v>
      </c>
      <c r="CE1542" s="116">
        <v>26577.300599999999</v>
      </c>
      <c r="CF1542" s="32" t="s">
        <v>135</v>
      </c>
      <c r="CG1542" s="32" t="s">
        <v>136</v>
      </c>
      <c r="CH1542" s="32" t="s">
        <v>152</v>
      </c>
      <c r="CI1542" s="116">
        <v>25969.073729999996</v>
      </c>
      <c r="CJ1542" s="116">
        <v>88.206009999999992</v>
      </c>
      <c r="CK1542" s="116">
        <v>0</v>
      </c>
      <c r="CL1542" s="116">
        <v>0</v>
      </c>
      <c r="CM1542" s="116">
        <v>0</v>
      </c>
      <c r="CN1542" s="116">
        <v>0</v>
      </c>
      <c r="CO1542" s="113">
        <v>0</v>
      </c>
      <c r="CP1542" s="32" t="s">
        <v>134</v>
      </c>
      <c r="CQ1542" s="32" t="s">
        <v>115</v>
      </c>
      <c r="CR1542" s="32" t="s">
        <v>134</v>
      </c>
      <c r="CS1542" s="32" t="s">
        <v>115</v>
      </c>
      <c r="CT1542" s="113">
        <v>0</v>
      </c>
      <c r="CU1542" s="113">
        <v>1</v>
      </c>
      <c r="CV1542" s="33" t="s">
        <v>1077</v>
      </c>
    </row>
    <row r="1543" spans="2:100">
      <c r="B1543" s="31">
        <v>1539</v>
      </c>
      <c r="C1543" s="32" t="s">
        <v>4759</v>
      </c>
      <c r="D1543" s="128"/>
      <c r="E1543" s="128"/>
      <c r="F1543" s="32" t="s">
        <v>1006</v>
      </c>
      <c r="G1543" s="32" t="s">
        <v>1896</v>
      </c>
      <c r="H1543" s="32" t="s">
        <v>1538</v>
      </c>
      <c r="I1543" s="32" t="s">
        <v>189</v>
      </c>
      <c r="J1543" s="32" t="s">
        <v>115</v>
      </c>
      <c r="K1543" s="32" t="s">
        <v>115</v>
      </c>
      <c r="L1543" s="32" t="s">
        <v>404</v>
      </c>
      <c r="M1543" s="32" t="s">
        <v>4715</v>
      </c>
      <c r="N1543" s="32" t="s">
        <v>115</v>
      </c>
      <c r="O1543" s="32" t="s">
        <v>115</v>
      </c>
      <c r="P1543" s="110">
        <v>45888</v>
      </c>
      <c r="Q1543" s="32">
        <v>63</v>
      </c>
      <c r="R1543" s="32" t="s">
        <v>220</v>
      </c>
      <c r="S1543" s="32" t="s">
        <v>221</v>
      </c>
      <c r="T1543" s="32" t="s">
        <v>221</v>
      </c>
      <c r="U1543" s="32" t="s">
        <v>194</v>
      </c>
      <c r="V1543" s="32" t="s">
        <v>122</v>
      </c>
      <c r="W1543" s="32" t="s">
        <v>123</v>
      </c>
      <c r="X1543" s="32" t="s">
        <v>278</v>
      </c>
      <c r="Y1543" s="128"/>
      <c r="Z1543" s="119" t="s">
        <v>115</v>
      </c>
      <c r="AA1543" s="119">
        <v>2.1097750852912E-2</v>
      </c>
      <c r="AB1543" s="32" t="s">
        <v>115</v>
      </c>
      <c r="AC1543" s="32" t="s">
        <v>519</v>
      </c>
      <c r="AD1543" s="32" t="s">
        <v>3443</v>
      </c>
      <c r="AE1543" s="32" t="s">
        <v>125</v>
      </c>
      <c r="AF1543" s="32" t="s">
        <v>115</v>
      </c>
      <c r="AG1543" s="32" t="s">
        <v>1513</v>
      </c>
      <c r="AH1543" s="32" t="s">
        <v>422</v>
      </c>
      <c r="AI1543" s="32">
        <v>5777640</v>
      </c>
      <c r="AJ1543" s="32" t="s">
        <v>1897</v>
      </c>
      <c r="AK1543" s="32" t="s">
        <v>1898</v>
      </c>
      <c r="AL1543" s="32">
        <v>10</v>
      </c>
      <c r="AM1543" s="32">
        <v>68</v>
      </c>
      <c r="AN1543" s="32" t="s">
        <v>128</v>
      </c>
      <c r="AO1543" s="32" t="s">
        <v>129</v>
      </c>
      <c r="AP1543" s="32">
        <v>2018</v>
      </c>
      <c r="AQ1543" s="32" t="s">
        <v>130</v>
      </c>
      <c r="AR1543" s="32">
        <v>2019</v>
      </c>
      <c r="AS1543" s="32" t="s">
        <v>115</v>
      </c>
      <c r="AT1543" s="32" t="b">
        <v>0</v>
      </c>
      <c r="AU1543" s="32" t="s">
        <v>115</v>
      </c>
      <c r="AV1543" s="32" t="s">
        <v>115</v>
      </c>
      <c r="AW1543" s="32" t="s">
        <v>115</v>
      </c>
      <c r="AX1543" s="32" t="b">
        <v>0</v>
      </c>
      <c r="AY1543" s="32" t="s">
        <v>115</v>
      </c>
      <c r="AZ1543" s="110" t="s">
        <v>115</v>
      </c>
      <c r="BA1543" s="32" t="s">
        <v>115</v>
      </c>
      <c r="BB1543" s="32" t="s">
        <v>115</v>
      </c>
      <c r="BC1543" s="32" t="s">
        <v>115</v>
      </c>
      <c r="BD1543" s="32" t="s">
        <v>115</v>
      </c>
      <c r="BE1543" s="32" t="s">
        <v>115</v>
      </c>
      <c r="BF1543" s="110" t="s">
        <v>115</v>
      </c>
      <c r="BG1543" s="32" t="s">
        <v>131</v>
      </c>
      <c r="BH1543" s="32" t="s">
        <v>115</v>
      </c>
      <c r="BI1543" s="32" t="s">
        <v>488</v>
      </c>
      <c r="BJ1543" s="32">
        <v>4</v>
      </c>
      <c r="BK1543" s="110">
        <v>45965</v>
      </c>
      <c r="BL1543" s="110">
        <v>44592</v>
      </c>
      <c r="BM1543" s="110">
        <v>46006</v>
      </c>
      <c r="BN1543" s="32" t="s">
        <v>308</v>
      </c>
      <c r="BO1543" s="32" t="s">
        <v>115</v>
      </c>
      <c r="BP1543" s="32" t="b">
        <v>1</v>
      </c>
      <c r="BQ1543" s="116">
        <v>35800</v>
      </c>
      <c r="BR1543" s="32" t="s">
        <v>134</v>
      </c>
      <c r="BS1543" s="116">
        <v>6069.8501999999999</v>
      </c>
      <c r="BT1543" s="116">
        <v>8499.2042999999994</v>
      </c>
      <c r="BU1543" s="116">
        <v>1419.3423</v>
      </c>
      <c r="BV1543" s="116">
        <v>2154.4416999999999</v>
      </c>
      <c r="BW1543" s="116">
        <v>358.60399999999998</v>
      </c>
      <c r="BX1543" s="116">
        <v>366.12009999999998</v>
      </c>
      <c r="BY1543" s="116">
        <v>2689.4987000000001</v>
      </c>
      <c r="BZ1543" s="116">
        <v>582.45839999999998</v>
      </c>
      <c r="CA1543" s="116">
        <v>0</v>
      </c>
      <c r="CB1543" s="116">
        <v>0</v>
      </c>
      <c r="CC1543" s="116">
        <v>0</v>
      </c>
      <c r="CD1543" s="116">
        <v>0</v>
      </c>
      <c r="CE1543" s="116">
        <v>5227.2471999999998</v>
      </c>
      <c r="CF1543" s="32" t="s">
        <v>135</v>
      </c>
      <c r="CG1543" s="32" t="s">
        <v>136</v>
      </c>
      <c r="CH1543" s="32" t="s">
        <v>235</v>
      </c>
      <c r="CI1543" s="116">
        <v>0</v>
      </c>
      <c r="CJ1543" s="116">
        <v>0</v>
      </c>
      <c r="CK1543" s="116">
        <v>0</v>
      </c>
      <c r="CL1543" s="116">
        <v>0</v>
      </c>
      <c r="CM1543" s="116">
        <v>0</v>
      </c>
      <c r="CN1543" s="116">
        <v>0</v>
      </c>
      <c r="CO1543" s="113">
        <v>0</v>
      </c>
      <c r="CP1543" s="32" t="s">
        <v>134</v>
      </c>
      <c r="CQ1543" s="32" t="s">
        <v>115</v>
      </c>
      <c r="CR1543" s="32" t="s">
        <v>134</v>
      </c>
      <c r="CS1543" s="32" t="s">
        <v>115</v>
      </c>
      <c r="CT1543" s="113">
        <v>0</v>
      </c>
      <c r="CU1543" s="113">
        <v>1</v>
      </c>
      <c r="CV1543" s="33" t="s">
        <v>3474</v>
      </c>
    </row>
    <row r="1544" spans="2:100">
      <c r="B1544" s="31">
        <v>1540</v>
      </c>
      <c r="C1544" s="32" t="s">
        <v>4760</v>
      </c>
      <c r="D1544" s="128"/>
      <c r="E1544" s="128"/>
      <c r="F1544" s="32" t="s">
        <v>848</v>
      </c>
      <c r="G1544" s="32" t="s">
        <v>3725</v>
      </c>
      <c r="H1544" s="32" t="s">
        <v>1538</v>
      </c>
      <c r="I1544" s="32" t="s">
        <v>189</v>
      </c>
      <c r="J1544" s="32" t="s">
        <v>115</v>
      </c>
      <c r="K1544" s="32" t="s">
        <v>115</v>
      </c>
      <c r="L1544" s="32" t="s">
        <v>404</v>
      </c>
      <c r="M1544" s="32" t="s">
        <v>4715</v>
      </c>
      <c r="N1544" s="32" t="s">
        <v>115</v>
      </c>
      <c r="O1544" s="32" t="s">
        <v>115</v>
      </c>
      <c r="P1544" s="110">
        <v>45874</v>
      </c>
      <c r="Q1544" s="32">
        <v>73</v>
      </c>
      <c r="R1544" s="32" t="s">
        <v>220</v>
      </c>
      <c r="S1544" s="32" t="s">
        <v>548</v>
      </c>
      <c r="T1544" s="32" t="s">
        <v>115</v>
      </c>
      <c r="U1544" s="32" t="s">
        <v>214</v>
      </c>
      <c r="V1544" s="32" t="s">
        <v>122</v>
      </c>
      <c r="W1544" s="32" t="s">
        <v>123</v>
      </c>
      <c r="X1544" s="32" t="s">
        <v>887</v>
      </c>
      <c r="Y1544" s="128"/>
      <c r="Z1544" s="119" t="s">
        <v>115</v>
      </c>
      <c r="AA1544" s="119">
        <v>0.63376735994632205</v>
      </c>
      <c r="AB1544" s="32" t="s">
        <v>115</v>
      </c>
      <c r="AC1544" s="32" t="s">
        <v>519</v>
      </c>
      <c r="AD1544" s="32" t="s">
        <v>4756</v>
      </c>
      <c r="AE1544" s="32" t="s">
        <v>125</v>
      </c>
      <c r="AF1544" s="32" t="s">
        <v>2652</v>
      </c>
      <c r="AG1544" s="32" t="s">
        <v>1513</v>
      </c>
      <c r="AH1544" s="32" t="s">
        <v>409</v>
      </c>
      <c r="AI1544" s="32">
        <v>5748000</v>
      </c>
      <c r="AJ1544" s="32" t="s">
        <v>4761</v>
      </c>
      <c r="AK1544" s="32" t="s">
        <v>4762</v>
      </c>
      <c r="AL1544" s="32">
        <v>1</v>
      </c>
      <c r="AM1544" s="32">
        <v>68</v>
      </c>
      <c r="AN1544" s="32" t="s">
        <v>128</v>
      </c>
      <c r="AO1544" s="32" t="s">
        <v>129</v>
      </c>
      <c r="AP1544" s="32">
        <v>2016</v>
      </c>
      <c r="AQ1544" s="32" t="s">
        <v>130</v>
      </c>
      <c r="AR1544" s="32">
        <v>2015</v>
      </c>
      <c r="AS1544" s="32" t="s">
        <v>115</v>
      </c>
      <c r="AT1544" s="32" t="b">
        <v>0</v>
      </c>
      <c r="AU1544" s="32" t="s">
        <v>115</v>
      </c>
      <c r="AV1544" s="32" t="s">
        <v>115</v>
      </c>
      <c r="AW1544" s="32" t="s">
        <v>115</v>
      </c>
      <c r="AX1544" s="32" t="b">
        <v>0</v>
      </c>
      <c r="AY1544" s="32" t="s">
        <v>115</v>
      </c>
      <c r="AZ1544" s="110" t="s">
        <v>115</v>
      </c>
      <c r="BA1544" s="32" t="s">
        <v>115</v>
      </c>
      <c r="BB1544" s="32" t="s">
        <v>115</v>
      </c>
      <c r="BC1544" s="32" t="s">
        <v>115</v>
      </c>
      <c r="BD1544" s="32" t="s">
        <v>115</v>
      </c>
      <c r="BE1544" s="32" t="s">
        <v>115</v>
      </c>
      <c r="BF1544" s="110" t="s">
        <v>115</v>
      </c>
      <c r="BG1544" s="32" t="s">
        <v>131</v>
      </c>
      <c r="BH1544" s="32" t="s">
        <v>115</v>
      </c>
      <c r="BI1544" s="32" t="s">
        <v>468</v>
      </c>
      <c r="BJ1544" s="32">
        <v>4</v>
      </c>
      <c r="BK1544" s="110">
        <v>48278</v>
      </c>
      <c r="BL1544" s="110">
        <v>43326</v>
      </c>
      <c r="BM1544" s="110">
        <v>48449</v>
      </c>
      <c r="BN1544" s="32" t="s">
        <v>485</v>
      </c>
      <c r="BO1544" s="32" t="s">
        <v>115</v>
      </c>
      <c r="BP1544" s="32" t="b">
        <v>0</v>
      </c>
      <c r="BQ1544" s="116">
        <v>4575</v>
      </c>
      <c r="BR1544" s="32" t="s">
        <v>134</v>
      </c>
      <c r="BS1544" s="116">
        <v>5169.7416999999996</v>
      </c>
      <c r="BT1544" s="116">
        <v>10423.374100000001</v>
      </c>
      <c r="BU1544" s="116">
        <v>-1326.8534</v>
      </c>
      <c r="BV1544" s="116">
        <v>413.35359999999997</v>
      </c>
      <c r="BW1544" s="116">
        <v>1636.2493999999999</v>
      </c>
      <c r="BX1544" s="116">
        <v>600.42309999999998</v>
      </c>
      <c r="BY1544" s="116">
        <v>308.22739999999999</v>
      </c>
      <c r="BZ1544" s="116">
        <v>0</v>
      </c>
      <c r="CA1544" s="116">
        <v>0</v>
      </c>
      <c r="CB1544" s="116">
        <v>0</v>
      </c>
      <c r="CC1544" s="116">
        <v>0</v>
      </c>
      <c r="CD1544" s="116">
        <v>0</v>
      </c>
      <c r="CE1544" s="116">
        <v>4984.9465999999993</v>
      </c>
      <c r="CF1544" s="32" t="s">
        <v>135</v>
      </c>
      <c r="CG1544" s="32" t="s">
        <v>136</v>
      </c>
      <c r="CH1544" s="32" t="s">
        <v>115</v>
      </c>
      <c r="CI1544" s="116">
        <v>0</v>
      </c>
      <c r="CJ1544" s="116">
        <v>0</v>
      </c>
      <c r="CK1544" s="116">
        <v>0</v>
      </c>
      <c r="CL1544" s="116">
        <v>0</v>
      </c>
      <c r="CM1544" s="116">
        <v>0</v>
      </c>
      <c r="CN1544" s="116">
        <v>0</v>
      </c>
      <c r="CO1544" s="113">
        <v>0</v>
      </c>
      <c r="CP1544" s="32" t="s">
        <v>134</v>
      </c>
      <c r="CQ1544" s="32" t="s">
        <v>115</v>
      </c>
      <c r="CR1544" s="32" t="s">
        <v>279</v>
      </c>
      <c r="CS1544" s="32" t="s">
        <v>115</v>
      </c>
      <c r="CT1544" s="113">
        <v>0</v>
      </c>
      <c r="CU1544" s="113">
        <v>1</v>
      </c>
      <c r="CV1544" s="33" t="s">
        <v>470</v>
      </c>
    </row>
    <row r="1545" spans="2:100">
      <c r="B1545" s="31">
        <v>1541</v>
      </c>
      <c r="C1545" s="32" t="s">
        <v>4763</v>
      </c>
      <c r="D1545" s="128"/>
      <c r="E1545" s="128"/>
      <c r="F1545" s="32" t="s">
        <v>458</v>
      </c>
      <c r="G1545" s="32" t="s">
        <v>4764</v>
      </c>
      <c r="H1545" s="32" t="s">
        <v>1538</v>
      </c>
      <c r="I1545" s="32" t="s">
        <v>189</v>
      </c>
      <c r="J1545" s="32" t="s">
        <v>115</v>
      </c>
      <c r="K1545" s="32" t="s">
        <v>115</v>
      </c>
      <c r="L1545" s="32" t="s">
        <v>404</v>
      </c>
      <c r="M1545" s="32" t="s">
        <v>4715</v>
      </c>
      <c r="N1545" s="32" t="s">
        <v>115</v>
      </c>
      <c r="O1545" s="32" t="s">
        <v>115</v>
      </c>
      <c r="P1545" s="110">
        <v>45876</v>
      </c>
      <c r="Q1545" s="32">
        <v>70</v>
      </c>
      <c r="R1545" s="32" t="s">
        <v>220</v>
      </c>
      <c r="S1545" s="32" t="s">
        <v>1915</v>
      </c>
      <c r="T1545" s="32" t="s">
        <v>3010</v>
      </c>
      <c r="U1545" s="32" t="s">
        <v>214</v>
      </c>
      <c r="V1545" s="32" t="s">
        <v>122</v>
      </c>
      <c r="W1545" s="32" t="s">
        <v>123</v>
      </c>
      <c r="X1545" s="32" t="s">
        <v>278</v>
      </c>
      <c r="Y1545" s="128"/>
      <c r="Z1545" s="119" t="s">
        <v>115</v>
      </c>
      <c r="AA1545" s="119">
        <v>3.8636641248310601</v>
      </c>
      <c r="AB1545" s="32" t="s">
        <v>115</v>
      </c>
      <c r="AC1545" s="32" t="s">
        <v>4593</v>
      </c>
      <c r="AD1545" s="32" t="s">
        <v>3443</v>
      </c>
      <c r="AE1545" s="32" t="s">
        <v>125</v>
      </c>
      <c r="AF1545" s="32" t="s">
        <v>115</v>
      </c>
      <c r="AG1545" s="32" t="s">
        <v>115</v>
      </c>
      <c r="AH1545" s="32" t="s">
        <v>115</v>
      </c>
      <c r="AI1545" s="32">
        <v>5757748</v>
      </c>
      <c r="AJ1545" s="32" t="s">
        <v>4765</v>
      </c>
      <c r="AK1545" s="32" t="s">
        <v>4766</v>
      </c>
      <c r="AL1545" s="32">
        <v>2</v>
      </c>
      <c r="AM1545" s="32">
        <v>68</v>
      </c>
      <c r="AN1545" s="32" t="s">
        <v>128</v>
      </c>
      <c r="AO1545" s="32" t="s">
        <v>129</v>
      </c>
      <c r="AP1545" s="32">
        <v>2018</v>
      </c>
      <c r="AQ1545" s="32" t="s">
        <v>130</v>
      </c>
      <c r="AR1545" s="32">
        <v>2016</v>
      </c>
      <c r="AS1545" s="32" t="s">
        <v>115</v>
      </c>
      <c r="AT1545" s="32" t="b">
        <v>0</v>
      </c>
      <c r="AU1545" s="32" t="s">
        <v>115</v>
      </c>
      <c r="AV1545" s="32" t="s">
        <v>115</v>
      </c>
      <c r="AW1545" s="32" t="s">
        <v>115</v>
      </c>
      <c r="AX1545" s="32" t="b">
        <v>0</v>
      </c>
      <c r="AY1545" s="32" t="s">
        <v>115</v>
      </c>
      <c r="AZ1545" s="110" t="s">
        <v>115</v>
      </c>
      <c r="BA1545" s="32" t="s">
        <v>115</v>
      </c>
      <c r="BB1545" s="32" t="s">
        <v>115</v>
      </c>
      <c r="BC1545" s="32" t="s">
        <v>115</v>
      </c>
      <c r="BD1545" s="32" t="s">
        <v>115</v>
      </c>
      <c r="BE1545" s="32" t="s">
        <v>115</v>
      </c>
      <c r="BF1545" s="110" t="s">
        <v>115</v>
      </c>
      <c r="BG1545" s="32" t="s">
        <v>131</v>
      </c>
      <c r="BH1545" s="32" t="s">
        <v>115</v>
      </c>
      <c r="BI1545" s="32" t="s">
        <v>195</v>
      </c>
      <c r="BJ1545" s="32">
        <v>2</v>
      </c>
      <c r="BK1545" s="110">
        <v>43307</v>
      </c>
      <c r="BL1545" s="110">
        <v>43759</v>
      </c>
      <c r="BM1545" s="110">
        <v>43816</v>
      </c>
      <c r="BN1545" s="32" t="s">
        <v>115</v>
      </c>
      <c r="BO1545" s="32" t="s">
        <v>115</v>
      </c>
      <c r="BP1545" s="32" t="b">
        <v>0</v>
      </c>
      <c r="BQ1545" s="116">
        <v>7203</v>
      </c>
      <c r="BR1545" s="32" t="s">
        <v>134</v>
      </c>
      <c r="BS1545" s="116">
        <v>8713.1079000000009</v>
      </c>
      <c r="BT1545" s="116">
        <v>8713.1079000000009</v>
      </c>
      <c r="BU1545" s="116">
        <v>3.7376</v>
      </c>
      <c r="BV1545" s="116">
        <v>1.8201000000000001</v>
      </c>
      <c r="BW1545" s="116">
        <v>0</v>
      </c>
      <c r="BX1545" s="116">
        <v>0</v>
      </c>
      <c r="BY1545" s="116">
        <v>0</v>
      </c>
      <c r="BZ1545" s="116">
        <v>0</v>
      </c>
      <c r="CA1545" s="116">
        <v>0</v>
      </c>
      <c r="CB1545" s="116">
        <v>0</v>
      </c>
      <c r="CC1545" s="116">
        <v>0</v>
      </c>
      <c r="CD1545" s="116">
        <v>0</v>
      </c>
      <c r="CE1545" s="116">
        <v>8713.1079000000009</v>
      </c>
      <c r="CF1545" s="32" t="s">
        <v>135</v>
      </c>
      <c r="CG1545" s="32" t="s">
        <v>136</v>
      </c>
      <c r="CH1545" s="32" t="s">
        <v>456</v>
      </c>
      <c r="CI1545" s="116">
        <v>1843.4348200000002</v>
      </c>
      <c r="CJ1545" s="116">
        <v>3.5953700000000004</v>
      </c>
      <c r="CK1545" s="116">
        <v>1.7508299999999999</v>
      </c>
      <c r="CL1545" s="116">
        <v>0</v>
      </c>
      <c r="CM1545" s="116">
        <v>0</v>
      </c>
      <c r="CN1545" s="116">
        <v>0</v>
      </c>
      <c r="CO1545" s="113">
        <v>0</v>
      </c>
      <c r="CP1545" s="32" t="s">
        <v>134</v>
      </c>
      <c r="CQ1545" s="32" t="s">
        <v>115</v>
      </c>
      <c r="CR1545" s="32" t="s">
        <v>134</v>
      </c>
      <c r="CS1545" s="32" t="s">
        <v>115</v>
      </c>
      <c r="CT1545" s="113">
        <v>0</v>
      </c>
      <c r="CU1545" s="113">
        <v>1</v>
      </c>
      <c r="CV1545" s="33" t="s">
        <v>401</v>
      </c>
    </row>
    <row r="1546" spans="2:100">
      <c r="B1546" s="31">
        <v>1542</v>
      </c>
      <c r="C1546" s="32" t="s">
        <v>4767</v>
      </c>
      <c r="D1546" s="128"/>
      <c r="E1546" s="128"/>
      <c r="F1546" s="32" t="s">
        <v>458</v>
      </c>
      <c r="G1546" s="32" t="s">
        <v>4768</v>
      </c>
      <c r="H1546" s="32" t="s">
        <v>1538</v>
      </c>
      <c r="I1546" s="32" t="s">
        <v>189</v>
      </c>
      <c r="J1546" s="32" t="s">
        <v>115</v>
      </c>
      <c r="K1546" s="32" t="s">
        <v>115</v>
      </c>
      <c r="L1546" s="32" t="s">
        <v>404</v>
      </c>
      <c r="M1546" s="32" t="s">
        <v>4715</v>
      </c>
      <c r="N1546" s="32" t="s">
        <v>115</v>
      </c>
      <c r="O1546" s="32" t="s">
        <v>115</v>
      </c>
      <c r="P1546" s="110">
        <v>45902</v>
      </c>
      <c r="Q1546" s="32">
        <v>60</v>
      </c>
      <c r="R1546" s="32" t="s">
        <v>220</v>
      </c>
      <c r="S1546" s="32" t="s">
        <v>548</v>
      </c>
      <c r="T1546" s="32" t="s">
        <v>3010</v>
      </c>
      <c r="U1546" s="32" t="s">
        <v>214</v>
      </c>
      <c r="V1546" s="32" t="s">
        <v>122</v>
      </c>
      <c r="W1546" s="32" t="s">
        <v>123</v>
      </c>
      <c r="X1546" s="32" t="s">
        <v>224</v>
      </c>
      <c r="Y1546" s="128"/>
      <c r="Z1546" s="119" t="s">
        <v>115</v>
      </c>
      <c r="AA1546" s="119">
        <v>3.5938500015827501</v>
      </c>
      <c r="AB1546" s="32" t="s">
        <v>115</v>
      </c>
      <c r="AC1546" s="32" t="s">
        <v>534</v>
      </c>
      <c r="AD1546" s="32" t="s">
        <v>3443</v>
      </c>
      <c r="AE1546" s="32" t="s">
        <v>125</v>
      </c>
      <c r="AF1546" s="32" t="s">
        <v>115</v>
      </c>
      <c r="AG1546" s="32" t="s">
        <v>115</v>
      </c>
      <c r="AH1546" s="32" t="s">
        <v>115</v>
      </c>
      <c r="AI1546" s="32">
        <v>5769944</v>
      </c>
      <c r="AJ1546" s="32" t="s">
        <v>4769</v>
      </c>
      <c r="AK1546" s="32" t="s">
        <v>4767</v>
      </c>
      <c r="AL1546" s="32">
        <v>1</v>
      </c>
      <c r="AM1546" s="32">
        <v>68</v>
      </c>
      <c r="AN1546" s="32" t="s">
        <v>128</v>
      </c>
      <c r="AO1546" s="32" t="s">
        <v>129</v>
      </c>
      <c r="AP1546" s="32">
        <v>2019</v>
      </c>
      <c r="AQ1546" s="32" t="s">
        <v>130</v>
      </c>
      <c r="AR1546" s="32">
        <v>2019</v>
      </c>
      <c r="AS1546" s="32" t="s">
        <v>115</v>
      </c>
      <c r="AT1546" s="32" t="b">
        <v>0</v>
      </c>
      <c r="AU1546" s="32" t="s">
        <v>115</v>
      </c>
      <c r="AV1546" s="32" t="s">
        <v>115</v>
      </c>
      <c r="AW1546" s="32" t="s">
        <v>115</v>
      </c>
      <c r="AX1546" s="32" t="b">
        <v>0</v>
      </c>
      <c r="AY1546" s="32" t="s">
        <v>115</v>
      </c>
      <c r="AZ1546" s="110" t="s">
        <v>115</v>
      </c>
      <c r="BA1546" s="32" t="s">
        <v>115</v>
      </c>
      <c r="BB1546" s="32" t="s">
        <v>115</v>
      </c>
      <c r="BC1546" s="32" t="s">
        <v>115</v>
      </c>
      <c r="BD1546" s="32" t="s">
        <v>115</v>
      </c>
      <c r="BE1546" s="32" t="s">
        <v>115</v>
      </c>
      <c r="BF1546" s="110" t="s">
        <v>115</v>
      </c>
      <c r="BG1546" s="32" t="s">
        <v>131</v>
      </c>
      <c r="BH1546" s="32" t="s">
        <v>115</v>
      </c>
      <c r="BI1546" s="32" t="s">
        <v>195</v>
      </c>
      <c r="BJ1546" s="32">
        <v>2</v>
      </c>
      <c r="BK1546" s="110">
        <v>44501</v>
      </c>
      <c r="BL1546" s="110">
        <v>44534</v>
      </c>
      <c r="BM1546" s="110">
        <v>44651</v>
      </c>
      <c r="BN1546" s="32" t="s">
        <v>115</v>
      </c>
      <c r="BO1546" s="32" t="s">
        <v>115</v>
      </c>
      <c r="BP1546" s="32" t="b">
        <v>0</v>
      </c>
      <c r="BQ1546" s="116">
        <v>5784</v>
      </c>
      <c r="BR1546" s="32" t="s">
        <v>134</v>
      </c>
      <c r="BS1546" s="116">
        <v>7614.9521000000004</v>
      </c>
      <c r="BT1546" s="116">
        <v>7614.9521000000004</v>
      </c>
      <c r="BU1546" s="116">
        <v>4464.3355000000001</v>
      </c>
      <c r="BV1546" s="116">
        <v>1849.9598000000001</v>
      </c>
      <c r="BW1546" s="116">
        <v>451.3168</v>
      </c>
      <c r="BX1546" s="116">
        <v>0</v>
      </c>
      <c r="BY1546" s="116">
        <v>0</v>
      </c>
      <c r="BZ1546" s="116">
        <v>0</v>
      </c>
      <c r="CA1546" s="116">
        <v>0</v>
      </c>
      <c r="CB1546" s="116">
        <v>0</v>
      </c>
      <c r="CC1546" s="116">
        <v>0</v>
      </c>
      <c r="CD1546" s="116">
        <v>0</v>
      </c>
      <c r="CE1546" s="116">
        <v>7614.9521000000004</v>
      </c>
      <c r="CF1546" s="32" t="s">
        <v>135</v>
      </c>
      <c r="CG1546" s="32" t="s">
        <v>136</v>
      </c>
      <c r="CH1546" s="32" t="s">
        <v>272</v>
      </c>
      <c r="CI1546" s="116">
        <v>0</v>
      </c>
      <c r="CJ1546" s="116">
        <v>0</v>
      </c>
      <c r="CK1546" s="116">
        <v>6747.6622600000001</v>
      </c>
      <c r="CL1546" s="116">
        <v>424.18754999999999</v>
      </c>
      <c r="CM1546" s="116">
        <v>0</v>
      </c>
      <c r="CN1546" s="116">
        <v>0</v>
      </c>
      <c r="CO1546" s="113">
        <v>0</v>
      </c>
      <c r="CP1546" s="32" t="s">
        <v>134</v>
      </c>
      <c r="CQ1546" s="32" t="s">
        <v>115</v>
      </c>
      <c r="CR1546" s="32" t="s">
        <v>134</v>
      </c>
      <c r="CS1546" s="32" t="s">
        <v>115</v>
      </c>
      <c r="CT1546" s="113">
        <v>1</v>
      </c>
      <c r="CU1546" s="113">
        <v>0</v>
      </c>
      <c r="CV1546" s="33" t="s">
        <v>401</v>
      </c>
    </row>
    <row r="1547" spans="2:100">
      <c r="B1547" s="31">
        <v>1543</v>
      </c>
      <c r="C1547" s="32" t="s">
        <v>4770</v>
      </c>
      <c r="D1547" s="128"/>
      <c r="E1547" s="128"/>
      <c r="F1547" s="32" t="s">
        <v>1042</v>
      </c>
      <c r="G1547" s="32" t="s">
        <v>4771</v>
      </c>
      <c r="H1547" s="32" t="s">
        <v>1538</v>
      </c>
      <c r="I1547" s="32" t="s">
        <v>189</v>
      </c>
      <c r="J1547" s="32" t="s">
        <v>115</v>
      </c>
      <c r="K1547" s="32" t="s">
        <v>115</v>
      </c>
      <c r="L1547" s="32" t="s">
        <v>404</v>
      </c>
      <c r="M1547" s="32" t="s">
        <v>4715</v>
      </c>
      <c r="N1547" s="32" t="s">
        <v>115</v>
      </c>
      <c r="O1547" s="32" t="s">
        <v>115</v>
      </c>
      <c r="P1547" s="110">
        <v>45881</v>
      </c>
      <c r="Q1547" s="32">
        <v>63</v>
      </c>
      <c r="R1547" s="32" t="s">
        <v>220</v>
      </c>
      <c r="S1547" s="32" t="s">
        <v>1915</v>
      </c>
      <c r="T1547" s="32" t="s">
        <v>3010</v>
      </c>
      <c r="U1547" s="32" t="s">
        <v>214</v>
      </c>
      <c r="V1547" s="32" t="s">
        <v>122</v>
      </c>
      <c r="W1547" s="32" t="s">
        <v>123</v>
      </c>
      <c r="X1547" s="32" t="s">
        <v>278</v>
      </c>
      <c r="Y1547" s="128"/>
      <c r="Z1547" s="119" t="s">
        <v>115</v>
      </c>
      <c r="AA1547" s="119">
        <v>4.6808756311817001</v>
      </c>
      <c r="AB1547" s="32" t="s">
        <v>115</v>
      </c>
      <c r="AC1547" s="32" t="s">
        <v>519</v>
      </c>
      <c r="AD1547" s="32" t="s">
        <v>3443</v>
      </c>
      <c r="AE1547" s="32" t="s">
        <v>125</v>
      </c>
      <c r="AF1547" s="32" t="s">
        <v>2728</v>
      </c>
      <c r="AG1547" s="32" t="s">
        <v>115</v>
      </c>
      <c r="AH1547" s="32" t="s">
        <v>115</v>
      </c>
      <c r="AI1547" s="32">
        <v>5770141</v>
      </c>
      <c r="AJ1547" s="32" t="s">
        <v>4772</v>
      </c>
      <c r="AK1547" s="32" t="s">
        <v>4773</v>
      </c>
      <c r="AL1547" s="32">
        <v>1</v>
      </c>
      <c r="AM1547" s="32">
        <v>68</v>
      </c>
      <c r="AN1547" s="32" t="s">
        <v>4774</v>
      </c>
      <c r="AO1547" s="32" t="s">
        <v>129</v>
      </c>
      <c r="AP1547" s="32">
        <v>2017</v>
      </c>
      <c r="AQ1547" s="32" t="s">
        <v>130</v>
      </c>
      <c r="AR1547" s="32">
        <v>2018</v>
      </c>
      <c r="AS1547" s="32" t="s">
        <v>115</v>
      </c>
      <c r="AT1547" s="32" t="b">
        <v>0</v>
      </c>
      <c r="AU1547" s="32" t="s">
        <v>115</v>
      </c>
      <c r="AV1547" s="32" t="s">
        <v>115</v>
      </c>
      <c r="AW1547" s="32" t="s">
        <v>115</v>
      </c>
      <c r="AX1547" s="32" t="b">
        <v>0</v>
      </c>
      <c r="AY1547" s="32" t="s">
        <v>115</v>
      </c>
      <c r="AZ1547" s="110" t="s">
        <v>115</v>
      </c>
      <c r="BA1547" s="32" t="s">
        <v>115</v>
      </c>
      <c r="BB1547" s="32" t="s">
        <v>115</v>
      </c>
      <c r="BC1547" s="32" t="s">
        <v>115</v>
      </c>
      <c r="BD1547" s="32" t="s">
        <v>115</v>
      </c>
      <c r="BE1547" s="32" t="s">
        <v>115</v>
      </c>
      <c r="BF1547" s="110" t="s">
        <v>115</v>
      </c>
      <c r="BG1547" s="32" t="s">
        <v>131</v>
      </c>
      <c r="BH1547" s="32" t="s">
        <v>115</v>
      </c>
      <c r="BI1547" s="32" t="s">
        <v>195</v>
      </c>
      <c r="BJ1547" s="32">
        <v>2</v>
      </c>
      <c r="BK1547" s="110">
        <v>44256</v>
      </c>
      <c r="BL1547" s="110">
        <v>43907</v>
      </c>
      <c r="BM1547" s="110">
        <v>44658</v>
      </c>
      <c r="BN1547" s="32" t="s">
        <v>485</v>
      </c>
      <c r="BO1547" s="32" t="s">
        <v>115</v>
      </c>
      <c r="BP1547" s="32" t="b">
        <v>0</v>
      </c>
      <c r="BQ1547" s="116">
        <v>7958</v>
      </c>
      <c r="BR1547" s="32" t="s">
        <v>134</v>
      </c>
      <c r="BS1547" s="116">
        <v>9716.9068000000007</v>
      </c>
      <c r="BT1547" s="116">
        <v>9716.9068000000007</v>
      </c>
      <c r="BU1547" s="116">
        <v>2457.9578000000001</v>
      </c>
      <c r="BV1547" s="116">
        <v>2645.9137999999998</v>
      </c>
      <c r="BW1547" s="116">
        <v>-337.99299999999999</v>
      </c>
      <c r="BX1547" s="116">
        <v>1.9753000000000001</v>
      </c>
      <c r="BY1547" s="116">
        <v>0</v>
      </c>
      <c r="BZ1547" s="116">
        <v>0</v>
      </c>
      <c r="CA1547" s="116">
        <v>0</v>
      </c>
      <c r="CB1547" s="116">
        <v>0</v>
      </c>
      <c r="CC1547" s="116">
        <v>0</v>
      </c>
      <c r="CD1547" s="116">
        <v>0</v>
      </c>
      <c r="CE1547" s="116">
        <v>9716.9068000000007</v>
      </c>
      <c r="CF1547" s="32" t="s">
        <v>135</v>
      </c>
      <c r="CG1547" s="32" t="s">
        <v>136</v>
      </c>
      <c r="CH1547" s="32" t="s">
        <v>185</v>
      </c>
      <c r="CI1547" s="116">
        <v>0</v>
      </c>
      <c r="CJ1547" s="116">
        <v>0</v>
      </c>
      <c r="CK1547" s="116">
        <v>9515.943870000001</v>
      </c>
      <c r="CL1547" s="116">
        <v>-318.10030999999998</v>
      </c>
      <c r="CM1547" s="116">
        <v>1.85903</v>
      </c>
      <c r="CN1547" s="116">
        <v>0</v>
      </c>
      <c r="CO1547" s="113">
        <v>0</v>
      </c>
      <c r="CP1547" s="32" t="s">
        <v>134</v>
      </c>
      <c r="CQ1547" s="32" t="s">
        <v>115</v>
      </c>
      <c r="CR1547" s="32" t="s">
        <v>134</v>
      </c>
      <c r="CS1547" s="32" t="s">
        <v>115</v>
      </c>
      <c r="CT1547" s="113">
        <v>0</v>
      </c>
      <c r="CU1547" s="113">
        <v>1</v>
      </c>
      <c r="CV1547" s="33" t="s">
        <v>401</v>
      </c>
    </row>
    <row r="1548" spans="2:100">
      <c r="B1548" s="31">
        <v>1544</v>
      </c>
      <c r="C1548" s="32" t="s">
        <v>4775</v>
      </c>
      <c r="D1548" s="128"/>
      <c r="E1548" s="128"/>
      <c r="F1548" s="32" t="s">
        <v>115</v>
      </c>
      <c r="G1548" s="32" t="s">
        <v>4776</v>
      </c>
      <c r="H1548" s="32" t="s">
        <v>1538</v>
      </c>
      <c r="I1548" s="32" t="s">
        <v>118</v>
      </c>
      <c r="J1548" s="32" t="s">
        <v>115</v>
      </c>
      <c r="K1548" s="32" t="s">
        <v>115</v>
      </c>
      <c r="L1548" s="32" t="s">
        <v>404</v>
      </c>
      <c r="M1548" s="32" t="s">
        <v>4715</v>
      </c>
      <c r="N1548" s="32" t="s">
        <v>115</v>
      </c>
      <c r="O1548" s="32" t="s">
        <v>115</v>
      </c>
      <c r="P1548" s="110" t="s">
        <v>115</v>
      </c>
      <c r="Q1548" s="32" t="s">
        <v>115</v>
      </c>
      <c r="R1548" s="32" t="s">
        <v>115</v>
      </c>
      <c r="S1548" s="32" t="s">
        <v>121</v>
      </c>
      <c r="T1548" s="32" t="s">
        <v>115</v>
      </c>
      <c r="U1548" s="32" t="s">
        <v>115</v>
      </c>
      <c r="V1548" s="32" t="s">
        <v>122</v>
      </c>
      <c r="W1548" s="32" t="s">
        <v>123</v>
      </c>
      <c r="X1548" s="32" t="s">
        <v>115</v>
      </c>
      <c r="Y1548" s="128"/>
      <c r="Z1548" s="119" t="s">
        <v>115</v>
      </c>
      <c r="AA1548" s="119" t="s">
        <v>115</v>
      </c>
      <c r="AB1548" s="32" t="s">
        <v>115</v>
      </c>
      <c r="AC1548" s="32" t="s">
        <v>4777</v>
      </c>
      <c r="AD1548" s="32" t="s">
        <v>1878</v>
      </c>
      <c r="AE1548" s="32" t="s">
        <v>441</v>
      </c>
      <c r="AF1548" s="32" t="s">
        <v>115</v>
      </c>
      <c r="AG1548" s="32" t="s">
        <v>115</v>
      </c>
      <c r="AH1548" s="32" t="s">
        <v>115</v>
      </c>
      <c r="AI1548" s="32">
        <v>5516564</v>
      </c>
      <c r="AJ1548" s="32" t="s">
        <v>4778</v>
      </c>
      <c r="AK1548" s="32" t="s">
        <v>4779</v>
      </c>
      <c r="AL1548" s="32">
        <v>1</v>
      </c>
      <c r="AM1548" s="32">
        <v>68</v>
      </c>
      <c r="AN1548" s="32" t="s">
        <v>128</v>
      </c>
      <c r="AO1548" s="32" t="s">
        <v>129</v>
      </c>
      <c r="AP1548" s="32">
        <v>2019</v>
      </c>
      <c r="AQ1548" s="32" t="s">
        <v>130</v>
      </c>
      <c r="AR1548" s="32">
        <v>2020</v>
      </c>
      <c r="AS1548" s="32" t="s">
        <v>115</v>
      </c>
      <c r="AT1548" s="32" t="b">
        <v>0</v>
      </c>
      <c r="AU1548" s="32" t="s">
        <v>115</v>
      </c>
      <c r="AV1548" s="32" t="s">
        <v>115</v>
      </c>
      <c r="AW1548" s="32" t="s">
        <v>115</v>
      </c>
      <c r="AX1548" s="32" t="b">
        <v>0</v>
      </c>
      <c r="AY1548" s="32" t="s">
        <v>115</v>
      </c>
      <c r="AZ1548" s="110" t="s">
        <v>115</v>
      </c>
      <c r="BA1548" s="32" t="s">
        <v>115</v>
      </c>
      <c r="BB1548" s="32" t="s">
        <v>115</v>
      </c>
      <c r="BC1548" s="32" t="s">
        <v>115</v>
      </c>
      <c r="BD1548" s="32" t="s">
        <v>115</v>
      </c>
      <c r="BE1548" s="32" t="s">
        <v>115</v>
      </c>
      <c r="BF1548" s="110" t="s">
        <v>115</v>
      </c>
      <c r="BG1548" s="32" t="s">
        <v>131</v>
      </c>
      <c r="BH1548" s="32" t="s">
        <v>115</v>
      </c>
      <c r="BI1548" s="32" t="s">
        <v>195</v>
      </c>
      <c r="BJ1548" s="32">
        <v>2</v>
      </c>
      <c r="BK1548" s="110" t="s">
        <v>115</v>
      </c>
      <c r="BL1548" s="110">
        <v>43768</v>
      </c>
      <c r="BM1548" s="110">
        <v>44651</v>
      </c>
      <c r="BN1548" s="32" t="s">
        <v>1883</v>
      </c>
      <c r="BO1548" s="32" t="s">
        <v>115</v>
      </c>
      <c r="BP1548" s="32" t="b">
        <v>0</v>
      </c>
      <c r="BQ1548" s="116">
        <v>2000</v>
      </c>
      <c r="BR1548" s="32" t="s">
        <v>134</v>
      </c>
      <c r="BS1548" s="116">
        <v>1221.6036999999999</v>
      </c>
      <c r="BT1548" s="116">
        <v>1221.6036999999999</v>
      </c>
      <c r="BU1548" s="116">
        <v>692.74429999999995</v>
      </c>
      <c r="BV1548" s="116">
        <v>14.6227</v>
      </c>
      <c r="BW1548" s="116">
        <v>0.79039999999999999</v>
      </c>
      <c r="BX1548" s="116">
        <v>0</v>
      </c>
      <c r="BY1548" s="116">
        <v>0</v>
      </c>
      <c r="BZ1548" s="116">
        <v>0</v>
      </c>
      <c r="CA1548" s="116">
        <v>0</v>
      </c>
      <c r="CB1548" s="116">
        <v>0</v>
      </c>
      <c r="CC1548" s="116">
        <v>0</v>
      </c>
      <c r="CD1548" s="116">
        <v>0</v>
      </c>
      <c r="CE1548" s="116">
        <v>1221.6036999999999</v>
      </c>
      <c r="CF1548" s="32" t="s">
        <v>135</v>
      </c>
      <c r="CG1548" s="32" t="s">
        <v>136</v>
      </c>
      <c r="CH1548" s="32" t="s">
        <v>173</v>
      </c>
      <c r="CI1548" s="116">
        <v>352.21626000000003</v>
      </c>
      <c r="CJ1548" s="116">
        <v>692.74430000000007</v>
      </c>
      <c r="CK1548" s="116">
        <v>14.622720000000001</v>
      </c>
      <c r="CL1548" s="116">
        <v>0.79037999999999997</v>
      </c>
      <c r="CM1548" s="116">
        <v>0</v>
      </c>
      <c r="CN1548" s="116">
        <v>0</v>
      </c>
      <c r="CO1548" s="113">
        <v>0</v>
      </c>
      <c r="CP1548" s="32" t="s">
        <v>134</v>
      </c>
      <c r="CQ1548" s="32" t="s">
        <v>115</v>
      </c>
      <c r="CR1548" s="32" t="s">
        <v>134</v>
      </c>
      <c r="CS1548" s="32" t="s">
        <v>115</v>
      </c>
      <c r="CT1548" s="113">
        <v>0</v>
      </c>
      <c r="CU1548" s="113">
        <v>1</v>
      </c>
      <c r="CV1548" s="33" t="s">
        <v>1077</v>
      </c>
    </row>
    <row r="1549" spans="2:100">
      <c r="B1549" s="31">
        <v>1545</v>
      </c>
      <c r="C1549" s="32" t="s">
        <v>4780</v>
      </c>
      <c r="D1549" s="128"/>
      <c r="E1549" s="128"/>
      <c r="F1549" s="32" t="s">
        <v>1370</v>
      </c>
      <c r="G1549" s="32" t="s">
        <v>4781</v>
      </c>
      <c r="H1549" s="32" t="s">
        <v>1538</v>
      </c>
      <c r="I1549" s="32" t="s">
        <v>155</v>
      </c>
      <c r="J1549" s="32" t="s">
        <v>115</v>
      </c>
      <c r="K1549" s="32" t="s">
        <v>4543</v>
      </c>
      <c r="L1549" s="32" t="s">
        <v>404</v>
      </c>
      <c r="M1549" s="32" t="s">
        <v>4715</v>
      </c>
      <c r="N1549" s="32" t="s">
        <v>115</v>
      </c>
      <c r="O1549" s="32" t="s">
        <v>115</v>
      </c>
      <c r="P1549" s="110">
        <v>45931</v>
      </c>
      <c r="Q1549" s="32">
        <v>78</v>
      </c>
      <c r="R1549" s="32" t="s">
        <v>220</v>
      </c>
      <c r="S1549" s="32" t="s">
        <v>203</v>
      </c>
      <c r="T1549" s="32" t="s">
        <v>203</v>
      </c>
      <c r="U1549" s="32" t="s">
        <v>214</v>
      </c>
      <c r="V1549" s="32" t="s">
        <v>122</v>
      </c>
      <c r="W1549" s="32" t="s">
        <v>123</v>
      </c>
      <c r="X1549" s="32" t="s">
        <v>115</v>
      </c>
      <c r="Y1549" s="128"/>
      <c r="Z1549" s="119" t="s">
        <v>115</v>
      </c>
      <c r="AA1549" s="119">
        <v>10.2719072369466</v>
      </c>
      <c r="AB1549" s="32" t="s">
        <v>115</v>
      </c>
      <c r="AC1549" s="32" t="s">
        <v>519</v>
      </c>
      <c r="AD1549" s="32" t="s">
        <v>4750</v>
      </c>
      <c r="AE1549" s="32" t="s">
        <v>115</v>
      </c>
      <c r="AF1549" s="32" t="s">
        <v>115</v>
      </c>
      <c r="AG1549" s="32" t="s">
        <v>1513</v>
      </c>
      <c r="AH1549" s="32" t="s">
        <v>422</v>
      </c>
      <c r="AI1549" s="32">
        <v>5546019</v>
      </c>
      <c r="AJ1549" s="32" t="s">
        <v>4542</v>
      </c>
      <c r="AK1549" s="32" t="s">
        <v>4782</v>
      </c>
      <c r="AL1549" s="32">
        <v>1</v>
      </c>
      <c r="AM1549" s="32">
        <v>68</v>
      </c>
      <c r="AN1549" s="32" t="s">
        <v>128</v>
      </c>
      <c r="AO1549" s="32" t="s">
        <v>129</v>
      </c>
      <c r="AP1549" s="32" t="s">
        <v>203</v>
      </c>
      <c r="AQ1549" s="32" t="s">
        <v>130</v>
      </c>
      <c r="AR1549" s="32">
        <v>2019</v>
      </c>
      <c r="AS1549" s="32" t="s">
        <v>115</v>
      </c>
      <c r="AT1549" s="32" t="b">
        <v>0</v>
      </c>
      <c r="AU1549" s="32" t="s">
        <v>115</v>
      </c>
      <c r="AV1549" s="32" t="s">
        <v>115</v>
      </c>
      <c r="AW1549" s="32" t="s">
        <v>115</v>
      </c>
      <c r="AX1549" s="32" t="b">
        <v>0</v>
      </c>
      <c r="AY1549" s="32" t="s">
        <v>115</v>
      </c>
      <c r="AZ1549" s="110" t="s">
        <v>115</v>
      </c>
      <c r="BA1549" s="32" t="s">
        <v>115</v>
      </c>
      <c r="BB1549" s="32" t="s">
        <v>115</v>
      </c>
      <c r="BC1549" s="32" t="s">
        <v>115</v>
      </c>
      <c r="BD1549" s="32" t="s">
        <v>115</v>
      </c>
      <c r="BE1549" s="32" t="s">
        <v>115</v>
      </c>
      <c r="BF1549" s="110" t="s">
        <v>115</v>
      </c>
      <c r="BG1549" s="32" t="s">
        <v>131</v>
      </c>
      <c r="BH1549" s="32" t="s">
        <v>115</v>
      </c>
      <c r="BI1549" s="32" t="s">
        <v>162</v>
      </c>
      <c r="BJ1549" s="32">
        <v>5</v>
      </c>
      <c r="BK1549" s="110">
        <v>48905</v>
      </c>
      <c r="BL1549" s="110" t="s">
        <v>115</v>
      </c>
      <c r="BM1549" s="110">
        <v>48934</v>
      </c>
      <c r="BN1549" s="32" t="s">
        <v>115</v>
      </c>
      <c r="BO1549" s="32" t="s">
        <v>115</v>
      </c>
      <c r="BP1549" s="32" t="b">
        <v>0</v>
      </c>
      <c r="BQ1549" s="116" t="s">
        <v>115</v>
      </c>
      <c r="BR1549" s="32" t="s">
        <v>134</v>
      </c>
      <c r="BS1549" s="116">
        <v>106.9731</v>
      </c>
      <c r="BT1549" s="116">
        <v>1267.7340999999999</v>
      </c>
      <c r="BU1549" s="116">
        <v>49.6584</v>
      </c>
      <c r="BV1549" s="116">
        <v>9.7986000000000004</v>
      </c>
      <c r="BW1549" s="116">
        <v>0</v>
      </c>
      <c r="BX1549" s="116">
        <v>0</v>
      </c>
      <c r="BY1549" s="116">
        <v>0</v>
      </c>
      <c r="BZ1549" s="116">
        <v>0</v>
      </c>
      <c r="CA1549" s="116">
        <v>0</v>
      </c>
      <c r="CB1549" s="116">
        <v>0</v>
      </c>
      <c r="CC1549" s="116">
        <v>0</v>
      </c>
      <c r="CD1549" s="116">
        <v>0</v>
      </c>
      <c r="CE1549" s="116">
        <v>106.9731</v>
      </c>
      <c r="CF1549" s="32" t="s">
        <v>135</v>
      </c>
      <c r="CG1549" s="32" t="s">
        <v>136</v>
      </c>
      <c r="CH1549" s="32" t="s">
        <v>4783</v>
      </c>
      <c r="CI1549" s="116">
        <v>0</v>
      </c>
      <c r="CJ1549" s="116">
        <v>4.0876599999999996</v>
      </c>
      <c r="CK1549" s="116">
        <v>1.9539999999999998E-2</v>
      </c>
      <c r="CL1549" s="116">
        <v>0</v>
      </c>
      <c r="CM1549" s="116">
        <v>0</v>
      </c>
      <c r="CN1549" s="116">
        <v>0</v>
      </c>
      <c r="CO1549" s="113">
        <v>0</v>
      </c>
      <c r="CP1549" s="32" t="s">
        <v>134</v>
      </c>
      <c r="CQ1549" s="32" t="s">
        <v>115</v>
      </c>
      <c r="CR1549" s="32" t="s">
        <v>279</v>
      </c>
      <c r="CS1549" s="32" t="s">
        <v>115</v>
      </c>
      <c r="CT1549" s="113">
        <v>0</v>
      </c>
      <c r="CU1549" s="113">
        <v>1</v>
      </c>
      <c r="CV1549" s="33" t="s">
        <v>401</v>
      </c>
    </row>
    <row r="1550" spans="2:100">
      <c r="B1550" s="31">
        <v>1546</v>
      </c>
      <c r="C1550" s="32" t="s">
        <v>4784</v>
      </c>
      <c r="D1550" s="128"/>
      <c r="E1550" s="128"/>
      <c r="F1550" s="32" t="s">
        <v>458</v>
      </c>
      <c r="G1550" s="32" t="s">
        <v>4785</v>
      </c>
      <c r="H1550" s="32" t="s">
        <v>1538</v>
      </c>
      <c r="I1550" s="32" t="s">
        <v>189</v>
      </c>
      <c r="J1550" s="32" t="s">
        <v>115</v>
      </c>
      <c r="K1550" s="32" t="s">
        <v>115</v>
      </c>
      <c r="L1550" s="32" t="s">
        <v>404</v>
      </c>
      <c r="M1550" s="32" t="s">
        <v>4715</v>
      </c>
      <c r="N1550" s="32" t="s">
        <v>115</v>
      </c>
      <c r="O1550" s="32" t="s">
        <v>115</v>
      </c>
      <c r="P1550" s="110">
        <v>45911</v>
      </c>
      <c r="Q1550" s="32">
        <v>85</v>
      </c>
      <c r="R1550" s="32" t="s">
        <v>220</v>
      </c>
      <c r="S1550" s="32" t="s">
        <v>203</v>
      </c>
      <c r="T1550" s="32" t="s">
        <v>203</v>
      </c>
      <c r="U1550" s="32" t="s">
        <v>194</v>
      </c>
      <c r="V1550" s="32" t="s">
        <v>122</v>
      </c>
      <c r="W1550" s="32" t="s">
        <v>123</v>
      </c>
      <c r="X1550" s="32" t="s">
        <v>278</v>
      </c>
      <c r="Y1550" s="128"/>
      <c r="Z1550" s="119" t="s">
        <v>115</v>
      </c>
      <c r="AA1550" s="119">
        <v>1.6839462676046499</v>
      </c>
      <c r="AB1550" s="32" t="s">
        <v>115</v>
      </c>
      <c r="AC1550" s="32" t="s">
        <v>4786</v>
      </c>
      <c r="AD1550" s="32" t="s">
        <v>4750</v>
      </c>
      <c r="AE1550" s="32" t="s">
        <v>125</v>
      </c>
      <c r="AF1550" s="32" t="s">
        <v>115</v>
      </c>
      <c r="AG1550" s="32" t="s">
        <v>4787</v>
      </c>
      <c r="AH1550" s="32" t="s">
        <v>422</v>
      </c>
      <c r="AI1550" s="32">
        <v>5773861</v>
      </c>
      <c r="AJ1550" s="32" t="s">
        <v>4788</v>
      </c>
      <c r="AK1550" s="32" t="s">
        <v>4784</v>
      </c>
      <c r="AL1550" s="32">
        <v>1</v>
      </c>
      <c r="AM1550" s="32">
        <v>68</v>
      </c>
      <c r="AN1550" s="32" t="s">
        <v>128</v>
      </c>
      <c r="AO1550" s="32" t="s">
        <v>129</v>
      </c>
      <c r="AP1550" s="32" t="s">
        <v>203</v>
      </c>
      <c r="AQ1550" s="32" t="s">
        <v>130</v>
      </c>
      <c r="AR1550" s="32">
        <v>2018</v>
      </c>
      <c r="AS1550" s="32" t="s">
        <v>115</v>
      </c>
      <c r="AT1550" s="32" t="b">
        <v>0</v>
      </c>
      <c r="AU1550" s="32" t="s">
        <v>115</v>
      </c>
      <c r="AV1550" s="32" t="s">
        <v>115</v>
      </c>
      <c r="AW1550" s="32" t="s">
        <v>115</v>
      </c>
      <c r="AX1550" s="32" t="b">
        <v>0</v>
      </c>
      <c r="AY1550" s="32" t="s">
        <v>115</v>
      </c>
      <c r="AZ1550" s="110" t="s">
        <v>115</v>
      </c>
      <c r="BA1550" s="32" t="s">
        <v>115</v>
      </c>
      <c r="BB1550" s="32" t="s">
        <v>115</v>
      </c>
      <c r="BC1550" s="32" t="s">
        <v>115</v>
      </c>
      <c r="BD1550" s="32" t="s">
        <v>115</v>
      </c>
      <c r="BE1550" s="32" t="s">
        <v>115</v>
      </c>
      <c r="BF1550" s="110" t="s">
        <v>115</v>
      </c>
      <c r="BG1550" s="32" t="s">
        <v>131</v>
      </c>
      <c r="BH1550" s="32" t="s">
        <v>115</v>
      </c>
      <c r="BI1550" s="32" t="s">
        <v>468</v>
      </c>
      <c r="BJ1550" s="32">
        <v>4</v>
      </c>
      <c r="BK1550" s="110">
        <v>46909</v>
      </c>
      <c r="BL1550" s="110" t="s">
        <v>115</v>
      </c>
      <c r="BM1550" s="110">
        <v>47102</v>
      </c>
      <c r="BN1550" s="32" t="s">
        <v>115</v>
      </c>
      <c r="BO1550" s="32" t="s">
        <v>115</v>
      </c>
      <c r="BP1550" s="32" t="b">
        <v>0</v>
      </c>
      <c r="BQ1550" s="116" t="s">
        <v>115</v>
      </c>
      <c r="BR1550" s="32" t="s">
        <v>134</v>
      </c>
      <c r="BS1550" s="116">
        <v>396.80840000000001</v>
      </c>
      <c r="BT1550" s="116">
        <v>5398.4386000000004</v>
      </c>
      <c r="BU1550" s="116">
        <v>15.8216</v>
      </c>
      <c r="BV1550" s="116">
        <v>4556.5167000000001</v>
      </c>
      <c r="BW1550" s="116">
        <v>-4194.7749999999996</v>
      </c>
      <c r="BX1550" s="116">
        <v>13.6037</v>
      </c>
      <c r="BY1550" s="116">
        <v>9.5234000000000005</v>
      </c>
      <c r="BZ1550" s="116">
        <v>0</v>
      </c>
      <c r="CA1550" s="116">
        <v>0</v>
      </c>
      <c r="CB1550" s="116">
        <v>0</v>
      </c>
      <c r="CC1550" s="116">
        <v>0</v>
      </c>
      <c r="CD1550" s="116">
        <v>0</v>
      </c>
      <c r="CE1550" s="116">
        <v>396.80840000000001</v>
      </c>
      <c r="CF1550" s="32" t="s">
        <v>135</v>
      </c>
      <c r="CG1550" s="32" t="s">
        <v>136</v>
      </c>
      <c r="CH1550" s="32" t="s">
        <v>738</v>
      </c>
      <c r="CI1550" s="116">
        <v>0</v>
      </c>
      <c r="CJ1550" s="116">
        <v>0</v>
      </c>
      <c r="CK1550" s="116">
        <v>0</v>
      </c>
      <c r="CL1550" s="116">
        <v>0</v>
      </c>
      <c r="CM1550" s="116">
        <v>0</v>
      </c>
      <c r="CN1550" s="116">
        <v>0</v>
      </c>
      <c r="CO1550" s="113">
        <v>0</v>
      </c>
      <c r="CP1550" s="32" t="s">
        <v>134</v>
      </c>
      <c r="CQ1550" s="32" t="s">
        <v>115</v>
      </c>
      <c r="CR1550" s="32" t="s">
        <v>279</v>
      </c>
      <c r="CS1550" s="32" t="s">
        <v>115</v>
      </c>
      <c r="CT1550" s="113">
        <v>1</v>
      </c>
      <c r="CU1550" s="113">
        <v>0</v>
      </c>
      <c r="CV1550" s="33" t="s">
        <v>470</v>
      </c>
    </row>
    <row r="1551" spans="2:100">
      <c r="B1551" s="31">
        <v>1547</v>
      </c>
      <c r="C1551" s="32" t="s">
        <v>4789</v>
      </c>
      <c r="D1551" s="128"/>
      <c r="E1551" s="128"/>
      <c r="F1551" s="32" t="s">
        <v>962</v>
      </c>
      <c r="G1551" s="32" t="s">
        <v>4790</v>
      </c>
      <c r="H1551" s="32" t="s">
        <v>1538</v>
      </c>
      <c r="I1551" s="32" t="s">
        <v>189</v>
      </c>
      <c r="J1551" s="32" t="s">
        <v>115</v>
      </c>
      <c r="K1551" s="32" t="s">
        <v>115</v>
      </c>
      <c r="L1551" s="32" t="s">
        <v>404</v>
      </c>
      <c r="M1551" s="32" t="s">
        <v>4715</v>
      </c>
      <c r="N1551" s="32" t="s">
        <v>115</v>
      </c>
      <c r="O1551" s="32" t="s">
        <v>115</v>
      </c>
      <c r="P1551" s="110">
        <v>45933</v>
      </c>
      <c r="Q1551" s="32">
        <v>60</v>
      </c>
      <c r="R1551" s="32" t="s">
        <v>220</v>
      </c>
      <c r="S1551" s="32" t="s">
        <v>203</v>
      </c>
      <c r="T1551" s="32" t="s">
        <v>203</v>
      </c>
      <c r="U1551" s="32" t="s">
        <v>194</v>
      </c>
      <c r="V1551" s="32" t="s">
        <v>122</v>
      </c>
      <c r="W1551" s="32" t="s">
        <v>123</v>
      </c>
      <c r="X1551" s="32" t="s">
        <v>887</v>
      </c>
      <c r="Y1551" s="128"/>
      <c r="Z1551" s="119" t="s">
        <v>115</v>
      </c>
      <c r="AA1551" s="119">
        <v>11.0767415618167</v>
      </c>
      <c r="AB1551" s="32" t="s">
        <v>115</v>
      </c>
      <c r="AC1551" s="32" t="s">
        <v>534</v>
      </c>
      <c r="AD1551" s="32" t="s">
        <v>3443</v>
      </c>
      <c r="AE1551" s="32" t="s">
        <v>125</v>
      </c>
      <c r="AF1551" s="32" t="s">
        <v>244</v>
      </c>
      <c r="AG1551" s="32" t="s">
        <v>1513</v>
      </c>
      <c r="AH1551" s="32" t="s">
        <v>422</v>
      </c>
      <c r="AI1551" s="32">
        <v>5760326</v>
      </c>
      <c r="AJ1551" s="32" t="s">
        <v>4791</v>
      </c>
      <c r="AK1551" s="32" t="s">
        <v>4792</v>
      </c>
      <c r="AL1551" s="32">
        <v>1</v>
      </c>
      <c r="AM1551" s="32">
        <v>68</v>
      </c>
      <c r="AN1551" s="32" t="s">
        <v>128</v>
      </c>
      <c r="AO1551" s="32" t="s">
        <v>129</v>
      </c>
      <c r="AP1551" s="32" t="s">
        <v>203</v>
      </c>
      <c r="AQ1551" s="32" t="s">
        <v>130</v>
      </c>
      <c r="AR1551" s="32">
        <v>2014</v>
      </c>
      <c r="AS1551" s="32" t="s">
        <v>115</v>
      </c>
      <c r="AT1551" s="32" t="b">
        <v>0</v>
      </c>
      <c r="AU1551" s="32" t="s">
        <v>115</v>
      </c>
      <c r="AV1551" s="32" t="s">
        <v>115</v>
      </c>
      <c r="AW1551" s="32" t="s">
        <v>115</v>
      </c>
      <c r="AX1551" s="32" t="b">
        <v>0</v>
      </c>
      <c r="AY1551" s="32" t="s">
        <v>115</v>
      </c>
      <c r="AZ1551" s="110" t="s">
        <v>115</v>
      </c>
      <c r="BA1551" s="32" t="s">
        <v>115</v>
      </c>
      <c r="BB1551" s="32" t="s">
        <v>115</v>
      </c>
      <c r="BC1551" s="32" t="s">
        <v>115</v>
      </c>
      <c r="BD1551" s="32" t="s">
        <v>115</v>
      </c>
      <c r="BE1551" s="32" t="s">
        <v>115</v>
      </c>
      <c r="BF1551" s="110" t="s">
        <v>115</v>
      </c>
      <c r="BG1551" s="32" t="s">
        <v>131</v>
      </c>
      <c r="BH1551" s="32" t="s">
        <v>115</v>
      </c>
      <c r="BI1551" s="32" t="s">
        <v>468</v>
      </c>
      <c r="BJ1551" s="32">
        <v>4</v>
      </c>
      <c r="BK1551" s="110">
        <v>48325</v>
      </c>
      <c r="BL1551" s="110" t="s">
        <v>115</v>
      </c>
      <c r="BM1551" s="110">
        <v>48613</v>
      </c>
      <c r="BN1551" s="32" t="s">
        <v>115</v>
      </c>
      <c r="BO1551" s="32" t="s">
        <v>115</v>
      </c>
      <c r="BP1551" s="32" t="b">
        <v>0</v>
      </c>
      <c r="BQ1551" s="116" t="s">
        <v>115</v>
      </c>
      <c r="BR1551" s="32" t="s">
        <v>134</v>
      </c>
      <c r="BS1551" s="116">
        <v>345.87290000000002</v>
      </c>
      <c r="BT1551" s="116">
        <v>8223.4418999999998</v>
      </c>
      <c r="BU1551" s="116">
        <v>19.4636</v>
      </c>
      <c r="BV1551" s="116">
        <v>21.0779</v>
      </c>
      <c r="BW1551" s="116">
        <v>23.180199999999999</v>
      </c>
      <c r="BX1551" s="116">
        <v>11.8575</v>
      </c>
      <c r="BY1551" s="116">
        <v>8.4006000000000007</v>
      </c>
      <c r="BZ1551" s="116">
        <v>0</v>
      </c>
      <c r="CA1551" s="116">
        <v>0</v>
      </c>
      <c r="CB1551" s="116">
        <v>0</v>
      </c>
      <c r="CC1551" s="116">
        <v>0</v>
      </c>
      <c r="CD1551" s="116">
        <v>0</v>
      </c>
      <c r="CE1551" s="116">
        <v>345.87290000000002</v>
      </c>
      <c r="CF1551" s="32" t="s">
        <v>135</v>
      </c>
      <c r="CG1551" s="32" t="s">
        <v>136</v>
      </c>
      <c r="CH1551" s="32" t="s">
        <v>115</v>
      </c>
      <c r="CI1551" s="116">
        <v>0</v>
      </c>
      <c r="CJ1551" s="116">
        <v>0</v>
      </c>
      <c r="CK1551" s="116">
        <v>0</v>
      </c>
      <c r="CL1551" s="116">
        <v>0</v>
      </c>
      <c r="CM1551" s="116">
        <v>0</v>
      </c>
      <c r="CN1551" s="116">
        <v>0</v>
      </c>
      <c r="CO1551" s="113">
        <v>0</v>
      </c>
      <c r="CP1551" s="32" t="s">
        <v>134</v>
      </c>
      <c r="CQ1551" s="32" t="s">
        <v>115</v>
      </c>
      <c r="CR1551" s="32" t="s">
        <v>279</v>
      </c>
      <c r="CS1551" s="32" t="s">
        <v>115</v>
      </c>
      <c r="CT1551" s="113">
        <v>0.3427</v>
      </c>
      <c r="CU1551" s="113">
        <v>0.6573</v>
      </c>
      <c r="CV1551" s="33" t="s">
        <v>470</v>
      </c>
    </row>
    <row r="1552" spans="2:100">
      <c r="B1552" s="31">
        <v>1548</v>
      </c>
      <c r="C1552" s="32" t="s">
        <v>4793</v>
      </c>
      <c r="D1552" s="128"/>
      <c r="E1552" s="128"/>
      <c r="F1552" s="32" t="s">
        <v>516</v>
      </c>
      <c r="G1552" s="32" t="s">
        <v>4794</v>
      </c>
      <c r="H1552" s="32" t="s">
        <v>1538</v>
      </c>
      <c r="I1552" s="32" t="s">
        <v>189</v>
      </c>
      <c r="J1552" s="32" t="s">
        <v>115</v>
      </c>
      <c r="K1552" s="32" t="s">
        <v>115</v>
      </c>
      <c r="L1552" s="32" t="s">
        <v>404</v>
      </c>
      <c r="M1552" s="32" t="s">
        <v>4715</v>
      </c>
      <c r="N1552" s="32" t="s">
        <v>115</v>
      </c>
      <c r="O1552" s="32" t="s">
        <v>115</v>
      </c>
      <c r="P1552" s="110">
        <v>45878</v>
      </c>
      <c r="Q1552" s="32">
        <v>63</v>
      </c>
      <c r="R1552" s="32" t="s">
        <v>220</v>
      </c>
      <c r="S1552" s="32" t="s">
        <v>121</v>
      </c>
      <c r="T1552" s="32" t="s">
        <v>115</v>
      </c>
      <c r="U1552" s="32" t="s">
        <v>214</v>
      </c>
      <c r="V1552" s="32" t="s">
        <v>122</v>
      </c>
      <c r="W1552" s="32" t="s">
        <v>123</v>
      </c>
      <c r="X1552" s="32" t="s">
        <v>1920</v>
      </c>
      <c r="Y1552" s="128"/>
      <c r="Z1552" s="119" t="s">
        <v>115</v>
      </c>
      <c r="AA1552" s="119">
        <v>2.97339102135268</v>
      </c>
      <c r="AB1552" s="32" t="s">
        <v>115</v>
      </c>
      <c r="AC1552" s="32" t="s">
        <v>519</v>
      </c>
      <c r="AD1552" s="32" t="s">
        <v>115</v>
      </c>
      <c r="AE1552" s="32" t="s">
        <v>115</v>
      </c>
      <c r="AF1552" s="32" t="s">
        <v>115</v>
      </c>
      <c r="AG1552" s="32" t="s">
        <v>1513</v>
      </c>
      <c r="AH1552" s="32" t="s">
        <v>422</v>
      </c>
      <c r="AI1552" s="32">
        <v>5797893</v>
      </c>
      <c r="AJ1552" s="32" t="s">
        <v>4308</v>
      </c>
      <c r="AK1552" s="32" t="s">
        <v>4795</v>
      </c>
      <c r="AL1552" s="32">
        <v>10</v>
      </c>
      <c r="AM1552" s="32">
        <v>68</v>
      </c>
      <c r="AN1552" s="32" t="s">
        <v>128</v>
      </c>
      <c r="AO1552" s="32" t="s">
        <v>129</v>
      </c>
      <c r="AP1552" s="32">
        <v>2022</v>
      </c>
      <c r="AQ1552" s="32" t="s">
        <v>130</v>
      </c>
      <c r="AR1552" s="32">
        <v>2022</v>
      </c>
      <c r="AS1552" s="32" t="s">
        <v>115</v>
      </c>
      <c r="AT1552" s="32" t="b">
        <v>0</v>
      </c>
      <c r="AU1552" s="32" t="s">
        <v>115</v>
      </c>
      <c r="AV1552" s="32" t="s">
        <v>115</v>
      </c>
      <c r="AW1552" s="32" t="s">
        <v>115</v>
      </c>
      <c r="AX1552" s="32" t="b">
        <v>0</v>
      </c>
      <c r="AY1552" s="32" t="s">
        <v>115</v>
      </c>
      <c r="AZ1552" s="110" t="s">
        <v>115</v>
      </c>
      <c r="BA1552" s="32" t="s">
        <v>115</v>
      </c>
      <c r="BB1552" s="32" t="s">
        <v>115</v>
      </c>
      <c r="BC1552" s="32" t="s">
        <v>115</v>
      </c>
      <c r="BD1552" s="32" t="s">
        <v>115</v>
      </c>
      <c r="BE1552" s="32" t="s">
        <v>115</v>
      </c>
      <c r="BF1552" s="110" t="s">
        <v>115</v>
      </c>
      <c r="BG1552" s="32" t="s">
        <v>131</v>
      </c>
      <c r="BH1552" s="32" t="s">
        <v>115</v>
      </c>
      <c r="BI1552" s="32" t="s">
        <v>468</v>
      </c>
      <c r="BJ1552" s="32">
        <v>4</v>
      </c>
      <c r="BK1552" s="110">
        <v>45715</v>
      </c>
      <c r="BL1552" s="110">
        <v>45656</v>
      </c>
      <c r="BM1552" s="110">
        <v>45859</v>
      </c>
      <c r="BN1552" s="32" t="s">
        <v>308</v>
      </c>
      <c r="BO1552" s="32" t="s">
        <v>115</v>
      </c>
      <c r="BP1552" s="32" t="b">
        <v>0</v>
      </c>
      <c r="BQ1552" s="116">
        <v>17200</v>
      </c>
      <c r="BR1552" s="32" t="s">
        <v>134</v>
      </c>
      <c r="BS1552" s="116">
        <v>5578.2701999999999</v>
      </c>
      <c r="BT1552" s="116">
        <v>9580.9776000000002</v>
      </c>
      <c r="BU1552" s="116">
        <v>14.7575</v>
      </c>
      <c r="BV1552" s="116">
        <v>117.1233</v>
      </c>
      <c r="BW1552" s="116">
        <v>3416.308</v>
      </c>
      <c r="BX1552" s="116">
        <v>1867.8264999999999</v>
      </c>
      <c r="BY1552" s="116">
        <v>162.25489999999999</v>
      </c>
      <c r="BZ1552" s="116">
        <v>0</v>
      </c>
      <c r="CA1552" s="116">
        <v>2445</v>
      </c>
      <c r="CB1552" s="116">
        <v>1186</v>
      </c>
      <c r="CC1552" s="116">
        <v>23.000000000000004</v>
      </c>
      <c r="CD1552" s="116">
        <v>0</v>
      </c>
      <c r="CE1552" s="116">
        <v>5416.0153</v>
      </c>
      <c r="CF1552" s="32" t="s">
        <v>135</v>
      </c>
      <c r="CG1552" s="32" t="s">
        <v>136</v>
      </c>
      <c r="CH1552" s="32" t="s">
        <v>4796</v>
      </c>
      <c r="CI1552" s="116">
        <v>0</v>
      </c>
      <c r="CJ1552" s="116">
        <v>0</v>
      </c>
      <c r="CK1552" s="116">
        <v>0</v>
      </c>
      <c r="CL1552" s="116">
        <v>0</v>
      </c>
      <c r="CM1552" s="116">
        <v>0</v>
      </c>
      <c r="CN1552" s="116">
        <v>0</v>
      </c>
      <c r="CO1552" s="113">
        <v>0</v>
      </c>
      <c r="CP1552" s="32" t="s">
        <v>134</v>
      </c>
      <c r="CQ1552" s="32" t="s">
        <v>115</v>
      </c>
      <c r="CR1552" s="32" t="s">
        <v>134</v>
      </c>
      <c r="CS1552" s="32" t="s">
        <v>115</v>
      </c>
      <c r="CT1552" s="113">
        <v>0.3427</v>
      </c>
      <c r="CU1552" s="113">
        <v>0.6573</v>
      </c>
      <c r="CV1552" s="33" t="s">
        <v>470</v>
      </c>
    </row>
    <row r="1553" spans="2:100">
      <c r="B1553" s="31">
        <v>1549</v>
      </c>
      <c r="C1553" s="32" t="s">
        <v>4797</v>
      </c>
      <c r="D1553" s="128"/>
      <c r="E1553" s="128"/>
      <c r="F1553" s="32" t="s">
        <v>516</v>
      </c>
      <c r="G1553" s="32" t="s">
        <v>4794</v>
      </c>
      <c r="H1553" s="32" t="s">
        <v>1538</v>
      </c>
      <c r="I1553" s="32" t="s">
        <v>118</v>
      </c>
      <c r="J1553" s="32" t="s">
        <v>115</v>
      </c>
      <c r="K1553" s="32" t="s">
        <v>115</v>
      </c>
      <c r="L1553" s="32" t="s">
        <v>404</v>
      </c>
      <c r="M1553" s="32" t="s">
        <v>4715</v>
      </c>
      <c r="N1553" s="32" t="s">
        <v>115</v>
      </c>
      <c r="O1553" s="32" t="s">
        <v>115</v>
      </c>
      <c r="P1553" s="110">
        <v>45878</v>
      </c>
      <c r="Q1553" s="32" t="s">
        <v>115</v>
      </c>
      <c r="R1553" s="32" t="s">
        <v>115</v>
      </c>
      <c r="S1553" s="32" t="s">
        <v>121</v>
      </c>
      <c r="T1553" s="32" t="s">
        <v>115</v>
      </c>
      <c r="U1553" s="32" t="s">
        <v>214</v>
      </c>
      <c r="V1553" s="32" t="s">
        <v>122</v>
      </c>
      <c r="W1553" s="32" t="s">
        <v>123</v>
      </c>
      <c r="X1553" s="32" t="s">
        <v>1920</v>
      </c>
      <c r="Y1553" s="128"/>
      <c r="Z1553" s="119" t="s">
        <v>115</v>
      </c>
      <c r="AA1553" s="119">
        <v>2.97339102135268</v>
      </c>
      <c r="AB1553" s="32" t="s">
        <v>115</v>
      </c>
      <c r="AC1553" s="32" t="s">
        <v>519</v>
      </c>
      <c r="AD1553" s="32" t="s">
        <v>115</v>
      </c>
      <c r="AE1553" s="32" t="s">
        <v>115</v>
      </c>
      <c r="AF1553" s="32" t="s">
        <v>115</v>
      </c>
      <c r="AG1553" s="32" t="s">
        <v>1513</v>
      </c>
      <c r="AH1553" s="32" t="s">
        <v>409</v>
      </c>
      <c r="AI1553" s="32">
        <v>5797892</v>
      </c>
      <c r="AJ1553" s="32" t="s">
        <v>4308</v>
      </c>
      <c r="AK1553" s="32" t="s">
        <v>4795</v>
      </c>
      <c r="AL1553" s="32">
        <v>10</v>
      </c>
      <c r="AM1553" s="32">
        <v>68</v>
      </c>
      <c r="AN1553" s="32" t="s">
        <v>128</v>
      </c>
      <c r="AO1553" s="32" t="s">
        <v>129</v>
      </c>
      <c r="AP1553" s="32">
        <v>2022</v>
      </c>
      <c r="AQ1553" s="32" t="s">
        <v>130</v>
      </c>
      <c r="AR1553" s="32">
        <v>2022</v>
      </c>
      <c r="AS1553" s="32" t="s">
        <v>115</v>
      </c>
      <c r="AT1553" s="32" t="b">
        <v>0</v>
      </c>
      <c r="AU1553" s="32" t="s">
        <v>115</v>
      </c>
      <c r="AV1553" s="32" t="s">
        <v>115</v>
      </c>
      <c r="AW1553" s="32" t="s">
        <v>115</v>
      </c>
      <c r="AX1553" s="32" t="b">
        <v>0</v>
      </c>
      <c r="AY1553" s="32" t="s">
        <v>115</v>
      </c>
      <c r="AZ1553" s="110" t="s">
        <v>115</v>
      </c>
      <c r="BA1553" s="32" t="s">
        <v>115</v>
      </c>
      <c r="BB1553" s="32" t="s">
        <v>115</v>
      </c>
      <c r="BC1553" s="32" t="s">
        <v>115</v>
      </c>
      <c r="BD1553" s="32" t="s">
        <v>115</v>
      </c>
      <c r="BE1553" s="32" t="s">
        <v>115</v>
      </c>
      <c r="BF1553" s="110" t="s">
        <v>115</v>
      </c>
      <c r="BG1553" s="32" t="s">
        <v>131</v>
      </c>
      <c r="BH1553" s="32" t="s">
        <v>115</v>
      </c>
      <c r="BI1553" s="32" t="s">
        <v>195</v>
      </c>
      <c r="BJ1553" s="32">
        <v>2</v>
      </c>
      <c r="BK1553" s="110">
        <v>45365</v>
      </c>
      <c r="BL1553" s="110">
        <v>45656</v>
      </c>
      <c r="BM1553" s="110">
        <v>45582</v>
      </c>
      <c r="BN1553" s="32" t="s">
        <v>115</v>
      </c>
      <c r="BO1553" s="32" t="s">
        <v>115</v>
      </c>
      <c r="BP1553" s="32" t="b">
        <v>0</v>
      </c>
      <c r="BQ1553" s="116">
        <v>17200</v>
      </c>
      <c r="BR1553" s="32" t="s">
        <v>134</v>
      </c>
      <c r="BS1553" s="116">
        <v>5824.4557000000004</v>
      </c>
      <c r="BT1553" s="116">
        <v>10010.158100000001</v>
      </c>
      <c r="BU1553" s="116">
        <v>18.075199999999999</v>
      </c>
      <c r="BV1553" s="116">
        <v>132.73099999999999</v>
      </c>
      <c r="BW1553" s="116">
        <v>3521.9432999999999</v>
      </c>
      <c r="BX1553" s="116">
        <v>1877.5794000000001</v>
      </c>
      <c r="BY1553" s="116">
        <v>274.12670000000003</v>
      </c>
      <c r="BZ1553" s="116">
        <v>0</v>
      </c>
      <c r="CA1553" s="116">
        <v>2105</v>
      </c>
      <c r="CB1553" s="116">
        <v>1794</v>
      </c>
      <c r="CC1553" s="116">
        <v>21.999999999999996</v>
      </c>
      <c r="CD1553" s="116">
        <v>0</v>
      </c>
      <c r="CE1553" s="116">
        <v>5550.3290000000006</v>
      </c>
      <c r="CF1553" s="32" t="s">
        <v>135</v>
      </c>
      <c r="CG1553" s="32" t="s">
        <v>136</v>
      </c>
      <c r="CH1553" s="32" t="s">
        <v>4796</v>
      </c>
      <c r="CI1553" s="116">
        <v>0</v>
      </c>
      <c r="CJ1553" s="116">
        <v>0</v>
      </c>
      <c r="CK1553" s="116">
        <v>0</v>
      </c>
      <c r="CL1553" s="116">
        <v>0</v>
      </c>
      <c r="CM1553" s="116">
        <v>0</v>
      </c>
      <c r="CN1553" s="116">
        <v>0</v>
      </c>
      <c r="CO1553" s="113">
        <v>0</v>
      </c>
      <c r="CP1553" s="32" t="s">
        <v>134</v>
      </c>
      <c r="CQ1553" s="32" t="s">
        <v>115</v>
      </c>
      <c r="CR1553" s="32" t="s">
        <v>134</v>
      </c>
      <c r="CS1553" s="32" t="s">
        <v>115</v>
      </c>
      <c r="CT1553" s="113">
        <v>0.3427</v>
      </c>
      <c r="CU1553" s="113">
        <v>0.6573</v>
      </c>
      <c r="CV1553" s="33" t="s">
        <v>1077</v>
      </c>
    </row>
    <row r="1554" spans="2:100">
      <c r="B1554" s="31">
        <v>1550</v>
      </c>
      <c r="C1554" s="32" t="s">
        <v>4798</v>
      </c>
      <c r="D1554" s="128"/>
      <c r="E1554" s="128"/>
      <c r="F1554" s="32" t="s">
        <v>574</v>
      </c>
      <c r="G1554" s="32" t="s">
        <v>4799</v>
      </c>
      <c r="H1554" s="32" t="s">
        <v>1538</v>
      </c>
      <c r="I1554" s="32" t="s">
        <v>118</v>
      </c>
      <c r="J1554" s="32" t="s">
        <v>115</v>
      </c>
      <c r="K1554" s="32" t="s">
        <v>115</v>
      </c>
      <c r="L1554" s="32" t="s">
        <v>404</v>
      </c>
      <c r="M1554" s="32" t="s">
        <v>4715</v>
      </c>
      <c r="N1554" s="32" t="s">
        <v>115</v>
      </c>
      <c r="O1554" s="32" t="s">
        <v>115</v>
      </c>
      <c r="P1554" s="110" t="s">
        <v>115</v>
      </c>
      <c r="Q1554" s="32" t="s">
        <v>115</v>
      </c>
      <c r="R1554" s="32" t="s">
        <v>115</v>
      </c>
      <c r="S1554" s="32" t="s">
        <v>121</v>
      </c>
      <c r="T1554" s="32" t="s">
        <v>115</v>
      </c>
      <c r="U1554" s="32" t="s">
        <v>214</v>
      </c>
      <c r="V1554" s="32" t="s">
        <v>122</v>
      </c>
      <c r="W1554" s="32" t="s">
        <v>123</v>
      </c>
      <c r="X1554" s="32" t="s">
        <v>278</v>
      </c>
      <c r="Y1554" s="128"/>
      <c r="Z1554" s="119" t="s">
        <v>115</v>
      </c>
      <c r="AA1554" s="119" t="s">
        <v>115</v>
      </c>
      <c r="AB1554" s="32" t="s">
        <v>115</v>
      </c>
      <c r="AC1554" s="32" t="s">
        <v>4777</v>
      </c>
      <c r="AD1554" s="32" t="s">
        <v>115</v>
      </c>
      <c r="AE1554" s="32" t="s">
        <v>115</v>
      </c>
      <c r="AF1554" s="32" t="s">
        <v>115</v>
      </c>
      <c r="AG1554" s="32" t="s">
        <v>1513</v>
      </c>
      <c r="AH1554" s="32" t="s">
        <v>422</v>
      </c>
      <c r="AI1554" s="32">
        <v>5540940</v>
      </c>
      <c r="AJ1554" s="32" t="s">
        <v>4800</v>
      </c>
      <c r="AK1554" s="32" t="s">
        <v>4801</v>
      </c>
      <c r="AL1554" s="32">
        <v>1</v>
      </c>
      <c r="AM1554" s="32">
        <v>68</v>
      </c>
      <c r="AN1554" s="32" t="s">
        <v>128</v>
      </c>
      <c r="AO1554" s="32" t="s">
        <v>129</v>
      </c>
      <c r="AP1554" s="32">
        <v>2021</v>
      </c>
      <c r="AQ1554" s="32" t="s">
        <v>130</v>
      </c>
      <c r="AR1554" s="32">
        <v>2021</v>
      </c>
      <c r="AS1554" s="32" t="s">
        <v>115</v>
      </c>
      <c r="AT1554" s="32" t="b">
        <v>0</v>
      </c>
      <c r="AU1554" s="32" t="s">
        <v>115</v>
      </c>
      <c r="AV1554" s="32" t="s">
        <v>115</v>
      </c>
      <c r="AW1554" s="32" t="s">
        <v>115</v>
      </c>
      <c r="AX1554" s="32" t="b">
        <v>0</v>
      </c>
      <c r="AY1554" s="32" t="s">
        <v>115</v>
      </c>
      <c r="AZ1554" s="110" t="s">
        <v>115</v>
      </c>
      <c r="BA1554" s="32" t="s">
        <v>115</v>
      </c>
      <c r="BB1554" s="32" t="s">
        <v>115</v>
      </c>
      <c r="BC1554" s="32" t="s">
        <v>115</v>
      </c>
      <c r="BD1554" s="32" t="s">
        <v>115</v>
      </c>
      <c r="BE1554" s="32" t="s">
        <v>115</v>
      </c>
      <c r="BF1554" s="110" t="s">
        <v>115</v>
      </c>
      <c r="BG1554" s="32" t="s">
        <v>131</v>
      </c>
      <c r="BH1554" s="32" t="s">
        <v>115</v>
      </c>
      <c r="BI1554" s="32" t="s">
        <v>195</v>
      </c>
      <c r="BJ1554" s="32">
        <v>2</v>
      </c>
      <c r="BK1554" s="110">
        <v>45474</v>
      </c>
      <c r="BL1554" s="110">
        <v>44926</v>
      </c>
      <c r="BM1554" s="110">
        <v>45502</v>
      </c>
      <c r="BN1554" s="32" t="s">
        <v>1883</v>
      </c>
      <c r="BO1554" s="32" t="s">
        <v>115</v>
      </c>
      <c r="BP1554" s="32" t="b">
        <v>1</v>
      </c>
      <c r="BQ1554" s="116">
        <v>3800</v>
      </c>
      <c r="BR1554" s="32" t="s">
        <v>134</v>
      </c>
      <c r="BS1554" s="116">
        <v>5503.9931999999999</v>
      </c>
      <c r="BT1554" s="116">
        <v>5503.9931999999999</v>
      </c>
      <c r="BU1554" s="116">
        <v>0</v>
      </c>
      <c r="BV1554" s="116">
        <v>70.267099999999999</v>
      </c>
      <c r="BW1554" s="116">
        <v>2348.2586000000001</v>
      </c>
      <c r="BX1554" s="116">
        <v>2954.7492999999999</v>
      </c>
      <c r="BY1554" s="116">
        <v>130.7182</v>
      </c>
      <c r="BZ1554" s="116">
        <v>0</v>
      </c>
      <c r="CA1554" s="116">
        <v>0</v>
      </c>
      <c r="CB1554" s="116">
        <v>0</v>
      </c>
      <c r="CC1554" s="116">
        <v>0</v>
      </c>
      <c r="CD1554" s="116">
        <v>0</v>
      </c>
      <c r="CE1554" s="116">
        <v>5373.2749999999996</v>
      </c>
      <c r="CF1554" s="32" t="s">
        <v>135</v>
      </c>
      <c r="CG1554" s="32" t="s">
        <v>136</v>
      </c>
      <c r="CH1554" s="32" t="s">
        <v>185</v>
      </c>
      <c r="CI1554" s="116">
        <v>0</v>
      </c>
      <c r="CJ1554" s="116">
        <v>0</v>
      </c>
      <c r="CK1554" s="116">
        <v>70.267139999999998</v>
      </c>
      <c r="CL1554" s="116">
        <v>2348.2585599999998</v>
      </c>
      <c r="CM1554" s="116">
        <v>2954.7492999999999</v>
      </c>
      <c r="CN1554" s="116">
        <v>150.56726</v>
      </c>
      <c r="CO1554" s="113">
        <v>0</v>
      </c>
      <c r="CP1554" s="32" t="s">
        <v>134</v>
      </c>
      <c r="CQ1554" s="32" t="s">
        <v>115</v>
      </c>
      <c r="CR1554" s="32" t="s">
        <v>134</v>
      </c>
      <c r="CS1554" s="32" t="s">
        <v>115</v>
      </c>
      <c r="CT1554" s="113">
        <v>0</v>
      </c>
      <c r="CU1554" s="113">
        <v>1</v>
      </c>
      <c r="CV1554" s="33" t="s">
        <v>1077</v>
      </c>
    </row>
    <row r="1555" spans="2:100">
      <c r="B1555" s="34">
        <v>1551</v>
      </c>
      <c r="C1555" s="35" t="s">
        <v>4802</v>
      </c>
      <c r="D1555" s="130"/>
      <c r="E1555" s="130"/>
      <c r="F1555" s="35" t="s">
        <v>115</v>
      </c>
      <c r="G1555" s="35" t="s">
        <v>4803</v>
      </c>
      <c r="H1555" s="35" t="s">
        <v>1538</v>
      </c>
      <c r="I1555" s="35" t="s">
        <v>118</v>
      </c>
      <c r="J1555" s="35" t="s">
        <v>115</v>
      </c>
      <c r="K1555" s="35" t="s">
        <v>115</v>
      </c>
      <c r="L1555" s="35" t="s">
        <v>404</v>
      </c>
      <c r="M1555" s="35" t="s">
        <v>4715</v>
      </c>
      <c r="N1555" s="35" t="s">
        <v>115</v>
      </c>
      <c r="O1555" s="35" t="s">
        <v>115</v>
      </c>
      <c r="P1555" s="111" t="s">
        <v>115</v>
      </c>
      <c r="Q1555" s="35" t="s">
        <v>115</v>
      </c>
      <c r="R1555" s="35" t="s">
        <v>220</v>
      </c>
      <c r="S1555" s="35" t="s">
        <v>121</v>
      </c>
      <c r="T1555" s="35" t="s">
        <v>115</v>
      </c>
      <c r="U1555" s="35" t="s">
        <v>115</v>
      </c>
      <c r="V1555" s="35" t="s">
        <v>122</v>
      </c>
      <c r="W1555" s="35" t="s">
        <v>123</v>
      </c>
      <c r="X1555" s="35" t="s">
        <v>115</v>
      </c>
      <c r="Y1555" s="130"/>
      <c r="Z1555" s="120" t="s">
        <v>115</v>
      </c>
      <c r="AA1555" s="120" t="s">
        <v>115</v>
      </c>
      <c r="AB1555" s="35" t="s">
        <v>115</v>
      </c>
      <c r="AC1555" s="35" t="s">
        <v>4777</v>
      </c>
      <c r="AD1555" s="35" t="s">
        <v>115</v>
      </c>
      <c r="AE1555" s="35" t="s">
        <v>115</v>
      </c>
      <c r="AF1555" s="35" t="s">
        <v>115</v>
      </c>
      <c r="AG1555" s="35" t="s">
        <v>1513</v>
      </c>
      <c r="AH1555" s="35" t="s">
        <v>422</v>
      </c>
      <c r="AI1555" s="35">
        <v>5541679</v>
      </c>
      <c r="AJ1555" s="35" t="s">
        <v>4804</v>
      </c>
      <c r="AK1555" s="35" t="s">
        <v>4805</v>
      </c>
      <c r="AL1555" s="35">
        <v>1</v>
      </c>
      <c r="AM1555" s="35">
        <v>68</v>
      </c>
      <c r="AN1555" s="35" t="s">
        <v>128</v>
      </c>
      <c r="AO1555" s="35" t="s">
        <v>129</v>
      </c>
      <c r="AP1555" s="35">
        <v>2021</v>
      </c>
      <c r="AQ1555" s="35" t="s">
        <v>130</v>
      </c>
      <c r="AR1555" s="35">
        <v>2021</v>
      </c>
      <c r="AS1555" s="35" t="s">
        <v>115</v>
      </c>
      <c r="AT1555" s="35" t="b">
        <v>0</v>
      </c>
      <c r="AU1555" s="35" t="s">
        <v>115</v>
      </c>
      <c r="AV1555" s="35" t="s">
        <v>115</v>
      </c>
      <c r="AW1555" s="35" t="s">
        <v>115</v>
      </c>
      <c r="AX1555" s="35" t="b">
        <v>0</v>
      </c>
      <c r="AY1555" s="35" t="s">
        <v>115</v>
      </c>
      <c r="AZ1555" s="111" t="s">
        <v>115</v>
      </c>
      <c r="BA1555" s="35" t="s">
        <v>115</v>
      </c>
      <c r="BB1555" s="35" t="s">
        <v>115</v>
      </c>
      <c r="BC1555" s="35" t="s">
        <v>115</v>
      </c>
      <c r="BD1555" s="35" t="s">
        <v>115</v>
      </c>
      <c r="BE1555" s="35" t="s">
        <v>115</v>
      </c>
      <c r="BF1555" s="111" t="s">
        <v>115</v>
      </c>
      <c r="BG1555" s="35" t="s">
        <v>131</v>
      </c>
      <c r="BH1555" s="35" t="s">
        <v>115</v>
      </c>
      <c r="BI1555" s="35" t="s">
        <v>132</v>
      </c>
      <c r="BJ1555" s="35" t="s">
        <v>115</v>
      </c>
      <c r="BK1555" s="111" t="s">
        <v>115</v>
      </c>
      <c r="BL1555" s="111">
        <v>44926</v>
      </c>
      <c r="BM1555" s="111" t="s">
        <v>133</v>
      </c>
      <c r="BN1555" s="35" t="s">
        <v>115</v>
      </c>
      <c r="BO1555" s="35" t="s">
        <v>115</v>
      </c>
      <c r="BP1555" s="35" t="b">
        <v>0</v>
      </c>
      <c r="BQ1555" s="117">
        <v>2600</v>
      </c>
      <c r="BR1555" s="35" t="s">
        <v>134</v>
      </c>
      <c r="BS1555" s="117">
        <v>47.716000000000001</v>
      </c>
      <c r="BT1555" s="117">
        <v>1204.3440000000001</v>
      </c>
      <c r="BU1555" s="117">
        <v>23.830200000000001</v>
      </c>
      <c r="BV1555" s="117">
        <v>-19.345099999999999</v>
      </c>
      <c r="BW1555" s="117">
        <v>43.230800000000002</v>
      </c>
      <c r="BX1555" s="117">
        <v>0</v>
      </c>
      <c r="BY1555" s="117">
        <v>0</v>
      </c>
      <c r="BZ1555" s="117">
        <v>0</v>
      </c>
      <c r="CA1555" s="117">
        <v>0</v>
      </c>
      <c r="CB1555" s="117">
        <v>0</v>
      </c>
      <c r="CC1555" s="117">
        <v>0</v>
      </c>
      <c r="CD1555" s="117">
        <v>0</v>
      </c>
      <c r="CE1555" s="117">
        <v>47.716000000000001</v>
      </c>
      <c r="CF1555" s="35" t="s">
        <v>135</v>
      </c>
      <c r="CG1555" s="35" t="s">
        <v>136</v>
      </c>
      <c r="CH1555" s="35" t="s">
        <v>241</v>
      </c>
      <c r="CI1555" s="117">
        <v>0</v>
      </c>
      <c r="CJ1555" s="117">
        <v>23.830249999999996</v>
      </c>
      <c r="CK1555" s="117">
        <v>-19.345089999999967</v>
      </c>
      <c r="CL1555" s="117">
        <v>43.230820000000001</v>
      </c>
      <c r="CM1555" s="117">
        <v>0</v>
      </c>
      <c r="CN1555" s="117">
        <v>0</v>
      </c>
      <c r="CO1555" s="114">
        <v>0</v>
      </c>
      <c r="CP1555" s="35" t="s">
        <v>134</v>
      </c>
      <c r="CQ1555" s="35" t="s">
        <v>115</v>
      </c>
      <c r="CR1555" s="35" t="s">
        <v>134</v>
      </c>
      <c r="CS1555" s="35" t="s">
        <v>115</v>
      </c>
      <c r="CT1555" s="114">
        <v>0</v>
      </c>
      <c r="CU1555" s="114">
        <v>1</v>
      </c>
      <c r="CV1555" s="36" t="s">
        <v>401</v>
      </c>
    </row>
    <row r="1556" spans="2:100">
      <c r="B1556" s="28">
        <v>1552</v>
      </c>
      <c r="C1556" s="29" t="s">
        <v>4806</v>
      </c>
      <c r="D1556" s="129"/>
      <c r="E1556" s="129"/>
      <c r="F1556" s="29" t="s">
        <v>115</v>
      </c>
      <c r="G1556" s="29" t="s">
        <v>4807</v>
      </c>
      <c r="H1556" s="29" t="s">
        <v>1538</v>
      </c>
      <c r="I1556" s="29" t="s">
        <v>118</v>
      </c>
      <c r="J1556" s="29" t="s">
        <v>115</v>
      </c>
      <c r="K1556" s="29" t="s">
        <v>115</v>
      </c>
      <c r="L1556" s="29" t="s">
        <v>404</v>
      </c>
      <c r="M1556" s="29" t="s">
        <v>4715</v>
      </c>
      <c r="N1556" s="29" t="s">
        <v>115</v>
      </c>
      <c r="O1556" s="29" t="s">
        <v>115</v>
      </c>
      <c r="P1556" s="109" t="s">
        <v>115</v>
      </c>
      <c r="Q1556" s="29" t="s">
        <v>115</v>
      </c>
      <c r="R1556" s="29" t="s">
        <v>115</v>
      </c>
      <c r="S1556" s="29" t="s">
        <v>121</v>
      </c>
      <c r="T1556" s="29" t="s">
        <v>115</v>
      </c>
      <c r="U1556" s="29" t="s">
        <v>115</v>
      </c>
      <c r="V1556" s="29" t="s">
        <v>122</v>
      </c>
      <c r="W1556" s="29" t="s">
        <v>123</v>
      </c>
      <c r="X1556" s="29" t="s">
        <v>115</v>
      </c>
      <c r="Y1556" s="129"/>
      <c r="Z1556" s="118" t="s">
        <v>115</v>
      </c>
      <c r="AA1556" s="118" t="s">
        <v>115</v>
      </c>
      <c r="AB1556" s="29" t="s">
        <v>115</v>
      </c>
      <c r="AC1556" s="29" t="s">
        <v>667</v>
      </c>
      <c r="AD1556" s="29" t="s">
        <v>115</v>
      </c>
      <c r="AE1556" s="29" t="s">
        <v>115</v>
      </c>
      <c r="AF1556" s="29" t="s">
        <v>115</v>
      </c>
      <c r="AG1556" s="29" t="s">
        <v>1513</v>
      </c>
      <c r="AH1556" s="29" t="s">
        <v>422</v>
      </c>
      <c r="AI1556" s="29">
        <v>5546162</v>
      </c>
      <c r="AJ1556" s="29" t="s">
        <v>4808</v>
      </c>
      <c r="AK1556" s="29" t="s">
        <v>4809</v>
      </c>
      <c r="AL1556" s="29">
        <v>1</v>
      </c>
      <c r="AM1556" s="29">
        <v>68</v>
      </c>
      <c r="AN1556" s="29" t="s">
        <v>128</v>
      </c>
      <c r="AO1556" s="29" t="s">
        <v>129</v>
      </c>
      <c r="AP1556" s="29">
        <v>2021</v>
      </c>
      <c r="AQ1556" s="29" t="s">
        <v>130</v>
      </c>
      <c r="AR1556" s="29">
        <v>2021</v>
      </c>
      <c r="AS1556" s="29" t="s">
        <v>115</v>
      </c>
      <c r="AT1556" s="29" t="b">
        <v>0</v>
      </c>
      <c r="AU1556" s="29" t="s">
        <v>115</v>
      </c>
      <c r="AV1556" s="29" t="s">
        <v>115</v>
      </c>
      <c r="AW1556" s="29" t="s">
        <v>115</v>
      </c>
      <c r="AX1556" s="29" t="b">
        <v>0</v>
      </c>
      <c r="AY1556" s="29" t="s">
        <v>115</v>
      </c>
      <c r="AZ1556" s="109" t="s">
        <v>115</v>
      </c>
      <c r="BA1556" s="29" t="s">
        <v>115</v>
      </c>
      <c r="BB1556" s="29" t="s">
        <v>115</v>
      </c>
      <c r="BC1556" s="29" t="s">
        <v>115</v>
      </c>
      <c r="BD1556" s="29" t="s">
        <v>115</v>
      </c>
      <c r="BE1556" s="29" t="s">
        <v>115</v>
      </c>
      <c r="BF1556" s="109" t="s">
        <v>115</v>
      </c>
      <c r="BG1556" s="29" t="s">
        <v>131</v>
      </c>
      <c r="BH1556" s="29" t="s">
        <v>115</v>
      </c>
      <c r="BI1556" s="29" t="s">
        <v>195</v>
      </c>
      <c r="BJ1556" s="29">
        <v>2</v>
      </c>
      <c r="BK1556" s="109">
        <v>45264</v>
      </c>
      <c r="BL1556" s="109">
        <v>45427</v>
      </c>
      <c r="BM1556" s="109">
        <v>45310</v>
      </c>
      <c r="BN1556" s="29" t="s">
        <v>115</v>
      </c>
      <c r="BO1556" s="29" t="s">
        <v>115</v>
      </c>
      <c r="BP1556" s="29" t="b">
        <v>1</v>
      </c>
      <c r="BQ1556" s="115">
        <v>4270</v>
      </c>
      <c r="BR1556" s="29" t="s">
        <v>134</v>
      </c>
      <c r="BS1556" s="115">
        <v>5644.8801999999996</v>
      </c>
      <c r="BT1556" s="115">
        <v>5644.8801999999996</v>
      </c>
      <c r="BU1556" s="115">
        <v>2.0737999999999999</v>
      </c>
      <c r="BV1556" s="115">
        <v>804.48680000000002</v>
      </c>
      <c r="BW1556" s="115">
        <v>4621.1495999999997</v>
      </c>
      <c r="BX1556" s="115">
        <v>217.17</v>
      </c>
      <c r="BY1556" s="115">
        <v>0</v>
      </c>
      <c r="BZ1556" s="115">
        <v>0</v>
      </c>
      <c r="CA1556" s="115">
        <v>0</v>
      </c>
      <c r="CB1556" s="115">
        <v>0</v>
      </c>
      <c r="CC1556" s="115">
        <v>0</v>
      </c>
      <c r="CD1556" s="115">
        <v>0</v>
      </c>
      <c r="CE1556" s="115">
        <v>5644.8801999999996</v>
      </c>
      <c r="CF1556" s="29" t="s">
        <v>135</v>
      </c>
      <c r="CG1556" s="29" t="s">
        <v>136</v>
      </c>
      <c r="CH1556" s="29" t="s">
        <v>185</v>
      </c>
      <c r="CI1556" s="115">
        <v>0</v>
      </c>
      <c r="CJ1556" s="115">
        <v>0</v>
      </c>
      <c r="CK1556" s="115">
        <v>806.56057999999996</v>
      </c>
      <c r="CL1556" s="115">
        <v>4621.1496299999999</v>
      </c>
      <c r="CM1556" s="115">
        <v>217.17001999999999</v>
      </c>
      <c r="CN1556" s="115">
        <v>0</v>
      </c>
      <c r="CO1556" s="112">
        <v>0</v>
      </c>
      <c r="CP1556" s="29" t="s">
        <v>134</v>
      </c>
      <c r="CQ1556" s="29" t="s">
        <v>115</v>
      </c>
      <c r="CR1556" s="29" t="s">
        <v>134</v>
      </c>
      <c r="CS1556" s="29" t="s">
        <v>115</v>
      </c>
      <c r="CT1556" s="112">
        <v>0.3427</v>
      </c>
      <c r="CU1556" s="112">
        <v>0.6573</v>
      </c>
      <c r="CV1556" s="30" t="s">
        <v>1077</v>
      </c>
    </row>
    <row r="1557" spans="2:100">
      <c r="B1557" s="31">
        <v>1553</v>
      </c>
      <c r="C1557" s="32" t="s">
        <v>4810</v>
      </c>
      <c r="D1557" s="128"/>
      <c r="E1557" s="128"/>
      <c r="F1557" s="32" t="s">
        <v>115</v>
      </c>
      <c r="G1557" s="32" t="s">
        <v>4811</v>
      </c>
      <c r="H1557" s="32" t="s">
        <v>1538</v>
      </c>
      <c r="I1557" s="32" t="s">
        <v>118</v>
      </c>
      <c r="J1557" s="32" t="s">
        <v>115</v>
      </c>
      <c r="K1557" s="32" t="s">
        <v>115</v>
      </c>
      <c r="L1557" s="32" t="s">
        <v>404</v>
      </c>
      <c r="M1557" s="32" t="s">
        <v>4715</v>
      </c>
      <c r="N1557" s="32" t="s">
        <v>115</v>
      </c>
      <c r="O1557" s="32" t="s">
        <v>115</v>
      </c>
      <c r="P1557" s="110" t="s">
        <v>115</v>
      </c>
      <c r="Q1557" s="32" t="s">
        <v>115</v>
      </c>
      <c r="R1557" s="32" t="s">
        <v>115</v>
      </c>
      <c r="S1557" s="32" t="s">
        <v>121</v>
      </c>
      <c r="T1557" s="32" t="s">
        <v>115</v>
      </c>
      <c r="U1557" s="32" t="s">
        <v>115</v>
      </c>
      <c r="V1557" s="32" t="s">
        <v>122</v>
      </c>
      <c r="W1557" s="32" t="s">
        <v>123</v>
      </c>
      <c r="X1557" s="32" t="s">
        <v>115</v>
      </c>
      <c r="Y1557" s="128"/>
      <c r="Z1557" s="119" t="s">
        <v>115</v>
      </c>
      <c r="AA1557" s="119" t="s">
        <v>115</v>
      </c>
      <c r="AB1557" s="32" t="s">
        <v>115</v>
      </c>
      <c r="AC1557" s="32" t="s">
        <v>667</v>
      </c>
      <c r="AD1557" s="32" t="s">
        <v>115</v>
      </c>
      <c r="AE1557" s="32" t="s">
        <v>115</v>
      </c>
      <c r="AF1557" s="32" t="s">
        <v>115</v>
      </c>
      <c r="AG1557" s="32" t="s">
        <v>1513</v>
      </c>
      <c r="AH1557" s="32" t="s">
        <v>422</v>
      </c>
      <c r="AI1557" s="32">
        <v>5546161</v>
      </c>
      <c r="AJ1557" s="32" t="s">
        <v>4812</v>
      </c>
      <c r="AK1557" s="32" t="s">
        <v>4813</v>
      </c>
      <c r="AL1557" s="32">
        <v>1</v>
      </c>
      <c r="AM1557" s="32">
        <v>68</v>
      </c>
      <c r="AN1557" s="32" t="s">
        <v>128</v>
      </c>
      <c r="AO1557" s="32" t="s">
        <v>129</v>
      </c>
      <c r="AP1557" s="32">
        <v>2021</v>
      </c>
      <c r="AQ1557" s="32" t="s">
        <v>130</v>
      </c>
      <c r="AR1557" s="32">
        <v>2022</v>
      </c>
      <c r="AS1557" s="32" t="s">
        <v>115</v>
      </c>
      <c r="AT1557" s="32" t="b">
        <v>0</v>
      </c>
      <c r="AU1557" s="32" t="s">
        <v>115</v>
      </c>
      <c r="AV1557" s="32" t="s">
        <v>115</v>
      </c>
      <c r="AW1557" s="32" t="s">
        <v>115</v>
      </c>
      <c r="AX1557" s="32" t="b">
        <v>0</v>
      </c>
      <c r="AY1557" s="32" t="s">
        <v>115</v>
      </c>
      <c r="AZ1557" s="110" t="s">
        <v>115</v>
      </c>
      <c r="BA1557" s="32" t="s">
        <v>115</v>
      </c>
      <c r="BB1557" s="32" t="s">
        <v>115</v>
      </c>
      <c r="BC1557" s="32" t="s">
        <v>115</v>
      </c>
      <c r="BD1557" s="32" t="s">
        <v>115</v>
      </c>
      <c r="BE1557" s="32" t="s">
        <v>115</v>
      </c>
      <c r="BF1557" s="110" t="s">
        <v>115</v>
      </c>
      <c r="BG1557" s="32" t="s">
        <v>131</v>
      </c>
      <c r="BH1557" s="32" t="s">
        <v>115</v>
      </c>
      <c r="BI1557" s="32" t="s">
        <v>195</v>
      </c>
      <c r="BJ1557" s="32">
        <v>2</v>
      </c>
      <c r="BK1557" s="110">
        <v>45264</v>
      </c>
      <c r="BL1557" s="110">
        <v>45061</v>
      </c>
      <c r="BM1557" s="110">
        <v>45310</v>
      </c>
      <c r="BN1557" s="32" t="s">
        <v>234</v>
      </c>
      <c r="BO1557" s="32" t="s">
        <v>115</v>
      </c>
      <c r="BP1557" s="32" t="b">
        <v>1</v>
      </c>
      <c r="BQ1557" s="116">
        <v>4270</v>
      </c>
      <c r="BR1557" s="32" t="s">
        <v>134</v>
      </c>
      <c r="BS1557" s="116">
        <v>5712.7115000000003</v>
      </c>
      <c r="BT1557" s="116">
        <v>5712.7115000000003</v>
      </c>
      <c r="BU1557" s="116">
        <v>0</v>
      </c>
      <c r="BV1557" s="116">
        <v>807.00409999999999</v>
      </c>
      <c r="BW1557" s="116">
        <v>4657.0679</v>
      </c>
      <c r="BX1557" s="116">
        <v>248.6396</v>
      </c>
      <c r="BY1557" s="116">
        <v>0</v>
      </c>
      <c r="BZ1557" s="116">
        <v>0</v>
      </c>
      <c r="CA1557" s="116">
        <v>0</v>
      </c>
      <c r="CB1557" s="116">
        <v>0</v>
      </c>
      <c r="CC1557" s="116">
        <v>0</v>
      </c>
      <c r="CD1557" s="116">
        <v>0</v>
      </c>
      <c r="CE1557" s="116">
        <v>5712.7115000000003</v>
      </c>
      <c r="CF1557" s="32" t="s">
        <v>135</v>
      </c>
      <c r="CG1557" s="32" t="s">
        <v>136</v>
      </c>
      <c r="CH1557" s="32" t="s">
        <v>185</v>
      </c>
      <c r="CI1557" s="116">
        <v>0</v>
      </c>
      <c r="CJ1557" s="116">
        <v>0</v>
      </c>
      <c r="CK1557" s="116">
        <v>807.00404999999989</v>
      </c>
      <c r="CL1557" s="116">
        <v>4657.0679100000007</v>
      </c>
      <c r="CM1557" s="116">
        <v>248.63958000000002</v>
      </c>
      <c r="CN1557" s="116">
        <v>0</v>
      </c>
      <c r="CO1557" s="113">
        <v>0</v>
      </c>
      <c r="CP1557" s="32" t="s">
        <v>134</v>
      </c>
      <c r="CQ1557" s="32" t="s">
        <v>115</v>
      </c>
      <c r="CR1557" s="32" t="s">
        <v>134</v>
      </c>
      <c r="CS1557" s="32" t="s">
        <v>115</v>
      </c>
      <c r="CT1557" s="113">
        <v>0.3427</v>
      </c>
      <c r="CU1557" s="113">
        <v>0.6573</v>
      </c>
      <c r="CV1557" s="33" t="s">
        <v>1077</v>
      </c>
    </row>
    <row r="1558" spans="2:100">
      <c r="B1558" s="31">
        <v>1554</v>
      </c>
      <c r="C1558" s="32" t="s">
        <v>4814</v>
      </c>
      <c r="D1558" s="128"/>
      <c r="E1558" s="128"/>
      <c r="F1558" s="32" t="s">
        <v>115</v>
      </c>
      <c r="G1558" s="32" t="s">
        <v>4815</v>
      </c>
      <c r="H1558" s="32" t="s">
        <v>1538</v>
      </c>
      <c r="I1558" s="32" t="s">
        <v>118</v>
      </c>
      <c r="J1558" s="32" t="s">
        <v>115</v>
      </c>
      <c r="K1558" s="32" t="s">
        <v>115</v>
      </c>
      <c r="L1558" s="32" t="s">
        <v>404</v>
      </c>
      <c r="M1558" s="32" t="s">
        <v>4715</v>
      </c>
      <c r="N1558" s="32" t="s">
        <v>115</v>
      </c>
      <c r="O1558" s="32" t="s">
        <v>115</v>
      </c>
      <c r="P1558" s="110" t="s">
        <v>115</v>
      </c>
      <c r="Q1558" s="32" t="s">
        <v>115</v>
      </c>
      <c r="R1558" s="32" t="s">
        <v>115</v>
      </c>
      <c r="S1558" s="32" t="s">
        <v>121</v>
      </c>
      <c r="T1558" s="32" t="s">
        <v>115</v>
      </c>
      <c r="U1558" s="32" t="s">
        <v>115</v>
      </c>
      <c r="V1558" s="32" t="s">
        <v>122</v>
      </c>
      <c r="W1558" s="32" t="s">
        <v>123</v>
      </c>
      <c r="X1558" s="32" t="s">
        <v>115</v>
      </c>
      <c r="Y1558" s="128"/>
      <c r="Z1558" s="119" t="s">
        <v>115</v>
      </c>
      <c r="AA1558" s="119" t="s">
        <v>115</v>
      </c>
      <c r="AB1558" s="32" t="s">
        <v>115</v>
      </c>
      <c r="AC1558" s="32" t="s">
        <v>667</v>
      </c>
      <c r="AD1558" s="32" t="s">
        <v>115</v>
      </c>
      <c r="AE1558" s="32" t="s">
        <v>115</v>
      </c>
      <c r="AF1558" s="32" t="s">
        <v>115</v>
      </c>
      <c r="AG1558" s="32" t="s">
        <v>1513</v>
      </c>
      <c r="AH1558" s="32" t="s">
        <v>422</v>
      </c>
      <c r="AI1558" s="32">
        <v>5546160</v>
      </c>
      <c r="AJ1558" s="32" t="s">
        <v>4816</v>
      </c>
      <c r="AK1558" s="32" t="s">
        <v>4814</v>
      </c>
      <c r="AL1558" s="32">
        <v>1</v>
      </c>
      <c r="AM1558" s="32">
        <v>68</v>
      </c>
      <c r="AN1558" s="32" t="s">
        <v>128</v>
      </c>
      <c r="AO1558" s="32" t="s">
        <v>129</v>
      </c>
      <c r="AP1558" s="32">
        <v>2021</v>
      </c>
      <c r="AQ1558" s="32" t="s">
        <v>130</v>
      </c>
      <c r="AR1558" s="32">
        <v>2022</v>
      </c>
      <c r="AS1558" s="32" t="s">
        <v>115</v>
      </c>
      <c r="AT1558" s="32" t="b">
        <v>0</v>
      </c>
      <c r="AU1558" s="32" t="s">
        <v>115</v>
      </c>
      <c r="AV1558" s="32" t="s">
        <v>115</v>
      </c>
      <c r="AW1558" s="32" t="s">
        <v>115</v>
      </c>
      <c r="AX1558" s="32" t="b">
        <v>0</v>
      </c>
      <c r="AY1558" s="32" t="s">
        <v>115</v>
      </c>
      <c r="AZ1558" s="110" t="s">
        <v>115</v>
      </c>
      <c r="BA1558" s="32" t="s">
        <v>115</v>
      </c>
      <c r="BB1558" s="32" t="s">
        <v>115</v>
      </c>
      <c r="BC1558" s="32" t="s">
        <v>115</v>
      </c>
      <c r="BD1558" s="32" t="s">
        <v>115</v>
      </c>
      <c r="BE1558" s="32" t="s">
        <v>115</v>
      </c>
      <c r="BF1558" s="110" t="s">
        <v>115</v>
      </c>
      <c r="BG1558" s="32" t="s">
        <v>131</v>
      </c>
      <c r="BH1558" s="32" t="s">
        <v>115</v>
      </c>
      <c r="BI1558" s="32" t="s">
        <v>195</v>
      </c>
      <c r="BJ1558" s="32">
        <v>2</v>
      </c>
      <c r="BK1558" s="110">
        <v>45175</v>
      </c>
      <c r="BL1558" s="110">
        <v>44926</v>
      </c>
      <c r="BM1558" s="110">
        <v>45202</v>
      </c>
      <c r="BN1558" s="32" t="s">
        <v>1883</v>
      </c>
      <c r="BO1558" s="32" t="s">
        <v>115</v>
      </c>
      <c r="BP1558" s="32" t="b">
        <v>1</v>
      </c>
      <c r="BQ1558" s="116">
        <v>4500</v>
      </c>
      <c r="BR1558" s="32" t="s">
        <v>134</v>
      </c>
      <c r="BS1558" s="116">
        <v>6736.0897000000004</v>
      </c>
      <c r="BT1558" s="116">
        <v>6736.0897000000004</v>
      </c>
      <c r="BU1558" s="116">
        <v>1.1183000000000001</v>
      </c>
      <c r="BV1558" s="116">
        <v>2405.6017999999999</v>
      </c>
      <c r="BW1558" s="116">
        <v>3986.9486000000002</v>
      </c>
      <c r="BX1558" s="116">
        <v>220.5891</v>
      </c>
      <c r="BY1558" s="116">
        <v>121.83199999999999</v>
      </c>
      <c r="BZ1558" s="116">
        <v>0</v>
      </c>
      <c r="CA1558" s="116">
        <v>0</v>
      </c>
      <c r="CB1558" s="116">
        <v>0</v>
      </c>
      <c r="CC1558" s="116">
        <v>0</v>
      </c>
      <c r="CD1558" s="116">
        <v>0</v>
      </c>
      <c r="CE1558" s="116">
        <v>6614.2577000000001</v>
      </c>
      <c r="CF1558" s="32" t="s">
        <v>135</v>
      </c>
      <c r="CG1558" s="32" t="s">
        <v>136</v>
      </c>
      <c r="CH1558" s="32" t="s">
        <v>185</v>
      </c>
      <c r="CI1558" s="116">
        <v>0</v>
      </c>
      <c r="CJ1558" s="116">
        <v>0</v>
      </c>
      <c r="CK1558" s="116">
        <v>2406.7200800000001</v>
      </c>
      <c r="CL1558" s="116">
        <v>3986.9485499999996</v>
      </c>
      <c r="CM1558" s="116">
        <v>220.58906999999996</v>
      </c>
      <c r="CN1558" s="116">
        <v>121.83198</v>
      </c>
      <c r="CO1558" s="113">
        <v>0</v>
      </c>
      <c r="CP1558" s="32" t="s">
        <v>134</v>
      </c>
      <c r="CQ1558" s="32" t="s">
        <v>115</v>
      </c>
      <c r="CR1558" s="32" t="s">
        <v>134</v>
      </c>
      <c r="CS1558" s="32" t="s">
        <v>115</v>
      </c>
      <c r="CT1558" s="113">
        <v>0.3427</v>
      </c>
      <c r="CU1558" s="113">
        <v>0.6573</v>
      </c>
      <c r="CV1558" s="33" t="s">
        <v>1077</v>
      </c>
    </row>
    <row r="1559" spans="2:100">
      <c r="B1559" s="31">
        <v>1555</v>
      </c>
      <c r="C1559" s="32" t="s">
        <v>4817</v>
      </c>
      <c r="D1559" s="128"/>
      <c r="E1559" s="128"/>
      <c r="F1559" s="32" t="s">
        <v>115</v>
      </c>
      <c r="G1559" s="32" t="s">
        <v>4818</v>
      </c>
      <c r="H1559" s="32" t="s">
        <v>1538</v>
      </c>
      <c r="I1559" s="32" t="s">
        <v>118</v>
      </c>
      <c r="J1559" s="32" t="s">
        <v>115</v>
      </c>
      <c r="K1559" s="32" t="s">
        <v>115</v>
      </c>
      <c r="L1559" s="32" t="s">
        <v>404</v>
      </c>
      <c r="M1559" s="32" t="s">
        <v>3434</v>
      </c>
      <c r="N1559" s="32" t="s">
        <v>115</v>
      </c>
      <c r="O1559" s="32" t="s">
        <v>115</v>
      </c>
      <c r="P1559" s="110" t="s">
        <v>115</v>
      </c>
      <c r="Q1559" s="32" t="s">
        <v>115</v>
      </c>
      <c r="R1559" s="32" t="s">
        <v>115</v>
      </c>
      <c r="S1559" s="32" t="s">
        <v>121</v>
      </c>
      <c r="T1559" s="32" t="s">
        <v>115</v>
      </c>
      <c r="U1559" s="32" t="s">
        <v>115</v>
      </c>
      <c r="V1559" s="32" t="s">
        <v>122</v>
      </c>
      <c r="W1559" s="32" t="b">
        <v>0</v>
      </c>
      <c r="X1559" s="32" t="s">
        <v>115</v>
      </c>
      <c r="Y1559" s="128"/>
      <c r="Z1559" s="119" t="s">
        <v>115</v>
      </c>
      <c r="AA1559" s="119" t="s">
        <v>115</v>
      </c>
      <c r="AB1559" s="32" t="s">
        <v>115</v>
      </c>
      <c r="AC1559" s="32" t="s">
        <v>115</v>
      </c>
      <c r="AD1559" s="32" t="s">
        <v>115</v>
      </c>
      <c r="AE1559" s="32" t="s">
        <v>115</v>
      </c>
      <c r="AF1559" s="32" t="s">
        <v>115</v>
      </c>
      <c r="AG1559" s="32">
        <v>3.0010500000000002</v>
      </c>
      <c r="AH1559" s="32" t="s">
        <v>127</v>
      </c>
      <c r="AI1559" s="32" t="s">
        <v>4819</v>
      </c>
      <c r="AJ1559" s="32" t="s">
        <v>115</v>
      </c>
      <c r="AK1559" s="32" t="s">
        <v>115</v>
      </c>
      <c r="AL1559" s="32" t="s">
        <v>115</v>
      </c>
      <c r="AM1559" s="32">
        <v>68</v>
      </c>
      <c r="AN1559" s="32" t="s">
        <v>128</v>
      </c>
      <c r="AO1559" s="32" t="s">
        <v>129</v>
      </c>
      <c r="AP1559" s="32">
        <v>2024</v>
      </c>
      <c r="AQ1559" s="32" t="s">
        <v>130</v>
      </c>
      <c r="AR1559" s="32">
        <v>2024</v>
      </c>
      <c r="AS1559" s="32" t="s">
        <v>115</v>
      </c>
      <c r="AT1559" s="32" t="b">
        <v>0</v>
      </c>
      <c r="AU1559" s="32" t="s">
        <v>115</v>
      </c>
      <c r="AV1559" s="32" t="s">
        <v>115</v>
      </c>
      <c r="AW1559" s="32" t="s">
        <v>115</v>
      </c>
      <c r="AX1559" s="32" t="b">
        <v>0</v>
      </c>
      <c r="AY1559" s="32" t="s">
        <v>115</v>
      </c>
      <c r="AZ1559" s="110" t="s">
        <v>115</v>
      </c>
      <c r="BA1559" s="32" t="s">
        <v>115</v>
      </c>
      <c r="BB1559" s="32" t="s">
        <v>115</v>
      </c>
      <c r="BC1559" s="32" t="s">
        <v>115</v>
      </c>
      <c r="BD1559" s="32" t="s">
        <v>115</v>
      </c>
      <c r="BE1559" s="32" t="s">
        <v>115</v>
      </c>
      <c r="BF1559" s="110" t="s">
        <v>115</v>
      </c>
      <c r="BG1559" s="32" t="s">
        <v>131</v>
      </c>
      <c r="BH1559" s="32" t="s">
        <v>115</v>
      </c>
      <c r="BI1559" s="32" t="s">
        <v>162</v>
      </c>
      <c r="BJ1559" s="32">
        <v>5</v>
      </c>
      <c r="BK1559" s="110" t="s">
        <v>115</v>
      </c>
      <c r="BL1559" s="110">
        <v>47269</v>
      </c>
      <c r="BM1559" s="110" t="s">
        <v>133</v>
      </c>
      <c r="BN1559" s="32" t="s">
        <v>115</v>
      </c>
      <c r="BO1559" s="32" t="s">
        <v>115</v>
      </c>
      <c r="BP1559" s="32" t="b">
        <v>0</v>
      </c>
      <c r="BQ1559" s="116">
        <v>5940</v>
      </c>
      <c r="BR1559" s="32" t="s">
        <v>134</v>
      </c>
      <c r="BS1559" s="116">
        <v>0</v>
      </c>
      <c r="BT1559" s="116">
        <v>3600</v>
      </c>
      <c r="BU1559" s="116">
        <v>0</v>
      </c>
      <c r="BV1559" s="116">
        <v>0</v>
      </c>
      <c r="BW1559" s="116">
        <v>0</v>
      </c>
      <c r="BX1559" s="116">
        <v>0</v>
      </c>
      <c r="BY1559" s="116">
        <v>0</v>
      </c>
      <c r="BZ1559" s="116">
        <v>0</v>
      </c>
      <c r="CA1559" s="116">
        <v>1200</v>
      </c>
      <c r="CB1559" s="116">
        <v>1200</v>
      </c>
      <c r="CC1559" s="116">
        <v>1200</v>
      </c>
      <c r="CD1559" s="116">
        <v>0</v>
      </c>
      <c r="CE1559" s="116">
        <v>0</v>
      </c>
      <c r="CF1559" s="32" t="s">
        <v>135</v>
      </c>
      <c r="CG1559" s="32" t="s">
        <v>136</v>
      </c>
      <c r="CH1559" s="32" t="s">
        <v>115</v>
      </c>
      <c r="CI1559" s="116">
        <v>0</v>
      </c>
      <c r="CJ1559" s="116">
        <v>0</v>
      </c>
      <c r="CK1559" s="116">
        <v>0</v>
      </c>
      <c r="CL1559" s="116">
        <v>0</v>
      </c>
      <c r="CM1559" s="116">
        <v>0</v>
      </c>
      <c r="CN1559" s="116">
        <v>0</v>
      </c>
      <c r="CO1559" s="113">
        <v>0</v>
      </c>
      <c r="CP1559" s="32" t="s">
        <v>134</v>
      </c>
      <c r="CQ1559" s="32" t="s">
        <v>115</v>
      </c>
      <c r="CR1559" s="32" t="s">
        <v>134</v>
      </c>
      <c r="CS1559" s="32" t="s">
        <v>115</v>
      </c>
      <c r="CT1559" s="113">
        <v>0.3427</v>
      </c>
      <c r="CU1559" s="113">
        <v>0.6573</v>
      </c>
      <c r="CV1559" s="33" t="s">
        <v>1077</v>
      </c>
    </row>
    <row r="1560" spans="2:100">
      <c r="B1560" s="31">
        <v>1556</v>
      </c>
      <c r="C1560" s="32" t="s">
        <v>4820</v>
      </c>
      <c r="D1560" s="128"/>
      <c r="E1560" s="128"/>
      <c r="F1560" s="32" t="s">
        <v>115</v>
      </c>
      <c r="G1560" s="32" t="s">
        <v>4821</v>
      </c>
      <c r="H1560" s="32" t="s">
        <v>1538</v>
      </c>
      <c r="I1560" s="32" t="s">
        <v>189</v>
      </c>
      <c r="J1560" s="32" t="s">
        <v>115</v>
      </c>
      <c r="K1560" s="32" t="s">
        <v>115</v>
      </c>
      <c r="L1560" s="32" t="s">
        <v>404</v>
      </c>
      <c r="M1560" s="32" t="s">
        <v>3434</v>
      </c>
      <c r="N1560" s="32" t="s">
        <v>115</v>
      </c>
      <c r="O1560" s="32" t="s">
        <v>115</v>
      </c>
      <c r="P1560" s="110" t="s">
        <v>115</v>
      </c>
      <c r="Q1560" s="32" t="s">
        <v>115</v>
      </c>
      <c r="R1560" s="32" t="s">
        <v>115</v>
      </c>
      <c r="S1560" s="32" t="s">
        <v>121</v>
      </c>
      <c r="T1560" s="32" t="s">
        <v>115</v>
      </c>
      <c r="U1560" s="32" t="s">
        <v>115</v>
      </c>
      <c r="V1560" s="32" t="s">
        <v>122</v>
      </c>
      <c r="W1560" s="32" t="b">
        <v>0</v>
      </c>
      <c r="X1560" s="32" t="s">
        <v>115</v>
      </c>
      <c r="Y1560" s="128"/>
      <c r="Z1560" s="119" t="s">
        <v>115</v>
      </c>
      <c r="AA1560" s="119" t="s">
        <v>115</v>
      </c>
      <c r="AB1560" s="32" t="s">
        <v>115</v>
      </c>
      <c r="AC1560" s="32" t="s">
        <v>115</v>
      </c>
      <c r="AD1560" s="32" t="s">
        <v>115</v>
      </c>
      <c r="AE1560" s="32" t="s">
        <v>115</v>
      </c>
      <c r="AF1560" s="32" t="s">
        <v>115</v>
      </c>
      <c r="AG1560" s="32">
        <v>3.0010500000000002</v>
      </c>
      <c r="AH1560" s="32" t="s">
        <v>127</v>
      </c>
      <c r="AI1560" s="32" t="s">
        <v>4822</v>
      </c>
      <c r="AJ1560" s="32" t="s">
        <v>115</v>
      </c>
      <c r="AK1560" s="32" t="s">
        <v>115</v>
      </c>
      <c r="AL1560" s="32" t="s">
        <v>115</v>
      </c>
      <c r="AM1560" s="32">
        <v>68</v>
      </c>
      <c r="AN1560" s="32" t="s">
        <v>128</v>
      </c>
      <c r="AO1560" s="32" t="s">
        <v>129</v>
      </c>
      <c r="AP1560" s="32" t="s">
        <v>115</v>
      </c>
      <c r="AQ1560" s="32" t="s">
        <v>130</v>
      </c>
      <c r="AR1560" s="32">
        <v>2024</v>
      </c>
      <c r="AS1560" s="32" t="s">
        <v>115</v>
      </c>
      <c r="AT1560" s="32" t="b">
        <v>0</v>
      </c>
      <c r="AU1560" s="32" t="s">
        <v>115</v>
      </c>
      <c r="AV1560" s="32" t="s">
        <v>115</v>
      </c>
      <c r="AW1560" s="32" t="s">
        <v>115</v>
      </c>
      <c r="AX1560" s="32" t="b">
        <v>0</v>
      </c>
      <c r="AY1560" s="32" t="s">
        <v>115</v>
      </c>
      <c r="AZ1560" s="110" t="s">
        <v>115</v>
      </c>
      <c r="BA1560" s="32" t="s">
        <v>115</v>
      </c>
      <c r="BB1560" s="32" t="s">
        <v>115</v>
      </c>
      <c r="BC1560" s="32" t="s">
        <v>115</v>
      </c>
      <c r="BD1560" s="32" t="s">
        <v>115</v>
      </c>
      <c r="BE1560" s="32" t="s">
        <v>115</v>
      </c>
      <c r="BF1560" s="110" t="s">
        <v>115</v>
      </c>
      <c r="BG1560" s="32" t="s">
        <v>131</v>
      </c>
      <c r="BH1560" s="32" t="s">
        <v>115</v>
      </c>
      <c r="BI1560" s="32" t="s">
        <v>162</v>
      </c>
      <c r="BJ1560" s="32">
        <v>5</v>
      </c>
      <c r="BK1560" s="110" t="s">
        <v>115</v>
      </c>
      <c r="BL1560" s="110" t="s">
        <v>115</v>
      </c>
      <c r="BM1560" s="110" t="s">
        <v>133</v>
      </c>
      <c r="BN1560" s="32" t="s">
        <v>115</v>
      </c>
      <c r="BO1560" s="32" t="s">
        <v>115</v>
      </c>
      <c r="BP1560" s="32" t="b">
        <v>0</v>
      </c>
      <c r="BQ1560" s="116" t="s">
        <v>115</v>
      </c>
      <c r="BR1560" s="32" t="s">
        <v>134</v>
      </c>
      <c r="BS1560" s="116">
        <v>0</v>
      </c>
      <c r="BT1560" s="116">
        <v>15600</v>
      </c>
      <c r="BU1560" s="116">
        <v>0</v>
      </c>
      <c r="BV1560" s="116">
        <v>0</v>
      </c>
      <c r="BW1560" s="116">
        <v>0</v>
      </c>
      <c r="BX1560" s="116">
        <v>0</v>
      </c>
      <c r="BY1560" s="116">
        <v>0</v>
      </c>
      <c r="BZ1560" s="116">
        <v>0</v>
      </c>
      <c r="CA1560" s="116">
        <v>2400</v>
      </c>
      <c r="CB1560" s="116">
        <v>2400</v>
      </c>
      <c r="CC1560" s="116">
        <v>3300</v>
      </c>
      <c r="CD1560" s="116">
        <v>3300</v>
      </c>
      <c r="CE1560" s="116">
        <v>0</v>
      </c>
      <c r="CF1560" s="32" t="s">
        <v>135</v>
      </c>
      <c r="CG1560" s="32" t="s">
        <v>136</v>
      </c>
      <c r="CH1560" s="32" t="s">
        <v>115</v>
      </c>
      <c r="CI1560" s="116">
        <v>0</v>
      </c>
      <c r="CJ1560" s="116">
        <v>0</v>
      </c>
      <c r="CK1560" s="116">
        <v>0</v>
      </c>
      <c r="CL1560" s="116">
        <v>0</v>
      </c>
      <c r="CM1560" s="116">
        <v>0</v>
      </c>
      <c r="CN1560" s="116">
        <v>0</v>
      </c>
      <c r="CO1560" s="113">
        <v>0</v>
      </c>
      <c r="CP1560" s="32" t="s">
        <v>134</v>
      </c>
      <c r="CQ1560" s="32" t="s">
        <v>115</v>
      </c>
      <c r="CR1560" s="32" t="s">
        <v>134</v>
      </c>
      <c r="CS1560" s="32" t="s">
        <v>115</v>
      </c>
      <c r="CT1560" s="113">
        <v>0.3427</v>
      </c>
      <c r="CU1560" s="113">
        <v>0.6573</v>
      </c>
      <c r="CV1560" s="33" t="s">
        <v>1077</v>
      </c>
    </row>
    <row r="1561" spans="2:100">
      <c r="B1561" s="123">
        <v>1557</v>
      </c>
      <c r="C1561" s="124" t="s">
        <v>4823</v>
      </c>
      <c r="D1561" s="128"/>
      <c r="E1561" s="128"/>
      <c r="F1561" s="32" t="s">
        <v>115</v>
      </c>
      <c r="G1561" s="32" t="s">
        <v>4824</v>
      </c>
      <c r="H1561" s="32" t="s">
        <v>1841</v>
      </c>
      <c r="I1561" s="32" t="s">
        <v>189</v>
      </c>
      <c r="J1561" s="32" t="s">
        <v>115</v>
      </c>
      <c r="K1561" s="32" t="s">
        <v>115</v>
      </c>
      <c r="L1561" s="32" t="s">
        <v>404</v>
      </c>
      <c r="M1561" s="32" t="s">
        <v>4825</v>
      </c>
      <c r="N1561" s="32" t="s">
        <v>115</v>
      </c>
      <c r="O1561" s="32" t="s">
        <v>115</v>
      </c>
      <c r="P1561" s="110" t="s">
        <v>115</v>
      </c>
      <c r="Q1561" s="32" t="s">
        <v>115</v>
      </c>
      <c r="R1561" s="32" t="s">
        <v>220</v>
      </c>
      <c r="S1561" s="32" t="s">
        <v>121</v>
      </c>
      <c r="T1561" s="32" t="s">
        <v>115</v>
      </c>
      <c r="U1561" s="32" t="s">
        <v>115</v>
      </c>
      <c r="V1561" s="32" t="s">
        <v>288</v>
      </c>
      <c r="W1561" s="32" t="s">
        <v>123</v>
      </c>
      <c r="X1561" s="32" t="s">
        <v>278</v>
      </c>
      <c r="Y1561" s="128"/>
      <c r="Z1561" s="119" t="s">
        <v>115</v>
      </c>
      <c r="AA1561" s="119" t="s">
        <v>115</v>
      </c>
      <c r="AB1561" s="32" t="s">
        <v>115</v>
      </c>
      <c r="AC1561" s="32" t="s">
        <v>115</v>
      </c>
      <c r="AD1561" s="32" t="s">
        <v>115</v>
      </c>
      <c r="AE1561" s="32" t="s">
        <v>115</v>
      </c>
      <c r="AF1561" s="32" t="s">
        <v>115</v>
      </c>
      <c r="AG1561" s="32" t="s">
        <v>4826</v>
      </c>
      <c r="AH1561" s="32" t="s">
        <v>409</v>
      </c>
      <c r="AI1561" s="32">
        <v>5562465</v>
      </c>
      <c r="AJ1561" s="32" t="s">
        <v>115</v>
      </c>
      <c r="AK1561" s="32" t="s">
        <v>115</v>
      </c>
      <c r="AL1561" s="32" t="s">
        <v>115</v>
      </c>
      <c r="AM1561" s="32">
        <v>70</v>
      </c>
      <c r="AN1561" s="32" t="s">
        <v>128</v>
      </c>
      <c r="AO1561" s="32" t="s">
        <v>129</v>
      </c>
      <c r="AP1561" s="32" t="s">
        <v>115</v>
      </c>
      <c r="AQ1561" s="32" t="s">
        <v>130</v>
      </c>
      <c r="AR1561" s="32">
        <v>2025</v>
      </c>
      <c r="AS1561" s="32" t="s">
        <v>115</v>
      </c>
      <c r="AT1561" s="32" t="b">
        <v>0</v>
      </c>
      <c r="AU1561" s="32" t="s">
        <v>115</v>
      </c>
      <c r="AV1561" s="32" t="s">
        <v>115</v>
      </c>
      <c r="AW1561" s="32" t="s">
        <v>115</v>
      </c>
      <c r="AX1561" s="32" t="b">
        <v>0</v>
      </c>
      <c r="AY1561" s="32" t="s">
        <v>115</v>
      </c>
      <c r="AZ1561" s="110" t="s">
        <v>115</v>
      </c>
      <c r="BA1561" s="32" t="s">
        <v>115</v>
      </c>
      <c r="BB1561" s="32" t="s">
        <v>115</v>
      </c>
      <c r="BC1561" s="32" t="s">
        <v>115</v>
      </c>
      <c r="BD1561" s="32" t="s">
        <v>115</v>
      </c>
      <c r="BE1561" s="32" t="s">
        <v>115</v>
      </c>
      <c r="BF1561" s="110" t="s">
        <v>115</v>
      </c>
      <c r="BG1561" s="32" t="s">
        <v>131</v>
      </c>
      <c r="BH1561" s="32" t="s">
        <v>115</v>
      </c>
      <c r="BI1561" s="32" t="s">
        <v>132</v>
      </c>
      <c r="BJ1561" s="32" t="s">
        <v>115</v>
      </c>
      <c r="BK1561" s="110" t="s">
        <v>115</v>
      </c>
      <c r="BL1561" s="110" t="s">
        <v>115</v>
      </c>
      <c r="BM1561" s="110" t="s">
        <v>133</v>
      </c>
      <c r="BN1561" s="32" t="s">
        <v>115</v>
      </c>
      <c r="BO1561" s="32" t="s">
        <v>115</v>
      </c>
      <c r="BP1561" s="32" t="b">
        <v>0</v>
      </c>
      <c r="BQ1561" s="116" t="s">
        <v>115</v>
      </c>
      <c r="BR1561" s="32" t="s">
        <v>134</v>
      </c>
      <c r="BS1561" s="116">
        <v>1601.7949000000001</v>
      </c>
      <c r="BT1561" s="116">
        <v>1601.7949000000001</v>
      </c>
      <c r="BU1561" s="116">
        <v>0</v>
      </c>
      <c r="BV1561" s="116">
        <v>0</v>
      </c>
      <c r="BW1561" s="116">
        <v>0</v>
      </c>
      <c r="BX1561" s="116">
        <v>0</v>
      </c>
      <c r="BY1561" s="116">
        <v>1601.7947999999999</v>
      </c>
      <c r="BZ1561" s="116">
        <v>0</v>
      </c>
      <c r="CA1561" s="116">
        <v>0</v>
      </c>
      <c r="CB1561" s="116">
        <v>0</v>
      </c>
      <c r="CC1561" s="116">
        <v>0</v>
      </c>
      <c r="CD1561" s="116">
        <v>0</v>
      </c>
      <c r="CE1561" s="116">
        <v>1.0000000020227162E-4</v>
      </c>
      <c r="CF1561" s="32" t="s">
        <v>135</v>
      </c>
      <c r="CG1561" s="32" t="s">
        <v>136</v>
      </c>
      <c r="CH1561" s="32" t="s">
        <v>156</v>
      </c>
      <c r="CI1561" s="116">
        <v>0</v>
      </c>
      <c r="CJ1561" s="116">
        <v>0</v>
      </c>
      <c r="CK1561" s="116">
        <v>0</v>
      </c>
      <c r="CL1561" s="116">
        <v>0</v>
      </c>
      <c r="CM1561" s="116">
        <v>0</v>
      </c>
      <c r="CN1561" s="116">
        <v>0</v>
      </c>
      <c r="CO1561" s="113">
        <v>0</v>
      </c>
      <c r="CP1561" s="32" t="s">
        <v>134</v>
      </c>
      <c r="CQ1561" s="32" t="s">
        <v>115</v>
      </c>
      <c r="CR1561" s="32" t="s">
        <v>134</v>
      </c>
      <c r="CS1561" s="32" t="s">
        <v>115</v>
      </c>
      <c r="CT1561" s="113">
        <v>0.3427</v>
      </c>
      <c r="CU1561" s="113">
        <v>0.6573</v>
      </c>
      <c r="CV1561" s="33" t="s">
        <v>4827</v>
      </c>
    </row>
    <row r="1562" spans="2:100">
      <c r="B1562" s="31">
        <v>1558</v>
      </c>
      <c r="C1562" s="32" t="s">
        <v>4828</v>
      </c>
      <c r="D1562" s="128"/>
      <c r="E1562" s="128"/>
      <c r="F1562" s="32" t="s">
        <v>115</v>
      </c>
      <c r="G1562" s="32" t="s">
        <v>4829</v>
      </c>
      <c r="H1562" s="32" t="s">
        <v>1841</v>
      </c>
      <c r="I1562" s="32" t="s">
        <v>189</v>
      </c>
      <c r="J1562" s="32" t="s">
        <v>115</v>
      </c>
      <c r="K1562" s="32" t="s">
        <v>115</v>
      </c>
      <c r="L1562" s="32" t="s">
        <v>404</v>
      </c>
      <c r="M1562" s="32" t="s">
        <v>4825</v>
      </c>
      <c r="N1562" s="32" t="s">
        <v>115</v>
      </c>
      <c r="O1562" s="32" t="s">
        <v>115</v>
      </c>
      <c r="P1562" s="110" t="s">
        <v>115</v>
      </c>
      <c r="Q1562" s="32" t="s">
        <v>115</v>
      </c>
      <c r="R1562" s="32" t="s">
        <v>115</v>
      </c>
      <c r="S1562" s="32" t="s">
        <v>121</v>
      </c>
      <c r="T1562" s="32" t="s">
        <v>115</v>
      </c>
      <c r="U1562" s="32" t="s">
        <v>115</v>
      </c>
      <c r="V1562" s="32" t="s">
        <v>122</v>
      </c>
      <c r="W1562" s="32" t="b">
        <v>0</v>
      </c>
      <c r="X1562" s="32" t="s">
        <v>115</v>
      </c>
      <c r="Y1562" s="128"/>
      <c r="Z1562" s="119" t="s">
        <v>115</v>
      </c>
      <c r="AA1562" s="119" t="s">
        <v>115</v>
      </c>
      <c r="AB1562" s="32" t="s">
        <v>115</v>
      </c>
      <c r="AC1562" s="32" t="s">
        <v>115</v>
      </c>
      <c r="AD1562" s="32" t="s">
        <v>115</v>
      </c>
      <c r="AE1562" s="32" t="s">
        <v>115</v>
      </c>
      <c r="AF1562" s="32" t="s">
        <v>115</v>
      </c>
      <c r="AG1562" s="32">
        <v>5.1000500000000004</v>
      </c>
      <c r="AH1562" s="32" t="s">
        <v>409</v>
      </c>
      <c r="AI1562" s="32" t="s">
        <v>4830</v>
      </c>
      <c r="AJ1562" s="32" t="s">
        <v>115</v>
      </c>
      <c r="AK1562" s="32" t="s">
        <v>115</v>
      </c>
      <c r="AL1562" s="32" t="s">
        <v>115</v>
      </c>
      <c r="AM1562" s="32">
        <v>70</v>
      </c>
      <c r="AN1562" s="32" t="s">
        <v>128</v>
      </c>
      <c r="AO1562" s="32" t="s">
        <v>129</v>
      </c>
      <c r="AP1562" s="32" t="s">
        <v>115</v>
      </c>
      <c r="AQ1562" s="32" t="s">
        <v>130</v>
      </c>
      <c r="AR1562" s="32">
        <v>2023</v>
      </c>
      <c r="AS1562" s="32" t="s">
        <v>115</v>
      </c>
      <c r="AT1562" s="32" t="b">
        <v>0</v>
      </c>
      <c r="AU1562" s="32" t="s">
        <v>115</v>
      </c>
      <c r="AV1562" s="32" t="s">
        <v>115</v>
      </c>
      <c r="AW1562" s="32" t="s">
        <v>115</v>
      </c>
      <c r="AX1562" s="32" t="b">
        <v>0</v>
      </c>
      <c r="AY1562" s="32" t="s">
        <v>115</v>
      </c>
      <c r="AZ1562" s="110" t="s">
        <v>115</v>
      </c>
      <c r="BA1562" s="32" t="s">
        <v>115</v>
      </c>
      <c r="BB1562" s="32" t="s">
        <v>115</v>
      </c>
      <c r="BC1562" s="32" t="s">
        <v>115</v>
      </c>
      <c r="BD1562" s="32" t="s">
        <v>115</v>
      </c>
      <c r="BE1562" s="32" t="s">
        <v>115</v>
      </c>
      <c r="BF1562" s="110" t="s">
        <v>115</v>
      </c>
      <c r="BG1562" s="32" t="s">
        <v>131</v>
      </c>
      <c r="BH1562" s="32" t="s">
        <v>115</v>
      </c>
      <c r="BI1562" s="32" t="s">
        <v>162</v>
      </c>
      <c r="BJ1562" s="32">
        <v>5</v>
      </c>
      <c r="BK1562" s="110" t="s">
        <v>115</v>
      </c>
      <c r="BL1562" s="110" t="s">
        <v>115</v>
      </c>
      <c r="BM1562" s="110" t="s">
        <v>133</v>
      </c>
      <c r="BN1562" s="32" t="s">
        <v>115</v>
      </c>
      <c r="BO1562" s="32" t="s">
        <v>115</v>
      </c>
      <c r="BP1562" s="32" t="b">
        <v>0</v>
      </c>
      <c r="BQ1562" s="116" t="s">
        <v>115</v>
      </c>
      <c r="BR1562" s="32" t="s">
        <v>134</v>
      </c>
      <c r="BS1562" s="116">
        <v>0</v>
      </c>
      <c r="BT1562" s="116">
        <v>45000</v>
      </c>
      <c r="BU1562" s="116">
        <v>0</v>
      </c>
      <c r="BV1562" s="116">
        <v>0</v>
      </c>
      <c r="BW1562" s="116">
        <v>0</v>
      </c>
      <c r="BX1562" s="116">
        <v>0</v>
      </c>
      <c r="BY1562" s="116">
        <v>0</v>
      </c>
      <c r="BZ1562" s="116">
        <v>0</v>
      </c>
      <c r="CA1562" s="116">
        <v>5000</v>
      </c>
      <c r="CB1562" s="116">
        <v>10000</v>
      </c>
      <c r="CC1562" s="116">
        <v>10000</v>
      </c>
      <c r="CD1562" s="116">
        <v>10000</v>
      </c>
      <c r="CE1562" s="116">
        <v>0</v>
      </c>
      <c r="CF1562" s="32" t="s">
        <v>135</v>
      </c>
      <c r="CG1562" s="32" t="s">
        <v>136</v>
      </c>
      <c r="CH1562" s="32" t="s">
        <v>115</v>
      </c>
      <c r="CI1562" s="116">
        <v>0</v>
      </c>
      <c r="CJ1562" s="116">
        <v>0</v>
      </c>
      <c r="CK1562" s="116">
        <v>0</v>
      </c>
      <c r="CL1562" s="116">
        <v>0</v>
      </c>
      <c r="CM1562" s="116">
        <v>0</v>
      </c>
      <c r="CN1562" s="116">
        <v>0</v>
      </c>
      <c r="CO1562" s="113">
        <v>0</v>
      </c>
      <c r="CP1562" s="32" t="s">
        <v>134</v>
      </c>
      <c r="CQ1562" s="32" t="s">
        <v>115</v>
      </c>
      <c r="CR1562" s="32" t="s">
        <v>134</v>
      </c>
      <c r="CS1562" s="32" t="s">
        <v>115</v>
      </c>
      <c r="CT1562" s="113">
        <v>0.3427</v>
      </c>
      <c r="CU1562" s="113">
        <v>0.6573</v>
      </c>
      <c r="CV1562" s="33" t="s">
        <v>4831</v>
      </c>
    </row>
    <row r="1563" spans="2:100">
      <c r="B1563" s="31">
        <v>1559</v>
      </c>
      <c r="C1563" s="32" t="s">
        <v>4832</v>
      </c>
      <c r="D1563" s="128"/>
      <c r="E1563" s="128"/>
      <c r="F1563" s="32" t="s">
        <v>115</v>
      </c>
      <c r="G1563" s="32" t="s">
        <v>4833</v>
      </c>
      <c r="H1563" s="32" t="s">
        <v>1841</v>
      </c>
      <c r="I1563" s="32" t="s">
        <v>189</v>
      </c>
      <c r="J1563" s="32" t="s">
        <v>115</v>
      </c>
      <c r="K1563" s="32" t="s">
        <v>115</v>
      </c>
      <c r="L1563" s="32" t="s">
        <v>404</v>
      </c>
      <c r="M1563" s="32" t="s">
        <v>4825</v>
      </c>
      <c r="N1563" s="32" t="s">
        <v>115</v>
      </c>
      <c r="O1563" s="32" t="s">
        <v>115</v>
      </c>
      <c r="P1563" s="110" t="s">
        <v>115</v>
      </c>
      <c r="Q1563" s="32" t="s">
        <v>115</v>
      </c>
      <c r="R1563" s="32" t="s">
        <v>115</v>
      </c>
      <c r="S1563" s="32" t="s">
        <v>121</v>
      </c>
      <c r="T1563" s="32" t="s">
        <v>115</v>
      </c>
      <c r="U1563" s="32" t="s">
        <v>115</v>
      </c>
      <c r="V1563" s="32" t="s">
        <v>1512</v>
      </c>
      <c r="W1563" s="32" t="s">
        <v>123</v>
      </c>
      <c r="X1563" s="32" t="s">
        <v>115</v>
      </c>
      <c r="Y1563" s="128"/>
      <c r="Z1563" s="119" t="s">
        <v>115</v>
      </c>
      <c r="AA1563" s="119" t="s">
        <v>115</v>
      </c>
      <c r="AB1563" s="32" t="s">
        <v>115</v>
      </c>
      <c r="AC1563" s="32" t="s">
        <v>115</v>
      </c>
      <c r="AD1563" s="32" t="s">
        <v>141</v>
      </c>
      <c r="AE1563" s="32" t="s">
        <v>115</v>
      </c>
      <c r="AF1563" s="32" t="s">
        <v>4834</v>
      </c>
      <c r="AG1563" s="32" t="s">
        <v>115</v>
      </c>
      <c r="AH1563" s="32" t="s">
        <v>115</v>
      </c>
      <c r="AI1563" s="32">
        <v>5515926</v>
      </c>
      <c r="AJ1563" s="32" t="s">
        <v>115</v>
      </c>
      <c r="AK1563" s="32" t="s">
        <v>115</v>
      </c>
      <c r="AL1563" s="32" t="s">
        <v>115</v>
      </c>
      <c r="AM1563" s="32">
        <v>70</v>
      </c>
      <c r="AN1563" s="32" t="s">
        <v>128</v>
      </c>
      <c r="AO1563" s="32" t="s">
        <v>129</v>
      </c>
      <c r="AP1563" s="32" t="s">
        <v>115</v>
      </c>
      <c r="AQ1563" s="32" t="s">
        <v>130</v>
      </c>
      <c r="AR1563" s="32">
        <v>2019</v>
      </c>
      <c r="AS1563" s="32" t="s">
        <v>115</v>
      </c>
      <c r="AT1563" s="32" t="b">
        <v>0</v>
      </c>
      <c r="AU1563" s="32" t="s">
        <v>115</v>
      </c>
      <c r="AV1563" s="32" t="s">
        <v>115</v>
      </c>
      <c r="AW1563" s="32" t="s">
        <v>115</v>
      </c>
      <c r="AX1563" s="32" t="b">
        <v>0</v>
      </c>
      <c r="AY1563" s="32" t="s">
        <v>115</v>
      </c>
      <c r="AZ1563" s="110" t="s">
        <v>115</v>
      </c>
      <c r="BA1563" s="32" t="s">
        <v>115</v>
      </c>
      <c r="BB1563" s="32" t="s">
        <v>115</v>
      </c>
      <c r="BC1563" s="32" t="s">
        <v>115</v>
      </c>
      <c r="BD1563" s="32" t="s">
        <v>115</v>
      </c>
      <c r="BE1563" s="32" t="s">
        <v>115</v>
      </c>
      <c r="BF1563" s="110" t="s">
        <v>115</v>
      </c>
      <c r="BG1563" s="32" t="s">
        <v>131</v>
      </c>
      <c r="BH1563" s="32" t="s">
        <v>115</v>
      </c>
      <c r="BI1563" s="32" t="s">
        <v>132</v>
      </c>
      <c r="BJ1563" s="32" t="s">
        <v>115</v>
      </c>
      <c r="BK1563" s="110" t="s">
        <v>115</v>
      </c>
      <c r="BL1563" s="110" t="s">
        <v>115</v>
      </c>
      <c r="BM1563" s="110" t="s">
        <v>133</v>
      </c>
      <c r="BN1563" s="32" t="s">
        <v>115</v>
      </c>
      <c r="BO1563" s="32" t="s">
        <v>115</v>
      </c>
      <c r="BP1563" s="32" t="b">
        <v>1</v>
      </c>
      <c r="BQ1563" s="116" t="s">
        <v>115</v>
      </c>
      <c r="BR1563" s="32" t="s">
        <v>134</v>
      </c>
      <c r="BS1563" s="116">
        <v>7505.93</v>
      </c>
      <c r="BT1563" s="116">
        <v>7505.93</v>
      </c>
      <c r="BU1563" s="116">
        <v>5.0076999999999998</v>
      </c>
      <c r="BV1563" s="116">
        <v>34.481000000000002</v>
      </c>
      <c r="BW1563" s="116">
        <v>536.99929999999995</v>
      </c>
      <c r="BX1563" s="116">
        <v>276.05070000000001</v>
      </c>
      <c r="BY1563" s="116">
        <v>-847.91560000000004</v>
      </c>
      <c r="BZ1563" s="116">
        <v>0</v>
      </c>
      <c r="CA1563" s="116">
        <v>0</v>
      </c>
      <c r="CB1563" s="116">
        <v>0</v>
      </c>
      <c r="CC1563" s="116">
        <v>0</v>
      </c>
      <c r="CD1563" s="116">
        <v>0</v>
      </c>
      <c r="CE1563" s="116">
        <v>8353.8456000000006</v>
      </c>
      <c r="CF1563" s="32" t="s">
        <v>135</v>
      </c>
      <c r="CG1563" s="32" t="s">
        <v>136</v>
      </c>
      <c r="CH1563" s="32" t="s">
        <v>4835</v>
      </c>
      <c r="CI1563" s="116">
        <v>0</v>
      </c>
      <c r="CJ1563" s="116">
        <v>5.0076700000000001</v>
      </c>
      <c r="CK1563" s="116">
        <v>0</v>
      </c>
      <c r="CL1563" s="116">
        <v>0</v>
      </c>
      <c r="CM1563" s="116">
        <v>847.53098999999997</v>
      </c>
      <c r="CN1563" s="116">
        <v>-847.53099000000009</v>
      </c>
      <c r="CO1563" s="113">
        <v>0</v>
      </c>
      <c r="CP1563" s="32" t="s">
        <v>134</v>
      </c>
      <c r="CQ1563" s="32" t="s">
        <v>115</v>
      </c>
      <c r="CR1563" s="32" t="s">
        <v>134</v>
      </c>
      <c r="CS1563" s="32" t="s">
        <v>115</v>
      </c>
      <c r="CT1563" s="113">
        <v>0.3427</v>
      </c>
      <c r="CU1563" s="113">
        <v>0.6573</v>
      </c>
      <c r="CV1563" s="33" t="s">
        <v>4836</v>
      </c>
    </row>
    <row r="1564" spans="2:100">
      <c r="B1564" s="31">
        <v>1560</v>
      </c>
      <c r="C1564" s="32" t="s">
        <v>4837</v>
      </c>
      <c r="D1564" s="128"/>
      <c r="E1564" s="128"/>
      <c r="F1564" s="32" t="s">
        <v>115</v>
      </c>
      <c r="G1564" s="32" t="s">
        <v>4838</v>
      </c>
      <c r="H1564" s="32" t="s">
        <v>1841</v>
      </c>
      <c r="I1564" s="32" t="s">
        <v>189</v>
      </c>
      <c r="J1564" s="32" t="s">
        <v>115</v>
      </c>
      <c r="K1564" s="32" t="s">
        <v>115</v>
      </c>
      <c r="L1564" s="32" t="s">
        <v>404</v>
      </c>
      <c r="M1564" s="32" t="s">
        <v>4825</v>
      </c>
      <c r="N1564" s="32" t="s">
        <v>115</v>
      </c>
      <c r="O1564" s="32" t="s">
        <v>115</v>
      </c>
      <c r="P1564" s="110" t="s">
        <v>115</v>
      </c>
      <c r="Q1564" s="32" t="s">
        <v>115</v>
      </c>
      <c r="R1564" s="32" t="s">
        <v>115</v>
      </c>
      <c r="S1564" s="32" t="s">
        <v>121</v>
      </c>
      <c r="T1564" s="32" t="s">
        <v>115</v>
      </c>
      <c r="U1564" s="32" t="s">
        <v>115</v>
      </c>
      <c r="V1564" s="32" t="s">
        <v>1512</v>
      </c>
      <c r="W1564" s="32" t="s">
        <v>123</v>
      </c>
      <c r="X1564" s="32" t="s">
        <v>115</v>
      </c>
      <c r="Y1564" s="128"/>
      <c r="Z1564" s="119" t="s">
        <v>115</v>
      </c>
      <c r="AA1564" s="119" t="s">
        <v>115</v>
      </c>
      <c r="AB1564" s="32" t="s">
        <v>115</v>
      </c>
      <c r="AC1564" s="32" t="s">
        <v>115</v>
      </c>
      <c r="AD1564" s="32" t="s">
        <v>4839</v>
      </c>
      <c r="AE1564" s="32" t="s">
        <v>125</v>
      </c>
      <c r="AF1564" s="32" t="s">
        <v>4840</v>
      </c>
      <c r="AG1564" s="32" t="s">
        <v>115</v>
      </c>
      <c r="AH1564" s="32" t="s">
        <v>115</v>
      </c>
      <c r="AI1564" s="32">
        <v>5523002</v>
      </c>
      <c r="AJ1564" s="32" t="s">
        <v>115</v>
      </c>
      <c r="AK1564" s="32" t="s">
        <v>115</v>
      </c>
      <c r="AL1564" s="32" t="s">
        <v>115</v>
      </c>
      <c r="AM1564" s="32">
        <v>70</v>
      </c>
      <c r="AN1564" s="32" t="s">
        <v>128</v>
      </c>
      <c r="AO1564" s="32" t="s">
        <v>129</v>
      </c>
      <c r="AP1564" s="32" t="s">
        <v>115</v>
      </c>
      <c r="AQ1564" s="32" t="s">
        <v>130</v>
      </c>
      <c r="AR1564" s="32">
        <v>2018</v>
      </c>
      <c r="AS1564" s="32" t="s">
        <v>115</v>
      </c>
      <c r="AT1564" s="32" t="b">
        <v>0</v>
      </c>
      <c r="AU1564" s="32" t="s">
        <v>115</v>
      </c>
      <c r="AV1564" s="32" t="s">
        <v>115</v>
      </c>
      <c r="AW1564" s="32" t="s">
        <v>115</v>
      </c>
      <c r="AX1564" s="32" t="b">
        <v>0</v>
      </c>
      <c r="AY1564" s="32" t="s">
        <v>115</v>
      </c>
      <c r="AZ1564" s="110" t="s">
        <v>115</v>
      </c>
      <c r="BA1564" s="32" t="s">
        <v>115</v>
      </c>
      <c r="BB1564" s="32" t="s">
        <v>115</v>
      </c>
      <c r="BC1564" s="32" t="s">
        <v>115</v>
      </c>
      <c r="BD1564" s="32" t="s">
        <v>115</v>
      </c>
      <c r="BE1564" s="32" t="s">
        <v>115</v>
      </c>
      <c r="BF1564" s="110" t="s">
        <v>115</v>
      </c>
      <c r="BG1564" s="32" t="s">
        <v>131</v>
      </c>
      <c r="BH1564" s="32" t="s">
        <v>115</v>
      </c>
      <c r="BI1564" s="32" t="s">
        <v>132</v>
      </c>
      <c r="BJ1564" s="32" t="s">
        <v>115</v>
      </c>
      <c r="BK1564" s="110" t="s">
        <v>115</v>
      </c>
      <c r="BL1564" s="110" t="s">
        <v>115</v>
      </c>
      <c r="BM1564" s="110" t="s">
        <v>133</v>
      </c>
      <c r="BN1564" s="32" t="s">
        <v>115</v>
      </c>
      <c r="BO1564" s="32" t="s">
        <v>115</v>
      </c>
      <c r="BP1564" s="32" t="b">
        <v>0</v>
      </c>
      <c r="BQ1564" s="116" t="s">
        <v>115</v>
      </c>
      <c r="BR1564" s="32" t="s">
        <v>134</v>
      </c>
      <c r="BS1564" s="116">
        <v>3249.34</v>
      </c>
      <c r="BT1564" s="116">
        <v>3249.34</v>
      </c>
      <c r="BU1564" s="116">
        <v>10.8863</v>
      </c>
      <c r="BV1564" s="116">
        <v>0</v>
      </c>
      <c r="BW1564" s="116">
        <v>0</v>
      </c>
      <c r="BX1564" s="116">
        <v>0</v>
      </c>
      <c r="BY1564" s="116">
        <v>0</v>
      </c>
      <c r="BZ1564" s="116">
        <v>0</v>
      </c>
      <c r="CA1564" s="116">
        <v>0</v>
      </c>
      <c r="CB1564" s="116">
        <v>0</v>
      </c>
      <c r="CC1564" s="116">
        <v>0</v>
      </c>
      <c r="CD1564" s="116">
        <v>0</v>
      </c>
      <c r="CE1564" s="116">
        <v>3249.34</v>
      </c>
      <c r="CF1564" s="32" t="s">
        <v>135</v>
      </c>
      <c r="CG1564" s="32" t="s">
        <v>136</v>
      </c>
      <c r="CH1564" s="32" t="s">
        <v>152</v>
      </c>
      <c r="CI1564" s="116">
        <v>1.5841099999999999</v>
      </c>
      <c r="CJ1564" s="116">
        <v>9.7151199999999989</v>
      </c>
      <c r="CK1564" s="116">
        <v>0</v>
      </c>
      <c r="CL1564" s="116">
        <v>0</v>
      </c>
      <c r="CM1564" s="116">
        <v>0</v>
      </c>
      <c r="CN1564" s="116">
        <v>0</v>
      </c>
      <c r="CO1564" s="113">
        <v>0</v>
      </c>
      <c r="CP1564" s="32" t="s">
        <v>134</v>
      </c>
      <c r="CQ1564" s="32" t="s">
        <v>115</v>
      </c>
      <c r="CR1564" s="32" t="s">
        <v>134</v>
      </c>
      <c r="CS1564" s="32" t="s">
        <v>115</v>
      </c>
      <c r="CT1564" s="113">
        <v>0.3427</v>
      </c>
      <c r="CU1564" s="113">
        <v>0.6573</v>
      </c>
      <c r="CV1564" s="33" t="s">
        <v>4836</v>
      </c>
    </row>
    <row r="1565" spans="2:100">
      <c r="B1565" s="121">
        <v>1561</v>
      </c>
      <c r="C1565" s="122" t="s">
        <v>4841</v>
      </c>
      <c r="D1565" s="129"/>
      <c r="E1565" s="129"/>
      <c r="F1565" s="29" t="s">
        <v>115</v>
      </c>
      <c r="G1565" s="29" t="s">
        <v>4842</v>
      </c>
      <c r="H1565" s="29" t="s">
        <v>1841</v>
      </c>
      <c r="I1565" s="29" t="s">
        <v>189</v>
      </c>
      <c r="J1565" s="29" t="s">
        <v>115</v>
      </c>
      <c r="K1565" s="29" t="s">
        <v>115</v>
      </c>
      <c r="L1565" s="29" t="s">
        <v>404</v>
      </c>
      <c r="M1565" s="29" t="s">
        <v>4825</v>
      </c>
      <c r="N1565" s="29" t="s">
        <v>115</v>
      </c>
      <c r="O1565" s="29" t="s">
        <v>115</v>
      </c>
      <c r="P1565" s="109" t="s">
        <v>115</v>
      </c>
      <c r="Q1565" s="29" t="s">
        <v>115</v>
      </c>
      <c r="R1565" s="29" t="s">
        <v>220</v>
      </c>
      <c r="S1565" s="29" t="s">
        <v>121</v>
      </c>
      <c r="T1565" s="29" t="s">
        <v>115</v>
      </c>
      <c r="U1565" s="29" t="s">
        <v>115</v>
      </c>
      <c r="V1565" s="29" t="s">
        <v>1512</v>
      </c>
      <c r="W1565" s="29" t="b">
        <v>0</v>
      </c>
      <c r="X1565" s="29" t="s">
        <v>115</v>
      </c>
      <c r="Y1565" s="129"/>
      <c r="Z1565" s="118" t="s">
        <v>115</v>
      </c>
      <c r="AA1565" s="118" t="s">
        <v>115</v>
      </c>
      <c r="AB1565" s="29" t="s">
        <v>115</v>
      </c>
      <c r="AC1565" s="29" t="s">
        <v>115</v>
      </c>
      <c r="AD1565" s="29" t="s">
        <v>115</v>
      </c>
      <c r="AE1565" s="29" t="s">
        <v>115</v>
      </c>
      <c r="AF1565" s="29" t="s">
        <v>115</v>
      </c>
      <c r="AG1565" s="29" t="s">
        <v>2090</v>
      </c>
      <c r="AH1565" s="29" t="s">
        <v>409</v>
      </c>
      <c r="AI1565" s="29" t="s">
        <v>4843</v>
      </c>
      <c r="AJ1565" s="29" t="s">
        <v>115</v>
      </c>
      <c r="AK1565" s="29" t="s">
        <v>115</v>
      </c>
      <c r="AL1565" s="29" t="s">
        <v>115</v>
      </c>
      <c r="AM1565" s="29">
        <v>70</v>
      </c>
      <c r="AN1565" s="29" t="s">
        <v>128</v>
      </c>
      <c r="AO1565" s="29" t="s">
        <v>129</v>
      </c>
      <c r="AP1565" s="29" t="s">
        <v>203</v>
      </c>
      <c r="AQ1565" s="29" t="s">
        <v>130</v>
      </c>
      <c r="AR1565" s="29">
        <v>2025</v>
      </c>
      <c r="AS1565" s="29" t="s">
        <v>115</v>
      </c>
      <c r="AT1565" s="29" t="b">
        <v>0</v>
      </c>
      <c r="AU1565" s="29" t="s">
        <v>115</v>
      </c>
      <c r="AV1565" s="29" t="s">
        <v>115</v>
      </c>
      <c r="AW1565" s="29" t="s">
        <v>115</v>
      </c>
      <c r="AX1565" s="29" t="b">
        <v>0</v>
      </c>
      <c r="AY1565" s="29" t="s">
        <v>115</v>
      </c>
      <c r="AZ1565" s="109" t="s">
        <v>115</v>
      </c>
      <c r="BA1565" s="29" t="s">
        <v>115</v>
      </c>
      <c r="BB1565" s="29" t="s">
        <v>115</v>
      </c>
      <c r="BC1565" s="29" t="s">
        <v>115</v>
      </c>
      <c r="BD1565" s="29" t="s">
        <v>115</v>
      </c>
      <c r="BE1565" s="29" t="s">
        <v>115</v>
      </c>
      <c r="BF1565" s="109" t="s">
        <v>115</v>
      </c>
      <c r="BG1565" s="29" t="s">
        <v>131</v>
      </c>
      <c r="BH1565" s="29" t="s">
        <v>115</v>
      </c>
      <c r="BI1565" s="29" t="s">
        <v>162</v>
      </c>
      <c r="BJ1565" s="29">
        <v>5</v>
      </c>
      <c r="BK1565" s="109" t="s">
        <v>115</v>
      </c>
      <c r="BL1565" s="109" t="s">
        <v>115</v>
      </c>
      <c r="BM1565" s="109" t="s">
        <v>133</v>
      </c>
      <c r="BN1565" s="29" t="s">
        <v>115</v>
      </c>
      <c r="BO1565" s="29" t="s">
        <v>115</v>
      </c>
      <c r="BP1565" s="29" t="b">
        <v>0</v>
      </c>
      <c r="BQ1565" s="115" t="s">
        <v>115</v>
      </c>
      <c r="BR1565" s="29" t="s">
        <v>134</v>
      </c>
      <c r="BS1565" s="115">
        <v>0</v>
      </c>
      <c r="BT1565" s="115">
        <v>18000</v>
      </c>
      <c r="BU1565" s="115">
        <v>0</v>
      </c>
      <c r="BV1565" s="115">
        <v>0</v>
      </c>
      <c r="BW1565" s="115">
        <v>0</v>
      </c>
      <c r="BX1565" s="115">
        <v>0</v>
      </c>
      <c r="BY1565" s="115">
        <v>0</v>
      </c>
      <c r="BZ1565" s="115">
        <v>0</v>
      </c>
      <c r="CA1565" s="115">
        <v>500</v>
      </c>
      <c r="CB1565" s="115">
        <v>2500</v>
      </c>
      <c r="CC1565" s="115">
        <v>5000</v>
      </c>
      <c r="CD1565" s="115">
        <v>5000</v>
      </c>
      <c r="CE1565" s="115">
        <v>0</v>
      </c>
      <c r="CF1565" s="29" t="s">
        <v>135</v>
      </c>
      <c r="CG1565" s="29" t="s">
        <v>136</v>
      </c>
      <c r="CH1565" s="29" t="s">
        <v>115</v>
      </c>
      <c r="CI1565" s="115">
        <v>0</v>
      </c>
      <c r="CJ1565" s="115">
        <v>0</v>
      </c>
      <c r="CK1565" s="115">
        <v>0</v>
      </c>
      <c r="CL1565" s="115">
        <v>0</v>
      </c>
      <c r="CM1565" s="115">
        <v>0</v>
      </c>
      <c r="CN1565" s="115">
        <v>0</v>
      </c>
      <c r="CO1565" s="112">
        <v>0</v>
      </c>
      <c r="CP1565" s="29" t="s">
        <v>134</v>
      </c>
      <c r="CQ1565" s="29" t="s">
        <v>115</v>
      </c>
      <c r="CR1565" s="29" t="s">
        <v>134</v>
      </c>
      <c r="CS1565" s="29" t="s">
        <v>115</v>
      </c>
      <c r="CT1565" s="112">
        <v>0.3427</v>
      </c>
      <c r="CU1565" s="112">
        <v>0.6573</v>
      </c>
      <c r="CV1565" s="30" t="s">
        <v>1903</v>
      </c>
    </row>
    <row r="1566" spans="2:100">
      <c r="B1566" s="31">
        <v>1562</v>
      </c>
      <c r="C1566" s="32" t="s">
        <v>4844</v>
      </c>
      <c r="D1566" s="128"/>
      <c r="E1566" s="128"/>
      <c r="F1566" s="32" t="s">
        <v>4845</v>
      </c>
      <c r="G1566" s="32" t="s">
        <v>4846</v>
      </c>
      <c r="H1566" s="32" t="s">
        <v>1841</v>
      </c>
      <c r="I1566" s="32" t="s">
        <v>189</v>
      </c>
      <c r="J1566" s="32" t="s">
        <v>115</v>
      </c>
      <c r="K1566" s="32" t="s">
        <v>115</v>
      </c>
      <c r="L1566" s="32" t="s">
        <v>404</v>
      </c>
      <c r="M1566" s="32" t="s">
        <v>4825</v>
      </c>
      <c r="N1566" s="32" t="s">
        <v>115</v>
      </c>
      <c r="O1566" s="32" t="s">
        <v>115</v>
      </c>
      <c r="P1566" s="110">
        <v>45736</v>
      </c>
      <c r="Q1566" s="32">
        <v>76</v>
      </c>
      <c r="R1566" s="32" t="s">
        <v>220</v>
      </c>
      <c r="S1566" s="32" t="s">
        <v>121</v>
      </c>
      <c r="T1566" s="32" t="s">
        <v>115</v>
      </c>
      <c r="U1566" s="32" t="s">
        <v>1574</v>
      </c>
      <c r="V1566" s="32" t="s">
        <v>1512</v>
      </c>
      <c r="W1566" s="32" t="s">
        <v>123</v>
      </c>
      <c r="X1566" s="32" t="s">
        <v>278</v>
      </c>
      <c r="Y1566" s="128"/>
      <c r="Z1566" s="119" t="s">
        <v>115</v>
      </c>
      <c r="AA1566" s="119" t="s">
        <v>115</v>
      </c>
      <c r="AB1566" s="32" t="s">
        <v>1728</v>
      </c>
      <c r="AC1566" s="32" t="s">
        <v>115</v>
      </c>
      <c r="AD1566" s="32" t="s">
        <v>115</v>
      </c>
      <c r="AE1566" s="32" t="s">
        <v>115</v>
      </c>
      <c r="AF1566" s="32" t="s">
        <v>115</v>
      </c>
      <c r="AG1566" s="32" t="s">
        <v>115</v>
      </c>
      <c r="AH1566" s="32" t="s">
        <v>115</v>
      </c>
      <c r="AI1566" s="32">
        <v>5755898</v>
      </c>
      <c r="AJ1566" s="32" t="s">
        <v>4847</v>
      </c>
      <c r="AK1566" s="32" t="s">
        <v>4848</v>
      </c>
      <c r="AL1566" s="32">
        <v>1</v>
      </c>
      <c r="AM1566" s="32">
        <v>70</v>
      </c>
      <c r="AN1566" s="32" t="s">
        <v>128</v>
      </c>
      <c r="AO1566" s="32" t="s">
        <v>129</v>
      </c>
      <c r="AP1566" s="32">
        <v>2016</v>
      </c>
      <c r="AQ1566" s="32" t="s">
        <v>130</v>
      </c>
      <c r="AR1566" s="32">
        <v>2015</v>
      </c>
      <c r="AS1566" s="32" t="s">
        <v>115</v>
      </c>
      <c r="AT1566" s="32" t="b">
        <v>0</v>
      </c>
      <c r="AU1566" s="32" t="s">
        <v>115</v>
      </c>
      <c r="AV1566" s="32" t="s">
        <v>115</v>
      </c>
      <c r="AW1566" s="32" t="s">
        <v>115</v>
      </c>
      <c r="AX1566" s="32" t="b">
        <v>0</v>
      </c>
      <c r="AY1566" s="32" t="s">
        <v>115</v>
      </c>
      <c r="AZ1566" s="110" t="s">
        <v>115</v>
      </c>
      <c r="BA1566" s="32" t="s">
        <v>115</v>
      </c>
      <c r="BB1566" s="32" t="s">
        <v>115</v>
      </c>
      <c r="BC1566" s="32" t="s">
        <v>115</v>
      </c>
      <c r="BD1566" s="32" t="s">
        <v>115</v>
      </c>
      <c r="BE1566" s="32" t="s">
        <v>4849</v>
      </c>
      <c r="BF1566" s="110">
        <v>41471</v>
      </c>
      <c r="BG1566" s="32" t="s">
        <v>306</v>
      </c>
      <c r="BH1566" s="32" t="s">
        <v>1881</v>
      </c>
      <c r="BI1566" s="32" t="s">
        <v>195</v>
      </c>
      <c r="BJ1566" s="32">
        <v>2</v>
      </c>
      <c r="BK1566" s="110">
        <v>42521</v>
      </c>
      <c r="BL1566" s="110">
        <v>42320</v>
      </c>
      <c r="BM1566" s="110">
        <v>42548</v>
      </c>
      <c r="BN1566" s="32" t="s">
        <v>245</v>
      </c>
      <c r="BO1566" s="32" t="s">
        <v>115</v>
      </c>
      <c r="BP1566" s="32" t="b">
        <v>0</v>
      </c>
      <c r="BQ1566" s="116">
        <v>3424.5466999999999</v>
      </c>
      <c r="BR1566" s="32" t="s">
        <v>134</v>
      </c>
      <c r="BS1566" s="116">
        <v>3450.4376000000002</v>
      </c>
      <c r="BT1566" s="116">
        <v>3450.4376000000002</v>
      </c>
      <c r="BU1566" s="116">
        <v>-15.6044</v>
      </c>
      <c r="BV1566" s="116">
        <v>0</v>
      </c>
      <c r="BW1566" s="116">
        <v>0</v>
      </c>
      <c r="BX1566" s="116">
        <v>0</v>
      </c>
      <c r="BY1566" s="116">
        <v>0</v>
      </c>
      <c r="BZ1566" s="116">
        <v>0</v>
      </c>
      <c r="CA1566" s="116">
        <v>0</v>
      </c>
      <c r="CB1566" s="116">
        <v>0</v>
      </c>
      <c r="CC1566" s="116">
        <v>0</v>
      </c>
      <c r="CD1566" s="116">
        <v>0</v>
      </c>
      <c r="CE1566" s="116">
        <v>3450.4376000000002</v>
      </c>
      <c r="CF1566" s="32" t="s">
        <v>135</v>
      </c>
      <c r="CG1566" s="32" t="s">
        <v>136</v>
      </c>
      <c r="CH1566" s="32" t="s">
        <v>152</v>
      </c>
      <c r="CI1566" s="116">
        <v>-17.034490000000002</v>
      </c>
      <c r="CJ1566" s="116">
        <v>5.6364999999999998</v>
      </c>
      <c r="CK1566" s="116">
        <v>0</v>
      </c>
      <c r="CL1566" s="116">
        <v>0</v>
      </c>
      <c r="CM1566" s="116">
        <v>0</v>
      </c>
      <c r="CN1566" s="116">
        <v>0</v>
      </c>
      <c r="CO1566" s="113">
        <v>0</v>
      </c>
      <c r="CP1566" s="32" t="s">
        <v>134</v>
      </c>
      <c r="CQ1566" s="32" t="s">
        <v>115</v>
      </c>
      <c r="CR1566" s="32" t="s">
        <v>134</v>
      </c>
      <c r="CS1566" s="32" t="s">
        <v>115</v>
      </c>
      <c r="CT1566" s="113">
        <v>0.3427</v>
      </c>
      <c r="CU1566" s="113">
        <v>0.6573</v>
      </c>
      <c r="CV1566" s="33" t="s">
        <v>1936</v>
      </c>
    </row>
    <row r="1567" spans="2:100">
      <c r="B1567" s="31">
        <v>1563</v>
      </c>
      <c r="C1567" s="32" t="s">
        <v>4850</v>
      </c>
      <c r="D1567" s="128"/>
      <c r="E1567" s="128"/>
      <c r="F1567" s="32" t="s">
        <v>4851</v>
      </c>
      <c r="G1567" s="32" t="s">
        <v>4852</v>
      </c>
      <c r="H1567" s="32" t="s">
        <v>1841</v>
      </c>
      <c r="I1567" s="32" t="s">
        <v>189</v>
      </c>
      <c r="J1567" s="32" t="s">
        <v>115</v>
      </c>
      <c r="K1567" s="32" t="s">
        <v>115</v>
      </c>
      <c r="L1567" s="32" t="s">
        <v>404</v>
      </c>
      <c r="M1567" s="32" t="s">
        <v>4825</v>
      </c>
      <c r="N1567" s="32" t="s">
        <v>115</v>
      </c>
      <c r="O1567" s="32" t="s">
        <v>115</v>
      </c>
      <c r="P1567" s="110">
        <v>45895</v>
      </c>
      <c r="Q1567" s="32">
        <v>56</v>
      </c>
      <c r="R1567" s="32" t="s">
        <v>220</v>
      </c>
      <c r="S1567" s="32" t="s">
        <v>203</v>
      </c>
      <c r="T1567" s="32" t="s">
        <v>203</v>
      </c>
      <c r="U1567" s="32" t="s">
        <v>214</v>
      </c>
      <c r="V1567" s="32" t="s">
        <v>122</v>
      </c>
      <c r="W1567" s="32" t="s">
        <v>123</v>
      </c>
      <c r="X1567" s="32" t="s">
        <v>887</v>
      </c>
      <c r="Y1567" s="128"/>
      <c r="Z1567" s="119" t="s">
        <v>115</v>
      </c>
      <c r="AA1567" s="119" t="s">
        <v>115</v>
      </c>
      <c r="AB1567" s="32" t="s">
        <v>1728</v>
      </c>
      <c r="AC1567" s="32" t="s">
        <v>115</v>
      </c>
      <c r="AD1567" s="32" t="s">
        <v>4853</v>
      </c>
      <c r="AE1567" s="32" t="s">
        <v>4854</v>
      </c>
      <c r="AF1567" s="32" t="s">
        <v>4855</v>
      </c>
      <c r="AG1567" s="32" t="s">
        <v>2090</v>
      </c>
      <c r="AH1567" s="32" t="s">
        <v>422</v>
      </c>
      <c r="AI1567" s="32">
        <v>5777913</v>
      </c>
      <c r="AJ1567" s="32" t="s">
        <v>4856</v>
      </c>
      <c r="AK1567" s="32" t="s">
        <v>4857</v>
      </c>
      <c r="AL1567" s="32">
        <v>1</v>
      </c>
      <c r="AM1567" s="32">
        <v>70</v>
      </c>
      <c r="AN1567" s="32" t="s">
        <v>128</v>
      </c>
      <c r="AO1567" s="32" t="s">
        <v>129</v>
      </c>
      <c r="AP1567" s="32" t="s">
        <v>203</v>
      </c>
      <c r="AQ1567" s="32" t="s">
        <v>130</v>
      </c>
      <c r="AR1567" s="32">
        <v>2019</v>
      </c>
      <c r="AS1567" s="32" t="s">
        <v>115</v>
      </c>
      <c r="AT1567" s="32" t="b">
        <v>0</v>
      </c>
      <c r="AU1567" s="32" t="s">
        <v>115</v>
      </c>
      <c r="AV1567" s="32" t="s">
        <v>115</v>
      </c>
      <c r="AW1567" s="32" t="s">
        <v>115</v>
      </c>
      <c r="AX1567" s="32" t="b">
        <v>0</v>
      </c>
      <c r="AY1567" s="32" t="s">
        <v>115</v>
      </c>
      <c r="AZ1567" s="110" t="s">
        <v>115</v>
      </c>
      <c r="BA1567" s="32" t="s">
        <v>115</v>
      </c>
      <c r="BB1567" s="32" t="s">
        <v>115</v>
      </c>
      <c r="BC1567" s="32" t="s">
        <v>115</v>
      </c>
      <c r="BD1567" s="32" t="s">
        <v>115</v>
      </c>
      <c r="BE1567" s="32" t="s">
        <v>115</v>
      </c>
      <c r="BF1567" s="110" t="s">
        <v>115</v>
      </c>
      <c r="BG1567" s="32" t="s">
        <v>131</v>
      </c>
      <c r="BH1567" s="32" t="s">
        <v>115</v>
      </c>
      <c r="BI1567" s="32" t="s">
        <v>468</v>
      </c>
      <c r="BJ1567" s="32">
        <v>4</v>
      </c>
      <c r="BK1567" s="110">
        <v>46434</v>
      </c>
      <c r="BL1567" s="110" t="s">
        <v>115</v>
      </c>
      <c r="BM1567" s="110">
        <v>46819</v>
      </c>
      <c r="BN1567" s="32" t="s">
        <v>115</v>
      </c>
      <c r="BO1567" s="32" t="s">
        <v>115</v>
      </c>
      <c r="BP1567" s="32" t="b">
        <v>0</v>
      </c>
      <c r="BQ1567" s="116" t="s">
        <v>115</v>
      </c>
      <c r="BR1567" s="32" t="s">
        <v>134</v>
      </c>
      <c r="BS1567" s="116">
        <v>1368.7088000000001</v>
      </c>
      <c r="BT1567" s="116">
        <v>6548.9597999999996</v>
      </c>
      <c r="BU1567" s="116">
        <v>227.88900000000001</v>
      </c>
      <c r="BV1567" s="116">
        <v>209.02209999999999</v>
      </c>
      <c r="BW1567" s="116">
        <v>130.20580000000001</v>
      </c>
      <c r="BX1567" s="116">
        <v>0</v>
      </c>
      <c r="BY1567" s="116">
        <v>0</v>
      </c>
      <c r="BZ1567" s="116">
        <v>0</v>
      </c>
      <c r="CA1567" s="116">
        <v>2000</v>
      </c>
      <c r="CB1567" s="116">
        <v>3000</v>
      </c>
      <c r="CC1567" s="116">
        <v>100</v>
      </c>
      <c r="CD1567" s="116">
        <v>0</v>
      </c>
      <c r="CE1567" s="116">
        <v>1368.7088000000001</v>
      </c>
      <c r="CF1567" s="32" t="s">
        <v>135</v>
      </c>
      <c r="CG1567" s="32" t="s">
        <v>136</v>
      </c>
      <c r="CH1567" s="32" t="s">
        <v>878</v>
      </c>
      <c r="CI1567" s="116">
        <v>0</v>
      </c>
      <c r="CJ1567" s="116">
        <v>0</v>
      </c>
      <c r="CK1567" s="116">
        <v>0</v>
      </c>
      <c r="CL1567" s="116">
        <v>0</v>
      </c>
      <c r="CM1567" s="116">
        <v>0</v>
      </c>
      <c r="CN1567" s="116">
        <v>0</v>
      </c>
      <c r="CO1567" s="113">
        <v>0</v>
      </c>
      <c r="CP1567" s="32" t="s">
        <v>134</v>
      </c>
      <c r="CQ1567" s="32" t="s">
        <v>115</v>
      </c>
      <c r="CR1567" s="32" t="s">
        <v>4858</v>
      </c>
      <c r="CS1567" s="32" t="s">
        <v>115</v>
      </c>
      <c r="CT1567" s="113">
        <v>0</v>
      </c>
      <c r="CU1567" s="113">
        <v>1</v>
      </c>
      <c r="CV1567" s="33" t="s">
        <v>4859</v>
      </c>
    </row>
    <row r="1568" spans="2:100">
      <c r="B1568" s="31">
        <v>1564</v>
      </c>
      <c r="C1568" s="32" t="s">
        <v>4860</v>
      </c>
      <c r="D1568" s="128"/>
      <c r="E1568" s="128"/>
      <c r="F1568" s="32" t="s">
        <v>1902</v>
      </c>
      <c r="G1568" s="32" t="s">
        <v>4861</v>
      </c>
      <c r="H1568" s="32" t="s">
        <v>1944</v>
      </c>
      <c r="I1568" s="32" t="s">
        <v>118</v>
      </c>
      <c r="J1568" s="32" t="s">
        <v>115</v>
      </c>
      <c r="K1568" s="32" t="s">
        <v>115</v>
      </c>
      <c r="L1568" s="32" t="s">
        <v>404</v>
      </c>
      <c r="M1568" s="32" t="s">
        <v>4862</v>
      </c>
      <c r="N1568" s="32" t="s">
        <v>115</v>
      </c>
      <c r="O1568" s="32" t="s">
        <v>115</v>
      </c>
      <c r="P1568" s="110">
        <v>45877</v>
      </c>
      <c r="Q1568" s="32" t="s">
        <v>115</v>
      </c>
      <c r="R1568" s="32" t="s">
        <v>220</v>
      </c>
      <c r="S1568" s="32" t="s">
        <v>121</v>
      </c>
      <c r="T1568" s="32" t="s">
        <v>115</v>
      </c>
      <c r="U1568" s="32" t="s">
        <v>1574</v>
      </c>
      <c r="V1568" s="32" t="s">
        <v>1512</v>
      </c>
      <c r="W1568" s="32" t="s">
        <v>123</v>
      </c>
      <c r="X1568" s="32" t="s">
        <v>887</v>
      </c>
      <c r="Y1568" s="128"/>
      <c r="Z1568" s="119" t="s">
        <v>115</v>
      </c>
      <c r="AA1568" s="119" t="s">
        <v>115</v>
      </c>
      <c r="AB1568" s="32" t="s">
        <v>1728</v>
      </c>
      <c r="AC1568" s="32" t="s">
        <v>115</v>
      </c>
      <c r="AD1568" s="32" t="s">
        <v>115</v>
      </c>
      <c r="AE1568" s="32" t="s">
        <v>115</v>
      </c>
      <c r="AF1568" s="32" t="s">
        <v>115</v>
      </c>
      <c r="AG1568" s="32" t="s">
        <v>2090</v>
      </c>
      <c r="AH1568" s="32" t="s">
        <v>422</v>
      </c>
      <c r="AI1568" s="32">
        <v>5813170</v>
      </c>
      <c r="AJ1568" s="32" t="s">
        <v>4863</v>
      </c>
      <c r="AK1568" s="32" t="s">
        <v>4864</v>
      </c>
      <c r="AL1568" s="32">
        <v>2</v>
      </c>
      <c r="AM1568" s="32">
        <v>70</v>
      </c>
      <c r="AN1568" s="32" t="s">
        <v>4865</v>
      </c>
      <c r="AO1568" s="32" t="s">
        <v>129</v>
      </c>
      <c r="AP1568" s="32">
        <v>2021</v>
      </c>
      <c r="AQ1568" s="32" t="s">
        <v>130</v>
      </c>
      <c r="AR1568" s="32">
        <v>2024</v>
      </c>
      <c r="AS1568" s="32" t="s">
        <v>115</v>
      </c>
      <c r="AT1568" s="32" t="b">
        <v>0</v>
      </c>
      <c r="AU1568" s="32" t="s">
        <v>115</v>
      </c>
      <c r="AV1568" s="32" t="s">
        <v>115</v>
      </c>
      <c r="AW1568" s="32" t="s">
        <v>115</v>
      </c>
      <c r="AX1568" s="32" t="b">
        <v>0</v>
      </c>
      <c r="AY1568" s="32" t="s">
        <v>115</v>
      </c>
      <c r="AZ1568" s="110" t="s">
        <v>115</v>
      </c>
      <c r="BA1568" s="32" t="s">
        <v>115</v>
      </c>
      <c r="BB1568" s="32" t="s">
        <v>115</v>
      </c>
      <c r="BC1568" s="32" t="s">
        <v>115</v>
      </c>
      <c r="BD1568" s="32" t="s">
        <v>115</v>
      </c>
      <c r="BE1568" s="32" t="s">
        <v>115</v>
      </c>
      <c r="BF1568" s="110" t="s">
        <v>115</v>
      </c>
      <c r="BG1568" s="32" t="s">
        <v>131</v>
      </c>
      <c r="BH1568" s="32" t="s">
        <v>115</v>
      </c>
      <c r="BI1568" s="32" t="s">
        <v>864</v>
      </c>
      <c r="BJ1568" s="32">
        <v>3</v>
      </c>
      <c r="BK1568" s="110">
        <v>45734</v>
      </c>
      <c r="BL1568" s="110">
        <v>44804</v>
      </c>
      <c r="BM1568" s="110">
        <v>46185</v>
      </c>
      <c r="BN1568" s="32" t="s">
        <v>2083</v>
      </c>
      <c r="BO1568" s="32" t="s">
        <v>245</v>
      </c>
      <c r="BP1568" s="32" t="b">
        <v>1</v>
      </c>
      <c r="BQ1568" s="116">
        <v>3738</v>
      </c>
      <c r="BR1568" s="32" t="s">
        <v>134</v>
      </c>
      <c r="BS1568" s="116">
        <v>1932.1481000000001</v>
      </c>
      <c r="BT1568" s="116">
        <v>3804.4159</v>
      </c>
      <c r="BU1568" s="116">
        <v>0</v>
      </c>
      <c r="BV1568" s="116">
        <v>0</v>
      </c>
      <c r="BW1568" s="116">
        <v>0</v>
      </c>
      <c r="BX1568" s="116">
        <v>1493.3521000000001</v>
      </c>
      <c r="BY1568" s="116">
        <v>1155.8933999999999</v>
      </c>
      <c r="BZ1568" s="116">
        <v>1155.1704999999999</v>
      </c>
      <c r="CA1568" s="116">
        <v>0</v>
      </c>
      <c r="CB1568" s="116">
        <v>0</v>
      </c>
      <c r="CC1568" s="116">
        <v>0</v>
      </c>
      <c r="CD1568" s="116">
        <v>0</v>
      </c>
      <c r="CE1568" s="116">
        <v>1493.3520000000001</v>
      </c>
      <c r="CF1568" s="32" t="s">
        <v>135</v>
      </c>
      <c r="CG1568" s="32" t="s">
        <v>136</v>
      </c>
      <c r="CH1568" s="32" t="s">
        <v>253</v>
      </c>
      <c r="CI1568" s="116">
        <v>0</v>
      </c>
      <c r="CJ1568" s="116">
        <v>0</v>
      </c>
      <c r="CK1568" s="116">
        <v>0</v>
      </c>
      <c r="CL1568" s="116">
        <v>0</v>
      </c>
      <c r="CM1568" s="116">
        <v>0</v>
      </c>
      <c r="CN1568" s="116">
        <v>0</v>
      </c>
      <c r="CO1568" s="113">
        <v>0</v>
      </c>
      <c r="CP1568" s="32" t="s">
        <v>134</v>
      </c>
      <c r="CQ1568" s="32" t="s">
        <v>115</v>
      </c>
      <c r="CR1568" s="32" t="s">
        <v>134</v>
      </c>
      <c r="CS1568" s="32" t="s">
        <v>115</v>
      </c>
      <c r="CT1568" s="113">
        <v>1</v>
      </c>
      <c r="CU1568" s="113">
        <v>0</v>
      </c>
      <c r="CV1568" s="33" t="s">
        <v>1903</v>
      </c>
    </row>
    <row r="1569" spans="2:100">
      <c r="B1569" s="31">
        <v>1565</v>
      </c>
      <c r="C1569" s="32" t="s">
        <v>4866</v>
      </c>
      <c r="D1569" s="128"/>
      <c r="E1569" s="128"/>
      <c r="F1569" s="32" t="s">
        <v>4867</v>
      </c>
      <c r="G1569" s="32" t="s">
        <v>4868</v>
      </c>
      <c r="H1569" s="32" t="s">
        <v>1944</v>
      </c>
      <c r="I1569" s="32" t="s">
        <v>118</v>
      </c>
      <c r="J1569" s="32" t="s">
        <v>115</v>
      </c>
      <c r="K1569" s="32" t="s">
        <v>115</v>
      </c>
      <c r="L1569" s="32" t="s">
        <v>404</v>
      </c>
      <c r="M1569" s="32" t="s">
        <v>4862</v>
      </c>
      <c r="N1569" s="32" t="s">
        <v>115</v>
      </c>
      <c r="O1569" s="32" t="s">
        <v>115</v>
      </c>
      <c r="P1569" s="110">
        <v>45867</v>
      </c>
      <c r="Q1569" s="32" t="s">
        <v>115</v>
      </c>
      <c r="R1569" s="32" t="s">
        <v>220</v>
      </c>
      <c r="S1569" s="32" t="s">
        <v>121</v>
      </c>
      <c r="T1569" s="32" t="s">
        <v>115</v>
      </c>
      <c r="U1569" s="32" t="s">
        <v>1574</v>
      </c>
      <c r="V1569" s="32" t="s">
        <v>1512</v>
      </c>
      <c r="W1569" s="32" t="s">
        <v>123</v>
      </c>
      <c r="X1569" s="32" t="s">
        <v>887</v>
      </c>
      <c r="Y1569" s="128"/>
      <c r="Z1569" s="119" t="s">
        <v>115</v>
      </c>
      <c r="AA1569" s="119" t="s">
        <v>115</v>
      </c>
      <c r="AB1569" s="32" t="s">
        <v>1728</v>
      </c>
      <c r="AC1569" s="32" t="s">
        <v>115</v>
      </c>
      <c r="AD1569" s="32" t="s">
        <v>115</v>
      </c>
      <c r="AE1569" s="32" t="s">
        <v>115</v>
      </c>
      <c r="AF1569" s="32" t="s">
        <v>115</v>
      </c>
      <c r="AG1569" s="32" t="s">
        <v>2090</v>
      </c>
      <c r="AH1569" s="32" t="s">
        <v>422</v>
      </c>
      <c r="AI1569" s="32">
        <v>5813168</v>
      </c>
      <c r="AJ1569" s="32" t="s">
        <v>4869</v>
      </c>
      <c r="AK1569" s="32" t="s">
        <v>4866</v>
      </c>
      <c r="AL1569" s="32">
        <v>1</v>
      </c>
      <c r="AM1569" s="32">
        <v>70</v>
      </c>
      <c r="AN1569" s="32" t="s">
        <v>4865</v>
      </c>
      <c r="AO1569" s="32" t="s">
        <v>129</v>
      </c>
      <c r="AP1569" s="32">
        <v>2023</v>
      </c>
      <c r="AQ1569" s="32" t="s">
        <v>130</v>
      </c>
      <c r="AR1569" s="32">
        <v>2024</v>
      </c>
      <c r="AS1569" s="32" t="s">
        <v>115</v>
      </c>
      <c r="AT1569" s="32" t="b">
        <v>0</v>
      </c>
      <c r="AU1569" s="32" t="s">
        <v>115</v>
      </c>
      <c r="AV1569" s="32" t="s">
        <v>115</v>
      </c>
      <c r="AW1569" s="32" t="s">
        <v>115</v>
      </c>
      <c r="AX1569" s="32" t="b">
        <v>0</v>
      </c>
      <c r="AY1569" s="32" t="s">
        <v>115</v>
      </c>
      <c r="AZ1569" s="110" t="s">
        <v>115</v>
      </c>
      <c r="BA1569" s="32" t="s">
        <v>115</v>
      </c>
      <c r="BB1569" s="32" t="s">
        <v>115</v>
      </c>
      <c r="BC1569" s="32" t="s">
        <v>115</v>
      </c>
      <c r="BD1569" s="32" t="s">
        <v>115</v>
      </c>
      <c r="BE1569" s="32" t="s">
        <v>115</v>
      </c>
      <c r="BF1569" s="110" t="s">
        <v>115</v>
      </c>
      <c r="BG1569" s="32" t="s">
        <v>131</v>
      </c>
      <c r="BH1569" s="32" t="s">
        <v>115</v>
      </c>
      <c r="BI1569" s="32" t="s">
        <v>488</v>
      </c>
      <c r="BJ1569" s="32">
        <v>4</v>
      </c>
      <c r="BK1569" s="110">
        <v>46188</v>
      </c>
      <c r="BL1569" s="110">
        <v>45898</v>
      </c>
      <c r="BM1569" s="110">
        <v>46252</v>
      </c>
      <c r="BN1569" s="32" t="s">
        <v>225</v>
      </c>
      <c r="BO1569" s="32"/>
      <c r="BP1569" s="32" t="b">
        <v>1</v>
      </c>
      <c r="BQ1569" s="116">
        <v>12000</v>
      </c>
      <c r="BR1569" s="32" t="s">
        <v>134</v>
      </c>
      <c r="BS1569" s="116">
        <v>665.21770000000004</v>
      </c>
      <c r="BT1569" s="116">
        <v>5889.6922000000004</v>
      </c>
      <c r="BU1569" s="116">
        <v>0</v>
      </c>
      <c r="BV1569" s="116">
        <v>0</v>
      </c>
      <c r="BW1569" s="116">
        <v>0</v>
      </c>
      <c r="BX1569" s="116">
        <v>621.8383</v>
      </c>
      <c r="BY1569" s="116">
        <v>99.297300000000007</v>
      </c>
      <c r="BZ1569" s="116">
        <v>4719.9418999999998</v>
      </c>
      <c r="CA1569" s="116">
        <v>0</v>
      </c>
      <c r="CB1569" s="116">
        <v>0</v>
      </c>
      <c r="CC1569" s="116">
        <v>0</v>
      </c>
      <c r="CD1569" s="116">
        <v>0</v>
      </c>
      <c r="CE1569" s="116">
        <v>621.8383</v>
      </c>
      <c r="CF1569" s="32" t="s">
        <v>135</v>
      </c>
      <c r="CG1569" s="32" t="s">
        <v>136</v>
      </c>
      <c r="CH1569" s="32" t="s">
        <v>655</v>
      </c>
      <c r="CI1569" s="116">
        <v>0</v>
      </c>
      <c r="CJ1569" s="116">
        <v>0</v>
      </c>
      <c r="CK1569" s="116">
        <v>0</v>
      </c>
      <c r="CL1569" s="116">
        <v>0</v>
      </c>
      <c r="CM1569" s="116">
        <v>0</v>
      </c>
      <c r="CN1569" s="116">
        <v>0</v>
      </c>
      <c r="CO1569" s="113">
        <v>0</v>
      </c>
      <c r="CP1569" s="32" t="s">
        <v>134</v>
      </c>
      <c r="CQ1569" s="32" t="s">
        <v>115</v>
      </c>
      <c r="CR1569" s="32" t="s">
        <v>134</v>
      </c>
      <c r="CS1569" s="32" t="s">
        <v>115</v>
      </c>
      <c r="CT1569" s="113">
        <v>1</v>
      </c>
      <c r="CU1569" s="113">
        <v>0</v>
      </c>
      <c r="CV1569" s="33" t="s">
        <v>1903</v>
      </c>
    </row>
    <row r="1570" spans="2:100">
      <c r="B1570" s="31">
        <v>1566</v>
      </c>
      <c r="C1570" s="32" t="s">
        <v>4870</v>
      </c>
      <c r="D1570" s="128"/>
      <c r="E1570" s="128"/>
      <c r="F1570" s="32" t="s">
        <v>2369</v>
      </c>
      <c r="G1570" s="32" t="s">
        <v>4871</v>
      </c>
      <c r="H1570" s="32" t="s">
        <v>1841</v>
      </c>
      <c r="I1570" s="32" t="s">
        <v>189</v>
      </c>
      <c r="J1570" s="32" t="s">
        <v>115</v>
      </c>
      <c r="K1570" s="32" t="s">
        <v>115</v>
      </c>
      <c r="L1570" s="32" t="s">
        <v>404</v>
      </c>
      <c r="M1570" s="32" t="s">
        <v>4825</v>
      </c>
      <c r="N1570" s="32" t="s">
        <v>115</v>
      </c>
      <c r="O1570" s="32" t="s">
        <v>115</v>
      </c>
      <c r="P1570" s="110">
        <v>45719</v>
      </c>
      <c r="Q1570" s="32">
        <v>60</v>
      </c>
      <c r="R1570" s="32" t="s">
        <v>220</v>
      </c>
      <c r="S1570" s="32" t="s">
        <v>203</v>
      </c>
      <c r="T1570" s="32" t="s">
        <v>203</v>
      </c>
      <c r="U1570" s="32" t="s">
        <v>214</v>
      </c>
      <c r="V1570" s="32" t="s">
        <v>122</v>
      </c>
      <c r="W1570" s="32" t="s">
        <v>123</v>
      </c>
      <c r="X1570" s="32" t="s">
        <v>887</v>
      </c>
      <c r="Y1570" s="128"/>
      <c r="Z1570" s="119" t="s">
        <v>115</v>
      </c>
      <c r="AA1570" s="119" t="s">
        <v>115</v>
      </c>
      <c r="AB1570" s="32" t="s">
        <v>1677</v>
      </c>
      <c r="AC1570" s="32" t="s">
        <v>115</v>
      </c>
      <c r="AD1570" s="32" t="s">
        <v>115</v>
      </c>
      <c r="AE1570" s="32" t="s">
        <v>115</v>
      </c>
      <c r="AF1570" s="32" t="s">
        <v>115</v>
      </c>
      <c r="AG1570" s="32" t="s">
        <v>115</v>
      </c>
      <c r="AH1570" s="32" t="s">
        <v>115</v>
      </c>
      <c r="AI1570" s="32">
        <v>5550228</v>
      </c>
      <c r="AJ1570" s="32" t="s">
        <v>4872</v>
      </c>
      <c r="AK1570" s="32" t="s">
        <v>4873</v>
      </c>
      <c r="AL1570" s="32">
        <v>2</v>
      </c>
      <c r="AM1570" s="32">
        <v>70</v>
      </c>
      <c r="AN1570" s="32" t="s">
        <v>128</v>
      </c>
      <c r="AO1570" s="32" t="s">
        <v>129</v>
      </c>
      <c r="AP1570" s="32" t="s">
        <v>203</v>
      </c>
      <c r="AQ1570" s="32" t="s">
        <v>130</v>
      </c>
      <c r="AR1570" s="32">
        <v>2022</v>
      </c>
      <c r="AS1570" s="32" t="s">
        <v>115</v>
      </c>
      <c r="AT1570" s="32" t="b">
        <v>0</v>
      </c>
      <c r="AU1570" s="32" t="s">
        <v>115</v>
      </c>
      <c r="AV1570" s="32" t="s">
        <v>115</v>
      </c>
      <c r="AW1570" s="32" t="s">
        <v>115</v>
      </c>
      <c r="AX1570" s="32" t="b">
        <v>0</v>
      </c>
      <c r="AY1570" s="32" t="s">
        <v>115</v>
      </c>
      <c r="AZ1570" s="110" t="s">
        <v>115</v>
      </c>
      <c r="BA1570" s="32" t="s">
        <v>115</v>
      </c>
      <c r="BB1570" s="32" t="s">
        <v>115</v>
      </c>
      <c r="BC1570" s="32" t="s">
        <v>115</v>
      </c>
      <c r="BD1570" s="32" t="s">
        <v>115</v>
      </c>
      <c r="BE1570" s="32" t="s">
        <v>115</v>
      </c>
      <c r="BF1570" s="110" t="s">
        <v>115</v>
      </c>
      <c r="BG1570" s="32" t="s">
        <v>131</v>
      </c>
      <c r="BH1570" s="32" t="s">
        <v>115</v>
      </c>
      <c r="BI1570" s="32" t="s">
        <v>195</v>
      </c>
      <c r="BJ1570" s="32">
        <v>2</v>
      </c>
      <c r="BK1570" s="110">
        <v>44767</v>
      </c>
      <c r="BL1570" s="110" t="s">
        <v>115</v>
      </c>
      <c r="BM1570" s="110">
        <v>44800</v>
      </c>
      <c r="BN1570" s="32" t="s">
        <v>115</v>
      </c>
      <c r="BO1570" s="32" t="s">
        <v>115</v>
      </c>
      <c r="BP1570" s="32" t="b">
        <v>0</v>
      </c>
      <c r="BQ1570" s="116">
        <v>2134</v>
      </c>
      <c r="BR1570" s="32" t="s">
        <v>134</v>
      </c>
      <c r="BS1570" s="116">
        <v>2335.0268999999998</v>
      </c>
      <c r="BT1570" s="116">
        <v>2335.0268999999998</v>
      </c>
      <c r="BU1570" s="116">
        <v>0</v>
      </c>
      <c r="BV1570" s="116">
        <v>2318.0327000000002</v>
      </c>
      <c r="BW1570" s="116">
        <v>16.994299999999999</v>
      </c>
      <c r="BX1570" s="116">
        <v>0</v>
      </c>
      <c r="BY1570" s="116">
        <v>0</v>
      </c>
      <c r="BZ1570" s="116">
        <v>0</v>
      </c>
      <c r="CA1570" s="116">
        <v>0</v>
      </c>
      <c r="CB1570" s="116">
        <v>0</v>
      </c>
      <c r="CC1570" s="116">
        <v>0</v>
      </c>
      <c r="CD1570" s="116">
        <v>0</v>
      </c>
      <c r="CE1570" s="116">
        <v>2335.0268999999998</v>
      </c>
      <c r="CF1570" s="32" t="s">
        <v>135</v>
      </c>
      <c r="CG1570" s="32" t="s">
        <v>136</v>
      </c>
      <c r="CH1570" s="32" t="s">
        <v>272</v>
      </c>
      <c r="CI1570" s="116">
        <v>0</v>
      </c>
      <c r="CJ1570" s="116">
        <v>0</v>
      </c>
      <c r="CK1570" s="116">
        <v>2318.0326700000005</v>
      </c>
      <c r="CL1570" s="116">
        <v>16.994259999999997</v>
      </c>
      <c r="CM1570" s="116">
        <v>0</v>
      </c>
      <c r="CN1570" s="116">
        <v>0</v>
      </c>
      <c r="CO1570" s="113">
        <v>0</v>
      </c>
      <c r="CP1570" s="32" t="s">
        <v>134</v>
      </c>
      <c r="CQ1570" s="32" t="s">
        <v>115</v>
      </c>
      <c r="CR1570" s="32" t="s">
        <v>134</v>
      </c>
      <c r="CS1570" s="32" t="s">
        <v>115</v>
      </c>
      <c r="CT1570" s="113">
        <v>1</v>
      </c>
      <c r="CU1570" s="113">
        <v>0</v>
      </c>
      <c r="CV1570" s="33" t="s">
        <v>1903</v>
      </c>
    </row>
    <row r="1571" spans="2:100">
      <c r="B1571" s="31">
        <v>1567</v>
      </c>
      <c r="C1571" s="32" t="s">
        <v>4874</v>
      </c>
      <c r="D1571" s="128"/>
      <c r="E1571" s="128"/>
      <c r="F1571" s="32" t="s">
        <v>4875</v>
      </c>
      <c r="G1571" s="32" t="s">
        <v>4876</v>
      </c>
      <c r="H1571" s="32" t="s">
        <v>1944</v>
      </c>
      <c r="I1571" s="32" t="s">
        <v>118</v>
      </c>
      <c r="J1571" s="32" t="s">
        <v>115</v>
      </c>
      <c r="K1571" s="32" t="s">
        <v>115</v>
      </c>
      <c r="L1571" s="32" t="s">
        <v>404</v>
      </c>
      <c r="M1571" s="32" t="s">
        <v>4825</v>
      </c>
      <c r="N1571" s="32" t="s">
        <v>115</v>
      </c>
      <c r="O1571" s="32" t="s">
        <v>115</v>
      </c>
      <c r="P1571" s="110">
        <v>45810</v>
      </c>
      <c r="Q1571" s="32" t="s">
        <v>115</v>
      </c>
      <c r="R1571" s="32" t="s">
        <v>115</v>
      </c>
      <c r="S1571" s="32" t="s">
        <v>203</v>
      </c>
      <c r="T1571" s="32" t="s">
        <v>203</v>
      </c>
      <c r="U1571" s="32" t="s">
        <v>502</v>
      </c>
      <c r="V1571" s="32" t="s">
        <v>1512</v>
      </c>
      <c r="W1571" s="32" t="b">
        <v>0</v>
      </c>
      <c r="X1571" s="32" t="s">
        <v>2442</v>
      </c>
      <c r="Y1571" s="128"/>
      <c r="Z1571" s="119" t="s">
        <v>115</v>
      </c>
      <c r="AA1571" s="119" t="s">
        <v>115</v>
      </c>
      <c r="AB1571" s="32">
        <v>230</v>
      </c>
      <c r="AC1571" s="32" t="s">
        <v>115</v>
      </c>
      <c r="AD1571" s="32" t="s">
        <v>115</v>
      </c>
      <c r="AE1571" s="32" t="s">
        <v>115</v>
      </c>
      <c r="AF1571" s="32" t="s">
        <v>115</v>
      </c>
      <c r="AG1571" s="32">
        <v>4.0121200000000004</v>
      </c>
      <c r="AH1571" s="32" t="s">
        <v>422</v>
      </c>
      <c r="AI1571" s="32">
        <v>5552101</v>
      </c>
      <c r="AJ1571" s="32" t="s">
        <v>4877</v>
      </c>
      <c r="AK1571" s="32" t="s">
        <v>4874</v>
      </c>
      <c r="AL1571" s="32">
        <v>1</v>
      </c>
      <c r="AM1571" s="32">
        <v>70</v>
      </c>
      <c r="AN1571" s="32" t="s">
        <v>128</v>
      </c>
      <c r="AO1571" s="32" t="s">
        <v>129</v>
      </c>
      <c r="AP1571" s="32" t="s">
        <v>203</v>
      </c>
      <c r="AQ1571" s="32" t="s">
        <v>130</v>
      </c>
      <c r="AR1571" s="32">
        <v>2024</v>
      </c>
      <c r="AS1571" s="32" t="s">
        <v>115</v>
      </c>
      <c r="AT1571" s="32" t="b">
        <v>0</v>
      </c>
      <c r="AU1571" s="32" t="s">
        <v>115</v>
      </c>
      <c r="AV1571" s="32" t="s">
        <v>115</v>
      </c>
      <c r="AW1571" s="32" t="s">
        <v>115</v>
      </c>
      <c r="AX1571" s="32" t="b">
        <v>0</v>
      </c>
      <c r="AY1571" s="32" t="s">
        <v>203</v>
      </c>
      <c r="AZ1571" s="110" t="s">
        <v>203</v>
      </c>
      <c r="BA1571" s="32" t="s">
        <v>203</v>
      </c>
      <c r="BB1571" s="32" t="s">
        <v>203</v>
      </c>
      <c r="BC1571" s="32" t="s">
        <v>203</v>
      </c>
      <c r="BD1571" s="32" t="s">
        <v>203</v>
      </c>
      <c r="BE1571" s="32" t="s">
        <v>203</v>
      </c>
      <c r="BF1571" s="110" t="s">
        <v>203</v>
      </c>
      <c r="BG1571" s="32" t="s">
        <v>203</v>
      </c>
      <c r="BH1571" s="32" t="s">
        <v>203</v>
      </c>
      <c r="BI1571" s="32" t="s">
        <v>162</v>
      </c>
      <c r="BJ1571" s="32">
        <v>5</v>
      </c>
      <c r="BK1571" s="110">
        <v>46905</v>
      </c>
      <c r="BL1571" s="110" t="s">
        <v>115</v>
      </c>
      <c r="BM1571" s="110">
        <v>47088</v>
      </c>
      <c r="BN1571" s="32" t="s">
        <v>115</v>
      </c>
      <c r="BO1571" s="32" t="s">
        <v>115</v>
      </c>
      <c r="BP1571" s="32" t="b">
        <v>0</v>
      </c>
      <c r="BQ1571" s="116" t="s">
        <v>115</v>
      </c>
      <c r="BR1571" s="32" t="s">
        <v>134</v>
      </c>
      <c r="BS1571" s="116">
        <v>0</v>
      </c>
      <c r="BT1571" s="116">
        <v>2000</v>
      </c>
      <c r="BU1571" s="116">
        <v>0</v>
      </c>
      <c r="BV1571" s="116">
        <v>0</v>
      </c>
      <c r="BW1571" s="116">
        <v>0</v>
      </c>
      <c r="BX1571" s="116">
        <v>0</v>
      </c>
      <c r="BY1571" s="116">
        <v>0</v>
      </c>
      <c r="BZ1571" s="116">
        <v>0</v>
      </c>
      <c r="CA1571" s="116">
        <v>0</v>
      </c>
      <c r="CB1571" s="116">
        <v>2000</v>
      </c>
      <c r="CC1571" s="116">
        <v>0</v>
      </c>
      <c r="CD1571" s="116">
        <v>0</v>
      </c>
      <c r="CE1571" s="116">
        <v>0</v>
      </c>
      <c r="CF1571" s="32" t="s">
        <v>135</v>
      </c>
      <c r="CG1571" s="32" t="s">
        <v>136</v>
      </c>
      <c r="CH1571" s="32" t="s">
        <v>1636</v>
      </c>
      <c r="CI1571" s="116">
        <v>0</v>
      </c>
      <c r="CJ1571" s="116">
        <v>0</v>
      </c>
      <c r="CK1571" s="116">
        <v>0</v>
      </c>
      <c r="CL1571" s="116">
        <v>66.967209999999994</v>
      </c>
      <c r="CM1571" s="116">
        <v>0</v>
      </c>
      <c r="CN1571" s="116">
        <v>0</v>
      </c>
      <c r="CO1571" s="113">
        <v>0</v>
      </c>
      <c r="CP1571" s="32" t="s">
        <v>134</v>
      </c>
      <c r="CQ1571" s="32" t="s">
        <v>115</v>
      </c>
      <c r="CR1571" s="32" t="s">
        <v>4878</v>
      </c>
      <c r="CS1571" s="32" t="s">
        <v>115</v>
      </c>
      <c r="CT1571" s="113">
        <v>1</v>
      </c>
      <c r="CU1571" s="113">
        <v>0</v>
      </c>
      <c r="CV1571" s="33" t="s">
        <v>115</v>
      </c>
    </row>
    <row r="1572" spans="2:100">
      <c r="B1572" s="123">
        <v>1568</v>
      </c>
      <c r="C1572" s="124" t="s">
        <v>4879</v>
      </c>
      <c r="D1572" s="128"/>
      <c r="E1572" s="128"/>
      <c r="F1572" s="32" t="s">
        <v>4880</v>
      </c>
      <c r="G1572" s="32" t="s">
        <v>4881</v>
      </c>
      <c r="H1572" s="32" t="s">
        <v>1841</v>
      </c>
      <c r="I1572" s="32" t="s">
        <v>189</v>
      </c>
      <c r="J1572" s="32" t="s">
        <v>115</v>
      </c>
      <c r="K1572" s="32" t="s">
        <v>115</v>
      </c>
      <c r="L1572" s="32" t="s">
        <v>404</v>
      </c>
      <c r="M1572" s="32" t="s">
        <v>4825</v>
      </c>
      <c r="N1572" s="32" t="s">
        <v>115</v>
      </c>
      <c r="O1572" s="32" t="s">
        <v>115</v>
      </c>
      <c r="P1572" s="110">
        <v>45833</v>
      </c>
      <c r="Q1572" s="32">
        <v>125</v>
      </c>
      <c r="R1572" s="32" t="s">
        <v>220</v>
      </c>
      <c r="S1572" s="32" t="s">
        <v>203</v>
      </c>
      <c r="T1572" s="32" t="s">
        <v>203</v>
      </c>
      <c r="U1572" s="32" t="s">
        <v>1574</v>
      </c>
      <c r="V1572" s="32" t="s">
        <v>2238</v>
      </c>
      <c r="W1572" s="32" t="s">
        <v>123</v>
      </c>
      <c r="X1572" s="32" t="s">
        <v>278</v>
      </c>
      <c r="Y1572" s="128"/>
      <c r="Z1572" s="119" t="s">
        <v>115</v>
      </c>
      <c r="AA1572" s="119" t="s">
        <v>115</v>
      </c>
      <c r="AB1572" s="32" t="s">
        <v>1842</v>
      </c>
      <c r="AC1572" s="32" t="s">
        <v>115</v>
      </c>
      <c r="AD1572" s="32" t="s">
        <v>115</v>
      </c>
      <c r="AE1572" s="32" t="s">
        <v>115</v>
      </c>
      <c r="AF1572" s="32" t="s">
        <v>115</v>
      </c>
      <c r="AG1572" s="32" t="s">
        <v>2090</v>
      </c>
      <c r="AH1572" s="32" t="s">
        <v>422</v>
      </c>
      <c r="AI1572" s="32">
        <v>5813162</v>
      </c>
      <c r="AJ1572" s="32" t="s">
        <v>4882</v>
      </c>
      <c r="AK1572" s="32" t="s">
        <v>4883</v>
      </c>
      <c r="AL1572" s="32">
        <v>2</v>
      </c>
      <c r="AM1572" s="32">
        <v>70</v>
      </c>
      <c r="AN1572" s="32" t="s">
        <v>128</v>
      </c>
      <c r="AO1572" s="32" t="s">
        <v>129</v>
      </c>
      <c r="AP1572" s="32" t="s">
        <v>203</v>
      </c>
      <c r="AQ1572" s="32" t="s">
        <v>130</v>
      </c>
      <c r="AR1572" s="32">
        <v>2024</v>
      </c>
      <c r="AS1572" s="32" t="s">
        <v>115</v>
      </c>
      <c r="AT1572" s="32" t="b">
        <v>0</v>
      </c>
      <c r="AU1572" s="32" t="s">
        <v>115</v>
      </c>
      <c r="AV1572" s="32" t="s">
        <v>115</v>
      </c>
      <c r="AW1572" s="32" t="s">
        <v>115</v>
      </c>
      <c r="AX1572" s="32" t="b">
        <v>0</v>
      </c>
      <c r="AY1572" s="32" t="s">
        <v>203</v>
      </c>
      <c r="AZ1572" s="110" t="s">
        <v>203</v>
      </c>
      <c r="BA1572" s="32" t="s">
        <v>203</v>
      </c>
      <c r="BB1572" s="32" t="s">
        <v>203</v>
      </c>
      <c r="BC1572" s="32" t="s">
        <v>203</v>
      </c>
      <c r="BD1572" s="32" t="s">
        <v>203</v>
      </c>
      <c r="BE1572" s="32" t="s">
        <v>203</v>
      </c>
      <c r="BF1572" s="110" t="s">
        <v>203</v>
      </c>
      <c r="BG1572" s="32" t="s">
        <v>203</v>
      </c>
      <c r="BH1572" s="32" t="s">
        <v>203</v>
      </c>
      <c r="BI1572" s="32" t="s">
        <v>488</v>
      </c>
      <c r="BJ1572" s="32">
        <v>4</v>
      </c>
      <c r="BK1572" s="110">
        <v>46118</v>
      </c>
      <c r="BL1572" s="110" t="s">
        <v>115</v>
      </c>
      <c r="BM1572" s="110">
        <v>46135</v>
      </c>
      <c r="BN1572" s="32" t="s">
        <v>115</v>
      </c>
      <c r="BO1572" s="32" t="s">
        <v>115</v>
      </c>
      <c r="BP1572" s="32" t="b">
        <v>1</v>
      </c>
      <c r="BQ1572" s="116" t="s">
        <v>115</v>
      </c>
      <c r="BR1572" s="32" t="s">
        <v>134</v>
      </c>
      <c r="BS1572" s="116">
        <v>168.64240000000001</v>
      </c>
      <c r="BT1572" s="116">
        <v>906.2663</v>
      </c>
      <c r="BU1572" s="116">
        <v>0</v>
      </c>
      <c r="BV1572" s="116">
        <v>0</v>
      </c>
      <c r="BW1572" s="116">
        <v>0</v>
      </c>
      <c r="BX1572" s="116">
        <v>92.782899999999998</v>
      </c>
      <c r="BY1572" s="116">
        <v>498.25339999999994</v>
      </c>
      <c r="BZ1572" s="116">
        <v>315.23009999999999</v>
      </c>
      <c r="CA1572" s="116">
        <v>0</v>
      </c>
      <c r="CB1572" s="116">
        <v>0</v>
      </c>
      <c r="CC1572" s="116">
        <v>0</v>
      </c>
      <c r="CD1572" s="116">
        <v>0</v>
      </c>
      <c r="CE1572" s="116">
        <v>92.782900000000012</v>
      </c>
      <c r="CF1572" s="32" t="s">
        <v>135</v>
      </c>
      <c r="CG1572" s="32" t="s">
        <v>136</v>
      </c>
      <c r="CH1572" s="32" t="s">
        <v>253</v>
      </c>
      <c r="CI1572" s="116">
        <v>0</v>
      </c>
      <c r="CJ1572" s="116">
        <v>0</v>
      </c>
      <c r="CK1572" s="116">
        <v>0</v>
      </c>
      <c r="CL1572" s="116">
        <v>0</v>
      </c>
      <c r="CM1572" s="116">
        <v>0</v>
      </c>
      <c r="CN1572" s="116">
        <v>0</v>
      </c>
      <c r="CO1572" s="113">
        <v>0</v>
      </c>
      <c r="CP1572" s="32" t="s">
        <v>134</v>
      </c>
      <c r="CQ1572" s="32" t="s">
        <v>115</v>
      </c>
      <c r="CR1572" s="32" t="s">
        <v>134</v>
      </c>
      <c r="CS1572" s="32" t="s">
        <v>115</v>
      </c>
      <c r="CT1572" s="113">
        <v>1</v>
      </c>
      <c r="CU1572" s="113">
        <v>0</v>
      </c>
      <c r="CV1572" s="33" t="s">
        <v>1936</v>
      </c>
    </row>
    <row r="1573" spans="2:100">
      <c r="B1573" s="123">
        <v>1569</v>
      </c>
      <c r="C1573" s="124" t="s">
        <v>4879</v>
      </c>
      <c r="D1573" s="128"/>
      <c r="E1573" s="128"/>
      <c r="F1573" s="32" t="s">
        <v>4884</v>
      </c>
      <c r="G1573" s="32" t="s">
        <v>4881</v>
      </c>
      <c r="H1573" s="32" t="s">
        <v>1841</v>
      </c>
      <c r="I1573" s="32" t="s">
        <v>189</v>
      </c>
      <c r="J1573" s="32" t="s">
        <v>115</v>
      </c>
      <c r="K1573" s="32" t="s">
        <v>115</v>
      </c>
      <c r="L1573" s="32" t="s">
        <v>404</v>
      </c>
      <c r="M1573" s="32" t="s">
        <v>4825</v>
      </c>
      <c r="N1573" s="32" t="s">
        <v>115</v>
      </c>
      <c r="O1573" s="32" t="s">
        <v>115</v>
      </c>
      <c r="P1573" s="110">
        <v>45887</v>
      </c>
      <c r="Q1573" s="32">
        <v>125</v>
      </c>
      <c r="R1573" s="32" t="s">
        <v>220</v>
      </c>
      <c r="S1573" s="32" t="s">
        <v>203</v>
      </c>
      <c r="T1573" s="32" t="s">
        <v>203</v>
      </c>
      <c r="U1573" s="32" t="s">
        <v>214</v>
      </c>
      <c r="V1573" s="32" t="s">
        <v>288</v>
      </c>
      <c r="W1573" s="32" t="s">
        <v>123</v>
      </c>
      <c r="X1573" s="32" t="s">
        <v>278</v>
      </c>
      <c r="Y1573" s="128"/>
      <c r="Z1573" s="119" t="s">
        <v>115</v>
      </c>
      <c r="AA1573" s="119" t="s">
        <v>115</v>
      </c>
      <c r="AB1573" s="32" t="s">
        <v>1842</v>
      </c>
      <c r="AC1573" s="32" t="s">
        <v>115</v>
      </c>
      <c r="AD1573" s="32" t="s">
        <v>115</v>
      </c>
      <c r="AE1573" s="32" t="s">
        <v>115</v>
      </c>
      <c r="AF1573" s="32" t="s">
        <v>115</v>
      </c>
      <c r="AG1573" s="32" t="s">
        <v>2090</v>
      </c>
      <c r="AH1573" s="32" t="s">
        <v>422</v>
      </c>
      <c r="AI1573" s="32">
        <v>5813163</v>
      </c>
      <c r="AJ1573" s="32" t="s">
        <v>4882</v>
      </c>
      <c r="AK1573" s="32" t="s">
        <v>4883</v>
      </c>
      <c r="AL1573" s="32">
        <v>2</v>
      </c>
      <c r="AM1573" s="32">
        <v>70</v>
      </c>
      <c r="AN1573" s="32" t="s">
        <v>128</v>
      </c>
      <c r="AO1573" s="32" t="s">
        <v>129</v>
      </c>
      <c r="AP1573" s="32" t="s">
        <v>203</v>
      </c>
      <c r="AQ1573" s="32" t="s">
        <v>130</v>
      </c>
      <c r="AR1573" s="32">
        <v>2024</v>
      </c>
      <c r="AS1573" s="32" t="s">
        <v>115</v>
      </c>
      <c r="AT1573" s="32" t="b">
        <v>0</v>
      </c>
      <c r="AU1573" s="32" t="s">
        <v>115</v>
      </c>
      <c r="AV1573" s="32" t="s">
        <v>115</v>
      </c>
      <c r="AW1573" s="32" t="s">
        <v>115</v>
      </c>
      <c r="AX1573" s="32" t="b">
        <v>0</v>
      </c>
      <c r="AY1573" s="32" t="s">
        <v>203</v>
      </c>
      <c r="AZ1573" s="110" t="s">
        <v>203</v>
      </c>
      <c r="BA1573" s="32" t="s">
        <v>203</v>
      </c>
      <c r="BB1573" s="32" t="s">
        <v>203</v>
      </c>
      <c r="BC1573" s="32" t="s">
        <v>203</v>
      </c>
      <c r="BD1573" s="32" t="s">
        <v>203</v>
      </c>
      <c r="BE1573" s="32" t="s">
        <v>203</v>
      </c>
      <c r="BF1573" s="110" t="s">
        <v>203</v>
      </c>
      <c r="BG1573" s="32" t="s">
        <v>203</v>
      </c>
      <c r="BH1573" s="32" t="s">
        <v>203</v>
      </c>
      <c r="BI1573" s="32" t="s">
        <v>488</v>
      </c>
      <c r="BJ1573" s="32">
        <v>4</v>
      </c>
      <c r="BK1573" s="110">
        <v>46087</v>
      </c>
      <c r="BL1573" s="110" t="s">
        <v>115</v>
      </c>
      <c r="BM1573" s="110">
        <v>46147</v>
      </c>
      <c r="BN1573" s="32" t="s">
        <v>115</v>
      </c>
      <c r="BO1573" s="32" t="s">
        <v>115</v>
      </c>
      <c r="BP1573" s="32" t="b">
        <v>1</v>
      </c>
      <c r="BQ1573" s="116" t="s">
        <v>115</v>
      </c>
      <c r="BR1573" s="32" t="s">
        <v>134</v>
      </c>
      <c r="BS1573" s="116">
        <v>169.1713</v>
      </c>
      <c r="BT1573" s="116">
        <v>706.14750000000004</v>
      </c>
      <c r="BU1573" s="116">
        <v>0</v>
      </c>
      <c r="BV1573" s="116">
        <v>0</v>
      </c>
      <c r="BW1573" s="116">
        <v>0</v>
      </c>
      <c r="BX1573" s="116">
        <v>90.340100000000007</v>
      </c>
      <c r="BY1573" s="116">
        <v>111.6644</v>
      </c>
      <c r="BZ1573" s="116">
        <v>504.1431</v>
      </c>
      <c r="CA1573" s="116">
        <v>0</v>
      </c>
      <c r="CB1573" s="116">
        <v>0</v>
      </c>
      <c r="CC1573" s="116">
        <v>0</v>
      </c>
      <c r="CD1573" s="116">
        <v>0</v>
      </c>
      <c r="CE1573" s="116">
        <v>90.34</v>
      </c>
      <c r="CF1573" s="32" t="s">
        <v>135</v>
      </c>
      <c r="CG1573" s="32" t="s">
        <v>136</v>
      </c>
      <c r="CH1573" s="32" t="s">
        <v>253</v>
      </c>
      <c r="CI1573" s="116">
        <v>0</v>
      </c>
      <c r="CJ1573" s="116">
        <v>0</v>
      </c>
      <c r="CK1573" s="116">
        <v>0</v>
      </c>
      <c r="CL1573" s="116">
        <v>0</v>
      </c>
      <c r="CM1573" s="116">
        <v>0</v>
      </c>
      <c r="CN1573" s="116">
        <v>0</v>
      </c>
      <c r="CO1573" s="113">
        <v>0</v>
      </c>
      <c r="CP1573" s="32" t="s">
        <v>134</v>
      </c>
      <c r="CQ1573" s="32" t="s">
        <v>115</v>
      </c>
      <c r="CR1573" s="32" t="s">
        <v>134</v>
      </c>
      <c r="CS1573" s="32" t="s">
        <v>115</v>
      </c>
      <c r="CT1573" s="113">
        <v>1</v>
      </c>
      <c r="CU1573" s="113">
        <v>0</v>
      </c>
      <c r="CV1573" s="33" t="s">
        <v>1936</v>
      </c>
    </row>
    <row r="1574" spans="2:100">
      <c r="B1574" s="31">
        <v>1570</v>
      </c>
      <c r="C1574" s="32" t="s">
        <v>4885</v>
      </c>
      <c r="D1574" s="128"/>
      <c r="E1574" s="128"/>
      <c r="F1574" s="32" t="s">
        <v>4886</v>
      </c>
      <c r="G1574" s="32" t="s">
        <v>4887</v>
      </c>
      <c r="H1574" s="32" t="s">
        <v>1841</v>
      </c>
      <c r="I1574" s="32" t="s">
        <v>189</v>
      </c>
      <c r="J1574" s="32" t="s">
        <v>115</v>
      </c>
      <c r="K1574" s="32" t="s">
        <v>115</v>
      </c>
      <c r="L1574" s="32" t="s">
        <v>404</v>
      </c>
      <c r="M1574" s="32" t="s">
        <v>4825</v>
      </c>
      <c r="N1574" s="32" t="s">
        <v>115</v>
      </c>
      <c r="O1574" s="32" t="s">
        <v>115</v>
      </c>
      <c r="P1574" s="110">
        <v>45887</v>
      </c>
      <c r="Q1574" s="32">
        <v>124</v>
      </c>
      <c r="R1574" s="32" t="s">
        <v>220</v>
      </c>
      <c r="S1574" s="32" t="s">
        <v>548</v>
      </c>
      <c r="T1574" s="32" t="s">
        <v>591</v>
      </c>
      <c r="U1574" s="32" t="s">
        <v>1574</v>
      </c>
      <c r="V1574" s="32" t="s">
        <v>1512</v>
      </c>
      <c r="W1574" s="32" t="s">
        <v>123</v>
      </c>
      <c r="X1574" s="32" t="s">
        <v>887</v>
      </c>
      <c r="Y1574" s="128"/>
      <c r="Z1574" s="119" t="s">
        <v>115</v>
      </c>
      <c r="AA1574" s="119" t="s">
        <v>115</v>
      </c>
      <c r="AB1574" s="32" t="s">
        <v>1842</v>
      </c>
      <c r="AC1574" s="32" t="s">
        <v>115</v>
      </c>
      <c r="AD1574" s="32" t="s">
        <v>115</v>
      </c>
      <c r="AE1574" s="32" t="s">
        <v>115</v>
      </c>
      <c r="AF1574" s="32" t="s">
        <v>115</v>
      </c>
      <c r="AG1574" s="32" t="s">
        <v>126</v>
      </c>
      <c r="AH1574" s="32" t="s">
        <v>422</v>
      </c>
      <c r="AI1574" s="32">
        <v>5810922</v>
      </c>
      <c r="AJ1574" s="32" t="s">
        <v>4888</v>
      </c>
      <c r="AK1574" s="32" t="s">
        <v>4885</v>
      </c>
      <c r="AL1574" s="32">
        <v>1</v>
      </c>
      <c r="AM1574" s="32">
        <v>70</v>
      </c>
      <c r="AN1574" s="32" t="s">
        <v>128</v>
      </c>
      <c r="AO1574" s="32" t="s">
        <v>129</v>
      </c>
      <c r="AP1574" s="32">
        <v>2025</v>
      </c>
      <c r="AQ1574" s="32" t="s">
        <v>130</v>
      </c>
      <c r="AR1574" s="32">
        <v>2024</v>
      </c>
      <c r="AS1574" s="32" t="s">
        <v>115</v>
      </c>
      <c r="AT1574" s="32" t="b">
        <v>0</v>
      </c>
      <c r="AU1574" s="32" t="s">
        <v>115</v>
      </c>
      <c r="AV1574" s="32" t="s">
        <v>115</v>
      </c>
      <c r="AW1574" s="32" t="s">
        <v>115</v>
      </c>
      <c r="AX1574" s="32" t="b">
        <v>0</v>
      </c>
      <c r="AY1574" s="32" t="s">
        <v>115</v>
      </c>
      <c r="AZ1574" s="110" t="s">
        <v>115</v>
      </c>
      <c r="BA1574" s="32" t="s">
        <v>115</v>
      </c>
      <c r="BB1574" s="32" t="s">
        <v>115</v>
      </c>
      <c r="BC1574" s="32" t="s">
        <v>115</v>
      </c>
      <c r="BD1574" s="32" t="s">
        <v>115</v>
      </c>
      <c r="BE1574" s="32" t="s">
        <v>115</v>
      </c>
      <c r="BF1574" s="110" t="s">
        <v>115</v>
      </c>
      <c r="BG1574" s="32" t="s">
        <v>131</v>
      </c>
      <c r="BH1574" s="32" t="s">
        <v>115</v>
      </c>
      <c r="BI1574" s="32" t="s">
        <v>195</v>
      </c>
      <c r="BJ1574" s="32">
        <v>2</v>
      </c>
      <c r="BK1574" s="110">
        <v>45824</v>
      </c>
      <c r="BL1574" s="110">
        <v>45838</v>
      </c>
      <c r="BM1574" s="110">
        <v>45900</v>
      </c>
      <c r="BN1574" s="32" t="s">
        <v>115</v>
      </c>
      <c r="BO1574" s="32" t="s">
        <v>115</v>
      </c>
      <c r="BP1574" s="32" t="b">
        <v>1</v>
      </c>
      <c r="BQ1574" s="116">
        <v>3600</v>
      </c>
      <c r="BR1574" s="32" t="s">
        <v>134</v>
      </c>
      <c r="BS1574" s="116">
        <v>3699.2352000000001</v>
      </c>
      <c r="BT1574" s="116">
        <v>4319.5718999999999</v>
      </c>
      <c r="BU1574" s="116">
        <v>0</v>
      </c>
      <c r="BV1574" s="116">
        <v>0</v>
      </c>
      <c r="BW1574" s="116">
        <v>0</v>
      </c>
      <c r="BX1574" s="116">
        <v>132.40649999999999</v>
      </c>
      <c r="BY1574" s="116">
        <v>4164.5066999999999</v>
      </c>
      <c r="BZ1574" s="116">
        <v>22.6587</v>
      </c>
      <c r="CA1574" s="116">
        <v>0</v>
      </c>
      <c r="CB1574" s="116">
        <v>0</v>
      </c>
      <c r="CC1574" s="116">
        <v>0</v>
      </c>
      <c r="CD1574" s="116">
        <v>0</v>
      </c>
      <c r="CE1574" s="116">
        <v>132.40650000000005</v>
      </c>
      <c r="CF1574" s="32" t="s">
        <v>135</v>
      </c>
      <c r="CG1574" s="32" t="s">
        <v>136</v>
      </c>
      <c r="CH1574" s="32" t="s">
        <v>235</v>
      </c>
      <c r="CI1574" s="116">
        <v>0</v>
      </c>
      <c r="CJ1574" s="116">
        <v>0</v>
      </c>
      <c r="CK1574" s="116">
        <v>0</v>
      </c>
      <c r="CL1574" s="116">
        <v>0</v>
      </c>
      <c r="CM1574" s="116">
        <v>0</v>
      </c>
      <c r="CN1574" s="116">
        <v>5909.0166900000004</v>
      </c>
      <c r="CO1574" s="113">
        <v>0</v>
      </c>
      <c r="CP1574" s="32" t="s">
        <v>134</v>
      </c>
      <c r="CQ1574" s="32" t="s">
        <v>115</v>
      </c>
      <c r="CR1574" s="32" t="s">
        <v>134</v>
      </c>
      <c r="CS1574" s="32" t="s">
        <v>115</v>
      </c>
      <c r="CT1574" s="113">
        <v>0</v>
      </c>
      <c r="CU1574" s="113">
        <v>1</v>
      </c>
      <c r="CV1574" s="33" t="s">
        <v>1903</v>
      </c>
    </row>
    <row r="1575" spans="2:100">
      <c r="B1575" s="123">
        <v>1571</v>
      </c>
      <c r="C1575" s="124" t="s">
        <v>4889</v>
      </c>
      <c r="D1575" s="128"/>
      <c r="E1575" s="128"/>
      <c r="F1575" s="32" t="s">
        <v>4890</v>
      </c>
      <c r="G1575" s="32" t="s">
        <v>4891</v>
      </c>
      <c r="H1575" s="32" t="s">
        <v>1841</v>
      </c>
      <c r="I1575" s="32" t="s">
        <v>189</v>
      </c>
      <c r="J1575" s="32" t="s">
        <v>115</v>
      </c>
      <c r="K1575" s="32" t="s">
        <v>115</v>
      </c>
      <c r="L1575" s="32" t="s">
        <v>404</v>
      </c>
      <c r="M1575" s="32" t="s">
        <v>4825</v>
      </c>
      <c r="N1575" s="32" t="s">
        <v>115</v>
      </c>
      <c r="O1575" s="32" t="s">
        <v>115</v>
      </c>
      <c r="P1575" s="110">
        <v>45388</v>
      </c>
      <c r="Q1575" s="32">
        <v>54</v>
      </c>
      <c r="R1575" s="32" t="s">
        <v>220</v>
      </c>
      <c r="S1575" s="32" t="s">
        <v>203</v>
      </c>
      <c r="T1575" s="32" t="s">
        <v>203</v>
      </c>
      <c r="U1575" s="32" t="s">
        <v>214</v>
      </c>
      <c r="V1575" s="32" t="s">
        <v>288</v>
      </c>
      <c r="W1575" s="32" t="s">
        <v>123</v>
      </c>
      <c r="X1575" s="32" t="s">
        <v>278</v>
      </c>
      <c r="Y1575" s="128"/>
      <c r="Z1575" s="119" t="s">
        <v>115</v>
      </c>
      <c r="AA1575" s="119" t="s">
        <v>115</v>
      </c>
      <c r="AB1575" s="32" t="s">
        <v>1728</v>
      </c>
      <c r="AC1575" s="32" t="s">
        <v>115</v>
      </c>
      <c r="AD1575" s="32" t="s">
        <v>115</v>
      </c>
      <c r="AE1575" s="32" t="s">
        <v>115</v>
      </c>
      <c r="AF1575" s="32" t="s">
        <v>115</v>
      </c>
      <c r="AG1575" s="32" t="s">
        <v>2090</v>
      </c>
      <c r="AH1575" s="32" t="s">
        <v>422</v>
      </c>
      <c r="AI1575" s="32">
        <v>5813159</v>
      </c>
      <c r="AJ1575" s="32" t="s">
        <v>4892</v>
      </c>
      <c r="AK1575" s="32" t="s">
        <v>4893</v>
      </c>
      <c r="AL1575" s="32">
        <v>3</v>
      </c>
      <c r="AM1575" s="32">
        <v>70</v>
      </c>
      <c r="AN1575" s="32" t="s">
        <v>128</v>
      </c>
      <c r="AO1575" s="32" t="s">
        <v>129</v>
      </c>
      <c r="AP1575" s="32" t="s">
        <v>203</v>
      </c>
      <c r="AQ1575" s="32" t="s">
        <v>130</v>
      </c>
      <c r="AR1575" s="32">
        <v>2024</v>
      </c>
      <c r="AS1575" s="32" t="s">
        <v>115</v>
      </c>
      <c r="AT1575" s="32" t="b">
        <v>0</v>
      </c>
      <c r="AU1575" s="32" t="s">
        <v>115</v>
      </c>
      <c r="AV1575" s="32" t="s">
        <v>115</v>
      </c>
      <c r="AW1575" s="32" t="s">
        <v>115</v>
      </c>
      <c r="AX1575" s="32" t="b">
        <v>0</v>
      </c>
      <c r="AY1575" s="32" t="s">
        <v>203</v>
      </c>
      <c r="AZ1575" s="110" t="s">
        <v>203</v>
      </c>
      <c r="BA1575" s="32" t="s">
        <v>203</v>
      </c>
      <c r="BB1575" s="32" t="s">
        <v>203</v>
      </c>
      <c r="BC1575" s="32" t="s">
        <v>203</v>
      </c>
      <c r="BD1575" s="32" t="s">
        <v>203</v>
      </c>
      <c r="BE1575" s="32" t="s">
        <v>203</v>
      </c>
      <c r="BF1575" s="110" t="s">
        <v>203</v>
      </c>
      <c r="BG1575" s="32" t="s">
        <v>203</v>
      </c>
      <c r="BH1575" s="32" t="s">
        <v>203</v>
      </c>
      <c r="BI1575" s="32" t="s">
        <v>488</v>
      </c>
      <c r="BJ1575" s="32">
        <v>4</v>
      </c>
      <c r="BK1575" s="110">
        <v>46357</v>
      </c>
      <c r="BL1575" s="110" t="s">
        <v>115</v>
      </c>
      <c r="BM1575" s="110">
        <v>46420</v>
      </c>
      <c r="BN1575" s="32" t="s">
        <v>115</v>
      </c>
      <c r="BO1575" s="32" t="s">
        <v>115</v>
      </c>
      <c r="BP1575" s="32" t="b">
        <v>0</v>
      </c>
      <c r="BQ1575" s="116" t="s">
        <v>115</v>
      </c>
      <c r="BR1575" s="32" t="s">
        <v>134</v>
      </c>
      <c r="BS1575" s="116">
        <v>179.9119</v>
      </c>
      <c r="BT1575" s="116">
        <v>491.26850000000002</v>
      </c>
      <c r="BU1575" s="116">
        <v>0</v>
      </c>
      <c r="BV1575" s="116">
        <v>0</v>
      </c>
      <c r="BW1575" s="116">
        <v>0</v>
      </c>
      <c r="BX1575" s="116">
        <v>104.84869999999999</v>
      </c>
      <c r="BY1575" s="116">
        <v>109.6619</v>
      </c>
      <c r="BZ1575" s="116">
        <v>0</v>
      </c>
      <c r="CA1575" s="116">
        <v>0</v>
      </c>
      <c r="CB1575" s="116">
        <v>0</v>
      </c>
      <c r="CC1575" s="116">
        <v>0</v>
      </c>
      <c r="CD1575" s="116">
        <v>0</v>
      </c>
      <c r="CE1575" s="116">
        <v>104.84870000000001</v>
      </c>
      <c r="CF1575" s="32" t="s">
        <v>135</v>
      </c>
      <c r="CG1575" s="32" t="s">
        <v>136</v>
      </c>
      <c r="CH1575" s="32" t="s">
        <v>486</v>
      </c>
      <c r="CI1575" s="116">
        <v>0</v>
      </c>
      <c r="CJ1575" s="116">
        <v>0</v>
      </c>
      <c r="CK1575" s="116">
        <v>0</v>
      </c>
      <c r="CL1575" s="116">
        <v>0</v>
      </c>
      <c r="CM1575" s="116">
        <v>0</v>
      </c>
      <c r="CN1575" s="116">
        <v>0</v>
      </c>
      <c r="CO1575" s="113">
        <v>0</v>
      </c>
      <c r="CP1575" s="32" t="s">
        <v>134</v>
      </c>
      <c r="CQ1575" s="32" t="s">
        <v>115</v>
      </c>
      <c r="CR1575" s="32" t="s">
        <v>279</v>
      </c>
      <c r="CS1575" s="32" t="s">
        <v>115</v>
      </c>
      <c r="CT1575" s="113">
        <v>1</v>
      </c>
      <c r="CU1575" s="113">
        <v>0</v>
      </c>
      <c r="CV1575" s="33" t="s">
        <v>1936</v>
      </c>
    </row>
    <row r="1576" spans="2:100">
      <c r="B1576" s="123">
        <v>1572</v>
      </c>
      <c r="C1576" s="124" t="s">
        <v>4894</v>
      </c>
      <c r="D1576" s="128"/>
      <c r="E1576" s="128"/>
      <c r="F1576" s="32" t="s">
        <v>2144</v>
      </c>
      <c r="G1576" s="32" t="s">
        <v>4891</v>
      </c>
      <c r="H1576" s="32" t="s">
        <v>1841</v>
      </c>
      <c r="I1576" s="32" t="s">
        <v>189</v>
      </c>
      <c r="J1576" s="32" t="s">
        <v>115</v>
      </c>
      <c r="K1576" s="32" t="s">
        <v>115</v>
      </c>
      <c r="L1576" s="32" t="s">
        <v>404</v>
      </c>
      <c r="M1576" s="32" t="s">
        <v>4825</v>
      </c>
      <c r="N1576" s="32" t="s">
        <v>115</v>
      </c>
      <c r="O1576" s="32" t="s">
        <v>115</v>
      </c>
      <c r="P1576" s="110">
        <v>45517</v>
      </c>
      <c r="Q1576" s="32">
        <v>53</v>
      </c>
      <c r="R1576" s="32" t="s">
        <v>220</v>
      </c>
      <c r="S1576" s="32" t="s">
        <v>203</v>
      </c>
      <c r="T1576" s="32" t="s">
        <v>203</v>
      </c>
      <c r="U1576" s="32" t="s">
        <v>214</v>
      </c>
      <c r="V1576" s="32" t="s">
        <v>288</v>
      </c>
      <c r="W1576" s="32" t="s">
        <v>123</v>
      </c>
      <c r="X1576" s="32" t="s">
        <v>278</v>
      </c>
      <c r="Y1576" s="128"/>
      <c r="Z1576" s="119" t="s">
        <v>115</v>
      </c>
      <c r="AA1576" s="119" t="s">
        <v>115</v>
      </c>
      <c r="AB1576" s="32" t="s">
        <v>1728</v>
      </c>
      <c r="AC1576" s="32" t="s">
        <v>115</v>
      </c>
      <c r="AD1576" s="32" t="s">
        <v>115</v>
      </c>
      <c r="AE1576" s="32" t="s">
        <v>115</v>
      </c>
      <c r="AF1576" s="32" t="s">
        <v>115</v>
      </c>
      <c r="AG1576" s="32" t="s">
        <v>2090</v>
      </c>
      <c r="AH1576" s="32" t="s">
        <v>422</v>
      </c>
      <c r="AI1576" s="32">
        <v>5813164</v>
      </c>
      <c r="AJ1576" s="32" t="s">
        <v>4892</v>
      </c>
      <c r="AK1576" s="32" t="s">
        <v>4893</v>
      </c>
      <c r="AL1576" s="32">
        <v>3</v>
      </c>
      <c r="AM1576" s="32">
        <v>70</v>
      </c>
      <c r="AN1576" s="32" t="s">
        <v>128</v>
      </c>
      <c r="AO1576" s="32" t="s">
        <v>129</v>
      </c>
      <c r="AP1576" s="32" t="s">
        <v>203</v>
      </c>
      <c r="AQ1576" s="32" t="s">
        <v>130</v>
      </c>
      <c r="AR1576" s="32">
        <v>2024</v>
      </c>
      <c r="AS1576" s="32" t="s">
        <v>115</v>
      </c>
      <c r="AT1576" s="32" t="b">
        <v>0</v>
      </c>
      <c r="AU1576" s="32" t="s">
        <v>115</v>
      </c>
      <c r="AV1576" s="32" t="s">
        <v>115</v>
      </c>
      <c r="AW1576" s="32" t="s">
        <v>115</v>
      </c>
      <c r="AX1576" s="32" t="b">
        <v>0</v>
      </c>
      <c r="AY1576" s="32" t="s">
        <v>203</v>
      </c>
      <c r="AZ1576" s="110" t="s">
        <v>203</v>
      </c>
      <c r="BA1576" s="32" t="s">
        <v>203</v>
      </c>
      <c r="BB1576" s="32" t="s">
        <v>203</v>
      </c>
      <c r="BC1576" s="32" t="s">
        <v>203</v>
      </c>
      <c r="BD1576" s="32" t="s">
        <v>203</v>
      </c>
      <c r="BE1576" s="32" t="s">
        <v>203</v>
      </c>
      <c r="BF1576" s="110" t="s">
        <v>203</v>
      </c>
      <c r="BG1576" s="32" t="s">
        <v>203</v>
      </c>
      <c r="BH1576" s="32" t="s">
        <v>203</v>
      </c>
      <c r="BI1576" s="32" t="s">
        <v>488</v>
      </c>
      <c r="BJ1576" s="32">
        <v>4</v>
      </c>
      <c r="BK1576" s="110">
        <v>46472</v>
      </c>
      <c r="BL1576" s="110" t="s">
        <v>115</v>
      </c>
      <c r="BM1576" s="110">
        <v>46531</v>
      </c>
      <c r="BN1576" s="32" t="s">
        <v>115</v>
      </c>
      <c r="BO1576" s="32" t="s">
        <v>115</v>
      </c>
      <c r="BP1576" s="32" t="b">
        <v>0</v>
      </c>
      <c r="BQ1576" s="116" t="s">
        <v>115</v>
      </c>
      <c r="BR1576" s="32" t="s">
        <v>134</v>
      </c>
      <c r="BS1576" s="116">
        <v>333.87329999999997</v>
      </c>
      <c r="BT1576" s="116">
        <v>1737.9929999999999</v>
      </c>
      <c r="BU1576" s="116">
        <v>0</v>
      </c>
      <c r="BV1576" s="116">
        <v>0</v>
      </c>
      <c r="BW1576" s="116">
        <v>0</v>
      </c>
      <c r="BX1576" s="116">
        <v>251.1448</v>
      </c>
      <c r="BY1576" s="116">
        <v>135.2071</v>
      </c>
      <c r="BZ1576" s="116">
        <v>0</v>
      </c>
      <c r="CA1576" s="116">
        <v>0</v>
      </c>
      <c r="CB1576" s="116">
        <v>0</v>
      </c>
      <c r="CC1576" s="116">
        <v>0</v>
      </c>
      <c r="CD1576" s="116">
        <v>0</v>
      </c>
      <c r="CE1576" s="116">
        <v>251.14479999999998</v>
      </c>
      <c r="CF1576" s="32" t="s">
        <v>135</v>
      </c>
      <c r="CG1576" s="32" t="s">
        <v>136</v>
      </c>
      <c r="CH1576" s="32" t="s">
        <v>486</v>
      </c>
      <c r="CI1576" s="116">
        <v>0</v>
      </c>
      <c r="CJ1576" s="116">
        <v>0</v>
      </c>
      <c r="CK1576" s="116">
        <v>0</v>
      </c>
      <c r="CL1576" s="116">
        <v>0</v>
      </c>
      <c r="CM1576" s="116">
        <v>0</v>
      </c>
      <c r="CN1576" s="116">
        <v>0</v>
      </c>
      <c r="CO1576" s="113">
        <v>0</v>
      </c>
      <c r="CP1576" s="32" t="s">
        <v>134</v>
      </c>
      <c r="CQ1576" s="32" t="s">
        <v>115</v>
      </c>
      <c r="CR1576" s="32" t="s">
        <v>279</v>
      </c>
      <c r="CS1576" s="32" t="s">
        <v>115</v>
      </c>
      <c r="CT1576" s="113">
        <v>1</v>
      </c>
      <c r="CU1576" s="113">
        <v>0</v>
      </c>
      <c r="CV1576" s="33" t="s">
        <v>1936</v>
      </c>
    </row>
    <row r="1577" spans="2:100">
      <c r="B1577" s="123">
        <v>1573</v>
      </c>
      <c r="C1577" s="124" t="s">
        <v>4895</v>
      </c>
      <c r="D1577" s="128"/>
      <c r="E1577" s="128"/>
      <c r="F1577" s="32" t="s">
        <v>4890</v>
      </c>
      <c r="G1577" s="32" t="s">
        <v>4891</v>
      </c>
      <c r="H1577" s="32" t="s">
        <v>1841</v>
      </c>
      <c r="I1577" s="32" t="s">
        <v>189</v>
      </c>
      <c r="J1577" s="32" t="s">
        <v>115</v>
      </c>
      <c r="K1577" s="32" t="s">
        <v>115</v>
      </c>
      <c r="L1577" s="32" t="s">
        <v>404</v>
      </c>
      <c r="M1577" s="32" t="s">
        <v>4825</v>
      </c>
      <c r="N1577" s="32" t="s">
        <v>115</v>
      </c>
      <c r="O1577" s="32" t="s">
        <v>115</v>
      </c>
      <c r="P1577" s="110">
        <v>45198</v>
      </c>
      <c r="Q1577" s="32">
        <v>52</v>
      </c>
      <c r="R1577" s="32" t="s">
        <v>220</v>
      </c>
      <c r="S1577" s="32" t="s">
        <v>203</v>
      </c>
      <c r="T1577" s="32" t="s">
        <v>203</v>
      </c>
      <c r="U1577" s="32" t="s">
        <v>214</v>
      </c>
      <c r="V1577" s="32" t="s">
        <v>288</v>
      </c>
      <c r="W1577" s="32" t="s">
        <v>123</v>
      </c>
      <c r="X1577" s="32" t="s">
        <v>278</v>
      </c>
      <c r="Y1577" s="128"/>
      <c r="Z1577" s="119" t="s">
        <v>115</v>
      </c>
      <c r="AA1577" s="119" t="s">
        <v>115</v>
      </c>
      <c r="AB1577" s="32" t="s">
        <v>1728</v>
      </c>
      <c r="AC1577" s="32" t="s">
        <v>115</v>
      </c>
      <c r="AD1577" s="32" t="s">
        <v>115</v>
      </c>
      <c r="AE1577" s="32" t="s">
        <v>115</v>
      </c>
      <c r="AF1577" s="32" t="s">
        <v>115</v>
      </c>
      <c r="AG1577" s="32" t="s">
        <v>2090</v>
      </c>
      <c r="AH1577" s="32" t="s">
        <v>422</v>
      </c>
      <c r="AI1577" s="32">
        <v>5813165</v>
      </c>
      <c r="AJ1577" s="32" t="s">
        <v>4892</v>
      </c>
      <c r="AK1577" s="32" t="s">
        <v>4893</v>
      </c>
      <c r="AL1577" s="32">
        <v>3</v>
      </c>
      <c r="AM1577" s="32">
        <v>70</v>
      </c>
      <c r="AN1577" s="32" t="s">
        <v>128</v>
      </c>
      <c r="AO1577" s="32" t="s">
        <v>129</v>
      </c>
      <c r="AP1577" s="32" t="s">
        <v>203</v>
      </c>
      <c r="AQ1577" s="32" t="s">
        <v>130</v>
      </c>
      <c r="AR1577" s="32">
        <v>2024</v>
      </c>
      <c r="AS1577" s="32" t="s">
        <v>115</v>
      </c>
      <c r="AT1577" s="32" t="b">
        <v>0</v>
      </c>
      <c r="AU1577" s="32" t="s">
        <v>115</v>
      </c>
      <c r="AV1577" s="32" t="s">
        <v>115</v>
      </c>
      <c r="AW1577" s="32" t="s">
        <v>115</v>
      </c>
      <c r="AX1577" s="32" t="b">
        <v>0</v>
      </c>
      <c r="AY1577" s="32" t="s">
        <v>203</v>
      </c>
      <c r="AZ1577" s="110" t="s">
        <v>203</v>
      </c>
      <c r="BA1577" s="32" t="s">
        <v>203</v>
      </c>
      <c r="BB1577" s="32" t="s">
        <v>203</v>
      </c>
      <c r="BC1577" s="32" t="s">
        <v>203</v>
      </c>
      <c r="BD1577" s="32" t="s">
        <v>203</v>
      </c>
      <c r="BE1577" s="32" t="s">
        <v>203</v>
      </c>
      <c r="BF1577" s="110" t="s">
        <v>203</v>
      </c>
      <c r="BG1577" s="32" t="s">
        <v>203</v>
      </c>
      <c r="BH1577" s="32" t="s">
        <v>203</v>
      </c>
      <c r="BI1577" s="32" t="s">
        <v>488</v>
      </c>
      <c r="BJ1577" s="32">
        <v>4</v>
      </c>
      <c r="BK1577" s="110">
        <v>46219</v>
      </c>
      <c r="BL1577" s="110" t="s">
        <v>115</v>
      </c>
      <c r="BM1577" s="110">
        <v>46279</v>
      </c>
      <c r="BN1577" s="32" t="s">
        <v>115</v>
      </c>
      <c r="BO1577" s="32" t="s">
        <v>115</v>
      </c>
      <c r="BP1577" s="32" t="b">
        <v>1</v>
      </c>
      <c r="BQ1577" s="116" t="s">
        <v>115</v>
      </c>
      <c r="BR1577" s="32" t="s">
        <v>134</v>
      </c>
      <c r="BS1577" s="116">
        <v>90.785600000000002</v>
      </c>
      <c r="BT1577" s="116">
        <v>288.45600000000002</v>
      </c>
      <c r="BU1577" s="116">
        <v>0</v>
      </c>
      <c r="BV1577" s="116">
        <v>0</v>
      </c>
      <c r="BW1577" s="116">
        <v>0</v>
      </c>
      <c r="BX1577" s="116">
        <v>31.940100000000001</v>
      </c>
      <c r="BY1577" s="116">
        <v>70.6999</v>
      </c>
      <c r="BZ1577" s="116">
        <v>174.11160000000001</v>
      </c>
      <c r="CA1577" s="116">
        <v>0</v>
      </c>
      <c r="CB1577" s="116">
        <v>0</v>
      </c>
      <c r="CC1577" s="116">
        <v>0</v>
      </c>
      <c r="CD1577" s="116">
        <v>0</v>
      </c>
      <c r="CE1577" s="116">
        <v>31.940100000000001</v>
      </c>
      <c r="CF1577" s="32" t="s">
        <v>135</v>
      </c>
      <c r="CG1577" s="32" t="s">
        <v>136</v>
      </c>
      <c r="CH1577" s="32" t="s">
        <v>655</v>
      </c>
      <c r="CI1577" s="116">
        <v>0</v>
      </c>
      <c r="CJ1577" s="116">
        <v>0</v>
      </c>
      <c r="CK1577" s="116">
        <v>0</v>
      </c>
      <c r="CL1577" s="116">
        <v>0</v>
      </c>
      <c r="CM1577" s="116">
        <v>0</v>
      </c>
      <c r="CN1577" s="116">
        <v>0</v>
      </c>
      <c r="CO1577" s="113">
        <v>0</v>
      </c>
      <c r="CP1577" s="32" t="s">
        <v>134</v>
      </c>
      <c r="CQ1577" s="32" t="s">
        <v>115</v>
      </c>
      <c r="CR1577" s="32" t="s">
        <v>134</v>
      </c>
      <c r="CS1577" s="32" t="s">
        <v>115</v>
      </c>
      <c r="CT1577" s="113">
        <v>1</v>
      </c>
      <c r="CU1577" s="113">
        <v>0</v>
      </c>
      <c r="CV1577" s="33" t="s">
        <v>1936</v>
      </c>
    </row>
    <row r="1578" spans="2:100">
      <c r="B1578" s="31">
        <v>1574</v>
      </c>
      <c r="C1578" s="32" t="s">
        <v>4896</v>
      </c>
      <c r="D1578" s="128"/>
      <c r="E1578" s="128"/>
      <c r="F1578" s="32" t="s">
        <v>4851</v>
      </c>
      <c r="G1578" s="32" t="s">
        <v>4897</v>
      </c>
      <c r="H1578" s="32" t="s">
        <v>1944</v>
      </c>
      <c r="I1578" s="32" t="s">
        <v>118</v>
      </c>
      <c r="J1578" s="32" t="s">
        <v>115</v>
      </c>
      <c r="K1578" s="32" t="s">
        <v>2415</v>
      </c>
      <c r="L1578" s="32" t="s">
        <v>404</v>
      </c>
      <c r="M1578" s="32" t="s">
        <v>4862</v>
      </c>
      <c r="N1578" s="32" t="s">
        <v>115</v>
      </c>
      <c r="O1578" s="32" t="s">
        <v>115</v>
      </c>
      <c r="P1578" s="110">
        <v>45895</v>
      </c>
      <c r="Q1578" s="32" t="s">
        <v>115</v>
      </c>
      <c r="R1578" s="32" t="s">
        <v>220</v>
      </c>
      <c r="S1578" s="32" t="s">
        <v>121</v>
      </c>
      <c r="T1578" s="32" t="s">
        <v>115</v>
      </c>
      <c r="U1578" s="32" t="s">
        <v>214</v>
      </c>
      <c r="V1578" s="32" t="s">
        <v>122</v>
      </c>
      <c r="W1578" s="32" t="s">
        <v>123</v>
      </c>
      <c r="X1578" s="32" t="s">
        <v>278</v>
      </c>
      <c r="Y1578" s="128"/>
      <c r="Z1578" s="119" t="s">
        <v>115</v>
      </c>
      <c r="AA1578" s="119" t="s">
        <v>115</v>
      </c>
      <c r="AB1578" s="32" t="s">
        <v>1728</v>
      </c>
      <c r="AC1578" s="32" t="s">
        <v>115</v>
      </c>
      <c r="AD1578" s="32" t="s">
        <v>115</v>
      </c>
      <c r="AE1578" s="32" t="s">
        <v>115</v>
      </c>
      <c r="AF1578" s="32" t="s">
        <v>115</v>
      </c>
      <c r="AG1578" s="32" t="s">
        <v>2090</v>
      </c>
      <c r="AH1578" s="32" t="s">
        <v>422</v>
      </c>
      <c r="AI1578" s="32">
        <v>5813169</v>
      </c>
      <c r="AJ1578" s="32" t="s">
        <v>4898</v>
      </c>
      <c r="AK1578" s="32" t="s">
        <v>4896</v>
      </c>
      <c r="AL1578" s="32">
        <v>1</v>
      </c>
      <c r="AM1578" s="32">
        <v>70</v>
      </c>
      <c r="AN1578" s="32" t="s">
        <v>4865</v>
      </c>
      <c r="AO1578" s="32" t="s">
        <v>129</v>
      </c>
      <c r="AP1578" s="32">
        <v>2023</v>
      </c>
      <c r="AQ1578" s="32" t="s">
        <v>130</v>
      </c>
      <c r="AR1578" s="32">
        <v>2024</v>
      </c>
      <c r="AS1578" s="32" t="s">
        <v>115</v>
      </c>
      <c r="AT1578" s="32" t="b">
        <v>0</v>
      </c>
      <c r="AU1578" s="32" t="s">
        <v>115</v>
      </c>
      <c r="AV1578" s="32" t="s">
        <v>115</v>
      </c>
      <c r="AW1578" s="32" t="s">
        <v>115</v>
      </c>
      <c r="AX1578" s="32" t="b">
        <v>0</v>
      </c>
      <c r="AY1578" s="32" t="s">
        <v>203</v>
      </c>
      <c r="AZ1578" s="110" t="s">
        <v>203</v>
      </c>
      <c r="BA1578" s="32" t="s">
        <v>203</v>
      </c>
      <c r="BB1578" s="32" t="s">
        <v>203</v>
      </c>
      <c r="BC1578" s="32" t="s">
        <v>203</v>
      </c>
      <c r="BD1578" s="32" t="s">
        <v>203</v>
      </c>
      <c r="BE1578" s="32" t="s">
        <v>203</v>
      </c>
      <c r="BF1578" s="110" t="s">
        <v>203</v>
      </c>
      <c r="BG1578" s="32" t="s">
        <v>203</v>
      </c>
      <c r="BH1578" s="32" t="s">
        <v>203</v>
      </c>
      <c r="BI1578" s="32" t="s">
        <v>488</v>
      </c>
      <c r="BJ1578" s="32">
        <v>4</v>
      </c>
      <c r="BK1578" s="110">
        <v>46307</v>
      </c>
      <c r="BL1578" s="110">
        <v>46364</v>
      </c>
      <c r="BM1578" s="110">
        <v>46325</v>
      </c>
      <c r="BN1578" s="32" t="s">
        <v>115</v>
      </c>
      <c r="BO1578" s="32" t="s">
        <v>115</v>
      </c>
      <c r="BP1578" s="32" t="b">
        <v>1</v>
      </c>
      <c r="BQ1578" s="116">
        <v>2562</v>
      </c>
      <c r="BR1578" s="32" t="s">
        <v>134</v>
      </c>
      <c r="BS1578" s="116">
        <v>1144.4556</v>
      </c>
      <c r="BT1578" s="116">
        <v>3305.1725000000001</v>
      </c>
      <c r="BU1578" s="116">
        <v>0</v>
      </c>
      <c r="BV1578" s="116">
        <v>0</v>
      </c>
      <c r="BW1578" s="116">
        <v>0</v>
      </c>
      <c r="BX1578" s="116">
        <v>938.31989999999996</v>
      </c>
      <c r="BY1578" s="116">
        <v>321.3383</v>
      </c>
      <c r="BZ1578" s="116">
        <v>2045.5144</v>
      </c>
      <c r="CA1578" s="116">
        <v>0</v>
      </c>
      <c r="CB1578" s="116">
        <v>0</v>
      </c>
      <c r="CC1578" s="116">
        <v>0</v>
      </c>
      <c r="CD1578" s="116">
        <v>0</v>
      </c>
      <c r="CE1578" s="116">
        <v>938.31989999999996</v>
      </c>
      <c r="CF1578" s="32" t="s">
        <v>135</v>
      </c>
      <c r="CG1578" s="32" t="s">
        <v>136</v>
      </c>
      <c r="CH1578" s="32" t="s">
        <v>253</v>
      </c>
      <c r="CI1578" s="116">
        <v>0</v>
      </c>
      <c r="CJ1578" s="116">
        <v>0</v>
      </c>
      <c r="CK1578" s="116">
        <v>0</v>
      </c>
      <c r="CL1578" s="116">
        <v>0</v>
      </c>
      <c r="CM1578" s="116">
        <v>0</v>
      </c>
      <c r="CN1578" s="116">
        <v>0</v>
      </c>
      <c r="CO1578" s="113">
        <v>0</v>
      </c>
      <c r="CP1578" s="32" t="s">
        <v>134</v>
      </c>
      <c r="CQ1578" s="32" t="s">
        <v>115</v>
      </c>
      <c r="CR1578" s="32" t="s">
        <v>134</v>
      </c>
      <c r="CS1578" s="32" t="s">
        <v>115</v>
      </c>
      <c r="CT1578" s="113">
        <v>1</v>
      </c>
      <c r="CU1578" s="113">
        <v>0</v>
      </c>
      <c r="CV1578" s="33" t="s">
        <v>1936</v>
      </c>
    </row>
    <row r="1579" spans="2:100">
      <c r="B1579" s="31">
        <v>1575</v>
      </c>
      <c r="C1579" s="32" t="s">
        <v>4899</v>
      </c>
      <c r="D1579" s="128"/>
      <c r="E1579" s="128"/>
      <c r="F1579" s="32" t="s">
        <v>4900</v>
      </c>
      <c r="G1579" s="32" t="s">
        <v>4901</v>
      </c>
      <c r="H1579" s="32" t="s">
        <v>1944</v>
      </c>
      <c r="I1579" s="32" t="s">
        <v>118</v>
      </c>
      <c r="J1579" s="32" t="s">
        <v>115</v>
      </c>
      <c r="K1579" s="32" t="s">
        <v>115</v>
      </c>
      <c r="L1579" s="32" t="s">
        <v>404</v>
      </c>
      <c r="M1579" s="32" t="s">
        <v>4862</v>
      </c>
      <c r="N1579" s="32" t="s">
        <v>115</v>
      </c>
      <c r="O1579" s="32" t="s">
        <v>115</v>
      </c>
      <c r="P1579" s="110">
        <v>45835</v>
      </c>
      <c r="Q1579" s="32" t="s">
        <v>115</v>
      </c>
      <c r="R1579" s="32" t="s">
        <v>220</v>
      </c>
      <c r="S1579" s="32" t="s">
        <v>121</v>
      </c>
      <c r="T1579" s="32" t="s">
        <v>115</v>
      </c>
      <c r="U1579" s="32" t="s">
        <v>1574</v>
      </c>
      <c r="V1579" s="32" t="s">
        <v>1512</v>
      </c>
      <c r="W1579" s="32" t="s">
        <v>123</v>
      </c>
      <c r="X1579" s="32" t="s">
        <v>887</v>
      </c>
      <c r="Y1579" s="128"/>
      <c r="Z1579" s="119" t="s">
        <v>115</v>
      </c>
      <c r="AA1579" s="119" t="s">
        <v>115</v>
      </c>
      <c r="AB1579" s="32" t="s">
        <v>1677</v>
      </c>
      <c r="AC1579" s="32" t="s">
        <v>115</v>
      </c>
      <c r="AD1579" s="32" t="s">
        <v>115</v>
      </c>
      <c r="AE1579" s="32" t="s">
        <v>115</v>
      </c>
      <c r="AF1579" s="32" t="s">
        <v>115</v>
      </c>
      <c r="AG1579" s="32" t="s">
        <v>2090</v>
      </c>
      <c r="AH1579" s="32" t="s">
        <v>422</v>
      </c>
      <c r="AI1579" s="32">
        <v>5813166</v>
      </c>
      <c r="AJ1579" s="32" t="s">
        <v>4902</v>
      </c>
      <c r="AK1579" s="32" t="s">
        <v>4899</v>
      </c>
      <c r="AL1579" s="32">
        <v>2</v>
      </c>
      <c r="AM1579" s="32">
        <v>70</v>
      </c>
      <c r="AN1579" s="32" t="s">
        <v>4865</v>
      </c>
      <c r="AO1579" s="32" t="s">
        <v>129</v>
      </c>
      <c r="AP1579" s="32">
        <v>2025</v>
      </c>
      <c r="AQ1579" s="32" t="s">
        <v>130</v>
      </c>
      <c r="AR1579" s="32">
        <v>2024</v>
      </c>
      <c r="AS1579" s="32" t="s">
        <v>115</v>
      </c>
      <c r="AT1579" s="32" t="b">
        <v>0</v>
      </c>
      <c r="AU1579" s="32" t="s">
        <v>115</v>
      </c>
      <c r="AV1579" s="32" t="s">
        <v>115</v>
      </c>
      <c r="AW1579" s="32" t="s">
        <v>115</v>
      </c>
      <c r="AX1579" s="32" t="b">
        <v>0</v>
      </c>
      <c r="AY1579" s="32" t="s">
        <v>115</v>
      </c>
      <c r="AZ1579" s="110" t="s">
        <v>115</v>
      </c>
      <c r="BA1579" s="32" t="s">
        <v>115</v>
      </c>
      <c r="BB1579" s="32" t="s">
        <v>115</v>
      </c>
      <c r="BC1579" s="32" t="s">
        <v>115</v>
      </c>
      <c r="BD1579" s="32" t="s">
        <v>115</v>
      </c>
      <c r="BE1579" s="32" t="s">
        <v>115</v>
      </c>
      <c r="BF1579" s="110" t="s">
        <v>115</v>
      </c>
      <c r="BG1579" s="32" t="s">
        <v>131</v>
      </c>
      <c r="BH1579" s="32" t="s">
        <v>115</v>
      </c>
      <c r="BI1579" s="32" t="s">
        <v>195</v>
      </c>
      <c r="BJ1579" s="32">
        <v>2</v>
      </c>
      <c r="BK1579" s="110">
        <v>45810</v>
      </c>
      <c r="BL1579" s="110">
        <v>45987</v>
      </c>
      <c r="BM1579" s="110">
        <v>45849</v>
      </c>
      <c r="BN1579" s="32" t="s">
        <v>115</v>
      </c>
      <c r="BO1579" s="32" t="s">
        <v>115</v>
      </c>
      <c r="BP1579" s="32" t="b">
        <v>0</v>
      </c>
      <c r="BQ1579" s="116">
        <v>17496</v>
      </c>
      <c r="BR1579" s="32" t="s">
        <v>134</v>
      </c>
      <c r="BS1579" s="116">
        <v>1032.7215000000001</v>
      </c>
      <c r="BT1579" s="116">
        <v>1048.8856000000001</v>
      </c>
      <c r="BU1579" s="116">
        <v>0</v>
      </c>
      <c r="BV1579" s="116">
        <v>0</v>
      </c>
      <c r="BW1579" s="116">
        <v>0</v>
      </c>
      <c r="BX1579" s="116">
        <v>941.88139999999999</v>
      </c>
      <c r="BY1579" s="116">
        <v>107.00420000000001</v>
      </c>
      <c r="BZ1579" s="116">
        <v>0</v>
      </c>
      <c r="CA1579" s="116">
        <v>0</v>
      </c>
      <c r="CB1579" s="116">
        <v>0</v>
      </c>
      <c r="CC1579" s="116">
        <v>0</v>
      </c>
      <c r="CD1579" s="116">
        <v>0</v>
      </c>
      <c r="CE1579" s="116">
        <v>941.8814000000001</v>
      </c>
      <c r="CF1579" s="32" t="s">
        <v>135</v>
      </c>
      <c r="CG1579" s="32" t="s">
        <v>136</v>
      </c>
      <c r="CH1579" s="32" t="s">
        <v>156</v>
      </c>
      <c r="CI1579" s="116">
        <v>0</v>
      </c>
      <c r="CJ1579" s="116">
        <v>0</v>
      </c>
      <c r="CK1579" s="116">
        <v>0</v>
      </c>
      <c r="CL1579" s="116">
        <v>0</v>
      </c>
      <c r="CM1579" s="116">
        <v>0</v>
      </c>
      <c r="CN1579" s="116">
        <v>0</v>
      </c>
      <c r="CO1579" s="113">
        <v>0</v>
      </c>
      <c r="CP1579" s="32" t="s">
        <v>134</v>
      </c>
      <c r="CQ1579" s="32" t="s">
        <v>115</v>
      </c>
      <c r="CR1579" s="32" t="s">
        <v>134</v>
      </c>
      <c r="CS1579" s="32" t="s">
        <v>115</v>
      </c>
      <c r="CT1579" s="113">
        <v>1</v>
      </c>
      <c r="CU1579" s="113">
        <v>0</v>
      </c>
      <c r="CV1579" s="33" t="s">
        <v>1903</v>
      </c>
    </row>
    <row r="1580" spans="2:100">
      <c r="B1580" s="31">
        <v>1576</v>
      </c>
      <c r="C1580" s="32" t="s">
        <v>4903</v>
      </c>
      <c r="D1580" s="128"/>
      <c r="E1580" s="128"/>
      <c r="F1580" s="32" t="s">
        <v>4904</v>
      </c>
      <c r="G1580" s="32" t="s">
        <v>4901</v>
      </c>
      <c r="H1580" s="32" t="s">
        <v>1944</v>
      </c>
      <c r="I1580" s="32" t="s">
        <v>118</v>
      </c>
      <c r="J1580" s="32" t="s">
        <v>115</v>
      </c>
      <c r="K1580" s="32" t="s">
        <v>115</v>
      </c>
      <c r="L1580" s="32" t="s">
        <v>404</v>
      </c>
      <c r="M1580" s="32" t="s">
        <v>4862</v>
      </c>
      <c r="N1580" s="32" t="s">
        <v>115</v>
      </c>
      <c r="O1580" s="32" t="s">
        <v>115</v>
      </c>
      <c r="P1580" s="110">
        <v>45434</v>
      </c>
      <c r="Q1580" s="32" t="s">
        <v>115</v>
      </c>
      <c r="R1580" s="32" t="s">
        <v>220</v>
      </c>
      <c r="S1580" s="32" t="s">
        <v>121</v>
      </c>
      <c r="T1580" s="32" t="s">
        <v>115</v>
      </c>
      <c r="U1580" s="32" t="s">
        <v>214</v>
      </c>
      <c r="V1580" s="32" t="s">
        <v>122</v>
      </c>
      <c r="W1580" s="32" t="s">
        <v>123</v>
      </c>
      <c r="X1580" s="32" t="s">
        <v>887</v>
      </c>
      <c r="Y1580" s="128"/>
      <c r="Z1580" s="119" t="s">
        <v>115</v>
      </c>
      <c r="AA1580" s="119" t="s">
        <v>115</v>
      </c>
      <c r="AB1580" s="32" t="s">
        <v>1728</v>
      </c>
      <c r="AC1580" s="32" t="s">
        <v>115</v>
      </c>
      <c r="AD1580" s="32" t="s">
        <v>115</v>
      </c>
      <c r="AE1580" s="32" t="s">
        <v>115</v>
      </c>
      <c r="AF1580" s="32" t="s">
        <v>115</v>
      </c>
      <c r="AG1580" s="32" t="s">
        <v>2090</v>
      </c>
      <c r="AH1580" s="32" t="s">
        <v>422</v>
      </c>
      <c r="AI1580" s="32">
        <v>5813167</v>
      </c>
      <c r="AJ1580" s="32" t="s">
        <v>4902</v>
      </c>
      <c r="AK1580" s="32" t="s">
        <v>4899</v>
      </c>
      <c r="AL1580" s="32">
        <v>2</v>
      </c>
      <c r="AM1580" s="32">
        <v>70</v>
      </c>
      <c r="AN1580" s="32" t="s">
        <v>4865</v>
      </c>
      <c r="AO1580" s="32" t="s">
        <v>129</v>
      </c>
      <c r="AP1580" s="32">
        <v>2025</v>
      </c>
      <c r="AQ1580" s="32" t="s">
        <v>130</v>
      </c>
      <c r="AR1580" s="32">
        <v>2024</v>
      </c>
      <c r="AS1580" s="32" t="s">
        <v>115</v>
      </c>
      <c r="AT1580" s="32" t="b">
        <v>0</v>
      </c>
      <c r="AU1580" s="32" t="s">
        <v>115</v>
      </c>
      <c r="AV1580" s="32" t="s">
        <v>115</v>
      </c>
      <c r="AW1580" s="32" t="s">
        <v>115</v>
      </c>
      <c r="AX1580" s="32" t="b">
        <v>0</v>
      </c>
      <c r="AY1580" s="32" t="s">
        <v>115</v>
      </c>
      <c r="AZ1580" s="110" t="s">
        <v>115</v>
      </c>
      <c r="BA1580" s="32" t="s">
        <v>115</v>
      </c>
      <c r="BB1580" s="32" t="s">
        <v>115</v>
      </c>
      <c r="BC1580" s="32" t="s">
        <v>115</v>
      </c>
      <c r="BD1580" s="32" t="s">
        <v>115</v>
      </c>
      <c r="BE1580" s="32" t="s">
        <v>115</v>
      </c>
      <c r="BF1580" s="110" t="s">
        <v>115</v>
      </c>
      <c r="BG1580" s="32" t="s">
        <v>131</v>
      </c>
      <c r="BH1580" s="32" t="s">
        <v>115</v>
      </c>
      <c r="BI1580" s="32" t="s">
        <v>195</v>
      </c>
      <c r="BJ1580" s="32">
        <v>2</v>
      </c>
      <c r="BK1580" s="110">
        <v>45597</v>
      </c>
      <c r="BL1580" s="110">
        <v>45987</v>
      </c>
      <c r="BM1580" s="110">
        <v>45610</v>
      </c>
      <c r="BN1580" s="32" t="s">
        <v>115</v>
      </c>
      <c r="BO1580" s="32" t="s">
        <v>115</v>
      </c>
      <c r="BP1580" s="32" t="b">
        <v>0</v>
      </c>
      <c r="BQ1580" s="116">
        <v>17496</v>
      </c>
      <c r="BR1580" s="32" t="s">
        <v>134</v>
      </c>
      <c r="BS1580" s="116">
        <v>702.27139999999997</v>
      </c>
      <c r="BT1580" s="116">
        <v>702.27139999999997</v>
      </c>
      <c r="BU1580" s="116">
        <v>0</v>
      </c>
      <c r="BV1580" s="116">
        <v>0</v>
      </c>
      <c r="BW1580" s="116">
        <v>0</v>
      </c>
      <c r="BX1580" s="116">
        <v>659.21759999999995</v>
      </c>
      <c r="BY1580" s="116">
        <v>43.053800000000003</v>
      </c>
      <c r="BZ1580" s="116">
        <v>0</v>
      </c>
      <c r="CA1580" s="116">
        <v>0</v>
      </c>
      <c r="CB1580" s="116">
        <v>0</v>
      </c>
      <c r="CC1580" s="116">
        <v>0</v>
      </c>
      <c r="CD1580" s="116">
        <v>0</v>
      </c>
      <c r="CE1580" s="116">
        <v>659.21759999999995</v>
      </c>
      <c r="CF1580" s="32" t="s">
        <v>135</v>
      </c>
      <c r="CG1580" s="32" t="s">
        <v>136</v>
      </c>
      <c r="CH1580" s="32" t="s">
        <v>156</v>
      </c>
      <c r="CI1580" s="116">
        <v>0</v>
      </c>
      <c r="CJ1580" s="116">
        <v>0</v>
      </c>
      <c r="CK1580" s="116">
        <v>0</v>
      </c>
      <c r="CL1580" s="116">
        <v>0</v>
      </c>
      <c r="CM1580" s="116">
        <v>0</v>
      </c>
      <c r="CN1580" s="116">
        <v>0</v>
      </c>
      <c r="CO1580" s="113">
        <v>0</v>
      </c>
      <c r="CP1580" s="32" t="s">
        <v>134</v>
      </c>
      <c r="CQ1580" s="32" t="s">
        <v>115</v>
      </c>
      <c r="CR1580" s="32" t="s">
        <v>134</v>
      </c>
      <c r="CS1580" s="32" t="s">
        <v>115</v>
      </c>
      <c r="CT1580" s="113">
        <v>1</v>
      </c>
      <c r="CU1580" s="113">
        <v>0</v>
      </c>
      <c r="CV1580" s="33" t="s">
        <v>1903</v>
      </c>
    </row>
    <row r="1581" spans="2:100">
      <c r="B1581" s="123">
        <v>1577</v>
      </c>
      <c r="C1581" s="124" t="s">
        <v>4905</v>
      </c>
      <c r="D1581" s="128"/>
      <c r="E1581" s="128"/>
      <c r="F1581" s="32" t="s">
        <v>4906</v>
      </c>
      <c r="G1581" s="32" t="s">
        <v>4907</v>
      </c>
      <c r="H1581" s="32" t="s">
        <v>1841</v>
      </c>
      <c r="I1581" s="32" t="s">
        <v>189</v>
      </c>
      <c r="J1581" s="32" t="s">
        <v>115</v>
      </c>
      <c r="K1581" s="32" t="s">
        <v>115</v>
      </c>
      <c r="L1581" s="32" t="s">
        <v>404</v>
      </c>
      <c r="M1581" s="32" t="s">
        <v>4825</v>
      </c>
      <c r="N1581" s="32" t="s">
        <v>115</v>
      </c>
      <c r="O1581" s="32" t="s">
        <v>115</v>
      </c>
      <c r="P1581" s="110">
        <v>45814</v>
      </c>
      <c r="Q1581" s="32">
        <v>24</v>
      </c>
      <c r="R1581" s="32" t="s">
        <v>220</v>
      </c>
      <c r="S1581" s="32" t="s">
        <v>203</v>
      </c>
      <c r="T1581" s="32" t="s">
        <v>203</v>
      </c>
      <c r="U1581" s="32" t="s">
        <v>502</v>
      </c>
      <c r="V1581" s="32" t="s">
        <v>1512</v>
      </c>
      <c r="W1581" s="32" t="b">
        <v>0</v>
      </c>
      <c r="X1581" s="32" t="s">
        <v>115</v>
      </c>
      <c r="Y1581" s="128"/>
      <c r="Z1581" s="119" t="s">
        <v>115</v>
      </c>
      <c r="AA1581" s="119" t="s">
        <v>115</v>
      </c>
      <c r="AB1581" s="32" t="s">
        <v>115</v>
      </c>
      <c r="AC1581" s="32" t="s">
        <v>115</v>
      </c>
      <c r="AD1581" s="32" t="s">
        <v>115</v>
      </c>
      <c r="AE1581" s="32" t="s">
        <v>115</v>
      </c>
      <c r="AF1581" s="32" t="s">
        <v>115</v>
      </c>
      <c r="AG1581" s="32" t="s">
        <v>2090</v>
      </c>
      <c r="AH1581" s="32" t="s">
        <v>422</v>
      </c>
      <c r="AI1581" s="32">
        <v>5816400</v>
      </c>
      <c r="AJ1581" s="32" t="s">
        <v>4908</v>
      </c>
      <c r="AK1581" s="32" t="s">
        <v>4905</v>
      </c>
      <c r="AL1581" s="32">
        <v>1</v>
      </c>
      <c r="AM1581" s="32">
        <v>70</v>
      </c>
      <c r="AN1581" s="32" t="s">
        <v>128</v>
      </c>
      <c r="AO1581" s="32" t="s">
        <v>129</v>
      </c>
      <c r="AP1581" s="32" t="s">
        <v>203</v>
      </c>
      <c r="AQ1581" s="32" t="s">
        <v>130</v>
      </c>
      <c r="AR1581" s="32">
        <v>2025</v>
      </c>
      <c r="AS1581" s="32" t="s">
        <v>115</v>
      </c>
      <c r="AT1581" s="32" t="b">
        <v>0</v>
      </c>
      <c r="AU1581" s="32" t="s">
        <v>115</v>
      </c>
      <c r="AV1581" s="32" t="s">
        <v>115</v>
      </c>
      <c r="AW1581" s="32" t="s">
        <v>115</v>
      </c>
      <c r="AX1581" s="32" t="b">
        <v>0</v>
      </c>
      <c r="AY1581" s="32" t="s">
        <v>203</v>
      </c>
      <c r="AZ1581" s="110" t="s">
        <v>203</v>
      </c>
      <c r="BA1581" s="32" t="s">
        <v>203</v>
      </c>
      <c r="BB1581" s="32" t="s">
        <v>203</v>
      </c>
      <c r="BC1581" s="32" t="s">
        <v>203</v>
      </c>
      <c r="BD1581" s="32" t="s">
        <v>203</v>
      </c>
      <c r="BE1581" s="32" t="s">
        <v>203</v>
      </c>
      <c r="BF1581" s="110" t="s">
        <v>203</v>
      </c>
      <c r="BG1581" s="32" t="s">
        <v>203</v>
      </c>
      <c r="BH1581" s="32" t="s">
        <v>203</v>
      </c>
      <c r="BI1581" s="32" t="s">
        <v>162</v>
      </c>
      <c r="BJ1581" s="32">
        <v>5</v>
      </c>
      <c r="BK1581" s="110">
        <v>46086</v>
      </c>
      <c r="BL1581" s="110" t="s">
        <v>115</v>
      </c>
      <c r="BM1581" s="110">
        <v>46283</v>
      </c>
      <c r="BN1581" s="32" t="s">
        <v>115</v>
      </c>
      <c r="BO1581" s="32" t="s">
        <v>115</v>
      </c>
      <c r="BP1581" s="32" t="b">
        <v>1</v>
      </c>
      <c r="BQ1581" s="116" t="s">
        <v>115</v>
      </c>
      <c r="BR1581" s="32" t="s">
        <v>134</v>
      </c>
      <c r="BS1581" s="116">
        <v>29.203600000000002</v>
      </c>
      <c r="BT1581" s="116">
        <v>23520.123200000002</v>
      </c>
      <c r="BU1581" s="116">
        <v>0</v>
      </c>
      <c r="BV1581" s="116">
        <v>0</v>
      </c>
      <c r="BW1581" s="116">
        <v>0</v>
      </c>
      <c r="BX1581" s="116">
        <v>0</v>
      </c>
      <c r="BY1581" s="116">
        <v>175.56729999999999</v>
      </c>
      <c r="BZ1581" s="116">
        <v>23344.555899999999</v>
      </c>
      <c r="CA1581" s="116">
        <v>0</v>
      </c>
      <c r="CB1581" s="116">
        <v>0</v>
      </c>
      <c r="CC1581" s="116">
        <v>0</v>
      </c>
      <c r="CD1581" s="116">
        <v>0</v>
      </c>
      <c r="CE1581" s="116">
        <v>0</v>
      </c>
      <c r="CF1581" s="32" t="s">
        <v>135</v>
      </c>
      <c r="CG1581" s="32" t="s">
        <v>136</v>
      </c>
      <c r="CH1581" s="32" t="s">
        <v>253</v>
      </c>
      <c r="CI1581" s="116">
        <v>0</v>
      </c>
      <c r="CJ1581" s="116">
        <v>0</v>
      </c>
      <c r="CK1581" s="116">
        <v>0</v>
      </c>
      <c r="CL1581" s="116">
        <v>0</v>
      </c>
      <c r="CM1581" s="116">
        <v>0</v>
      </c>
      <c r="CN1581" s="116">
        <v>0</v>
      </c>
      <c r="CO1581" s="113">
        <v>0</v>
      </c>
      <c r="CP1581" s="32" t="s">
        <v>134</v>
      </c>
      <c r="CQ1581" s="32" t="s">
        <v>115</v>
      </c>
      <c r="CR1581" s="32" t="s">
        <v>134</v>
      </c>
      <c r="CS1581" s="32" t="s">
        <v>115</v>
      </c>
      <c r="CT1581" s="113">
        <v>1</v>
      </c>
      <c r="CU1581" s="113">
        <v>0</v>
      </c>
      <c r="CV1581" s="33" t="s">
        <v>1936</v>
      </c>
    </row>
    <row r="1582" spans="2:100">
      <c r="B1582" s="31">
        <v>1578</v>
      </c>
      <c r="C1582" s="32" t="s">
        <v>4909</v>
      </c>
      <c r="D1582" s="128"/>
      <c r="E1582" s="128"/>
      <c r="F1582" s="32" t="s">
        <v>115</v>
      </c>
      <c r="G1582" s="32" t="s">
        <v>4910</v>
      </c>
      <c r="H1582" s="32" t="s">
        <v>1841</v>
      </c>
      <c r="I1582" s="32" t="s">
        <v>189</v>
      </c>
      <c r="J1582" s="32" t="s">
        <v>115</v>
      </c>
      <c r="K1582" s="32" t="s">
        <v>115</v>
      </c>
      <c r="L1582" s="32" t="s">
        <v>404</v>
      </c>
      <c r="M1582" s="32" t="s">
        <v>4825</v>
      </c>
      <c r="N1582" s="32" t="s">
        <v>115</v>
      </c>
      <c r="O1582" s="32" t="s">
        <v>115</v>
      </c>
      <c r="P1582" s="110" t="s">
        <v>115</v>
      </c>
      <c r="Q1582" s="32" t="s">
        <v>115</v>
      </c>
      <c r="R1582" s="32" t="s">
        <v>220</v>
      </c>
      <c r="S1582" s="32" t="s">
        <v>121</v>
      </c>
      <c r="T1582" s="32" t="s">
        <v>115</v>
      </c>
      <c r="U1582" s="32" t="s">
        <v>115</v>
      </c>
      <c r="V1582" s="32" t="s">
        <v>1512</v>
      </c>
      <c r="W1582" s="32" t="s">
        <v>123</v>
      </c>
      <c r="X1582" s="32" t="s">
        <v>115</v>
      </c>
      <c r="Y1582" s="128"/>
      <c r="Z1582" s="119" t="s">
        <v>115</v>
      </c>
      <c r="AA1582" s="119" t="s">
        <v>115</v>
      </c>
      <c r="AB1582" s="32" t="s">
        <v>115</v>
      </c>
      <c r="AC1582" s="32" t="s">
        <v>115</v>
      </c>
      <c r="AD1582" s="32" t="s">
        <v>115</v>
      </c>
      <c r="AE1582" s="32" t="s">
        <v>115</v>
      </c>
      <c r="AF1582" s="32" t="s">
        <v>4911</v>
      </c>
      <c r="AG1582" s="32" t="s">
        <v>408</v>
      </c>
      <c r="AH1582" s="32" t="s">
        <v>422</v>
      </c>
      <c r="AI1582" s="32">
        <v>5504679</v>
      </c>
      <c r="AJ1582" s="32" t="s">
        <v>115</v>
      </c>
      <c r="AK1582" s="32" t="s">
        <v>115</v>
      </c>
      <c r="AL1582" s="32" t="s">
        <v>115</v>
      </c>
      <c r="AM1582" s="32">
        <v>70</v>
      </c>
      <c r="AN1582" s="32" t="s">
        <v>128</v>
      </c>
      <c r="AO1582" s="32" t="s">
        <v>129</v>
      </c>
      <c r="AP1582" s="32" t="s">
        <v>115</v>
      </c>
      <c r="AQ1582" s="32" t="s">
        <v>130</v>
      </c>
      <c r="AR1582" s="32">
        <v>2014</v>
      </c>
      <c r="AS1582" s="32" t="s">
        <v>115</v>
      </c>
      <c r="AT1582" s="32" t="b">
        <v>0</v>
      </c>
      <c r="AU1582" s="32" t="s">
        <v>115</v>
      </c>
      <c r="AV1582" s="32" t="s">
        <v>115</v>
      </c>
      <c r="AW1582" s="32" t="s">
        <v>115</v>
      </c>
      <c r="AX1582" s="32" t="b">
        <v>0</v>
      </c>
      <c r="AY1582" s="32" t="s">
        <v>115</v>
      </c>
      <c r="AZ1582" s="110" t="s">
        <v>115</v>
      </c>
      <c r="BA1582" s="32" t="s">
        <v>115</v>
      </c>
      <c r="BB1582" s="32" t="s">
        <v>115</v>
      </c>
      <c r="BC1582" s="32" t="s">
        <v>115</v>
      </c>
      <c r="BD1582" s="32" t="s">
        <v>115</v>
      </c>
      <c r="BE1582" s="32" t="s">
        <v>115</v>
      </c>
      <c r="BF1582" s="110" t="s">
        <v>115</v>
      </c>
      <c r="BG1582" s="32" t="s">
        <v>131</v>
      </c>
      <c r="BH1582" s="32" t="s">
        <v>115</v>
      </c>
      <c r="BI1582" s="32" t="s">
        <v>132</v>
      </c>
      <c r="BJ1582" s="32" t="s">
        <v>115</v>
      </c>
      <c r="BK1582" s="110" t="s">
        <v>115</v>
      </c>
      <c r="BL1582" s="110" t="s">
        <v>115</v>
      </c>
      <c r="BM1582" s="110" t="s">
        <v>133</v>
      </c>
      <c r="BN1582" s="32" t="s">
        <v>115</v>
      </c>
      <c r="BO1582" s="32" t="s">
        <v>115</v>
      </c>
      <c r="BP1582" s="32" t="b">
        <v>0</v>
      </c>
      <c r="BQ1582" s="116" t="s">
        <v>115</v>
      </c>
      <c r="BR1582" s="32" t="s">
        <v>134</v>
      </c>
      <c r="BS1582" s="116">
        <v>6386.152</v>
      </c>
      <c r="BT1582" s="116">
        <v>6386.152</v>
      </c>
      <c r="BU1582" s="116">
        <v>-9.0760000000000005</v>
      </c>
      <c r="BV1582" s="116">
        <v>8.5388999999999999</v>
      </c>
      <c r="BW1582" s="116">
        <v>18.425000000000001</v>
      </c>
      <c r="BX1582" s="116">
        <v>356.42259999999999</v>
      </c>
      <c r="BY1582" s="116">
        <v>77.020099999999999</v>
      </c>
      <c r="BZ1582" s="116">
        <v>0</v>
      </c>
      <c r="CA1582" s="116">
        <v>0</v>
      </c>
      <c r="CB1582" s="116">
        <v>0</v>
      </c>
      <c r="CC1582" s="116">
        <v>0</v>
      </c>
      <c r="CD1582" s="116">
        <v>0</v>
      </c>
      <c r="CE1582" s="116">
        <v>6309.1319000000003</v>
      </c>
      <c r="CF1582" s="32" t="s">
        <v>135</v>
      </c>
      <c r="CG1582" s="32" t="s">
        <v>136</v>
      </c>
      <c r="CH1582" s="32" t="s">
        <v>423</v>
      </c>
      <c r="CI1582" s="116">
        <v>70.511080000000021</v>
      </c>
      <c r="CJ1582" s="116">
        <v>-30.224679999999999</v>
      </c>
      <c r="CK1582" s="116">
        <v>0.87921000000000005</v>
      </c>
      <c r="CL1582" s="116">
        <v>0</v>
      </c>
      <c r="CM1582" s="116">
        <v>219.22722999999999</v>
      </c>
      <c r="CN1582" s="116">
        <v>93.467620000000011</v>
      </c>
      <c r="CO1582" s="113">
        <v>0</v>
      </c>
      <c r="CP1582" s="32" t="s">
        <v>134</v>
      </c>
      <c r="CQ1582" s="32" t="s">
        <v>115</v>
      </c>
      <c r="CR1582" s="32" t="s">
        <v>134</v>
      </c>
      <c r="CS1582" s="32" t="s">
        <v>115</v>
      </c>
      <c r="CT1582" s="113">
        <v>0.3427</v>
      </c>
      <c r="CU1582" s="113">
        <v>0.6573</v>
      </c>
      <c r="CV1582" s="33" t="s">
        <v>1903</v>
      </c>
    </row>
    <row r="1583" spans="2:100">
      <c r="B1583" s="34">
        <v>1579</v>
      </c>
      <c r="C1583" s="35" t="s">
        <v>4912</v>
      </c>
      <c r="D1583" s="130"/>
      <c r="E1583" s="130"/>
      <c r="F1583" s="35" t="s">
        <v>115</v>
      </c>
      <c r="G1583" s="35" t="s">
        <v>4913</v>
      </c>
      <c r="H1583" s="35" t="s">
        <v>1841</v>
      </c>
      <c r="I1583" s="35" t="s">
        <v>189</v>
      </c>
      <c r="J1583" s="35" t="s">
        <v>115</v>
      </c>
      <c r="K1583" s="35" t="s">
        <v>115</v>
      </c>
      <c r="L1583" s="35" t="s">
        <v>404</v>
      </c>
      <c r="M1583" s="35" t="s">
        <v>4825</v>
      </c>
      <c r="N1583" s="35" t="s">
        <v>115</v>
      </c>
      <c r="O1583" s="35" t="s">
        <v>115</v>
      </c>
      <c r="P1583" s="111" t="s">
        <v>115</v>
      </c>
      <c r="Q1583" s="35" t="s">
        <v>115</v>
      </c>
      <c r="R1583" s="35" t="s">
        <v>220</v>
      </c>
      <c r="S1583" s="35" t="s">
        <v>121</v>
      </c>
      <c r="T1583" s="35" t="s">
        <v>115</v>
      </c>
      <c r="U1583" s="35" t="s">
        <v>115</v>
      </c>
      <c r="V1583" s="35" t="s">
        <v>1512</v>
      </c>
      <c r="W1583" s="35" t="s">
        <v>123</v>
      </c>
      <c r="X1583" s="35" t="s">
        <v>887</v>
      </c>
      <c r="Y1583" s="130"/>
      <c r="Z1583" s="120" t="s">
        <v>115</v>
      </c>
      <c r="AA1583" s="120" t="s">
        <v>115</v>
      </c>
      <c r="AB1583" s="35" t="s">
        <v>115</v>
      </c>
      <c r="AC1583" s="35" t="s">
        <v>115</v>
      </c>
      <c r="AD1583" s="35" t="s">
        <v>4914</v>
      </c>
      <c r="AE1583" s="35" t="s">
        <v>4854</v>
      </c>
      <c r="AF1583" s="35" t="s">
        <v>4915</v>
      </c>
      <c r="AG1583" s="35" t="s">
        <v>4916</v>
      </c>
      <c r="AH1583" s="35" t="s">
        <v>422</v>
      </c>
      <c r="AI1583" s="35">
        <v>5510399</v>
      </c>
      <c r="AJ1583" s="35" t="s">
        <v>115</v>
      </c>
      <c r="AK1583" s="35" t="s">
        <v>115</v>
      </c>
      <c r="AL1583" s="35" t="s">
        <v>115</v>
      </c>
      <c r="AM1583" s="35">
        <v>70</v>
      </c>
      <c r="AN1583" s="35" t="s">
        <v>128</v>
      </c>
      <c r="AO1583" s="35" t="s">
        <v>129</v>
      </c>
      <c r="AP1583" s="35" t="s">
        <v>115</v>
      </c>
      <c r="AQ1583" s="35" t="s">
        <v>130</v>
      </c>
      <c r="AR1583" s="35">
        <v>2014</v>
      </c>
      <c r="AS1583" s="35" t="s">
        <v>115</v>
      </c>
      <c r="AT1583" s="35" t="b">
        <v>0</v>
      </c>
      <c r="AU1583" s="35" t="s">
        <v>115</v>
      </c>
      <c r="AV1583" s="35" t="s">
        <v>115</v>
      </c>
      <c r="AW1583" s="35" t="s">
        <v>115</v>
      </c>
      <c r="AX1583" s="35" t="b">
        <v>0</v>
      </c>
      <c r="AY1583" s="35" t="s">
        <v>115</v>
      </c>
      <c r="AZ1583" s="111" t="s">
        <v>115</v>
      </c>
      <c r="BA1583" s="35" t="s">
        <v>115</v>
      </c>
      <c r="BB1583" s="35" t="s">
        <v>115</v>
      </c>
      <c r="BC1583" s="35" t="s">
        <v>115</v>
      </c>
      <c r="BD1583" s="35" t="s">
        <v>115</v>
      </c>
      <c r="BE1583" s="35" t="s">
        <v>115</v>
      </c>
      <c r="BF1583" s="111" t="s">
        <v>115</v>
      </c>
      <c r="BG1583" s="35" t="s">
        <v>131</v>
      </c>
      <c r="BH1583" s="35" t="s">
        <v>115</v>
      </c>
      <c r="BI1583" s="35" t="s">
        <v>132</v>
      </c>
      <c r="BJ1583" s="35" t="s">
        <v>115</v>
      </c>
      <c r="BK1583" s="111" t="s">
        <v>115</v>
      </c>
      <c r="BL1583" s="111" t="s">
        <v>115</v>
      </c>
      <c r="BM1583" s="111" t="s">
        <v>133</v>
      </c>
      <c r="BN1583" s="35" t="s">
        <v>115</v>
      </c>
      <c r="BO1583" s="35" t="s">
        <v>115</v>
      </c>
      <c r="BP1583" s="35" t="b">
        <v>1</v>
      </c>
      <c r="BQ1583" s="117" t="s">
        <v>115</v>
      </c>
      <c r="BR1583" s="35" t="s">
        <v>134</v>
      </c>
      <c r="BS1583" s="117">
        <v>13979.186400000001</v>
      </c>
      <c r="BT1583" s="117">
        <v>135154.18840000001</v>
      </c>
      <c r="BU1583" s="117">
        <v>670.0788</v>
      </c>
      <c r="BV1583" s="117">
        <v>1723.9128000000001</v>
      </c>
      <c r="BW1583" s="117">
        <v>973.60730000000001</v>
      </c>
      <c r="BX1583" s="117">
        <v>1193.0232000000001</v>
      </c>
      <c r="BY1583" s="117">
        <v>1419.9852000000001</v>
      </c>
      <c r="BZ1583" s="117">
        <v>1E-3</v>
      </c>
      <c r="CA1583" s="117">
        <v>0</v>
      </c>
      <c r="CB1583" s="117">
        <v>0</v>
      </c>
      <c r="CC1583" s="117">
        <v>0</v>
      </c>
      <c r="CD1583" s="117">
        <v>0</v>
      </c>
      <c r="CE1583" s="117">
        <v>13734.2022</v>
      </c>
      <c r="CF1583" s="35" t="s">
        <v>135</v>
      </c>
      <c r="CG1583" s="35" t="s">
        <v>136</v>
      </c>
      <c r="CH1583" s="35" t="s">
        <v>4917</v>
      </c>
      <c r="CI1583" s="117">
        <v>909.98587999999984</v>
      </c>
      <c r="CJ1583" s="117">
        <v>548.15395999999998</v>
      </c>
      <c r="CK1583" s="117">
        <v>1435.33419</v>
      </c>
      <c r="CL1583" s="117">
        <v>875.24634000000003</v>
      </c>
      <c r="CM1583" s="117">
        <v>1059.1969799999999</v>
      </c>
      <c r="CN1583" s="117">
        <v>244.84047000000004</v>
      </c>
      <c r="CO1583" s="114">
        <v>0</v>
      </c>
      <c r="CP1583" s="35" t="s">
        <v>134</v>
      </c>
      <c r="CQ1583" s="35" t="s">
        <v>115</v>
      </c>
      <c r="CR1583" s="35" t="s">
        <v>134</v>
      </c>
      <c r="CS1583" s="35" t="s">
        <v>115</v>
      </c>
      <c r="CT1583" s="114">
        <v>0.3427</v>
      </c>
      <c r="CU1583" s="114">
        <v>0.6573</v>
      </c>
      <c r="CV1583" s="36" t="s">
        <v>1903</v>
      </c>
    </row>
    <row r="1584" spans="2:100">
      <c r="B1584" s="28">
        <v>1580</v>
      </c>
      <c r="C1584" s="29" t="s">
        <v>4918</v>
      </c>
      <c r="D1584" s="129"/>
      <c r="E1584" s="129"/>
      <c r="F1584" s="29" t="s">
        <v>115</v>
      </c>
      <c r="G1584" s="29" t="s">
        <v>4919</v>
      </c>
      <c r="H1584" s="29" t="s">
        <v>1841</v>
      </c>
      <c r="I1584" s="29" t="s">
        <v>189</v>
      </c>
      <c r="J1584" s="29" t="s">
        <v>115</v>
      </c>
      <c r="K1584" s="29" t="s">
        <v>115</v>
      </c>
      <c r="L1584" s="29" t="s">
        <v>404</v>
      </c>
      <c r="M1584" s="29" t="s">
        <v>4825</v>
      </c>
      <c r="N1584" s="29" t="s">
        <v>115</v>
      </c>
      <c r="O1584" s="29" t="s">
        <v>115</v>
      </c>
      <c r="P1584" s="109" t="s">
        <v>115</v>
      </c>
      <c r="Q1584" s="29" t="s">
        <v>115</v>
      </c>
      <c r="R1584" s="29" t="s">
        <v>220</v>
      </c>
      <c r="S1584" s="29" t="s">
        <v>121</v>
      </c>
      <c r="T1584" s="29" t="s">
        <v>115</v>
      </c>
      <c r="U1584" s="29" t="s">
        <v>4920</v>
      </c>
      <c r="V1584" s="29" t="s">
        <v>1512</v>
      </c>
      <c r="W1584" s="29" t="s">
        <v>123</v>
      </c>
      <c r="X1584" s="29" t="s">
        <v>115</v>
      </c>
      <c r="Y1584" s="129"/>
      <c r="Z1584" s="118" t="s">
        <v>115</v>
      </c>
      <c r="AA1584" s="118" t="s">
        <v>115</v>
      </c>
      <c r="AB1584" s="29" t="s">
        <v>115</v>
      </c>
      <c r="AC1584" s="29" t="s">
        <v>115</v>
      </c>
      <c r="AD1584" s="29" t="s">
        <v>115</v>
      </c>
      <c r="AE1584" s="29" t="s">
        <v>115</v>
      </c>
      <c r="AF1584" s="29" t="s">
        <v>2814</v>
      </c>
      <c r="AG1584" s="29" t="s">
        <v>115</v>
      </c>
      <c r="AH1584" s="29" t="s">
        <v>422</v>
      </c>
      <c r="AI1584" s="29">
        <v>5535225</v>
      </c>
      <c r="AJ1584" s="29" t="s">
        <v>115</v>
      </c>
      <c r="AK1584" s="29" t="s">
        <v>115</v>
      </c>
      <c r="AL1584" s="29" t="s">
        <v>115</v>
      </c>
      <c r="AM1584" s="29">
        <v>70</v>
      </c>
      <c r="AN1584" s="29" t="s">
        <v>128</v>
      </c>
      <c r="AO1584" s="29" t="s">
        <v>129</v>
      </c>
      <c r="AP1584" s="29" t="s">
        <v>115</v>
      </c>
      <c r="AQ1584" s="29" t="s">
        <v>130</v>
      </c>
      <c r="AR1584" s="29">
        <v>2019</v>
      </c>
      <c r="AS1584" s="29" t="s">
        <v>115</v>
      </c>
      <c r="AT1584" s="29" t="b">
        <v>0</v>
      </c>
      <c r="AU1584" s="29" t="s">
        <v>115</v>
      </c>
      <c r="AV1584" s="29" t="s">
        <v>115</v>
      </c>
      <c r="AW1584" s="29" t="s">
        <v>115</v>
      </c>
      <c r="AX1584" s="29" t="b">
        <v>0</v>
      </c>
      <c r="AY1584" s="29" t="s">
        <v>115</v>
      </c>
      <c r="AZ1584" s="109" t="s">
        <v>115</v>
      </c>
      <c r="BA1584" s="29" t="s">
        <v>115</v>
      </c>
      <c r="BB1584" s="29" t="s">
        <v>115</v>
      </c>
      <c r="BC1584" s="29" t="s">
        <v>115</v>
      </c>
      <c r="BD1584" s="29" t="s">
        <v>115</v>
      </c>
      <c r="BE1584" s="29" t="s">
        <v>115</v>
      </c>
      <c r="BF1584" s="109" t="s">
        <v>115</v>
      </c>
      <c r="BG1584" s="29" t="s">
        <v>131</v>
      </c>
      <c r="BH1584" s="29" t="s">
        <v>115</v>
      </c>
      <c r="BI1584" s="29" t="s">
        <v>132</v>
      </c>
      <c r="BJ1584" s="29" t="s">
        <v>115</v>
      </c>
      <c r="BK1584" s="109" t="s">
        <v>115</v>
      </c>
      <c r="BL1584" s="109" t="s">
        <v>115</v>
      </c>
      <c r="BM1584" s="109" t="s">
        <v>133</v>
      </c>
      <c r="BN1584" s="29" t="s">
        <v>115</v>
      </c>
      <c r="BO1584" s="29" t="s">
        <v>115</v>
      </c>
      <c r="BP1584" s="29" t="b">
        <v>0</v>
      </c>
      <c r="BQ1584" s="115" t="s">
        <v>115</v>
      </c>
      <c r="BR1584" s="29" t="s">
        <v>134</v>
      </c>
      <c r="BS1584" s="115">
        <v>1237.6847</v>
      </c>
      <c r="BT1584" s="115">
        <v>1237.6847</v>
      </c>
      <c r="BU1584" s="115">
        <v>309.03339999999997</v>
      </c>
      <c r="BV1584" s="115">
        <v>12.6868</v>
      </c>
      <c r="BW1584" s="115">
        <v>1.0764</v>
      </c>
      <c r="BX1584" s="115">
        <v>0</v>
      </c>
      <c r="BY1584" s="115">
        <v>1.58</v>
      </c>
      <c r="BZ1584" s="115">
        <v>0</v>
      </c>
      <c r="CA1584" s="115">
        <v>0</v>
      </c>
      <c r="CB1584" s="115">
        <v>0</v>
      </c>
      <c r="CC1584" s="115">
        <v>0</v>
      </c>
      <c r="CD1584" s="115">
        <v>0</v>
      </c>
      <c r="CE1584" s="115">
        <v>1236.1047000000001</v>
      </c>
      <c r="CF1584" s="29" t="s">
        <v>135</v>
      </c>
      <c r="CG1584" s="29" t="s">
        <v>136</v>
      </c>
      <c r="CH1584" s="29" t="s">
        <v>173</v>
      </c>
      <c r="CI1584" s="115">
        <v>398.15569000000005</v>
      </c>
      <c r="CJ1584" s="115">
        <v>309.66726</v>
      </c>
      <c r="CK1584" s="115">
        <v>37.554389999999998</v>
      </c>
      <c r="CL1584" s="115">
        <v>1.0763800000000001</v>
      </c>
      <c r="CM1584" s="115">
        <v>0</v>
      </c>
      <c r="CN1584" s="115">
        <v>1.32</v>
      </c>
      <c r="CO1584" s="112">
        <v>0</v>
      </c>
      <c r="CP1584" s="29" t="s">
        <v>134</v>
      </c>
      <c r="CQ1584" s="29" t="s">
        <v>115</v>
      </c>
      <c r="CR1584" s="29" t="s">
        <v>134</v>
      </c>
      <c r="CS1584" s="29" t="s">
        <v>115</v>
      </c>
      <c r="CT1584" s="112">
        <v>0.3427</v>
      </c>
      <c r="CU1584" s="112">
        <v>0.6573</v>
      </c>
      <c r="CV1584" s="30" t="s">
        <v>1903</v>
      </c>
    </row>
    <row r="1585" spans="2:100">
      <c r="B1585" s="123">
        <v>1581</v>
      </c>
      <c r="C1585" s="124" t="s">
        <v>4921</v>
      </c>
      <c r="D1585" s="128"/>
      <c r="E1585" s="128"/>
      <c r="F1585" s="32" t="s">
        <v>115</v>
      </c>
      <c r="G1585" s="32" t="s">
        <v>4922</v>
      </c>
      <c r="H1585" s="32" t="s">
        <v>1841</v>
      </c>
      <c r="I1585" s="32" t="s">
        <v>189</v>
      </c>
      <c r="J1585" s="32" t="s">
        <v>115</v>
      </c>
      <c r="K1585" s="32" t="s">
        <v>115</v>
      </c>
      <c r="L1585" s="32" t="s">
        <v>404</v>
      </c>
      <c r="M1585" s="32" t="s">
        <v>4825</v>
      </c>
      <c r="N1585" s="32" t="s">
        <v>115</v>
      </c>
      <c r="O1585" s="32" t="s">
        <v>115</v>
      </c>
      <c r="P1585" s="110" t="s">
        <v>115</v>
      </c>
      <c r="Q1585" s="32" t="s">
        <v>115</v>
      </c>
      <c r="R1585" s="32" t="s">
        <v>220</v>
      </c>
      <c r="S1585" s="32" t="s">
        <v>121</v>
      </c>
      <c r="T1585" s="32" t="s">
        <v>115</v>
      </c>
      <c r="U1585" s="32" t="s">
        <v>4920</v>
      </c>
      <c r="V1585" s="32" t="s">
        <v>2238</v>
      </c>
      <c r="W1585" s="32" t="s">
        <v>123</v>
      </c>
      <c r="X1585" s="32" t="s">
        <v>278</v>
      </c>
      <c r="Y1585" s="128"/>
      <c r="Z1585" s="119" t="s">
        <v>115</v>
      </c>
      <c r="AA1585" s="119" t="s">
        <v>115</v>
      </c>
      <c r="AB1585" s="32" t="s">
        <v>115</v>
      </c>
      <c r="AC1585" s="32" t="s">
        <v>115</v>
      </c>
      <c r="AD1585" s="32" t="s">
        <v>115</v>
      </c>
      <c r="AE1585" s="32" t="s">
        <v>115</v>
      </c>
      <c r="AF1585" s="32" t="s">
        <v>115</v>
      </c>
      <c r="AG1585" s="32" t="s">
        <v>408</v>
      </c>
      <c r="AH1585" s="32" t="s">
        <v>422</v>
      </c>
      <c r="AI1585" s="32">
        <v>5562000</v>
      </c>
      <c r="AJ1585" s="32" t="s">
        <v>115</v>
      </c>
      <c r="AK1585" s="32" t="s">
        <v>115</v>
      </c>
      <c r="AL1585" s="32" t="s">
        <v>115</v>
      </c>
      <c r="AM1585" s="32">
        <v>70</v>
      </c>
      <c r="AN1585" s="32" t="s">
        <v>128</v>
      </c>
      <c r="AO1585" s="32" t="s">
        <v>129</v>
      </c>
      <c r="AP1585" s="32" t="s">
        <v>115</v>
      </c>
      <c r="AQ1585" s="32" t="s">
        <v>130</v>
      </c>
      <c r="AR1585" s="32">
        <v>2024</v>
      </c>
      <c r="AS1585" s="32" t="s">
        <v>115</v>
      </c>
      <c r="AT1585" s="32" t="b">
        <v>0</v>
      </c>
      <c r="AU1585" s="32" t="s">
        <v>115</v>
      </c>
      <c r="AV1585" s="32" t="s">
        <v>115</v>
      </c>
      <c r="AW1585" s="32" t="s">
        <v>115</v>
      </c>
      <c r="AX1585" s="32" t="b">
        <v>0</v>
      </c>
      <c r="AY1585" s="32" t="s">
        <v>115</v>
      </c>
      <c r="AZ1585" s="110" t="s">
        <v>115</v>
      </c>
      <c r="BA1585" s="32" t="s">
        <v>115</v>
      </c>
      <c r="BB1585" s="32" t="s">
        <v>115</v>
      </c>
      <c r="BC1585" s="32" t="s">
        <v>115</v>
      </c>
      <c r="BD1585" s="32" t="s">
        <v>115</v>
      </c>
      <c r="BE1585" s="32" t="s">
        <v>115</v>
      </c>
      <c r="BF1585" s="110" t="s">
        <v>115</v>
      </c>
      <c r="BG1585" s="32" t="s">
        <v>131</v>
      </c>
      <c r="BH1585" s="32" t="s">
        <v>115</v>
      </c>
      <c r="BI1585" s="32" t="s">
        <v>132</v>
      </c>
      <c r="BJ1585" s="32" t="s">
        <v>115</v>
      </c>
      <c r="BK1585" s="110" t="s">
        <v>115</v>
      </c>
      <c r="BL1585" s="110" t="s">
        <v>115</v>
      </c>
      <c r="BM1585" s="110" t="s">
        <v>133</v>
      </c>
      <c r="BN1585" s="32" t="s">
        <v>115</v>
      </c>
      <c r="BO1585" s="32" t="s">
        <v>115</v>
      </c>
      <c r="BP1585" s="32" t="b">
        <v>0</v>
      </c>
      <c r="BQ1585" s="116" t="s">
        <v>115</v>
      </c>
      <c r="BR1585" s="32" t="s">
        <v>134</v>
      </c>
      <c r="BS1585" s="116">
        <v>4581.9076999999997</v>
      </c>
      <c r="BT1585" s="116">
        <v>4581.9076999999997</v>
      </c>
      <c r="BU1585" s="116">
        <v>0</v>
      </c>
      <c r="BV1585" s="116">
        <v>0</v>
      </c>
      <c r="BW1585" s="116">
        <v>0</v>
      </c>
      <c r="BX1585" s="116">
        <v>80.142899999999997</v>
      </c>
      <c r="BY1585" s="116">
        <v>4501.7647999999999</v>
      </c>
      <c r="BZ1585" s="116">
        <v>0</v>
      </c>
      <c r="CA1585" s="116">
        <v>0</v>
      </c>
      <c r="CB1585" s="116">
        <v>0</v>
      </c>
      <c r="CC1585" s="116">
        <v>0</v>
      </c>
      <c r="CD1585" s="116">
        <v>0</v>
      </c>
      <c r="CE1585" s="116">
        <v>80.142899999999827</v>
      </c>
      <c r="CF1585" s="32" t="s">
        <v>135</v>
      </c>
      <c r="CG1585" s="32" t="s">
        <v>136</v>
      </c>
      <c r="CH1585" s="32" t="s">
        <v>263</v>
      </c>
      <c r="CI1585" s="116">
        <v>0</v>
      </c>
      <c r="CJ1585" s="116">
        <v>0</v>
      </c>
      <c r="CK1585" s="116">
        <v>0</v>
      </c>
      <c r="CL1585" s="116">
        <v>0</v>
      </c>
      <c r="CM1585" s="116">
        <v>80.142899999999997</v>
      </c>
      <c r="CN1585" s="116">
        <v>4298.2060900000006</v>
      </c>
      <c r="CO1585" s="113">
        <v>0</v>
      </c>
      <c r="CP1585" s="32" t="s">
        <v>134</v>
      </c>
      <c r="CQ1585" s="32" t="s">
        <v>115</v>
      </c>
      <c r="CR1585" s="32" t="s">
        <v>134</v>
      </c>
      <c r="CS1585" s="32" t="s">
        <v>115</v>
      </c>
      <c r="CT1585" s="113">
        <v>0.3427</v>
      </c>
      <c r="CU1585" s="113">
        <v>0.6573</v>
      </c>
      <c r="CV1585" s="33" t="s">
        <v>1903</v>
      </c>
    </row>
    <row r="1586" spans="2:100">
      <c r="B1586" s="31">
        <v>1582</v>
      </c>
      <c r="C1586" s="32" t="s">
        <v>4923</v>
      </c>
      <c r="D1586" s="128"/>
      <c r="E1586" s="128"/>
      <c r="F1586" s="32" t="s">
        <v>4924</v>
      </c>
      <c r="G1586" s="32" t="s">
        <v>4925</v>
      </c>
      <c r="H1586" s="32" t="s">
        <v>1841</v>
      </c>
      <c r="I1586" s="32" t="s">
        <v>189</v>
      </c>
      <c r="J1586" s="32" t="s">
        <v>115</v>
      </c>
      <c r="K1586" s="32" t="s">
        <v>115</v>
      </c>
      <c r="L1586" s="32" t="s">
        <v>404</v>
      </c>
      <c r="M1586" s="32" t="s">
        <v>4825</v>
      </c>
      <c r="N1586" s="32" t="s">
        <v>115</v>
      </c>
      <c r="O1586" s="32" t="s">
        <v>115</v>
      </c>
      <c r="P1586" s="110">
        <v>45894</v>
      </c>
      <c r="Q1586" s="32">
        <v>75</v>
      </c>
      <c r="R1586" s="32" t="s">
        <v>220</v>
      </c>
      <c r="S1586" s="32" t="s">
        <v>203</v>
      </c>
      <c r="T1586" s="32" t="s">
        <v>203</v>
      </c>
      <c r="U1586" s="32" t="s">
        <v>214</v>
      </c>
      <c r="V1586" s="32" t="s">
        <v>122</v>
      </c>
      <c r="W1586" s="32" t="s">
        <v>123</v>
      </c>
      <c r="X1586" s="32" t="s">
        <v>887</v>
      </c>
      <c r="Y1586" s="128"/>
      <c r="Z1586" s="119" t="s">
        <v>115</v>
      </c>
      <c r="AA1586" s="119" t="s">
        <v>115</v>
      </c>
      <c r="AB1586" s="32" t="s">
        <v>1728</v>
      </c>
      <c r="AC1586" s="32" t="s">
        <v>115</v>
      </c>
      <c r="AD1586" s="32" t="s">
        <v>115</v>
      </c>
      <c r="AE1586" s="32" t="s">
        <v>4854</v>
      </c>
      <c r="AF1586" s="32" t="s">
        <v>4926</v>
      </c>
      <c r="AG1586" s="32" t="s">
        <v>408</v>
      </c>
      <c r="AH1586" s="32" t="s">
        <v>422</v>
      </c>
      <c r="AI1586" s="32">
        <v>5791338</v>
      </c>
      <c r="AJ1586" s="32" t="s">
        <v>4927</v>
      </c>
      <c r="AK1586" s="32" t="s">
        <v>4928</v>
      </c>
      <c r="AL1586" s="32">
        <v>3</v>
      </c>
      <c r="AM1586" s="32">
        <v>70</v>
      </c>
      <c r="AN1586" s="32" t="s">
        <v>128</v>
      </c>
      <c r="AO1586" s="32" t="s">
        <v>129</v>
      </c>
      <c r="AP1586" s="32" t="s">
        <v>203</v>
      </c>
      <c r="AQ1586" s="32" t="s">
        <v>130</v>
      </c>
      <c r="AR1586" s="32">
        <v>2020</v>
      </c>
      <c r="AS1586" s="32" t="s">
        <v>115</v>
      </c>
      <c r="AT1586" s="32" t="b">
        <v>0</v>
      </c>
      <c r="AU1586" s="32" t="s">
        <v>115</v>
      </c>
      <c r="AV1586" s="32" t="s">
        <v>115</v>
      </c>
      <c r="AW1586" s="32" t="s">
        <v>115</v>
      </c>
      <c r="AX1586" s="32" t="b">
        <v>0</v>
      </c>
      <c r="AY1586" s="32" t="s">
        <v>115</v>
      </c>
      <c r="AZ1586" s="110" t="s">
        <v>115</v>
      </c>
      <c r="BA1586" s="32" t="s">
        <v>115</v>
      </c>
      <c r="BB1586" s="32" t="s">
        <v>115</v>
      </c>
      <c r="BC1586" s="32" t="s">
        <v>115</v>
      </c>
      <c r="BD1586" s="32" t="s">
        <v>115</v>
      </c>
      <c r="BE1586" s="32" t="s">
        <v>4929</v>
      </c>
      <c r="BF1586" s="110">
        <v>44700</v>
      </c>
      <c r="BG1586" s="32" t="s">
        <v>306</v>
      </c>
      <c r="BH1586" s="32" t="s">
        <v>1788</v>
      </c>
      <c r="BI1586" s="32" t="s">
        <v>468</v>
      </c>
      <c r="BJ1586" s="32">
        <v>4</v>
      </c>
      <c r="BK1586" s="110">
        <v>45546</v>
      </c>
      <c r="BL1586" s="110" t="s">
        <v>115</v>
      </c>
      <c r="BM1586" s="110">
        <v>46196</v>
      </c>
      <c r="BN1586" s="32" t="s">
        <v>115</v>
      </c>
      <c r="BO1586" s="32" t="s">
        <v>115</v>
      </c>
      <c r="BP1586" s="32" t="b">
        <v>1</v>
      </c>
      <c r="BQ1586" s="116" t="s">
        <v>115</v>
      </c>
      <c r="BR1586" s="32" t="s">
        <v>134</v>
      </c>
      <c r="BS1586" s="116">
        <v>1241.4555</v>
      </c>
      <c r="BT1586" s="116">
        <v>1478.7796000000001</v>
      </c>
      <c r="BU1586" s="116">
        <v>215.49950000000001</v>
      </c>
      <c r="BV1586" s="116">
        <v>685.78430000000003</v>
      </c>
      <c r="BW1586" s="116">
        <v>293.51819999999998</v>
      </c>
      <c r="BX1586" s="116">
        <v>0</v>
      </c>
      <c r="BY1586" s="116">
        <v>0</v>
      </c>
      <c r="BZ1586" s="116">
        <v>0</v>
      </c>
      <c r="CA1586" s="116">
        <v>0</v>
      </c>
      <c r="CB1586" s="116">
        <v>0</v>
      </c>
      <c r="CC1586" s="116">
        <v>0</v>
      </c>
      <c r="CD1586" s="116">
        <v>0</v>
      </c>
      <c r="CE1586" s="116">
        <v>1241.4555</v>
      </c>
      <c r="CF1586" s="32" t="s">
        <v>135</v>
      </c>
      <c r="CG1586" s="32" t="s">
        <v>136</v>
      </c>
      <c r="CH1586" s="32" t="s">
        <v>253</v>
      </c>
      <c r="CI1586" s="116">
        <v>0</v>
      </c>
      <c r="CJ1586" s="116">
        <v>0</v>
      </c>
      <c r="CK1586" s="116">
        <v>0</v>
      </c>
      <c r="CL1586" s="116">
        <v>0</v>
      </c>
      <c r="CM1586" s="116">
        <v>0</v>
      </c>
      <c r="CN1586" s="116">
        <v>0</v>
      </c>
      <c r="CO1586" s="113">
        <v>0</v>
      </c>
      <c r="CP1586" s="32" t="s">
        <v>134</v>
      </c>
      <c r="CQ1586" s="32" t="s">
        <v>115</v>
      </c>
      <c r="CR1586" s="32" t="s">
        <v>134</v>
      </c>
      <c r="CS1586" s="32" t="s">
        <v>115</v>
      </c>
      <c r="CT1586" s="113">
        <v>0</v>
      </c>
      <c r="CU1586" s="113">
        <v>1</v>
      </c>
      <c r="CV1586" s="33" t="s">
        <v>3023</v>
      </c>
    </row>
    <row r="1587" spans="2:100">
      <c r="B1587" s="31">
        <v>1583</v>
      </c>
      <c r="C1587" s="32" t="s">
        <v>4930</v>
      </c>
      <c r="D1587" s="128"/>
      <c r="E1587" s="128"/>
      <c r="F1587" s="32" t="s">
        <v>4924</v>
      </c>
      <c r="G1587" s="32" t="s">
        <v>4925</v>
      </c>
      <c r="H1587" s="32" t="s">
        <v>1841</v>
      </c>
      <c r="I1587" s="32" t="s">
        <v>189</v>
      </c>
      <c r="J1587" s="32" t="s">
        <v>115</v>
      </c>
      <c r="K1587" s="32" t="s">
        <v>2371</v>
      </c>
      <c r="L1587" s="32" t="s">
        <v>404</v>
      </c>
      <c r="M1587" s="32" t="s">
        <v>4825</v>
      </c>
      <c r="N1587" s="32" t="s">
        <v>115</v>
      </c>
      <c r="O1587" s="32" t="s">
        <v>115</v>
      </c>
      <c r="P1587" s="110">
        <v>45894</v>
      </c>
      <c r="Q1587" s="32">
        <v>75</v>
      </c>
      <c r="R1587" s="32" t="s">
        <v>220</v>
      </c>
      <c r="S1587" s="32" t="s">
        <v>203</v>
      </c>
      <c r="T1587" s="32" t="s">
        <v>203</v>
      </c>
      <c r="U1587" s="32" t="s">
        <v>214</v>
      </c>
      <c r="V1587" s="32" t="s">
        <v>122</v>
      </c>
      <c r="W1587" s="32" t="s">
        <v>123</v>
      </c>
      <c r="X1587" s="32" t="s">
        <v>887</v>
      </c>
      <c r="Y1587" s="128"/>
      <c r="Z1587" s="119" t="s">
        <v>115</v>
      </c>
      <c r="AA1587" s="119" t="s">
        <v>115</v>
      </c>
      <c r="AB1587" s="32" t="s">
        <v>1728</v>
      </c>
      <c r="AC1587" s="32" t="s">
        <v>115</v>
      </c>
      <c r="AD1587" s="32" t="s">
        <v>4931</v>
      </c>
      <c r="AE1587" s="32" t="s">
        <v>4854</v>
      </c>
      <c r="AF1587" s="32" t="s">
        <v>4926</v>
      </c>
      <c r="AG1587" s="32" t="s">
        <v>4916</v>
      </c>
      <c r="AH1587" s="32" t="s">
        <v>422</v>
      </c>
      <c r="AI1587" s="32">
        <v>5792377</v>
      </c>
      <c r="AJ1587" s="32" t="s">
        <v>4927</v>
      </c>
      <c r="AK1587" s="32" t="s">
        <v>4928</v>
      </c>
      <c r="AL1587" s="32">
        <v>3</v>
      </c>
      <c r="AM1587" s="32">
        <v>70</v>
      </c>
      <c r="AN1587" s="32" t="s">
        <v>128</v>
      </c>
      <c r="AO1587" s="32" t="s">
        <v>129</v>
      </c>
      <c r="AP1587" s="32" t="s">
        <v>203</v>
      </c>
      <c r="AQ1587" s="32" t="s">
        <v>130</v>
      </c>
      <c r="AR1587" s="32">
        <v>2020</v>
      </c>
      <c r="AS1587" s="32" t="s">
        <v>115</v>
      </c>
      <c r="AT1587" s="32" t="b">
        <v>0</v>
      </c>
      <c r="AU1587" s="32" t="s">
        <v>115</v>
      </c>
      <c r="AV1587" s="32" t="s">
        <v>115</v>
      </c>
      <c r="AW1587" s="32" t="s">
        <v>115</v>
      </c>
      <c r="AX1587" s="32" t="b">
        <v>0</v>
      </c>
      <c r="AY1587" s="32" t="s">
        <v>115</v>
      </c>
      <c r="AZ1587" s="110" t="s">
        <v>115</v>
      </c>
      <c r="BA1587" s="32" t="s">
        <v>115</v>
      </c>
      <c r="BB1587" s="32" t="s">
        <v>115</v>
      </c>
      <c r="BC1587" s="32" t="s">
        <v>115</v>
      </c>
      <c r="BD1587" s="32" t="s">
        <v>115</v>
      </c>
      <c r="BE1587" s="32" t="s">
        <v>4929</v>
      </c>
      <c r="BF1587" s="110">
        <v>44700</v>
      </c>
      <c r="BG1587" s="32" t="s">
        <v>306</v>
      </c>
      <c r="BH1587" s="32" t="s">
        <v>1788</v>
      </c>
      <c r="BI1587" s="32" t="s">
        <v>468</v>
      </c>
      <c r="BJ1587" s="32">
        <v>5</v>
      </c>
      <c r="BK1587" s="110">
        <v>47225</v>
      </c>
      <c r="BL1587" s="110" t="s">
        <v>115</v>
      </c>
      <c r="BM1587" s="110">
        <v>47483</v>
      </c>
      <c r="BN1587" s="32" t="s">
        <v>115</v>
      </c>
      <c r="BO1587" s="32" t="s">
        <v>115</v>
      </c>
      <c r="BP1587" s="32" t="b">
        <v>0</v>
      </c>
      <c r="BQ1587" s="116" t="s">
        <v>115</v>
      </c>
      <c r="BR1587" s="32" t="s">
        <v>134</v>
      </c>
      <c r="BS1587" s="116">
        <v>2015.6249</v>
      </c>
      <c r="BT1587" s="116">
        <v>32451.7654</v>
      </c>
      <c r="BU1587" s="116">
        <v>755.27959999999996</v>
      </c>
      <c r="BV1587" s="116">
        <v>262.9554</v>
      </c>
      <c r="BW1587" s="116">
        <v>0</v>
      </c>
      <c r="BX1587" s="116">
        <v>44.9649</v>
      </c>
      <c r="BY1587" s="116">
        <v>35.591099999999997</v>
      </c>
      <c r="BZ1587" s="116">
        <v>0</v>
      </c>
      <c r="CA1587" s="116">
        <v>250</v>
      </c>
      <c r="CB1587" s="116">
        <v>7500</v>
      </c>
      <c r="CC1587" s="116">
        <v>0</v>
      </c>
      <c r="CD1587" s="116">
        <v>0</v>
      </c>
      <c r="CE1587" s="116">
        <v>1980.0337999999999</v>
      </c>
      <c r="CF1587" s="32" t="s">
        <v>135</v>
      </c>
      <c r="CG1587" s="32" t="s">
        <v>136</v>
      </c>
      <c r="CH1587" s="32" t="s">
        <v>1700</v>
      </c>
      <c r="CI1587" s="116">
        <v>0</v>
      </c>
      <c r="CJ1587" s="116">
        <v>0</v>
      </c>
      <c r="CK1587" s="116">
        <v>0</v>
      </c>
      <c r="CL1587" s="116">
        <v>0</v>
      </c>
      <c r="CM1587" s="116">
        <v>0</v>
      </c>
      <c r="CN1587" s="116">
        <v>0</v>
      </c>
      <c r="CO1587" s="113">
        <v>0</v>
      </c>
      <c r="CP1587" s="32" t="s">
        <v>134</v>
      </c>
      <c r="CQ1587" s="32" t="s">
        <v>115</v>
      </c>
      <c r="CR1587" s="32" t="s">
        <v>279</v>
      </c>
      <c r="CS1587" s="32" t="s">
        <v>115</v>
      </c>
      <c r="CT1587" s="113">
        <v>0</v>
      </c>
      <c r="CU1587" s="113">
        <v>1</v>
      </c>
      <c r="CV1587" s="33" t="s">
        <v>3023</v>
      </c>
    </row>
    <row r="1588" spans="2:100">
      <c r="B1588" s="31">
        <v>1584</v>
      </c>
      <c r="C1588" s="32" t="s">
        <v>4932</v>
      </c>
      <c r="D1588" s="128"/>
      <c r="E1588" s="128"/>
      <c r="F1588" s="32" t="s">
        <v>4933</v>
      </c>
      <c r="G1588" s="32" t="s">
        <v>4934</v>
      </c>
      <c r="H1588" s="32" t="s">
        <v>1841</v>
      </c>
      <c r="I1588" s="32" t="s">
        <v>189</v>
      </c>
      <c r="J1588" s="32" t="s">
        <v>115</v>
      </c>
      <c r="K1588" s="32" t="s">
        <v>115</v>
      </c>
      <c r="L1588" s="32" t="s">
        <v>404</v>
      </c>
      <c r="M1588" s="32" t="s">
        <v>4825</v>
      </c>
      <c r="N1588" s="32" t="s">
        <v>115</v>
      </c>
      <c r="O1588" s="32" t="s">
        <v>115</v>
      </c>
      <c r="P1588" s="110">
        <v>45903</v>
      </c>
      <c r="Q1588" s="32">
        <v>35</v>
      </c>
      <c r="R1588" s="32" t="s">
        <v>220</v>
      </c>
      <c r="S1588" s="32" t="s">
        <v>121</v>
      </c>
      <c r="T1588" s="32" t="s">
        <v>115</v>
      </c>
      <c r="U1588" s="32" t="s">
        <v>214</v>
      </c>
      <c r="V1588" s="32" t="s">
        <v>122</v>
      </c>
      <c r="W1588" s="32" t="s">
        <v>123</v>
      </c>
      <c r="X1588" s="32" t="s">
        <v>887</v>
      </c>
      <c r="Y1588" s="128"/>
      <c r="Z1588" s="119" t="s">
        <v>115</v>
      </c>
      <c r="AA1588" s="119" t="s">
        <v>115</v>
      </c>
      <c r="AB1588" s="32" t="s">
        <v>1728</v>
      </c>
      <c r="AC1588" s="32" t="s">
        <v>115</v>
      </c>
      <c r="AD1588" s="32" t="s">
        <v>4935</v>
      </c>
      <c r="AE1588" s="32" t="s">
        <v>115</v>
      </c>
      <c r="AF1588" s="32" t="s">
        <v>115</v>
      </c>
      <c r="AG1588" s="32" t="s">
        <v>115</v>
      </c>
      <c r="AH1588" s="32" t="s">
        <v>115</v>
      </c>
      <c r="AI1588" s="32">
        <v>5771664</v>
      </c>
      <c r="AJ1588" s="32" t="s">
        <v>4936</v>
      </c>
      <c r="AK1588" s="32" t="s">
        <v>4932</v>
      </c>
      <c r="AL1588" s="32">
        <v>2</v>
      </c>
      <c r="AM1588" s="32">
        <v>70</v>
      </c>
      <c r="AN1588" s="32" t="s">
        <v>128</v>
      </c>
      <c r="AO1588" s="32" t="s">
        <v>129</v>
      </c>
      <c r="AP1588" s="32">
        <v>2018</v>
      </c>
      <c r="AQ1588" s="32" t="s">
        <v>130</v>
      </c>
      <c r="AR1588" s="32">
        <v>2018</v>
      </c>
      <c r="AS1588" s="32" t="s">
        <v>115</v>
      </c>
      <c r="AT1588" s="32" t="b">
        <v>0</v>
      </c>
      <c r="AU1588" s="32" t="s">
        <v>115</v>
      </c>
      <c r="AV1588" s="32" t="s">
        <v>115</v>
      </c>
      <c r="AW1588" s="32" t="s">
        <v>115</v>
      </c>
      <c r="AX1588" s="32" t="b">
        <v>0</v>
      </c>
      <c r="AY1588" s="32" t="s">
        <v>115</v>
      </c>
      <c r="AZ1588" s="110" t="s">
        <v>115</v>
      </c>
      <c r="BA1588" s="32" t="s">
        <v>115</v>
      </c>
      <c r="BB1588" s="32" t="s">
        <v>115</v>
      </c>
      <c r="BC1588" s="32" t="s">
        <v>115</v>
      </c>
      <c r="BD1588" s="32" t="s">
        <v>115</v>
      </c>
      <c r="BE1588" s="32" t="s">
        <v>115</v>
      </c>
      <c r="BF1588" s="110" t="s">
        <v>115</v>
      </c>
      <c r="BG1588" s="32" t="s">
        <v>131</v>
      </c>
      <c r="BH1588" s="32" t="s">
        <v>115</v>
      </c>
      <c r="BI1588" s="32" t="s">
        <v>195</v>
      </c>
      <c r="BJ1588" s="32">
        <v>2</v>
      </c>
      <c r="BK1588" s="110">
        <v>43315</v>
      </c>
      <c r="BL1588" s="110">
        <v>43516</v>
      </c>
      <c r="BM1588" s="110">
        <v>43433</v>
      </c>
      <c r="BN1588" s="32" t="s">
        <v>115</v>
      </c>
      <c r="BO1588" s="32" t="s">
        <v>115</v>
      </c>
      <c r="BP1588" s="32" t="b">
        <v>0</v>
      </c>
      <c r="BQ1588" s="116">
        <v>5082</v>
      </c>
      <c r="BR1588" s="32" t="s">
        <v>134</v>
      </c>
      <c r="BS1588" s="116">
        <v>5887.8949000000002</v>
      </c>
      <c r="BT1588" s="116">
        <v>5887.8949000000002</v>
      </c>
      <c r="BU1588" s="116">
        <v>504.07</v>
      </c>
      <c r="BV1588" s="116">
        <v>0</v>
      </c>
      <c r="BW1588" s="116">
        <v>0</v>
      </c>
      <c r="BX1588" s="116">
        <v>0</v>
      </c>
      <c r="BY1588" s="116">
        <v>0</v>
      </c>
      <c r="BZ1588" s="116">
        <v>0</v>
      </c>
      <c r="CA1588" s="116">
        <v>0</v>
      </c>
      <c r="CB1588" s="116">
        <v>0</v>
      </c>
      <c r="CC1588" s="116">
        <v>0</v>
      </c>
      <c r="CD1588" s="116">
        <v>0</v>
      </c>
      <c r="CE1588" s="116">
        <v>5887.8949000000002</v>
      </c>
      <c r="CF1588" s="32" t="s">
        <v>135</v>
      </c>
      <c r="CG1588" s="32" t="s">
        <v>136</v>
      </c>
      <c r="CH1588" s="32" t="s">
        <v>152</v>
      </c>
      <c r="CI1588" s="116">
        <v>250.37183999999999</v>
      </c>
      <c r="CJ1588" s="116">
        <v>493.36160000000001</v>
      </c>
      <c r="CK1588" s="116">
        <v>0</v>
      </c>
      <c r="CL1588" s="116">
        <v>0</v>
      </c>
      <c r="CM1588" s="116">
        <v>0</v>
      </c>
      <c r="CN1588" s="116">
        <v>0</v>
      </c>
      <c r="CO1588" s="113">
        <v>0</v>
      </c>
      <c r="CP1588" s="32" t="s">
        <v>134</v>
      </c>
      <c r="CQ1588" s="32" t="s">
        <v>115</v>
      </c>
      <c r="CR1588" s="32" t="s">
        <v>134</v>
      </c>
      <c r="CS1588" s="32" t="s">
        <v>115</v>
      </c>
      <c r="CT1588" s="113">
        <v>0</v>
      </c>
      <c r="CU1588" s="113">
        <v>1</v>
      </c>
      <c r="CV1588" s="33" t="s">
        <v>1903</v>
      </c>
    </row>
    <row r="1589" spans="2:100">
      <c r="B1589" s="31">
        <v>1585</v>
      </c>
      <c r="C1589" s="32" t="s">
        <v>4937</v>
      </c>
      <c r="D1589" s="128"/>
      <c r="E1589" s="128"/>
      <c r="F1589" s="32" t="s">
        <v>4924</v>
      </c>
      <c r="G1589" s="32" t="s">
        <v>4938</v>
      </c>
      <c r="H1589" s="32" t="s">
        <v>1841</v>
      </c>
      <c r="I1589" s="32" t="s">
        <v>189</v>
      </c>
      <c r="J1589" s="32" t="s">
        <v>115</v>
      </c>
      <c r="K1589" s="32" t="s">
        <v>2371</v>
      </c>
      <c r="L1589" s="32" t="s">
        <v>404</v>
      </c>
      <c r="M1589" s="32" t="s">
        <v>4825</v>
      </c>
      <c r="N1589" s="32" t="s">
        <v>115</v>
      </c>
      <c r="O1589" s="32" t="s">
        <v>115</v>
      </c>
      <c r="P1589" s="110">
        <v>45524</v>
      </c>
      <c r="Q1589" s="32">
        <v>75</v>
      </c>
      <c r="R1589" s="32" t="s">
        <v>220</v>
      </c>
      <c r="S1589" s="32" t="s">
        <v>203</v>
      </c>
      <c r="T1589" s="32" t="s">
        <v>203</v>
      </c>
      <c r="U1589" s="32" t="s">
        <v>214</v>
      </c>
      <c r="V1589" s="32" t="s">
        <v>122</v>
      </c>
      <c r="W1589" s="32" t="s">
        <v>123</v>
      </c>
      <c r="X1589" s="32" t="s">
        <v>887</v>
      </c>
      <c r="Y1589" s="128"/>
      <c r="Z1589" s="119" t="s">
        <v>115</v>
      </c>
      <c r="AA1589" s="119" t="s">
        <v>115</v>
      </c>
      <c r="AB1589" s="32" t="s">
        <v>1728</v>
      </c>
      <c r="AC1589" s="32" t="s">
        <v>115</v>
      </c>
      <c r="AD1589" s="32" t="s">
        <v>4931</v>
      </c>
      <c r="AE1589" s="32" t="s">
        <v>4854</v>
      </c>
      <c r="AF1589" s="32" t="s">
        <v>4939</v>
      </c>
      <c r="AG1589" s="32" t="s">
        <v>408</v>
      </c>
      <c r="AH1589" s="32" t="s">
        <v>422</v>
      </c>
      <c r="AI1589" s="32">
        <v>5792440</v>
      </c>
      <c r="AJ1589" s="32" t="s">
        <v>4940</v>
      </c>
      <c r="AK1589" s="32" t="s">
        <v>4941</v>
      </c>
      <c r="AL1589" s="32">
        <v>1</v>
      </c>
      <c r="AM1589" s="32">
        <v>70</v>
      </c>
      <c r="AN1589" s="32" t="s">
        <v>128</v>
      </c>
      <c r="AO1589" s="32" t="s">
        <v>129</v>
      </c>
      <c r="AP1589" s="32" t="s">
        <v>203</v>
      </c>
      <c r="AQ1589" s="32" t="s">
        <v>130</v>
      </c>
      <c r="AR1589" s="32">
        <v>2020</v>
      </c>
      <c r="AS1589" s="32" t="s">
        <v>115</v>
      </c>
      <c r="AT1589" s="32" t="b">
        <v>0</v>
      </c>
      <c r="AU1589" s="32" t="s">
        <v>115</v>
      </c>
      <c r="AV1589" s="32" t="s">
        <v>115</v>
      </c>
      <c r="AW1589" s="32" t="s">
        <v>115</v>
      </c>
      <c r="AX1589" s="32" t="b">
        <v>0</v>
      </c>
      <c r="AY1589" s="32" t="s">
        <v>203</v>
      </c>
      <c r="AZ1589" s="110" t="s">
        <v>203</v>
      </c>
      <c r="BA1589" s="32" t="s">
        <v>203</v>
      </c>
      <c r="BB1589" s="32" t="s">
        <v>203</v>
      </c>
      <c r="BC1589" s="32" t="s">
        <v>203</v>
      </c>
      <c r="BD1589" s="32" t="s">
        <v>203</v>
      </c>
      <c r="BE1589" s="32" t="s">
        <v>203</v>
      </c>
      <c r="BF1589" s="110" t="s">
        <v>203</v>
      </c>
      <c r="BG1589" s="32" t="s">
        <v>203</v>
      </c>
      <c r="BH1589" s="32" t="s">
        <v>203</v>
      </c>
      <c r="BI1589" s="32" t="s">
        <v>468</v>
      </c>
      <c r="BJ1589" s="32">
        <v>5</v>
      </c>
      <c r="BK1589" s="110">
        <v>50483</v>
      </c>
      <c r="BL1589" s="110" t="s">
        <v>115</v>
      </c>
      <c r="BM1589" s="110">
        <v>50601</v>
      </c>
      <c r="BN1589" s="32" t="s">
        <v>115</v>
      </c>
      <c r="BO1589" s="32" t="s">
        <v>115</v>
      </c>
      <c r="BP1589" s="32" t="b">
        <v>0</v>
      </c>
      <c r="BQ1589" s="116" t="s">
        <v>115</v>
      </c>
      <c r="BR1589" s="32" t="s">
        <v>134</v>
      </c>
      <c r="BS1589" s="116">
        <v>1538.4414999999999</v>
      </c>
      <c r="BT1589" s="116">
        <v>9663.2736000000004</v>
      </c>
      <c r="BU1589" s="116">
        <v>243.84710000000001</v>
      </c>
      <c r="BV1589" s="116">
        <v>102.35680000000001</v>
      </c>
      <c r="BW1589" s="116">
        <v>0</v>
      </c>
      <c r="BX1589" s="116">
        <v>19.383199999999999</v>
      </c>
      <c r="BY1589" s="116">
        <v>81.671199999999999</v>
      </c>
      <c r="BZ1589" s="116">
        <v>0</v>
      </c>
      <c r="CA1589" s="116">
        <v>0</v>
      </c>
      <c r="CB1589" s="116">
        <v>0</v>
      </c>
      <c r="CC1589" s="116">
        <v>0</v>
      </c>
      <c r="CD1589" s="116">
        <v>0</v>
      </c>
      <c r="CE1589" s="116">
        <v>1493.6929</v>
      </c>
      <c r="CF1589" s="32" t="s">
        <v>135</v>
      </c>
      <c r="CG1589" s="32" t="s">
        <v>136</v>
      </c>
      <c r="CH1589" s="32" t="s">
        <v>115</v>
      </c>
      <c r="CI1589" s="116">
        <v>0</v>
      </c>
      <c r="CJ1589" s="116">
        <v>0</v>
      </c>
      <c r="CK1589" s="116">
        <v>0</v>
      </c>
      <c r="CL1589" s="116">
        <v>0</v>
      </c>
      <c r="CM1589" s="116">
        <v>0</v>
      </c>
      <c r="CN1589" s="116">
        <v>0</v>
      </c>
      <c r="CO1589" s="113">
        <v>0</v>
      </c>
      <c r="CP1589" s="32" t="s">
        <v>134</v>
      </c>
      <c r="CQ1589" s="32" t="s">
        <v>115</v>
      </c>
      <c r="CR1589" s="32" t="s">
        <v>279</v>
      </c>
      <c r="CS1589" s="32" t="s">
        <v>115</v>
      </c>
      <c r="CT1589" s="113">
        <v>0</v>
      </c>
      <c r="CU1589" s="113">
        <v>1</v>
      </c>
      <c r="CV1589" s="33" t="s">
        <v>3023</v>
      </c>
    </row>
    <row r="1590" spans="2:100">
      <c r="B1590" s="31">
        <v>1586</v>
      </c>
      <c r="C1590" s="32" t="s">
        <v>4942</v>
      </c>
      <c r="D1590" s="128"/>
      <c r="E1590" s="128"/>
      <c r="F1590" s="32" t="s">
        <v>4924</v>
      </c>
      <c r="G1590" s="32" t="s">
        <v>4943</v>
      </c>
      <c r="H1590" s="32" t="s">
        <v>1841</v>
      </c>
      <c r="I1590" s="32" t="s">
        <v>189</v>
      </c>
      <c r="J1590" s="32" t="s">
        <v>115</v>
      </c>
      <c r="K1590" s="32" t="s">
        <v>2371</v>
      </c>
      <c r="L1590" s="32" t="s">
        <v>404</v>
      </c>
      <c r="M1590" s="32" t="s">
        <v>4825</v>
      </c>
      <c r="N1590" s="32" t="s">
        <v>115</v>
      </c>
      <c r="O1590" s="32" t="s">
        <v>115</v>
      </c>
      <c r="P1590" s="110">
        <v>45877</v>
      </c>
      <c r="Q1590" s="32">
        <v>75</v>
      </c>
      <c r="R1590" s="32" t="s">
        <v>220</v>
      </c>
      <c r="S1590" s="32" t="s">
        <v>203</v>
      </c>
      <c r="T1590" s="32" t="s">
        <v>203</v>
      </c>
      <c r="U1590" s="32" t="s">
        <v>214</v>
      </c>
      <c r="V1590" s="32" t="s">
        <v>122</v>
      </c>
      <c r="W1590" s="32" t="s">
        <v>123</v>
      </c>
      <c r="X1590" s="32" t="s">
        <v>887</v>
      </c>
      <c r="Y1590" s="128"/>
      <c r="Z1590" s="119" t="s">
        <v>115</v>
      </c>
      <c r="AA1590" s="119" t="s">
        <v>115</v>
      </c>
      <c r="AB1590" s="32" t="s">
        <v>1728</v>
      </c>
      <c r="AC1590" s="32" t="s">
        <v>115</v>
      </c>
      <c r="AD1590" s="32" t="s">
        <v>115</v>
      </c>
      <c r="AE1590" s="32" t="s">
        <v>4854</v>
      </c>
      <c r="AF1590" s="32" t="s">
        <v>4944</v>
      </c>
      <c r="AG1590" s="32" t="s">
        <v>408</v>
      </c>
      <c r="AH1590" s="32" t="s">
        <v>422</v>
      </c>
      <c r="AI1590" s="32">
        <v>5792439</v>
      </c>
      <c r="AJ1590" s="32" t="s">
        <v>4945</v>
      </c>
      <c r="AK1590" s="32" t="s">
        <v>4946</v>
      </c>
      <c r="AL1590" s="32">
        <v>3</v>
      </c>
      <c r="AM1590" s="32">
        <v>70</v>
      </c>
      <c r="AN1590" s="32" t="s">
        <v>128</v>
      </c>
      <c r="AO1590" s="32" t="s">
        <v>129</v>
      </c>
      <c r="AP1590" s="32" t="s">
        <v>203</v>
      </c>
      <c r="AQ1590" s="32" t="s">
        <v>130</v>
      </c>
      <c r="AR1590" s="32">
        <v>2019</v>
      </c>
      <c r="AS1590" s="32" t="s">
        <v>115</v>
      </c>
      <c r="AT1590" s="32" t="b">
        <v>0</v>
      </c>
      <c r="AU1590" s="32" t="s">
        <v>115</v>
      </c>
      <c r="AV1590" s="32" t="s">
        <v>115</v>
      </c>
      <c r="AW1590" s="32" t="s">
        <v>115</v>
      </c>
      <c r="AX1590" s="32" t="b">
        <v>0</v>
      </c>
      <c r="AY1590" s="32" t="s">
        <v>203</v>
      </c>
      <c r="AZ1590" s="110" t="s">
        <v>203</v>
      </c>
      <c r="BA1590" s="32" t="s">
        <v>203</v>
      </c>
      <c r="BB1590" s="32" t="s">
        <v>203</v>
      </c>
      <c r="BC1590" s="32" t="s">
        <v>203</v>
      </c>
      <c r="BD1590" s="32" t="s">
        <v>203</v>
      </c>
      <c r="BE1590" s="32" t="s">
        <v>203</v>
      </c>
      <c r="BF1590" s="110" t="s">
        <v>203</v>
      </c>
      <c r="BG1590" s="32" t="s">
        <v>203</v>
      </c>
      <c r="BH1590" s="32" t="s">
        <v>203</v>
      </c>
      <c r="BI1590" s="32" t="s">
        <v>468</v>
      </c>
      <c r="BJ1590" s="32">
        <v>5</v>
      </c>
      <c r="BK1590" s="110">
        <v>47187</v>
      </c>
      <c r="BL1590" s="110" t="s">
        <v>115</v>
      </c>
      <c r="BM1590" s="110">
        <v>47330</v>
      </c>
      <c r="BN1590" s="32" t="s">
        <v>115</v>
      </c>
      <c r="BO1590" s="32" t="s">
        <v>115</v>
      </c>
      <c r="BP1590" s="32" t="b">
        <v>0</v>
      </c>
      <c r="BQ1590" s="116" t="s">
        <v>115</v>
      </c>
      <c r="BR1590" s="32" t="s">
        <v>134</v>
      </c>
      <c r="BS1590" s="116">
        <v>804.17449999999997</v>
      </c>
      <c r="BT1590" s="116">
        <v>804.17449999999997</v>
      </c>
      <c r="BU1590" s="116">
        <v>51.398699999999998</v>
      </c>
      <c r="BV1590" s="116">
        <v>54.298299999999998</v>
      </c>
      <c r="BW1590" s="116">
        <v>0</v>
      </c>
      <c r="BX1590" s="116">
        <v>15.19</v>
      </c>
      <c r="BY1590" s="116">
        <v>23.390999999999998</v>
      </c>
      <c r="BZ1590" s="116">
        <v>0</v>
      </c>
      <c r="CA1590" s="116">
        <v>0</v>
      </c>
      <c r="CB1590" s="116">
        <v>0</v>
      </c>
      <c r="CC1590" s="116">
        <v>0</v>
      </c>
      <c r="CD1590" s="116">
        <v>0</v>
      </c>
      <c r="CE1590" s="116">
        <v>780.7835</v>
      </c>
      <c r="CF1590" s="32" t="s">
        <v>135</v>
      </c>
      <c r="CG1590" s="32" t="s">
        <v>136</v>
      </c>
      <c r="CH1590" s="32" t="s">
        <v>469</v>
      </c>
      <c r="CI1590" s="116">
        <v>0</v>
      </c>
      <c r="CJ1590" s="116">
        <v>0</v>
      </c>
      <c r="CK1590" s="116">
        <v>0</v>
      </c>
      <c r="CL1590" s="116">
        <v>0</v>
      </c>
      <c r="CM1590" s="116">
        <v>0</v>
      </c>
      <c r="CN1590" s="116">
        <v>0</v>
      </c>
      <c r="CO1590" s="113">
        <v>0</v>
      </c>
      <c r="CP1590" s="32" t="s">
        <v>134</v>
      </c>
      <c r="CQ1590" s="32" t="s">
        <v>115</v>
      </c>
      <c r="CR1590" s="32" t="s">
        <v>279</v>
      </c>
      <c r="CS1590" s="32" t="s">
        <v>115</v>
      </c>
      <c r="CT1590" s="113">
        <v>0</v>
      </c>
      <c r="CU1590" s="113">
        <v>1</v>
      </c>
      <c r="CV1590" s="33" t="s">
        <v>3023</v>
      </c>
    </row>
    <row r="1591" spans="2:100">
      <c r="B1591" s="31">
        <v>1587</v>
      </c>
      <c r="C1591" s="32" t="s">
        <v>4947</v>
      </c>
      <c r="D1591" s="128"/>
      <c r="E1591" s="128"/>
      <c r="F1591" s="32" t="s">
        <v>4924</v>
      </c>
      <c r="G1591" s="32" t="s">
        <v>4943</v>
      </c>
      <c r="H1591" s="32" t="s">
        <v>1841</v>
      </c>
      <c r="I1591" s="32" t="s">
        <v>189</v>
      </c>
      <c r="J1591" s="32" t="s">
        <v>115</v>
      </c>
      <c r="K1591" s="32" t="s">
        <v>115</v>
      </c>
      <c r="L1591" s="32" t="s">
        <v>404</v>
      </c>
      <c r="M1591" s="32" t="s">
        <v>4825</v>
      </c>
      <c r="N1591" s="32" t="s">
        <v>115</v>
      </c>
      <c r="O1591" s="32" t="s">
        <v>115</v>
      </c>
      <c r="P1591" s="110">
        <v>45463</v>
      </c>
      <c r="Q1591" s="32">
        <v>88</v>
      </c>
      <c r="R1591" s="32" t="s">
        <v>220</v>
      </c>
      <c r="S1591" s="32" t="s">
        <v>203</v>
      </c>
      <c r="T1591" s="32" t="s">
        <v>203</v>
      </c>
      <c r="U1591" s="32" t="s">
        <v>214</v>
      </c>
      <c r="V1591" s="32" t="s">
        <v>122</v>
      </c>
      <c r="W1591" s="32" t="s">
        <v>123</v>
      </c>
      <c r="X1591" s="32" t="s">
        <v>887</v>
      </c>
      <c r="Y1591" s="128"/>
      <c r="Z1591" s="119" t="s">
        <v>115</v>
      </c>
      <c r="AA1591" s="119" t="s">
        <v>115</v>
      </c>
      <c r="AB1591" s="32" t="s">
        <v>1728</v>
      </c>
      <c r="AC1591" s="32" t="s">
        <v>115</v>
      </c>
      <c r="AD1591" s="32" t="s">
        <v>115</v>
      </c>
      <c r="AE1591" s="32" t="s">
        <v>4854</v>
      </c>
      <c r="AF1591" s="32" t="s">
        <v>4948</v>
      </c>
      <c r="AG1591" s="32" t="s">
        <v>408</v>
      </c>
      <c r="AH1591" s="32" t="s">
        <v>422</v>
      </c>
      <c r="AI1591" s="32">
        <v>5792442</v>
      </c>
      <c r="AJ1591" s="32" t="s">
        <v>4945</v>
      </c>
      <c r="AK1591" s="32" t="s">
        <v>4946</v>
      </c>
      <c r="AL1591" s="32">
        <v>3</v>
      </c>
      <c r="AM1591" s="32">
        <v>70</v>
      </c>
      <c r="AN1591" s="32" t="s">
        <v>128</v>
      </c>
      <c r="AO1591" s="32" t="s">
        <v>129</v>
      </c>
      <c r="AP1591" s="32" t="s">
        <v>203</v>
      </c>
      <c r="AQ1591" s="32" t="s">
        <v>130</v>
      </c>
      <c r="AR1591" s="32">
        <v>2020</v>
      </c>
      <c r="AS1591" s="32" t="s">
        <v>115</v>
      </c>
      <c r="AT1591" s="32" t="b">
        <v>0</v>
      </c>
      <c r="AU1591" s="32" t="s">
        <v>115</v>
      </c>
      <c r="AV1591" s="32" t="s">
        <v>115</v>
      </c>
      <c r="AW1591" s="32" t="s">
        <v>115</v>
      </c>
      <c r="AX1591" s="32" t="b">
        <v>0</v>
      </c>
      <c r="AY1591" s="32" t="s">
        <v>203</v>
      </c>
      <c r="AZ1591" s="110" t="s">
        <v>203</v>
      </c>
      <c r="BA1591" s="32" t="s">
        <v>203</v>
      </c>
      <c r="BB1591" s="32" t="s">
        <v>203</v>
      </c>
      <c r="BC1591" s="32" t="s">
        <v>203</v>
      </c>
      <c r="BD1591" s="32" t="s">
        <v>203</v>
      </c>
      <c r="BE1591" s="32" t="s">
        <v>203</v>
      </c>
      <c r="BF1591" s="110" t="s">
        <v>203</v>
      </c>
      <c r="BG1591" s="32" t="s">
        <v>203</v>
      </c>
      <c r="BH1591" s="32" t="s">
        <v>203</v>
      </c>
      <c r="BI1591" s="32" t="s">
        <v>468</v>
      </c>
      <c r="BJ1591" s="32">
        <v>5</v>
      </c>
      <c r="BK1591" s="110">
        <v>47361</v>
      </c>
      <c r="BL1591" s="110" t="s">
        <v>115</v>
      </c>
      <c r="BM1591" s="110">
        <v>47473</v>
      </c>
      <c r="BN1591" s="32" t="s">
        <v>115</v>
      </c>
      <c r="BO1591" s="32" t="s">
        <v>115</v>
      </c>
      <c r="BP1591" s="32" t="b">
        <v>1</v>
      </c>
      <c r="BQ1591" s="116" t="s">
        <v>115</v>
      </c>
      <c r="BR1591" s="32" t="s">
        <v>134</v>
      </c>
      <c r="BS1591" s="116">
        <v>463.18720000000002</v>
      </c>
      <c r="BT1591" s="116">
        <v>1929.9652000000001</v>
      </c>
      <c r="BU1591" s="116">
        <v>76.614900000000006</v>
      </c>
      <c r="BV1591" s="116">
        <v>31.980399999999999</v>
      </c>
      <c r="BW1591" s="116">
        <v>0</v>
      </c>
      <c r="BX1591" s="116">
        <v>13.242699999999999</v>
      </c>
      <c r="BY1591" s="116">
        <v>13.4727</v>
      </c>
      <c r="BZ1591" s="116">
        <v>0</v>
      </c>
      <c r="CA1591" s="116">
        <v>0</v>
      </c>
      <c r="CB1591" s="116">
        <v>0</v>
      </c>
      <c r="CC1591" s="116">
        <v>0</v>
      </c>
      <c r="CD1591" s="116">
        <v>0</v>
      </c>
      <c r="CE1591" s="116">
        <v>449.71450000000004</v>
      </c>
      <c r="CF1591" s="32" t="s">
        <v>135</v>
      </c>
      <c r="CG1591" s="32" t="s">
        <v>136</v>
      </c>
      <c r="CH1591" s="32" t="s">
        <v>1700</v>
      </c>
      <c r="CI1591" s="116">
        <v>0</v>
      </c>
      <c r="CJ1591" s="116">
        <v>0</v>
      </c>
      <c r="CK1591" s="116">
        <v>0</v>
      </c>
      <c r="CL1591" s="116">
        <v>0</v>
      </c>
      <c r="CM1591" s="116">
        <v>0</v>
      </c>
      <c r="CN1591" s="116">
        <v>0</v>
      </c>
      <c r="CO1591" s="113">
        <v>0</v>
      </c>
      <c r="CP1591" s="32" t="s">
        <v>134</v>
      </c>
      <c r="CQ1591" s="32" t="s">
        <v>115</v>
      </c>
      <c r="CR1591" s="32" t="s">
        <v>279</v>
      </c>
      <c r="CS1591" s="32" t="s">
        <v>115</v>
      </c>
      <c r="CT1591" s="113">
        <v>0</v>
      </c>
      <c r="CU1591" s="113">
        <v>1</v>
      </c>
      <c r="CV1591" s="33" t="s">
        <v>3023</v>
      </c>
    </row>
    <row r="1592" spans="2:100">
      <c r="B1592" s="31">
        <v>1588</v>
      </c>
      <c r="C1592" s="32" t="s">
        <v>4949</v>
      </c>
      <c r="D1592" s="128"/>
      <c r="E1592" s="128"/>
      <c r="F1592" s="32" t="s">
        <v>4924</v>
      </c>
      <c r="G1592" s="32" t="s">
        <v>4943</v>
      </c>
      <c r="H1592" s="32" t="s">
        <v>1841</v>
      </c>
      <c r="I1592" s="32" t="s">
        <v>189</v>
      </c>
      <c r="J1592" s="32" t="s">
        <v>115</v>
      </c>
      <c r="K1592" s="32" t="s">
        <v>2371</v>
      </c>
      <c r="L1592" s="32" t="s">
        <v>404</v>
      </c>
      <c r="M1592" s="32" t="s">
        <v>4825</v>
      </c>
      <c r="N1592" s="32" t="s">
        <v>115</v>
      </c>
      <c r="O1592" s="32" t="s">
        <v>115</v>
      </c>
      <c r="P1592" s="110">
        <v>45518</v>
      </c>
      <c r="Q1592" s="32">
        <v>75</v>
      </c>
      <c r="R1592" s="32" t="s">
        <v>220</v>
      </c>
      <c r="S1592" s="32" t="s">
        <v>203</v>
      </c>
      <c r="T1592" s="32" t="s">
        <v>203</v>
      </c>
      <c r="U1592" s="32" t="s">
        <v>214</v>
      </c>
      <c r="V1592" s="32" t="s">
        <v>122</v>
      </c>
      <c r="W1592" s="32" t="s">
        <v>123</v>
      </c>
      <c r="X1592" s="32" t="s">
        <v>887</v>
      </c>
      <c r="Y1592" s="128"/>
      <c r="Z1592" s="119" t="s">
        <v>115</v>
      </c>
      <c r="AA1592" s="119" t="s">
        <v>115</v>
      </c>
      <c r="AB1592" s="32" t="s">
        <v>1728</v>
      </c>
      <c r="AC1592" s="32" t="s">
        <v>115</v>
      </c>
      <c r="AD1592" s="32" t="s">
        <v>115</v>
      </c>
      <c r="AE1592" s="32" t="s">
        <v>4854</v>
      </c>
      <c r="AF1592" s="32" t="s">
        <v>4950</v>
      </c>
      <c r="AG1592" s="32" t="s">
        <v>408</v>
      </c>
      <c r="AH1592" s="32" t="s">
        <v>422</v>
      </c>
      <c r="AI1592" s="32">
        <v>5792443</v>
      </c>
      <c r="AJ1592" s="32" t="s">
        <v>4945</v>
      </c>
      <c r="AK1592" s="32" t="s">
        <v>4946</v>
      </c>
      <c r="AL1592" s="32">
        <v>3</v>
      </c>
      <c r="AM1592" s="32">
        <v>70</v>
      </c>
      <c r="AN1592" s="32" t="s">
        <v>128</v>
      </c>
      <c r="AO1592" s="32" t="s">
        <v>129</v>
      </c>
      <c r="AP1592" s="32" t="s">
        <v>203</v>
      </c>
      <c r="AQ1592" s="32" t="s">
        <v>130</v>
      </c>
      <c r="AR1592" s="32">
        <v>2020</v>
      </c>
      <c r="AS1592" s="32" t="s">
        <v>115</v>
      </c>
      <c r="AT1592" s="32" t="b">
        <v>0</v>
      </c>
      <c r="AU1592" s="32" t="s">
        <v>115</v>
      </c>
      <c r="AV1592" s="32" t="s">
        <v>115</v>
      </c>
      <c r="AW1592" s="32" t="s">
        <v>115</v>
      </c>
      <c r="AX1592" s="32" t="b">
        <v>0</v>
      </c>
      <c r="AY1592" s="32" t="s">
        <v>203</v>
      </c>
      <c r="AZ1592" s="110" t="s">
        <v>203</v>
      </c>
      <c r="BA1592" s="32" t="s">
        <v>203</v>
      </c>
      <c r="BB1592" s="32" t="s">
        <v>203</v>
      </c>
      <c r="BC1592" s="32" t="s">
        <v>203</v>
      </c>
      <c r="BD1592" s="32" t="s">
        <v>203</v>
      </c>
      <c r="BE1592" s="32" t="s">
        <v>203</v>
      </c>
      <c r="BF1592" s="110" t="s">
        <v>203</v>
      </c>
      <c r="BG1592" s="32" t="s">
        <v>203</v>
      </c>
      <c r="BH1592" s="32" t="s">
        <v>203</v>
      </c>
      <c r="BI1592" s="32" t="s">
        <v>468</v>
      </c>
      <c r="BJ1592" s="32">
        <v>5</v>
      </c>
      <c r="BK1592" s="110">
        <v>47929</v>
      </c>
      <c r="BL1592" s="110" t="s">
        <v>115</v>
      </c>
      <c r="BM1592" s="110">
        <v>48072</v>
      </c>
      <c r="BN1592" s="32" t="s">
        <v>115</v>
      </c>
      <c r="BO1592" s="32" t="s">
        <v>115</v>
      </c>
      <c r="BP1592" s="32" t="b">
        <v>1</v>
      </c>
      <c r="BQ1592" s="116" t="s">
        <v>115</v>
      </c>
      <c r="BR1592" s="32" t="s">
        <v>134</v>
      </c>
      <c r="BS1592" s="116">
        <v>2554.9686999999999</v>
      </c>
      <c r="BT1592" s="116">
        <v>285489.84259999997</v>
      </c>
      <c r="BU1592" s="116">
        <v>582.63530000000003</v>
      </c>
      <c r="BV1592" s="116">
        <v>171.37479999999999</v>
      </c>
      <c r="BW1592" s="116">
        <v>0</v>
      </c>
      <c r="BX1592" s="116">
        <v>54.754600000000003</v>
      </c>
      <c r="BY1592" s="116">
        <v>74.316199999999995</v>
      </c>
      <c r="BZ1592" s="116">
        <v>0</v>
      </c>
      <c r="CA1592" s="116">
        <v>0</v>
      </c>
      <c r="CB1592" s="116">
        <v>0</v>
      </c>
      <c r="CC1592" s="116">
        <v>0</v>
      </c>
      <c r="CD1592" s="116">
        <v>0</v>
      </c>
      <c r="CE1592" s="116">
        <v>2480.6524999999997</v>
      </c>
      <c r="CF1592" s="32" t="s">
        <v>135</v>
      </c>
      <c r="CG1592" s="32" t="s">
        <v>136</v>
      </c>
      <c r="CH1592" s="32" t="s">
        <v>115</v>
      </c>
      <c r="CI1592" s="116">
        <v>0</v>
      </c>
      <c r="CJ1592" s="116">
        <v>0</v>
      </c>
      <c r="CK1592" s="116">
        <v>0</v>
      </c>
      <c r="CL1592" s="116">
        <v>0</v>
      </c>
      <c r="CM1592" s="116">
        <v>0</v>
      </c>
      <c r="CN1592" s="116">
        <v>0</v>
      </c>
      <c r="CO1592" s="113">
        <v>0</v>
      </c>
      <c r="CP1592" s="32" t="s">
        <v>134</v>
      </c>
      <c r="CQ1592" s="32" t="s">
        <v>115</v>
      </c>
      <c r="CR1592" s="32" t="s">
        <v>279</v>
      </c>
      <c r="CS1592" s="32" t="s">
        <v>115</v>
      </c>
      <c r="CT1592" s="113">
        <v>0</v>
      </c>
      <c r="CU1592" s="113">
        <v>1</v>
      </c>
      <c r="CV1592" s="33" t="s">
        <v>3023</v>
      </c>
    </row>
    <row r="1593" spans="2:100">
      <c r="B1593" s="28">
        <v>1589</v>
      </c>
      <c r="C1593" s="29" t="s">
        <v>4951</v>
      </c>
      <c r="D1593" s="129"/>
      <c r="E1593" s="129"/>
      <c r="F1593" s="29" t="s">
        <v>4924</v>
      </c>
      <c r="G1593" s="29" t="s">
        <v>4952</v>
      </c>
      <c r="H1593" s="29" t="s">
        <v>1841</v>
      </c>
      <c r="I1593" s="29" t="s">
        <v>189</v>
      </c>
      <c r="J1593" s="29" t="s">
        <v>115</v>
      </c>
      <c r="K1593" s="29" t="s">
        <v>115</v>
      </c>
      <c r="L1593" s="29" t="s">
        <v>404</v>
      </c>
      <c r="M1593" s="29" t="s">
        <v>4825</v>
      </c>
      <c r="N1593" s="29" t="s">
        <v>115</v>
      </c>
      <c r="O1593" s="29" t="s">
        <v>115</v>
      </c>
      <c r="P1593" s="109">
        <v>45839</v>
      </c>
      <c r="Q1593" s="29">
        <v>88</v>
      </c>
      <c r="R1593" s="29" t="s">
        <v>220</v>
      </c>
      <c r="S1593" s="29" t="s">
        <v>203</v>
      </c>
      <c r="T1593" s="29" t="s">
        <v>203</v>
      </c>
      <c r="U1593" s="29" t="s">
        <v>214</v>
      </c>
      <c r="V1593" s="29" t="s">
        <v>122</v>
      </c>
      <c r="W1593" s="29" t="s">
        <v>123</v>
      </c>
      <c r="X1593" s="29" t="s">
        <v>887</v>
      </c>
      <c r="Y1593" s="129"/>
      <c r="Z1593" s="118" t="s">
        <v>115</v>
      </c>
      <c r="AA1593" s="118" t="s">
        <v>115</v>
      </c>
      <c r="AB1593" s="29" t="s">
        <v>1728</v>
      </c>
      <c r="AC1593" s="29" t="s">
        <v>115</v>
      </c>
      <c r="AD1593" s="29" t="s">
        <v>4931</v>
      </c>
      <c r="AE1593" s="29" t="s">
        <v>4854</v>
      </c>
      <c r="AF1593" s="29" t="s">
        <v>4953</v>
      </c>
      <c r="AG1593" s="29" t="s">
        <v>408</v>
      </c>
      <c r="AH1593" s="29" t="s">
        <v>422</v>
      </c>
      <c r="AI1593" s="29">
        <v>5792441</v>
      </c>
      <c r="AJ1593" s="29" t="s">
        <v>4954</v>
      </c>
      <c r="AK1593" s="29" t="s">
        <v>4955</v>
      </c>
      <c r="AL1593" s="29">
        <v>1</v>
      </c>
      <c r="AM1593" s="29">
        <v>70</v>
      </c>
      <c r="AN1593" s="29" t="s">
        <v>128</v>
      </c>
      <c r="AO1593" s="29" t="s">
        <v>129</v>
      </c>
      <c r="AP1593" s="29" t="s">
        <v>203</v>
      </c>
      <c r="AQ1593" s="29" t="s">
        <v>130</v>
      </c>
      <c r="AR1593" s="29">
        <v>2020</v>
      </c>
      <c r="AS1593" s="29" t="s">
        <v>115</v>
      </c>
      <c r="AT1593" s="29" t="b">
        <v>0</v>
      </c>
      <c r="AU1593" s="29" t="s">
        <v>115</v>
      </c>
      <c r="AV1593" s="29" t="s">
        <v>115</v>
      </c>
      <c r="AW1593" s="29" t="s">
        <v>115</v>
      </c>
      <c r="AX1593" s="29" t="b">
        <v>0</v>
      </c>
      <c r="AY1593" s="29" t="s">
        <v>203</v>
      </c>
      <c r="AZ1593" s="109" t="s">
        <v>203</v>
      </c>
      <c r="BA1593" s="29" t="s">
        <v>203</v>
      </c>
      <c r="BB1593" s="29" t="s">
        <v>203</v>
      </c>
      <c r="BC1593" s="29" t="s">
        <v>203</v>
      </c>
      <c r="BD1593" s="29" t="s">
        <v>203</v>
      </c>
      <c r="BE1593" s="29" t="s">
        <v>203</v>
      </c>
      <c r="BF1593" s="109" t="s">
        <v>203</v>
      </c>
      <c r="BG1593" s="29" t="s">
        <v>203</v>
      </c>
      <c r="BH1593" s="29" t="s">
        <v>203</v>
      </c>
      <c r="BI1593" s="29" t="s">
        <v>468</v>
      </c>
      <c r="BJ1593" s="29">
        <v>5</v>
      </c>
      <c r="BK1593" s="109">
        <v>47207</v>
      </c>
      <c r="BL1593" s="109" t="s">
        <v>115</v>
      </c>
      <c r="BM1593" s="109">
        <v>47326</v>
      </c>
      <c r="BN1593" s="29" t="s">
        <v>115</v>
      </c>
      <c r="BO1593" s="29" t="s">
        <v>115</v>
      </c>
      <c r="BP1593" s="29" t="b">
        <v>1</v>
      </c>
      <c r="BQ1593" s="115" t="s">
        <v>115</v>
      </c>
      <c r="BR1593" s="29" t="s">
        <v>134</v>
      </c>
      <c r="BS1593" s="115">
        <v>1296.2979</v>
      </c>
      <c r="BT1593" s="115">
        <v>41259.982000000004</v>
      </c>
      <c r="BU1593" s="115">
        <v>248.21610000000001</v>
      </c>
      <c r="BV1593" s="115">
        <v>86.508300000000006</v>
      </c>
      <c r="BW1593" s="115">
        <v>0</v>
      </c>
      <c r="BX1593" s="115">
        <v>18.000399999999999</v>
      </c>
      <c r="BY1593" s="115">
        <v>37.705399999999997</v>
      </c>
      <c r="BZ1593" s="115">
        <v>0</v>
      </c>
      <c r="CA1593" s="115">
        <v>0</v>
      </c>
      <c r="CB1593" s="115">
        <v>0</v>
      </c>
      <c r="CC1593" s="115">
        <v>0</v>
      </c>
      <c r="CD1593" s="115">
        <v>0</v>
      </c>
      <c r="CE1593" s="115">
        <v>1258.5925</v>
      </c>
      <c r="CF1593" s="29" t="s">
        <v>135</v>
      </c>
      <c r="CG1593" s="29" t="s">
        <v>136</v>
      </c>
      <c r="CH1593" s="29" t="s">
        <v>1700</v>
      </c>
      <c r="CI1593" s="115">
        <v>0</v>
      </c>
      <c r="CJ1593" s="115">
        <v>0</v>
      </c>
      <c r="CK1593" s="115">
        <v>0</v>
      </c>
      <c r="CL1593" s="115">
        <v>0</v>
      </c>
      <c r="CM1593" s="115">
        <v>0</v>
      </c>
      <c r="CN1593" s="115">
        <v>0</v>
      </c>
      <c r="CO1593" s="112">
        <v>0</v>
      </c>
      <c r="CP1593" s="29" t="s">
        <v>134</v>
      </c>
      <c r="CQ1593" s="29" t="s">
        <v>115</v>
      </c>
      <c r="CR1593" s="29" t="s">
        <v>279</v>
      </c>
      <c r="CS1593" s="29" t="s">
        <v>115</v>
      </c>
      <c r="CT1593" s="112">
        <v>0</v>
      </c>
      <c r="CU1593" s="112">
        <v>1</v>
      </c>
      <c r="CV1593" s="30" t="s">
        <v>3023</v>
      </c>
    </row>
    <row r="1594" spans="2:100">
      <c r="B1594" s="31">
        <v>1590</v>
      </c>
      <c r="C1594" s="32" t="s">
        <v>4956</v>
      </c>
      <c r="D1594" s="128"/>
      <c r="E1594" s="128"/>
      <c r="F1594" s="32" t="s">
        <v>4957</v>
      </c>
      <c r="G1594" s="32" t="s">
        <v>4958</v>
      </c>
      <c r="H1594" s="32" t="s">
        <v>1841</v>
      </c>
      <c r="I1594" s="32" t="s">
        <v>189</v>
      </c>
      <c r="J1594" s="32" t="s">
        <v>115</v>
      </c>
      <c r="K1594" s="32" t="s">
        <v>115</v>
      </c>
      <c r="L1594" s="32" t="s">
        <v>404</v>
      </c>
      <c r="M1594" s="32" t="s">
        <v>4825</v>
      </c>
      <c r="N1594" s="32" t="s">
        <v>115</v>
      </c>
      <c r="O1594" s="32" t="s">
        <v>115</v>
      </c>
      <c r="P1594" s="110">
        <v>45784</v>
      </c>
      <c r="Q1594" s="32">
        <v>97</v>
      </c>
      <c r="R1594" s="32" t="s">
        <v>220</v>
      </c>
      <c r="S1594" s="32" t="s">
        <v>548</v>
      </c>
      <c r="T1594" s="32" t="s">
        <v>629</v>
      </c>
      <c r="U1594" s="32" t="s">
        <v>214</v>
      </c>
      <c r="V1594" s="32" t="s">
        <v>122</v>
      </c>
      <c r="W1594" s="32" t="s">
        <v>123</v>
      </c>
      <c r="X1594" s="32" t="s">
        <v>887</v>
      </c>
      <c r="Y1594" s="128"/>
      <c r="Z1594" s="119" t="s">
        <v>115</v>
      </c>
      <c r="AA1594" s="119" t="s">
        <v>115</v>
      </c>
      <c r="AB1594" s="32" t="s">
        <v>1728</v>
      </c>
      <c r="AC1594" s="32" t="s">
        <v>115</v>
      </c>
      <c r="AD1594" s="32" t="s">
        <v>115</v>
      </c>
      <c r="AE1594" s="32" t="s">
        <v>115</v>
      </c>
      <c r="AF1594" s="32" t="s">
        <v>115</v>
      </c>
      <c r="AG1594" s="32" t="s">
        <v>408</v>
      </c>
      <c r="AH1594" s="32" t="s">
        <v>422</v>
      </c>
      <c r="AI1594" s="32">
        <v>5544374</v>
      </c>
      <c r="AJ1594" s="32" t="s">
        <v>4959</v>
      </c>
      <c r="AK1594" s="32" t="s">
        <v>4960</v>
      </c>
      <c r="AL1594" s="32">
        <v>2</v>
      </c>
      <c r="AM1594" s="32">
        <v>70</v>
      </c>
      <c r="AN1594" s="32" t="s">
        <v>128</v>
      </c>
      <c r="AO1594" s="32" t="s">
        <v>129</v>
      </c>
      <c r="AP1594" s="32">
        <v>2020</v>
      </c>
      <c r="AQ1594" s="32" t="s">
        <v>130</v>
      </c>
      <c r="AR1594" s="32">
        <v>2023</v>
      </c>
      <c r="AS1594" s="32" t="s">
        <v>115</v>
      </c>
      <c r="AT1594" s="32" t="b">
        <v>0</v>
      </c>
      <c r="AU1594" s="32" t="s">
        <v>115</v>
      </c>
      <c r="AV1594" s="32" t="s">
        <v>115</v>
      </c>
      <c r="AW1594" s="32" t="s">
        <v>115</v>
      </c>
      <c r="AX1594" s="32" t="b">
        <v>0</v>
      </c>
      <c r="AY1594" s="32" t="s">
        <v>115</v>
      </c>
      <c r="AZ1594" s="110" t="s">
        <v>115</v>
      </c>
      <c r="BA1594" s="32" t="s">
        <v>115</v>
      </c>
      <c r="BB1594" s="32" t="s">
        <v>115</v>
      </c>
      <c r="BC1594" s="32" t="s">
        <v>115</v>
      </c>
      <c r="BD1594" s="32" t="s">
        <v>115</v>
      </c>
      <c r="BE1594" s="32" t="s">
        <v>115</v>
      </c>
      <c r="BF1594" s="110" t="s">
        <v>115</v>
      </c>
      <c r="BG1594" s="32" t="s">
        <v>131</v>
      </c>
      <c r="BH1594" s="32" t="s">
        <v>115</v>
      </c>
      <c r="BI1594" s="32" t="s">
        <v>195</v>
      </c>
      <c r="BJ1594" s="32">
        <v>2</v>
      </c>
      <c r="BK1594" s="110">
        <v>45260</v>
      </c>
      <c r="BL1594" s="110">
        <v>44307</v>
      </c>
      <c r="BM1594" s="110">
        <v>45321</v>
      </c>
      <c r="BN1594" s="32" t="s">
        <v>245</v>
      </c>
      <c r="BO1594" s="32" t="s">
        <v>225</v>
      </c>
      <c r="BP1594" s="32" t="b">
        <v>1</v>
      </c>
      <c r="BQ1594" s="116">
        <v>56500</v>
      </c>
      <c r="BR1594" s="32" t="s">
        <v>134</v>
      </c>
      <c r="BS1594" s="116">
        <v>843.68640000000005</v>
      </c>
      <c r="BT1594" s="116">
        <v>843.68640000000005</v>
      </c>
      <c r="BU1594" s="116">
        <v>0</v>
      </c>
      <c r="BV1594" s="116">
        <v>0.42799999999999999</v>
      </c>
      <c r="BW1594" s="116">
        <v>405.62610000000001</v>
      </c>
      <c r="BX1594" s="116">
        <v>397.20429999999999</v>
      </c>
      <c r="BY1594" s="116">
        <v>40.427900000000001</v>
      </c>
      <c r="BZ1594" s="116">
        <v>0</v>
      </c>
      <c r="CA1594" s="116">
        <v>0</v>
      </c>
      <c r="CB1594" s="116">
        <v>0</v>
      </c>
      <c r="CC1594" s="116">
        <v>0</v>
      </c>
      <c r="CD1594" s="116">
        <v>0</v>
      </c>
      <c r="CE1594" s="116">
        <v>803.25850000000003</v>
      </c>
      <c r="CF1594" s="32" t="s">
        <v>135</v>
      </c>
      <c r="CG1594" s="32" t="s">
        <v>136</v>
      </c>
      <c r="CH1594" s="32" t="s">
        <v>258</v>
      </c>
      <c r="CI1594" s="116">
        <v>0</v>
      </c>
      <c r="CJ1594" s="116">
        <v>0</v>
      </c>
      <c r="CK1594" s="116">
        <v>0</v>
      </c>
      <c r="CL1594" s="116">
        <v>406.05416000000014</v>
      </c>
      <c r="CM1594" s="116">
        <v>397.20433999999995</v>
      </c>
      <c r="CN1594" s="116">
        <v>45.861320000000042</v>
      </c>
      <c r="CO1594" s="113">
        <v>0</v>
      </c>
      <c r="CP1594" s="32" t="s">
        <v>134</v>
      </c>
      <c r="CQ1594" s="32" t="s">
        <v>115</v>
      </c>
      <c r="CR1594" s="32" t="s">
        <v>134</v>
      </c>
      <c r="CS1594" s="32" t="s">
        <v>115</v>
      </c>
      <c r="CT1594" s="113">
        <v>0</v>
      </c>
      <c r="CU1594" s="113">
        <v>1</v>
      </c>
      <c r="CV1594" s="33" t="s">
        <v>1903</v>
      </c>
    </row>
    <row r="1595" spans="2:100">
      <c r="B1595" s="31">
        <v>1591</v>
      </c>
      <c r="C1595" s="32" t="s">
        <v>4961</v>
      </c>
      <c r="D1595" s="128"/>
      <c r="E1595" s="128"/>
      <c r="F1595" s="32" t="s">
        <v>4957</v>
      </c>
      <c r="G1595" s="32" t="s">
        <v>4958</v>
      </c>
      <c r="H1595" s="32" t="s">
        <v>1841</v>
      </c>
      <c r="I1595" s="32" t="s">
        <v>189</v>
      </c>
      <c r="J1595" s="32" t="s">
        <v>115</v>
      </c>
      <c r="K1595" s="32" t="s">
        <v>115</v>
      </c>
      <c r="L1595" s="32" t="s">
        <v>404</v>
      </c>
      <c r="M1595" s="32" t="s">
        <v>4825</v>
      </c>
      <c r="N1595" s="32" t="s">
        <v>115</v>
      </c>
      <c r="O1595" s="32" t="s">
        <v>115</v>
      </c>
      <c r="P1595" s="110">
        <v>45784</v>
      </c>
      <c r="Q1595" s="32">
        <v>97</v>
      </c>
      <c r="R1595" s="32" t="s">
        <v>220</v>
      </c>
      <c r="S1595" s="32" t="s">
        <v>548</v>
      </c>
      <c r="T1595" s="32" t="s">
        <v>629</v>
      </c>
      <c r="U1595" s="32" t="s">
        <v>214</v>
      </c>
      <c r="V1595" s="32" t="s">
        <v>122</v>
      </c>
      <c r="W1595" s="32" t="s">
        <v>123</v>
      </c>
      <c r="X1595" s="32" t="s">
        <v>887</v>
      </c>
      <c r="Y1595" s="128"/>
      <c r="Z1595" s="119" t="s">
        <v>115</v>
      </c>
      <c r="AA1595" s="119" t="s">
        <v>115</v>
      </c>
      <c r="AB1595" s="32" t="s">
        <v>1728</v>
      </c>
      <c r="AC1595" s="32" t="s">
        <v>115</v>
      </c>
      <c r="AD1595" s="32" t="s">
        <v>4962</v>
      </c>
      <c r="AE1595" s="32" t="s">
        <v>4854</v>
      </c>
      <c r="AF1595" s="32" t="s">
        <v>4963</v>
      </c>
      <c r="AG1595" s="32" t="s">
        <v>115</v>
      </c>
      <c r="AH1595" s="32" t="s">
        <v>115</v>
      </c>
      <c r="AI1595" s="32">
        <v>5777902</v>
      </c>
      <c r="AJ1595" s="32" t="s">
        <v>4959</v>
      </c>
      <c r="AK1595" s="32" t="s">
        <v>4960</v>
      </c>
      <c r="AL1595" s="32">
        <v>2</v>
      </c>
      <c r="AM1595" s="32">
        <v>70</v>
      </c>
      <c r="AN1595" s="32" t="s">
        <v>128</v>
      </c>
      <c r="AO1595" s="32" t="s">
        <v>129</v>
      </c>
      <c r="AP1595" s="32">
        <v>2020</v>
      </c>
      <c r="AQ1595" s="32" t="s">
        <v>130</v>
      </c>
      <c r="AR1595" s="32">
        <v>2019</v>
      </c>
      <c r="AS1595" s="32" t="s">
        <v>115</v>
      </c>
      <c r="AT1595" s="32" t="b">
        <v>0</v>
      </c>
      <c r="AU1595" s="32" t="s">
        <v>115</v>
      </c>
      <c r="AV1595" s="32" t="s">
        <v>115</v>
      </c>
      <c r="AW1595" s="32" t="s">
        <v>115</v>
      </c>
      <c r="AX1595" s="32" t="b">
        <v>0</v>
      </c>
      <c r="AY1595" s="32" t="s">
        <v>115</v>
      </c>
      <c r="AZ1595" s="110" t="s">
        <v>115</v>
      </c>
      <c r="BA1595" s="32" t="s">
        <v>115</v>
      </c>
      <c r="BB1595" s="32" t="s">
        <v>115</v>
      </c>
      <c r="BC1595" s="32" t="s">
        <v>115</v>
      </c>
      <c r="BD1595" s="32" t="s">
        <v>115</v>
      </c>
      <c r="BE1595" s="32" t="s">
        <v>115</v>
      </c>
      <c r="BF1595" s="110" t="s">
        <v>115</v>
      </c>
      <c r="BG1595" s="32" t="s">
        <v>131</v>
      </c>
      <c r="BH1595" s="32" t="s">
        <v>115</v>
      </c>
      <c r="BI1595" s="32" t="s">
        <v>195</v>
      </c>
      <c r="BJ1595" s="32">
        <v>2</v>
      </c>
      <c r="BK1595" s="110">
        <v>44144</v>
      </c>
      <c r="BL1595" s="110">
        <v>44307</v>
      </c>
      <c r="BM1595" s="110">
        <v>44337</v>
      </c>
      <c r="BN1595" s="32" t="s">
        <v>115</v>
      </c>
      <c r="BO1595" s="32" t="s">
        <v>115</v>
      </c>
      <c r="BP1595" s="32" t="b">
        <v>0</v>
      </c>
      <c r="BQ1595" s="116">
        <v>56500</v>
      </c>
      <c r="BR1595" s="32" t="s">
        <v>134</v>
      </c>
      <c r="BS1595" s="116">
        <v>62783.895100000002</v>
      </c>
      <c r="BT1595" s="116">
        <v>62783.895100000002</v>
      </c>
      <c r="BU1595" s="116">
        <v>42674.091</v>
      </c>
      <c r="BV1595" s="116">
        <v>30.667000000000002</v>
      </c>
      <c r="BW1595" s="116">
        <v>112.6981</v>
      </c>
      <c r="BX1595" s="116">
        <v>0.1686</v>
      </c>
      <c r="BY1595" s="116">
        <v>0</v>
      </c>
      <c r="BZ1595" s="116">
        <v>0</v>
      </c>
      <c r="CA1595" s="116">
        <v>0</v>
      </c>
      <c r="CB1595" s="116">
        <v>0</v>
      </c>
      <c r="CC1595" s="116">
        <v>0</v>
      </c>
      <c r="CD1595" s="116">
        <v>0</v>
      </c>
      <c r="CE1595" s="116">
        <v>62783.895100000002</v>
      </c>
      <c r="CF1595" s="32" t="s">
        <v>135</v>
      </c>
      <c r="CG1595" s="32" t="s">
        <v>136</v>
      </c>
      <c r="CH1595" s="32" t="s">
        <v>380</v>
      </c>
      <c r="CI1595" s="116">
        <v>0</v>
      </c>
      <c r="CJ1595" s="116">
        <v>62640.978089999997</v>
      </c>
      <c r="CK1595" s="116">
        <v>30.667039999999997</v>
      </c>
      <c r="CL1595" s="116">
        <v>112.69809000000001</v>
      </c>
      <c r="CM1595" s="116">
        <v>0.16858000000000001</v>
      </c>
      <c r="CN1595" s="116">
        <v>0</v>
      </c>
      <c r="CO1595" s="113">
        <v>0</v>
      </c>
      <c r="CP1595" s="32" t="s">
        <v>134</v>
      </c>
      <c r="CQ1595" s="32" t="s">
        <v>115</v>
      </c>
      <c r="CR1595" s="32" t="s">
        <v>134</v>
      </c>
      <c r="CS1595" s="32" t="s">
        <v>115</v>
      </c>
      <c r="CT1595" s="113">
        <v>0</v>
      </c>
      <c r="CU1595" s="113">
        <v>1</v>
      </c>
      <c r="CV1595" s="33" t="s">
        <v>1903</v>
      </c>
    </row>
    <row r="1596" spans="2:100">
      <c r="B1596" s="31">
        <v>1592</v>
      </c>
      <c r="C1596" s="32" t="s">
        <v>4964</v>
      </c>
      <c r="D1596" s="128"/>
      <c r="E1596" s="128"/>
      <c r="F1596" s="32" t="s">
        <v>4867</v>
      </c>
      <c r="G1596" s="32" t="s">
        <v>4965</v>
      </c>
      <c r="H1596" s="32" t="s">
        <v>1841</v>
      </c>
      <c r="I1596" s="32" t="s">
        <v>189</v>
      </c>
      <c r="J1596" s="32" t="s">
        <v>115</v>
      </c>
      <c r="K1596" s="32" t="s">
        <v>115</v>
      </c>
      <c r="L1596" s="32" t="s">
        <v>404</v>
      </c>
      <c r="M1596" s="32" t="s">
        <v>4825</v>
      </c>
      <c r="N1596" s="32" t="s">
        <v>115</v>
      </c>
      <c r="O1596" s="32" t="s">
        <v>115</v>
      </c>
      <c r="P1596" s="110">
        <v>45867</v>
      </c>
      <c r="Q1596" s="32">
        <v>85</v>
      </c>
      <c r="R1596" s="32" t="s">
        <v>220</v>
      </c>
      <c r="S1596" s="32" t="s">
        <v>203</v>
      </c>
      <c r="T1596" s="32" t="s">
        <v>203</v>
      </c>
      <c r="U1596" s="32" t="s">
        <v>1574</v>
      </c>
      <c r="V1596" s="32" t="s">
        <v>1512</v>
      </c>
      <c r="W1596" s="32" t="s">
        <v>123</v>
      </c>
      <c r="X1596" s="32" t="s">
        <v>887</v>
      </c>
      <c r="Y1596" s="128"/>
      <c r="Z1596" s="119" t="s">
        <v>115</v>
      </c>
      <c r="AA1596" s="119" t="s">
        <v>115</v>
      </c>
      <c r="AB1596" s="32" t="s">
        <v>1842</v>
      </c>
      <c r="AC1596" s="32" t="s">
        <v>115</v>
      </c>
      <c r="AD1596" s="32" t="s">
        <v>4853</v>
      </c>
      <c r="AE1596" s="32" t="s">
        <v>4966</v>
      </c>
      <c r="AF1596" s="32" t="s">
        <v>4967</v>
      </c>
      <c r="AG1596" s="32" t="s">
        <v>4968</v>
      </c>
      <c r="AH1596" s="32" t="s">
        <v>422</v>
      </c>
      <c r="AI1596" s="32">
        <v>5777901</v>
      </c>
      <c r="AJ1596" s="32" t="s">
        <v>4969</v>
      </c>
      <c r="AK1596" s="32" t="s">
        <v>4970</v>
      </c>
      <c r="AL1596" s="32">
        <v>1</v>
      </c>
      <c r="AM1596" s="32">
        <v>70</v>
      </c>
      <c r="AN1596" s="32" t="s">
        <v>128</v>
      </c>
      <c r="AO1596" s="32" t="s">
        <v>129</v>
      </c>
      <c r="AP1596" s="32" t="s">
        <v>203</v>
      </c>
      <c r="AQ1596" s="32" t="s">
        <v>130</v>
      </c>
      <c r="AR1596" s="32">
        <v>2019</v>
      </c>
      <c r="AS1596" s="32" t="s">
        <v>115</v>
      </c>
      <c r="AT1596" s="32" t="b">
        <v>0</v>
      </c>
      <c r="AU1596" s="32" t="s">
        <v>115</v>
      </c>
      <c r="AV1596" s="32" t="s">
        <v>115</v>
      </c>
      <c r="AW1596" s="32" t="s">
        <v>115</v>
      </c>
      <c r="AX1596" s="32" t="b">
        <v>0</v>
      </c>
      <c r="AY1596" s="32" t="s">
        <v>203</v>
      </c>
      <c r="AZ1596" s="110" t="s">
        <v>203</v>
      </c>
      <c r="BA1596" s="32" t="s">
        <v>203</v>
      </c>
      <c r="BB1596" s="32" t="s">
        <v>203</v>
      </c>
      <c r="BC1596" s="32" t="s">
        <v>203</v>
      </c>
      <c r="BD1596" s="32" t="s">
        <v>203</v>
      </c>
      <c r="BE1596" s="32" t="s">
        <v>1720</v>
      </c>
      <c r="BF1596" s="110" t="s">
        <v>203</v>
      </c>
      <c r="BG1596" s="32" t="s">
        <v>203</v>
      </c>
      <c r="BH1596" s="32" t="s">
        <v>203</v>
      </c>
      <c r="BI1596" s="32" t="s">
        <v>468</v>
      </c>
      <c r="BJ1596" s="32">
        <v>5</v>
      </c>
      <c r="BK1596" s="110">
        <v>49738</v>
      </c>
      <c r="BL1596" s="110" t="s">
        <v>115</v>
      </c>
      <c r="BM1596" s="110">
        <v>50101</v>
      </c>
      <c r="BN1596" s="32" t="s">
        <v>115</v>
      </c>
      <c r="BO1596" s="32" t="s">
        <v>115</v>
      </c>
      <c r="BP1596" s="32" t="b">
        <v>0</v>
      </c>
      <c r="BQ1596" s="116" t="s">
        <v>115</v>
      </c>
      <c r="BR1596" s="32" t="s">
        <v>134</v>
      </c>
      <c r="BS1596" s="116">
        <v>3356.0430000000001</v>
      </c>
      <c r="BT1596" s="116">
        <v>156819.63330000002</v>
      </c>
      <c r="BU1596" s="116">
        <v>597.66510000000005</v>
      </c>
      <c r="BV1596" s="116">
        <v>1054.789</v>
      </c>
      <c r="BW1596" s="116">
        <v>499.33789999999999</v>
      </c>
      <c r="BX1596" s="116">
        <v>29.763100000000001</v>
      </c>
      <c r="BY1596" s="116">
        <v>97.617099999999994</v>
      </c>
      <c r="BZ1596" s="116">
        <v>0</v>
      </c>
      <c r="CA1596" s="116">
        <v>0</v>
      </c>
      <c r="CB1596" s="116">
        <v>1000</v>
      </c>
      <c r="CC1596" s="116">
        <v>2000</v>
      </c>
      <c r="CD1596" s="116">
        <v>75463.590299999996</v>
      </c>
      <c r="CE1596" s="116">
        <v>3258.4259000000002</v>
      </c>
      <c r="CF1596" s="32" t="s">
        <v>135</v>
      </c>
      <c r="CG1596" s="32" t="s">
        <v>136</v>
      </c>
      <c r="CH1596" s="32" t="s">
        <v>115</v>
      </c>
      <c r="CI1596" s="116">
        <v>0</v>
      </c>
      <c r="CJ1596" s="116">
        <v>0</v>
      </c>
      <c r="CK1596" s="116">
        <v>0</v>
      </c>
      <c r="CL1596" s="116">
        <v>0</v>
      </c>
      <c r="CM1596" s="116">
        <v>0</v>
      </c>
      <c r="CN1596" s="116">
        <v>0</v>
      </c>
      <c r="CO1596" s="113">
        <v>0</v>
      </c>
      <c r="CP1596" s="32" t="s">
        <v>134</v>
      </c>
      <c r="CQ1596" s="32" t="s">
        <v>115</v>
      </c>
      <c r="CR1596" s="32" t="s">
        <v>4971</v>
      </c>
      <c r="CS1596" s="32" t="s">
        <v>115</v>
      </c>
      <c r="CT1596" s="113">
        <v>0</v>
      </c>
      <c r="CU1596" s="113">
        <v>1</v>
      </c>
      <c r="CV1596" s="33" t="s">
        <v>3023</v>
      </c>
    </row>
    <row r="1597" spans="2:100">
      <c r="B1597" s="31">
        <v>1593</v>
      </c>
      <c r="C1597" s="32" t="s">
        <v>4972</v>
      </c>
      <c r="D1597" s="128"/>
      <c r="E1597" s="128"/>
      <c r="F1597" s="32" t="s">
        <v>4973</v>
      </c>
      <c r="G1597" s="32" t="s">
        <v>4974</v>
      </c>
      <c r="H1597" s="32" t="s">
        <v>1841</v>
      </c>
      <c r="I1597" s="32" t="s">
        <v>189</v>
      </c>
      <c r="J1597" s="32" t="s">
        <v>115</v>
      </c>
      <c r="K1597" s="32" t="s">
        <v>115</v>
      </c>
      <c r="L1597" s="32" t="s">
        <v>404</v>
      </c>
      <c r="M1597" s="32" t="s">
        <v>4825</v>
      </c>
      <c r="N1597" s="32" t="s">
        <v>115</v>
      </c>
      <c r="O1597" s="32" t="s">
        <v>115</v>
      </c>
      <c r="P1597" s="110">
        <v>45905</v>
      </c>
      <c r="Q1597" s="32">
        <v>71</v>
      </c>
      <c r="R1597" s="32" t="s">
        <v>220</v>
      </c>
      <c r="S1597" s="32" t="s">
        <v>121</v>
      </c>
      <c r="T1597" s="32" t="s">
        <v>115</v>
      </c>
      <c r="U1597" s="32" t="s">
        <v>214</v>
      </c>
      <c r="V1597" s="32" t="s">
        <v>122</v>
      </c>
      <c r="W1597" s="32" t="s">
        <v>123</v>
      </c>
      <c r="X1597" s="32" t="s">
        <v>1920</v>
      </c>
      <c r="Y1597" s="128"/>
      <c r="Z1597" s="119" t="s">
        <v>115</v>
      </c>
      <c r="AA1597" s="119" t="s">
        <v>115</v>
      </c>
      <c r="AB1597" s="32" t="s">
        <v>1728</v>
      </c>
      <c r="AC1597" s="32" t="s">
        <v>115</v>
      </c>
      <c r="AD1597" s="32" t="s">
        <v>4853</v>
      </c>
      <c r="AE1597" s="32" t="s">
        <v>4854</v>
      </c>
      <c r="AF1597" s="32" t="s">
        <v>4975</v>
      </c>
      <c r="AG1597" s="32" t="s">
        <v>115</v>
      </c>
      <c r="AH1597" s="32" t="s">
        <v>115</v>
      </c>
      <c r="AI1597" s="32">
        <v>5781721</v>
      </c>
      <c r="AJ1597" s="32" t="s">
        <v>4976</v>
      </c>
      <c r="AK1597" s="32" t="s">
        <v>4977</v>
      </c>
      <c r="AL1597" s="32">
        <v>6</v>
      </c>
      <c r="AM1597" s="32">
        <v>70</v>
      </c>
      <c r="AN1597" s="32" t="s">
        <v>128</v>
      </c>
      <c r="AO1597" s="32" t="s">
        <v>129</v>
      </c>
      <c r="AP1597" s="32">
        <v>2018</v>
      </c>
      <c r="AQ1597" s="32" t="s">
        <v>130</v>
      </c>
      <c r="AR1597" s="32">
        <v>2019</v>
      </c>
      <c r="AS1597" s="32" t="s">
        <v>115</v>
      </c>
      <c r="AT1597" s="32" t="b">
        <v>0</v>
      </c>
      <c r="AU1597" s="32" t="s">
        <v>115</v>
      </c>
      <c r="AV1597" s="32" t="s">
        <v>115</v>
      </c>
      <c r="AW1597" s="32" t="s">
        <v>115</v>
      </c>
      <c r="AX1597" s="32" t="b">
        <v>0</v>
      </c>
      <c r="AY1597" s="32" t="s">
        <v>115</v>
      </c>
      <c r="AZ1597" s="110" t="s">
        <v>115</v>
      </c>
      <c r="BA1597" s="32" t="s">
        <v>115</v>
      </c>
      <c r="BB1597" s="32" t="s">
        <v>115</v>
      </c>
      <c r="BC1597" s="32" t="s">
        <v>115</v>
      </c>
      <c r="BD1597" s="32" t="s">
        <v>115</v>
      </c>
      <c r="BE1597" s="32" t="s">
        <v>115</v>
      </c>
      <c r="BF1597" s="110" t="s">
        <v>115</v>
      </c>
      <c r="BG1597" s="32" t="s">
        <v>131</v>
      </c>
      <c r="BH1597" s="32" t="s">
        <v>115</v>
      </c>
      <c r="BI1597" s="32" t="s">
        <v>195</v>
      </c>
      <c r="BJ1597" s="32">
        <v>2</v>
      </c>
      <c r="BK1597" s="110">
        <v>43544</v>
      </c>
      <c r="BL1597" s="110">
        <v>43621</v>
      </c>
      <c r="BM1597" s="110">
        <v>43992</v>
      </c>
      <c r="BN1597" s="32" t="s">
        <v>594</v>
      </c>
      <c r="BO1597" s="32" t="s">
        <v>115</v>
      </c>
      <c r="BP1597" s="32" t="b">
        <v>0</v>
      </c>
      <c r="BQ1597" s="116">
        <v>11965</v>
      </c>
      <c r="BR1597" s="32" t="s">
        <v>134</v>
      </c>
      <c r="BS1597" s="116">
        <v>2522.8712</v>
      </c>
      <c r="BT1597" s="116">
        <v>2522.8712</v>
      </c>
      <c r="BU1597" s="116">
        <v>284.69349999999997</v>
      </c>
      <c r="BV1597" s="116">
        <v>1210.0062</v>
      </c>
      <c r="BW1597" s="116">
        <v>0</v>
      </c>
      <c r="BX1597" s="116">
        <v>0</v>
      </c>
      <c r="BY1597" s="116">
        <v>0</v>
      </c>
      <c r="BZ1597" s="116">
        <v>0</v>
      </c>
      <c r="CA1597" s="116">
        <v>0</v>
      </c>
      <c r="CB1597" s="116">
        <v>0</v>
      </c>
      <c r="CC1597" s="116">
        <v>0</v>
      </c>
      <c r="CD1597" s="116">
        <v>0</v>
      </c>
      <c r="CE1597" s="116">
        <v>2522.8712</v>
      </c>
      <c r="CF1597" s="32" t="s">
        <v>135</v>
      </c>
      <c r="CG1597" s="32" t="s">
        <v>136</v>
      </c>
      <c r="CH1597" s="32" t="s">
        <v>456</v>
      </c>
      <c r="CI1597" s="116">
        <v>862.82649000000004</v>
      </c>
      <c r="CJ1597" s="116">
        <v>386.45432999999997</v>
      </c>
      <c r="CK1597" s="116">
        <v>1155.06826</v>
      </c>
      <c r="CL1597" s="116">
        <v>0</v>
      </c>
      <c r="CM1597" s="116">
        <v>0</v>
      </c>
      <c r="CN1597" s="116">
        <v>0</v>
      </c>
      <c r="CO1597" s="113">
        <v>0</v>
      </c>
      <c r="CP1597" s="32" t="s">
        <v>134</v>
      </c>
      <c r="CQ1597" s="32" t="s">
        <v>115</v>
      </c>
      <c r="CR1597" s="32" t="s">
        <v>134</v>
      </c>
      <c r="CS1597" s="32" t="s">
        <v>115</v>
      </c>
      <c r="CT1597" s="113">
        <v>0</v>
      </c>
      <c r="CU1597" s="113">
        <v>1</v>
      </c>
      <c r="CV1597" s="33" t="s">
        <v>1903</v>
      </c>
    </row>
    <row r="1598" spans="2:100">
      <c r="B1598" s="31">
        <v>1594</v>
      </c>
      <c r="C1598" s="32" t="s">
        <v>4978</v>
      </c>
      <c r="D1598" s="128"/>
      <c r="E1598" s="128"/>
      <c r="F1598" s="32" t="s">
        <v>4979</v>
      </c>
      <c r="G1598" s="32" t="s">
        <v>4974</v>
      </c>
      <c r="H1598" s="32" t="s">
        <v>1841</v>
      </c>
      <c r="I1598" s="32" t="s">
        <v>189</v>
      </c>
      <c r="J1598" s="32" t="s">
        <v>115</v>
      </c>
      <c r="K1598" s="32" t="s">
        <v>115</v>
      </c>
      <c r="L1598" s="32" t="s">
        <v>404</v>
      </c>
      <c r="M1598" s="32" t="s">
        <v>4825</v>
      </c>
      <c r="N1598" s="32" t="s">
        <v>115</v>
      </c>
      <c r="O1598" s="32" t="s">
        <v>115</v>
      </c>
      <c r="P1598" s="110">
        <v>45838</v>
      </c>
      <c r="Q1598" s="32">
        <v>71</v>
      </c>
      <c r="R1598" s="32" t="s">
        <v>220</v>
      </c>
      <c r="S1598" s="32" t="s">
        <v>121</v>
      </c>
      <c r="T1598" s="32" t="s">
        <v>115</v>
      </c>
      <c r="U1598" s="32" t="s">
        <v>214</v>
      </c>
      <c r="V1598" s="32" t="s">
        <v>122</v>
      </c>
      <c r="W1598" s="32" t="s">
        <v>123</v>
      </c>
      <c r="X1598" s="32" t="s">
        <v>278</v>
      </c>
      <c r="Y1598" s="128"/>
      <c r="Z1598" s="119" t="s">
        <v>115</v>
      </c>
      <c r="AA1598" s="119" t="s">
        <v>115</v>
      </c>
      <c r="AB1598" s="32" t="s">
        <v>1728</v>
      </c>
      <c r="AC1598" s="32" t="s">
        <v>115</v>
      </c>
      <c r="AD1598" s="32" t="s">
        <v>4853</v>
      </c>
      <c r="AE1598" s="32" t="s">
        <v>4854</v>
      </c>
      <c r="AF1598" s="32" t="s">
        <v>4980</v>
      </c>
      <c r="AG1598" s="32" t="s">
        <v>115</v>
      </c>
      <c r="AH1598" s="32" t="s">
        <v>115</v>
      </c>
      <c r="AI1598" s="32">
        <v>5781723</v>
      </c>
      <c r="AJ1598" s="32" t="s">
        <v>4976</v>
      </c>
      <c r="AK1598" s="32" t="s">
        <v>4977</v>
      </c>
      <c r="AL1598" s="32">
        <v>6</v>
      </c>
      <c r="AM1598" s="32">
        <v>70</v>
      </c>
      <c r="AN1598" s="32" t="s">
        <v>128</v>
      </c>
      <c r="AO1598" s="32" t="s">
        <v>129</v>
      </c>
      <c r="AP1598" s="32">
        <v>2018</v>
      </c>
      <c r="AQ1598" s="32" t="s">
        <v>130</v>
      </c>
      <c r="AR1598" s="32">
        <v>2019</v>
      </c>
      <c r="AS1598" s="32" t="s">
        <v>115</v>
      </c>
      <c r="AT1598" s="32" t="b">
        <v>0</v>
      </c>
      <c r="AU1598" s="32" t="s">
        <v>115</v>
      </c>
      <c r="AV1598" s="32" t="s">
        <v>115</v>
      </c>
      <c r="AW1598" s="32" t="s">
        <v>115</v>
      </c>
      <c r="AX1598" s="32" t="b">
        <v>0</v>
      </c>
      <c r="AY1598" s="32" t="s">
        <v>115</v>
      </c>
      <c r="AZ1598" s="110" t="s">
        <v>115</v>
      </c>
      <c r="BA1598" s="32" t="s">
        <v>115</v>
      </c>
      <c r="BB1598" s="32" t="s">
        <v>115</v>
      </c>
      <c r="BC1598" s="32" t="s">
        <v>115</v>
      </c>
      <c r="BD1598" s="32" t="s">
        <v>115</v>
      </c>
      <c r="BE1598" s="32" t="s">
        <v>115</v>
      </c>
      <c r="BF1598" s="110" t="s">
        <v>115</v>
      </c>
      <c r="BG1598" s="32" t="s">
        <v>131</v>
      </c>
      <c r="BH1598" s="32" t="s">
        <v>115</v>
      </c>
      <c r="BI1598" s="32" t="s">
        <v>195</v>
      </c>
      <c r="BJ1598" s="32">
        <v>2</v>
      </c>
      <c r="BK1598" s="110">
        <v>44572</v>
      </c>
      <c r="BL1598" s="110">
        <v>43621</v>
      </c>
      <c r="BM1598" s="110">
        <v>44614</v>
      </c>
      <c r="BN1598" s="32" t="s">
        <v>308</v>
      </c>
      <c r="BO1598" s="32" t="s">
        <v>115</v>
      </c>
      <c r="BP1598" s="32" t="b">
        <v>0</v>
      </c>
      <c r="BQ1598" s="116">
        <v>11965</v>
      </c>
      <c r="BR1598" s="32" t="s">
        <v>134</v>
      </c>
      <c r="BS1598" s="116">
        <v>422.34359999999998</v>
      </c>
      <c r="BT1598" s="116">
        <v>422.34359999999998</v>
      </c>
      <c r="BU1598" s="116">
        <v>149.88390000000001</v>
      </c>
      <c r="BV1598" s="116">
        <v>209.67240000000001</v>
      </c>
      <c r="BW1598" s="116">
        <v>0</v>
      </c>
      <c r="BX1598" s="116">
        <v>0</v>
      </c>
      <c r="BY1598" s="116">
        <v>0</v>
      </c>
      <c r="BZ1598" s="116">
        <v>0</v>
      </c>
      <c r="CA1598" s="116">
        <v>0</v>
      </c>
      <c r="CB1598" s="116">
        <v>0</v>
      </c>
      <c r="CC1598" s="116">
        <v>0</v>
      </c>
      <c r="CD1598" s="116">
        <v>0</v>
      </c>
      <c r="CE1598" s="116">
        <v>422.34359999999998</v>
      </c>
      <c r="CF1598" s="32" t="s">
        <v>135</v>
      </c>
      <c r="CG1598" s="32" t="s">
        <v>136</v>
      </c>
      <c r="CH1598" s="32" t="s">
        <v>181</v>
      </c>
      <c r="CI1598" s="116">
        <v>0</v>
      </c>
      <c r="CJ1598" s="116">
        <v>0</v>
      </c>
      <c r="CK1598" s="116">
        <v>370.81061000000005</v>
      </c>
      <c r="CL1598" s="116">
        <v>0</v>
      </c>
      <c r="CM1598" s="116">
        <v>0</v>
      </c>
      <c r="CN1598" s="116">
        <v>0</v>
      </c>
      <c r="CO1598" s="113">
        <v>0</v>
      </c>
      <c r="CP1598" s="32" t="s">
        <v>134</v>
      </c>
      <c r="CQ1598" s="32" t="s">
        <v>115</v>
      </c>
      <c r="CR1598" s="32" t="s">
        <v>134</v>
      </c>
      <c r="CS1598" s="32" t="s">
        <v>115</v>
      </c>
      <c r="CT1598" s="113">
        <v>0</v>
      </c>
      <c r="CU1598" s="113">
        <v>1</v>
      </c>
      <c r="CV1598" s="33" t="s">
        <v>1903</v>
      </c>
    </row>
    <row r="1599" spans="2:100">
      <c r="B1599" s="31">
        <v>1595</v>
      </c>
      <c r="C1599" s="32" t="s">
        <v>4977</v>
      </c>
      <c r="D1599" s="128"/>
      <c r="E1599" s="128"/>
      <c r="F1599" s="32" t="s">
        <v>4981</v>
      </c>
      <c r="G1599" s="32" t="s">
        <v>4974</v>
      </c>
      <c r="H1599" s="32" t="s">
        <v>1841</v>
      </c>
      <c r="I1599" s="32" t="s">
        <v>189</v>
      </c>
      <c r="J1599" s="32" t="s">
        <v>115</v>
      </c>
      <c r="K1599" s="32" t="s">
        <v>115</v>
      </c>
      <c r="L1599" s="32" t="s">
        <v>404</v>
      </c>
      <c r="M1599" s="32" t="s">
        <v>4825</v>
      </c>
      <c r="N1599" s="32" t="s">
        <v>115</v>
      </c>
      <c r="O1599" s="32" t="s">
        <v>115</v>
      </c>
      <c r="P1599" s="110">
        <v>45742</v>
      </c>
      <c r="Q1599" s="32">
        <v>71</v>
      </c>
      <c r="R1599" s="32" t="s">
        <v>220</v>
      </c>
      <c r="S1599" s="32" t="s">
        <v>121</v>
      </c>
      <c r="T1599" s="32" t="s">
        <v>115</v>
      </c>
      <c r="U1599" s="32" t="s">
        <v>1574</v>
      </c>
      <c r="V1599" s="32" t="s">
        <v>1512</v>
      </c>
      <c r="W1599" s="32" t="s">
        <v>123</v>
      </c>
      <c r="X1599" s="32" t="s">
        <v>278</v>
      </c>
      <c r="Y1599" s="128"/>
      <c r="Z1599" s="119" t="s">
        <v>115</v>
      </c>
      <c r="AA1599" s="119" t="s">
        <v>115</v>
      </c>
      <c r="AB1599" s="32" t="s">
        <v>1728</v>
      </c>
      <c r="AC1599" s="32" t="s">
        <v>115</v>
      </c>
      <c r="AD1599" s="32" t="s">
        <v>4853</v>
      </c>
      <c r="AE1599" s="32" t="s">
        <v>4854</v>
      </c>
      <c r="AF1599" s="32" t="s">
        <v>4640</v>
      </c>
      <c r="AG1599" s="32" t="s">
        <v>115</v>
      </c>
      <c r="AH1599" s="32" t="s">
        <v>115</v>
      </c>
      <c r="AI1599" s="32">
        <v>5777903</v>
      </c>
      <c r="AJ1599" s="32" t="s">
        <v>4976</v>
      </c>
      <c r="AK1599" s="32" t="s">
        <v>4977</v>
      </c>
      <c r="AL1599" s="32">
        <v>6</v>
      </c>
      <c r="AM1599" s="32">
        <v>70</v>
      </c>
      <c r="AN1599" s="32" t="s">
        <v>128</v>
      </c>
      <c r="AO1599" s="32" t="s">
        <v>129</v>
      </c>
      <c r="AP1599" s="32">
        <v>2018</v>
      </c>
      <c r="AQ1599" s="32" t="s">
        <v>130</v>
      </c>
      <c r="AR1599" s="32">
        <v>2018</v>
      </c>
      <c r="AS1599" s="32" t="s">
        <v>115</v>
      </c>
      <c r="AT1599" s="32" t="b">
        <v>0</v>
      </c>
      <c r="AU1599" s="32" t="s">
        <v>115</v>
      </c>
      <c r="AV1599" s="32" t="s">
        <v>115</v>
      </c>
      <c r="AW1599" s="32" t="s">
        <v>115</v>
      </c>
      <c r="AX1599" s="32" t="b">
        <v>0</v>
      </c>
      <c r="AY1599" s="32" t="s">
        <v>115</v>
      </c>
      <c r="AZ1599" s="110" t="s">
        <v>115</v>
      </c>
      <c r="BA1599" s="32" t="s">
        <v>115</v>
      </c>
      <c r="BB1599" s="32" t="s">
        <v>115</v>
      </c>
      <c r="BC1599" s="32" t="s">
        <v>115</v>
      </c>
      <c r="BD1599" s="32" t="s">
        <v>115</v>
      </c>
      <c r="BE1599" s="32" t="s">
        <v>115</v>
      </c>
      <c r="BF1599" s="110" t="s">
        <v>115</v>
      </c>
      <c r="BG1599" s="32" t="s">
        <v>131</v>
      </c>
      <c r="BH1599" s="32" t="s">
        <v>115</v>
      </c>
      <c r="BI1599" s="32" t="s">
        <v>195</v>
      </c>
      <c r="BJ1599" s="32">
        <v>2</v>
      </c>
      <c r="BK1599" s="110">
        <v>44144</v>
      </c>
      <c r="BL1599" s="110">
        <v>43987</v>
      </c>
      <c r="BM1599" s="110">
        <v>44151</v>
      </c>
      <c r="BN1599" s="32" t="s">
        <v>115</v>
      </c>
      <c r="BO1599" s="32" t="s">
        <v>115</v>
      </c>
      <c r="BP1599" s="32" t="b">
        <v>0</v>
      </c>
      <c r="BQ1599" s="116">
        <v>11965</v>
      </c>
      <c r="BR1599" s="32" t="s">
        <v>134</v>
      </c>
      <c r="BS1599" s="116">
        <v>1638.8396</v>
      </c>
      <c r="BT1599" s="116">
        <v>1638.8396</v>
      </c>
      <c r="BU1599" s="116">
        <v>96.815299999999993</v>
      </c>
      <c r="BV1599" s="116">
        <v>0</v>
      </c>
      <c r="BW1599" s="116">
        <v>0</v>
      </c>
      <c r="BX1599" s="116">
        <v>0</v>
      </c>
      <c r="BY1599" s="116">
        <v>0</v>
      </c>
      <c r="BZ1599" s="116">
        <v>0</v>
      </c>
      <c r="CA1599" s="116">
        <v>0</v>
      </c>
      <c r="CB1599" s="116">
        <v>0</v>
      </c>
      <c r="CC1599" s="116">
        <v>0</v>
      </c>
      <c r="CD1599" s="116">
        <v>0</v>
      </c>
      <c r="CE1599" s="116">
        <v>1638.8396</v>
      </c>
      <c r="CF1599" s="32" t="s">
        <v>135</v>
      </c>
      <c r="CG1599" s="32" t="s">
        <v>136</v>
      </c>
      <c r="CH1599" s="32" t="s">
        <v>226</v>
      </c>
      <c r="CI1599" s="116">
        <v>0</v>
      </c>
      <c r="CJ1599" s="116">
        <v>1559.46991</v>
      </c>
      <c r="CK1599" s="116">
        <v>0</v>
      </c>
      <c r="CL1599" s="116">
        <v>0</v>
      </c>
      <c r="CM1599" s="116">
        <v>0</v>
      </c>
      <c r="CN1599" s="116">
        <v>0</v>
      </c>
      <c r="CO1599" s="113">
        <v>0</v>
      </c>
      <c r="CP1599" s="32" t="s">
        <v>134</v>
      </c>
      <c r="CQ1599" s="32" t="s">
        <v>115</v>
      </c>
      <c r="CR1599" s="32" t="s">
        <v>134</v>
      </c>
      <c r="CS1599" s="32" t="s">
        <v>115</v>
      </c>
      <c r="CT1599" s="113">
        <v>1</v>
      </c>
      <c r="CU1599" s="113">
        <v>0</v>
      </c>
      <c r="CV1599" s="33" t="s">
        <v>1903</v>
      </c>
    </row>
    <row r="1600" spans="2:100">
      <c r="B1600" s="31">
        <v>1596</v>
      </c>
      <c r="C1600" s="32" t="s">
        <v>4982</v>
      </c>
      <c r="D1600" s="128"/>
      <c r="E1600" s="128"/>
      <c r="F1600" s="32" t="s">
        <v>4983</v>
      </c>
      <c r="G1600" s="32" t="s">
        <v>4984</v>
      </c>
      <c r="H1600" s="32" t="s">
        <v>1841</v>
      </c>
      <c r="I1600" s="32" t="s">
        <v>189</v>
      </c>
      <c r="J1600" s="32" t="s">
        <v>115</v>
      </c>
      <c r="K1600" s="32" t="s">
        <v>115</v>
      </c>
      <c r="L1600" s="32" t="s">
        <v>404</v>
      </c>
      <c r="M1600" s="32" t="s">
        <v>4825</v>
      </c>
      <c r="N1600" s="32" t="s">
        <v>115</v>
      </c>
      <c r="O1600" s="32" t="s">
        <v>115</v>
      </c>
      <c r="P1600" s="110">
        <v>45833</v>
      </c>
      <c r="Q1600" s="32">
        <v>78</v>
      </c>
      <c r="R1600" s="32" t="s">
        <v>220</v>
      </c>
      <c r="S1600" s="32" t="s">
        <v>203</v>
      </c>
      <c r="T1600" s="32" t="s">
        <v>203</v>
      </c>
      <c r="U1600" s="32" t="s">
        <v>214</v>
      </c>
      <c r="V1600" s="32" t="s">
        <v>122</v>
      </c>
      <c r="W1600" s="32" t="s">
        <v>123</v>
      </c>
      <c r="X1600" s="32" t="s">
        <v>887</v>
      </c>
      <c r="Y1600" s="128"/>
      <c r="Z1600" s="119" t="s">
        <v>115</v>
      </c>
      <c r="AA1600" s="119" t="s">
        <v>115</v>
      </c>
      <c r="AB1600" s="32" t="s">
        <v>1728</v>
      </c>
      <c r="AC1600" s="32" t="s">
        <v>115</v>
      </c>
      <c r="AD1600" s="32" t="s">
        <v>4853</v>
      </c>
      <c r="AE1600" s="32" t="s">
        <v>4854</v>
      </c>
      <c r="AF1600" s="32" t="s">
        <v>4985</v>
      </c>
      <c r="AG1600" s="32" t="s">
        <v>4968</v>
      </c>
      <c r="AH1600" s="32" t="s">
        <v>422</v>
      </c>
      <c r="AI1600" s="32">
        <v>5777904</v>
      </c>
      <c r="AJ1600" s="32" t="s">
        <v>4986</v>
      </c>
      <c r="AK1600" s="32" t="s">
        <v>4982</v>
      </c>
      <c r="AL1600" s="32">
        <v>1</v>
      </c>
      <c r="AM1600" s="32">
        <v>70</v>
      </c>
      <c r="AN1600" s="32" t="s">
        <v>128</v>
      </c>
      <c r="AO1600" s="32" t="s">
        <v>129</v>
      </c>
      <c r="AP1600" s="32" t="s">
        <v>203</v>
      </c>
      <c r="AQ1600" s="32" t="s">
        <v>130</v>
      </c>
      <c r="AR1600" s="32">
        <v>2019</v>
      </c>
      <c r="AS1600" s="32" t="s">
        <v>115</v>
      </c>
      <c r="AT1600" s="32" t="b">
        <v>0</v>
      </c>
      <c r="AU1600" s="32" t="s">
        <v>115</v>
      </c>
      <c r="AV1600" s="32" t="s">
        <v>115</v>
      </c>
      <c r="AW1600" s="32" t="s">
        <v>115</v>
      </c>
      <c r="AX1600" s="32" t="b">
        <v>0</v>
      </c>
      <c r="AY1600" s="32" t="s">
        <v>203</v>
      </c>
      <c r="AZ1600" s="110" t="s">
        <v>203</v>
      </c>
      <c r="BA1600" s="32" t="s">
        <v>203</v>
      </c>
      <c r="BB1600" s="32" t="s">
        <v>203</v>
      </c>
      <c r="BC1600" s="32" t="s">
        <v>203</v>
      </c>
      <c r="BD1600" s="32" t="s">
        <v>203</v>
      </c>
      <c r="BE1600" s="32" t="s">
        <v>203</v>
      </c>
      <c r="BF1600" s="110" t="s">
        <v>203</v>
      </c>
      <c r="BG1600" s="32" t="s">
        <v>203</v>
      </c>
      <c r="BH1600" s="32" t="s">
        <v>203</v>
      </c>
      <c r="BI1600" s="32" t="s">
        <v>468</v>
      </c>
      <c r="BJ1600" s="32">
        <v>4</v>
      </c>
      <c r="BK1600" s="110">
        <v>48096</v>
      </c>
      <c r="BL1600" s="110" t="s">
        <v>115</v>
      </c>
      <c r="BM1600" s="110">
        <v>48166</v>
      </c>
      <c r="BN1600" s="32" t="s">
        <v>115</v>
      </c>
      <c r="BO1600" s="32" t="s">
        <v>115</v>
      </c>
      <c r="BP1600" s="32" t="b">
        <v>0</v>
      </c>
      <c r="BQ1600" s="116" t="s">
        <v>115</v>
      </c>
      <c r="BR1600" s="32" t="s">
        <v>134</v>
      </c>
      <c r="BS1600" s="116">
        <v>647.1671</v>
      </c>
      <c r="BT1600" s="116">
        <v>4518.8100999999997</v>
      </c>
      <c r="BU1600" s="116">
        <v>29.4894</v>
      </c>
      <c r="BV1600" s="116">
        <v>202.27930000000001</v>
      </c>
      <c r="BW1600" s="116">
        <v>1.4268000000000001</v>
      </c>
      <c r="BX1600" s="116">
        <v>14.2934</v>
      </c>
      <c r="BY1600" s="116">
        <v>34.356099999999998</v>
      </c>
      <c r="BZ1600" s="116">
        <v>0</v>
      </c>
      <c r="CA1600" s="116">
        <v>0</v>
      </c>
      <c r="CB1600" s="116">
        <v>0</v>
      </c>
      <c r="CC1600" s="116">
        <v>0</v>
      </c>
      <c r="CD1600" s="116">
        <v>0</v>
      </c>
      <c r="CE1600" s="116">
        <v>628.34299999999996</v>
      </c>
      <c r="CF1600" s="32" t="s">
        <v>135</v>
      </c>
      <c r="CG1600" s="32" t="s">
        <v>136</v>
      </c>
      <c r="CH1600" s="32" t="s">
        <v>115</v>
      </c>
      <c r="CI1600" s="116">
        <v>0</v>
      </c>
      <c r="CJ1600" s="116">
        <v>0</v>
      </c>
      <c r="CK1600" s="116">
        <v>0</v>
      </c>
      <c r="CL1600" s="116">
        <v>0</v>
      </c>
      <c r="CM1600" s="116">
        <v>0</v>
      </c>
      <c r="CN1600" s="116">
        <v>0</v>
      </c>
      <c r="CO1600" s="113">
        <v>0</v>
      </c>
      <c r="CP1600" s="32" t="s">
        <v>134</v>
      </c>
      <c r="CQ1600" s="32" t="s">
        <v>115</v>
      </c>
      <c r="CR1600" s="32" t="s">
        <v>4987</v>
      </c>
      <c r="CS1600" s="32" t="s">
        <v>115</v>
      </c>
      <c r="CT1600" s="113">
        <v>0</v>
      </c>
      <c r="CU1600" s="113">
        <v>1</v>
      </c>
      <c r="CV1600" s="33" t="s">
        <v>3023</v>
      </c>
    </row>
    <row r="1601" spans="2:100">
      <c r="B1601" s="31">
        <v>1597</v>
      </c>
      <c r="C1601" s="32" t="s">
        <v>4988</v>
      </c>
      <c r="D1601" s="128"/>
      <c r="E1601" s="128"/>
      <c r="F1601" s="32" t="s">
        <v>4989</v>
      </c>
      <c r="G1601" s="32" t="s">
        <v>4990</v>
      </c>
      <c r="H1601" s="32" t="s">
        <v>1841</v>
      </c>
      <c r="I1601" s="32" t="s">
        <v>189</v>
      </c>
      <c r="J1601" s="32" t="s">
        <v>115</v>
      </c>
      <c r="K1601" s="32" t="s">
        <v>115</v>
      </c>
      <c r="L1601" s="32" t="s">
        <v>404</v>
      </c>
      <c r="M1601" s="32" t="s">
        <v>4825</v>
      </c>
      <c r="N1601" s="32" t="s">
        <v>115</v>
      </c>
      <c r="O1601" s="32" t="s">
        <v>115</v>
      </c>
      <c r="P1601" s="110">
        <v>45839</v>
      </c>
      <c r="Q1601" s="32">
        <v>88</v>
      </c>
      <c r="R1601" s="32" t="s">
        <v>220</v>
      </c>
      <c r="S1601" s="32" t="s">
        <v>203</v>
      </c>
      <c r="T1601" s="32" t="s">
        <v>203</v>
      </c>
      <c r="U1601" s="32" t="s">
        <v>214</v>
      </c>
      <c r="V1601" s="32" t="s">
        <v>122</v>
      </c>
      <c r="W1601" s="32" t="b">
        <v>0</v>
      </c>
      <c r="X1601" s="32" t="s">
        <v>278</v>
      </c>
      <c r="Y1601" s="128"/>
      <c r="Z1601" s="119" t="s">
        <v>115</v>
      </c>
      <c r="AA1601" s="119" t="s">
        <v>115</v>
      </c>
      <c r="AB1601" s="32">
        <v>115</v>
      </c>
      <c r="AC1601" s="32" t="s">
        <v>115</v>
      </c>
      <c r="AD1601" s="32" t="s">
        <v>115</v>
      </c>
      <c r="AE1601" s="32" t="s">
        <v>115</v>
      </c>
      <c r="AF1601" s="32" t="s">
        <v>115</v>
      </c>
      <c r="AG1601" s="32">
        <v>4.0111299999999996</v>
      </c>
      <c r="AH1601" s="32" t="s">
        <v>422</v>
      </c>
      <c r="AI1601" s="32">
        <v>5777909</v>
      </c>
      <c r="AJ1601" s="32" t="s">
        <v>4991</v>
      </c>
      <c r="AK1601" s="32" t="s">
        <v>4992</v>
      </c>
      <c r="AL1601" s="32">
        <v>1</v>
      </c>
      <c r="AM1601" s="32">
        <v>70</v>
      </c>
      <c r="AN1601" s="32" t="s">
        <v>128</v>
      </c>
      <c r="AO1601" s="32" t="s">
        <v>129</v>
      </c>
      <c r="AP1601" s="32" t="s">
        <v>203</v>
      </c>
      <c r="AQ1601" s="32" t="s">
        <v>130</v>
      </c>
      <c r="AR1601" s="32">
        <v>2024</v>
      </c>
      <c r="AS1601" s="32" t="s">
        <v>115</v>
      </c>
      <c r="AT1601" s="32" t="b">
        <v>0</v>
      </c>
      <c r="AU1601" s="32" t="s">
        <v>115</v>
      </c>
      <c r="AV1601" s="32" t="s">
        <v>115</v>
      </c>
      <c r="AW1601" s="32" t="s">
        <v>115</v>
      </c>
      <c r="AX1601" s="32" t="b">
        <v>0</v>
      </c>
      <c r="AY1601" s="32" t="s">
        <v>203</v>
      </c>
      <c r="AZ1601" s="110" t="s">
        <v>203</v>
      </c>
      <c r="BA1601" s="32" t="s">
        <v>203</v>
      </c>
      <c r="BB1601" s="32" t="s">
        <v>203</v>
      </c>
      <c r="BC1601" s="32" t="s">
        <v>203</v>
      </c>
      <c r="BD1601" s="32" t="s">
        <v>203</v>
      </c>
      <c r="BE1601" s="32" t="s">
        <v>203</v>
      </c>
      <c r="BF1601" s="110" t="s">
        <v>203</v>
      </c>
      <c r="BG1601" s="32" t="s">
        <v>203</v>
      </c>
      <c r="BH1601" s="32" t="s">
        <v>203</v>
      </c>
      <c r="BI1601" s="32" t="s">
        <v>468</v>
      </c>
      <c r="BJ1601" s="32">
        <v>4</v>
      </c>
      <c r="BK1601" s="110">
        <v>46041</v>
      </c>
      <c r="BL1601" s="110" t="s">
        <v>115</v>
      </c>
      <c r="BM1601" s="110">
        <v>46997</v>
      </c>
      <c r="BN1601" s="32" t="s">
        <v>115</v>
      </c>
      <c r="BO1601" s="32" t="s">
        <v>115</v>
      </c>
      <c r="BP1601" s="32" t="b">
        <v>0</v>
      </c>
      <c r="BQ1601" s="116" t="s">
        <v>115</v>
      </c>
      <c r="BR1601" s="32" t="s">
        <v>134</v>
      </c>
      <c r="BS1601" s="116">
        <v>735.32299999999998</v>
      </c>
      <c r="BT1601" s="116">
        <v>11035</v>
      </c>
      <c r="BU1601" s="116">
        <v>102.90167</v>
      </c>
      <c r="BV1601" s="116">
        <v>81.625919999999994</v>
      </c>
      <c r="BW1601" s="116">
        <v>156.72999999999999</v>
      </c>
      <c r="BX1601" s="116">
        <v>28.986190000000001</v>
      </c>
      <c r="BY1601" s="116">
        <v>21.388300000000001</v>
      </c>
      <c r="BZ1601" s="116">
        <v>0</v>
      </c>
      <c r="CA1601" s="116">
        <v>10000</v>
      </c>
      <c r="CB1601" s="116">
        <v>200</v>
      </c>
      <c r="CC1601" s="116">
        <v>100</v>
      </c>
      <c r="CD1601" s="116">
        <v>0</v>
      </c>
      <c r="CE1601" s="116">
        <v>713.93470000000002</v>
      </c>
      <c r="CF1601" s="32" t="s">
        <v>135</v>
      </c>
      <c r="CG1601" s="32" t="s">
        <v>136</v>
      </c>
      <c r="CH1601" s="32" t="s">
        <v>878</v>
      </c>
      <c r="CI1601" s="116">
        <v>0</v>
      </c>
      <c r="CJ1601" s="116">
        <v>0</v>
      </c>
      <c r="CK1601" s="116">
        <v>0</v>
      </c>
      <c r="CL1601" s="116">
        <v>0</v>
      </c>
      <c r="CM1601" s="116">
        <v>0</v>
      </c>
      <c r="CN1601" s="116">
        <v>0</v>
      </c>
      <c r="CO1601" s="113">
        <v>0</v>
      </c>
      <c r="CP1601" s="32" t="s">
        <v>134</v>
      </c>
      <c r="CQ1601" s="32" t="s">
        <v>115</v>
      </c>
      <c r="CR1601" s="32" t="s">
        <v>279</v>
      </c>
      <c r="CS1601" s="32" t="s">
        <v>115</v>
      </c>
      <c r="CT1601" s="113">
        <v>0</v>
      </c>
      <c r="CU1601" s="113">
        <v>1</v>
      </c>
      <c r="CV1601" s="33" t="s">
        <v>3023</v>
      </c>
    </row>
    <row r="1602" spans="2:100">
      <c r="B1602" s="31">
        <v>1598</v>
      </c>
      <c r="C1602" s="32" t="s">
        <v>4993</v>
      </c>
      <c r="D1602" s="128"/>
      <c r="E1602" s="128"/>
      <c r="F1602" s="32" t="s">
        <v>4994</v>
      </c>
      <c r="G1602" s="32" t="s">
        <v>4995</v>
      </c>
      <c r="H1602" s="32" t="s">
        <v>1841</v>
      </c>
      <c r="I1602" s="32" t="s">
        <v>189</v>
      </c>
      <c r="J1602" s="32" t="s">
        <v>115</v>
      </c>
      <c r="K1602" s="32" t="s">
        <v>115</v>
      </c>
      <c r="L1602" s="32" t="s">
        <v>404</v>
      </c>
      <c r="M1602" s="32" t="s">
        <v>4825</v>
      </c>
      <c r="N1602" s="32" t="s">
        <v>115</v>
      </c>
      <c r="O1602" s="32" t="s">
        <v>115</v>
      </c>
      <c r="P1602" s="110">
        <v>45533</v>
      </c>
      <c r="Q1602" s="32">
        <v>99</v>
      </c>
      <c r="R1602" s="32" t="s">
        <v>220</v>
      </c>
      <c r="S1602" s="32" t="s">
        <v>203</v>
      </c>
      <c r="T1602" s="32" t="s">
        <v>203</v>
      </c>
      <c r="U1602" s="32" t="s">
        <v>214</v>
      </c>
      <c r="V1602" s="32" t="s">
        <v>122</v>
      </c>
      <c r="W1602" s="32" t="s">
        <v>123</v>
      </c>
      <c r="X1602" s="32" t="s">
        <v>1785</v>
      </c>
      <c r="Y1602" s="128"/>
      <c r="Z1602" s="119" t="s">
        <v>115</v>
      </c>
      <c r="AA1602" s="119" t="s">
        <v>115</v>
      </c>
      <c r="AB1602" s="32" t="s">
        <v>1728</v>
      </c>
      <c r="AC1602" s="32" t="s">
        <v>115</v>
      </c>
      <c r="AD1602" s="32" t="s">
        <v>4962</v>
      </c>
      <c r="AE1602" s="32" t="s">
        <v>4854</v>
      </c>
      <c r="AF1602" s="32" t="s">
        <v>4996</v>
      </c>
      <c r="AG1602" s="32" t="s">
        <v>4916</v>
      </c>
      <c r="AH1602" s="32" t="s">
        <v>422</v>
      </c>
      <c r="AI1602" s="32">
        <v>5777910</v>
      </c>
      <c r="AJ1602" s="32" t="s">
        <v>4997</v>
      </c>
      <c r="AK1602" s="32" t="s">
        <v>4993</v>
      </c>
      <c r="AL1602" s="32">
        <v>1</v>
      </c>
      <c r="AM1602" s="32">
        <v>70</v>
      </c>
      <c r="AN1602" s="32" t="s">
        <v>128</v>
      </c>
      <c r="AO1602" s="32" t="s">
        <v>129</v>
      </c>
      <c r="AP1602" s="32" t="s">
        <v>203</v>
      </c>
      <c r="AQ1602" s="32" t="s">
        <v>130</v>
      </c>
      <c r="AR1602" s="32">
        <v>2019</v>
      </c>
      <c r="AS1602" s="32" t="s">
        <v>115</v>
      </c>
      <c r="AT1602" s="32" t="b">
        <v>0</v>
      </c>
      <c r="AU1602" s="32" t="s">
        <v>115</v>
      </c>
      <c r="AV1602" s="32" t="s">
        <v>115</v>
      </c>
      <c r="AW1602" s="32" t="s">
        <v>115</v>
      </c>
      <c r="AX1602" s="32" t="b">
        <v>0</v>
      </c>
      <c r="AY1602" s="32" t="s">
        <v>115</v>
      </c>
      <c r="AZ1602" s="110" t="s">
        <v>115</v>
      </c>
      <c r="BA1602" s="32" t="s">
        <v>115</v>
      </c>
      <c r="BB1602" s="32" t="s">
        <v>115</v>
      </c>
      <c r="BC1602" s="32" t="s">
        <v>115</v>
      </c>
      <c r="BD1602" s="32" t="s">
        <v>115</v>
      </c>
      <c r="BE1602" s="32" t="s">
        <v>115</v>
      </c>
      <c r="BF1602" s="110" t="s">
        <v>115</v>
      </c>
      <c r="BG1602" s="32" t="s">
        <v>131</v>
      </c>
      <c r="BH1602" s="32" t="s">
        <v>115</v>
      </c>
      <c r="BI1602" s="32" t="s">
        <v>468</v>
      </c>
      <c r="BJ1602" s="32">
        <v>4</v>
      </c>
      <c r="BK1602" s="110">
        <v>46805</v>
      </c>
      <c r="BL1602" s="110" t="s">
        <v>115</v>
      </c>
      <c r="BM1602" s="110">
        <v>46871</v>
      </c>
      <c r="BN1602" s="32" t="s">
        <v>115</v>
      </c>
      <c r="BO1602" s="32" t="s">
        <v>115</v>
      </c>
      <c r="BP1602" s="32" t="b">
        <v>0</v>
      </c>
      <c r="BQ1602" s="116" t="s">
        <v>115</v>
      </c>
      <c r="BR1602" s="32" t="s">
        <v>134</v>
      </c>
      <c r="BS1602" s="116">
        <v>988.45370000000003</v>
      </c>
      <c r="BT1602" s="116">
        <v>10489.4079</v>
      </c>
      <c r="BU1602" s="116">
        <v>181.3895</v>
      </c>
      <c r="BV1602" s="116">
        <v>-7.9100000000000004E-2</v>
      </c>
      <c r="BW1602" s="116">
        <v>89.580200000000005</v>
      </c>
      <c r="BX1602" s="116">
        <v>16.2424</v>
      </c>
      <c r="BY1602" s="116">
        <v>28.751100000000001</v>
      </c>
      <c r="BZ1602" s="116">
        <v>0</v>
      </c>
      <c r="CA1602" s="116">
        <v>750</v>
      </c>
      <c r="CB1602" s="116">
        <v>8000</v>
      </c>
      <c r="CC1602" s="116">
        <v>0</v>
      </c>
      <c r="CD1602" s="116">
        <v>0</v>
      </c>
      <c r="CE1602" s="116">
        <v>959.70260000000007</v>
      </c>
      <c r="CF1602" s="32" t="s">
        <v>135</v>
      </c>
      <c r="CG1602" s="32" t="s">
        <v>136</v>
      </c>
      <c r="CH1602" s="32" t="s">
        <v>738</v>
      </c>
      <c r="CI1602" s="116">
        <v>0</v>
      </c>
      <c r="CJ1602" s="116">
        <v>0</v>
      </c>
      <c r="CK1602" s="116">
        <v>0</v>
      </c>
      <c r="CL1602" s="116">
        <v>0</v>
      </c>
      <c r="CM1602" s="116">
        <v>0</v>
      </c>
      <c r="CN1602" s="116">
        <v>0</v>
      </c>
      <c r="CO1602" s="113">
        <v>0</v>
      </c>
      <c r="CP1602" s="32" t="s">
        <v>134</v>
      </c>
      <c r="CQ1602" s="32" t="s">
        <v>115</v>
      </c>
      <c r="CR1602" s="32" t="s">
        <v>279</v>
      </c>
      <c r="CS1602" s="32" t="s">
        <v>115</v>
      </c>
      <c r="CT1602" s="113">
        <v>0</v>
      </c>
      <c r="CU1602" s="113">
        <v>1</v>
      </c>
      <c r="CV1602" s="33" t="s">
        <v>4859</v>
      </c>
    </row>
    <row r="1603" spans="2:100">
      <c r="B1603" s="31">
        <v>1599</v>
      </c>
      <c r="C1603" s="32" t="s">
        <v>4998</v>
      </c>
      <c r="D1603" s="128"/>
      <c r="E1603" s="128"/>
      <c r="F1603" s="32" t="s">
        <v>4906</v>
      </c>
      <c r="G1603" s="32" t="s">
        <v>4999</v>
      </c>
      <c r="H1603" s="32" t="s">
        <v>1841</v>
      </c>
      <c r="I1603" s="32" t="s">
        <v>189</v>
      </c>
      <c r="J1603" s="32" t="s">
        <v>115</v>
      </c>
      <c r="K1603" s="32" t="s">
        <v>115</v>
      </c>
      <c r="L1603" s="32" t="s">
        <v>404</v>
      </c>
      <c r="M1603" s="32" t="s">
        <v>4825</v>
      </c>
      <c r="N1603" s="32" t="s">
        <v>115</v>
      </c>
      <c r="O1603" s="32" t="s">
        <v>115</v>
      </c>
      <c r="P1603" s="110">
        <v>45814</v>
      </c>
      <c r="Q1603" s="32">
        <v>72</v>
      </c>
      <c r="R1603" s="32" t="s">
        <v>220</v>
      </c>
      <c r="S1603" s="32" t="s">
        <v>203</v>
      </c>
      <c r="T1603" s="32" t="s">
        <v>203</v>
      </c>
      <c r="U1603" s="32" t="s">
        <v>502</v>
      </c>
      <c r="V1603" s="32" t="s">
        <v>1512</v>
      </c>
      <c r="W1603" s="32" t="s">
        <v>123</v>
      </c>
      <c r="X1603" s="32" t="s">
        <v>1785</v>
      </c>
      <c r="Y1603" s="128"/>
      <c r="Z1603" s="119" t="s">
        <v>115</v>
      </c>
      <c r="AA1603" s="119" t="s">
        <v>115</v>
      </c>
      <c r="AB1603" s="32" t="s">
        <v>1677</v>
      </c>
      <c r="AC1603" s="32" t="s">
        <v>115</v>
      </c>
      <c r="AD1603" s="32" t="s">
        <v>4853</v>
      </c>
      <c r="AE1603" s="32" t="s">
        <v>4966</v>
      </c>
      <c r="AF1603" s="32" t="s">
        <v>5000</v>
      </c>
      <c r="AG1603" s="32" t="s">
        <v>408</v>
      </c>
      <c r="AH1603" s="32" t="s">
        <v>422</v>
      </c>
      <c r="AI1603" s="32">
        <v>5777912</v>
      </c>
      <c r="AJ1603" s="32" t="s">
        <v>5001</v>
      </c>
      <c r="AK1603" s="32" t="s">
        <v>4998</v>
      </c>
      <c r="AL1603" s="32">
        <v>1</v>
      </c>
      <c r="AM1603" s="32">
        <v>70</v>
      </c>
      <c r="AN1603" s="32" t="s">
        <v>128</v>
      </c>
      <c r="AO1603" s="32" t="s">
        <v>129</v>
      </c>
      <c r="AP1603" s="32" t="s">
        <v>203</v>
      </c>
      <c r="AQ1603" s="32" t="s">
        <v>130</v>
      </c>
      <c r="AR1603" s="32">
        <v>2019</v>
      </c>
      <c r="AS1603" s="32" t="s">
        <v>115</v>
      </c>
      <c r="AT1603" s="32" t="b">
        <v>0</v>
      </c>
      <c r="AU1603" s="32" t="s">
        <v>115</v>
      </c>
      <c r="AV1603" s="32" t="s">
        <v>115</v>
      </c>
      <c r="AW1603" s="32" t="s">
        <v>115</v>
      </c>
      <c r="AX1603" s="32" t="b">
        <v>0</v>
      </c>
      <c r="AY1603" s="32" t="s">
        <v>203</v>
      </c>
      <c r="AZ1603" s="110" t="s">
        <v>203</v>
      </c>
      <c r="BA1603" s="32" t="s">
        <v>203</v>
      </c>
      <c r="BB1603" s="32" t="s">
        <v>203</v>
      </c>
      <c r="BC1603" s="32" t="s">
        <v>203</v>
      </c>
      <c r="BD1603" s="32" t="s">
        <v>203</v>
      </c>
      <c r="BE1603" s="32" t="s">
        <v>203</v>
      </c>
      <c r="BF1603" s="110" t="s">
        <v>203</v>
      </c>
      <c r="BG1603" s="32" t="s">
        <v>203</v>
      </c>
      <c r="BH1603" s="32" t="s">
        <v>203</v>
      </c>
      <c r="BI1603" s="32" t="s">
        <v>468</v>
      </c>
      <c r="BJ1603" s="32">
        <v>4</v>
      </c>
      <c r="BK1603" s="110">
        <v>48233</v>
      </c>
      <c r="BL1603" s="110" t="s">
        <v>115</v>
      </c>
      <c r="BM1603" s="110">
        <v>48682</v>
      </c>
      <c r="BN1603" s="32" t="s">
        <v>115</v>
      </c>
      <c r="BO1603" s="32" t="s">
        <v>115</v>
      </c>
      <c r="BP1603" s="32" t="b">
        <v>0</v>
      </c>
      <c r="BQ1603" s="116" t="s">
        <v>115</v>
      </c>
      <c r="BR1603" s="32" t="s">
        <v>134</v>
      </c>
      <c r="BS1603" s="116">
        <v>1441.4812999999999</v>
      </c>
      <c r="BT1603" s="116">
        <v>383041</v>
      </c>
      <c r="BU1603" s="116">
        <v>77.933400000000006</v>
      </c>
      <c r="BV1603" s="116">
        <v>348.73970000000003</v>
      </c>
      <c r="BW1603" s="116">
        <v>364.91840000000002</v>
      </c>
      <c r="BX1603" s="116">
        <v>-45.536299999999997</v>
      </c>
      <c r="BY1603" s="116">
        <v>10841.9283</v>
      </c>
      <c r="BZ1603" s="116">
        <v>0</v>
      </c>
      <c r="CA1603" s="116">
        <v>3000</v>
      </c>
      <c r="CB1603" s="116">
        <v>20000</v>
      </c>
      <c r="CC1603" s="116">
        <v>147800</v>
      </c>
      <c r="CD1603" s="116">
        <v>100000</v>
      </c>
      <c r="CE1603" s="116">
        <v>1399.5529999999999</v>
      </c>
      <c r="CF1603" s="32" t="s">
        <v>135</v>
      </c>
      <c r="CG1603" s="32" t="s">
        <v>136</v>
      </c>
      <c r="CH1603" s="32" t="s">
        <v>115</v>
      </c>
      <c r="CI1603" s="116">
        <v>0</v>
      </c>
      <c r="CJ1603" s="116">
        <v>0</v>
      </c>
      <c r="CK1603" s="116">
        <v>0</v>
      </c>
      <c r="CL1603" s="116">
        <v>0</v>
      </c>
      <c r="CM1603" s="116">
        <v>0</v>
      </c>
      <c r="CN1603" s="116">
        <v>0</v>
      </c>
      <c r="CO1603" s="113">
        <v>0</v>
      </c>
      <c r="CP1603" s="32" t="s">
        <v>134</v>
      </c>
      <c r="CQ1603" s="32" t="s">
        <v>115</v>
      </c>
      <c r="CR1603" s="32" t="s">
        <v>5002</v>
      </c>
      <c r="CS1603" s="32" t="s">
        <v>115</v>
      </c>
      <c r="CT1603" s="113">
        <v>0</v>
      </c>
      <c r="CU1603" s="113">
        <v>1</v>
      </c>
      <c r="CV1603" s="33" t="s">
        <v>3023</v>
      </c>
    </row>
    <row r="1604" spans="2:100">
      <c r="B1604" s="31">
        <v>1600</v>
      </c>
      <c r="C1604" s="32" t="s">
        <v>5003</v>
      </c>
      <c r="D1604" s="128"/>
      <c r="E1604" s="128"/>
      <c r="F1604" s="32" t="s">
        <v>5004</v>
      </c>
      <c r="G1604" s="32" t="s">
        <v>5005</v>
      </c>
      <c r="H1604" s="32" t="s">
        <v>1841</v>
      </c>
      <c r="I1604" s="32" t="s">
        <v>189</v>
      </c>
      <c r="J1604" s="32" t="s">
        <v>115</v>
      </c>
      <c r="K1604" s="32" t="s">
        <v>115</v>
      </c>
      <c r="L1604" s="32" t="s">
        <v>404</v>
      </c>
      <c r="M1604" s="32" t="s">
        <v>4825</v>
      </c>
      <c r="N1604" s="32" t="s">
        <v>115</v>
      </c>
      <c r="O1604" s="32" t="s">
        <v>115</v>
      </c>
      <c r="P1604" s="110">
        <v>45680</v>
      </c>
      <c r="Q1604" s="32">
        <v>75</v>
      </c>
      <c r="R1604" s="32" t="s">
        <v>220</v>
      </c>
      <c r="S1604" s="32" t="s">
        <v>203</v>
      </c>
      <c r="T1604" s="32" t="s">
        <v>203</v>
      </c>
      <c r="U1604" s="32" t="s">
        <v>214</v>
      </c>
      <c r="V1604" s="32" t="s">
        <v>122</v>
      </c>
      <c r="W1604" s="32" t="s">
        <v>123</v>
      </c>
      <c r="X1604" s="32" t="s">
        <v>833</v>
      </c>
      <c r="Y1604" s="128"/>
      <c r="Z1604" s="119" t="s">
        <v>115</v>
      </c>
      <c r="AA1604" s="119" t="s">
        <v>115</v>
      </c>
      <c r="AB1604" s="32" t="s">
        <v>1842</v>
      </c>
      <c r="AC1604" s="32" t="s">
        <v>115</v>
      </c>
      <c r="AD1604" s="32" t="s">
        <v>124</v>
      </c>
      <c r="AE1604" s="32" t="s">
        <v>4854</v>
      </c>
      <c r="AF1604" s="32" t="s">
        <v>5006</v>
      </c>
      <c r="AG1604" s="32" t="s">
        <v>408</v>
      </c>
      <c r="AH1604" s="32" t="s">
        <v>422</v>
      </c>
      <c r="AI1604" s="32">
        <v>5779000</v>
      </c>
      <c r="AJ1604" s="32" t="s">
        <v>5007</v>
      </c>
      <c r="AK1604" s="32" t="s">
        <v>5008</v>
      </c>
      <c r="AL1604" s="32">
        <v>3</v>
      </c>
      <c r="AM1604" s="32">
        <v>70</v>
      </c>
      <c r="AN1604" s="32" t="s">
        <v>128</v>
      </c>
      <c r="AO1604" s="32" t="s">
        <v>129</v>
      </c>
      <c r="AP1604" s="32" t="s">
        <v>203</v>
      </c>
      <c r="AQ1604" s="32" t="s">
        <v>130</v>
      </c>
      <c r="AR1604" s="32">
        <v>2019</v>
      </c>
      <c r="AS1604" s="32" t="s">
        <v>115</v>
      </c>
      <c r="AT1604" s="32" t="b">
        <v>0</v>
      </c>
      <c r="AU1604" s="32" t="s">
        <v>115</v>
      </c>
      <c r="AV1604" s="32" t="s">
        <v>115</v>
      </c>
      <c r="AW1604" s="32" t="s">
        <v>115</v>
      </c>
      <c r="AX1604" s="32" t="b">
        <v>0</v>
      </c>
      <c r="AY1604" s="32" t="s">
        <v>115</v>
      </c>
      <c r="AZ1604" s="110" t="s">
        <v>115</v>
      </c>
      <c r="BA1604" s="32" t="s">
        <v>115</v>
      </c>
      <c r="BB1604" s="32" t="s">
        <v>115</v>
      </c>
      <c r="BC1604" s="32" t="s">
        <v>115</v>
      </c>
      <c r="BD1604" s="32" t="s">
        <v>115</v>
      </c>
      <c r="BE1604" s="32" t="s">
        <v>115</v>
      </c>
      <c r="BF1604" s="110" t="s">
        <v>115</v>
      </c>
      <c r="BG1604" s="32" t="s">
        <v>131</v>
      </c>
      <c r="BH1604" s="32" t="s">
        <v>115</v>
      </c>
      <c r="BI1604" s="32" t="s">
        <v>488</v>
      </c>
      <c r="BJ1604" s="32">
        <v>4</v>
      </c>
      <c r="BK1604" s="110">
        <v>46318</v>
      </c>
      <c r="BL1604" s="110" t="s">
        <v>115</v>
      </c>
      <c r="BM1604" s="110">
        <v>46335</v>
      </c>
      <c r="BN1604" s="32" t="s">
        <v>115</v>
      </c>
      <c r="BO1604" s="32" t="s">
        <v>115</v>
      </c>
      <c r="BP1604" s="32" t="b">
        <v>1</v>
      </c>
      <c r="BQ1604" s="116" t="s">
        <v>115</v>
      </c>
      <c r="BR1604" s="32" t="s">
        <v>134</v>
      </c>
      <c r="BS1604" s="116">
        <v>1222.0728999999999</v>
      </c>
      <c r="BT1604" s="116">
        <v>6573.0334000000003</v>
      </c>
      <c r="BU1604" s="116">
        <v>235.93049999999999</v>
      </c>
      <c r="BV1604" s="116">
        <v>294.67649999999998</v>
      </c>
      <c r="BW1604" s="116">
        <v>168.19970000000001</v>
      </c>
      <c r="BX1604" s="116">
        <v>17.200700000000001</v>
      </c>
      <c r="BY1604" s="116">
        <v>200.40609999999998</v>
      </c>
      <c r="BZ1604" s="116">
        <v>5141.2281999999996</v>
      </c>
      <c r="CA1604" s="116">
        <v>250</v>
      </c>
      <c r="CB1604" s="116">
        <v>0</v>
      </c>
      <c r="CC1604" s="116">
        <v>0</v>
      </c>
      <c r="CD1604" s="116">
        <v>0</v>
      </c>
      <c r="CE1604" s="116">
        <v>1122.6272999999999</v>
      </c>
      <c r="CF1604" s="32" t="s">
        <v>135</v>
      </c>
      <c r="CG1604" s="32" t="s">
        <v>136</v>
      </c>
      <c r="CH1604" s="32" t="s">
        <v>655</v>
      </c>
      <c r="CI1604" s="116">
        <v>0</v>
      </c>
      <c r="CJ1604" s="116">
        <v>0</v>
      </c>
      <c r="CK1604" s="116">
        <v>0</v>
      </c>
      <c r="CL1604" s="116">
        <v>0</v>
      </c>
      <c r="CM1604" s="116">
        <v>0</v>
      </c>
      <c r="CN1604" s="116">
        <v>0</v>
      </c>
      <c r="CO1604" s="113">
        <v>0</v>
      </c>
      <c r="CP1604" s="32" t="s">
        <v>134</v>
      </c>
      <c r="CQ1604" s="32" t="s">
        <v>115</v>
      </c>
      <c r="CR1604" s="32" t="s">
        <v>5009</v>
      </c>
      <c r="CS1604" s="32" t="s">
        <v>115</v>
      </c>
      <c r="CT1604" s="113">
        <v>0</v>
      </c>
      <c r="CU1604" s="113">
        <v>1</v>
      </c>
      <c r="CV1604" s="33" t="s">
        <v>1903</v>
      </c>
    </row>
    <row r="1605" spans="2:100">
      <c r="B1605" s="31">
        <v>1601</v>
      </c>
      <c r="C1605" s="32" t="s">
        <v>5010</v>
      </c>
      <c r="D1605" s="128"/>
      <c r="E1605" s="128"/>
      <c r="F1605" s="32" t="s">
        <v>5011</v>
      </c>
      <c r="G1605" s="32" t="s">
        <v>5012</v>
      </c>
      <c r="H1605" s="32" t="s">
        <v>1841</v>
      </c>
      <c r="I1605" s="32" t="s">
        <v>189</v>
      </c>
      <c r="J1605" s="32" t="s">
        <v>115</v>
      </c>
      <c r="K1605" s="32" t="s">
        <v>115</v>
      </c>
      <c r="L1605" s="32" t="s">
        <v>404</v>
      </c>
      <c r="M1605" s="32" t="s">
        <v>4825</v>
      </c>
      <c r="N1605" s="32" t="s">
        <v>115</v>
      </c>
      <c r="O1605" s="32" t="s">
        <v>115</v>
      </c>
      <c r="P1605" s="110">
        <v>45233</v>
      </c>
      <c r="Q1605" s="32">
        <v>100</v>
      </c>
      <c r="R1605" s="32" t="s">
        <v>220</v>
      </c>
      <c r="S1605" s="32" t="s">
        <v>203</v>
      </c>
      <c r="T1605" s="32" t="s">
        <v>203</v>
      </c>
      <c r="U1605" s="32" t="s">
        <v>214</v>
      </c>
      <c r="V1605" s="32" t="s">
        <v>122</v>
      </c>
      <c r="W1605" s="32" t="s">
        <v>123</v>
      </c>
      <c r="X1605" s="32" t="s">
        <v>1920</v>
      </c>
      <c r="Y1605" s="128"/>
      <c r="Z1605" s="119" t="s">
        <v>115</v>
      </c>
      <c r="AA1605" s="119" t="s">
        <v>115</v>
      </c>
      <c r="AB1605" s="32" t="s">
        <v>1842</v>
      </c>
      <c r="AC1605" s="32" t="s">
        <v>115</v>
      </c>
      <c r="AD1605" s="32" t="s">
        <v>124</v>
      </c>
      <c r="AE1605" s="32" t="s">
        <v>4854</v>
      </c>
      <c r="AF1605" s="32" t="s">
        <v>5013</v>
      </c>
      <c r="AG1605" s="32" t="s">
        <v>408</v>
      </c>
      <c r="AH1605" s="32" t="s">
        <v>422</v>
      </c>
      <c r="AI1605" s="32">
        <v>5779004</v>
      </c>
      <c r="AJ1605" s="32" t="s">
        <v>5014</v>
      </c>
      <c r="AK1605" s="32" t="s">
        <v>5015</v>
      </c>
      <c r="AL1605" s="32">
        <v>3</v>
      </c>
      <c r="AM1605" s="32">
        <v>70</v>
      </c>
      <c r="AN1605" s="32" t="s">
        <v>128</v>
      </c>
      <c r="AO1605" s="32" t="s">
        <v>129</v>
      </c>
      <c r="AP1605" s="32" t="s">
        <v>203</v>
      </c>
      <c r="AQ1605" s="32" t="s">
        <v>130</v>
      </c>
      <c r="AR1605" s="32">
        <v>2019</v>
      </c>
      <c r="AS1605" s="32" t="s">
        <v>115</v>
      </c>
      <c r="AT1605" s="32" t="b">
        <v>0</v>
      </c>
      <c r="AU1605" s="32" t="s">
        <v>115</v>
      </c>
      <c r="AV1605" s="32" t="s">
        <v>115</v>
      </c>
      <c r="AW1605" s="32" t="s">
        <v>115</v>
      </c>
      <c r="AX1605" s="32" t="b">
        <v>0</v>
      </c>
      <c r="AY1605" s="32" t="s">
        <v>203</v>
      </c>
      <c r="AZ1605" s="110" t="s">
        <v>203</v>
      </c>
      <c r="BA1605" s="32" t="s">
        <v>203</v>
      </c>
      <c r="BB1605" s="32" t="s">
        <v>203</v>
      </c>
      <c r="BC1605" s="32" t="s">
        <v>203</v>
      </c>
      <c r="BD1605" s="32" t="s">
        <v>203</v>
      </c>
      <c r="BE1605" s="32" t="s">
        <v>203</v>
      </c>
      <c r="BF1605" s="110" t="s">
        <v>203</v>
      </c>
      <c r="BG1605" s="32" t="s">
        <v>203</v>
      </c>
      <c r="BH1605" s="32" t="s">
        <v>203</v>
      </c>
      <c r="BI1605" s="32" t="s">
        <v>468</v>
      </c>
      <c r="BJ1605" s="32">
        <v>4</v>
      </c>
      <c r="BK1605" s="110">
        <v>47077</v>
      </c>
      <c r="BL1605" s="110" t="s">
        <v>115</v>
      </c>
      <c r="BM1605" s="110">
        <v>47248</v>
      </c>
      <c r="BN1605" s="32" t="s">
        <v>115</v>
      </c>
      <c r="BO1605" s="32" t="s">
        <v>115</v>
      </c>
      <c r="BP1605" s="32" t="b">
        <v>0</v>
      </c>
      <c r="BQ1605" s="116" t="s">
        <v>115</v>
      </c>
      <c r="BR1605" s="32" t="s">
        <v>134</v>
      </c>
      <c r="BS1605" s="116">
        <v>1456.5044</v>
      </c>
      <c r="BT1605" s="116">
        <v>1456.5044</v>
      </c>
      <c r="BU1605" s="116">
        <v>230.4588</v>
      </c>
      <c r="BV1605" s="116">
        <v>261.23919999999998</v>
      </c>
      <c r="BW1605" s="116">
        <v>227.35159999999999</v>
      </c>
      <c r="BX1605" s="116">
        <v>18.915299999999998</v>
      </c>
      <c r="BY1605" s="116">
        <v>42.365299999999998</v>
      </c>
      <c r="BZ1605" s="116">
        <v>0</v>
      </c>
      <c r="CA1605" s="116">
        <v>0</v>
      </c>
      <c r="CB1605" s="116">
        <v>0</v>
      </c>
      <c r="CC1605" s="116">
        <v>0</v>
      </c>
      <c r="CD1605" s="116">
        <v>0</v>
      </c>
      <c r="CE1605" s="116">
        <v>1414.1391000000001</v>
      </c>
      <c r="CF1605" s="32" t="s">
        <v>135</v>
      </c>
      <c r="CG1605" s="32" t="s">
        <v>136</v>
      </c>
      <c r="CH1605" s="32" t="s">
        <v>469</v>
      </c>
      <c r="CI1605" s="116">
        <v>0</v>
      </c>
      <c r="CJ1605" s="116">
        <v>0</v>
      </c>
      <c r="CK1605" s="116">
        <v>0</v>
      </c>
      <c r="CL1605" s="116">
        <v>0</v>
      </c>
      <c r="CM1605" s="116">
        <v>0</v>
      </c>
      <c r="CN1605" s="116">
        <v>0</v>
      </c>
      <c r="CO1605" s="113">
        <v>0</v>
      </c>
      <c r="CP1605" s="32" t="s">
        <v>134</v>
      </c>
      <c r="CQ1605" s="32" t="s">
        <v>115</v>
      </c>
      <c r="CR1605" s="32" t="s">
        <v>5016</v>
      </c>
      <c r="CS1605" s="32" t="s">
        <v>115</v>
      </c>
      <c r="CT1605" s="113">
        <v>0</v>
      </c>
      <c r="CU1605" s="113">
        <v>1</v>
      </c>
      <c r="CV1605" s="33" t="s">
        <v>3023</v>
      </c>
    </row>
    <row r="1606" spans="2:100">
      <c r="B1606" s="31">
        <v>1602</v>
      </c>
      <c r="C1606" s="32" t="s">
        <v>5017</v>
      </c>
      <c r="D1606" s="128"/>
      <c r="E1606" s="128"/>
      <c r="F1606" s="32" t="s">
        <v>5018</v>
      </c>
      <c r="G1606" s="32" t="s">
        <v>5012</v>
      </c>
      <c r="H1606" s="32" t="s">
        <v>1841</v>
      </c>
      <c r="I1606" s="32" t="s">
        <v>189</v>
      </c>
      <c r="J1606" s="32" t="s">
        <v>115</v>
      </c>
      <c r="K1606" s="32" t="s">
        <v>115</v>
      </c>
      <c r="L1606" s="32" t="s">
        <v>404</v>
      </c>
      <c r="M1606" s="32" t="s">
        <v>4825</v>
      </c>
      <c r="N1606" s="32" t="s">
        <v>115</v>
      </c>
      <c r="O1606" s="32" t="s">
        <v>115</v>
      </c>
      <c r="P1606" s="110">
        <v>45785</v>
      </c>
      <c r="Q1606" s="32">
        <v>100</v>
      </c>
      <c r="R1606" s="32" t="s">
        <v>220</v>
      </c>
      <c r="S1606" s="32" t="s">
        <v>203</v>
      </c>
      <c r="T1606" s="32" t="s">
        <v>203</v>
      </c>
      <c r="U1606" s="32" t="s">
        <v>214</v>
      </c>
      <c r="V1606" s="32" t="s">
        <v>122</v>
      </c>
      <c r="W1606" s="32" t="s">
        <v>123</v>
      </c>
      <c r="X1606" s="32" t="s">
        <v>833</v>
      </c>
      <c r="Y1606" s="128"/>
      <c r="Z1606" s="119" t="s">
        <v>115</v>
      </c>
      <c r="AA1606" s="119" t="s">
        <v>115</v>
      </c>
      <c r="AB1606" s="32" t="s">
        <v>1842</v>
      </c>
      <c r="AC1606" s="32" t="s">
        <v>115</v>
      </c>
      <c r="AD1606" s="32" t="s">
        <v>124</v>
      </c>
      <c r="AE1606" s="32" t="s">
        <v>4854</v>
      </c>
      <c r="AF1606" s="32" t="s">
        <v>5019</v>
      </c>
      <c r="AG1606" s="32" t="s">
        <v>408</v>
      </c>
      <c r="AH1606" s="32" t="s">
        <v>422</v>
      </c>
      <c r="AI1606" s="32">
        <v>5779005</v>
      </c>
      <c r="AJ1606" s="32" t="s">
        <v>5014</v>
      </c>
      <c r="AK1606" s="32" t="s">
        <v>5015</v>
      </c>
      <c r="AL1606" s="32">
        <v>3</v>
      </c>
      <c r="AM1606" s="32">
        <v>70</v>
      </c>
      <c r="AN1606" s="32" t="s">
        <v>128</v>
      </c>
      <c r="AO1606" s="32" t="s">
        <v>129</v>
      </c>
      <c r="AP1606" s="32" t="s">
        <v>203</v>
      </c>
      <c r="AQ1606" s="32" t="s">
        <v>130</v>
      </c>
      <c r="AR1606" s="32">
        <v>2019</v>
      </c>
      <c r="AS1606" s="32" t="s">
        <v>115</v>
      </c>
      <c r="AT1606" s="32" t="b">
        <v>0</v>
      </c>
      <c r="AU1606" s="32" t="s">
        <v>115</v>
      </c>
      <c r="AV1606" s="32" t="s">
        <v>115</v>
      </c>
      <c r="AW1606" s="32" t="s">
        <v>115</v>
      </c>
      <c r="AX1606" s="32" t="b">
        <v>0</v>
      </c>
      <c r="AY1606" s="32" t="s">
        <v>203</v>
      </c>
      <c r="AZ1606" s="110" t="s">
        <v>203</v>
      </c>
      <c r="BA1606" s="32" t="s">
        <v>203</v>
      </c>
      <c r="BB1606" s="32" t="s">
        <v>203</v>
      </c>
      <c r="BC1606" s="32" t="s">
        <v>203</v>
      </c>
      <c r="BD1606" s="32" t="s">
        <v>203</v>
      </c>
      <c r="BE1606" s="32" t="s">
        <v>203</v>
      </c>
      <c r="BF1606" s="110" t="s">
        <v>203</v>
      </c>
      <c r="BG1606" s="32" t="s">
        <v>203</v>
      </c>
      <c r="BH1606" s="32" t="s">
        <v>203</v>
      </c>
      <c r="BI1606" s="32" t="s">
        <v>468</v>
      </c>
      <c r="BJ1606" s="32">
        <v>4</v>
      </c>
      <c r="BK1606" s="110">
        <v>47536</v>
      </c>
      <c r="BL1606" s="110" t="s">
        <v>115</v>
      </c>
      <c r="BM1606" s="110">
        <v>47588</v>
      </c>
      <c r="BN1606" s="32" t="s">
        <v>115</v>
      </c>
      <c r="BO1606" s="32" t="s">
        <v>115</v>
      </c>
      <c r="BP1606" s="32" t="b">
        <v>0</v>
      </c>
      <c r="BQ1606" s="116" t="s">
        <v>115</v>
      </c>
      <c r="BR1606" s="32" t="s">
        <v>134</v>
      </c>
      <c r="BS1606" s="116">
        <v>628.40369999999996</v>
      </c>
      <c r="BT1606" s="116">
        <v>628.40369999999996</v>
      </c>
      <c r="BU1606" s="116">
        <v>138.2227</v>
      </c>
      <c r="BV1606" s="116">
        <v>108.2574</v>
      </c>
      <c r="BW1606" s="116">
        <v>90.635199999999998</v>
      </c>
      <c r="BX1606" s="116">
        <v>14.5783</v>
      </c>
      <c r="BY1606" s="116">
        <v>18.278300000000002</v>
      </c>
      <c r="BZ1606" s="116">
        <v>0</v>
      </c>
      <c r="CA1606" s="116">
        <v>0</v>
      </c>
      <c r="CB1606" s="116">
        <v>0</v>
      </c>
      <c r="CC1606" s="116">
        <v>0</v>
      </c>
      <c r="CD1606" s="116">
        <v>0</v>
      </c>
      <c r="CE1606" s="116">
        <v>610.1253999999999</v>
      </c>
      <c r="CF1606" s="32" t="s">
        <v>135</v>
      </c>
      <c r="CG1606" s="32" t="s">
        <v>136</v>
      </c>
      <c r="CH1606" s="32" t="s">
        <v>522</v>
      </c>
      <c r="CI1606" s="116">
        <v>0</v>
      </c>
      <c r="CJ1606" s="116">
        <v>0</v>
      </c>
      <c r="CK1606" s="116">
        <v>0</v>
      </c>
      <c r="CL1606" s="116">
        <v>0</v>
      </c>
      <c r="CM1606" s="116">
        <v>0</v>
      </c>
      <c r="CN1606" s="116">
        <v>0</v>
      </c>
      <c r="CO1606" s="113">
        <v>0</v>
      </c>
      <c r="CP1606" s="32" t="s">
        <v>134</v>
      </c>
      <c r="CQ1606" s="32" t="s">
        <v>115</v>
      </c>
      <c r="CR1606" s="32" t="s">
        <v>5020</v>
      </c>
      <c r="CS1606" s="32" t="s">
        <v>115</v>
      </c>
      <c r="CT1606" s="113">
        <v>0</v>
      </c>
      <c r="CU1606" s="113">
        <v>1</v>
      </c>
      <c r="CV1606" s="33" t="s">
        <v>3023</v>
      </c>
    </row>
    <row r="1607" spans="2:100">
      <c r="B1607" s="31">
        <v>1603</v>
      </c>
      <c r="C1607" s="32" t="s">
        <v>5021</v>
      </c>
      <c r="D1607" s="128"/>
      <c r="E1607" s="128"/>
      <c r="F1607" s="32" t="s">
        <v>5022</v>
      </c>
      <c r="G1607" s="32" t="s">
        <v>5012</v>
      </c>
      <c r="H1607" s="32" t="s">
        <v>1841</v>
      </c>
      <c r="I1607" s="32" t="s">
        <v>189</v>
      </c>
      <c r="J1607" s="32" t="s">
        <v>115</v>
      </c>
      <c r="K1607" s="32" t="s">
        <v>115</v>
      </c>
      <c r="L1607" s="32" t="s">
        <v>404</v>
      </c>
      <c r="M1607" s="32" t="s">
        <v>4825</v>
      </c>
      <c r="N1607" s="32" t="s">
        <v>115</v>
      </c>
      <c r="O1607" s="32" t="s">
        <v>115</v>
      </c>
      <c r="P1607" s="110">
        <v>45199</v>
      </c>
      <c r="Q1607" s="32">
        <v>81</v>
      </c>
      <c r="R1607" s="32" t="s">
        <v>220</v>
      </c>
      <c r="S1607" s="32" t="s">
        <v>203</v>
      </c>
      <c r="T1607" s="32" t="s">
        <v>203</v>
      </c>
      <c r="U1607" s="32" t="s">
        <v>214</v>
      </c>
      <c r="V1607" s="32" t="s">
        <v>122</v>
      </c>
      <c r="W1607" s="32" t="s">
        <v>123</v>
      </c>
      <c r="X1607" s="32" t="s">
        <v>833</v>
      </c>
      <c r="Y1607" s="128"/>
      <c r="Z1607" s="119" t="s">
        <v>115</v>
      </c>
      <c r="AA1607" s="119" t="s">
        <v>115</v>
      </c>
      <c r="AB1607" s="32" t="s">
        <v>1842</v>
      </c>
      <c r="AC1607" s="32" t="s">
        <v>115</v>
      </c>
      <c r="AD1607" s="32" t="s">
        <v>124</v>
      </c>
      <c r="AE1607" s="32" t="s">
        <v>4854</v>
      </c>
      <c r="AF1607" s="32" t="s">
        <v>5023</v>
      </c>
      <c r="AG1607" s="32" t="s">
        <v>408</v>
      </c>
      <c r="AH1607" s="32" t="s">
        <v>422</v>
      </c>
      <c r="AI1607" s="32">
        <v>5779006</v>
      </c>
      <c r="AJ1607" s="32" t="s">
        <v>5014</v>
      </c>
      <c r="AK1607" s="32" t="s">
        <v>5015</v>
      </c>
      <c r="AL1607" s="32">
        <v>3</v>
      </c>
      <c r="AM1607" s="32">
        <v>70</v>
      </c>
      <c r="AN1607" s="32" t="s">
        <v>128</v>
      </c>
      <c r="AO1607" s="32" t="s">
        <v>129</v>
      </c>
      <c r="AP1607" s="32" t="s">
        <v>203</v>
      </c>
      <c r="AQ1607" s="32" t="s">
        <v>130</v>
      </c>
      <c r="AR1607" s="32">
        <v>2018</v>
      </c>
      <c r="AS1607" s="32" t="s">
        <v>115</v>
      </c>
      <c r="AT1607" s="32" t="b">
        <v>0</v>
      </c>
      <c r="AU1607" s="32" t="s">
        <v>115</v>
      </c>
      <c r="AV1607" s="32" t="s">
        <v>115</v>
      </c>
      <c r="AW1607" s="32" t="s">
        <v>115</v>
      </c>
      <c r="AX1607" s="32" t="b">
        <v>0</v>
      </c>
      <c r="AY1607" s="32" t="s">
        <v>203</v>
      </c>
      <c r="AZ1607" s="110" t="s">
        <v>203</v>
      </c>
      <c r="BA1607" s="32" t="s">
        <v>203</v>
      </c>
      <c r="BB1607" s="32" t="s">
        <v>203</v>
      </c>
      <c r="BC1607" s="32" t="s">
        <v>203</v>
      </c>
      <c r="BD1607" s="32" t="s">
        <v>203</v>
      </c>
      <c r="BE1607" s="32" t="s">
        <v>203</v>
      </c>
      <c r="BF1607" s="110" t="s">
        <v>203</v>
      </c>
      <c r="BG1607" s="32" t="s">
        <v>203</v>
      </c>
      <c r="BH1607" s="32" t="s">
        <v>203</v>
      </c>
      <c r="BI1607" s="32" t="s">
        <v>468</v>
      </c>
      <c r="BJ1607" s="32">
        <v>4</v>
      </c>
      <c r="BK1607" s="110">
        <v>47252</v>
      </c>
      <c r="BL1607" s="110" t="s">
        <v>115</v>
      </c>
      <c r="BM1607" s="110">
        <v>47305</v>
      </c>
      <c r="BN1607" s="32" t="s">
        <v>115</v>
      </c>
      <c r="BO1607" s="32" t="s">
        <v>115</v>
      </c>
      <c r="BP1607" s="32" t="b">
        <v>0</v>
      </c>
      <c r="BQ1607" s="116" t="s">
        <v>115</v>
      </c>
      <c r="BR1607" s="32" t="s">
        <v>134</v>
      </c>
      <c r="BS1607" s="116">
        <v>555.35640000000001</v>
      </c>
      <c r="BT1607" s="116">
        <v>555.35640000000001</v>
      </c>
      <c r="BU1607" s="116">
        <v>77.3202</v>
      </c>
      <c r="BV1607" s="116">
        <v>124.3882</v>
      </c>
      <c r="BW1607" s="116">
        <v>83.496899999999997</v>
      </c>
      <c r="BX1607" s="116">
        <v>0</v>
      </c>
      <c r="BY1607" s="116">
        <v>0</v>
      </c>
      <c r="BZ1607" s="116">
        <v>0</v>
      </c>
      <c r="CA1607" s="116">
        <v>0</v>
      </c>
      <c r="CB1607" s="116">
        <v>0</v>
      </c>
      <c r="CC1607" s="116">
        <v>0</v>
      </c>
      <c r="CD1607" s="116">
        <v>0</v>
      </c>
      <c r="CE1607" s="116">
        <v>555.35640000000001</v>
      </c>
      <c r="CF1607" s="32" t="s">
        <v>135</v>
      </c>
      <c r="CG1607" s="32" t="s">
        <v>136</v>
      </c>
      <c r="CH1607" s="32" t="s">
        <v>469</v>
      </c>
      <c r="CI1607" s="116">
        <v>0</v>
      </c>
      <c r="CJ1607" s="116">
        <v>0</v>
      </c>
      <c r="CK1607" s="116">
        <v>0</v>
      </c>
      <c r="CL1607" s="116">
        <v>0</v>
      </c>
      <c r="CM1607" s="116">
        <v>0</v>
      </c>
      <c r="CN1607" s="116">
        <v>0</v>
      </c>
      <c r="CO1607" s="113">
        <v>0</v>
      </c>
      <c r="CP1607" s="32" t="s">
        <v>134</v>
      </c>
      <c r="CQ1607" s="32" t="s">
        <v>115</v>
      </c>
      <c r="CR1607" s="32" t="s">
        <v>5024</v>
      </c>
      <c r="CS1607" s="32" t="s">
        <v>115</v>
      </c>
      <c r="CT1607" s="113">
        <v>0</v>
      </c>
      <c r="CU1607" s="113">
        <v>1</v>
      </c>
      <c r="CV1607" s="33" t="s">
        <v>3023</v>
      </c>
    </row>
    <row r="1608" spans="2:100">
      <c r="B1608" s="31">
        <v>1604</v>
      </c>
      <c r="C1608" s="32" t="s">
        <v>5025</v>
      </c>
      <c r="D1608" s="128"/>
      <c r="E1608" s="128"/>
      <c r="F1608" s="32" t="s">
        <v>5026</v>
      </c>
      <c r="G1608" s="32" t="s">
        <v>5027</v>
      </c>
      <c r="H1608" s="32" t="s">
        <v>1841</v>
      </c>
      <c r="I1608" s="32" t="s">
        <v>189</v>
      </c>
      <c r="J1608" s="32" t="s">
        <v>115</v>
      </c>
      <c r="K1608" s="32" t="s">
        <v>115</v>
      </c>
      <c r="L1608" s="32" t="s">
        <v>404</v>
      </c>
      <c r="M1608" s="32" t="s">
        <v>4825</v>
      </c>
      <c r="N1608" s="32" t="s">
        <v>115</v>
      </c>
      <c r="O1608" s="32" t="s">
        <v>115</v>
      </c>
      <c r="P1608" s="110">
        <v>45743</v>
      </c>
      <c r="Q1608" s="32">
        <v>100</v>
      </c>
      <c r="R1608" s="32" t="s">
        <v>220</v>
      </c>
      <c r="S1608" s="32" t="s">
        <v>203</v>
      </c>
      <c r="T1608" s="32" t="s">
        <v>203</v>
      </c>
      <c r="U1608" s="32" t="s">
        <v>1574</v>
      </c>
      <c r="V1608" s="32" t="s">
        <v>1512</v>
      </c>
      <c r="W1608" s="32" t="s">
        <v>123</v>
      </c>
      <c r="X1608" s="32" t="s">
        <v>833</v>
      </c>
      <c r="Y1608" s="128"/>
      <c r="Z1608" s="119" t="s">
        <v>115</v>
      </c>
      <c r="AA1608" s="119" t="s">
        <v>115</v>
      </c>
      <c r="AB1608" s="32" t="s">
        <v>1842</v>
      </c>
      <c r="AC1608" s="32" t="s">
        <v>115</v>
      </c>
      <c r="AD1608" s="32" t="s">
        <v>124</v>
      </c>
      <c r="AE1608" s="32" t="s">
        <v>4966</v>
      </c>
      <c r="AF1608" s="32" t="s">
        <v>5028</v>
      </c>
      <c r="AG1608" s="32" t="s">
        <v>408</v>
      </c>
      <c r="AH1608" s="32" t="s">
        <v>422</v>
      </c>
      <c r="AI1608" s="32">
        <v>5779001</v>
      </c>
      <c r="AJ1608" s="32" t="s">
        <v>5029</v>
      </c>
      <c r="AK1608" s="32" t="s">
        <v>5025</v>
      </c>
      <c r="AL1608" s="32">
        <v>1</v>
      </c>
      <c r="AM1608" s="32">
        <v>70</v>
      </c>
      <c r="AN1608" s="32" t="s">
        <v>128</v>
      </c>
      <c r="AO1608" s="32" t="s">
        <v>129</v>
      </c>
      <c r="AP1608" s="32" t="s">
        <v>203</v>
      </c>
      <c r="AQ1608" s="32" t="s">
        <v>130</v>
      </c>
      <c r="AR1608" s="32">
        <v>2019</v>
      </c>
      <c r="AS1608" s="32" t="s">
        <v>115</v>
      </c>
      <c r="AT1608" s="32" t="b">
        <v>0</v>
      </c>
      <c r="AU1608" s="32" t="s">
        <v>115</v>
      </c>
      <c r="AV1608" s="32" t="s">
        <v>115</v>
      </c>
      <c r="AW1608" s="32" t="s">
        <v>115</v>
      </c>
      <c r="AX1608" s="32" t="b">
        <v>0</v>
      </c>
      <c r="AY1608" s="32" t="s">
        <v>115</v>
      </c>
      <c r="AZ1608" s="110" t="s">
        <v>115</v>
      </c>
      <c r="BA1608" s="32" t="s">
        <v>115</v>
      </c>
      <c r="BB1608" s="32" t="s">
        <v>115</v>
      </c>
      <c r="BC1608" s="32" t="s">
        <v>115</v>
      </c>
      <c r="BD1608" s="32" t="s">
        <v>115</v>
      </c>
      <c r="BE1608" s="32" t="s">
        <v>115</v>
      </c>
      <c r="BF1608" s="110" t="s">
        <v>115</v>
      </c>
      <c r="BG1608" s="32" t="s">
        <v>131</v>
      </c>
      <c r="BH1608" s="32" t="s">
        <v>115</v>
      </c>
      <c r="BI1608" s="32" t="s">
        <v>488</v>
      </c>
      <c r="BJ1608" s="32">
        <v>4</v>
      </c>
      <c r="BK1608" s="110">
        <v>46323</v>
      </c>
      <c r="BL1608" s="110" t="s">
        <v>115</v>
      </c>
      <c r="BM1608" s="110">
        <v>46351</v>
      </c>
      <c r="BN1608" s="32" t="s">
        <v>115</v>
      </c>
      <c r="BO1608" s="32" t="s">
        <v>115</v>
      </c>
      <c r="BP1608" s="32" t="b">
        <v>1</v>
      </c>
      <c r="BQ1608" s="116" t="s">
        <v>115</v>
      </c>
      <c r="BR1608" s="32" t="s">
        <v>134</v>
      </c>
      <c r="BS1608" s="116">
        <v>1227.4706000000001</v>
      </c>
      <c r="BT1608" s="116">
        <v>3703.0898999999999</v>
      </c>
      <c r="BU1608" s="116">
        <v>245.0282</v>
      </c>
      <c r="BV1608" s="116">
        <v>212.91079999999999</v>
      </c>
      <c r="BW1608" s="116">
        <v>167.14760000000001</v>
      </c>
      <c r="BX1608" s="116">
        <v>17.091000000000001</v>
      </c>
      <c r="BY1608" s="116">
        <v>220.95609999999999</v>
      </c>
      <c r="BZ1608" s="116">
        <v>2333.1233999999999</v>
      </c>
      <c r="CA1608" s="116">
        <v>150</v>
      </c>
      <c r="CB1608" s="116">
        <v>0</v>
      </c>
      <c r="CC1608" s="116">
        <v>0</v>
      </c>
      <c r="CD1608" s="116">
        <v>0</v>
      </c>
      <c r="CE1608" s="116">
        <v>1132.1338000000001</v>
      </c>
      <c r="CF1608" s="32" t="s">
        <v>135</v>
      </c>
      <c r="CG1608" s="32" t="s">
        <v>136</v>
      </c>
      <c r="CH1608" s="32" t="s">
        <v>655</v>
      </c>
      <c r="CI1608" s="116">
        <v>0</v>
      </c>
      <c r="CJ1608" s="116">
        <v>0</v>
      </c>
      <c r="CK1608" s="116">
        <v>0</v>
      </c>
      <c r="CL1608" s="116">
        <v>0</v>
      </c>
      <c r="CM1608" s="116">
        <v>0</v>
      </c>
      <c r="CN1608" s="116">
        <v>0</v>
      </c>
      <c r="CO1608" s="113">
        <v>0</v>
      </c>
      <c r="CP1608" s="32" t="s">
        <v>134</v>
      </c>
      <c r="CQ1608" s="32" t="s">
        <v>115</v>
      </c>
      <c r="CR1608" s="32" t="s">
        <v>5030</v>
      </c>
      <c r="CS1608" s="32" t="s">
        <v>115</v>
      </c>
      <c r="CT1608" s="113">
        <v>0</v>
      </c>
      <c r="CU1608" s="113">
        <v>1</v>
      </c>
      <c r="CV1608" s="33" t="s">
        <v>1903</v>
      </c>
    </row>
    <row r="1609" spans="2:100">
      <c r="B1609" s="31">
        <v>1605</v>
      </c>
      <c r="C1609" s="32" t="s">
        <v>5031</v>
      </c>
      <c r="D1609" s="128"/>
      <c r="E1609" s="128"/>
      <c r="F1609" s="32" t="s">
        <v>1572</v>
      </c>
      <c r="G1609" s="32" t="s">
        <v>5032</v>
      </c>
      <c r="H1609" s="32" t="s">
        <v>1841</v>
      </c>
      <c r="I1609" s="32" t="s">
        <v>189</v>
      </c>
      <c r="J1609" s="32" t="s">
        <v>115</v>
      </c>
      <c r="K1609" s="32" t="s">
        <v>115</v>
      </c>
      <c r="L1609" s="32" t="s">
        <v>404</v>
      </c>
      <c r="M1609" s="32" t="s">
        <v>4825</v>
      </c>
      <c r="N1609" s="32" t="s">
        <v>115</v>
      </c>
      <c r="O1609" s="32" t="s">
        <v>115</v>
      </c>
      <c r="P1609" s="110">
        <v>45709</v>
      </c>
      <c r="Q1609" s="32">
        <v>100</v>
      </c>
      <c r="R1609" s="32" t="s">
        <v>220</v>
      </c>
      <c r="S1609" s="32" t="s">
        <v>203</v>
      </c>
      <c r="T1609" s="32" t="s">
        <v>203</v>
      </c>
      <c r="U1609" s="32" t="s">
        <v>1574</v>
      </c>
      <c r="V1609" s="32" t="s">
        <v>1512</v>
      </c>
      <c r="W1609" s="32" t="s">
        <v>123</v>
      </c>
      <c r="X1609" s="32" t="s">
        <v>887</v>
      </c>
      <c r="Y1609" s="128"/>
      <c r="Z1609" s="119" t="s">
        <v>115</v>
      </c>
      <c r="AA1609" s="119" t="s">
        <v>115</v>
      </c>
      <c r="AB1609" s="32" t="s">
        <v>1842</v>
      </c>
      <c r="AC1609" s="32" t="s">
        <v>115</v>
      </c>
      <c r="AD1609" s="32" t="s">
        <v>124</v>
      </c>
      <c r="AE1609" s="32" t="s">
        <v>4966</v>
      </c>
      <c r="AF1609" s="32" t="s">
        <v>244</v>
      </c>
      <c r="AG1609" s="32" t="s">
        <v>4916</v>
      </c>
      <c r="AH1609" s="32" t="s">
        <v>422</v>
      </c>
      <c r="AI1609" s="32">
        <v>5779003</v>
      </c>
      <c r="AJ1609" s="32" t="s">
        <v>5033</v>
      </c>
      <c r="AK1609" s="32" t="s">
        <v>5031</v>
      </c>
      <c r="AL1609" s="32">
        <v>1</v>
      </c>
      <c r="AM1609" s="32">
        <v>70</v>
      </c>
      <c r="AN1609" s="32" t="s">
        <v>128</v>
      </c>
      <c r="AO1609" s="32" t="s">
        <v>129</v>
      </c>
      <c r="AP1609" s="32" t="s">
        <v>203</v>
      </c>
      <c r="AQ1609" s="32" t="s">
        <v>130</v>
      </c>
      <c r="AR1609" s="32">
        <v>2019</v>
      </c>
      <c r="AS1609" s="32" t="s">
        <v>115</v>
      </c>
      <c r="AT1609" s="32" t="b">
        <v>0</v>
      </c>
      <c r="AU1609" s="32" t="s">
        <v>115</v>
      </c>
      <c r="AV1609" s="32" t="s">
        <v>115</v>
      </c>
      <c r="AW1609" s="32" t="s">
        <v>115</v>
      </c>
      <c r="AX1609" s="32" t="b">
        <v>0</v>
      </c>
      <c r="AY1609" s="32" t="s">
        <v>203</v>
      </c>
      <c r="AZ1609" s="110" t="s">
        <v>203</v>
      </c>
      <c r="BA1609" s="32" t="s">
        <v>203</v>
      </c>
      <c r="BB1609" s="32" t="s">
        <v>203</v>
      </c>
      <c r="BC1609" s="32" t="s">
        <v>203</v>
      </c>
      <c r="BD1609" s="32" t="s">
        <v>203</v>
      </c>
      <c r="BE1609" s="32" t="s">
        <v>1910</v>
      </c>
      <c r="BF1609" s="110" t="s">
        <v>203</v>
      </c>
      <c r="BG1609" s="32" t="s">
        <v>203</v>
      </c>
      <c r="BH1609" s="32" t="s">
        <v>203</v>
      </c>
      <c r="BI1609" s="32" t="s">
        <v>468</v>
      </c>
      <c r="BJ1609" s="32">
        <v>4</v>
      </c>
      <c r="BK1609" s="110">
        <v>47507</v>
      </c>
      <c r="BL1609" s="110" t="s">
        <v>115</v>
      </c>
      <c r="BM1609" s="110">
        <v>47568</v>
      </c>
      <c r="BN1609" s="32" t="s">
        <v>115</v>
      </c>
      <c r="BO1609" s="32" t="s">
        <v>115</v>
      </c>
      <c r="BP1609" s="32" t="b">
        <v>0</v>
      </c>
      <c r="BQ1609" s="116" t="s">
        <v>115</v>
      </c>
      <c r="BR1609" s="32" t="s">
        <v>134</v>
      </c>
      <c r="BS1609" s="116">
        <v>1228.1017999999999</v>
      </c>
      <c r="BT1609" s="116">
        <v>1228.1017999999999</v>
      </c>
      <c r="BU1609" s="116">
        <v>174.68960000000001</v>
      </c>
      <c r="BV1609" s="116">
        <v>212.01589999999999</v>
      </c>
      <c r="BW1609" s="116">
        <v>179.39250000000001</v>
      </c>
      <c r="BX1609" s="116">
        <v>17.319800000000001</v>
      </c>
      <c r="BY1609" s="116">
        <v>57.065199999999997</v>
      </c>
      <c r="BZ1609" s="116">
        <v>0</v>
      </c>
      <c r="CA1609" s="116">
        <v>0</v>
      </c>
      <c r="CB1609" s="116">
        <v>0</v>
      </c>
      <c r="CC1609" s="116">
        <v>0</v>
      </c>
      <c r="CD1609" s="116">
        <v>0</v>
      </c>
      <c r="CE1609" s="116">
        <v>1171.0365999999999</v>
      </c>
      <c r="CF1609" s="32" t="s">
        <v>135</v>
      </c>
      <c r="CG1609" s="32" t="s">
        <v>136</v>
      </c>
      <c r="CH1609" s="32" t="s">
        <v>522</v>
      </c>
      <c r="CI1609" s="116">
        <v>0</v>
      </c>
      <c r="CJ1609" s="116">
        <v>0</v>
      </c>
      <c r="CK1609" s="116">
        <v>0</v>
      </c>
      <c r="CL1609" s="116">
        <v>0</v>
      </c>
      <c r="CM1609" s="116">
        <v>0</v>
      </c>
      <c r="CN1609" s="116">
        <v>0</v>
      </c>
      <c r="CO1609" s="113">
        <v>0</v>
      </c>
      <c r="CP1609" s="32" t="s">
        <v>134</v>
      </c>
      <c r="CQ1609" s="32" t="s">
        <v>115</v>
      </c>
      <c r="CR1609" s="32" t="s">
        <v>5034</v>
      </c>
      <c r="CS1609" s="32" t="s">
        <v>115</v>
      </c>
      <c r="CT1609" s="113">
        <v>0</v>
      </c>
      <c r="CU1609" s="113">
        <v>1</v>
      </c>
      <c r="CV1609" s="33" t="s">
        <v>3023</v>
      </c>
    </row>
    <row r="1610" spans="2:100">
      <c r="B1610" s="31">
        <v>1606</v>
      </c>
      <c r="C1610" s="32" t="s">
        <v>5035</v>
      </c>
      <c r="D1610" s="128"/>
      <c r="E1610" s="128"/>
      <c r="F1610" s="32" t="s">
        <v>5036</v>
      </c>
      <c r="G1610" s="32" t="s">
        <v>5037</v>
      </c>
      <c r="H1610" s="32" t="s">
        <v>1841</v>
      </c>
      <c r="I1610" s="32" t="s">
        <v>189</v>
      </c>
      <c r="J1610" s="32" t="s">
        <v>115</v>
      </c>
      <c r="K1610" s="32" t="s">
        <v>115</v>
      </c>
      <c r="L1610" s="32" t="s">
        <v>404</v>
      </c>
      <c r="M1610" s="32" t="s">
        <v>4825</v>
      </c>
      <c r="N1610" s="32" t="s">
        <v>115</v>
      </c>
      <c r="O1610" s="32" t="s">
        <v>115</v>
      </c>
      <c r="P1610" s="110">
        <v>45836</v>
      </c>
      <c r="Q1610" s="32">
        <v>75</v>
      </c>
      <c r="R1610" s="32" t="s">
        <v>220</v>
      </c>
      <c r="S1610" s="32" t="s">
        <v>203</v>
      </c>
      <c r="T1610" s="32" t="s">
        <v>203</v>
      </c>
      <c r="U1610" s="32" t="s">
        <v>1574</v>
      </c>
      <c r="V1610" s="32" t="s">
        <v>1512</v>
      </c>
      <c r="W1610" s="32" t="s">
        <v>123</v>
      </c>
      <c r="X1610" s="32" t="s">
        <v>224</v>
      </c>
      <c r="Y1610" s="128"/>
      <c r="Z1610" s="119" t="s">
        <v>115</v>
      </c>
      <c r="AA1610" s="119" t="s">
        <v>115</v>
      </c>
      <c r="AB1610" s="32" t="s">
        <v>1728</v>
      </c>
      <c r="AC1610" s="32" t="s">
        <v>115</v>
      </c>
      <c r="AD1610" s="32" t="s">
        <v>5038</v>
      </c>
      <c r="AE1610" s="32" t="s">
        <v>4966</v>
      </c>
      <c r="AF1610" s="32" t="s">
        <v>2652</v>
      </c>
      <c r="AG1610" s="32" t="s">
        <v>4916</v>
      </c>
      <c r="AH1610" s="32" t="s">
        <v>422</v>
      </c>
      <c r="AI1610" s="32">
        <v>5781559</v>
      </c>
      <c r="AJ1610" s="32" t="s">
        <v>5039</v>
      </c>
      <c r="AK1610" s="32" t="s">
        <v>5035</v>
      </c>
      <c r="AL1610" s="32">
        <v>1</v>
      </c>
      <c r="AM1610" s="32">
        <v>70</v>
      </c>
      <c r="AN1610" s="32" t="s">
        <v>128</v>
      </c>
      <c r="AO1610" s="32" t="s">
        <v>129</v>
      </c>
      <c r="AP1610" s="32" t="s">
        <v>203</v>
      </c>
      <c r="AQ1610" s="32" t="s">
        <v>130</v>
      </c>
      <c r="AR1610" s="32">
        <v>2019</v>
      </c>
      <c r="AS1610" s="32" t="s">
        <v>115</v>
      </c>
      <c r="AT1610" s="32" t="b">
        <v>0</v>
      </c>
      <c r="AU1610" s="32" t="s">
        <v>115</v>
      </c>
      <c r="AV1610" s="32" t="s">
        <v>115</v>
      </c>
      <c r="AW1610" s="32" t="s">
        <v>115</v>
      </c>
      <c r="AX1610" s="32" t="b">
        <v>0</v>
      </c>
      <c r="AY1610" s="32" t="s">
        <v>203</v>
      </c>
      <c r="AZ1610" s="110" t="s">
        <v>203</v>
      </c>
      <c r="BA1610" s="32" t="s">
        <v>203</v>
      </c>
      <c r="BB1610" s="32" t="s">
        <v>203</v>
      </c>
      <c r="BC1610" s="32" t="s">
        <v>203</v>
      </c>
      <c r="BD1610" s="32" t="s">
        <v>203</v>
      </c>
      <c r="BE1610" s="32" t="s">
        <v>203</v>
      </c>
      <c r="BF1610" s="110" t="s">
        <v>203</v>
      </c>
      <c r="BG1610" s="32" t="s">
        <v>203</v>
      </c>
      <c r="BH1610" s="32" t="s">
        <v>203</v>
      </c>
      <c r="BI1610" s="32" t="s">
        <v>468</v>
      </c>
      <c r="BJ1610" s="32">
        <v>4</v>
      </c>
      <c r="BK1610" s="110">
        <v>47330</v>
      </c>
      <c r="BL1610" s="110" t="s">
        <v>115</v>
      </c>
      <c r="BM1610" s="110">
        <v>47493</v>
      </c>
      <c r="BN1610" s="32" t="s">
        <v>115</v>
      </c>
      <c r="BO1610" s="32" t="s">
        <v>115</v>
      </c>
      <c r="BP1610" s="32" t="b">
        <v>0</v>
      </c>
      <c r="BQ1610" s="116" t="s">
        <v>115</v>
      </c>
      <c r="BR1610" s="32" t="s">
        <v>134</v>
      </c>
      <c r="BS1610" s="116">
        <v>1999.1215999999999</v>
      </c>
      <c r="BT1610" s="116">
        <v>13678.2891</v>
      </c>
      <c r="BU1610" s="116">
        <v>226.95760000000001</v>
      </c>
      <c r="BV1610" s="116">
        <v>367.92950000000002</v>
      </c>
      <c r="BW1610" s="116">
        <v>560.92610000000002</v>
      </c>
      <c r="BX1610" s="116">
        <v>56.7211</v>
      </c>
      <c r="BY1610" s="116">
        <v>58.148400000000002</v>
      </c>
      <c r="BZ1610" s="116">
        <v>0</v>
      </c>
      <c r="CA1610" s="116">
        <v>0</v>
      </c>
      <c r="CB1610" s="116">
        <v>0</v>
      </c>
      <c r="CC1610" s="116">
        <v>0</v>
      </c>
      <c r="CD1610" s="116">
        <v>0</v>
      </c>
      <c r="CE1610" s="116">
        <v>1940.9731999999999</v>
      </c>
      <c r="CF1610" s="32" t="s">
        <v>135</v>
      </c>
      <c r="CG1610" s="32" t="s">
        <v>136</v>
      </c>
      <c r="CH1610" s="32" t="s">
        <v>522</v>
      </c>
      <c r="CI1610" s="116">
        <v>0</v>
      </c>
      <c r="CJ1610" s="116">
        <v>0</v>
      </c>
      <c r="CK1610" s="116">
        <v>0</v>
      </c>
      <c r="CL1610" s="116">
        <v>0</v>
      </c>
      <c r="CM1610" s="116">
        <v>0</v>
      </c>
      <c r="CN1610" s="116">
        <v>0</v>
      </c>
      <c r="CO1610" s="113">
        <v>0</v>
      </c>
      <c r="CP1610" s="32" t="s">
        <v>134</v>
      </c>
      <c r="CQ1610" s="32" t="s">
        <v>115</v>
      </c>
      <c r="CR1610" s="32" t="s">
        <v>279</v>
      </c>
      <c r="CS1610" s="32" t="s">
        <v>115</v>
      </c>
      <c r="CT1610" s="113">
        <v>0</v>
      </c>
      <c r="CU1610" s="113">
        <v>1</v>
      </c>
      <c r="CV1610" s="33" t="s">
        <v>3023</v>
      </c>
    </row>
    <row r="1611" spans="2:100">
      <c r="B1611" s="34">
        <v>1607</v>
      </c>
      <c r="C1611" s="35" t="s">
        <v>5040</v>
      </c>
      <c r="D1611" s="130"/>
      <c r="E1611" s="130"/>
      <c r="F1611" s="35" t="s">
        <v>5041</v>
      </c>
      <c r="G1611" s="35" t="s">
        <v>5042</v>
      </c>
      <c r="H1611" s="35" t="s">
        <v>1841</v>
      </c>
      <c r="I1611" s="35" t="s">
        <v>189</v>
      </c>
      <c r="J1611" s="35" t="s">
        <v>115</v>
      </c>
      <c r="K1611" s="35" t="s">
        <v>115</v>
      </c>
      <c r="L1611" s="35" t="s">
        <v>404</v>
      </c>
      <c r="M1611" s="35" t="s">
        <v>4825</v>
      </c>
      <c r="N1611" s="35" t="s">
        <v>115</v>
      </c>
      <c r="O1611" s="35" t="s">
        <v>115</v>
      </c>
      <c r="P1611" s="111">
        <v>45873</v>
      </c>
      <c r="Q1611" s="35" t="s">
        <v>115</v>
      </c>
      <c r="R1611" s="35" t="s">
        <v>220</v>
      </c>
      <c r="S1611" s="35" t="s">
        <v>1915</v>
      </c>
      <c r="T1611" s="35" t="s">
        <v>549</v>
      </c>
      <c r="U1611" s="35" t="s">
        <v>214</v>
      </c>
      <c r="V1611" s="35" t="s">
        <v>122</v>
      </c>
      <c r="W1611" s="35" t="s">
        <v>123</v>
      </c>
      <c r="X1611" s="35" t="s">
        <v>278</v>
      </c>
      <c r="Y1611" s="130"/>
      <c r="Z1611" s="120" t="s">
        <v>115</v>
      </c>
      <c r="AA1611" s="120" t="s">
        <v>115</v>
      </c>
      <c r="AB1611" s="35" t="s">
        <v>1728</v>
      </c>
      <c r="AC1611" s="35" t="s">
        <v>115</v>
      </c>
      <c r="AD1611" s="35" t="s">
        <v>115</v>
      </c>
      <c r="AE1611" s="35" t="s">
        <v>115</v>
      </c>
      <c r="AF1611" s="35" t="s">
        <v>115</v>
      </c>
      <c r="AG1611" s="35" t="s">
        <v>115</v>
      </c>
      <c r="AH1611" s="35" t="s">
        <v>115</v>
      </c>
      <c r="AI1611" s="35">
        <v>5552800</v>
      </c>
      <c r="AJ1611" s="35" t="s">
        <v>5043</v>
      </c>
      <c r="AK1611" s="35" t="s">
        <v>5044</v>
      </c>
      <c r="AL1611" s="35">
        <v>2</v>
      </c>
      <c r="AM1611" s="35">
        <v>70</v>
      </c>
      <c r="AN1611" s="35" t="s">
        <v>128</v>
      </c>
      <c r="AO1611" s="35" t="s">
        <v>129</v>
      </c>
      <c r="AP1611" s="35">
        <v>2022</v>
      </c>
      <c r="AQ1611" s="35" t="s">
        <v>130</v>
      </c>
      <c r="AR1611" s="35">
        <v>2023</v>
      </c>
      <c r="AS1611" s="35" t="s">
        <v>115</v>
      </c>
      <c r="AT1611" s="35" t="b">
        <v>0</v>
      </c>
      <c r="AU1611" s="35" t="s">
        <v>115</v>
      </c>
      <c r="AV1611" s="35" t="s">
        <v>115</v>
      </c>
      <c r="AW1611" s="35" t="s">
        <v>115</v>
      </c>
      <c r="AX1611" s="35" t="b">
        <v>0</v>
      </c>
      <c r="AY1611" s="35" t="s">
        <v>115</v>
      </c>
      <c r="AZ1611" s="111" t="s">
        <v>115</v>
      </c>
      <c r="BA1611" s="35" t="s">
        <v>115</v>
      </c>
      <c r="BB1611" s="35" t="s">
        <v>115</v>
      </c>
      <c r="BC1611" s="35" t="s">
        <v>115</v>
      </c>
      <c r="BD1611" s="35" t="s">
        <v>115</v>
      </c>
      <c r="BE1611" s="35" t="s">
        <v>5045</v>
      </c>
      <c r="BF1611" s="111">
        <v>44610</v>
      </c>
      <c r="BG1611" s="35" t="s">
        <v>306</v>
      </c>
      <c r="BH1611" s="35" t="s">
        <v>1788</v>
      </c>
      <c r="BI1611" s="35" t="s">
        <v>195</v>
      </c>
      <c r="BJ1611" s="35">
        <v>2</v>
      </c>
      <c r="BK1611" s="111">
        <v>45226</v>
      </c>
      <c r="BL1611" s="111">
        <v>44926</v>
      </c>
      <c r="BM1611" s="111">
        <v>45291</v>
      </c>
      <c r="BN1611" s="35" t="s">
        <v>308</v>
      </c>
      <c r="BO1611" s="35" t="s">
        <v>115</v>
      </c>
      <c r="BP1611" s="35" t="b">
        <v>0</v>
      </c>
      <c r="BQ1611" s="117">
        <v>14906</v>
      </c>
      <c r="BR1611" s="35" t="s">
        <v>134</v>
      </c>
      <c r="BS1611" s="117">
        <v>561.14949999999999</v>
      </c>
      <c r="BT1611" s="117">
        <v>561.14949999999999</v>
      </c>
      <c r="BU1611" s="117">
        <v>0</v>
      </c>
      <c r="BV1611" s="117">
        <v>0</v>
      </c>
      <c r="BW1611" s="117">
        <v>374.71129999999999</v>
      </c>
      <c r="BX1611" s="117">
        <v>86.611599999999996</v>
      </c>
      <c r="BY1611" s="117">
        <v>99.826499999999996</v>
      </c>
      <c r="BZ1611" s="117">
        <v>0</v>
      </c>
      <c r="CA1611" s="117">
        <v>0</v>
      </c>
      <c r="CB1611" s="117">
        <v>0</v>
      </c>
      <c r="CC1611" s="117">
        <v>0</v>
      </c>
      <c r="CD1611" s="117">
        <v>0</v>
      </c>
      <c r="CE1611" s="117">
        <v>461.32299999999998</v>
      </c>
      <c r="CF1611" s="35" t="s">
        <v>135</v>
      </c>
      <c r="CG1611" s="35" t="s">
        <v>136</v>
      </c>
      <c r="CH1611" s="35" t="s">
        <v>258</v>
      </c>
      <c r="CI1611" s="117">
        <v>0</v>
      </c>
      <c r="CJ1611" s="117">
        <v>0</v>
      </c>
      <c r="CK1611" s="117">
        <v>0</v>
      </c>
      <c r="CL1611" s="117">
        <v>374.71135000000004</v>
      </c>
      <c r="CM1611" s="117">
        <v>86.611620000000002</v>
      </c>
      <c r="CN1611" s="117">
        <v>109.21320000000001</v>
      </c>
      <c r="CO1611" s="114">
        <v>0</v>
      </c>
      <c r="CP1611" s="35" t="s">
        <v>134</v>
      </c>
      <c r="CQ1611" s="35" t="s">
        <v>115</v>
      </c>
      <c r="CR1611" s="35" t="s">
        <v>134</v>
      </c>
      <c r="CS1611" s="35" t="s">
        <v>115</v>
      </c>
      <c r="CT1611" s="114">
        <v>0</v>
      </c>
      <c r="CU1611" s="114">
        <v>1</v>
      </c>
      <c r="CV1611" s="36" t="s">
        <v>1936</v>
      </c>
    </row>
    <row r="1612" spans="2:100">
      <c r="B1612" s="28">
        <v>1608</v>
      </c>
      <c r="C1612" s="29" t="s">
        <v>5044</v>
      </c>
      <c r="D1612" s="129"/>
      <c r="E1612" s="129"/>
      <c r="F1612" s="29" t="s">
        <v>5041</v>
      </c>
      <c r="G1612" s="29" t="s">
        <v>5042</v>
      </c>
      <c r="H1612" s="29" t="s">
        <v>1841</v>
      </c>
      <c r="I1612" s="29" t="s">
        <v>189</v>
      </c>
      <c r="J1612" s="29" t="s">
        <v>115</v>
      </c>
      <c r="K1612" s="29" t="s">
        <v>115</v>
      </c>
      <c r="L1612" s="29" t="s">
        <v>404</v>
      </c>
      <c r="M1612" s="29" t="s">
        <v>4825</v>
      </c>
      <c r="N1612" s="29" t="s">
        <v>115</v>
      </c>
      <c r="O1612" s="29" t="s">
        <v>115</v>
      </c>
      <c r="P1612" s="109">
        <v>45873</v>
      </c>
      <c r="Q1612" s="29">
        <v>73</v>
      </c>
      <c r="R1612" s="29" t="s">
        <v>220</v>
      </c>
      <c r="S1612" s="29" t="s">
        <v>1915</v>
      </c>
      <c r="T1612" s="29" t="s">
        <v>549</v>
      </c>
      <c r="U1612" s="29" t="s">
        <v>214</v>
      </c>
      <c r="V1612" s="29" t="s">
        <v>122</v>
      </c>
      <c r="W1612" s="29" t="s">
        <v>123</v>
      </c>
      <c r="X1612" s="29" t="s">
        <v>278</v>
      </c>
      <c r="Y1612" s="129"/>
      <c r="Z1612" s="118" t="s">
        <v>115</v>
      </c>
      <c r="AA1612" s="118" t="s">
        <v>115</v>
      </c>
      <c r="AB1612" s="29" t="s">
        <v>1728</v>
      </c>
      <c r="AC1612" s="29" t="s">
        <v>115</v>
      </c>
      <c r="AD1612" s="29" t="s">
        <v>5038</v>
      </c>
      <c r="AE1612" s="29" t="s">
        <v>4854</v>
      </c>
      <c r="AF1612" s="29" t="s">
        <v>5046</v>
      </c>
      <c r="AG1612" s="29" t="s">
        <v>115</v>
      </c>
      <c r="AH1612" s="29" t="s">
        <v>115</v>
      </c>
      <c r="AI1612" s="29">
        <v>5781560</v>
      </c>
      <c r="AJ1612" s="29" t="s">
        <v>5043</v>
      </c>
      <c r="AK1612" s="29" t="s">
        <v>5044</v>
      </c>
      <c r="AL1612" s="29">
        <v>2</v>
      </c>
      <c r="AM1612" s="29">
        <v>70</v>
      </c>
      <c r="AN1612" s="29" t="s">
        <v>128</v>
      </c>
      <c r="AO1612" s="29" t="s">
        <v>129</v>
      </c>
      <c r="AP1612" s="29">
        <v>2022</v>
      </c>
      <c r="AQ1612" s="29" t="s">
        <v>130</v>
      </c>
      <c r="AR1612" s="29">
        <v>2019</v>
      </c>
      <c r="AS1612" s="29" t="s">
        <v>115</v>
      </c>
      <c r="AT1612" s="29" t="b">
        <v>0</v>
      </c>
      <c r="AU1612" s="29" t="s">
        <v>115</v>
      </c>
      <c r="AV1612" s="29" t="s">
        <v>115</v>
      </c>
      <c r="AW1612" s="29" t="s">
        <v>115</v>
      </c>
      <c r="AX1612" s="29" t="b">
        <v>0</v>
      </c>
      <c r="AY1612" s="29" t="s">
        <v>115</v>
      </c>
      <c r="AZ1612" s="109" t="s">
        <v>115</v>
      </c>
      <c r="BA1612" s="29" t="s">
        <v>115</v>
      </c>
      <c r="BB1612" s="29" t="s">
        <v>115</v>
      </c>
      <c r="BC1612" s="29" t="s">
        <v>115</v>
      </c>
      <c r="BD1612" s="29" t="s">
        <v>115</v>
      </c>
      <c r="BE1612" s="29" t="s">
        <v>5045</v>
      </c>
      <c r="BF1612" s="109">
        <v>44610</v>
      </c>
      <c r="BG1612" s="29" t="s">
        <v>306</v>
      </c>
      <c r="BH1612" s="29" t="s">
        <v>1788</v>
      </c>
      <c r="BI1612" s="29" t="s">
        <v>195</v>
      </c>
      <c r="BJ1612" s="29">
        <v>2</v>
      </c>
      <c r="BK1612" s="109">
        <v>44845</v>
      </c>
      <c r="BL1612" s="109">
        <v>44926</v>
      </c>
      <c r="BM1612" s="109">
        <v>44918</v>
      </c>
      <c r="BN1612" s="29" t="s">
        <v>115</v>
      </c>
      <c r="BO1612" s="29" t="s">
        <v>115</v>
      </c>
      <c r="BP1612" s="29" t="b">
        <v>0</v>
      </c>
      <c r="BQ1612" s="115">
        <v>14906</v>
      </c>
      <c r="BR1612" s="29" t="s">
        <v>134</v>
      </c>
      <c r="BS1612" s="115">
        <v>15991.703799999999</v>
      </c>
      <c r="BT1612" s="115">
        <v>15991.703799999999</v>
      </c>
      <c r="BU1612" s="115">
        <v>436.23320000000001</v>
      </c>
      <c r="BV1612" s="115">
        <v>12848.5951</v>
      </c>
      <c r="BW1612" s="115">
        <v>1657.7311999999999</v>
      </c>
      <c r="BX1612" s="115">
        <v>44.6006</v>
      </c>
      <c r="BY1612" s="115">
        <v>0</v>
      </c>
      <c r="BZ1612" s="115">
        <v>0</v>
      </c>
      <c r="CA1612" s="115">
        <v>0</v>
      </c>
      <c r="CB1612" s="115">
        <v>0</v>
      </c>
      <c r="CC1612" s="115">
        <v>0</v>
      </c>
      <c r="CD1612" s="115">
        <v>0</v>
      </c>
      <c r="CE1612" s="115">
        <v>15991.703799999999</v>
      </c>
      <c r="CF1612" s="29" t="s">
        <v>135</v>
      </c>
      <c r="CG1612" s="29" t="s">
        <v>136</v>
      </c>
      <c r="CH1612" s="29" t="s">
        <v>185</v>
      </c>
      <c r="CI1612" s="115">
        <v>0</v>
      </c>
      <c r="CJ1612" s="115">
        <v>0</v>
      </c>
      <c r="CK1612" s="115">
        <v>12599.806909999999</v>
      </c>
      <c r="CL1612" s="115">
        <v>1384.6827900000003</v>
      </c>
      <c r="CM1612" s="115">
        <v>38.97627</v>
      </c>
      <c r="CN1612" s="115">
        <v>0</v>
      </c>
      <c r="CO1612" s="112">
        <v>0</v>
      </c>
      <c r="CP1612" s="29" t="s">
        <v>134</v>
      </c>
      <c r="CQ1612" s="29" t="s">
        <v>115</v>
      </c>
      <c r="CR1612" s="29" t="s">
        <v>134</v>
      </c>
      <c r="CS1612" s="29" t="s">
        <v>115</v>
      </c>
      <c r="CT1612" s="112">
        <v>0</v>
      </c>
      <c r="CU1612" s="112">
        <v>1</v>
      </c>
      <c r="CV1612" s="30" t="s">
        <v>1936</v>
      </c>
    </row>
    <row r="1613" spans="2:100">
      <c r="B1613" s="31">
        <v>1609</v>
      </c>
      <c r="C1613" s="32" t="s">
        <v>5047</v>
      </c>
      <c r="D1613" s="128"/>
      <c r="E1613" s="128"/>
      <c r="F1613" s="32" t="s">
        <v>5048</v>
      </c>
      <c r="G1613" s="32" t="s">
        <v>5049</v>
      </c>
      <c r="H1613" s="32" t="s">
        <v>1841</v>
      </c>
      <c r="I1613" s="32" t="s">
        <v>189</v>
      </c>
      <c r="J1613" s="32" t="s">
        <v>115</v>
      </c>
      <c r="K1613" s="32" t="s">
        <v>115</v>
      </c>
      <c r="L1613" s="32" t="s">
        <v>404</v>
      </c>
      <c r="M1613" s="32" t="s">
        <v>4825</v>
      </c>
      <c r="N1613" s="32" t="s">
        <v>115</v>
      </c>
      <c r="O1613" s="32" t="s">
        <v>115</v>
      </c>
      <c r="P1613" s="110">
        <v>45827</v>
      </c>
      <c r="Q1613" s="32" t="s">
        <v>115</v>
      </c>
      <c r="R1613" s="32" t="s">
        <v>220</v>
      </c>
      <c r="S1613" s="32" t="s">
        <v>121</v>
      </c>
      <c r="T1613" s="32" t="s">
        <v>115</v>
      </c>
      <c r="U1613" s="32" t="s">
        <v>214</v>
      </c>
      <c r="V1613" s="32" t="s">
        <v>122</v>
      </c>
      <c r="W1613" s="32" t="s">
        <v>123</v>
      </c>
      <c r="X1613" s="32" t="s">
        <v>224</v>
      </c>
      <c r="Y1613" s="128"/>
      <c r="Z1613" s="119" t="s">
        <v>115</v>
      </c>
      <c r="AA1613" s="119" t="s">
        <v>115</v>
      </c>
      <c r="AB1613" s="32" t="s">
        <v>1728</v>
      </c>
      <c r="AC1613" s="32" t="s">
        <v>115</v>
      </c>
      <c r="AD1613" s="32" t="s">
        <v>115</v>
      </c>
      <c r="AE1613" s="32" t="s">
        <v>115</v>
      </c>
      <c r="AF1613" s="32" t="s">
        <v>115</v>
      </c>
      <c r="AG1613" s="32" t="s">
        <v>115</v>
      </c>
      <c r="AH1613" s="32" t="s">
        <v>115</v>
      </c>
      <c r="AI1613" s="32">
        <v>5548808</v>
      </c>
      <c r="AJ1613" s="32" t="s">
        <v>5050</v>
      </c>
      <c r="AK1613" s="32" t="s">
        <v>5051</v>
      </c>
      <c r="AL1613" s="32">
        <v>2</v>
      </c>
      <c r="AM1613" s="32">
        <v>70</v>
      </c>
      <c r="AN1613" s="32" t="s">
        <v>128</v>
      </c>
      <c r="AO1613" s="32" t="s">
        <v>129</v>
      </c>
      <c r="AP1613" s="32">
        <v>2022</v>
      </c>
      <c r="AQ1613" s="32" t="s">
        <v>130</v>
      </c>
      <c r="AR1613" s="32">
        <v>2022</v>
      </c>
      <c r="AS1613" s="32" t="s">
        <v>115</v>
      </c>
      <c r="AT1613" s="32" t="b">
        <v>0</v>
      </c>
      <c r="AU1613" s="32" t="s">
        <v>115</v>
      </c>
      <c r="AV1613" s="32" t="s">
        <v>115</v>
      </c>
      <c r="AW1613" s="32" t="s">
        <v>115</v>
      </c>
      <c r="AX1613" s="32" t="b">
        <v>0</v>
      </c>
      <c r="AY1613" s="32" t="s">
        <v>115</v>
      </c>
      <c r="AZ1613" s="110" t="s">
        <v>115</v>
      </c>
      <c r="BA1613" s="32" t="s">
        <v>115</v>
      </c>
      <c r="BB1613" s="32" t="s">
        <v>115</v>
      </c>
      <c r="BC1613" s="32" t="s">
        <v>115</v>
      </c>
      <c r="BD1613" s="32" t="s">
        <v>115</v>
      </c>
      <c r="BE1613" s="32" t="s">
        <v>5052</v>
      </c>
      <c r="BF1613" s="110">
        <v>44610</v>
      </c>
      <c r="BG1613" s="32" t="s">
        <v>306</v>
      </c>
      <c r="BH1613" s="32" t="s">
        <v>1788</v>
      </c>
      <c r="BI1613" s="32" t="s">
        <v>195</v>
      </c>
      <c r="BJ1613" s="32">
        <v>2</v>
      </c>
      <c r="BK1613" s="110">
        <v>44674</v>
      </c>
      <c r="BL1613" s="110">
        <v>44895</v>
      </c>
      <c r="BM1613" s="110">
        <v>44682</v>
      </c>
      <c r="BN1613" s="32" t="s">
        <v>115</v>
      </c>
      <c r="BO1613" s="32" t="s">
        <v>115</v>
      </c>
      <c r="BP1613" s="32" t="b">
        <v>0</v>
      </c>
      <c r="BQ1613" s="116">
        <v>15880</v>
      </c>
      <c r="BR1613" s="32" t="s">
        <v>134</v>
      </c>
      <c r="BS1613" s="116">
        <v>41.799399999999999</v>
      </c>
      <c r="BT1613" s="116">
        <v>41.799399999999999</v>
      </c>
      <c r="BU1613" s="116">
        <v>0</v>
      </c>
      <c r="BV1613" s="116">
        <v>41.714399999999998</v>
      </c>
      <c r="BW1613" s="116">
        <v>0</v>
      </c>
      <c r="BX1613" s="116">
        <v>8.5000000000000006E-2</v>
      </c>
      <c r="BY1613" s="116">
        <v>0</v>
      </c>
      <c r="BZ1613" s="116">
        <v>0</v>
      </c>
      <c r="CA1613" s="116">
        <v>0</v>
      </c>
      <c r="CB1613" s="116">
        <v>0</v>
      </c>
      <c r="CC1613" s="116">
        <v>0</v>
      </c>
      <c r="CD1613" s="116">
        <v>0</v>
      </c>
      <c r="CE1613" s="116">
        <v>41.799399999999999</v>
      </c>
      <c r="CF1613" s="32" t="s">
        <v>135</v>
      </c>
      <c r="CG1613" s="32" t="s">
        <v>136</v>
      </c>
      <c r="CH1613" s="32" t="s">
        <v>1225</v>
      </c>
      <c r="CI1613" s="116">
        <v>0</v>
      </c>
      <c r="CJ1613" s="116">
        <v>0</v>
      </c>
      <c r="CK1613" s="116">
        <v>34.769910000000003</v>
      </c>
      <c r="CL1613" s="116">
        <v>0</v>
      </c>
      <c r="CM1613" s="116">
        <v>7.0849999999999996E-2</v>
      </c>
      <c r="CN1613" s="116">
        <v>0</v>
      </c>
      <c r="CO1613" s="113">
        <v>0</v>
      </c>
      <c r="CP1613" s="32" t="s">
        <v>134</v>
      </c>
      <c r="CQ1613" s="32" t="s">
        <v>115</v>
      </c>
      <c r="CR1613" s="32" t="s">
        <v>134</v>
      </c>
      <c r="CS1613" s="32" t="s">
        <v>115</v>
      </c>
      <c r="CT1613" s="113">
        <v>0</v>
      </c>
      <c r="CU1613" s="113">
        <v>1</v>
      </c>
      <c r="CV1613" s="33" t="s">
        <v>1936</v>
      </c>
    </row>
    <row r="1614" spans="2:100">
      <c r="B1614" s="31">
        <v>1610</v>
      </c>
      <c r="C1614" s="32" t="s">
        <v>5051</v>
      </c>
      <c r="D1614" s="128"/>
      <c r="E1614" s="128"/>
      <c r="F1614" s="32" t="s">
        <v>5048</v>
      </c>
      <c r="G1614" s="32" t="s">
        <v>5049</v>
      </c>
      <c r="H1614" s="32" t="s">
        <v>1841</v>
      </c>
      <c r="I1614" s="32" t="s">
        <v>189</v>
      </c>
      <c r="J1614" s="32" t="s">
        <v>115</v>
      </c>
      <c r="K1614" s="32" t="s">
        <v>115</v>
      </c>
      <c r="L1614" s="32" t="s">
        <v>404</v>
      </c>
      <c r="M1614" s="32" t="s">
        <v>4825</v>
      </c>
      <c r="N1614" s="32" t="s">
        <v>115</v>
      </c>
      <c r="O1614" s="32" t="s">
        <v>115</v>
      </c>
      <c r="P1614" s="110">
        <v>45827</v>
      </c>
      <c r="Q1614" s="32">
        <v>74</v>
      </c>
      <c r="R1614" s="32" t="s">
        <v>220</v>
      </c>
      <c r="S1614" s="32" t="s">
        <v>121</v>
      </c>
      <c r="T1614" s="32" t="s">
        <v>115</v>
      </c>
      <c r="U1614" s="32" t="s">
        <v>214</v>
      </c>
      <c r="V1614" s="32" t="s">
        <v>122</v>
      </c>
      <c r="W1614" s="32" t="s">
        <v>123</v>
      </c>
      <c r="X1614" s="32" t="s">
        <v>224</v>
      </c>
      <c r="Y1614" s="128"/>
      <c r="Z1614" s="119" t="s">
        <v>115</v>
      </c>
      <c r="AA1614" s="119" t="s">
        <v>115</v>
      </c>
      <c r="AB1614" s="32" t="s">
        <v>1728</v>
      </c>
      <c r="AC1614" s="32" t="s">
        <v>115</v>
      </c>
      <c r="AD1614" s="32" t="s">
        <v>5038</v>
      </c>
      <c r="AE1614" s="32" t="s">
        <v>4854</v>
      </c>
      <c r="AF1614" s="32" t="s">
        <v>5053</v>
      </c>
      <c r="AG1614" s="32" t="s">
        <v>115</v>
      </c>
      <c r="AH1614" s="32" t="s">
        <v>115</v>
      </c>
      <c r="AI1614" s="32">
        <v>5781561</v>
      </c>
      <c r="AJ1614" s="32" t="s">
        <v>5050</v>
      </c>
      <c r="AK1614" s="32" t="s">
        <v>5051</v>
      </c>
      <c r="AL1614" s="32">
        <v>2</v>
      </c>
      <c r="AM1614" s="32">
        <v>70</v>
      </c>
      <c r="AN1614" s="32" t="s">
        <v>128</v>
      </c>
      <c r="AO1614" s="32" t="s">
        <v>129</v>
      </c>
      <c r="AP1614" s="32">
        <v>2022</v>
      </c>
      <c r="AQ1614" s="32" t="s">
        <v>130</v>
      </c>
      <c r="AR1614" s="32">
        <v>2019</v>
      </c>
      <c r="AS1614" s="32" t="s">
        <v>115</v>
      </c>
      <c r="AT1614" s="32" t="b">
        <v>0</v>
      </c>
      <c r="AU1614" s="32" t="s">
        <v>115</v>
      </c>
      <c r="AV1614" s="32" t="s">
        <v>115</v>
      </c>
      <c r="AW1614" s="32" t="s">
        <v>115</v>
      </c>
      <c r="AX1614" s="32" t="b">
        <v>0</v>
      </c>
      <c r="AY1614" s="32" t="s">
        <v>115</v>
      </c>
      <c r="AZ1614" s="110" t="s">
        <v>115</v>
      </c>
      <c r="BA1614" s="32" t="s">
        <v>115</v>
      </c>
      <c r="BB1614" s="32" t="s">
        <v>115</v>
      </c>
      <c r="BC1614" s="32" t="s">
        <v>115</v>
      </c>
      <c r="BD1614" s="32" t="s">
        <v>115</v>
      </c>
      <c r="BE1614" s="32" t="s">
        <v>5052</v>
      </c>
      <c r="BF1614" s="110">
        <v>44610</v>
      </c>
      <c r="BG1614" s="32" t="s">
        <v>306</v>
      </c>
      <c r="BH1614" s="32" t="s">
        <v>1788</v>
      </c>
      <c r="BI1614" s="32" t="s">
        <v>195</v>
      </c>
      <c r="BJ1614" s="32">
        <v>2</v>
      </c>
      <c r="BK1614" s="110">
        <v>44819</v>
      </c>
      <c r="BL1614" s="110">
        <v>44895</v>
      </c>
      <c r="BM1614" s="110">
        <v>45034</v>
      </c>
      <c r="BN1614" s="32" t="s">
        <v>115</v>
      </c>
      <c r="BO1614" s="32" t="s">
        <v>115</v>
      </c>
      <c r="BP1614" s="32" t="b">
        <v>0</v>
      </c>
      <c r="BQ1614" s="116">
        <v>15880</v>
      </c>
      <c r="BR1614" s="32" t="s">
        <v>134</v>
      </c>
      <c r="BS1614" s="116">
        <v>6854.2076999999999</v>
      </c>
      <c r="BT1614" s="116">
        <v>6854.2076999999999</v>
      </c>
      <c r="BU1614" s="116">
        <v>437.2004</v>
      </c>
      <c r="BV1614" s="116">
        <v>4639.5565999999999</v>
      </c>
      <c r="BW1614" s="116">
        <v>882.46069999999997</v>
      </c>
      <c r="BX1614" s="116">
        <v>22.663599999999999</v>
      </c>
      <c r="BY1614" s="116">
        <v>0</v>
      </c>
      <c r="BZ1614" s="116">
        <v>0</v>
      </c>
      <c r="CA1614" s="116">
        <v>0</v>
      </c>
      <c r="CB1614" s="116">
        <v>0</v>
      </c>
      <c r="CC1614" s="116">
        <v>0</v>
      </c>
      <c r="CD1614" s="116">
        <v>0</v>
      </c>
      <c r="CE1614" s="116">
        <v>6854.2076999999999</v>
      </c>
      <c r="CF1614" s="32" t="s">
        <v>135</v>
      </c>
      <c r="CG1614" s="32" t="s">
        <v>136</v>
      </c>
      <c r="CH1614" s="32" t="s">
        <v>258</v>
      </c>
      <c r="CI1614" s="116">
        <v>0</v>
      </c>
      <c r="CJ1614" s="116">
        <v>0</v>
      </c>
      <c r="CK1614" s="116">
        <v>0</v>
      </c>
      <c r="CL1614" s="116">
        <v>6514.2247800000014</v>
      </c>
      <c r="CM1614" s="116">
        <v>21.555879999999995</v>
      </c>
      <c r="CN1614" s="116">
        <v>0</v>
      </c>
      <c r="CO1614" s="113">
        <v>0</v>
      </c>
      <c r="CP1614" s="32" t="s">
        <v>134</v>
      </c>
      <c r="CQ1614" s="32" t="s">
        <v>115</v>
      </c>
      <c r="CR1614" s="32" t="s">
        <v>134</v>
      </c>
      <c r="CS1614" s="32" t="s">
        <v>115</v>
      </c>
      <c r="CT1614" s="113">
        <v>0</v>
      </c>
      <c r="CU1614" s="113">
        <v>1</v>
      </c>
      <c r="CV1614" s="33" t="s">
        <v>1936</v>
      </c>
    </row>
    <row r="1615" spans="2:100">
      <c r="B1615" s="31">
        <v>1611</v>
      </c>
      <c r="C1615" s="32" t="s">
        <v>5054</v>
      </c>
      <c r="D1615" s="128"/>
      <c r="E1615" s="128"/>
      <c r="F1615" s="32" t="s">
        <v>5055</v>
      </c>
      <c r="G1615" s="32" t="s">
        <v>5056</v>
      </c>
      <c r="H1615" s="32" t="s">
        <v>1841</v>
      </c>
      <c r="I1615" s="32" t="s">
        <v>189</v>
      </c>
      <c r="J1615" s="32" t="s">
        <v>115</v>
      </c>
      <c r="K1615" s="32" t="s">
        <v>115</v>
      </c>
      <c r="L1615" s="32" t="s">
        <v>404</v>
      </c>
      <c r="M1615" s="32" t="s">
        <v>4825</v>
      </c>
      <c r="N1615" s="32" t="s">
        <v>115</v>
      </c>
      <c r="O1615" s="32" t="s">
        <v>115</v>
      </c>
      <c r="P1615" s="110">
        <v>45792</v>
      </c>
      <c r="Q1615" s="32">
        <v>75</v>
      </c>
      <c r="R1615" s="32" t="s">
        <v>220</v>
      </c>
      <c r="S1615" s="32" t="s">
        <v>203</v>
      </c>
      <c r="T1615" s="32" t="s">
        <v>203</v>
      </c>
      <c r="U1615" s="32" t="s">
        <v>214</v>
      </c>
      <c r="V1615" s="32" t="s">
        <v>122</v>
      </c>
      <c r="W1615" s="32" t="s">
        <v>123</v>
      </c>
      <c r="X1615" s="32" t="s">
        <v>833</v>
      </c>
      <c r="Y1615" s="128"/>
      <c r="Z1615" s="119" t="s">
        <v>115</v>
      </c>
      <c r="AA1615" s="119" t="s">
        <v>115</v>
      </c>
      <c r="AB1615" s="32" t="s">
        <v>1728</v>
      </c>
      <c r="AC1615" s="32" t="s">
        <v>115</v>
      </c>
      <c r="AD1615" s="32" t="s">
        <v>5038</v>
      </c>
      <c r="AE1615" s="32" t="s">
        <v>4854</v>
      </c>
      <c r="AF1615" s="32" t="s">
        <v>5057</v>
      </c>
      <c r="AG1615" s="32" t="s">
        <v>4916</v>
      </c>
      <c r="AH1615" s="32" t="s">
        <v>422</v>
      </c>
      <c r="AI1615" s="32">
        <v>5781562</v>
      </c>
      <c r="AJ1615" s="32" t="s">
        <v>5058</v>
      </c>
      <c r="AK1615" s="32" t="s">
        <v>5054</v>
      </c>
      <c r="AL1615" s="32">
        <v>1</v>
      </c>
      <c r="AM1615" s="32">
        <v>70</v>
      </c>
      <c r="AN1615" s="32" t="s">
        <v>128</v>
      </c>
      <c r="AO1615" s="32" t="s">
        <v>129</v>
      </c>
      <c r="AP1615" s="32" t="s">
        <v>203</v>
      </c>
      <c r="AQ1615" s="32" t="s">
        <v>130</v>
      </c>
      <c r="AR1615" s="32">
        <v>2019</v>
      </c>
      <c r="AS1615" s="32" t="s">
        <v>115</v>
      </c>
      <c r="AT1615" s="32" t="b">
        <v>0</v>
      </c>
      <c r="AU1615" s="32" t="s">
        <v>115</v>
      </c>
      <c r="AV1615" s="32" t="s">
        <v>115</v>
      </c>
      <c r="AW1615" s="32" t="s">
        <v>115</v>
      </c>
      <c r="AX1615" s="32" t="b">
        <v>0</v>
      </c>
      <c r="AY1615" s="32" t="s">
        <v>203</v>
      </c>
      <c r="AZ1615" s="110" t="s">
        <v>203</v>
      </c>
      <c r="BA1615" s="32" t="s">
        <v>203</v>
      </c>
      <c r="BB1615" s="32" t="s">
        <v>203</v>
      </c>
      <c r="BC1615" s="32" t="s">
        <v>203</v>
      </c>
      <c r="BD1615" s="32" t="s">
        <v>203</v>
      </c>
      <c r="BE1615" s="32" t="s">
        <v>203</v>
      </c>
      <c r="BF1615" s="110" t="s">
        <v>203</v>
      </c>
      <c r="BG1615" s="32" t="s">
        <v>203</v>
      </c>
      <c r="BH1615" s="32" t="s">
        <v>203</v>
      </c>
      <c r="BI1615" s="32" t="s">
        <v>468</v>
      </c>
      <c r="BJ1615" s="32">
        <v>4</v>
      </c>
      <c r="BK1615" s="110">
        <v>49146</v>
      </c>
      <c r="BL1615" s="110" t="s">
        <v>115</v>
      </c>
      <c r="BM1615" s="110">
        <v>49740</v>
      </c>
      <c r="BN1615" s="32" t="s">
        <v>115</v>
      </c>
      <c r="BO1615" s="32" t="s">
        <v>115</v>
      </c>
      <c r="BP1615" s="32" t="b">
        <v>1</v>
      </c>
      <c r="BQ1615" s="116" t="s">
        <v>115</v>
      </c>
      <c r="BR1615" s="32" t="s">
        <v>134</v>
      </c>
      <c r="BS1615" s="116">
        <v>987.51980000000003</v>
      </c>
      <c r="BT1615" s="116">
        <v>16237.5198</v>
      </c>
      <c r="BU1615" s="116">
        <v>400.81959999999998</v>
      </c>
      <c r="BV1615" s="116">
        <v>38.677100000000003</v>
      </c>
      <c r="BW1615" s="116">
        <v>92.776799999999994</v>
      </c>
      <c r="BX1615" s="116">
        <v>16.0715</v>
      </c>
      <c r="BY1615" s="116">
        <v>28.7239</v>
      </c>
      <c r="BZ1615" s="116">
        <v>0</v>
      </c>
      <c r="CA1615" s="116">
        <v>0</v>
      </c>
      <c r="CB1615" s="116">
        <v>0</v>
      </c>
      <c r="CC1615" s="116">
        <v>250</v>
      </c>
      <c r="CD1615" s="116">
        <v>7500</v>
      </c>
      <c r="CE1615" s="116">
        <v>958.79590000000007</v>
      </c>
      <c r="CF1615" s="32" t="s">
        <v>135</v>
      </c>
      <c r="CG1615" s="32" t="s">
        <v>136</v>
      </c>
      <c r="CH1615" s="32" t="s">
        <v>115</v>
      </c>
      <c r="CI1615" s="116">
        <v>0</v>
      </c>
      <c r="CJ1615" s="116">
        <v>0</v>
      </c>
      <c r="CK1615" s="116">
        <v>0</v>
      </c>
      <c r="CL1615" s="116">
        <v>0</v>
      </c>
      <c r="CM1615" s="116">
        <v>0</v>
      </c>
      <c r="CN1615" s="116">
        <v>0</v>
      </c>
      <c r="CO1615" s="113">
        <v>0</v>
      </c>
      <c r="CP1615" s="32" t="s">
        <v>134</v>
      </c>
      <c r="CQ1615" s="32" t="s">
        <v>115</v>
      </c>
      <c r="CR1615" s="32" t="s">
        <v>5059</v>
      </c>
      <c r="CS1615" s="32" t="s">
        <v>115</v>
      </c>
      <c r="CT1615" s="113">
        <v>0</v>
      </c>
      <c r="CU1615" s="113">
        <v>1</v>
      </c>
      <c r="CV1615" s="33" t="s">
        <v>3023</v>
      </c>
    </row>
    <row r="1616" spans="2:100">
      <c r="B1616" s="31">
        <v>1612</v>
      </c>
      <c r="C1616" s="32" t="s">
        <v>5060</v>
      </c>
      <c r="D1616" s="128"/>
      <c r="E1616" s="128"/>
      <c r="F1616" s="32" t="s">
        <v>2400</v>
      </c>
      <c r="G1616" s="32" t="s">
        <v>5061</v>
      </c>
      <c r="H1616" s="32" t="s">
        <v>1841</v>
      </c>
      <c r="I1616" s="32" t="s">
        <v>189</v>
      </c>
      <c r="J1616" s="32" t="s">
        <v>115</v>
      </c>
      <c r="K1616" s="32" t="s">
        <v>115</v>
      </c>
      <c r="L1616" s="32" t="s">
        <v>404</v>
      </c>
      <c r="M1616" s="32" t="s">
        <v>4825</v>
      </c>
      <c r="N1616" s="32" t="s">
        <v>115</v>
      </c>
      <c r="O1616" s="32" t="s">
        <v>115</v>
      </c>
      <c r="P1616" s="110">
        <v>45883</v>
      </c>
      <c r="Q1616" s="32">
        <v>57</v>
      </c>
      <c r="R1616" s="32" t="s">
        <v>220</v>
      </c>
      <c r="S1616" s="32" t="s">
        <v>548</v>
      </c>
      <c r="T1616" s="32" t="s">
        <v>3010</v>
      </c>
      <c r="U1616" s="32" t="s">
        <v>502</v>
      </c>
      <c r="V1616" s="32" t="s">
        <v>1512</v>
      </c>
      <c r="W1616" s="32" t="s">
        <v>123</v>
      </c>
      <c r="X1616" s="32" t="s">
        <v>887</v>
      </c>
      <c r="Y1616" s="128"/>
      <c r="Z1616" s="119" t="s">
        <v>115</v>
      </c>
      <c r="AA1616" s="119" t="s">
        <v>115</v>
      </c>
      <c r="AB1616" s="32" t="s">
        <v>1842</v>
      </c>
      <c r="AC1616" s="32" t="s">
        <v>115</v>
      </c>
      <c r="AD1616" s="32" t="s">
        <v>5038</v>
      </c>
      <c r="AE1616" s="32" t="s">
        <v>4966</v>
      </c>
      <c r="AF1616" s="32" t="s">
        <v>1759</v>
      </c>
      <c r="AG1616" s="32" t="s">
        <v>408</v>
      </c>
      <c r="AH1616" s="32" t="s">
        <v>422</v>
      </c>
      <c r="AI1616" s="32">
        <v>5781898</v>
      </c>
      <c r="AJ1616" s="32" t="s">
        <v>5062</v>
      </c>
      <c r="AK1616" s="32" t="s">
        <v>5060</v>
      </c>
      <c r="AL1616" s="32">
        <v>1</v>
      </c>
      <c r="AM1616" s="32">
        <v>70</v>
      </c>
      <c r="AN1616" s="32" t="s">
        <v>128</v>
      </c>
      <c r="AO1616" s="32" t="s">
        <v>129</v>
      </c>
      <c r="AP1616" s="32">
        <v>2021</v>
      </c>
      <c r="AQ1616" s="32" t="s">
        <v>130</v>
      </c>
      <c r="AR1616" s="32">
        <v>2019</v>
      </c>
      <c r="AS1616" s="32" t="s">
        <v>115</v>
      </c>
      <c r="AT1616" s="32" t="b">
        <v>0</v>
      </c>
      <c r="AU1616" s="32" t="s">
        <v>115</v>
      </c>
      <c r="AV1616" s="32" t="s">
        <v>115</v>
      </c>
      <c r="AW1616" s="32" t="s">
        <v>115</v>
      </c>
      <c r="AX1616" s="32" t="b">
        <v>0</v>
      </c>
      <c r="AY1616" s="32" t="s">
        <v>115</v>
      </c>
      <c r="AZ1616" s="110" t="s">
        <v>115</v>
      </c>
      <c r="BA1616" s="32" t="s">
        <v>115</v>
      </c>
      <c r="BB1616" s="32" t="s">
        <v>115</v>
      </c>
      <c r="BC1616" s="32" t="s">
        <v>115</v>
      </c>
      <c r="BD1616" s="32" t="s">
        <v>115</v>
      </c>
      <c r="BE1616" s="32" t="s">
        <v>5063</v>
      </c>
      <c r="BF1616" s="110">
        <v>44749</v>
      </c>
      <c r="BG1616" s="32" t="s">
        <v>306</v>
      </c>
      <c r="BH1616" s="32" t="s">
        <v>1788</v>
      </c>
      <c r="BI1616" s="32" t="s">
        <v>195</v>
      </c>
      <c r="BJ1616" s="32">
        <v>2</v>
      </c>
      <c r="BK1616" s="110">
        <v>44256</v>
      </c>
      <c r="BL1616" s="110">
        <v>45200</v>
      </c>
      <c r="BM1616" s="110">
        <v>45303</v>
      </c>
      <c r="BN1616" s="32" t="s">
        <v>115</v>
      </c>
      <c r="BO1616" s="32" t="s">
        <v>115</v>
      </c>
      <c r="BP1616" s="32" t="b">
        <v>1</v>
      </c>
      <c r="BQ1616" s="116">
        <v>3902</v>
      </c>
      <c r="BR1616" s="32" t="s">
        <v>134</v>
      </c>
      <c r="BS1616" s="116">
        <v>4520.4654</v>
      </c>
      <c r="BT1616" s="116">
        <v>4725.5992999999999</v>
      </c>
      <c r="BU1616" s="116">
        <v>1393.4027000000001</v>
      </c>
      <c r="BV1616" s="116">
        <v>563.40449999999998</v>
      </c>
      <c r="BW1616" s="116">
        <v>1208.9657999999999</v>
      </c>
      <c r="BX1616" s="116">
        <v>794.67399999999998</v>
      </c>
      <c r="BY1616" s="116">
        <v>253.25710000000001</v>
      </c>
      <c r="BZ1616" s="116">
        <v>0</v>
      </c>
      <c r="CA1616" s="116">
        <v>0</v>
      </c>
      <c r="CB1616" s="116">
        <v>0</v>
      </c>
      <c r="CC1616" s="116">
        <v>0</v>
      </c>
      <c r="CD1616" s="116">
        <v>0</v>
      </c>
      <c r="CE1616" s="116">
        <v>4472.3422</v>
      </c>
      <c r="CF1616" s="32" t="s">
        <v>135</v>
      </c>
      <c r="CG1616" s="32" t="s">
        <v>136</v>
      </c>
      <c r="CH1616" s="32" t="s">
        <v>263</v>
      </c>
      <c r="CI1616" s="116">
        <v>0</v>
      </c>
      <c r="CJ1616" s="116">
        <v>0</v>
      </c>
      <c r="CK1616" s="116">
        <v>0</v>
      </c>
      <c r="CL1616" s="116">
        <v>0</v>
      </c>
      <c r="CM1616" s="116">
        <v>2765.873309999999</v>
      </c>
      <c r="CN1616" s="116">
        <v>36.98245</v>
      </c>
      <c r="CO1616" s="113">
        <v>0</v>
      </c>
      <c r="CP1616" s="32" t="s">
        <v>134</v>
      </c>
      <c r="CQ1616" s="32" t="s">
        <v>115</v>
      </c>
      <c r="CR1616" s="32" t="s">
        <v>134</v>
      </c>
      <c r="CS1616" s="32" t="s">
        <v>115</v>
      </c>
      <c r="CT1616" s="113">
        <v>0</v>
      </c>
      <c r="CU1616" s="113">
        <v>1</v>
      </c>
      <c r="CV1616" s="33" t="s">
        <v>1936</v>
      </c>
    </row>
    <row r="1617" spans="2:100">
      <c r="B1617" s="31">
        <v>1613</v>
      </c>
      <c r="C1617" s="32" t="s">
        <v>5064</v>
      </c>
      <c r="D1617" s="128"/>
      <c r="E1617" s="128"/>
      <c r="F1617" s="32" t="s">
        <v>5065</v>
      </c>
      <c r="G1617" s="32" t="s">
        <v>5066</v>
      </c>
      <c r="H1617" s="32" t="s">
        <v>1841</v>
      </c>
      <c r="I1617" s="32" t="s">
        <v>189</v>
      </c>
      <c r="J1617" s="32" t="s">
        <v>115</v>
      </c>
      <c r="K1617" s="32" t="s">
        <v>115</v>
      </c>
      <c r="L1617" s="32" t="s">
        <v>404</v>
      </c>
      <c r="M1617" s="32" t="s">
        <v>4825</v>
      </c>
      <c r="N1617" s="32" t="s">
        <v>115</v>
      </c>
      <c r="O1617" s="32" t="s">
        <v>115</v>
      </c>
      <c r="P1617" s="110">
        <v>45719</v>
      </c>
      <c r="Q1617" s="32">
        <v>75</v>
      </c>
      <c r="R1617" s="32" t="s">
        <v>220</v>
      </c>
      <c r="S1617" s="32" t="s">
        <v>203</v>
      </c>
      <c r="T1617" s="32" t="s">
        <v>203</v>
      </c>
      <c r="U1617" s="32" t="s">
        <v>214</v>
      </c>
      <c r="V1617" s="32" t="s">
        <v>122</v>
      </c>
      <c r="W1617" s="32" t="s">
        <v>123</v>
      </c>
      <c r="X1617" s="32" t="s">
        <v>887</v>
      </c>
      <c r="Y1617" s="128"/>
      <c r="Z1617" s="119" t="s">
        <v>115</v>
      </c>
      <c r="AA1617" s="119" t="s">
        <v>115</v>
      </c>
      <c r="AB1617" s="32" t="s">
        <v>1728</v>
      </c>
      <c r="AC1617" s="32" t="s">
        <v>115</v>
      </c>
      <c r="AD1617" s="32" t="s">
        <v>115</v>
      </c>
      <c r="AE1617" s="32" t="s">
        <v>4854</v>
      </c>
      <c r="AF1617" s="32" t="s">
        <v>5067</v>
      </c>
      <c r="AG1617" s="32" t="s">
        <v>4916</v>
      </c>
      <c r="AH1617" s="32" t="s">
        <v>422</v>
      </c>
      <c r="AI1617" s="32">
        <v>5782125</v>
      </c>
      <c r="AJ1617" s="32" t="s">
        <v>5068</v>
      </c>
      <c r="AK1617" s="32" t="s">
        <v>5069</v>
      </c>
      <c r="AL1617" s="32">
        <v>1</v>
      </c>
      <c r="AM1617" s="32">
        <v>70</v>
      </c>
      <c r="AN1617" s="32" t="s">
        <v>128</v>
      </c>
      <c r="AO1617" s="32" t="s">
        <v>129</v>
      </c>
      <c r="AP1617" s="32" t="s">
        <v>203</v>
      </c>
      <c r="AQ1617" s="32" t="s">
        <v>130</v>
      </c>
      <c r="AR1617" s="32">
        <v>2020</v>
      </c>
      <c r="AS1617" s="32" t="s">
        <v>115</v>
      </c>
      <c r="AT1617" s="32" t="b">
        <v>0</v>
      </c>
      <c r="AU1617" s="32" t="s">
        <v>115</v>
      </c>
      <c r="AV1617" s="32" t="s">
        <v>115</v>
      </c>
      <c r="AW1617" s="32" t="s">
        <v>115</v>
      </c>
      <c r="AX1617" s="32" t="b">
        <v>0</v>
      </c>
      <c r="AY1617" s="32" t="s">
        <v>203</v>
      </c>
      <c r="AZ1617" s="110" t="s">
        <v>203</v>
      </c>
      <c r="BA1617" s="32" t="s">
        <v>203</v>
      </c>
      <c r="BB1617" s="32" t="s">
        <v>203</v>
      </c>
      <c r="BC1617" s="32" t="s">
        <v>1687</v>
      </c>
      <c r="BD1617" s="32" t="s">
        <v>203</v>
      </c>
      <c r="BE1617" s="32" t="s">
        <v>1720</v>
      </c>
      <c r="BF1617" s="110" t="s">
        <v>203</v>
      </c>
      <c r="BG1617" s="32" t="s">
        <v>203</v>
      </c>
      <c r="BH1617" s="32" t="s">
        <v>203</v>
      </c>
      <c r="BI1617" s="32" t="s">
        <v>468</v>
      </c>
      <c r="BJ1617" s="32">
        <v>4</v>
      </c>
      <c r="BK1617" s="110">
        <v>47471</v>
      </c>
      <c r="BL1617" s="110" t="s">
        <v>115</v>
      </c>
      <c r="BM1617" s="110">
        <v>47661</v>
      </c>
      <c r="BN1617" s="32" t="s">
        <v>115</v>
      </c>
      <c r="BO1617" s="32" t="s">
        <v>115</v>
      </c>
      <c r="BP1617" s="32" t="b">
        <v>0</v>
      </c>
      <c r="BQ1617" s="116" t="s">
        <v>115</v>
      </c>
      <c r="BR1617" s="32" t="s">
        <v>134</v>
      </c>
      <c r="BS1617" s="116">
        <v>2356.4940000000001</v>
      </c>
      <c r="BT1617" s="116">
        <v>11931</v>
      </c>
      <c r="BU1617" s="116">
        <v>898.38189999999997</v>
      </c>
      <c r="BV1617" s="116">
        <v>311.33670000000001</v>
      </c>
      <c r="BW1617" s="116">
        <v>344.50740000000002</v>
      </c>
      <c r="BX1617" s="116">
        <v>23.889399999999998</v>
      </c>
      <c r="BY1617" s="116">
        <v>68.543300000000002</v>
      </c>
      <c r="BZ1617" s="116">
        <v>0</v>
      </c>
      <c r="CA1617" s="116">
        <v>255</v>
      </c>
      <c r="CB1617" s="116">
        <v>2000</v>
      </c>
      <c r="CC1617" s="116">
        <v>4000</v>
      </c>
      <c r="CD1617" s="116">
        <v>2320</v>
      </c>
      <c r="CE1617" s="116">
        <v>2287.9507000000003</v>
      </c>
      <c r="CF1617" s="32" t="s">
        <v>135</v>
      </c>
      <c r="CG1617" s="32" t="s">
        <v>136</v>
      </c>
      <c r="CH1617" s="32" t="s">
        <v>522</v>
      </c>
      <c r="CI1617" s="116">
        <v>0</v>
      </c>
      <c r="CJ1617" s="116">
        <v>0</v>
      </c>
      <c r="CK1617" s="116">
        <v>0</v>
      </c>
      <c r="CL1617" s="116">
        <v>0</v>
      </c>
      <c r="CM1617" s="116">
        <v>0</v>
      </c>
      <c r="CN1617" s="116">
        <v>0</v>
      </c>
      <c r="CO1617" s="113">
        <v>0</v>
      </c>
      <c r="CP1617" s="32" t="s">
        <v>134</v>
      </c>
      <c r="CQ1617" s="32" t="s">
        <v>115</v>
      </c>
      <c r="CR1617" s="32" t="s">
        <v>279</v>
      </c>
      <c r="CS1617" s="32" t="s">
        <v>115</v>
      </c>
      <c r="CT1617" s="113">
        <v>0</v>
      </c>
      <c r="CU1617" s="113">
        <v>1</v>
      </c>
      <c r="CV1617" s="33" t="s">
        <v>3023</v>
      </c>
    </row>
    <row r="1618" spans="2:100">
      <c r="B1618" s="31">
        <v>1614</v>
      </c>
      <c r="C1618" s="32" t="s">
        <v>5070</v>
      </c>
      <c r="D1618" s="128"/>
      <c r="E1618" s="128"/>
      <c r="F1618" s="32" t="s">
        <v>2369</v>
      </c>
      <c r="G1618" s="32" t="s">
        <v>5071</v>
      </c>
      <c r="H1618" s="32" t="s">
        <v>1841</v>
      </c>
      <c r="I1618" s="32" t="s">
        <v>189</v>
      </c>
      <c r="J1618" s="32" t="s">
        <v>115</v>
      </c>
      <c r="K1618" s="32" t="s">
        <v>115</v>
      </c>
      <c r="L1618" s="32" t="s">
        <v>404</v>
      </c>
      <c r="M1618" s="32" t="s">
        <v>4825</v>
      </c>
      <c r="N1618" s="32" t="s">
        <v>115</v>
      </c>
      <c r="O1618" s="32" t="s">
        <v>115</v>
      </c>
      <c r="P1618" s="110">
        <v>45719</v>
      </c>
      <c r="Q1618" s="32">
        <v>60</v>
      </c>
      <c r="R1618" s="32" t="s">
        <v>220</v>
      </c>
      <c r="S1618" s="32" t="s">
        <v>121</v>
      </c>
      <c r="T1618" s="32" t="s">
        <v>115</v>
      </c>
      <c r="U1618" s="32" t="s">
        <v>214</v>
      </c>
      <c r="V1618" s="32" t="s">
        <v>122</v>
      </c>
      <c r="W1618" s="32" t="s">
        <v>123</v>
      </c>
      <c r="X1618" s="32" t="s">
        <v>887</v>
      </c>
      <c r="Y1618" s="128"/>
      <c r="Z1618" s="119" t="s">
        <v>115</v>
      </c>
      <c r="AA1618" s="119" t="s">
        <v>115</v>
      </c>
      <c r="AB1618" s="32" t="s">
        <v>1677</v>
      </c>
      <c r="AC1618" s="32" t="s">
        <v>115</v>
      </c>
      <c r="AD1618" s="32" t="s">
        <v>115</v>
      </c>
      <c r="AE1618" s="32" t="s">
        <v>4854</v>
      </c>
      <c r="AF1618" s="32" t="s">
        <v>5072</v>
      </c>
      <c r="AG1618" s="32" t="s">
        <v>115</v>
      </c>
      <c r="AH1618" s="32" t="s">
        <v>115</v>
      </c>
      <c r="AI1618" s="32">
        <v>5789620</v>
      </c>
      <c r="AJ1618" s="32" t="s">
        <v>5073</v>
      </c>
      <c r="AK1618" s="32" t="s">
        <v>5070</v>
      </c>
      <c r="AL1618" s="32">
        <v>1</v>
      </c>
      <c r="AM1618" s="32">
        <v>70</v>
      </c>
      <c r="AN1618" s="32" t="s">
        <v>128</v>
      </c>
      <c r="AO1618" s="32" t="s">
        <v>129</v>
      </c>
      <c r="AP1618" s="32">
        <v>2020</v>
      </c>
      <c r="AQ1618" s="32" t="s">
        <v>130</v>
      </c>
      <c r="AR1618" s="32">
        <v>2020</v>
      </c>
      <c r="AS1618" s="32" t="s">
        <v>115</v>
      </c>
      <c r="AT1618" s="32" t="b">
        <v>0</v>
      </c>
      <c r="AU1618" s="32" t="s">
        <v>115</v>
      </c>
      <c r="AV1618" s="32" t="s">
        <v>115</v>
      </c>
      <c r="AW1618" s="32" t="s">
        <v>115</v>
      </c>
      <c r="AX1618" s="32" t="b">
        <v>0</v>
      </c>
      <c r="AY1618" s="32" t="s">
        <v>115</v>
      </c>
      <c r="AZ1618" s="110" t="s">
        <v>115</v>
      </c>
      <c r="BA1618" s="32" t="s">
        <v>115</v>
      </c>
      <c r="BB1618" s="32" t="s">
        <v>115</v>
      </c>
      <c r="BC1618" s="32" t="s">
        <v>115</v>
      </c>
      <c r="BD1618" s="32" t="s">
        <v>115</v>
      </c>
      <c r="BE1618" s="32" t="s">
        <v>115</v>
      </c>
      <c r="BF1618" s="110" t="s">
        <v>115</v>
      </c>
      <c r="BG1618" s="32" t="s">
        <v>131</v>
      </c>
      <c r="BH1618" s="32" t="s">
        <v>115</v>
      </c>
      <c r="BI1618" s="32" t="s">
        <v>195</v>
      </c>
      <c r="BJ1618" s="32">
        <v>2</v>
      </c>
      <c r="BK1618" s="110">
        <v>44136</v>
      </c>
      <c r="BL1618" s="110">
        <v>44196</v>
      </c>
      <c r="BM1618" s="110">
        <v>44153</v>
      </c>
      <c r="BN1618" s="32" t="s">
        <v>115</v>
      </c>
      <c r="BO1618" s="32" t="s">
        <v>115</v>
      </c>
      <c r="BP1618" s="32" t="b">
        <v>0</v>
      </c>
      <c r="BQ1618" s="116">
        <v>8900</v>
      </c>
      <c r="BR1618" s="32" t="s">
        <v>134</v>
      </c>
      <c r="BS1618" s="116">
        <v>8863.4215000000004</v>
      </c>
      <c r="BT1618" s="116">
        <v>8863.4215000000004</v>
      </c>
      <c r="BU1618" s="116">
        <v>-15.7765</v>
      </c>
      <c r="BV1618" s="116">
        <v>0</v>
      </c>
      <c r="BW1618" s="116">
        <v>0</v>
      </c>
      <c r="BX1618" s="116">
        <v>0</v>
      </c>
      <c r="BY1618" s="116">
        <v>0</v>
      </c>
      <c r="BZ1618" s="116">
        <v>0</v>
      </c>
      <c r="CA1618" s="116">
        <v>0</v>
      </c>
      <c r="CB1618" s="116">
        <v>0</v>
      </c>
      <c r="CC1618" s="116">
        <v>0</v>
      </c>
      <c r="CD1618" s="116">
        <v>0</v>
      </c>
      <c r="CE1618" s="116">
        <v>8863.4215000000004</v>
      </c>
      <c r="CF1618" s="32" t="s">
        <v>135</v>
      </c>
      <c r="CG1618" s="32" t="s">
        <v>136</v>
      </c>
      <c r="CH1618" s="32" t="s">
        <v>152</v>
      </c>
      <c r="CI1618" s="116">
        <v>8879.1982599999992</v>
      </c>
      <c r="CJ1618" s="116">
        <v>-15.776440000000003</v>
      </c>
      <c r="CK1618" s="116">
        <v>0</v>
      </c>
      <c r="CL1618" s="116">
        <v>0</v>
      </c>
      <c r="CM1618" s="116">
        <v>0</v>
      </c>
      <c r="CN1618" s="116">
        <v>0</v>
      </c>
      <c r="CO1618" s="113">
        <v>0</v>
      </c>
      <c r="CP1618" s="32" t="s">
        <v>134</v>
      </c>
      <c r="CQ1618" s="32" t="s">
        <v>115</v>
      </c>
      <c r="CR1618" s="32" t="s">
        <v>134</v>
      </c>
      <c r="CS1618" s="32" t="s">
        <v>115</v>
      </c>
      <c r="CT1618" s="113">
        <v>1</v>
      </c>
      <c r="CU1618" s="113">
        <v>0</v>
      </c>
      <c r="CV1618" s="33" t="s">
        <v>1903</v>
      </c>
    </row>
    <row r="1619" spans="2:100">
      <c r="B1619" s="31">
        <v>1615</v>
      </c>
      <c r="C1619" s="32" t="s">
        <v>5074</v>
      </c>
      <c r="D1619" s="128"/>
      <c r="E1619" s="128"/>
      <c r="F1619" s="32" t="s">
        <v>5075</v>
      </c>
      <c r="G1619" s="32" t="s">
        <v>5076</v>
      </c>
      <c r="H1619" s="32" t="s">
        <v>1841</v>
      </c>
      <c r="I1619" s="32" t="s">
        <v>189</v>
      </c>
      <c r="J1619" s="32" t="s">
        <v>115</v>
      </c>
      <c r="K1619" s="32" t="s">
        <v>115</v>
      </c>
      <c r="L1619" s="32" t="s">
        <v>404</v>
      </c>
      <c r="M1619" s="32" t="s">
        <v>4825</v>
      </c>
      <c r="N1619" s="32" t="s">
        <v>115</v>
      </c>
      <c r="O1619" s="32" t="s">
        <v>115</v>
      </c>
      <c r="P1619" s="110">
        <v>45456</v>
      </c>
      <c r="Q1619" s="32">
        <v>63</v>
      </c>
      <c r="R1619" s="32" t="s">
        <v>220</v>
      </c>
      <c r="S1619" s="32" t="s">
        <v>203</v>
      </c>
      <c r="T1619" s="32" t="s">
        <v>203</v>
      </c>
      <c r="U1619" s="32" t="s">
        <v>502</v>
      </c>
      <c r="V1619" s="32" t="s">
        <v>1512</v>
      </c>
      <c r="W1619" s="32" t="s">
        <v>123</v>
      </c>
      <c r="X1619" s="32" t="s">
        <v>278</v>
      </c>
      <c r="Y1619" s="128"/>
      <c r="Z1619" s="119" t="s">
        <v>115</v>
      </c>
      <c r="AA1619" s="119" t="s">
        <v>115</v>
      </c>
      <c r="AB1619" s="32" t="s">
        <v>1728</v>
      </c>
      <c r="AC1619" s="32" t="s">
        <v>115</v>
      </c>
      <c r="AD1619" s="32" t="s">
        <v>5077</v>
      </c>
      <c r="AE1619" s="32" t="s">
        <v>4966</v>
      </c>
      <c r="AF1619" s="32" t="s">
        <v>4840</v>
      </c>
      <c r="AG1619" s="32" t="s">
        <v>4916</v>
      </c>
      <c r="AH1619" s="32" t="s">
        <v>422</v>
      </c>
      <c r="AI1619" s="32">
        <v>5789806</v>
      </c>
      <c r="AJ1619" s="32" t="s">
        <v>5078</v>
      </c>
      <c r="AK1619" s="32" t="s">
        <v>5079</v>
      </c>
      <c r="AL1619" s="32">
        <v>3</v>
      </c>
      <c r="AM1619" s="32">
        <v>70</v>
      </c>
      <c r="AN1619" s="32" t="s">
        <v>128</v>
      </c>
      <c r="AO1619" s="32" t="s">
        <v>129</v>
      </c>
      <c r="AP1619" s="32" t="s">
        <v>203</v>
      </c>
      <c r="AQ1619" s="32" t="s">
        <v>130</v>
      </c>
      <c r="AR1619" s="32">
        <v>2022</v>
      </c>
      <c r="AS1619" s="32" t="s">
        <v>115</v>
      </c>
      <c r="AT1619" s="32" t="b">
        <v>0</v>
      </c>
      <c r="AU1619" s="32" t="s">
        <v>115</v>
      </c>
      <c r="AV1619" s="32" t="s">
        <v>115</v>
      </c>
      <c r="AW1619" s="32" t="s">
        <v>115</v>
      </c>
      <c r="AX1619" s="32" t="b">
        <v>0</v>
      </c>
      <c r="AY1619" s="32" t="s">
        <v>203</v>
      </c>
      <c r="AZ1619" s="110" t="s">
        <v>203</v>
      </c>
      <c r="BA1619" s="32" t="s">
        <v>203</v>
      </c>
      <c r="BB1619" s="32" t="s">
        <v>203</v>
      </c>
      <c r="BC1619" s="32" t="s">
        <v>203</v>
      </c>
      <c r="BD1619" s="32" t="s">
        <v>203</v>
      </c>
      <c r="BE1619" s="32" t="s">
        <v>203</v>
      </c>
      <c r="BF1619" s="110" t="s">
        <v>203</v>
      </c>
      <c r="BG1619" s="32" t="s">
        <v>203</v>
      </c>
      <c r="BH1619" s="32" t="s">
        <v>203</v>
      </c>
      <c r="BI1619" s="32" t="s">
        <v>468</v>
      </c>
      <c r="BJ1619" s="32">
        <v>4</v>
      </c>
      <c r="BK1619" s="110">
        <v>48495</v>
      </c>
      <c r="BL1619" s="110" t="s">
        <v>115</v>
      </c>
      <c r="BM1619" s="110">
        <v>48522</v>
      </c>
      <c r="BN1619" s="32" t="s">
        <v>115</v>
      </c>
      <c r="BO1619" s="32" t="s">
        <v>115</v>
      </c>
      <c r="BP1619" s="32" t="b">
        <v>0</v>
      </c>
      <c r="BQ1619" s="116" t="s">
        <v>115</v>
      </c>
      <c r="BR1619" s="32" t="s">
        <v>134</v>
      </c>
      <c r="BS1619" s="116">
        <v>31.9907</v>
      </c>
      <c r="BT1619" s="116">
        <v>5105.0776999999998</v>
      </c>
      <c r="BU1619" s="116">
        <v>20.310700000000001</v>
      </c>
      <c r="BV1619" s="116">
        <v>8.4393999999999991</v>
      </c>
      <c r="BW1619" s="116">
        <v>2.1438999999999999</v>
      </c>
      <c r="BX1619" s="116">
        <v>1.0967</v>
      </c>
      <c r="BY1619" s="116">
        <v>0.80500000000000005</v>
      </c>
      <c r="BZ1619" s="116">
        <v>0</v>
      </c>
      <c r="CA1619" s="116">
        <v>0</v>
      </c>
      <c r="CB1619" s="116">
        <v>0</v>
      </c>
      <c r="CC1619" s="116">
        <v>0</v>
      </c>
      <c r="CD1619" s="116">
        <v>0</v>
      </c>
      <c r="CE1619" s="116">
        <v>31.9907</v>
      </c>
      <c r="CF1619" s="32" t="s">
        <v>135</v>
      </c>
      <c r="CG1619" s="32" t="s">
        <v>136</v>
      </c>
      <c r="CH1619" s="32" t="s">
        <v>115</v>
      </c>
      <c r="CI1619" s="116">
        <v>0</v>
      </c>
      <c r="CJ1619" s="116">
        <v>0</v>
      </c>
      <c r="CK1619" s="116">
        <v>0</v>
      </c>
      <c r="CL1619" s="116">
        <v>0</v>
      </c>
      <c r="CM1619" s="116">
        <v>0</v>
      </c>
      <c r="CN1619" s="116">
        <v>0</v>
      </c>
      <c r="CO1619" s="113">
        <v>0</v>
      </c>
      <c r="CP1619" s="32" t="s">
        <v>134</v>
      </c>
      <c r="CQ1619" s="32" t="s">
        <v>115</v>
      </c>
      <c r="CR1619" s="32" t="s">
        <v>5080</v>
      </c>
      <c r="CS1619" s="32" t="s">
        <v>115</v>
      </c>
      <c r="CT1619" s="113">
        <v>0</v>
      </c>
      <c r="CU1619" s="113">
        <v>1</v>
      </c>
      <c r="CV1619" s="33" t="s">
        <v>3023</v>
      </c>
    </row>
    <row r="1620" spans="2:100">
      <c r="B1620" s="31">
        <v>1616</v>
      </c>
      <c r="C1620" s="32" t="s">
        <v>5081</v>
      </c>
      <c r="D1620" s="128"/>
      <c r="E1620" s="128"/>
      <c r="F1620" s="32" t="s">
        <v>5082</v>
      </c>
      <c r="G1620" s="32" t="s">
        <v>5083</v>
      </c>
      <c r="H1620" s="32" t="s">
        <v>1841</v>
      </c>
      <c r="I1620" s="32" t="s">
        <v>189</v>
      </c>
      <c r="J1620" s="32" t="s">
        <v>115</v>
      </c>
      <c r="K1620" s="32" t="s">
        <v>115</v>
      </c>
      <c r="L1620" s="32" t="s">
        <v>404</v>
      </c>
      <c r="M1620" s="32" t="s">
        <v>4825</v>
      </c>
      <c r="N1620" s="32" t="s">
        <v>115</v>
      </c>
      <c r="O1620" s="32" t="s">
        <v>115</v>
      </c>
      <c r="P1620" s="110">
        <v>45854</v>
      </c>
      <c r="Q1620" s="32">
        <v>88</v>
      </c>
      <c r="R1620" s="32" t="s">
        <v>220</v>
      </c>
      <c r="S1620" s="32" t="s">
        <v>1915</v>
      </c>
      <c r="T1620" s="32" t="s">
        <v>481</v>
      </c>
      <c r="U1620" s="32" t="s">
        <v>1574</v>
      </c>
      <c r="V1620" s="32" t="s">
        <v>1512</v>
      </c>
      <c r="W1620" s="32" t="s">
        <v>123</v>
      </c>
      <c r="X1620" s="32" t="s">
        <v>887</v>
      </c>
      <c r="Y1620" s="128"/>
      <c r="Z1620" s="119" t="s">
        <v>115</v>
      </c>
      <c r="AA1620" s="119" t="s">
        <v>115</v>
      </c>
      <c r="AB1620" s="32" t="s">
        <v>1842</v>
      </c>
      <c r="AC1620" s="32" t="s">
        <v>115</v>
      </c>
      <c r="AD1620" s="32" t="s">
        <v>115</v>
      </c>
      <c r="AE1620" s="32" t="s">
        <v>4966</v>
      </c>
      <c r="AF1620" s="32" t="s">
        <v>5084</v>
      </c>
      <c r="AG1620" s="32" t="s">
        <v>408</v>
      </c>
      <c r="AH1620" s="32" t="s">
        <v>422</v>
      </c>
      <c r="AI1620" s="32">
        <v>5541160</v>
      </c>
      <c r="AJ1620" s="32" t="s">
        <v>5085</v>
      </c>
      <c r="AK1620" s="32" t="s">
        <v>5086</v>
      </c>
      <c r="AL1620" s="32">
        <v>2</v>
      </c>
      <c r="AM1620" s="32">
        <v>70</v>
      </c>
      <c r="AN1620" s="32" t="s">
        <v>128</v>
      </c>
      <c r="AO1620" s="32" t="s">
        <v>129</v>
      </c>
      <c r="AP1620" s="32">
        <v>2025</v>
      </c>
      <c r="AQ1620" s="32" t="s">
        <v>130</v>
      </c>
      <c r="AR1620" s="32">
        <v>2020</v>
      </c>
      <c r="AS1620" s="32" t="s">
        <v>115</v>
      </c>
      <c r="AT1620" s="32" t="b">
        <v>0</v>
      </c>
      <c r="AU1620" s="32" t="s">
        <v>115</v>
      </c>
      <c r="AV1620" s="32" t="s">
        <v>115</v>
      </c>
      <c r="AW1620" s="32" t="s">
        <v>115</v>
      </c>
      <c r="AX1620" s="32" t="b">
        <v>0</v>
      </c>
      <c r="AY1620" s="32" t="s">
        <v>115</v>
      </c>
      <c r="AZ1620" s="110" t="s">
        <v>115</v>
      </c>
      <c r="BA1620" s="32" t="s">
        <v>115</v>
      </c>
      <c r="BB1620" s="32" t="s">
        <v>115</v>
      </c>
      <c r="BC1620" s="32" t="s">
        <v>115</v>
      </c>
      <c r="BD1620" s="32" t="s">
        <v>115</v>
      </c>
      <c r="BE1620" s="32" t="s">
        <v>115</v>
      </c>
      <c r="BF1620" s="110" t="s">
        <v>115</v>
      </c>
      <c r="BG1620" s="32" t="s">
        <v>131</v>
      </c>
      <c r="BH1620" s="32" t="s">
        <v>115</v>
      </c>
      <c r="BI1620" s="32" t="s">
        <v>488</v>
      </c>
      <c r="BJ1620" s="32">
        <v>4</v>
      </c>
      <c r="BK1620" s="110">
        <v>45962</v>
      </c>
      <c r="BL1620" s="110">
        <v>46022</v>
      </c>
      <c r="BM1620" s="110">
        <v>46021</v>
      </c>
      <c r="BN1620" s="32" t="s">
        <v>115</v>
      </c>
      <c r="BO1620" s="32" t="s">
        <v>115</v>
      </c>
      <c r="BP1620" s="32" t="b">
        <v>1</v>
      </c>
      <c r="BQ1620" s="116">
        <v>4700</v>
      </c>
      <c r="BR1620" s="32" t="s">
        <v>134</v>
      </c>
      <c r="BS1620" s="116">
        <v>1583.1156000000001</v>
      </c>
      <c r="BT1620" s="116">
        <v>3871.2483999999999</v>
      </c>
      <c r="BU1620" s="116">
        <v>49.270899999999997</v>
      </c>
      <c r="BV1620" s="116">
        <v>579.98879999999997</v>
      </c>
      <c r="BW1620" s="116">
        <v>197.4649</v>
      </c>
      <c r="BX1620" s="116">
        <v>169.2747</v>
      </c>
      <c r="BY1620" s="116">
        <v>1588.6079999999999</v>
      </c>
      <c r="BZ1620" s="116">
        <v>1128.3905999999999</v>
      </c>
      <c r="CA1620" s="116">
        <v>0</v>
      </c>
      <c r="CB1620" s="116">
        <v>0</v>
      </c>
      <c r="CC1620" s="116">
        <v>0</v>
      </c>
      <c r="CD1620" s="116">
        <v>0</v>
      </c>
      <c r="CE1620" s="116">
        <v>1154.2498000000001</v>
      </c>
      <c r="CF1620" s="32" t="s">
        <v>135</v>
      </c>
      <c r="CG1620" s="32" t="s">
        <v>136</v>
      </c>
      <c r="CH1620" s="32" t="s">
        <v>1361</v>
      </c>
      <c r="CI1620" s="116">
        <v>0</v>
      </c>
      <c r="CJ1620" s="116">
        <v>207.52150999999998</v>
      </c>
      <c r="CK1620" s="116">
        <v>579.99512000000004</v>
      </c>
      <c r="CL1620" s="116">
        <v>197.46487000000002</v>
      </c>
      <c r="CM1620" s="116">
        <v>169.27470000000002</v>
      </c>
      <c r="CN1620" s="116">
        <v>263.20139</v>
      </c>
      <c r="CO1620" s="113">
        <v>0</v>
      </c>
      <c r="CP1620" s="32" t="s">
        <v>134</v>
      </c>
      <c r="CQ1620" s="32" t="s">
        <v>115</v>
      </c>
      <c r="CR1620" s="32" t="s">
        <v>4987</v>
      </c>
      <c r="CS1620" s="32" t="s">
        <v>115</v>
      </c>
      <c r="CT1620" s="113">
        <v>0</v>
      </c>
      <c r="CU1620" s="113">
        <v>1</v>
      </c>
      <c r="CV1620" s="33" t="s">
        <v>1903</v>
      </c>
    </row>
    <row r="1621" spans="2:100">
      <c r="B1621" s="121">
        <v>1617</v>
      </c>
      <c r="C1621" s="122" t="s">
        <v>5087</v>
      </c>
      <c r="D1621" s="129"/>
      <c r="E1621" s="129"/>
      <c r="F1621" s="29" t="s">
        <v>5082</v>
      </c>
      <c r="G1621" s="29" t="s">
        <v>5083</v>
      </c>
      <c r="H1621" s="29" t="s">
        <v>117</v>
      </c>
      <c r="I1621" s="29" t="s">
        <v>118</v>
      </c>
      <c r="J1621" s="29" t="s">
        <v>115</v>
      </c>
      <c r="K1621" s="29" t="s">
        <v>115</v>
      </c>
      <c r="L1621" s="29" t="s">
        <v>404</v>
      </c>
      <c r="M1621" s="29" t="s">
        <v>4825</v>
      </c>
      <c r="N1621" s="29" t="s">
        <v>115</v>
      </c>
      <c r="O1621" s="29" t="s">
        <v>115</v>
      </c>
      <c r="P1621" s="109">
        <v>45854</v>
      </c>
      <c r="Q1621" s="29" t="s">
        <v>115</v>
      </c>
      <c r="R1621" s="29" t="s">
        <v>220</v>
      </c>
      <c r="S1621" s="29" t="s">
        <v>1915</v>
      </c>
      <c r="T1621" s="29" t="s">
        <v>481</v>
      </c>
      <c r="U1621" s="29" t="s">
        <v>1574</v>
      </c>
      <c r="V1621" s="29" t="s">
        <v>2238</v>
      </c>
      <c r="W1621" s="29" t="s">
        <v>123</v>
      </c>
      <c r="X1621" s="29" t="s">
        <v>887</v>
      </c>
      <c r="Y1621" s="129"/>
      <c r="Z1621" s="118" t="s">
        <v>115</v>
      </c>
      <c r="AA1621" s="118" t="s">
        <v>115</v>
      </c>
      <c r="AB1621" s="29" t="s">
        <v>115</v>
      </c>
      <c r="AC1621" s="29" t="s">
        <v>115</v>
      </c>
      <c r="AD1621" s="29" t="s">
        <v>115</v>
      </c>
      <c r="AE1621" s="29" t="s">
        <v>115</v>
      </c>
      <c r="AF1621" s="29" t="s">
        <v>115</v>
      </c>
      <c r="AG1621" s="29" t="s">
        <v>408</v>
      </c>
      <c r="AH1621" s="29" t="s">
        <v>422</v>
      </c>
      <c r="AI1621" s="29">
        <v>5800759</v>
      </c>
      <c r="AJ1621" s="29" t="s">
        <v>5085</v>
      </c>
      <c r="AK1621" s="29" t="s">
        <v>5086</v>
      </c>
      <c r="AL1621" s="29">
        <v>2</v>
      </c>
      <c r="AM1621" s="29">
        <v>70</v>
      </c>
      <c r="AN1621" s="29" t="s">
        <v>128</v>
      </c>
      <c r="AO1621" s="29" t="s">
        <v>129</v>
      </c>
      <c r="AP1621" s="29">
        <v>2025</v>
      </c>
      <c r="AQ1621" s="29" t="s">
        <v>130</v>
      </c>
      <c r="AR1621" s="29">
        <v>2025</v>
      </c>
      <c r="AS1621" s="29" t="s">
        <v>115</v>
      </c>
      <c r="AT1621" s="29" t="b">
        <v>0</v>
      </c>
      <c r="AU1621" s="29" t="s">
        <v>115</v>
      </c>
      <c r="AV1621" s="29" t="s">
        <v>115</v>
      </c>
      <c r="AW1621" s="29" t="s">
        <v>115</v>
      </c>
      <c r="AX1621" s="29" t="b">
        <v>0</v>
      </c>
      <c r="AY1621" s="29" t="s">
        <v>115</v>
      </c>
      <c r="AZ1621" s="109" t="s">
        <v>115</v>
      </c>
      <c r="BA1621" s="29" t="s">
        <v>115</v>
      </c>
      <c r="BB1621" s="29" t="s">
        <v>115</v>
      </c>
      <c r="BC1621" s="29" t="s">
        <v>115</v>
      </c>
      <c r="BD1621" s="29" t="s">
        <v>115</v>
      </c>
      <c r="BE1621" s="29" t="s">
        <v>115</v>
      </c>
      <c r="BF1621" s="109" t="s">
        <v>115</v>
      </c>
      <c r="BG1621" s="29" t="s">
        <v>131</v>
      </c>
      <c r="BH1621" s="29" t="s">
        <v>115</v>
      </c>
      <c r="BI1621" s="29" t="s">
        <v>132</v>
      </c>
      <c r="BJ1621" s="29" t="s">
        <v>115</v>
      </c>
      <c r="BK1621" s="109" t="s">
        <v>115</v>
      </c>
      <c r="BL1621" s="109">
        <v>46022</v>
      </c>
      <c r="BM1621" s="109" t="s">
        <v>133</v>
      </c>
      <c r="BN1621" s="29" t="s">
        <v>115</v>
      </c>
      <c r="BO1621" s="29" t="s">
        <v>115</v>
      </c>
      <c r="BP1621" s="29" t="b">
        <v>0</v>
      </c>
      <c r="BQ1621" s="115">
        <v>4700</v>
      </c>
      <c r="BR1621" s="29" t="s">
        <v>134</v>
      </c>
      <c r="BS1621" s="115">
        <v>5.1073000000000004</v>
      </c>
      <c r="BT1621" s="115">
        <v>5.1073000000000004</v>
      </c>
      <c r="BU1621" s="115">
        <v>0</v>
      </c>
      <c r="BV1621" s="115">
        <v>0</v>
      </c>
      <c r="BW1621" s="115">
        <v>0</v>
      </c>
      <c r="BX1621" s="115">
        <v>0</v>
      </c>
      <c r="BY1621" s="115">
        <v>5.1073000000000004</v>
      </c>
      <c r="BZ1621" s="115">
        <v>0</v>
      </c>
      <c r="CA1621" s="115">
        <v>0</v>
      </c>
      <c r="CB1621" s="115">
        <v>0</v>
      </c>
      <c r="CC1621" s="115">
        <v>0</v>
      </c>
      <c r="CD1621" s="115">
        <v>0</v>
      </c>
      <c r="CE1621" s="115">
        <v>0</v>
      </c>
      <c r="CF1621" s="29" t="s">
        <v>135</v>
      </c>
      <c r="CG1621" s="29" t="s">
        <v>136</v>
      </c>
      <c r="CH1621" s="29" t="s">
        <v>115</v>
      </c>
      <c r="CI1621" s="115">
        <v>0</v>
      </c>
      <c r="CJ1621" s="115">
        <v>0</v>
      </c>
      <c r="CK1621" s="115">
        <v>0</v>
      </c>
      <c r="CL1621" s="115">
        <v>0</v>
      </c>
      <c r="CM1621" s="115">
        <v>0</v>
      </c>
      <c r="CN1621" s="115">
        <v>0</v>
      </c>
      <c r="CO1621" s="112">
        <v>0</v>
      </c>
      <c r="CP1621" s="29" t="s">
        <v>134</v>
      </c>
      <c r="CQ1621" s="29" t="s">
        <v>115</v>
      </c>
      <c r="CR1621" s="29" t="s">
        <v>134</v>
      </c>
      <c r="CS1621" s="29" t="s">
        <v>115</v>
      </c>
      <c r="CT1621" s="112">
        <v>0</v>
      </c>
      <c r="CU1621" s="112">
        <v>1</v>
      </c>
      <c r="CV1621" s="30" t="s">
        <v>1903</v>
      </c>
    </row>
    <row r="1622" spans="2:100">
      <c r="B1622" s="31">
        <v>1618</v>
      </c>
      <c r="C1622" s="32" t="s">
        <v>5088</v>
      </c>
      <c r="D1622" s="128"/>
      <c r="E1622" s="128"/>
      <c r="F1622" s="32" t="s">
        <v>5089</v>
      </c>
      <c r="G1622" s="32" t="s">
        <v>5090</v>
      </c>
      <c r="H1622" s="32" t="s">
        <v>1841</v>
      </c>
      <c r="I1622" s="32" t="s">
        <v>189</v>
      </c>
      <c r="J1622" s="32" t="s">
        <v>115</v>
      </c>
      <c r="K1622" s="32" t="s">
        <v>115</v>
      </c>
      <c r="L1622" s="32" t="s">
        <v>404</v>
      </c>
      <c r="M1622" s="32" t="s">
        <v>4825</v>
      </c>
      <c r="N1622" s="32" t="s">
        <v>115</v>
      </c>
      <c r="O1622" s="32" t="s">
        <v>115</v>
      </c>
      <c r="P1622" s="110">
        <v>45829</v>
      </c>
      <c r="Q1622" s="32">
        <v>71</v>
      </c>
      <c r="R1622" s="32" t="s">
        <v>220</v>
      </c>
      <c r="S1622" s="32" t="s">
        <v>548</v>
      </c>
      <c r="T1622" s="32" t="s">
        <v>799</v>
      </c>
      <c r="U1622" s="32" t="s">
        <v>214</v>
      </c>
      <c r="V1622" s="32" t="s">
        <v>122</v>
      </c>
      <c r="W1622" s="32" t="s">
        <v>123</v>
      </c>
      <c r="X1622" s="32" t="s">
        <v>1920</v>
      </c>
      <c r="Y1622" s="128"/>
      <c r="Z1622" s="119" t="s">
        <v>115</v>
      </c>
      <c r="AA1622" s="119" t="s">
        <v>115</v>
      </c>
      <c r="AB1622" s="32" t="s">
        <v>1728</v>
      </c>
      <c r="AC1622" s="32" t="s">
        <v>115</v>
      </c>
      <c r="AD1622" s="32" t="s">
        <v>115</v>
      </c>
      <c r="AE1622" s="32" t="s">
        <v>4854</v>
      </c>
      <c r="AF1622" s="32" t="s">
        <v>5091</v>
      </c>
      <c r="AG1622" s="32" t="s">
        <v>115</v>
      </c>
      <c r="AH1622" s="32" t="s">
        <v>115</v>
      </c>
      <c r="AI1622" s="32">
        <v>5541336</v>
      </c>
      <c r="AJ1622" s="32" t="s">
        <v>5092</v>
      </c>
      <c r="AK1622" s="32" t="s">
        <v>5088</v>
      </c>
      <c r="AL1622" s="32">
        <v>1</v>
      </c>
      <c r="AM1622" s="32">
        <v>70</v>
      </c>
      <c r="AN1622" s="32" t="s">
        <v>128</v>
      </c>
      <c r="AO1622" s="32" t="s">
        <v>129</v>
      </c>
      <c r="AP1622" s="32">
        <v>2020</v>
      </c>
      <c r="AQ1622" s="32" t="s">
        <v>130</v>
      </c>
      <c r="AR1622" s="32">
        <v>2020</v>
      </c>
      <c r="AS1622" s="32" t="s">
        <v>115</v>
      </c>
      <c r="AT1622" s="32" t="b">
        <v>0</v>
      </c>
      <c r="AU1622" s="32" t="s">
        <v>115</v>
      </c>
      <c r="AV1622" s="32" t="s">
        <v>115</v>
      </c>
      <c r="AW1622" s="32" t="s">
        <v>115</v>
      </c>
      <c r="AX1622" s="32" t="b">
        <v>0</v>
      </c>
      <c r="AY1622" s="32" t="s">
        <v>115</v>
      </c>
      <c r="AZ1622" s="110" t="s">
        <v>115</v>
      </c>
      <c r="BA1622" s="32" t="s">
        <v>115</v>
      </c>
      <c r="BB1622" s="32" t="s">
        <v>115</v>
      </c>
      <c r="BC1622" s="32" t="s">
        <v>115</v>
      </c>
      <c r="BD1622" s="32" t="s">
        <v>115</v>
      </c>
      <c r="BE1622" s="32" t="s">
        <v>115</v>
      </c>
      <c r="BF1622" s="110" t="s">
        <v>115</v>
      </c>
      <c r="BG1622" s="32" t="s">
        <v>131</v>
      </c>
      <c r="BH1622" s="32" t="s">
        <v>115</v>
      </c>
      <c r="BI1622" s="32" t="s">
        <v>195</v>
      </c>
      <c r="BJ1622" s="32">
        <v>2</v>
      </c>
      <c r="BK1622" s="110">
        <v>44165</v>
      </c>
      <c r="BL1622" s="110">
        <v>44247</v>
      </c>
      <c r="BM1622" s="110">
        <v>44252</v>
      </c>
      <c r="BN1622" s="32" t="s">
        <v>115</v>
      </c>
      <c r="BO1622" s="32" t="s">
        <v>115</v>
      </c>
      <c r="BP1622" s="32" t="b">
        <v>0</v>
      </c>
      <c r="BQ1622" s="116">
        <v>1130</v>
      </c>
      <c r="BR1622" s="32" t="s">
        <v>134</v>
      </c>
      <c r="BS1622" s="116">
        <v>2717.8209999999999</v>
      </c>
      <c r="BT1622" s="116">
        <v>2717.8209999999999</v>
      </c>
      <c r="BU1622" s="116">
        <v>1533.8219999999999</v>
      </c>
      <c r="BV1622" s="116">
        <v>0</v>
      </c>
      <c r="BW1622" s="116">
        <v>0</v>
      </c>
      <c r="BX1622" s="116">
        <v>0</v>
      </c>
      <c r="BY1622" s="116">
        <v>0</v>
      </c>
      <c r="BZ1622" s="116">
        <v>0</v>
      </c>
      <c r="CA1622" s="116">
        <v>0</v>
      </c>
      <c r="CB1622" s="116">
        <v>0</v>
      </c>
      <c r="CC1622" s="116">
        <v>0</v>
      </c>
      <c r="CD1622" s="116">
        <v>0</v>
      </c>
      <c r="CE1622" s="116">
        <v>2717.8209999999999</v>
      </c>
      <c r="CF1622" s="32" t="s">
        <v>135</v>
      </c>
      <c r="CG1622" s="32" t="s">
        <v>136</v>
      </c>
      <c r="CH1622" s="32" t="s">
        <v>226</v>
      </c>
      <c r="CI1622" s="116">
        <v>0</v>
      </c>
      <c r="CJ1622" s="116">
        <v>2717.8211100000003</v>
      </c>
      <c r="CK1622" s="116">
        <v>0</v>
      </c>
      <c r="CL1622" s="116">
        <v>0</v>
      </c>
      <c r="CM1622" s="116">
        <v>0</v>
      </c>
      <c r="CN1622" s="116">
        <v>0</v>
      </c>
      <c r="CO1622" s="113">
        <v>0</v>
      </c>
      <c r="CP1622" s="32" t="s">
        <v>134</v>
      </c>
      <c r="CQ1622" s="32" t="s">
        <v>115</v>
      </c>
      <c r="CR1622" s="32" t="s">
        <v>134</v>
      </c>
      <c r="CS1622" s="32" t="s">
        <v>115</v>
      </c>
      <c r="CT1622" s="113">
        <v>0</v>
      </c>
      <c r="CU1622" s="113">
        <v>1</v>
      </c>
      <c r="CV1622" s="33" t="s">
        <v>1903</v>
      </c>
    </row>
    <row r="1623" spans="2:100">
      <c r="B1623" s="31">
        <v>1619</v>
      </c>
      <c r="C1623" s="32" t="s">
        <v>5093</v>
      </c>
      <c r="D1623" s="128"/>
      <c r="E1623" s="128"/>
      <c r="F1623" s="32" t="s">
        <v>5094</v>
      </c>
      <c r="G1623" s="32" t="s">
        <v>5095</v>
      </c>
      <c r="H1623" s="32" t="s">
        <v>1841</v>
      </c>
      <c r="I1623" s="32" t="s">
        <v>189</v>
      </c>
      <c r="J1623" s="32" t="s">
        <v>115</v>
      </c>
      <c r="K1623" s="32" t="s">
        <v>115</v>
      </c>
      <c r="L1623" s="32" t="s">
        <v>404</v>
      </c>
      <c r="M1623" s="32" t="s">
        <v>4825</v>
      </c>
      <c r="N1623" s="32" t="s">
        <v>115</v>
      </c>
      <c r="O1623" s="32" t="s">
        <v>115</v>
      </c>
      <c r="P1623" s="110">
        <v>45833</v>
      </c>
      <c r="Q1623" s="32">
        <v>48</v>
      </c>
      <c r="R1623" s="32" t="s">
        <v>220</v>
      </c>
      <c r="S1623" s="32" t="s">
        <v>203</v>
      </c>
      <c r="T1623" s="32" t="s">
        <v>203</v>
      </c>
      <c r="U1623" s="32" t="s">
        <v>214</v>
      </c>
      <c r="V1623" s="32" t="s">
        <v>122</v>
      </c>
      <c r="W1623" s="32" t="s">
        <v>123</v>
      </c>
      <c r="X1623" s="32" t="s">
        <v>1920</v>
      </c>
      <c r="Y1623" s="128"/>
      <c r="Z1623" s="119" t="s">
        <v>115</v>
      </c>
      <c r="AA1623" s="119" t="s">
        <v>115</v>
      </c>
      <c r="AB1623" s="32" t="s">
        <v>1728</v>
      </c>
      <c r="AC1623" s="32" t="s">
        <v>115</v>
      </c>
      <c r="AD1623" s="32" t="s">
        <v>115</v>
      </c>
      <c r="AE1623" s="32" t="s">
        <v>115</v>
      </c>
      <c r="AF1623" s="32" t="s">
        <v>115</v>
      </c>
      <c r="AG1623" s="32" t="s">
        <v>4171</v>
      </c>
      <c r="AH1623" s="32" t="s">
        <v>422</v>
      </c>
      <c r="AI1623" s="32">
        <v>5543819</v>
      </c>
      <c r="AJ1623" s="32" t="s">
        <v>5096</v>
      </c>
      <c r="AK1623" s="32" t="s">
        <v>5097</v>
      </c>
      <c r="AL1623" s="32">
        <v>1</v>
      </c>
      <c r="AM1623" s="32">
        <v>70</v>
      </c>
      <c r="AN1623" s="32" t="s">
        <v>128</v>
      </c>
      <c r="AO1623" s="32" t="s">
        <v>129</v>
      </c>
      <c r="AP1623" s="32" t="s">
        <v>203</v>
      </c>
      <c r="AQ1623" s="32" t="s">
        <v>130</v>
      </c>
      <c r="AR1623" s="32">
        <v>2022</v>
      </c>
      <c r="AS1623" s="32" t="s">
        <v>115</v>
      </c>
      <c r="AT1623" s="32" t="b">
        <v>0</v>
      </c>
      <c r="AU1623" s="32" t="s">
        <v>115</v>
      </c>
      <c r="AV1623" s="32" t="s">
        <v>115</v>
      </c>
      <c r="AW1623" s="32" t="s">
        <v>115</v>
      </c>
      <c r="AX1623" s="32" t="b">
        <v>0</v>
      </c>
      <c r="AY1623" s="32" t="s">
        <v>203</v>
      </c>
      <c r="AZ1623" s="110" t="s">
        <v>203</v>
      </c>
      <c r="BA1623" s="32" t="s">
        <v>203</v>
      </c>
      <c r="BB1623" s="32" t="s">
        <v>203</v>
      </c>
      <c r="BC1623" s="32" t="s">
        <v>203</v>
      </c>
      <c r="BD1623" s="32" t="s">
        <v>203</v>
      </c>
      <c r="BE1623" s="32" t="s">
        <v>203</v>
      </c>
      <c r="BF1623" s="110" t="s">
        <v>203</v>
      </c>
      <c r="BG1623" s="32" t="s">
        <v>203</v>
      </c>
      <c r="BH1623" s="32" t="s">
        <v>203</v>
      </c>
      <c r="BI1623" s="32" t="s">
        <v>960</v>
      </c>
      <c r="BJ1623" s="32">
        <v>5</v>
      </c>
      <c r="BK1623" s="110">
        <v>46288</v>
      </c>
      <c r="BL1623" s="110" t="s">
        <v>115</v>
      </c>
      <c r="BM1623" s="110">
        <v>46374</v>
      </c>
      <c r="BN1623" s="32" t="s">
        <v>115</v>
      </c>
      <c r="BO1623" s="32" t="s">
        <v>115</v>
      </c>
      <c r="BP1623" s="32" t="b">
        <v>1</v>
      </c>
      <c r="BQ1623" s="116" t="s">
        <v>115</v>
      </c>
      <c r="BR1623" s="32" t="s">
        <v>134</v>
      </c>
      <c r="BS1623" s="116">
        <v>505.45729999999998</v>
      </c>
      <c r="BT1623" s="116">
        <v>6870.4333999999999</v>
      </c>
      <c r="BU1623" s="116">
        <v>0</v>
      </c>
      <c r="BV1623" s="116">
        <v>155.20840000000001</v>
      </c>
      <c r="BW1623" s="116">
        <v>310.41039999999998</v>
      </c>
      <c r="BX1623" s="116">
        <v>1.5474000000000001</v>
      </c>
      <c r="BY1623" s="116">
        <v>184.7594</v>
      </c>
      <c r="BZ1623" s="116">
        <v>5415.0082000000002</v>
      </c>
      <c r="CA1623" s="116">
        <v>1000</v>
      </c>
      <c r="CB1623" s="116">
        <v>300</v>
      </c>
      <c r="CC1623" s="116">
        <v>0</v>
      </c>
      <c r="CD1623" s="116">
        <v>0</v>
      </c>
      <c r="CE1623" s="116">
        <v>467.16629999999998</v>
      </c>
      <c r="CF1623" s="32" t="s">
        <v>135</v>
      </c>
      <c r="CG1623" s="32" t="s">
        <v>136</v>
      </c>
      <c r="CH1623" s="32" t="s">
        <v>4010</v>
      </c>
      <c r="CI1623" s="116">
        <v>0</v>
      </c>
      <c r="CJ1623" s="116">
        <v>0</v>
      </c>
      <c r="CK1623" s="116">
        <v>139.68745999999999</v>
      </c>
      <c r="CL1623" s="116">
        <v>278.84593000000001</v>
      </c>
      <c r="CM1623" s="116">
        <v>1.9159900000000003</v>
      </c>
      <c r="CN1623" s="116">
        <v>37.882849999999998</v>
      </c>
      <c r="CO1623" s="113">
        <v>0</v>
      </c>
      <c r="CP1623" s="32" t="s">
        <v>134</v>
      </c>
      <c r="CQ1623" s="32" t="s">
        <v>115</v>
      </c>
      <c r="CR1623" s="32" t="s">
        <v>5098</v>
      </c>
      <c r="CS1623" s="32" t="s">
        <v>115</v>
      </c>
      <c r="CT1623" s="113">
        <v>0</v>
      </c>
      <c r="CU1623" s="113">
        <v>1</v>
      </c>
      <c r="CV1623" s="33" t="s">
        <v>1936</v>
      </c>
    </row>
    <row r="1624" spans="2:100">
      <c r="B1624" s="31">
        <v>1620</v>
      </c>
      <c r="C1624" s="32" t="s">
        <v>5099</v>
      </c>
      <c r="D1624" s="128"/>
      <c r="E1624" s="128"/>
      <c r="F1624" s="32" t="s">
        <v>5100</v>
      </c>
      <c r="G1624" s="32" t="s">
        <v>5101</v>
      </c>
      <c r="H1624" s="32" t="s">
        <v>1841</v>
      </c>
      <c r="I1624" s="32" t="s">
        <v>189</v>
      </c>
      <c r="J1624" s="32" t="s">
        <v>115</v>
      </c>
      <c r="K1624" s="32" t="s">
        <v>115</v>
      </c>
      <c r="L1624" s="32" t="s">
        <v>404</v>
      </c>
      <c r="M1624" s="32" t="s">
        <v>4825</v>
      </c>
      <c r="N1624" s="32" t="s">
        <v>115</v>
      </c>
      <c r="O1624" s="32" t="s">
        <v>115</v>
      </c>
      <c r="P1624" s="110">
        <v>45778</v>
      </c>
      <c r="Q1624" s="32">
        <v>42</v>
      </c>
      <c r="R1624" s="32" t="s">
        <v>220</v>
      </c>
      <c r="S1624" s="32" t="s">
        <v>121</v>
      </c>
      <c r="T1624" s="32" t="s">
        <v>115</v>
      </c>
      <c r="U1624" s="32" t="s">
        <v>1574</v>
      </c>
      <c r="V1624" s="32" t="s">
        <v>1512</v>
      </c>
      <c r="W1624" s="32" t="s">
        <v>123</v>
      </c>
      <c r="X1624" s="32" t="s">
        <v>1601</v>
      </c>
      <c r="Y1624" s="128"/>
      <c r="Z1624" s="119" t="s">
        <v>115</v>
      </c>
      <c r="AA1624" s="119" t="s">
        <v>115</v>
      </c>
      <c r="AB1624" s="32" t="s">
        <v>1677</v>
      </c>
      <c r="AC1624" s="32" t="s">
        <v>115</v>
      </c>
      <c r="AD1624" s="32" t="s">
        <v>115</v>
      </c>
      <c r="AE1624" s="32" t="s">
        <v>115</v>
      </c>
      <c r="AF1624" s="32" t="s">
        <v>115</v>
      </c>
      <c r="AG1624" s="32" t="s">
        <v>115</v>
      </c>
      <c r="AH1624" s="32" t="s">
        <v>115</v>
      </c>
      <c r="AI1624" s="32">
        <v>5549227</v>
      </c>
      <c r="AJ1624" s="32" t="s">
        <v>5102</v>
      </c>
      <c r="AK1624" s="32" t="s">
        <v>5103</v>
      </c>
      <c r="AL1624" s="32">
        <v>2</v>
      </c>
      <c r="AM1624" s="32">
        <v>70</v>
      </c>
      <c r="AN1624" s="32" t="s">
        <v>128</v>
      </c>
      <c r="AO1624" s="32" t="s">
        <v>129</v>
      </c>
      <c r="AP1624" s="32">
        <v>2021</v>
      </c>
      <c r="AQ1624" s="32" t="s">
        <v>130</v>
      </c>
      <c r="AR1624" s="32">
        <v>2022</v>
      </c>
      <c r="AS1624" s="32" t="s">
        <v>115</v>
      </c>
      <c r="AT1624" s="32" t="b">
        <v>0</v>
      </c>
      <c r="AU1624" s="32" t="s">
        <v>115</v>
      </c>
      <c r="AV1624" s="32" t="s">
        <v>115</v>
      </c>
      <c r="AW1624" s="32" t="s">
        <v>115</v>
      </c>
      <c r="AX1624" s="32" t="b">
        <v>0</v>
      </c>
      <c r="AY1624" s="32" t="s">
        <v>115</v>
      </c>
      <c r="AZ1624" s="110" t="s">
        <v>115</v>
      </c>
      <c r="BA1624" s="32" t="s">
        <v>115</v>
      </c>
      <c r="BB1624" s="32" t="s">
        <v>115</v>
      </c>
      <c r="BC1624" s="32" t="s">
        <v>115</v>
      </c>
      <c r="BD1624" s="32" t="s">
        <v>115</v>
      </c>
      <c r="BE1624" s="32" t="s">
        <v>115</v>
      </c>
      <c r="BF1624" s="110" t="s">
        <v>115</v>
      </c>
      <c r="BG1624" s="32" t="s">
        <v>131</v>
      </c>
      <c r="BH1624" s="32" t="s">
        <v>115</v>
      </c>
      <c r="BI1624" s="32" t="s">
        <v>195</v>
      </c>
      <c r="BJ1624" s="32">
        <v>2</v>
      </c>
      <c r="BK1624" s="110">
        <v>45203</v>
      </c>
      <c r="BL1624" s="110">
        <v>44664</v>
      </c>
      <c r="BM1624" s="110">
        <v>45244</v>
      </c>
      <c r="BN1624" s="32" t="s">
        <v>308</v>
      </c>
      <c r="BO1624" s="32" t="s">
        <v>115</v>
      </c>
      <c r="BP1624" s="32" t="b">
        <v>0</v>
      </c>
      <c r="BQ1624" s="116">
        <v>5583</v>
      </c>
      <c r="BR1624" s="32" t="s">
        <v>134</v>
      </c>
      <c r="BS1624" s="116">
        <v>2299.6518000000001</v>
      </c>
      <c r="BT1624" s="116">
        <v>2299.6518000000001</v>
      </c>
      <c r="BU1624" s="116">
        <v>0</v>
      </c>
      <c r="BV1624" s="116">
        <v>210.60300000000001</v>
      </c>
      <c r="BW1624" s="116">
        <v>2061.0302000000001</v>
      </c>
      <c r="BX1624" s="116">
        <v>28.018699999999999</v>
      </c>
      <c r="BY1624" s="116">
        <v>0</v>
      </c>
      <c r="BZ1624" s="116">
        <v>0</v>
      </c>
      <c r="CA1624" s="116">
        <v>0</v>
      </c>
      <c r="CB1624" s="116">
        <v>0</v>
      </c>
      <c r="CC1624" s="116">
        <v>0</v>
      </c>
      <c r="CD1624" s="116">
        <v>0</v>
      </c>
      <c r="CE1624" s="116">
        <v>2299.6518000000001</v>
      </c>
      <c r="CF1624" s="32" t="s">
        <v>135</v>
      </c>
      <c r="CG1624" s="32" t="s">
        <v>136</v>
      </c>
      <c r="CH1624" s="32" t="s">
        <v>185</v>
      </c>
      <c r="CI1624" s="116">
        <v>0</v>
      </c>
      <c r="CJ1624" s="116">
        <v>0</v>
      </c>
      <c r="CK1624" s="116">
        <v>210.60298999999998</v>
      </c>
      <c r="CL1624" s="116">
        <v>1797.1659100000002</v>
      </c>
      <c r="CM1624" s="116">
        <v>24.764140000000001</v>
      </c>
      <c r="CN1624" s="116">
        <v>0</v>
      </c>
      <c r="CO1624" s="113">
        <v>0</v>
      </c>
      <c r="CP1624" s="32" t="s">
        <v>134</v>
      </c>
      <c r="CQ1624" s="32" t="s">
        <v>115</v>
      </c>
      <c r="CR1624" s="32" t="s">
        <v>134</v>
      </c>
      <c r="CS1624" s="32" t="s">
        <v>115</v>
      </c>
      <c r="CT1624" s="113">
        <v>1</v>
      </c>
      <c r="CU1624" s="113">
        <v>0</v>
      </c>
      <c r="CV1624" s="33" t="s">
        <v>1903</v>
      </c>
    </row>
    <row r="1625" spans="2:100">
      <c r="B1625" s="31">
        <v>1621</v>
      </c>
      <c r="C1625" s="32" t="s">
        <v>5103</v>
      </c>
      <c r="D1625" s="128"/>
      <c r="E1625" s="128"/>
      <c r="F1625" s="32" t="s">
        <v>5100</v>
      </c>
      <c r="G1625" s="32" t="s">
        <v>5101</v>
      </c>
      <c r="H1625" s="32" t="s">
        <v>1841</v>
      </c>
      <c r="I1625" s="32" t="s">
        <v>189</v>
      </c>
      <c r="J1625" s="32" t="s">
        <v>115</v>
      </c>
      <c r="K1625" s="32" t="s">
        <v>115</v>
      </c>
      <c r="L1625" s="32" t="s">
        <v>404</v>
      </c>
      <c r="M1625" s="32" t="s">
        <v>4825</v>
      </c>
      <c r="N1625" s="32" t="s">
        <v>115</v>
      </c>
      <c r="O1625" s="32" t="s">
        <v>115</v>
      </c>
      <c r="P1625" s="110">
        <v>45778</v>
      </c>
      <c r="Q1625" s="32">
        <v>43</v>
      </c>
      <c r="R1625" s="32" t="s">
        <v>220</v>
      </c>
      <c r="S1625" s="32" t="s">
        <v>121</v>
      </c>
      <c r="T1625" s="32" t="s">
        <v>115</v>
      </c>
      <c r="U1625" s="32" t="s">
        <v>1574</v>
      </c>
      <c r="V1625" s="32" t="s">
        <v>1512</v>
      </c>
      <c r="W1625" s="32" t="s">
        <v>123</v>
      </c>
      <c r="X1625" s="32" t="s">
        <v>2442</v>
      </c>
      <c r="Y1625" s="128"/>
      <c r="Z1625" s="119" t="s">
        <v>115</v>
      </c>
      <c r="AA1625" s="119" t="s">
        <v>115</v>
      </c>
      <c r="AB1625" s="32" t="s">
        <v>1677</v>
      </c>
      <c r="AC1625" s="32" t="s">
        <v>115</v>
      </c>
      <c r="AD1625" s="32" t="s">
        <v>115</v>
      </c>
      <c r="AE1625" s="32" t="s">
        <v>115</v>
      </c>
      <c r="AF1625" s="32" t="s">
        <v>115</v>
      </c>
      <c r="AG1625" s="32" t="s">
        <v>115</v>
      </c>
      <c r="AH1625" s="32" t="s">
        <v>115</v>
      </c>
      <c r="AI1625" s="32">
        <v>5795020</v>
      </c>
      <c r="AJ1625" s="32" t="s">
        <v>5102</v>
      </c>
      <c r="AK1625" s="32" t="s">
        <v>5103</v>
      </c>
      <c r="AL1625" s="32">
        <v>2</v>
      </c>
      <c r="AM1625" s="32">
        <v>70</v>
      </c>
      <c r="AN1625" s="32" t="s">
        <v>128</v>
      </c>
      <c r="AO1625" s="32" t="s">
        <v>129</v>
      </c>
      <c r="AP1625" s="32">
        <v>2021</v>
      </c>
      <c r="AQ1625" s="32" t="s">
        <v>130</v>
      </c>
      <c r="AR1625" s="32">
        <v>2021</v>
      </c>
      <c r="AS1625" s="32" t="s">
        <v>115</v>
      </c>
      <c r="AT1625" s="32" t="b">
        <v>0</v>
      </c>
      <c r="AU1625" s="32" t="s">
        <v>115</v>
      </c>
      <c r="AV1625" s="32" t="s">
        <v>115</v>
      </c>
      <c r="AW1625" s="32" t="s">
        <v>115</v>
      </c>
      <c r="AX1625" s="32" t="b">
        <v>0</v>
      </c>
      <c r="AY1625" s="32" t="s">
        <v>115</v>
      </c>
      <c r="AZ1625" s="110" t="s">
        <v>115</v>
      </c>
      <c r="BA1625" s="32" t="s">
        <v>115</v>
      </c>
      <c r="BB1625" s="32" t="s">
        <v>115</v>
      </c>
      <c r="BC1625" s="32" t="s">
        <v>115</v>
      </c>
      <c r="BD1625" s="32" t="s">
        <v>115</v>
      </c>
      <c r="BE1625" s="32" t="s">
        <v>115</v>
      </c>
      <c r="BF1625" s="110" t="s">
        <v>115</v>
      </c>
      <c r="BG1625" s="32" t="s">
        <v>131</v>
      </c>
      <c r="BH1625" s="32" t="s">
        <v>115</v>
      </c>
      <c r="BI1625" s="32" t="s">
        <v>195</v>
      </c>
      <c r="BJ1625" s="32">
        <v>2</v>
      </c>
      <c r="BK1625" s="110">
        <v>44621</v>
      </c>
      <c r="BL1625" s="110">
        <v>44664</v>
      </c>
      <c r="BM1625" s="110">
        <v>44669</v>
      </c>
      <c r="BN1625" s="32" t="s">
        <v>115</v>
      </c>
      <c r="BO1625" s="32" t="s">
        <v>115</v>
      </c>
      <c r="BP1625" s="32" t="b">
        <v>0</v>
      </c>
      <c r="BQ1625" s="116">
        <v>5583</v>
      </c>
      <c r="BR1625" s="32" t="s">
        <v>134</v>
      </c>
      <c r="BS1625" s="116">
        <v>7689.8617000000004</v>
      </c>
      <c r="BT1625" s="116">
        <v>7689.8617000000004</v>
      </c>
      <c r="BU1625" s="116">
        <v>1670.8380999999999</v>
      </c>
      <c r="BV1625" s="116">
        <v>5903.9565000000002</v>
      </c>
      <c r="BW1625" s="116">
        <v>105.90009999999999</v>
      </c>
      <c r="BX1625" s="116">
        <v>9.1669999999999998</v>
      </c>
      <c r="BY1625" s="116">
        <v>0</v>
      </c>
      <c r="BZ1625" s="116">
        <v>0</v>
      </c>
      <c r="CA1625" s="116">
        <v>0</v>
      </c>
      <c r="CB1625" s="116">
        <v>0</v>
      </c>
      <c r="CC1625" s="116">
        <v>0</v>
      </c>
      <c r="CD1625" s="116">
        <v>0</v>
      </c>
      <c r="CE1625" s="116">
        <v>7689.8617000000004</v>
      </c>
      <c r="CF1625" s="32" t="s">
        <v>135</v>
      </c>
      <c r="CG1625" s="32" t="s">
        <v>136</v>
      </c>
      <c r="CH1625" s="32" t="s">
        <v>185</v>
      </c>
      <c r="CI1625" s="116">
        <v>0</v>
      </c>
      <c r="CJ1625" s="116">
        <v>0</v>
      </c>
      <c r="CK1625" s="116">
        <v>6897.7576600000002</v>
      </c>
      <c r="CL1625" s="116">
        <v>96.310890000000001</v>
      </c>
      <c r="CM1625" s="116">
        <v>8.3369799999999987</v>
      </c>
      <c r="CN1625" s="116">
        <v>0</v>
      </c>
      <c r="CO1625" s="113">
        <v>0</v>
      </c>
      <c r="CP1625" s="32" t="s">
        <v>134</v>
      </c>
      <c r="CQ1625" s="32" t="s">
        <v>115</v>
      </c>
      <c r="CR1625" s="32" t="s">
        <v>134</v>
      </c>
      <c r="CS1625" s="32" t="s">
        <v>115</v>
      </c>
      <c r="CT1625" s="113">
        <v>1</v>
      </c>
      <c r="CU1625" s="113">
        <v>0</v>
      </c>
      <c r="CV1625" s="33" t="s">
        <v>1903</v>
      </c>
    </row>
    <row r="1626" spans="2:100">
      <c r="B1626" s="31">
        <v>1622</v>
      </c>
      <c r="C1626" s="32" t="s">
        <v>5104</v>
      </c>
      <c r="D1626" s="128"/>
      <c r="E1626" s="128"/>
      <c r="F1626" s="32" t="s">
        <v>4867</v>
      </c>
      <c r="G1626" s="32" t="s">
        <v>5105</v>
      </c>
      <c r="H1626" s="32" t="s">
        <v>1841</v>
      </c>
      <c r="I1626" s="32" t="s">
        <v>189</v>
      </c>
      <c r="J1626" s="32" t="s">
        <v>115</v>
      </c>
      <c r="K1626" s="32" t="s">
        <v>115</v>
      </c>
      <c r="L1626" s="32" t="s">
        <v>404</v>
      </c>
      <c r="M1626" s="32" t="s">
        <v>4825</v>
      </c>
      <c r="N1626" s="32" t="s">
        <v>115</v>
      </c>
      <c r="O1626" s="32" t="s">
        <v>115</v>
      </c>
      <c r="P1626" s="110">
        <v>45867</v>
      </c>
      <c r="Q1626" s="32">
        <v>113</v>
      </c>
      <c r="R1626" s="32" t="s">
        <v>220</v>
      </c>
      <c r="S1626" s="32" t="s">
        <v>548</v>
      </c>
      <c r="T1626" s="32" t="s">
        <v>3010</v>
      </c>
      <c r="U1626" s="32" t="s">
        <v>1574</v>
      </c>
      <c r="V1626" s="32" t="s">
        <v>1512</v>
      </c>
      <c r="W1626" s="32" t="s">
        <v>123</v>
      </c>
      <c r="X1626" s="32" t="s">
        <v>887</v>
      </c>
      <c r="Y1626" s="128"/>
      <c r="Z1626" s="119" t="s">
        <v>115</v>
      </c>
      <c r="AA1626" s="119" t="s">
        <v>115</v>
      </c>
      <c r="AB1626" s="32" t="s">
        <v>1842</v>
      </c>
      <c r="AC1626" s="32" t="s">
        <v>115</v>
      </c>
      <c r="AD1626" s="32" t="s">
        <v>115</v>
      </c>
      <c r="AE1626" s="32" t="s">
        <v>115</v>
      </c>
      <c r="AF1626" s="32" t="s">
        <v>115</v>
      </c>
      <c r="AG1626" s="32" t="s">
        <v>115</v>
      </c>
      <c r="AH1626" s="32" t="s">
        <v>115</v>
      </c>
      <c r="AI1626" s="32">
        <v>5544414</v>
      </c>
      <c r="AJ1626" s="32" t="s">
        <v>5106</v>
      </c>
      <c r="AK1626" s="32" t="s">
        <v>5104</v>
      </c>
      <c r="AL1626" s="32">
        <v>1</v>
      </c>
      <c r="AM1626" s="32">
        <v>70</v>
      </c>
      <c r="AN1626" s="32" t="s">
        <v>128</v>
      </c>
      <c r="AO1626" s="32" t="s">
        <v>129</v>
      </c>
      <c r="AP1626" s="32">
        <v>2021</v>
      </c>
      <c r="AQ1626" s="32" t="s">
        <v>130</v>
      </c>
      <c r="AR1626" s="32">
        <v>2019</v>
      </c>
      <c r="AS1626" s="32" t="s">
        <v>115</v>
      </c>
      <c r="AT1626" s="32" t="b">
        <v>0</v>
      </c>
      <c r="AU1626" s="32" t="s">
        <v>115</v>
      </c>
      <c r="AV1626" s="32" t="s">
        <v>115</v>
      </c>
      <c r="AW1626" s="32" t="s">
        <v>115</v>
      </c>
      <c r="AX1626" s="32" t="b">
        <v>0</v>
      </c>
      <c r="AY1626" s="32" t="s">
        <v>115</v>
      </c>
      <c r="AZ1626" s="110" t="s">
        <v>115</v>
      </c>
      <c r="BA1626" s="32" t="s">
        <v>115</v>
      </c>
      <c r="BB1626" s="32" t="s">
        <v>115</v>
      </c>
      <c r="BC1626" s="32" t="s">
        <v>115</v>
      </c>
      <c r="BD1626" s="32" t="s">
        <v>115</v>
      </c>
      <c r="BE1626" s="32" t="s">
        <v>115</v>
      </c>
      <c r="BF1626" s="110" t="s">
        <v>115</v>
      </c>
      <c r="BG1626" s="32" t="s">
        <v>131</v>
      </c>
      <c r="BH1626" s="32" t="s">
        <v>115</v>
      </c>
      <c r="BI1626" s="32" t="s">
        <v>195</v>
      </c>
      <c r="BJ1626" s="32">
        <v>2</v>
      </c>
      <c r="BK1626" s="110">
        <v>44712</v>
      </c>
      <c r="BL1626" s="110">
        <v>44519</v>
      </c>
      <c r="BM1626" s="110">
        <v>44722</v>
      </c>
      <c r="BN1626" s="32" t="s">
        <v>245</v>
      </c>
      <c r="BO1626" s="32" t="s">
        <v>115</v>
      </c>
      <c r="BP1626" s="32" t="b">
        <v>0</v>
      </c>
      <c r="BQ1626" s="116">
        <v>5315</v>
      </c>
      <c r="BR1626" s="32" t="s">
        <v>134</v>
      </c>
      <c r="BS1626" s="116">
        <v>2987.5590000000002</v>
      </c>
      <c r="BT1626" s="116">
        <v>2987.5590000000002</v>
      </c>
      <c r="BU1626" s="116">
        <v>392.77159999999998</v>
      </c>
      <c r="BV1626" s="116">
        <v>2544.5160000000001</v>
      </c>
      <c r="BW1626" s="116">
        <v>50.271500000000003</v>
      </c>
      <c r="BX1626" s="116">
        <v>0</v>
      </c>
      <c r="BY1626" s="116">
        <v>0</v>
      </c>
      <c r="BZ1626" s="116">
        <v>0</v>
      </c>
      <c r="CA1626" s="116">
        <v>0</v>
      </c>
      <c r="CB1626" s="116">
        <v>0</v>
      </c>
      <c r="CC1626" s="116">
        <v>0</v>
      </c>
      <c r="CD1626" s="116">
        <v>0</v>
      </c>
      <c r="CE1626" s="116">
        <v>2987.5590000000002</v>
      </c>
      <c r="CF1626" s="32" t="s">
        <v>135</v>
      </c>
      <c r="CG1626" s="32" t="s">
        <v>136</v>
      </c>
      <c r="CH1626" s="32" t="s">
        <v>380</v>
      </c>
      <c r="CI1626" s="116">
        <v>0</v>
      </c>
      <c r="CJ1626" s="116">
        <v>379.81685999999996</v>
      </c>
      <c r="CK1626" s="116">
        <v>2460.59076</v>
      </c>
      <c r="CL1626" s="116">
        <v>48.613399999999992</v>
      </c>
      <c r="CM1626" s="116">
        <v>-1.0000000000000001E-5</v>
      </c>
      <c r="CN1626" s="116">
        <v>0</v>
      </c>
      <c r="CO1626" s="113">
        <v>0</v>
      </c>
      <c r="CP1626" s="32" t="s">
        <v>134</v>
      </c>
      <c r="CQ1626" s="32" t="s">
        <v>115</v>
      </c>
      <c r="CR1626" s="32" t="s">
        <v>134</v>
      </c>
      <c r="CS1626" s="32" t="s">
        <v>115</v>
      </c>
      <c r="CT1626" s="113">
        <v>0</v>
      </c>
      <c r="CU1626" s="113">
        <v>1</v>
      </c>
      <c r="CV1626" s="33" t="s">
        <v>1903</v>
      </c>
    </row>
    <row r="1627" spans="2:100">
      <c r="B1627" s="31">
        <v>1623</v>
      </c>
      <c r="C1627" s="32" t="s">
        <v>5107</v>
      </c>
      <c r="D1627" s="128"/>
      <c r="E1627" s="128"/>
      <c r="F1627" s="32" t="s">
        <v>4957</v>
      </c>
      <c r="G1627" s="32" t="s">
        <v>5108</v>
      </c>
      <c r="H1627" s="32" t="s">
        <v>1841</v>
      </c>
      <c r="I1627" s="32" t="s">
        <v>189</v>
      </c>
      <c r="J1627" s="32" t="s">
        <v>115</v>
      </c>
      <c r="K1627" s="32" t="s">
        <v>115</v>
      </c>
      <c r="L1627" s="32" t="s">
        <v>404</v>
      </c>
      <c r="M1627" s="32" t="s">
        <v>4825</v>
      </c>
      <c r="N1627" s="32" t="s">
        <v>115</v>
      </c>
      <c r="O1627" s="32" t="s">
        <v>115</v>
      </c>
      <c r="P1627" s="110">
        <v>45784</v>
      </c>
      <c r="Q1627" s="32">
        <v>97</v>
      </c>
      <c r="R1627" s="32" t="s">
        <v>220</v>
      </c>
      <c r="S1627" s="32" t="s">
        <v>548</v>
      </c>
      <c r="T1627" s="32" t="s">
        <v>2373</v>
      </c>
      <c r="U1627" s="32" t="s">
        <v>214</v>
      </c>
      <c r="V1627" s="32" t="s">
        <v>122</v>
      </c>
      <c r="W1627" s="32" t="s">
        <v>123</v>
      </c>
      <c r="X1627" s="32" t="s">
        <v>887</v>
      </c>
      <c r="Y1627" s="128"/>
      <c r="Z1627" s="119" t="s">
        <v>115</v>
      </c>
      <c r="AA1627" s="119" t="s">
        <v>115</v>
      </c>
      <c r="AB1627" s="32" t="s">
        <v>1728</v>
      </c>
      <c r="AC1627" s="32" t="s">
        <v>115</v>
      </c>
      <c r="AD1627" s="32" t="s">
        <v>115</v>
      </c>
      <c r="AE1627" s="32" t="s">
        <v>115</v>
      </c>
      <c r="AF1627" s="32" t="s">
        <v>115</v>
      </c>
      <c r="AG1627" s="32" t="s">
        <v>5109</v>
      </c>
      <c r="AH1627" s="32" t="s">
        <v>422</v>
      </c>
      <c r="AI1627" s="32">
        <v>5792138</v>
      </c>
      <c r="AJ1627" s="32" t="s">
        <v>5110</v>
      </c>
      <c r="AK1627" s="32" t="s">
        <v>5107</v>
      </c>
      <c r="AL1627" s="32">
        <v>3</v>
      </c>
      <c r="AM1627" s="32">
        <v>70</v>
      </c>
      <c r="AN1627" s="32" t="s">
        <v>128</v>
      </c>
      <c r="AO1627" s="32" t="s">
        <v>129</v>
      </c>
      <c r="AP1627" s="32">
        <v>2022</v>
      </c>
      <c r="AQ1627" s="32" t="s">
        <v>130</v>
      </c>
      <c r="AR1627" s="32">
        <v>2020</v>
      </c>
      <c r="AS1627" s="32" t="s">
        <v>115</v>
      </c>
      <c r="AT1627" s="32" t="b">
        <v>0</v>
      </c>
      <c r="AU1627" s="32" t="s">
        <v>115</v>
      </c>
      <c r="AV1627" s="32" t="s">
        <v>115</v>
      </c>
      <c r="AW1627" s="32" t="s">
        <v>115</v>
      </c>
      <c r="AX1627" s="32" t="b">
        <v>0</v>
      </c>
      <c r="AY1627" s="32" t="s">
        <v>115</v>
      </c>
      <c r="AZ1627" s="110" t="s">
        <v>115</v>
      </c>
      <c r="BA1627" s="32" t="s">
        <v>115</v>
      </c>
      <c r="BB1627" s="32" t="s">
        <v>115</v>
      </c>
      <c r="BC1627" s="32" t="s">
        <v>115</v>
      </c>
      <c r="BD1627" s="32" t="s">
        <v>115</v>
      </c>
      <c r="BE1627" s="32" t="s">
        <v>115</v>
      </c>
      <c r="BF1627" s="110" t="s">
        <v>115</v>
      </c>
      <c r="BG1627" s="32" t="s">
        <v>131</v>
      </c>
      <c r="BH1627" s="32" t="s">
        <v>115</v>
      </c>
      <c r="BI1627" s="32" t="s">
        <v>195</v>
      </c>
      <c r="BJ1627" s="32">
        <v>2</v>
      </c>
      <c r="BK1627" s="110">
        <v>44985</v>
      </c>
      <c r="BL1627" s="110">
        <v>46402</v>
      </c>
      <c r="BM1627" s="110">
        <v>45005</v>
      </c>
      <c r="BN1627" s="32" t="s">
        <v>115</v>
      </c>
      <c r="BO1627" s="32" t="s">
        <v>115</v>
      </c>
      <c r="BP1627" s="32" t="b">
        <v>1</v>
      </c>
      <c r="BQ1627" s="116">
        <v>238200</v>
      </c>
      <c r="BR1627" s="32" t="s">
        <v>134</v>
      </c>
      <c r="BS1627" s="116">
        <v>17851.6283</v>
      </c>
      <c r="BT1627" s="116">
        <v>17851.6283</v>
      </c>
      <c r="BU1627" s="116">
        <v>-34.468600000000002</v>
      </c>
      <c r="BV1627" s="116">
        <v>6348.9479000000001</v>
      </c>
      <c r="BW1627" s="116">
        <v>9925.7335999999996</v>
      </c>
      <c r="BX1627" s="116">
        <v>-737.90390000000002</v>
      </c>
      <c r="BY1627" s="116">
        <v>23.956199999999999</v>
      </c>
      <c r="BZ1627" s="116">
        <v>0</v>
      </c>
      <c r="CA1627" s="116">
        <v>0</v>
      </c>
      <c r="CB1627" s="116">
        <v>0</v>
      </c>
      <c r="CC1627" s="116">
        <v>0</v>
      </c>
      <c r="CD1627" s="116">
        <v>0</v>
      </c>
      <c r="CE1627" s="116">
        <v>17827.6721</v>
      </c>
      <c r="CF1627" s="32" t="s">
        <v>135</v>
      </c>
      <c r="CG1627" s="32" t="s">
        <v>136</v>
      </c>
      <c r="CH1627" s="32" t="s">
        <v>258</v>
      </c>
      <c r="CI1627" s="116">
        <v>0</v>
      </c>
      <c r="CJ1627" s="116">
        <v>0</v>
      </c>
      <c r="CK1627" s="116">
        <v>0</v>
      </c>
      <c r="CL1627" s="116">
        <v>17496.15076</v>
      </c>
      <c r="CM1627" s="116">
        <v>-693.63587999999982</v>
      </c>
      <c r="CN1627" s="116">
        <v>25.733940000000004</v>
      </c>
      <c r="CO1627" s="113">
        <v>0</v>
      </c>
      <c r="CP1627" s="32" t="s">
        <v>134</v>
      </c>
      <c r="CQ1627" s="32" t="s">
        <v>115</v>
      </c>
      <c r="CR1627" s="32" t="s">
        <v>134</v>
      </c>
      <c r="CS1627" s="32" t="s">
        <v>115</v>
      </c>
      <c r="CT1627" s="113">
        <v>0.3427</v>
      </c>
      <c r="CU1627" s="113">
        <v>0.6573</v>
      </c>
      <c r="CV1627" s="33" t="s">
        <v>1903</v>
      </c>
    </row>
    <row r="1628" spans="2:100">
      <c r="B1628" s="31">
        <v>1624</v>
      </c>
      <c r="C1628" s="32" t="s">
        <v>5111</v>
      </c>
      <c r="D1628" s="128"/>
      <c r="E1628" s="128"/>
      <c r="F1628" s="32" t="s">
        <v>4957</v>
      </c>
      <c r="G1628" s="32" t="s">
        <v>5108</v>
      </c>
      <c r="H1628" s="32" t="s">
        <v>1841</v>
      </c>
      <c r="I1628" s="32" t="s">
        <v>189</v>
      </c>
      <c r="J1628" s="32" t="s">
        <v>115</v>
      </c>
      <c r="K1628" s="32" t="s">
        <v>115</v>
      </c>
      <c r="L1628" s="32" t="s">
        <v>404</v>
      </c>
      <c r="M1628" s="32" t="s">
        <v>4825</v>
      </c>
      <c r="N1628" s="32" t="s">
        <v>115</v>
      </c>
      <c r="O1628" s="32" t="s">
        <v>115</v>
      </c>
      <c r="P1628" s="110">
        <v>45784</v>
      </c>
      <c r="Q1628" s="32">
        <v>97</v>
      </c>
      <c r="R1628" s="32" t="s">
        <v>220</v>
      </c>
      <c r="S1628" s="32" t="s">
        <v>548</v>
      </c>
      <c r="T1628" s="32" t="s">
        <v>2373</v>
      </c>
      <c r="U1628" s="32" t="s">
        <v>214</v>
      </c>
      <c r="V1628" s="32" t="s">
        <v>122</v>
      </c>
      <c r="W1628" s="32" t="s">
        <v>123</v>
      </c>
      <c r="X1628" s="32" t="s">
        <v>1920</v>
      </c>
      <c r="Y1628" s="128"/>
      <c r="Z1628" s="119" t="s">
        <v>115</v>
      </c>
      <c r="AA1628" s="119" t="s">
        <v>115</v>
      </c>
      <c r="AB1628" s="32" t="s">
        <v>1728</v>
      </c>
      <c r="AC1628" s="32" t="s">
        <v>115</v>
      </c>
      <c r="AD1628" s="32" t="s">
        <v>115</v>
      </c>
      <c r="AE1628" s="32" t="s">
        <v>115</v>
      </c>
      <c r="AF1628" s="32" t="s">
        <v>115</v>
      </c>
      <c r="AG1628" s="32" t="s">
        <v>5109</v>
      </c>
      <c r="AH1628" s="32" t="s">
        <v>422</v>
      </c>
      <c r="AI1628" s="32">
        <v>5798400</v>
      </c>
      <c r="AJ1628" s="32" t="s">
        <v>5110</v>
      </c>
      <c r="AK1628" s="32" t="s">
        <v>5107</v>
      </c>
      <c r="AL1628" s="32">
        <v>3</v>
      </c>
      <c r="AM1628" s="32">
        <v>70</v>
      </c>
      <c r="AN1628" s="32" t="s">
        <v>128</v>
      </c>
      <c r="AO1628" s="32" t="s">
        <v>129</v>
      </c>
      <c r="AP1628" s="32">
        <v>2022</v>
      </c>
      <c r="AQ1628" s="32" t="s">
        <v>130</v>
      </c>
      <c r="AR1628" s="32">
        <v>2022</v>
      </c>
      <c r="AS1628" s="32" t="s">
        <v>115</v>
      </c>
      <c r="AT1628" s="32" t="b">
        <v>0</v>
      </c>
      <c r="AU1628" s="32" t="s">
        <v>115</v>
      </c>
      <c r="AV1628" s="32" t="s">
        <v>115</v>
      </c>
      <c r="AW1628" s="32" t="s">
        <v>115</v>
      </c>
      <c r="AX1628" s="32" t="b">
        <v>0</v>
      </c>
      <c r="AY1628" s="32" t="s">
        <v>115</v>
      </c>
      <c r="AZ1628" s="110" t="s">
        <v>115</v>
      </c>
      <c r="BA1628" s="32" t="s">
        <v>115</v>
      </c>
      <c r="BB1628" s="32" t="s">
        <v>115</v>
      </c>
      <c r="BC1628" s="32" t="s">
        <v>115</v>
      </c>
      <c r="BD1628" s="32" t="s">
        <v>115</v>
      </c>
      <c r="BE1628" s="32" t="s">
        <v>115</v>
      </c>
      <c r="BF1628" s="110" t="s">
        <v>115</v>
      </c>
      <c r="BG1628" s="32" t="s">
        <v>131</v>
      </c>
      <c r="BH1628" s="32" t="s">
        <v>115</v>
      </c>
      <c r="BI1628" s="32" t="s">
        <v>195</v>
      </c>
      <c r="BJ1628" s="32">
        <v>2</v>
      </c>
      <c r="BK1628" s="110">
        <v>45257</v>
      </c>
      <c r="BL1628" s="110">
        <v>46402</v>
      </c>
      <c r="BM1628" s="110">
        <v>45280</v>
      </c>
      <c r="BN1628" s="32" t="s">
        <v>115</v>
      </c>
      <c r="BO1628" s="32" t="s">
        <v>115</v>
      </c>
      <c r="BP1628" s="32" t="b">
        <v>1</v>
      </c>
      <c r="BQ1628" s="116">
        <v>238200</v>
      </c>
      <c r="BR1628" s="32" t="s">
        <v>134</v>
      </c>
      <c r="BS1628" s="116">
        <v>20842.453099999999</v>
      </c>
      <c r="BT1628" s="116">
        <v>20842.453099999999</v>
      </c>
      <c r="BU1628" s="116">
        <v>0</v>
      </c>
      <c r="BV1628" s="116">
        <v>0</v>
      </c>
      <c r="BW1628" s="116">
        <v>19005.517599999999</v>
      </c>
      <c r="BX1628" s="116">
        <v>1708.8226999999999</v>
      </c>
      <c r="BY1628" s="116">
        <v>128.11279999999999</v>
      </c>
      <c r="BZ1628" s="116">
        <v>0</v>
      </c>
      <c r="CA1628" s="116">
        <v>0</v>
      </c>
      <c r="CB1628" s="116">
        <v>0</v>
      </c>
      <c r="CC1628" s="116">
        <v>0</v>
      </c>
      <c r="CD1628" s="116">
        <v>0</v>
      </c>
      <c r="CE1628" s="116">
        <v>20714.3403</v>
      </c>
      <c r="CF1628" s="32" t="s">
        <v>135</v>
      </c>
      <c r="CG1628" s="32" t="s">
        <v>136</v>
      </c>
      <c r="CH1628" s="32" t="s">
        <v>258</v>
      </c>
      <c r="CI1628" s="116">
        <v>0</v>
      </c>
      <c r="CJ1628" s="116">
        <v>0</v>
      </c>
      <c r="CK1628" s="116">
        <v>0</v>
      </c>
      <c r="CL1628" s="116">
        <v>19005.517620000002</v>
      </c>
      <c r="CM1628" s="116">
        <v>1032.9343600000002</v>
      </c>
      <c r="CN1628" s="116">
        <v>124.74495</v>
      </c>
      <c r="CO1628" s="113">
        <v>0</v>
      </c>
      <c r="CP1628" s="32" t="s">
        <v>134</v>
      </c>
      <c r="CQ1628" s="32" t="s">
        <v>115</v>
      </c>
      <c r="CR1628" s="32" t="s">
        <v>134</v>
      </c>
      <c r="CS1628" s="32" t="s">
        <v>115</v>
      </c>
      <c r="CT1628" s="113">
        <v>0</v>
      </c>
      <c r="CU1628" s="113">
        <v>1</v>
      </c>
      <c r="CV1628" s="33" t="s">
        <v>1903</v>
      </c>
    </row>
    <row r="1629" spans="2:100">
      <c r="B1629" s="31">
        <v>1625</v>
      </c>
      <c r="C1629" s="32" t="s">
        <v>5112</v>
      </c>
      <c r="D1629" s="128"/>
      <c r="E1629" s="128"/>
      <c r="F1629" s="32" t="s">
        <v>4957</v>
      </c>
      <c r="G1629" s="32" t="s">
        <v>5108</v>
      </c>
      <c r="H1629" s="32" t="s">
        <v>1841</v>
      </c>
      <c r="I1629" s="32" t="s">
        <v>189</v>
      </c>
      <c r="J1629" s="32" t="s">
        <v>115</v>
      </c>
      <c r="K1629" s="32" t="s">
        <v>115</v>
      </c>
      <c r="L1629" s="32" t="s">
        <v>404</v>
      </c>
      <c r="M1629" s="32" t="s">
        <v>4825</v>
      </c>
      <c r="N1629" s="32" t="s">
        <v>115</v>
      </c>
      <c r="O1629" s="32" t="s">
        <v>115</v>
      </c>
      <c r="P1629" s="110">
        <v>45784</v>
      </c>
      <c r="Q1629" s="32">
        <v>97</v>
      </c>
      <c r="R1629" s="32" t="s">
        <v>220</v>
      </c>
      <c r="S1629" s="32" t="s">
        <v>548</v>
      </c>
      <c r="T1629" s="32" t="s">
        <v>2373</v>
      </c>
      <c r="U1629" s="32" t="s">
        <v>214</v>
      </c>
      <c r="V1629" s="32" t="s">
        <v>122</v>
      </c>
      <c r="W1629" s="32" t="s">
        <v>123</v>
      </c>
      <c r="X1629" s="32" t="s">
        <v>887</v>
      </c>
      <c r="Y1629" s="128"/>
      <c r="Z1629" s="119" t="s">
        <v>115</v>
      </c>
      <c r="AA1629" s="119" t="s">
        <v>115</v>
      </c>
      <c r="AB1629" s="32" t="s">
        <v>1728</v>
      </c>
      <c r="AC1629" s="32" t="s">
        <v>115</v>
      </c>
      <c r="AD1629" s="32" t="s">
        <v>115</v>
      </c>
      <c r="AE1629" s="32" t="s">
        <v>115</v>
      </c>
      <c r="AF1629" s="32" t="s">
        <v>115</v>
      </c>
      <c r="AG1629" s="32" t="s">
        <v>5109</v>
      </c>
      <c r="AH1629" s="32" t="s">
        <v>422</v>
      </c>
      <c r="AI1629" s="32">
        <v>5801466</v>
      </c>
      <c r="AJ1629" s="32" t="s">
        <v>5110</v>
      </c>
      <c r="AK1629" s="32" t="s">
        <v>5107</v>
      </c>
      <c r="AL1629" s="32">
        <v>3</v>
      </c>
      <c r="AM1629" s="32">
        <v>70</v>
      </c>
      <c r="AN1629" s="32" t="s">
        <v>128</v>
      </c>
      <c r="AO1629" s="32" t="s">
        <v>129</v>
      </c>
      <c r="AP1629" s="32">
        <v>2022</v>
      </c>
      <c r="AQ1629" s="32" t="s">
        <v>130</v>
      </c>
      <c r="AR1629" s="32">
        <v>2023</v>
      </c>
      <c r="AS1629" s="32" t="s">
        <v>115</v>
      </c>
      <c r="AT1629" s="32" t="b">
        <v>0</v>
      </c>
      <c r="AU1629" s="32" t="s">
        <v>115</v>
      </c>
      <c r="AV1629" s="32" t="s">
        <v>115</v>
      </c>
      <c r="AW1629" s="32" t="s">
        <v>115</v>
      </c>
      <c r="AX1629" s="32" t="b">
        <v>0</v>
      </c>
      <c r="AY1629" s="32" t="s">
        <v>115</v>
      </c>
      <c r="AZ1629" s="110" t="s">
        <v>115</v>
      </c>
      <c r="BA1629" s="32" t="s">
        <v>115</v>
      </c>
      <c r="BB1629" s="32" t="s">
        <v>115</v>
      </c>
      <c r="BC1629" s="32" t="s">
        <v>115</v>
      </c>
      <c r="BD1629" s="32" t="s">
        <v>115</v>
      </c>
      <c r="BE1629" s="32" t="s">
        <v>115</v>
      </c>
      <c r="BF1629" s="110" t="s">
        <v>115</v>
      </c>
      <c r="BG1629" s="32" t="s">
        <v>131</v>
      </c>
      <c r="BH1629" s="32" t="s">
        <v>115</v>
      </c>
      <c r="BI1629" s="32" t="s">
        <v>195</v>
      </c>
      <c r="BJ1629" s="32">
        <v>2</v>
      </c>
      <c r="BK1629" s="110">
        <v>45609</v>
      </c>
      <c r="BL1629" s="110">
        <v>46402</v>
      </c>
      <c r="BM1629" s="110">
        <v>45639</v>
      </c>
      <c r="BN1629" s="32" t="s">
        <v>115</v>
      </c>
      <c r="BO1629" s="32" t="s">
        <v>115</v>
      </c>
      <c r="BP1629" s="32" t="b">
        <v>1</v>
      </c>
      <c r="BQ1629" s="116">
        <v>238200</v>
      </c>
      <c r="BR1629" s="32" t="s">
        <v>134</v>
      </c>
      <c r="BS1629" s="116">
        <v>12917.9012</v>
      </c>
      <c r="BT1629" s="116">
        <v>13067.9012</v>
      </c>
      <c r="BU1629" s="116">
        <v>0</v>
      </c>
      <c r="BV1629" s="116">
        <v>0</v>
      </c>
      <c r="BW1629" s="116">
        <v>58.795900000000003</v>
      </c>
      <c r="BX1629" s="116">
        <v>12144.1489</v>
      </c>
      <c r="BY1629" s="116">
        <v>864.95650000000001</v>
      </c>
      <c r="BZ1629" s="116">
        <v>0</v>
      </c>
      <c r="CA1629" s="116">
        <v>0</v>
      </c>
      <c r="CB1629" s="116">
        <v>0</v>
      </c>
      <c r="CC1629" s="116">
        <v>0</v>
      </c>
      <c r="CD1629" s="116">
        <v>0</v>
      </c>
      <c r="CE1629" s="116">
        <v>12202.9447</v>
      </c>
      <c r="CF1629" s="32" t="s">
        <v>135</v>
      </c>
      <c r="CG1629" s="32" t="s">
        <v>136</v>
      </c>
      <c r="CH1629" s="32" t="s">
        <v>263</v>
      </c>
      <c r="CI1629" s="116">
        <v>0</v>
      </c>
      <c r="CJ1629" s="116">
        <v>0</v>
      </c>
      <c r="CK1629" s="116">
        <v>0</v>
      </c>
      <c r="CL1629" s="116">
        <v>0</v>
      </c>
      <c r="CM1629" s="116">
        <v>12202.944750000001</v>
      </c>
      <c r="CN1629" s="116">
        <v>733.79867999999999</v>
      </c>
      <c r="CO1629" s="113">
        <v>0</v>
      </c>
      <c r="CP1629" s="32" t="s">
        <v>134</v>
      </c>
      <c r="CQ1629" s="32" t="s">
        <v>115</v>
      </c>
      <c r="CR1629" s="32" t="s">
        <v>5113</v>
      </c>
      <c r="CS1629" s="32" t="s">
        <v>115</v>
      </c>
      <c r="CT1629" s="113">
        <v>0</v>
      </c>
      <c r="CU1629" s="113">
        <v>1</v>
      </c>
      <c r="CV1629" s="33" t="s">
        <v>1903</v>
      </c>
    </row>
    <row r="1630" spans="2:100">
      <c r="B1630" s="31">
        <v>1626</v>
      </c>
      <c r="C1630" s="32" t="s">
        <v>5114</v>
      </c>
      <c r="D1630" s="128"/>
      <c r="E1630" s="128"/>
      <c r="F1630" s="32" t="s">
        <v>5036</v>
      </c>
      <c r="G1630" s="32" t="s">
        <v>5115</v>
      </c>
      <c r="H1630" s="32" t="s">
        <v>1841</v>
      </c>
      <c r="I1630" s="32" t="s">
        <v>189</v>
      </c>
      <c r="J1630" s="32" t="s">
        <v>115</v>
      </c>
      <c r="K1630" s="32" t="s">
        <v>115</v>
      </c>
      <c r="L1630" s="32" t="s">
        <v>404</v>
      </c>
      <c r="M1630" s="32" t="s">
        <v>4825</v>
      </c>
      <c r="N1630" s="32" t="s">
        <v>115</v>
      </c>
      <c r="O1630" s="32" t="s">
        <v>115</v>
      </c>
      <c r="P1630" s="110">
        <v>45836</v>
      </c>
      <c r="Q1630" s="32">
        <v>74</v>
      </c>
      <c r="R1630" s="32" t="s">
        <v>220</v>
      </c>
      <c r="S1630" s="32" t="s">
        <v>1915</v>
      </c>
      <c r="T1630" s="32" t="s">
        <v>115</v>
      </c>
      <c r="U1630" s="32" t="s">
        <v>1574</v>
      </c>
      <c r="V1630" s="32" t="s">
        <v>1512</v>
      </c>
      <c r="W1630" s="32" t="s">
        <v>123</v>
      </c>
      <c r="X1630" s="32" t="s">
        <v>224</v>
      </c>
      <c r="Y1630" s="128"/>
      <c r="Z1630" s="119" t="s">
        <v>115</v>
      </c>
      <c r="AA1630" s="119" t="s">
        <v>115</v>
      </c>
      <c r="AB1630" s="32" t="s">
        <v>1728</v>
      </c>
      <c r="AC1630" s="32" t="s">
        <v>115</v>
      </c>
      <c r="AD1630" s="32" t="s">
        <v>115</v>
      </c>
      <c r="AE1630" s="32" t="s">
        <v>115</v>
      </c>
      <c r="AF1630" s="32" t="s">
        <v>115</v>
      </c>
      <c r="AG1630" s="32" t="s">
        <v>115</v>
      </c>
      <c r="AH1630" s="32" t="s">
        <v>115</v>
      </c>
      <c r="AI1630" s="32">
        <v>5795883</v>
      </c>
      <c r="AJ1630" s="32" t="s">
        <v>5116</v>
      </c>
      <c r="AK1630" s="32" t="s">
        <v>5117</v>
      </c>
      <c r="AL1630" s="32">
        <v>1</v>
      </c>
      <c r="AM1630" s="32">
        <v>70</v>
      </c>
      <c r="AN1630" s="32" t="s">
        <v>128</v>
      </c>
      <c r="AO1630" s="32" t="s">
        <v>129</v>
      </c>
      <c r="AP1630" s="32">
        <v>2021</v>
      </c>
      <c r="AQ1630" s="32" t="s">
        <v>130</v>
      </c>
      <c r="AR1630" s="32">
        <v>2021</v>
      </c>
      <c r="AS1630" s="32" t="s">
        <v>115</v>
      </c>
      <c r="AT1630" s="32" t="b">
        <v>0</v>
      </c>
      <c r="AU1630" s="32" t="s">
        <v>115</v>
      </c>
      <c r="AV1630" s="32" t="s">
        <v>115</v>
      </c>
      <c r="AW1630" s="32" t="s">
        <v>115</v>
      </c>
      <c r="AX1630" s="32" t="b">
        <v>0</v>
      </c>
      <c r="AY1630" s="32" t="s">
        <v>115</v>
      </c>
      <c r="AZ1630" s="110" t="s">
        <v>115</v>
      </c>
      <c r="BA1630" s="32" t="s">
        <v>115</v>
      </c>
      <c r="BB1630" s="32" t="s">
        <v>115</v>
      </c>
      <c r="BC1630" s="32" t="s">
        <v>115</v>
      </c>
      <c r="BD1630" s="32" t="s">
        <v>115</v>
      </c>
      <c r="BE1630" s="32" t="s">
        <v>115</v>
      </c>
      <c r="BF1630" s="110" t="s">
        <v>115</v>
      </c>
      <c r="BG1630" s="32" t="s">
        <v>131</v>
      </c>
      <c r="BH1630" s="32" t="s">
        <v>115</v>
      </c>
      <c r="BI1630" s="32" t="s">
        <v>195</v>
      </c>
      <c r="BJ1630" s="32">
        <v>2</v>
      </c>
      <c r="BK1630" s="110">
        <v>44687</v>
      </c>
      <c r="BL1630" s="110">
        <v>44530</v>
      </c>
      <c r="BM1630" s="110">
        <v>44692</v>
      </c>
      <c r="BN1630" s="32" t="s">
        <v>115</v>
      </c>
      <c r="BO1630" s="32" t="s">
        <v>115</v>
      </c>
      <c r="BP1630" s="32" t="b">
        <v>0</v>
      </c>
      <c r="BQ1630" s="116">
        <v>3131</v>
      </c>
      <c r="BR1630" s="32" t="s">
        <v>134</v>
      </c>
      <c r="BS1630" s="116">
        <v>5650.1638000000003</v>
      </c>
      <c r="BT1630" s="116">
        <v>5650.1638000000003</v>
      </c>
      <c r="BU1630" s="116">
        <v>1444.3806999999999</v>
      </c>
      <c r="BV1630" s="116">
        <v>4167.8780999999999</v>
      </c>
      <c r="BW1630" s="116">
        <v>37.905000000000001</v>
      </c>
      <c r="BX1630" s="116">
        <v>0</v>
      </c>
      <c r="BY1630" s="116">
        <v>0</v>
      </c>
      <c r="BZ1630" s="116">
        <v>0</v>
      </c>
      <c r="CA1630" s="116">
        <v>0</v>
      </c>
      <c r="CB1630" s="116">
        <v>0</v>
      </c>
      <c r="CC1630" s="116">
        <v>0</v>
      </c>
      <c r="CD1630" s="116">
        <v>0</v>
      </c>
      <c r="CE1630" s="116">
        <v>5650.1638000000003</v>
      </c>
      <c r="CF1630" s="32" t="s">
        <v>135</v>
      </c>
      <c r="CG1630" s="32" t="s">
        <v>136</v>
      </c>
      <c r="CH1630" s="32" t="s">
        <v>272</v>
      </c>
      <c r="CI1630" s="116">
        <v>0</v>
      </c>
      <c r="CJ1630" s="116">
        <v>0</v>
      </c>
      <c r="CK1630" s="116">
        <v>4449.0396299999993</v>
      </c>
      <c r="CL1630" s="116">
        <v>29.927770000000013</v>
      </c>
      <c r="CM1630" s="116">
        <v>0</v>
      </c>
      <c r="CN1630" s="116">
        <v>0</v>
      </c>
      <c r="CO1630" s="113">
        <v>0</v>
      </c>
      <c r="CP1630" s="32" t="s">
        <v>134</v>
      </c>
      <c r="CQ1630" s="32" t="s">
        <v>115</v>
      </c>
      <c r="CR1630" s="32" t="s">
        <v>134</v>
      </c>
      <c r="CS1630" s="32" t="s">
        <v>115</v>
      </c>
      <c r="CT1630" s="113">
        <v>0</v>
      </c>
      <c r="CU1630" s="113">
        <v>1</v>
      </c>
      <c r="CV1630" s="33" t="s">
        <v>1903</v>
      </c>
    </row>
    <row r="1631" spans="2:100">
      <c r="B1631" s="31">
        <v>1627</v>
      </c>
      <c r="C1631" s="32" t="s">
        <v>5118</v>
      </c>
      <c r="D1631" s="128"/>
      <c r="E1631" s="128"/>
      <c r="F1631" s="32" t="s">
        <v>5119</v>
      </c>
      <c r="G1631" s="32" t="s">
        <v>5120</v>
      </c>
      <c r="H1631" s="32" t="s">
        <v>1841</v>
      </c>
      <c r="I1631" s="32" t="s">
        <v>189</v>
      </c>
      <c r="J1631" s="32" t="s">
        <v>115</v>
      </c>
      <c r="K1631" s="32" t="s">
        <v>115</v>
      </c>
      <c r="L1631" s="32" t="s">
        <v>404</v>
      </c>
      <c r="M1631" s="32" t="s">
        <v>4825</v>
      </c>
      <c r="N1631" s="32" t="s">
        <v>115</v>
      </c>
      <c r="O1631" s="32" t="s">
        <v>115</v>
      </c>
      <c r="P1631" s="110">
        <v>45867</v>
      </c>
      <c r="Q1631" s="32">
        <v>34</v>
      </c>
      <c r="R1631" s="32" t="s">
        <v>220</v>
      </c>
      <c r="S1631" s="32" t="s">
        <v>548</v>
      </c>
      <c r="T1631" s="32" t="s">
        <v>799</v>
      </c>
      <c r="U1631" s="32" t="s">
        <v>214</v>
      </c>
      <c r="V1631" s="32" t="s">
        <v>122</v>
      </c>
      <c r="W1631" s="32" t="s">
        <v>123</v>
      </c>
      <c r="X1631" s="32" t="s">
        <v>887</v>
      </c>
      <c r="Y1631" s="128"/>
      <c r="Z1631" s="119" t="s">
        <v>115</v>
      </c>
      <c r="AA1631" s="119" t="s">
        <v>115</v>
      </c>
      <c r="AB1631" s="32" t="s">
        <v>1728</v>
      </c>
      <c r="AC1631" s="32" t="s">
        <v>115</v>
      </c>
      <c r="AD1631" s="32" t="s">
        <v>115</v>
      </c>
      <c r="AE1631" s="32" t="s">
        <v>115</v>
      </c>
      <c r="AF1631" s="32" t="s">
        <v>115</v>
      </c>
      <c r="AG1631" s="32" t="s">
        <v>115</v>
      </c>
      <c r="AH1631" s="32" t="s">
        <v>115</v>
      </c>
      <c r="AI1631" s="32">
        <v>5544971</v>
      </c>
      <c r="AJ1631" s="32" t="s">
        <v>5121</v>
      </c>
      <c r="AK1631" s="32" t="s">
        <v>5122</v>
      </c>
      <c r="AL1631" s="32">
        <v>1</v>
      </c>
      <c r="AM1631" s="32">
        <v>70</v>
      </c>
      <c r="AN1631" s="32" t="s">
        <v>128</v>
      </c>
      <c r="AO1631" s="32" t="s">
        <v>129</v>
      </c>
      <c r="AP1631" s="32">
        <v>2021</v>
      </c>
      <c r="AQ1631" s="32" t="s">
        <v>130</v>
      </c>
      <c r="AR1631" s="32">
        <v>2020</v>
      </c>
      <c r="AS1631" s="32" t="s">
        <v>115</v>
      </c>
      <c r="AT1631" s="32" t="b">
        <v>0</v>
      </c>
      <c r="AU1631" s="32" t="s">
        <v>115</v>
      </c>
      <c r="AV1631" s="32" t="s">
        <v>115</v>
      </c>
      <c r="AW1631" s="32" t="s">
        <v>115</v>
      </c>
      <c r="AX1631" s="32" t="b">
        <v>0</v>
      </c>
      <c r="AY1631" s="32" t="s">
        <v>115</v>
      </c>
      <c r="AZ1631" s="110" t="s">
        <v>115</v>
      </c>
      <c r="BA1631" s="32" t="s">
        <v>115</v>
      </c>
      <c r="BB1631" s="32" t="s">
        <v>115</v>
      </c>
      <c r="BC1631" s="32" t="s">
        <v>115</v>
      </c>
      <c r="BD1631" s="32" t="s">
        <v>115</v>
      </c>
      <c r="BE1631" s="32" t="s">
        <v>5123</v>
      </c>
      <c r="BF1631" s="110">
        <v>44791</v>
      </c>
      <c r="BG1631" s="32" t="s">
        <v>306</v>
      </c>
      <c r="BH1631" s="32" t="s">
        <v>1788</v>
      </c>
      <c r="BI1631" s="32" t="s">
        <v>195</v>
      </c>
      <c r="BJ1631" s="32">
        <v>2</v>
      </c>
      <c r="BK1631" s="110">
        <v>44879</v>
      </c>
      <c r="BL1631" s="110">
        <v>44500</v>
      </c>
      <c r="BM1631" s="110">
        <v>44881</v>
      </c>
      <c r="BN1631" s="32" t="s">
        <v>245</v>
      </c>
      <c r="BO1631" s="32" t="s">
        <v>115</v>
      </c>
      <c r="BP1631" s="32" t="b">
        <v>0</v>
      </c>
      <c r="BQ1631" s="116">
        <v>1652</v>
      </c>
      <c r="BR1631" s="32" t="s">
        <v>134</v>
      </c>
      <c r="BS1631" s="116">
        <v>2070.9216999999999</v>
      </c>
      <c r="BT1631" s="116">
        <v>2070.9216999999999</v>
      </c>
      <c r="BU1631" s="116">
        <v>777.23270000000002</v>
      </c>
      <c r="BV1631" s="116">
        <v>1361.9059999999999</v>
      </c>
      <c r="BW1631" s="116">
        <v>-69.401799999999994</v>
      </c>
      <c r="BX1631" s="116">
        <v>1.1848000000000001</v>
      </c>
      <c r="BY1631" s="116">
        <v>0</v>
      </c>
      <c r="BZ1631" s="116">
        <v>0</v>
      </c>
      <c r="CA1631" s="116">
        <v>0</v>
      </c>
      <c r="CB1631" s="116">
        <v>0</v>
      </c>
      <c r="CC1631" s="116">
        <v>0</v>
      </c>
      <c r="CD1631" s="116">
        <v>0</v>
      </c>
      <c r="CE1631" s="116">
        <v>2070.9216999999999</v>
      </c>
      <c r="CF1631" s="32" t="s">
        <v>135</v>
      </c>
      <c r="CG1631" s="32" t="s">
        <v>136</v>
      </c>
      <c r="CH1631" s="32" t="s">
        <v>380</v>
      </c>
      <c r="CI1631" s="116">
        <v>0</v>
      </c>
      <c r="CJ1631" s="116">
        <v>636.84447</v>
      </c>
      <c r="CK1631" s="116">
        <v>1115.9236000000001</v>
      </c>
      <c r="CL1631" s="116">
        <v>-56.865999999999993</v>
      </c>
      <c r="CM1631" s="116">
        <v>0.97084000000000004</v>
      </c>
      <c r="CN1631" s="116">
        <v>0</v>
      </c>
      <c r="CO1631" s="113">
        <v>0</v>
      </c>
      <c r="CP1631" s="32" t="s">
        <v>134</v>
      </c>
      <c r="CQ1631" s="32" t="s">
        <v>115</v>
      </c>
      <c r="CR1631" s="32" t="s">
        <v>134</v>
      </c>
      <c r="CS1631" s="32" t="s">
        <v>115</v>
      </c>
      <c r="CT1631" s="113">
        <v>0.3427</v>
      </c>
      <c r="CU1631" s="113">
        <v>0.6573</v>
      </c>
      <c r="CV1631" s="33" t="s">
        <v>1936</v>
      </c>
    </row>
    <row r="1632" spans="2:100">
      <c r="B1632" s="31">
        <v>1628</v>
      </c>
      <c r="C1632" s="32" t="s">
        <v>5124</v>
      </c>
      <c r="D1632" s="128"/>
      <c r="E1632" s="128"/>
      <c r="F1632" s="32" t="s">
        <v>5125</v>
      </c>
      <c r="G1632" s="32" t="s">
        <v>5126</v>
      </c>
      <c r="H1632" s="32" t="s">
        <v>1841</v>
      </c>
      <c r="I1632" s="32" t="s">
        <v>189</v>
      </c>
      <c r="J1632" s="32" t="s">
        <v>115</v>
      </c>
      <c r="K1632" s="32" t="s">
        <v>115</v>
      </c>
      <c r="L1632" s="32" t="s">
        <v>404</v>
      </c>
      <c r="M1632" s="32" t="s">
        <v>4825</v>
      </c>
      <c r="N1632" s="32" t="s">
        <v>115</v>
      </c>
      <c r="O1632" s="32" t="s">
        <v>115</v>
      </c>
      <c r="P1632" s="110">
        <v>45854</v>
      </c>
      <c r="Q1632" s="32">
        <v>74</v>
      </c>
      <c r="R1632" s="32" t="s">
        <v>220</v>
      </c>
      <c r="S1632" s="32" t="s">
        <v>121</v>
      </c>
      <c r="T1632" s="32" t="s">
        <v>115</v>
      </c>
      <c r="U1632" s="32" t="s">
        <v>214</v>
      </c>
      <c r="V1632" s="32" t="s">
        <v>122</v>
      </c>
      <c r="W1632" s="32" t="s">
        <v>123</v>
      </c>
      <c r="X1632" s="32" t="s">
        <v>887</v>
      </c>
      <c r="Y1632" s="128"/>
      <c r="Z1632" s="119" t="s">
        <v>115</v>
      </c>
      <c r="AA1632" s="119" t="s">
        <v>115</v>
      </c>
      <c r="AB1632" s="32" t="s">
        <v>1842</v>
      </c>
      <c r="AC1632" s="32" t="s">
        <v>115</v>
      </c>
      <c r="AD1632" s="32" t="s">
        <v>115</v>
      </c>
      <c r="AE1632" s="32" t="s">
        <v>115</v>
      </c>
      <c r="AF1632" s="32" t="s">
        <v>115</v>
      </c>
      <c r="AG1632" s="32" t="s">
        <v>115</v>
      </c>
      <c r="AH1632" s="32" t="s">
        <v>115</v>
      </c>
      <c r="AI1632" s="32">
        <v>5545379</v>
      </c>
      <c r="AJ1632" s="32" t="s">
        <v>5127</v>
      </c>
      <c r="AK1632" s="32" t="s">
        <v>5124</v>
      </c>
      <c r="AL1632" s="32">
        <v>1</v>
      </c>
      <c r="AM1632" s="32">
        <v>70</v>
      </c>
      <c r="AN1632" s="32" t="s">
        <v>128</v>
      </c>
      <c r="AO1632" s="32" t="s">
        <v>129</v>
      </c>
      <c r="AP1632" s="32">
        <v>2021</v>
      </c>
      <c r="AQ1632" s="32" t="s">
        <v>130</v>
      </c>
      <c r="AR1632" s="32">
        <v>2020</v>
      </c>
      <c r="AS1632" s="32" t="s">
        <v>115</v>
      </c>
      <c r="AT1632" s="32" t="b">
        <v>0</v>
      </c>
      <c r="AU1632" s="32" t="s">
        <v>115</v>
      </c>
      <c r="AV1632" s="32" t="s">
        <v>115</v>
      </c>
      <c r="AW1632" s="32" t="s">
        <v>115</v>
      </c>
      <c r="AX1632" s="32" t="b">
        <v>0</v>
      </c>
      <c r="AY1632" s="32" t="s">
        <v>115</v>
      </c>
      <c r="AZ1632" s="110" t="s">
        <v>115</v>
      </c>
      <c r="BA1632" s="32" t="s">
        <v>115</v>
      </c>
      <c r="BB1632" s="32" t="s">
        <v>115</v>
      </c>
      <c r="BC1632" s="32" t="s">
        <v>115</v>
      </c>
      <c r="BD1632" s="32" t="s">
        <v>115</v>
      </c>
      <c r="BE1632" s="32" t="s">
        <v>115</v>
      </c>
      <c r="BF1632" s="110" t="s">
        <v>115</v>
      </c>
      <c r="BG1632" s="32" t="s">
        <v>131</v>
      </c>
      <c r="BH1632" s="32" t="s">
        <v>115</v>
      </c>
      <c r="BI1632" s="32" t="s">
        <v>195</v>
      </c>
      <c r="BJ1632" s="32">
        <v>2</v>
      </c>
      <c r="BK1632" s="110">
        <v>44701</v>
      </c>
      <c r="BL1632" s="110">
        <v>44681</v>
      </c>
      <c r="BM1632" s="110">
        <v>44704</v>
      </c>
      <c r="BN1632" s="32" t="s">
        <v>115</v>
      </c>
      <c r="BO1632" s="32" t="s">
        <v>115</v>
      </c>
      <c r="BP1632" s="32" t="b">
        <v>1</v>
      </c>
      <c r="BQ1632" s="116">
        <v>1682</v>
      </c>
      <c r="BR1632" s="32" t="s">
        <v>134</v>
      </c>
      <c r="BS1632" s="116">
        <v>1865.2005999999999</v>
      </c>
      <c r="BT1632" s="116">
        <v>1865.2005999999999</v>
      </c>
      <c r="BU1632" s="116">
        <v>312.70929999999998</v>
      </c>
      <c r="BV1632" s="116">
        <v>1067.6586</v>
      </c>
      <c r="BW1632" s="116">
        <v>317.45330000000001</v>
      </c>
      <c r="BX1632" s="116">
        <v>167.3793</v>
      </c>
      <c r="BY1632" s="116">
        <v>0</v>
      </c>
      <c r="BZ1632" s="116">
        <v>0</v>
      </c>
      <c r="CA1632" s="116">
        <v>0</v>
      </c>
      <c r="CB1632" s="116">
        <v>0</v>
      </c>
      <c r="CC1632" s="116">
        <v>0</v>
      </c>
      <c r="CD1632" s="116">
        <v>0</v>
      </c>
      <c r="CE1632" s="116">
        <v>1865.2005999999999</v>
      </c>
      <c r="CF1632" s="32" t="s">
        <v>135</v>
      </c>
      <c r="CG1632" s="32" t="s">
        <v>136</v>
      </c>
      <c r="CH1632" s="32" t="s">
        <v>380</v>
      </c>
      <c r="CI1632" s="116">
        <v>0</v>
      </c>
      <c r="CJ1632" s="116">
        <v>300.68224000000004</v>
      </c>
      <c r="CK1632" s="116">
        <v>1026.5976799999999</v>
      </c>
      <c r="CL1632" s="116">
        <v>305.24374999999998</v>
      </c>
      <c r="CM1632" s="116">
        <v>160.94168999999997</v>
      </c>
      <c r="CN1632" s="116">
        <v>0</v>
      </c>
      <c r="CO1632" s="113">
        <v>0</v>
      </c>
      <c r="CP1632" s="32" t="s">
        <v>134</v>
      </c>
      <c r="CQ1632" s="32" t="s">
        <v>115</v>
      </c>
      <c r="CR1632" s="32" t="s">
        <v>134</v>
      </c>
      <c r="CS1632" s="32" t="s">
        <v>115</v>
      </c>
      <c r="CT1632" s="113">
        <v>0</v>
      </c>
      <c r="CU1632" s="113">
        <v>1</v>
      </c>
      <c r="CV1632" s="33" t="s">
        <v>1903</v>
      </c>
    </row>
    <row r="1633" spans="2:100">
      <c r="B1633" s="31">
        <v>1629</v>
      </c>
      <c r="C1633" s="32" t="s">
        <v>5128</v>
      </c>
      <c r="D1633" s="128"/>
      <c r="E1633" s="128"/>
      <c r="F1633" s="32" t="s">
        <v>962</v>
      </c>
      <c r="G1633" s="32" t="s">
        <v>5129</v>
      </c>
      <c r="H1633" s="32" t="s">
        <v>1841</v>
      </c>
      <c r="I1633" s="32" t="s">
        <v>189</v>
      </c>
      <c r="J1633" s="32" t="s">
        <v>115</v>
      </c>
      <c r="K1633" s="32" t="s">
        <v>115</v>
      </c>
      <c r="L1633" s="32" t="s">
        <v>404</v>
      </c>
      <c r="M1633" s="32" t="s">
        <v>4825</v>
      </c>
      <c r="N1633" s="32" t="s">
        <v>115</v>
      </c>
      <c r="O1633" s="32" t="s">
        <v>115</v>
      </c>
      <c r="P1633" s="110">
        <v>45793</v>
      </c>
      <c r="Q1633" s="32">
        <v>73</v>
      </c>
      <c r="R1633" s="32" t="s">
        <v>220</v>
      </c>
      <c r="S1633" s="32" t="s">
        <v>121</v>
      </c>
      <c r="T1633" s="32" t="s">
        <v>115</v>
      </c>
      <c r="U1633" s="32" t="s">
        <v>502</v>
      </c>
      <c r="V1633" s="32" t="s">
        <v>1512</v>
      </c>
      <c r="W1633" s="32" t="s">
        <v>123</v>
      </c>
      <c r="X1633" s="32" t="s">
        <v>1601</v>
      </c>
      <c r="Y1633" s="128"/>
      <c r="Z1633" s="119" t="s">
        <v>115</v>
      </c>
      <c r="AA1633" s="119" t="s">
        <v>115</v>
      </c>
      <c r="AB1633" s="32" t="s">
        <v>1728</v>
      </c>
      <c r="AC1633" s="32" t="s">
        <v>115</v>
      </c>
      <c r="AD1633" s="32" t="s">
        <v>115</v>
      </c>
      <c r="AE1633" s="32" t="s">
        <v>115</v>
      </c>
      <c r="AF1633" s="32" t="s">
        <v>115</v>
      </c>
      <c r="AG1633" s="32" t="s">
        <v>115</v>
      </c>
      <c r="AH1633" s="32" t="s">
        <v>115</v>
      </c>
      <c r="AI1633" s="32">
        <v>5797568</v>
      </c>
      <c r="AJ1633" s="32" t="s">
        <v>5130</v>
      </c>
      <c r="AK1633" s="32" t="s">
        <v>5128</v>
      </c>
      <c r="AL1633" s="32">
        <v>1</v>
      </c>
      <c r="AM1633" s="32">
        <v>70</v>
      </c>
      <c r="AN1633" s="32" t="s">
        <v>128</v>
      </c>
      <c r="AO1633" s="32" t="s">
        <v>129</v>
      </c>
      <c r="AP1633" s="32">
        <v>2022</v>
      </c>
      <c r="AQ1633" s="32" t="s">
        <v>130</v>
      </c>
      <c r="AR1633" s="32">
        <v>2021</v>
      </c>
      <c r="AS1633" s="32" t="s">
        <v>115</v>
      </c>
      <c r="AT1633" s="32" t="b">
        <v>0</v>
      </c>
      <c r="AU1633" s="32" t="s">
        <v>115</v>
      </c>
      <c r="AV1633" s="32" t="s">
        <v>115</v>
      </c>
      <c r="AW1633" s="32" t="s">
        <v>115</v>
      </c>
      <c r="AX1633" s="32" t="b">
        <v>0</v>
      </c>
      <c r="AY1633" s="32" t="s">
        <v>115</v>
      </c>
      <c r="AZ1633" s="110" t="s">
        <v>115</v>
      </c>
      <c r="BA1633" s="32" t="s">
        <v>115</v>
      </c>
      <c r="BB1633" s="32" t="s">
        <v>115</v>
      </c>
      <c r="BC1633" s="32" t="s">
        <v>115</v>
      </c>
      <c r="BD1633" s="32" t="s">
        <v>115</v>
      </c>
      <c r="BE1633" s="32" t="s">
        <v>5131</v>
      </c>
      <c r="BF1633" s="110">
        <v>44749</v>
      </c>
      <c r="BG1633" s="32" t="s">
        <v>306</v>
      </c>
      <c r="BH1633" s="32" t="s">
        <v>1788</v>
      </c>
      <c r="BI1633" s="32" t="s">
        <v>195</v>
      </c>
      <c r="BJ1633" s="32">
        <v>2</v>
      </c>
      <c r="BK1633" s="110">
        <v>44896</v>
      </c>
      <c r="BL1633" s="110">
        <v>44926</v>
      </c>
      <c r="BM1633" s="110">
        <v>44911</v>
      </c>
      <c r="BN1633" s="32" t="s">
        <v>115</v>
      </c>
      <c r="BO1633" s="32" t="s">
        <v>115</v>
      </c>
      <c r="BP1633" s="32" t="b">
        <v>0</v>
      </c>
      <c r="BQ1633" s="116">
        <v>2813</v>
      </c>
      <c r="BR1633" s="32" t="s">
        <v>134</v>
      </c>
      <c r="BS1633" s="116">
        <v>2027.6723999999999</v>
      </c>
      <c r="BT1633" s="116">
        <v>2027.6723999999999</v>
      </c>
      <c r="BU1633" s="116">
        <v>164.5531</v>
      </c>
      <c r="BV1633" s="116">
        <v>1728.5482999999999</v>
      </c>
      <c r="BW1633" s="116">
        <v>134.57089999999999</v>
      </c>
      <c r="BX1633" s="116">
        <v>0</v>
      </c>
      <c r="BY1633" s="116">
        <v>0</v>
      </c>
      <c r="BZ1633" s="116">
        <v>0</v>
      </c>
      <c r="CA1633" s="116">
        <v>0</v>
      </c>
      <c r="CB1633" s="116">
        <v>0</v>
      </c>
      <c r="CC1633" s="116">
        <v>0</v>
      </c>
      <c r="CD1633" s="116">
        <v>0</v>
      </c>
      <c r="CE1633" s="116">
        <v>2027.6723999999999</v>
      </c>
      <c r="CF1633" s="32" t="s">
        <v>135</v>
      </c>
      <c r="CG1633" s="32" t="s">
        <v>136</v>
      </c>
      <c r="CH1633" s="32" t="s">
        <v>272</v>
      </c>
      <c r="CI1633" s="116">
        <v>0</v>
      </c>
      <c r="CJ1633" s="116">
        <v>0</v>
      </c>
      <c r="CK1633" s="116">
        <v>1679.2472299999999</v>
      </c>
      <c r="CL1633" s="116">
        <v>119.09507000000001</v>
      </c>
      <c r="CM1633" s="116">
        <v>0</v>
      </c>
      <c r="CN1633" s="116">
        <v>0</v>
      </c>
      <c r="CO1633" s="113">
        <v>0</v>
      </c>
      <c r="CP1633" s="32" t="s">
        <v>134</v>
      </c>
      <c r="CQ1633" s="32" t="s">
        <v>115</v>
      </c>
      <c r="CR1633" s="32" t="s">
        <v>134</v>
      </c>
      <c r="CS1633" s="32" t="s">
        <v>115</v>
      </c>
      <c r="CT1633" s="113">
        <v>0</v>
      </c>
      <c r="CU1633" s="113">
        <v>1</v>
      </c>
      <c r="CV1633" s="33" t="s">
        <v>1936</v>
      </c>
    </row>
    <row r="1634" spans="2:100">
      <c r="B1634" s="31">
        <v>1630</v>
      </c>
      <c r="C1634" s="32" t="s">
        <v>5132</v>
      </c>
      <c r="D1634" s="128"/>
      <c r="E1634" s="128"/>
      <c r="F1634" s="32" t="s">
        <v>4867</v>
      </c>
      <c r="G1634" s="32" t="s">
        <v>5133</v>
      </c>
      <c r="H1634" s="32" t="s">
        <v>1841</v>
      </c>
      <c r="I1634" s="32" t="s">
        <v>189</v>
      </c>
      <c r="J1634" s="32" t="s">
        <v>115</v>
      </c>
      <c r="K1634" s="32" t="s">
        <v>115</v>
      </c>
      <c r="L1634" s="32" t="s">
        <v>404</v>
      </c>
      <c r="M1634" s="32" t="s">
        <v>4825</v>
      </c>
      <c r="N1634" s="32" t="s">
        <v>115</v>
      </c>
      <c r="O1634" s="32" t="s">
        <v>115</v>
      </c>
      <c r="P1634" s="110">
        <v>45867</v>
      </c>
      <c r="Q1634" s="32">
        <v>94</v>
      </c>
      <c r="R1634" s="32" t="s">
        <v>220</v>
      </c>
      <c r="S1634" s="32" t="s">
        <v>121</v>
      </c>
      <c r="T1634" s="32" t="s">
        <v>115</v>
      </c>
      <c r="U1634" s="32" t="s">
        <v>1574</v>
      </c>
      <c r="V1634" s="32" t="s">
        <v>1512</v>
      </c>
      <c r="W1634" s="32" t="s">
        <v>123</v>
      </c>
      <c r="X1634" s="32" t="s">
        <v>887</v>
      </c>
      <c r="Y1634" s="128"/>
      <c r="Z1634" s="119" t="s">
        <v>115</v>
      </c>
      <c r="AA1634" s="119" t="s">
        <v>115</v>
      </c>
      <c r="AB1634" s="32" t="s">
        <v>1842</v>
      </c>
      <c r="AC1634" s="32" t="s">
        <v>115</v>
      </c>
      <c r="AD1634" s="32" t="s">
        <v>115</v>
      </c>
      <c r="AE1634" s="32" t="s">
        <v>115</v>
      </c>
      <c r="AF1634" s="32" t="s">
        <v>115</v>
      </c>
      <c r="AG1634" s="32" t="s">
        <v>408</v>
      </c>
      <c r="AH1634" s="32" t="s">
        <v>422</v>
      </c>
      <c r="AI1634" s="32">
        <v>5797979</v>
      </c>
      <c r="AJ1634" s="32" t="s">
        <v>5134</v>
      </c>
      <c r="AK1634" s="32" t="s">
        <v>5135</v>
      </c>
      <c r="AL1634" s="32">
        <v>1</v>
      </c>
      <c r="AM1634" s="32">
        <v>70</v>
      </c>
      <c r="AN1634" s="32" t="s">
        <v>128</v>
      </c>
      <c r="AO1634" s="32" t="s">
        <v>129</v>
      </c>
      <c r="AP1634" s="32">
        <v>2023</v>
      </c>
      <c r="AQ1634" s="32" t="s">
        <v>130</v>
      </c>
      <c r="AR1634" s="32">
        <v>2021</v>
      </c>
      <c r="AS1634" s="32" t="s">
        <v>115</v>
      </c>
      <c r="AT1634" s="32" t="b">
        <v>0</v>
      </c>
      <c r="AU1634" s="32" t="s">
        <v>115</v>
      </c>
      <c r="AV1634" s="32" t="s">
        <v>115</v>
      </c>
      <c r="AW1634" s="32" t="s">
        <v>115</v>
      </c>
      <c r="AX1634" s="32" t="b">
        <v>0</v>
      </c>
      <c r="AY1634" s="32" t="s">
        <v>1747</v>
      </c>
      <c r="AZ1634" s="110">
        <v>44348</v>
      </c>
      <c r="BA1634" s="32" t="s">
        <v>1686</v>
      </c>
      <c r="BB1634" s="32" t="s">
        <v>115</v>
      </c>
      <c r="BC1634" s="32" t="s">
        <v>5136</v>
      </c>
      <c r="BD1634" s="32" t="s">
        <v>115</v>
      </c>
      <c r="BE1634" s="32" t="s">
        <v>5137</v>
      </c>
      <c r="BF1634" s="110">
        <v>45103</v>
      </c>
      <c r="BG1634" s="32" t="s">
        <v>306</v>
      </c>
      <c r="BH1634" s="32" t="s">
        <v>1636</v>
      </c>
      <c r="BI1634" s="32" t="s">
        <v>195</v>
      </c>
      <c r="BJ1634" s="32">
        <v>2</v>
      </c>
      <c r="BK1634" s="110">
        <v>45607</v>
      </c>
      <c r="BL1634" s="110">
        <v>45289</v>
      </c>
      <c r="BM1634" s="110">
        <v>45622</v>
      </c>
      <c r="BN1634" s="32" t="s">
        <v>308</v>
      </c>
      <c r="BO1634" s="32" t="s">
        <v>115</v>
      </c>
      <c r="BP1634" s="32" t="b">
        <v>1</v>
      </c>
      <c r="BQ1634" s="116">
        <v>18460</v>
      </c>
      <c r="BR1634" s="32" t="s">
        <v>134</v>
      </c>
      <c r="BS1634" s="116">
        <v>19648.226699999999</v>
      </c>
      <c r="BT1634" s="116">
        <v>19714.906999999999</v>
      </c>
      <c r="BU1634" s="116">
        <v>104.6644</v>
      </c>
      <c r="BV1634" s="116">
        <v>381.5838</v>
      </c>
      <c r="BW1634" s="116">
        <v>1178.2879</v>
      </c>
      <c r="BX1634" s="116">
        <v>17260.686099999999</v>
      </c>
      <c r="BY1634" s="116">
        <v>789.6848</v>
      </c>
      <c r="BZ1634" s="116">
        <v>0</v>
      </c>
      <c r="CA1634" s="116">
        <v>0</v>
      </c>
      <c r="CB1634" s="116">
        <v>0</v>
      </c>
      <c r="CC1634" s="116">
        <v>0</v>
      </c>
      <c r="CD1634" s="116">
        <v>0</v>
      </c>
      <c r="CE1634" s="116">
        <v>18925.2222</v>
      </c>
      <c r="CF1634" s="32" t="s">
        <v>135</v>
      </c>
      <c r="CG1634" s="32" t="s">
        <v>136</v>
      </c>
      <c r="CH1634" s="32" t="s">
        <v>263</v>
      </c>
      <c r="CI1634" s="116">
        <v>0</v>
      </c>
      <c r="CJ1634" s="116">
        <v>0</v>
      </c>
      <c r="CK1634" s="116">
        <v>0</v>
      </c>
      <c r="CL1634" s="116">
        <v>0</v>
      </c>
      <c r="CM1634" s="116">
        <v>18417.283749999999</v>
      </c>
      <c r="CN1634" s="116">
        <v>751.11420999999984</v>
      </c>
      <c r="CO1634" s="113">
        <v>0</v>
      </c>
      <c r="CP1634" s="32" t="s">
        <v>134</v>
      </c>
      <c r="CQ1634" s="32" t="s">
        <v>115</v>
      </c>
      <c r="CR1634" s="32" t="s">
        <v>134</v>
      </c>
      <c r="CS1634" s="32" t="s">
        <v>115</v>
      </c>
      <c r="CT1634" s="113">
        <v>0</v>
      </c>
      <c r="CU1634" s="113">
        <v>1</v>
      </c>
      <c r="CV1634" s="33" t="s">
        <v>1936</v>
      </c>
    </row>
    <row r="1635" spans="2:100">
      <c r="B1635" s="31">
        <v>1631</v>
      </c>
      <c r="C1635" s="32" t="s">
        <v>5138</v>
      </c>
      <c r="D1635" s="128"/>
      <c r="E1635" s="128"/>
      <c r="F1635" s="32" t="s">
        <v>589</v>
      </c>
      <c r="G1635" s="32" t="s">
        <v>5139</v>
      </c>
      <c r="H1635" s="32" t="s">
        <v>1841</v>
      </c>
      <c r="I1635" s="32" t="s">
        <v>189</v>
      </c>
      <c r="J1635" s="32" t="s">
        <v>115</v>
      </c>
      <c r="K1635" s="32" t="s">
        <v>115</v>
      </c>
      <c r="L1635" s="32" t="s">
        <v>404</v>
      </c>
      <c r="M1635" s="32" t="s">
        <v>4825</v>
      </c>
      <c r="N1635" s="32" t="s">
        <v>115</v>
      </c>
      <c r="O1635" s="32" t="s">
        <v>115</v>
      </c>
      <c r="P1635" s="110">
        <v>45694</v>
      </c>
      <c r="Q1635" s="32">
        <v>48</v>
      </c>
      <c r="R1635" s="32" t="s">
        <v>220</v>
      </c>
      <c r="S1635" s="32" t="s">
        <v>548</v>
      </c>
      <c r="T1635" s="32" t="s">
        <v>727</v>
      </c>
      <c r="U1635" s="32" t="s">
        <v>214</v>
      </c>
      <c r="V1635" s="32" t="s">
        <v>122</v>
      </c>
      <c r="W1635" s="32" t="s">
        <v>123</v>
      </c>
      <c r="X1635" s="32" t="s">
        <v>278</v>
      </c>
      <c r="Y1635" s="128"/>
      <c r="Z1635" s="119" t="s">
        <v>115</v>
      </c>
      <c r="AA1635" s="119" t="s">
        <v>115</v>
      </c>
      <c r="AB1635" s="32" t="s">
        <v>1696</v>
      </c>
      <c r="AC1635" s="32" t="s">
        <v>115</v>
      </c>
      <c r="AD1635" s="32" t="s">
        <v>115</v>
      </c>
      <c r="AE1635" s="32" t="s">
        <v>115</v>
      </c>
      <c r="AF1635" s="32" t="s">
        <v>115</v>
      </c>
      <c r="AG1635" s="32" t="s">
        <v>408</v>
      </c>
      <c r="AH1635" s="32" t="s">
        <v>115</v>
      </c>
      <c r="AI1635" s="32">
        <v>5798379</v>
      </c>
      <c r="AJ1635" s="32" t="s">
        <v>5140</v>
      </c>
      <c r="AK1635" s="32" t="s">
        <v>5138</v>
      </c>
      <c r="AL1635" s="32">
        <v>1</v>
      </c>
      <c r="AM1635" s="32">
        <v>70</v>
      </c>
      <c r="AN1635" s="32" t="s">
        <v>128</v>
      </c>
      <c r="AO1635" s="32" t="s">
        <v>129</v>
      </c>
      <c r="AP1635" s="32">
        <v>2022</v>
      </c>
      <c r="AQ1635" s="32" t="s">
        <v>130</v>
      </c>
      <c r="AR1635" s="32">
        <v>2021</v>
      </c>
      <c r="AS1635" s="32" t="s">
        <v>115</v>
      </c>
      <c r="AT1635" s="32" t="b">
        <v>0</v>
      </c>
      <c r="AU1635" s="32" t="s">
        <v>115</v>
      </c>
      <c r="AV1635" s="32" t="s">
        <v>115</v>
      </c>
      <c r="AW1635" s="32" t="s">
        <v>115</v>
      </c>
      <c r="AX1635" s="32" t="b">
        <v>0</v>
      </c>
      <c r="AY1635" s="32" t="s">
        <v>115</v>
      </c>
      <c r="AZ1635" s="110" t="s">
        <v>115</v>
      </c>
      <c r="BA1635" s="32" t="s">
        <v>115</v>
      </c>
      <c r="BB1635" s="32" t="s">
        <v>115</v>
      </c>
      <c r="BC1635" s="32" t="s">
        <v>115</v>
      </c>
      <c r="BD1635" s="32" t="s">
        <v>115</v>
      </c>
      <c r="BE1635" s="32" t="s">
        <v>5141</v>
      </c>
      <c r="BF1635" s="110">
        <v>44700</v>
      </c>
      <c r="BG1635" s="32" t="s">
        <v>306</v>
      </c>
      <c r="BH1635" s="32" t="s">
        <v>1788</v>
      </c>
      <c r="BI1635" s="32" t="s">
        <v>195</v>
      </c>
      <c r="BJ1635" s="32">
        <v>2</v>
      </c>
      <c r="BK1635" s="110">
        <v>44835</v>
      </c>
      <c r="BL1635" s="110">
        <v>45261</v>
      </c>
      <c r="BM1635" s="110">
        <v>45316</v>
      </c>
      <c r="BN1635" s="32" t="s">
        <v>115</v>
      </c>
      <c r="BO1635" s="32" t="s">
        <v>115</v>
      </c>
      <c r="BP1635" s="32" t="b">
        <v>1</v>
      </c>
      <c r="BQ1635" s="116">
        <v>3447</v>
      </c>
      <c r="BR1635" s="32" t="s">
        <v>134</v>
      </c>
      <c r="BS1635" s="116">
        <v>4841.9615999999996</v>
      </c>
      <c r="BT1635" s="116">
        <v>4841.9615999999996</v>
      </c>
      <c r="BU1635" s="116">
        <v>7.1413000000000002</v>
      </c>
      <c r="BV1635" s="116">
        <v>2069.0544</v>
      </c>
      <c r="BW1635" s="116">
        <v>2394.7966999999999</v>
      </c>
      <c r="BX1635" s="116">
        <v>370.9692</v>
      </c>
      <c r="BY1635" s="116">
        <v>0</v>
      </c>
      <c r="BZ1635" s="116">
        <v>0</v>
      </c>
      <c r="CA1635" s="116">
        <v>0</v>
      </c>
      <c r="CB1635" s="116">
        <v>0</v>
      </c>
      <c r="CC1635" s="116">
        <v>0</v>
      </c>
      <c r="CD1635" s="116">
        <v>0</v>
      </c>
      <c r="CE1635" s="116">
        <v>4841.9615999999996</v>
      </c>
      <c r="CF1635" s="32" t="s">
        <v>135</v>
      </c>
      <c r="CG1635" s="32" t="s">
        <v>136</v>
      </c>
      <c r="CH1635" s="32" t="s">
        <v>263</v>
      </c>
      <c r="CI1635" s="116">
        <v>0</v>
      </c>
      <c r="CJ1635" s="116">
        <v>0</v>
      </c>
      <c r="CK1635" s="116">
        <v>0</v>
      </c>
      <c r="CL1635" s="116">
        <v>0</v>
      </c>
      <c r="CM1635" s="116">
        <v>4668.6660300000003</v>
      </c>
      <c r="CN1635" s="116">
        <v>0</v>
      </c>
      <c r="CO1635" s="113">
        <v>0</v>
      </c>
      <c r="CP1635" s="32" t="s">
        <v>134</v>
      </c>
      <c r="CQ1635" s="32" t="s">
        <v>115</v>
      </c>
      <c r="CR1635" s="32" t="s">
        <v>134</v>
      </c>
      <c r="CS1635" s="32" t="s">
        <v>115</v>
      </c>
      <c r="CT1635" s="113">
        <v>0</v>
      </c>
      <c r="CU1635" s="113">
        <v>1</v>
      </c>
      <c r="CV1635" s="33" t="s">
        <v>1936</v>
      </c>
    </row>
    <row r="1636" spans="2:100">
      <c r="B1636" s="31">
        <v>1632</v>
      </c>
      <c r="C1636" s="32" t="s">
        <v>5142</v>
      </c>
      <c r="D1636" s="128"/>
      <c r="E1636" s="128"/>
      <c r="F1636" s="32" t="s">
        <v>2440</v>
      </c>
      <c r="G1636" s="32" t="s">
        <v>5143</v>
      </c>
      <c r="H1636" s="32" t="s">
        <v>1841</v>
      </c>
      <c r="I1636" s="32" t="s">
        <v>189</v>
      </c>
      <c r="J1636" s="32" t="s">
        <v>115</v>
      </c>
      <c r="K1636" s="32" t="s">
        <v>115</v>
      </c>
      <c r="L1636" s="32" t="s">
        <v>404</v>
      </c>
      <c r="M1636" s="32" t="s">
        <v>4825</v>
      </c>
      <c r="N1636" s="32" t="s">
        <v>115</v>
      </c>
      <c r="O1636" s="32" t="s">
        <v>115</v>
      </c>
      <c r="P1636" s="110">
        <v>45728</v>
      </c>
      <c r="Q1636" s="32">
        <v>107</v>
      </c>
      <c r="R1636" s="32" t="s">
        <v>220</v>
      </c>
      <c r="S1636" s="32" t="s">
        <v>121</v>
      </c>
      <c r="T1636" s="32" t="s">
        <v>115</v>
      </c>
      <c r="U1636" s="32" t="s">
        <v>1574</v>
      </c>
      <c r="V1636" s="32" t="s">
        <v>1512</v>
      </c>
      <c r="W1636" s="32" t="s">
        <v>123</v>
      </c>
      <c r="X1636" s="32" t="s">
        <v>2442</v>
      </c>
      <c r="Y1636" s="128"/>
      <c r="Z1636" s="119" t="s">
        <v>115</v>
      </c>
      <c r="AA1636" s="119" t="s">
        <v>115</v>
      </c>
      <c r="AB1636" s="32" t="s">
        <v>1842</v>
      </c>
      <c r="AC1636" s="32" t="s">
        <v>115</v>
      </c>
      <c r="AD1636" s="32" t="s">
        <v>115</v>
      </c>
      <c r="AE1636" s="32" t="s">
        <v>115</v>
      </c>
      <c r="AF1636" s="32" t="s">
        <v>115</v>
      </c>
      <c r="AG1636" s="32" t="s">
        <v>115</v>
      </c>
      <c r="AH1636" s="32" t="s">
        <v>115</v>
      </c>
      <c r="AI1636" s="32">
        <v>5548162</v>
      </c>
      <c r="AJ1636" s="32" t="s">
        <v>5144</v>
      </c>
      <c r="AK1636" s="32" t="s">
        <v>5142</v>
      </c>
      <c r="AL1636" s="32">
        <v>1</v>
      </c>
      <c r="AM1636" s="32">
        <v>70</v>
      </c>
      <c r="AN1636" s="32" t="s">
        <v>128</v>
      </c>
      <c r="AO1636" s="32" t="s">
        <v>129</v>
      </c>
      <c r="AP1636" s="32">
        <v>2022</v>
      </c>
      <c r="AQ1636" s="32" t="s">
        <v>130</v>
      </c>
      <c r="AR1636" s="32">
        <v>2022</v>
      </c>
      <c r="AS1636" s="32" t="s">
        <v>115</v>
      </c>
      <c r="AT1636" s="32" t="b">
        <v>0</v>
      </c>
      <c r="AU1636" s="32" t="s">
        <v>115</v>
      </c>
      <c r="AV1636" s="32" t="s">
        <v>115</v>
      </c>
      <c r="AW1636" s="32" t="s">
        <v>115</v>
      </c>
      <c r="AX1636" s="32" t="b">
        <v>0</v>
      </c>
      <c r="AY1636" s="32" t="s">
        <v>115</v>
      </c>
      <c r="AZ1636" s="110" t="s">
        <v>115</v>
      </c>
      <c r="BA1636" s="32" t="s">
        <v>115</v>
      </c>
      <c r="BB1636" s="32" t="s">
        <v>115</v>
      </c>
      <c r="BC1636" s="32" t="s">
        <v>115</v>
      </c>
      <c r="BD1636" s="32" t="s">
        <v>115</v>
      </c>
      <c r="BE1636" s="32" t="s">
        <v>115</v>
      </c>
      <c r="BF1636" s="110" t="s">
        <v>115</v>
      </c>
      <c r="BG1636" s="32" t="s">
        <v>131</v>
      </c>
      <c r="BH1636" s="32" t="s">
        <v>115</v>
      </c>
      <c r="BI1636" s="32" t="s">
        <v>195</v>
      </c>
      <c r="BJ1636" s="32">
        <v>2</v>
      </c>
      <c r="BK1636" s="110">
        <v>45208</v>
      </c>
      <c r="BL1636" s="110">
        <v>45122</v>
      </c>
      <c r="BM1636" s="110">
        <v>45212</v>
      </c>
      <c r="BN1636" s="32" t="s">
        <v>115</v>
      </c>
      <c r="BO1636" s="32" t="s">
        <v>115</v>
      </c>
      <c r="BP1636" s="32" t="b">
        <v>0</v>
      </c>
      <c r="BQ1636" s="116">
        <v>2206</v>
      </c>
      <c r="BR1636" s="32" t="s">
        <v>134</v>
      </c>
      <c r="BS1636" s="116">
        <v>1546.4315999999999</v>
      </c>
      <c r="BT1636" s="116">
        <v>1546.4315999999999</v>
      </c>
      <c r="BU1636" s="116">
        <v>0</v>
      </c>
      <c r="BV1636" s="116">
        <v>361.09780000000001</v>
      </c>
      <c r="BW1636" s="116">
        <v>1167.7270000000001</v>
      </c>
      <c r="BX1636" s="116">
        <v>17.6068</v>
      </c>
      <c r="BY1636" s="116">
        <v>0</v>
      </c>
      <c r="BZ1636" s="116">
        <v>0</v>
      </c>
      <c r="CA1636" s="116">
        <v>0</v>
      </c>
      <c r="CB1636" s="116">
        <v>0</v>
      </c>
      <c r="CC1636" s="116">
        <v>0</v>
      </c>
      <c r="CD1636" s="116">
        <v>0</v>
      </c>
      <c r="CE1636" s="116">
        <v>1546.4315999999999</v>
      </c>
      <c r="CF1636" s="32" t="s">
        <v>135</v>
      </c>
      <c r="CG1636" s="32" t="s">
        <v>136</v>
      </c>
      <c r="CH1636" s="32" t="s">
        <v>185</v>
      </c>
      <c r="CI1636" s="116">
        <v>0</v>
      </c>
      <c r="CJ1636" s="116">
        <v>0</v>
      </c>
      <c r="CK1636" s="116">
        <v>327.35566999999992</v>
      </c>
      <c r="CL1636" s="116">
        <v>1073.4691</v>
      </c>
      <c r="CM1636" s="116">
        <v>16.132660000000001</v>
      </c>
      <c r="CN1636" s="116">
        <v>0</v>
      </c>
      <c r="CO1636" s="113">
        <v>0</v>
      </c>
      <c r="CP1636" s="32" t="s">
        <v>134</v>
      </c>
      <c r="CQ1636" s="32" t="s">
        <v>115</v>
      </c>
      <c r="CR1636" s="32" t="s">
        <v>134</v>
      </c>
      <c r="CS1636" s="32" t="s">
        <v>115</v>
      </c>
      <c r="CT1636" s="113">
        <v>0</v>
      </c>
      <c r="CU1636" s="113">
        <v>1</v>
      </c>
      <c r="CV1636" s="33" t="s">
        <v>1903</v>
      </c>
    </row>
    <row r="1637" spans="2:100">
      <c r="B1637" s="31">
        <v>1633</v>
      </c>
      <c r="C1637" s="32" t="s">
        <v>5145</v>
      </c>
      <c r="D1637" s="128"/>
      <c r="E1637" s="128"/>
      <c r="F1637" s="32" t="s">
        <v>5146</v>
      </c>
      <c r="G1637" s="32" t="s">
        <v>5147</v>
      </c>
      <c r="H1637" s="32" t="s">
        <v>1841</v>
      </c>
      <c r="I1637" s="32" t="s">
        <v>189</v>
      </c>
      <c r="J1637" s="32" t="s">
        <v>115</v>
      </c>
      <c r="K1637" s="32" t="s">
        <v>115</v>
      </c>
      <c r="L1637" s="32" t="s">
        <v>404</v>
      </c>
      <c r="M1637" s="32" t="s">
        <v>4825</v>
      </c>
      <c r="N1637" s="32" t="s">
        <v>115</v>
      </c>
      <c r="O1637" s="32" t="s">
        <v>115</v>
      </c>
      <c r="P1637" s="110">
        <v>45764</v>
      </c>
      <c r="Q1637" s="32">
        <v>53</v>
      </c>
      <c r="R1637" s="32" t="s">
        <v>220</v>
      </c>
      <c r="S1637" s="32" t="s">
        <v>121</v>
      </c>
      <c r="T1637" s="32" t="s">
        <v>115</v>
      </c>
      <c r="U1637" s="32" t="s">
        <v>502</v>
      </c>
      <c r="V1637" s="32" t="s">
        <v>1512</v>
      </c>
      <c r="W1637" s="32" t="s">
        <v>123</v>
      </c>
      <c r="X1637" s="32" t="s">
        <v>1920</v>
      </c>
      <c r="Y1637" s="128"/>
      <c r="Z1637" s="119" t="s">
        <v>115</v>
      </c>
      <c r="AA1637" s="119" t="s">
        <v>115</v>
      </c>
      <c r="AB1637" s="32" t="s">
        <v>1677</v>
      </c>
      <c r="AC1637" s="32" t="s">
        <v>115</v>
      </c>
      <c r="AD1637" s="32" t="s">
        <v>115</v>
      </c>
      <c r="AE1637" s="32" t="s">
        <v>115</v>
      </c>
      <c r="AF1637" s="32" t="s">
        <v>115</v>
      </c>
      <c r="AG1637" s="32" t="s">
        <v>408</v>
      </c>
      <c r="AH1637" s="32" t="s">
        <v>115</v>
      </c>
      <c r="AI1637" s="32">
        <v>5805660</v>
      </c>
      <c r="AJ1637" s="32" t="s">
        <v>5148</v>
      </c>
      <c r="AK1637" s="32" t="s">
        <v>5149</v>
      </c>
      <c r="AL1637" s="32">
        <v>3</v>
      </c>
      <c r="AM1637" s="32">
        <v>70</v>
      </c>
      <c r="AN1637" s="32" t="s">
        <v>128</v>
      </c>
      <c r="AO1637" s="32" t="s">
        <v>129</v>
      </c>
      <c r="AP1637" s="32">
        <v>2022</v>
      </c>
      <c r="AQ1637" s="32" t="s">
        <v>130</v>
      </c>
      <c r="AR1637" s="32">
        <v>2023</v>
      </c>
      <c r="AS1637" s="32" t="s">
        <v>115</v>
      </c>
      <c r="AT1637" s="32" t="b">
        <v>0</v>
      </c>
      <c r="AU1637" s="32" t="s">
        <v>115</v>
      </c>
      <c r="AV1637" s="32" t="s">
        <v>115</v>
      </c>
      <c r="AW1637" s="32" t="s">
        <v>115</v>
      </c>
      <c r="AX1637" s="32" t="b">
        <v>0</v>
      </c>
      <c r="AY1637" s="32" t="s">
        <v>115</v>
      </c>
      <c r="AZ1637" s="110" t="s">
        <v>115</v>
      </c>
      <c r="BA1637" s="32" t="s">
        <v>115</v>
      </c>
      <c r="BB1637" s="32" t="s">
        <v>115</v>
      </c>
      <c r="BC1637" s="32" t="s">
        <v>115</v>
      </c>
      <c r="BD1637" s="32" t="s">
        <v>115</v>
      </c>
      <c r="BE1637" s="32" t="s">
        <v>5150</v>
      </c>
      <c r="BF1637" s="110">
        <v>44834</v>
      </c>
      <c r="BG1637" s="32" t="s">
        <v>306</v>
      </c>
      <c r="BH1637" s="32" t="s">
        <v>1788</v>
      </c>
      <c r="BI1637" s="32" t="s">
        <v>195</v>
      </c>
      <c r="BJ1637" s="32">
        <v>2</v>
      </c>
      <c r="BK1637" s="110">
        <v>45352</v>
      </c>
      <c r="BL1637" s="110">
        <v>45070</v>
      </c>
      <c r="BM1637" s="110">
        <v>45361</v>
      </c>
      <c r="BN1637" s="32" t="s">
        <v>225</v>
      </c>
      <c r="BO1637" s="32" t="s">
        <v>115</v>
      </c>
      <c r="BP1637" s="32" t="b">
        <v>1</v>
      </c>
      <c r="BQ1637" s="116">
        <v>14000</v>
      </c>
      <c r="BR1637" s="32" t="s">
        <v>134</v>
      </c>
      <c r="BS1637" s="116">
        <v>1803.8977</v>
      </c>
      <c r="BT1637" s="116">
        <v>1803.8977</v>
      </c>
      <c r="BU1637" s="116">
        <v>0</v>
      </c>
      <c r="BV1637" s="116">
        <v>0</v>
      </c>
      <c r="BW1637" s="116">
        <v>650.78340000000003</v>
      </c>
      <c r="BX1637" s="116">
        <v>1139.2433000000001</v>
      </c>
      <c r="BY1637" s="116">
        <v>13.871</v>
      </c>
      <c r="BZ1637" s="116">
        <v>0</v>
      </c>
      <c r="CA1637" s="116">
        <v>0</v>
      </c>
      <c r="CB1637" s="116">
        <v>0</v>
      </c>
      <c r="CC1637" s="116">
        <v>0</v>
      </c>
      <c r="CD1637" s="116">
        <v>0</v>
      </c>
      <c r="CE1637" s="116">
        <v>1790.0266999999999</v>
      </c>
      <c r="CF1637" s="32" t="s">
        <v>135</v>
      </c>
      <c r="CG1637" s="32" t="s">
        <v>136</v>
      </c>
      <c r="CH1637" s="32" t="s">
        <v>263</v>
      </c>
      <c r="CI1637" s="116">
        <v>0</v>
      </c>
      <c r="CJ1637" s="116">
        <v>0</v>
      </c>
      <c r="CK1637" s="116">
        <v>0</v>
      </c>
      <c r="CL1637" s="116">
        <v>0</v>
      </c>
      <c r="CM1637" s="116">
        <v>1756.2724000000001</v>
      </c>
      <c r="CN1637" s="116">
        <v>14.448800000000002</v>
      </c>
      <c r="CO1637" s="113">
        <v>0</v>
      </c>
      <c r="CP1637" s="32" t="s">
        <v>134</v>
      </c>
      <c r="CQ1637" s="32" t="s">
        <v>115</v>
      </c>
      <c r="CR1637" s="32" t="s">
        <v>134</v>
      </c>
      <c r="CS1637" s="32" t="s">
        <v>115</v>
      </c>
      <c r="CT1637" s="113">
        <v>1</v>
      </c>
      <c r="CU1637" s="113">
        <v>0</v>
      </c>
      <c r="CV1637" s="33" t="s">
        <v>1936</v>
      </c>
    </row>
    <row r="1638" spans="2:100">
      <c r="B1638" s="31">
        <v>1634</v>
      </c>
      <c r="C1638" s="32" t="s">
        <v>5151</v>
      </c>
      <c r="D1638" s="128"/>
      <c r="E1638" s="128"/>
      <c r="F1638" s="32" t="s">
        <v>5146</v>
      </c>
      <c r="G1638" s="32" t="s">
        <v>5147</v>
      </c>
      <c r="H1638" s="32" t="s">
        <v>1841</v>
      </c>
      <c r="I1638" s="32" t="s">
        <v>189</v>
      </c>
      <c r="J1638" s="32" t="s">
        <v>115</v>
      </c>
      <c r="K1638" s="32" t="s">
        <v>115</v>
      </c>
      <c r="L1638" s="32" t="s">
        <v>404</v>
      </c>
      <c r="M1638" s="32" t="s">
        <v>4825</v>
      </c>
      <c r="N1638" s="32" t="s">
        <v>115</v>
      </c>
      <c r="O1638" s="32" t="s">
        <v>115</v>
      </c>
      <c r="P1638" s="110">
        <v>45764</v>
      </c>
      <c r="Q1638" s="32">
        <v>54</v>
      </c>
      <c r="R1638" s="32" t="s">
        <v>220</v>
      </c>
      <c r="S1638" s="32" t="s">
        <v>121</v>
      </c>
      <c r="T1638" s="32" t="s">
        <v>115</v>
      </c>
      <c r="U1638" s="32" t="s">
        <v>502</v>
      </c>
      <c r="V1638" s="32" t="s">
        <v>1512</v>
      </c>
      <c r="W1638" s="32" t="s">
        <v>123</v>
      </c>
      <c r="X1638" s="32" t="s">
        <v>1920</v>
      </c>
      <c r="Y1638" s="128"/>
      <c r="Z1638" s="119" t="s">
        <v>115</v>
      </c>
      <c r="AA1638" s="119" t="s">
        <v>115</v>
      </c>
      <c r="AB1638" s="32" t="s">
        <v>1677</v>
      </c>
      <c r="AC1638" s="32" t="s">
        <v>115</v>
      </c>
      <c r="AD1638" s="32" t="s">
        <v>115</v>
      </c>
      <c r="AE1638" s="32" t="s">
        <v>115</v>
      </c>
      <c r="AF1638" s="32" t="s">
        <v>115</v>
      </c>
      <c r="AG1638" s="32" t="s">
        <v>5152</v>
      </c>
      <c r="AH1638" s="32" t="s">
        <v>422</v>
      </c>
      <c r="AI1638" s="32">
        <v>5809400</v>
      </c>
      <c r="AJ1638" s="32" t="s">
        <v>5148</v>
      </c>
      <c r="AK1638" s="32" t="s">
        <v>5149</v>
      </c>
      <c r="AL1638" s="32">
        <v>3</v>
      </c>
      <c r="AM1638" s="32">
        <v>70</v>
      </c>
      <c r="AN1638" s="32" t="s">
        <v>128</v>
      </c>
      <c r="AO1638" s="32" t="s">
        <v>129</v>
      </c>
      <c r="AP1638" s="32">
        <v>2022</v>
      </c>
      <c r="AQ1638" s="32" t="s">
        <v>130</v>
      </c>
      <c r="AR1638" s="32">
        <v>2024</v>
      </c>
      <c r="AS1638" s="32" t="s">
        <v>115</v>
      </c>
      <c r="AT1638" s="32" t="b">
        <v>0</v>
      </c>
      <c r="AU1638" s="32" t="s">
        <v>115</v>
      </c>
      <c r="AV1638" s="32" t="s">
        <v>115</v>
      </c>
      <c r="AW1638" s="32" t="s">
        <v>115</v>
      </c>
      <c r="AX1638" s="32" t="b">
        <v>0</v>
      </c>
      <c r="AY1638" s="32" t="s">
        <v>115</v>
      </c>
      <c r="AZ1638" s="110" t="s">
        <v>115</v>
      </c>
      <c r="BA1638" s="32" t="s">
        <v>115</v>
      </c>
      <c r="BB1638" s="32" t="s">
        <v>115</v>
      </c>
      <c r="BC1638" s="32" t="s">
        <v>115</v>
      </c>
      <c r="BD1638" s="32" t="s">
        <v>115</v>
      </c>
      <c r="BE1638" s="32" t="s">
        <v>5150</v>
      </c>
      <c r="BF1638" s="110">
        <v>44834</v>
      </c>
      <c r="BG1638" s="32" t="s">
        <v>306</v>
      </c>
      <c r="BH1638" s="32" t="s">
        <v>1788</v>
      </c>
      <c r="BI1638" s="32" t="s">
        <v>488</v>
      </c>
      <c r="BJ1638" s="32">
        <v>4</v>
      </c>
      <c r="BK1638" s="110">
        <v>45945</v>
      </c>
      <c r="BL1638" s="110">
        <v>45070</v>
      </c>
      <c r="BM1638" s="110">
        <v>45971</v>
      </c>
      <c r="BN1638" s="32" t="s">
        <v>225</v>
      </c>
      <c r="BO1638" s="32" t="s">
        <v>115</v>
      </c>
      <c r="BP1638" s="32" t="b">
        <v>1</v>
      </c>
      <c r="BQ1638" s="116">
        <v>14000</v>
      </c>
      <c r="BR1638" s="32" t="s">
        <v>134</v>
      </c>
      <c r="BS1638" s="116">
        <v>1909.4766</v>
      </c>
      <c r="BT1638" s="116">
        <v>4555.3809999999994</v>
      </c>
      <c r="BU1638" s="116">
        <v>0</v>
      </c>
      <c r="BV1638" s="116">
        <v>0</v>
      </c>
      <c r="BW1638" s="116">
        <v>0</v>
      </c>
      <c r="BX1638" s="116">
        <v>502.9409</v>
      </c>
      <c r="BY1638" s="116">
        <v>3902.4400999999998</v>
      </c>
      <c r="BZ1638" s="116">
        <v>65.345399999999998</v>
      </c>
      <c r="CA1638" s="116">
        <v>0</v>
      </c>
      <c r="CB1638" s="116">
        <v>0</v>
      </c>
      <c r="CC1638" s="116">
        <v>0</v>
      </c>
      <c r="CD1638" s="116">
        <v>0</v>
      </c>
      <c r="CE1638" s="116">
        <v>502.94090000000006</v>
      </c>
      <c r="CF1638" s="32" t="s">
        <v>135</v>
      </c>
      <c r="CG1638" s="32" t="s">
        <v>136</v>
      </c>
      <c r="CH1638" s="32" t="s">
        <v>235</v>
      </c>
      <c r="CI1638" s="116">
        <v>0</v>
      </c>
      <c r="CJ1638" s="116">
        <v>0</v>
      </c>
      <c r="CK1638" s="116">
        <v>0</v>
      </c>
      <c r="CL1638" s="116">
        <v>0</v>
      </c>
      <c r="CM1638" s="116">
        <v>0</v>
      </c>
      <c r="CN1638" s="116">
        <v>0</v>
      </c>
      <c r="CO1638" s="113">
        <v>0</v>
      </c>
      <c r="CP1638" s="32" t="s">
        <v>134</v>
      </c>
      <c r="CQ1638" s="32" t="s">
        <v>115</v>
      </c>
      <c r="CR1638" s="32" t="s">
        <v>4987</v>
      </c>
      <c r="CS1638" s="32" t="s">
        <v>115</v>
      </c>
      <c r="CT1638" s="113">
        <v>1</v>
      </c>
      <c r="CU1638" s="113">
        <v>0</v>
      </c>
      <c r="CV1638" s="33" t="s">
        <v>1936</v>
      </c>
    </row>
    <row r="1639" spans="2:100">
      <c r="B1639" s="34">
        <v>1635</v>
      </c>
      <c r="C1639" s="35" t="s">
        <v>5153</v>
      </c>
      <c r="D1639" s="130"/>
      <c r="E1639" s="130"/>
      <c r="F1639" s="35" t="s">
        <v>5146</v>
      </c>
      <c r="G1639" s="35" t="s">
        <v>5147</v>
      </c>
      <c r="H1639" s="35" t="s">
        <v>1841</v>
      </c>
      <c r="I1639" s="35" t="s">
        <v>189</v>
      </c>
      <c r="J1639" s="35" t="s">
        <v>115</v>
      </c>
      <c r="K1639" s="35" t="s">
        <v>115</v>
      </c>
      <c r="L1639" s="35" t="s">
        <v>404</v>
      </c>
      <c r="M1639" s="35" t="s">
        <v>4825</v>
      </c>
      <c r="N1639" s="35" t="s">
        <v>115</v>
      </c>
      <c r="O1639" s="35" t="s">
        <v>115</v>
      </c>
      <c r="P1639" s="111">
        <v>45764</v>
      </c>
      <c r="Q1639" s="35">
        <v>53</v>
      </c>
      <c r="R1639" s="35" t="s">
        <v>220</v>
      </c>
      <c r="S1639" s="35" t="s">
        <v>121</v>
      </c>
      <c r="T1639" s="35" t="s">
        <v>115</v>
      </c>
      <c r="U1639" s="35" t="s">
        <v>502</v>
      </c>
      <c r="V1639" s="35" t="s">
        <v>1512</v>
      </c>
      <c r="W1639" s="35" t="s">
        <v>123</v>
      </c>
      <c r="X1639" s="35" t="s">
        <v>1920</v>
      </c>
      <c r="Y1639" s="130"/>
      <c r="Z1639" s="120" t="s">
        <v>115</v>
      </c>
      <c r="AA1639" s="120" t="s">
        <v>115</v>
      </c>
      <c r="AB1639" s="35" t="s">
        <v>1677</v>
      </c>
      <c r="AC1639" s="35" t="s">
        <v>115</v>
      </c>
      <c r="AD1639" s="35" t="s">
        <v>115</v>
      </c>
      <c r="AE1639" s="35" t="s">
        <v>115</v>
      </c>
      <c r="AF1639" s="35" t="s">
        <v>115</v>
      </c>
      <c r="AG1639" s="35" t="s">
        <v>115</v>
      </c>
      <c r="AH1639" s="35" t="s">
        <v>115</v>
      </c>
      <c r="AI1639" s="35">
        <v>5799458</v>
      </c>
      <c r="AJ1639" s="35" t="s">
        <v>5148</v>
      </c>
      <c r="AK1639" s="35" t="s">
        <v>5149</v>
      </c>
      <c r="AL1639" s="35">
        <v>3</v>
      </c>
      <c r="AM1639" s="35">
        <v>70</v>
      </c>
      <c r="AN1639" s="35" t="s">
        <v>128</v>
      </c>
      <c r="AO1639" s="35" t="s">
        <v>129</v>
      </c>
      <c r="AP1639" s="35">
        <v>2022</v>
      </c>
      <c r="AQ1639" s="35" t="s">
        <v>130</v>
      </c>
      <c r="AR1639" s="35">
        <v>2022</v>
      </c>
      <c r="AS1639" s="35" t="s">
        <v>115</v>
      </c>
      <c r="AT1639" s="35" t="b">
        <v>0</v>
      </c>
      <c r="AU1639" s="35" t="s">
        <v>115</v>
      </c>
      <c r="AV1639" s="35" t="s">
        <v>115</v>
      </c>
      <c r="AW1639" s="35" t="s">
        <v>115</v>
      </c>
      <c r="AX1639" s="35" t="b">
        <v>0</v>
      </c>
      <c r="AY1639" s="35" t="s">
        <v>115</v>
      </c>
      <c r="AZ1639" s="111" t="s">
        <v>115</v>
      </c>
      <c r="BA1639" s="35" t="s">
        <v>115</v>
      </c>
      <c r="BB1639" s="35" t="s">
        <v>115</v>
      </c>
      <c r="BC1639" s="35" t="s">
        <v>115</v>
      </c>
      <c r="BD1639" s="35" t="s">
        <v>115</v>
      </c>
      <c r="BE1639" s="35" t="s">
        <v>5150</v>
      </c>
      <c r="BF1639" s="111">
        <v>44834</v>
      </c>
      <c r="BG1639" s="35" t="s">
        <v>306</v>
      </c>
      <c r="BH1639" s="35" t="s">
        <v>1788</v>
      </c>
      <c r="BI1639" s="35" t="s">
        <v>195</v>
      </c>
      <c r="BJ1639" s="35">
        <v>2</v>
      </c>
      <c r="BK1639" s="111">
        <v>45016</v>
      </c>
      <c r="BL1639" s="111">
        <v>45070</v>
      </c>
      <c r="BM1639" s="111">
        <v>45026</v>
      </c>
      <c r="BN1639" s="35" t="s">
        <v>115</v>
      </c>
      <c r="BO1639" s="35" t="s">
        <v>115</v>
      </c>
      <c r="BP1639" s="35" t="b">
        <v>0</v>
      </c>
      <c r="BQ1639" s="117">
        <v>14000</v>
      </c>
      <c r="BR1639" s="35" t="s">
        <v>134</v>
      </c>
      <c r="BS1639" s="117">
        <v>2881.4085</v>
      </c>
      <c r="BT1639" s="117">
        <v>2881.4085</v>
      </c>
      <c r="BU1639" s="117">
        <v>0</v>
      </c>
      <c r="BV1639" s="117">
        <v>1149.8515</v>
      </c>
      <c r="BW1639" s="117">
        <v>1741.0678</v>
      </c>
      <c r="BX1639" s="117">
        <v>-9.5106999999999999</v>
      </c>
      <c r="BY1639" s="117">
        <v>0</v>
      </c>
      <c r="BZ1639" s="117">
        <v>0</v>
      </c>
      <c r="CA1639" s="117">
        <v>0</v>
      </c>
      <c r="CB1639" s="117">
        <v>0</v>
      </c>
      <c r="CC1639" s="117">
        <v>0</v>
      </c>
      <c r="CD1639" s="117">
        <v>0</v>
      </c>
      <c r="CE1639" s="117">
        <v>2881.4085</v>
      </c>
      <c r="CF1639" s="35" t="s">
        <v>135</v>
      </c>
      <c r="CG1639" s="35" t="s">
        <v>136</v>
      </c>
      <c r="CH1639" s="35" t="s">
        <v>258</v>
      </c>
      <c r="CI1639" s="117">
        <v>0</v>
      </c>
      <c r="CJ1639" s="117">
        <v>0</v>
      </c>
      <c r="CK1639" s="117">
        <v>0</v>
      </c>
      <c r="CL1639" s="117">
        <v>2866.6486600000003</v>
      </c>
      <c r="CM1639" s="117">
        <v>-9.42882</v>
      </c>
      <c r="CN1639" s="117">
        <v>0</v>
      </c>
      <c r="CO1639" s="114">
        <v>0</v>
      </c>
      <c r="CP1639" s="35" t="s">
        <v>134</v>
      </c>
      <c r="CQ1639" s="35" t="s">
        <v>115</v>
      </c>
      <c r="CR1639" s="35" t="s">
        <v>134</v>
      </c>
      <c r="CS1639" s="35" t="s">
        <v>115</v>
      </c>
      <c r="CT1639" s="114">
        <v>1</v>
      </c>
      <c r="CU1639" s="114">
        <v>0</v>
      </c>
      <c r="CV1639" s="36" t="s">
        <v>1936</v>
      </c>
    </row>
    <row r="1640" spans="2:100">
      <c r="B1640" s="28">
        <v>1636</v>
      </c>
      <c r="C1640" s="29" t="s">
        <v>5154</v>
      </c>
      <c r="D1640" s="129"/>
      <c r="E1640" s="129"/>
      <c r="F1640" s="29" t="s">
        <v>4924</v>
      </c>
      <c r="G1640" s="29" t="s">
        <v>5155</v>
      </c>
      <c r="H1640" s="29" t="s">
        <v>1841</v>
      </c>
      <c r="I1640" s="29" t="s">
        <v>166</v>
      </c>
      <c r="J1640" s="29" t="s">
        <v>115</v>
      </c>
      <c r="K1640" s="29" t="s">
        <v>115</v>
      </c>
      <c r="L1640" s="29" t="s">
        <v>404</v>
      </c>
      <c r="M1640" s="29" t="s">
        <v>4825</v>
      </c>
      <c r="N1640" s="29" t="s">
        <v>115</v>
      </c>
      <c r="O1640" s="29" t="s">
        <v>115</v>
      </c>
      <c r="P1640" s="109">
        <v>45894</v>
      </c>
      <c r="Q1640" s="29">
        <v>74</v>
      </c>
      <c r="R1640" s="29" t="s">
        <v>220</v>
      </c>
      <c r="S1640" s="29" t="s">
        <v>548</v>
      </c>
      <c r="T1640" s="29" t="s">
        <v>3010</v>
      </c>
      <c r="U1640" s="29" t="s">
        <v>214</v>
      </c>
      <c r="V1640" s="29" t="s">
        <v>122</v>
      </c>
      <c r="W1640" s="29" t="s">
        <v>123</v>
      </c>
      <c r="X1640" s="29" t="s">
        <v>887</v>
      </c>
      <c r="Y1640" s="129"/>
      <c r="Z1640" s="118" t="s">
        <v>115</v>
      </c>
      <c r="AA1640" s="118" t="s">
        <v>115</v>
      </c>
      <c r="AB1640" s="29" t="s">
        <v>1728</v>
      </c>
      <c r="AC1640" s="29" t="s">
        <v>115</v>
      </c>
      <c r="AD1640" s="29" t="s">
        <v>115</v>
      </c>
      <c r="AE1640" s="29" t="s">
        <v>115</v>
      </c>
      <c r="AF1640" s="29" t="s">
        <v>115</v>
      </c>
      <c r="AG1640" s="29" t="s">
        <v>115</v>
      </c>
      <c r="AH1640" s="29" t="s">
        <v>115</v>
      </c>
      <c r="AI1640" s="29">
        <v>5800218</v>
      </c>
      <c r="AJ1640" s="29" t="s">
        <v>5156</v>
      </c>
      <c r="AK1640" s="29" t="s">
        <v>5157</v>
      </c>
      <c r="AL1640" s="29">
        <v>4</v>
      </c>
      <c r="AM1640" s="29">
        <v>70</v>
      </c>
      <c r="AN1640" s="29" t="s">
        <v>128</v>
      </c>
      <c r="AO1640" s="29" t="s">
        <v>129</v>
      </c>
      <c r="AP1640" s="29">
        <v>2023</v>
      </c>
      <c r="AQ1640" s="29" t="s">
        <v>130</v>
      </c>
      <c r="AR1640" s="29">
        <v>2022</v>
      </c>
      <c r="AS1640" s="29" t="s">
        <v>115</v>
      </c>
      <c r="AT1640" s="29" t="b">
        <v>0</v>
      </c>
      <c r="AU1640" s="29" t="s">
        <v>115</v>
      </c>
      <c r="AV1640" s="29" t="s">
        <v>115</v>
      </c>
      <c r="AW1640" s="29" t="s">
        <v>115</v>
      </c>
      <c r="AX1640" s="29" t="b">
        <v>0</v>
      </c>
      <c r="AY1640" s="29" t="s">
        <v>115</v>
      </c>
      <c r="AZ1640" s="109" t="s">
        <v>115</v>
      </c>
      <c r="BA1640" s="29" t="s">
        <v>115</v>
      </c>
      <c r="BB1640" s="29" t="s">
        <v>115</v>
      </c>
      <c r="BC1640" s="29" t="s">
        <v>115</v>
      </c>
      <c r="BD1640" s="29" t="s">
        <v>115</v>
      </c>
      <c r="BE1640" s="29" t="s">
        <v>115</v>
      </c>
      <c r="BF1640" s="109" t="s">
        <v>115</v>
      </c>
      <c r="BG1640" s="29" t="s">
        <v>131</v>
      </c>
      <c r="BH1640" s="29" t="s">
        <v>115</v>
      </c>
      <c r="BI1640" s="29" t="s">
        <v>195</v>
      </c>
      <c r="BJ1640" s="29">
        <v>2</v>
      </c>
      <c r="BK1640" s="109">
        <v>44914</v>
      </c>
      <c r="BL1640" s="109">
        <v>45005</v>
      </c>
      <c r="BM1640" s="109">
        <v>45225</v>
      </c>
      <c r="BN1640" s="29" t="s">
        <v>308</v>
      </c>
      <c r="BO1640" s="29" t="s">
        <v>115</v>
      </c>
      <c r="BP1640" s="29" t="b">
        <v>1</v>
      </c>
      <c r="BQ1640" s="115">
        <v>6362</v>
      </c>
      <c r="BR1640" s="29" t="s">
        <v>134</v>
      </c>
      <c r="BS1640" s="115">
        <v>6417.5938999999998</v>
      </c>
      <c r="BT1640" s="115">
        <v>6417.5938999999998</v>
      </c>
      <c r="BU1640" s="115">
        <v>0</v>
      </c>
      <c r="BV1640" s="115">
        <v>695.4606</v>
      </c>
      <c r="BW1640" s="115">
        <v>5583.5907999999999</v>
      </c>
      <c r="BX1640" s="115">
        <v>138.54249999999999</v>
      </c>
      <c r="BY1640" s="115">
        <v>0</v>
      </c>
      <c r="BZ1640" s="115">
        <v>0</v>
      </c>
      <c r="CA1640" s="115">
        <v>0</v>
      </c>
      <c r="CB1640" s="115">
        <v>0</v>
      </c>
      <c r="CC1640" s="115">
        <v>0</v>
      </c>
      <c r="CD1640" s="115">
        <v>0</v>
      </c>
      <c r="CE1640" s="115">
        <v>6417.5938999999998</v>
      </c>
      <c r="CF1640" s="29" t="s">
        <v>135</v>
      </c>
      <c r="CG1640" s="29" t="s">
        <v>136</v>
      </c>
      <c r="CH1640" s="29" t="s">
        <v>258</v>
      </c>
      <c r="CI1640" s="115">
        <v>0</v>
      </c>
      <c r="CJ1640" s="115">
        <v>0</v>
      </c>
      <c r="CK1640" s="115">
        <v>0</v>
      </c>
      <c r="CL1640" s="115">
        <v>6279.0513600000004</v>
      </c>
      <c r="CM1640" s="115">
        <v>138.54248999999999</v>
      </c>
      <c r="CN1640" s="115">
        <v>0</v>
      </c>
      <c r="CO1640" s="112">
        <v>0</v>
      </c>
      <c r="CP1640" s="29" t="s">
        <v>134</v>
      </c>
      <c r="CQ1640" s="29" t="s">
        <v>115</v>
      </c>
      <c r="CR1640" s="29" t="s">
        <v>134</v>
      </c>
      <c r="CS1640" s="29" t="s">
        <v>115</v>
      </c>
      <c r="CT1640" s="112">
        <v>0</v>
      </c>
      <c r="CU1640" s="112">
        <v>1</v>
      </c>
      <c r="CV1640" s="30" t="s">
        <v>1903</v>
      </c>
    </row>
    <row r="1641" spans="2:100">
      <c r="B1641" s="31">
        <v>1637</v>
      </c>
      <c r="C1641" s="32" t="s">
        <v>5158</v>
      </c>
      <c r="D1641" s="128"/>
      <c r="E1641" s="128"/>
      <c r="F1641" s="32" t="s">
        <v>5159</v>
      </c>
      <c r="G1641" s="32" t="s">
        <v>5160</v>
      </c>
      <c r="H1641" s="32" t="s">
        <v>1841</v>
      </c>
      <c r="I1641" s="32" t="s">
        <v>189</v>
      </c>
      <c r="J1641" s="32" t="s">
        <v>115</v>
      </c>
      <c r="K1641" s="32" t="s">
        <v>115</v>
      </c>
      <c r="L1641" s="32" t="s">
        <v>404</v>
      </c>
      <c r="M1641" s="32" t="s">
        <v>4825</v>
      </c>
      <c r="N1641" s="32" t="s">
        <v>115</v>
      </c>
      <c r="O1641" s="32" t="s">
        <v>115</v>
      </c>
      <c r="P1641" s="110">
        <v>45838</v>
      </c>
      <c r="Q1641" s="32">
        <v>34</v>
      </c>
      <c r="R1641" s="32" t="s">
        <v>220</v>
      </c>
      <c r="S1641" s="32" t="s">
        <v>548</v>
      </c>
      <c r="T1641" s="32" t="s">
        <v>591</v>
      </c>
      <c r="U1641" s="32" t="s">
        <v>214</v>
      </c>
      <c r="V1641" s="32" t="s">
        <v>122</v>
      </c>
      <c r="W1641" s="32" t="s">
        <v>123</v>
      </c>
      <c r="X1641" s="32" t="s">
        <v>887</v>
      </c>
      <c r="Y1641" s="128"/>
      <c r="Z1641" s="119" t="s">
        <v>115</v>
      </c>
      <c r="AA1641" s="119" t="s">
        <v>115</v>
      </c>
      <c r="AB1641" s="32" t="s">
        <v>1728</v>
      </c>
      <c r="AC1641" s="32" t="s">
        <v>115</v>
      </c>
      <c r="AD1641" s="32" t="s">
        <v>115</v>
      </c>
      <c r="AE1641" s="32" t="s">
        <v>115</v>
      </c>
      <c r="AF1641" s="32" t="s">
        <v>115</v>
      </c>
      <c r="AG1641" s="32" t="s">
        <v>115</v>
      </c>
      <c r="AH1641" s="32" t="s">
        <v>115</v>
      </c>
      <c r="AI1641" s="32">
        <v>5548880</v>
      </c>
      <c r="AJ1641" s="32" t="s">
        <v>5161</v>
      </c>
      <c r="AK1641" s="32" t="s">
        <v>5158</v>
      </c>
      <c r="AL1641" s="32">
        <v>1</v>
      </c>
      <c r="AM1641" s="32">
        <v>70</v>
      </c>
      <c r="AN1641" s="32" t="s">
        <v>128</v>
      </c>
      <c r="AO1641" s="32" t="s">
        <v>129</v>
      </c>
      <c r="AP1641" s="32">
        <v>2022</v>
      </c>
      <c r="AQ1641" s="32" t="s">
        <v>130</v>
      </c>
      <c r="AR1641" s="32">
        <v>2022</v>
      </c>
      <c r="AS1641" s="32" t="s">
        <v>115</v>
      </c>
      <c r="AT1641" s="32" t="b">
        <v>0</v>
      </c>
      <c r="AU1641" s="32" t="s">
        <v>115</v>
      </c>
      <c r="AV1641" s="32" t="s">
        <v>115</v>
      </c>
      <c r="AW1641" s="32" t="s">
        <v>115</v>
      </c>
      <c r="AX1641" s="32" t="b">
        <v>0</v>
      </c>
      <c r="AY1641" s="32" t="s">
        <v>115</v>
      </c>
      <c r="AZ1641" s="110" t="s">
        <v>115</v>
      </c>
      <c r="BA1641" s="32" t="s">
        <v>115</v>
      </c>
      <c r="BB1641" s="32" t="s">
        <v>115</v>
      </c>
      <c r="BC1641" s="32" t="s">
        <v>115</v>
      </c>
      <c r="BD1641" s="32" t="s">
        <v>115</v>
      </c>
      <c r="BE1641" s="32" t="s">
        <v>5123</v>
      </c>
      <c r="BF1641" s="110">
        <v>44791</v>
      </c>
      <c r="BG1641" s="32" t="s">
        <v>306</v>
      </c>
      <c r="BH1641" s="32" t="s">
        <v>1788</v>
      </c>
      <c r="BI1641" s="32" t="s">
        <v>195</v>
      </c>
      <c r="BJ1641" s="32">
        <v>2</v>
      </c>
      <c r="BK1641" s="110">
        <v>44879</v>
      </c>
      <c r="BL1641" s="110">
        <v>44926</v>
      </c>
      <c r="BM1641" s="110">
        <v>44888</v>
      </c>
      <c r="BN1641" s="32" t="s">
        <v>115</v>
      </c>
      <c r="BO1641" s="32" t="s">
        <v>115</v>
      </c>
      <c r="BP1641" s="32" t="b">
        <v>0</v>
      </c>
      <c r="BQ1641" s="116">
        <v>4300</v>
      </c>
      <c r="BR1641" s="32" t="s">
        <v>134</v>
      </c>
      <c r="BS1641" s="116">
        <v>3114.7964000000002</v>
      </c>
      <c r="BT1641" s="116">
        <v>3114.7964000000002</v>
      </c>
      <c r="BU1641" s="116">
        <v>0</v>
      </c>
      <c r="BV1641" s="116">
        <v>2838.3074999999999</v>
      </c>
      <c r="BW1641" s="116">
        <v>276.4889</v>
      </c>
      <c r="BX1641" s="116">
        <v>0</v>
      </c>
      <c r="BY1641" s="116">
        <v>0</v>
      </c>
      <c r="BZ1641" s="116">
        <v>0</v>
      </c>
      <c r="CA1641" s="116">
        <v>0</v>
      </c>
      <c r="CB1641" s="116">
        <v>0</v>
      </c>
      <c r="CC1641" s="116">
        <v>0</v>
      </c>
      <c r="CD1641" s="116">
        <v>0</v>
      </c>
      <c r="CE1641" s="116">
        <v>3114.7964000000002</v>
      </c>
      <c r="CF1641" s="32" t="s">
        <v>135</v>
      </c>
      <c r="CG1641" s="32" t="s">
        <v>136</v>
      </c>
      <c r="CH1641" s="32" t="s">
        <v>272</v>
      </c>
      <c r="CI1641" s="116">
        <v>0</v>
      </c>
      <c r="CJ1641" s="116">
        <v>0</v>
      </c>
      <c r="CK1641" s="116">
        <v>2668.8618600000004</v>
      </c>
      <c r="CL1641" s="116">
        <v>259.98262</v>
      </c>
      <c r="CM1641" s="116">
        <v>0</v>
      </c>
      <c r="CN1641" s="116">
        <v>0</v>
      </c>
      <c r="CO1641" s="113">
        <v>0</v>
      </c>
      <c r="CP1641" s="32" t="s">
        <v>134</v>
      </c>
      <c r="CQ1641" s="32" t="s">
        <v>115</v>
      </c>
      <c r="CR1641" s="32" t="s">
        <v>134</v>
      </c>
      <c r="CS1641" s="32" t="s">
        <v>115</v>
      </c>
      <c r="CT1641" s="113">
        <v>0</v>
      </c>
      <c r="CU1641" s="113">
        <v>1</v>
      </c>
      <c r="CV1641" s="33" t="s">
        <v>1936</v>
      </c>
    </row>
    <row r="1642" spans="2:100">
      <c r="B1642" s="31">
        <v>1638</v>
      </c>
      <c r="C1642" s="32" t="s">
        <v>5162</v>
      </c>
      <c r="D1642" s="128"/>
      <c r="E1642" s="128"/>
      <c r="F1642" s="32" t="s">
        <v>5163</v>
      </c>
      <c r="G1642" s="32" t="s">
        <v>5164</v>
      </c>
      <c r="H1642" s="32" t="s">
        <v>1841</v>
      </c>
      <c r="I1642" s="32" t="s">
        <v>189</v>
      </c>
      <c r="J1642" s="32" t="s">
        <v>115</v>
      </c>
      <c r="K1642" s="32" t="s">
        <v>115</v>
      </c>
      <c r="L1642" s="32" t="s">
        <v>404</v>
      </c>
      <c r="M1642" s="32" t="s">
        <v>4825</v>
      </c>
      <c r="N1642" s="32" t="s">
        <v>115</v>
      </c>
      <c r="O1642" s="32" t="s">
        <v>115</v>
      </c>
      <c r="P1642" s="110">
        <v>45831</v>
      </c>
      <c r="Q1642" s="32">
        <v>55</v>
      </c>
      <c r="R1642" s="32" t="s">
        <v>220</v>
      </c>
      <c r="S1642" s="32" t="s">
        <v>121</v>
      </c>
      <c r="T1642" s="32" t="s">
        <v>115</v>
      </c>
      <c r="U1642" s="32" t="s">
        <v>214</v>
      </c>
      <c r="V1642" s="32" t="s">
        <v>122</v>
      </c>
      <c r="W1642" s="32" t="s">
        <v>123</v>
      </c>
      <c r="X1642" s="32" t="s">
        <v>278</v>
      </c>
      <c r="Y1642" s="128"/>
      <c r="Z1642" s="119" t="s">
        <v>115</v>
      </c>
      <c r="AA1642" s="119" t="s">
        <v>115</v>
      </c>
      <c r="AB1642" s="32" t="s">
        <v>1696</v>
      </c>
      <c r="AC1642" s="32" t="s">
        <v>115</v>
      </c>
      <c r="AD1642" s="32" t="s">
        <v>115</v>
      </c>
      <c r="AE1642" s="32" t="s">
        <v>115</v>
      </c>
      <c r="AF1642" s="32" t="s">
        <v>115</v>
      </c>
      <c r="AG1642" s="32" t="s">
        <v>115</v>
      </c>
      <c r="AH1642" s="32" t="s">
        <v>422</v>
      </c>
      <c r="AI1642" s="32">
        <v>5549361</v>
      </c>
      <c r="AJ1642" s="32" t="s">
        <v>5165</v>
      </c>
      <c r="AK1642" s="32" t="s">
        <v>5162</v>
      </c>
      <c r="AL1642" s="32">
        <v>1</v>
      </c>
      <c r="AM1642" s="32">
        <v>70</v>
      </c>
      <c r="AN1642" s="32" t="s">
        <v>128</v>
      </c>
      <c r="AO1642" s="32" t="s">
        <v>129</v>
      </c>
      <c r="AP1642" s="32">
        <v>2023</v>
      </c>
      <c r="AQ1642" s="32" t="s">
        <v>130</v>
      </c>
      <c r="AR1642" s="32">
        <v>2022</v>
      </c>
      <c r="AS1642" s="32" t="s">
        <v>115</v>
      </c>
      <c r="AT1642" s="32" t="b">
        <v>0</v>
      </c>
      <c r="AU1642" s="32" t="s">
        <v>115</v>
      </c>
      <c r="AV1642" s="32" t="s">
        <v>115</v>
      </c>
      <c r="AW1642" s="32" t="s">
        <v>115</v>
      </c>
      <c r="AX1642" s="32" t="b">
        <v>0</v>
      </c>
      <c r="AY1642" s="32" t="s">
        <v>115</v>
      </c>
      <c r="AZ1642" s="110" t="s">
        <v>115</v>
      </c>
      <c r="BA1642" s="32" t="s">
        <v>115</v>
      </c>
      <c r="BB1642" s="32" t="s">
        <v>115</v>
      </c>
      <c r="BC1642" s="32" t="s">
        <v>115</v>
      </c>
      <c r="BD1642" s="32" t="s">
        <v>115</v>
      </c>
      <c r="BE1642" s="32" t="s">
        <v>115</v>
      </c>
      <c r="BF1642" s="110" t="s">
        <v>115</v>
      </c>
      <c r="BG1642" s="32" t="s">
        <v>131</v>
      </c>
      <c r="BH1642" s="32" t="s">
        <v>115</v>
      </c>
      <c r="BI1642" s="32" t="s">
        <v>195</v>
      </c>
      <c r="BJ1642" s="32">
        <v>2</v>
      </c>
      <c r="BK1642" s="110">
        <v>45188</v>
      </c>
      <c r="BL1642" s="110">
        <v>45230</v>
      </c>
      <c r="BM1642" s="110">
        <v>45252</v>
      </c>
      <c r="BN1642" s="32" t="s">
        <v>115</v>
      </c>
      <c r="BO1642" s="32" t="s">
        <v>115</v>
      </c>
      <c r="BP1642" s="32" t="b">
        <v>1</v>
      </c>
      <c r="BQ1642" s="116">
        <v>1341</v>
      </c>
      <c r="BR1642" s="32" t="s">
        <v>134</v>
      </c>
      <c r="BS1642" s="116">
        <v>1218.1186</v>
      </c>
      <c r="BT1642" s="116">
        <v>1218.1186</v>
      </c>
      <c r="BU1642" s="116">
        <v>0</v>
      </c>
      <c r="BV1642" s="116">
        <v>172.1001</v>
      </c>
      <c r="BW1642" s="116">
        <v>871.90430000000003</v>
      </c>
      <c r="BX1642" s="116">
        <v>179.92699999999999</v>
      </c>
      <c r="BY1642" s="116">
        <v>-5.8128000000000002</v>
      </c>
      <c r="BZ1642" s="116">
        <v>0</v>
      </c>
      <c r="CA1642" s="116">
        <v>0</v>
      </c>
      <c r="CB1642" s="116">
        <v>0</v>
      </c>
      <c r="CC1642" s="116">
        <v>0</v>
      </c>
      <c r="CD1642" s="116">
        <v>0</v>
      </c>
      <c r="CE1642" s="116">
        <v>1223.9313999999999</v>
      </c>
      <c r="CF1642" s="32" t="s">
        <v>135</v>
      </c>
      <c r="CG1642" s="32" t="s">
        <v>136</v>
      </c>
      <c r="CH1642" s="32" t="s">
        <v>185</v>
      </c>
      <c r="CI1642" s="116">
        <v>0</v>
      </c>
      <c r="CJ1642" s="116">
        <v>0</v>
      </c>
      <c r="CK1642" s="116">
        <v>149.85508999999999</v>
      </c>
      <c r="CL1642" s="116">
        <v>856.3055599999999</v>
      </c>
      <c r="CM1642" s="116">
        <v>173.40499000000003</v>
      </c>
      <c r="CN1642" s="116">
        <v>-5.6021099999999997</v>
      </c>
      <c r="CO1642" s="113">
        <v>0</v>
      </c>
      <c r="CP1642" s="32" t="s">
        <v>134</v>
      </c>
      <c r="CQ1642" s="32" t="s">
        <v>115</v>
      </c>
      <c r="CR1642" s="32" t="s">
        <v>134</v>
      </c>
      <c r="CS1642" s="32" t="s">
        <v>115</v>
      </c>
      <c r="CT1642" s="113">
        <v>0</v>
      </c>
      <c r="CU1642" s="113">
        <v>1</v>
      </c>
      <c r="CV1642" s="33" t="s">
        <v>1903</v>
      </c>
    </row>
    <row r="1643" spans="2:100">
      <c r="B1643" s="31">
        <v>1639</v>
      </c>
      <c r="C1643" s="32" t="s">
        <v>5166</v>
      </c>
      <c r="D1643" s="128"/>
      <c r="E1643" s="128"/>
      <c r="F1643" s="32" t="s">
        <v>5100</v>
      </c>
      <c r="G1643" s="32" t="s">
        <v>5167</v>
      </c>
      <c r="H1643" s="32" t="s">
        <v>1841</v>
      </c>
      <c r="I1643" s="32" t="s">
        <v>189</v>
      </c>
      <c r="J1643" s="32" t="s">
        <v>115</v>
      </c>
      <c r="K1643" s="32" t="s">
        <v>115</v>
      </c>
      <c r="L1643" s="32" t="s">
        <v>404</v>
      </c>
      <c r="M1643" s="32" t="s">
        <v>4825</v>
      </c>
      <c r="N1643" s="32" t="s">
        <v>115</v>
      </c>
      <c r="O1643" s="32" t="s">
        <v>115</v>
      </c>
      <c r="P1643" s="110">
        <v>45778</v>
      </c>
      <c r="Q1643" s="32">
        <v>43</v>
      </c>
      <c r="R1643" s="32" t="s">
        <v>220</v>
      </c>
      <c r="S1643" s="32" t="s">
        <v>121</v>
      </c>
      <c r="T1643" s="32" t="s">
        <v>115</v>
      </c>
      <c r="U1643" s="32" t="s">
        <v>1574</v>
      </c>
      <c r="V1643" s="32" t="s">
        <v>1512</v>
      </c>
      <c r="W1643" s="32" t="s">
        <v>123</v>
      </c>
      <c r="X1643" s="32" t="s">
        <v>887</v>
      </c>
      <c r="Y1643" s="128"/>
      <c r="Z1643" s="119" t="s">
        <v>115</v>
      </c>
      <c r="AA1643" s="119" t="s">
        <v>115</v>
      </c>
      <c r="AB1643" s="32" t="s">
        <v>1677</v>
      </c>
      <c r="AC1643" s="32" t="s">
        <v>115</v>
      </c>
      <c r="AD1643" s="32" t="s">
        <v>115</v>
      </c>
      <c r="AE1643" s="32" t="s">
        <v>115</v>
      </c>
      <c r="AF1643" s="32" t="s">
        <v>115</v>
      </c>
      <c r="AG1643" s="32" t="s">
        <v>408</v>
      </c>
      <c r="AH1643" s="32" t="s">
        <v>422</v>
      </c>
      <c r="AI1643" s="32">
        <v>5800802</v>
      </c>
      <c r="AJ1643" s="32" t="s">
        <v>5168</v>
      </c>
      <c r="AK1643" s="32" t="s">
        <v>5169</v>
      </c>
      <c r="AL1643" s="32">
        <v>2</v>
      </c>
      <c r="AM1643" s="32">
        <v>70</v>
      </c>
      <c r="AN1643" s="32" t="s">
        <v>128</v>
      </c>
      <c r="AO1643" s="32" t="s">
        <v>129</v>
      </c>
      <c r="AP1643" s="32">
        <v>2022</v>
      </c>
      <c r="AQ1643" s="32" t="s">
        <v>130</v>
      </c>
      <c r="AR1643" s="32">
        <v>2022</v>
      </c>
      <c r="AS1643" s="32" t="s">
        <v>115</v>
      </c>
      <c r="AT1643" s="32" t="b">
        <v>0</v>
      </c>
      <c r="AU1643" s="32" t="s">
        <v>115</v>
      </c>
      <c r="AV1643" s="32" t="s">
        <v>115</v>
      </c>
      <c r="AW1643" s="32" t="s">
        <v>115</v>
      </c>
      <c r="AX1643" s="32" t="b">
        <v>0</v>
      </c>
      <c r="AY1643" s="32" t="s">
        <v>115</v>
      </c>
      <c r="AZ1643" s="110" t="s">
        <v>115</v>
      </c>
      <c r="BA1643" s="32" t="s">
        <v>115</v>
      </c>
      <c r="BB1643" s="32" t="s">
        <v>115</v>
      </c>
      <c r="BC1643" s="32" t="s">
        <v>115</v>
      </c>
      <c r="BD1643" s="32" t="s">
        <v>115</v>
      </c>
      <c r="BE1643" s="32" t="s">
        <v>5170</v>
      </c>
      <c r="BF1643" s="110">
        <v>45772</v>
      </c>
      <c r="BG1643" s="32" t="s">
        <v>306</v>
      </c>
      <c r="BH1643" s="32" t="s">
        <v>156</v>
      </c>
      <c r="BI1643" s="32" t="s">
        <v>484</v>
      </c>
      <c r="BJ1643" s="32">
        <v>3</v>
      </c>
      <c r="BK1643" s="110">
        <v>45902</v>
      </c>
      <c r="BL1643" s="110">
        <v>44926</v>
      </c>
      <c r="BM1643" s="110">
        <v>45944</v>
      </c>
      <c r="BN1643" s="32" t="s">
        <v>225</v>
      </c>
      <c r="BO1643" s="32" t="s">
        <v>115</v>
      </c>
      <c r="BP1643" s="32" t="b">
        <v>1</v>
      </c>
      <c r="BQ1643" s="116">
        <v>11907</v>
      </c>
      <c r="BR1643" s="32" t="s">
        <v>134</v>
      </c>
      <c r="BS1643" s="116">
        <v>7196.6390000000001</v>
      </c>
      <c r="BT1643" s="116">
        <v>10295.344000000001</v>
      </c>
      <c r="BU1643" s="116">
        <v>0</v>
      </c>
      <c r="BV1643" s="116">
        <v>116.5431</v>
      </c>
      <c r="BW1643" s="116">
        <v>454.95080000000002</v>
      </c>
      <c r="BX1643" s="116">
        <v>336.21429999999998</v>
      </c>
      <c r="BY1643" s="116">
        <v>9187.6358</v>
      </c>
      <c r="BZ1643" s="116">
        <v>194.47620000000001</v>
      </c>
      <c r="CA1643" s="116">
        <v>0</v>
      </c>
      <c r="CB1643" s="116">
        <v>0</v>
      </c>
      <c r="CC1643" s="116">
        <v>0</v>
      </c>
      <c r="CD1643" s="116">
        <v>0</v>
      </c>
      <c r="CE1643" s="116">
        <v>907.70820000000003</v>
      </c>
      <c r="CF1643" s="32" t="s">
        <v>135</v>
      </c>
      <c r="CG1643" s="32" t="s">
        <v>136</v>
      </c>
      <c r="CH1643" s="32" t="s">
        <v>235</v>
      </c>
      <c r="CI1643" s="116">
        <v>0</v>
      </c>
      <c r="CJ1643" s="116">
        <v>0</v>
      </c>
      <c r="CK1643" s="116">
        <v>0</v>
      </c>
      <c r="CL1643" s="116">
        <v>0</v>
      </c>
      <c r="CM1643" s="116">
        <v>0</v>
      </c>
      <c r="CN1643" s="116">
        <v>0</v>
      </c>
      <c r="CO1643" s="113">
        <v>0</v>
      </c>
      <c r="CP1643" s="32" t="s">
        <v>134</v>
      </c>
      <c r="CQ1643" s="32" t="s">
        <v>115</v>
      </c>
      <c r="CR1643" s="32" t="s">
        <v>5171</v>
      </c>
      <c r="CS1643" s="32" t="s">
        <v>115</v>
      </c>
      <c r="CT1643" s="113">
        <v>1</v>
      </c>
      <c r="CU1643" s="113">
        <v>0</v>
      </c>
      <c r="CV1643" s="33" t="s">
        <v>1936</v>
      </c>
    </row>
    <row r="1644" spans="2:100">
      <c r="B1644" s="31">
        <v>1640</v>
      </c>
      <c r="C1644" s="32" t="s">
        <v>5172</v>
      </c>
      <c r="D1644" s="128"/>
      <c r="E1644" s="128"/>
      <c r="F1644" s="32" t="s">
        <v>5100</v>
      </c>
      <c r="G1644" s="32" t="s">
        <v>5167</v>
      </c>
      <c r="H1644" s="32" t="s">
        <v>1841</v>
      </c>
      <c r="I1644" s="32" t="s">
        <v>189</v>
      </c>
      <c r="J1644" s="32" t="s">
        <v>115</v>
      </c>
      <c r="K1644" s="32" t="s">
        <v>115</v>
      </c>
      <c r="L1644" s="32" t="s">
        <v>404</v>
      </c>
      <c r="M1644" s="32" t="s">
        <v>4825</v>
      </c>
      <c r="N1644" s="32" t="s">
        <v>115</v>
      </c>
      <c r="O1644" s="32" t="s">
        <v>115</v>
      </c>
      <c r="P1644" s="110">
        <v>45778</v>
      </c>
      <c r="Q1644" s="32">
        <v>41</v>
      </c>
      <c r="R1644" s="32" t="s">
        <v>220</v>
      </c>
      <c r="S1644" s="32" t="s">
        <v>121</v>
      </c>
      <c r="T1644" s="32" t="s">
        <v>115</v>
      </c>
      <c r="U1644" s="32" t="s">
        <v>1574</v>
      </c>
      <c r="V1644" s="32" t="s">
        <v>1512</v>
      </c>
      <c r="W1644" s="32" t="s">
        <v>123</v>
      </c>
      <c r="X1644" s="32" t="s">
        <v>887</v>
      </c>
      <c r="Y1644" s="128"/>
      <c r="Z1644" s="119" t="s">
        <v>115</v>
      </c>
      <c r="AA1644" s="119" t="s">
        <v>115</v>
      </c>
      <c r="AB1644" s="32" t="s">
        <v>1677</v>
      </c>
      <c r="AC1644" s="32" t="s">
        <v>115</v>
      </c>
      <c r="AD1644" s="32" t="s">
        <v>115</v>
      </c>
      <c r="AE1644" s="32" t="s">
        <v>115</v>
      </c>
      <c r="AF1644" s="32" t="s">
        <v>115</v>
      </c>
      <c r="AG1644" s="32" t="s">
        <v>115</v>
      </c>
      <c r="AH1644" s="32" t="s">
        <v>115</v>
      </c>
      <c r="AI1644" s="32">
        <v>5800801</v>
      </c>
      <c r="AJ1644" s="32" t="s">
        <v>5168</v>
      </c>
      <c r="AK1644" s="32" t="s">
        <v>5169</v>
      </c>
      <c r="AL1644" s="32">
        <v>2</v>
      </c>
      <c r="AM1644" s="32">
        <v>70</v>
      </c>
      <c r="AN1644" s="32" t="s">
        <v>128</v>
      </c>
      <c r="AO1644" s="32" t="s">
        <v>129</v>
      </c>
      <c r="AP1644" s="32">
        <v>2022</v>
      </c>
      <c r="AQ1644" s="32" t="s">
        <v>130</v>
      </c>
      <c r="AR1644" s="32">
        <v>2022</v>
      </c>
      <c r="AS1644" s="32" t="s">
        <v>115</v>
      </c>
      <c r="AT1644" s="32" t="b">
        <v>0</v>
      </c>
      <c r="AU1644" s="32" t="s">
        <v>115</v>
      </c>
      <c r="AV1644" s="32" t="s">
        <v>115</v>
      </c>
      <c r="AW1644" s="32" t="s">
        <v>115</v>
      </c>
      <c r="AX1644" s="32" t="b">
        <v>0</v>
      </c>
      <c r="AY1644" s="32" t="s">
        <v>115</v>
      </c>
      <c r="AZ1644" s="110" t="s">
        <v>115</v>
      </c>
      <c r="BA1644" s="32" t="s">
        <v>115</v>
      </c>
      <c r="BB1644" s="32" t="s">
        <v>115</v>
      </c>
      <c r="BC1644" s="32" t="s">
        <v>115</v>
      </c>
      <c r="BD1644" s="32" t="s">
        <v>115</v>
      </c>
      <c r="BE1644" s="32" t="s">
        <v>115</v>
      </c>
      <c r="BF1644" s="110" t="s">
        <v>115</v>
      </c>
      <c r="BG1644" s="32" t="s">
        <v>131</v>
      </c>
      <c r="BH1644" s="32" t="s">
        <v>115</v>
      </c>
      <c r="BI1644" s="32" t="s">
        <v>195</v>
      </c>
      <c r="BJ1644" s="32">
        <v>2</v>
      </c>
      <c r="BK1644" s="110">
        <v>44837</v>
      </c>
      <c r="BL1644" s="110">
        <v>44926</v>
      </c>
      <c r="BM1644" s="110">
        <v>44886</v>
      </c>
      <c r="BN1644" s="32" t="s">
        <v>115</v>
      </c>
      <c r="BO1644" s="32" t="s">
        <v>115</v>
      </c>
      <c r="BP1644" s="32" t="b">
        <v>0</v>
      </c>
      <c r="BQ1644" s="116">
        <v>11907</v>
      </c>
      <c r="BR1644" s="32" t="s">
        <v>134</v>
      </c>
      <c r="BS1644" s="116">
        <v>10020.486500000001</v>
      </c>
      <c r="BT1644" s="116">
        <v>10020.486500000001</v>
      </c>
      <c r="BU1644" s="116">
        <v>0</v>
      </c>
      <c r="BV1644" s="116">
        <v>9890.6442000000006</v>
      </c>
      <c r="BW1644" s="116">
        <v>125.2901</v>
      </c>
      <c r="BX1644" s="116">
        <v>4.5522</v>
      </c>
      <c r="BY1644" s="116">
        <v>0</v>
      </c>
      <c r="BZ1644" s="116">
        <v>0</v>
      </c>
      <c r="CA1644" s="116">
        <v>0</v>
      </c>
      <c r="CB1644" s="116">
        <v>0</v>
      </c>
      <c r="CC1644" s="116">
        <v>0</v>
      </c>
      <c r="CD1644" s="116">
        <v>0</v>
      </c>
      <c r="CE1644" s="116">
        <v>10020.486500000001</v>
      </c>
      <c r="CF1644" s="32" t="s">
        <v>135</v>
      </c>
      <c r="CG1644" s="32" t="s">
        <v>136</v>
      </c>
      <c r="CH1644" s="32" t="s">
        <v>185</v>
      </c>
      <c r="CI1644" s="116">
        <v>0</v>
      </c>
      <c r="CJ1644" s="116">
        <v>0</v>
      </c>
      <c r="CK1644" s="116">
        <v>9890.6441500000001</v>
      </c>
      <c r="CL1644" s="116">
        <v>-777.00532999999996</v>
      </c>
      <c r="CM1644" s="116">
        <v>4.1394099999999998</v>
      </c>
      <c r="CN1644" s="116">
        <v>0</v>
      </c>
      <c r="CO1644" s="113">
        <v>0</v>
      </c>
      <c r="CP1644" s="32" t="s">
        <v>134</v>
      </c>
      <c r="CQ1644" s="32" t="s">
        <v>115</v>
      </c>
      <c r="CR1644" s="32" t="s">
        <v>134</v>
      </c>
      <c r="CS1644" s="32" t="s">
        <v>115</v>
      </c>
      <c r="CT1644" s="113">
        <v>1</v>
      </c>
      <c r="CU1644" s="113">
        <v>0</v>
      </c>
      <c r="CV1644" s="33" t="s">
        <v>1903</v>
      </c>
    </row>
    <row r="1645" spans="2:100">
      <c r="B1645" s="31">
        <v>1641</v>
      </c>
      <c r="C1645" s="32" t="s">
        <v>5173</v>
      </c>
      <c r="D1645" s="128"/>
      <c r="E1645" s="128"/>
      <c r="F1645" s="32" t="s">
        <v>5036</v>
      </c>
      <c r="G1645" s="32" t="s">
        <v>5174</v>
      </c>
      <c r="H1645" s="32" t="s">
        <v>1841</v>
      </c>
      <c r="I1645" s="32" t="s">
        <v>189</v>
      </c>
      <c r="J1645" s="32" t="s">
        <v>115</v>
      </c>
      <c r="K1645" s="32" t="s">
        <v>115</v>
      </c>
      <c r="L1645" s="32" t="s">
        <v>404</v>
      </c>
      <c r="M1645" s="32" t="s">
        <v>4825</v>
      </c>
      <c r="N1645" s="32" t="s">
        <v>115</v>
      </c>
      <c r="O1645" s="32" t="s">
        <v>115</v>
      </c>
      <c r="P1645" s="110">
        <v>45836</v>
      </c>
      <c r="Q1645" s="32">
        <v>74</v>
      </c>
      <c r="R1645" s="32" t="s">
        <v>220</v>
      </c>
      <c r="S1645" s="32" t="s">
        <v>121</v>
      </c>
      <c r="T1645" s="32" t="s">
        <v>115</v>
      </c>
      <c r="U1645" s="32" t="s">
        <v>1574</v>
      </c>
      <c r="V1645" s="32" t="s">
        <v>1512</v>
      </c>
      <c r="W1645" s="32" t="s">
        <v>123</v>
      </c>
      <c r="X1645" s="32" t="s">
        <v>224</v>
      </c>
      <c r="Y1645" s="128"/>
      <c r="Z1645" s="119" t="s">
        <v>115</v>
      </c>
      <c r="AA1645" s="119" t="s">
        <v>115</v>
      </c>
      <c r="AB1645" s="32" t="s">
        <v>1728</v>
      </c>
      <c r="AC1645" s="32" t="s">
        <v>115</v>
      </c>
      <c r="AD1645" s="32" t="s">
        <v>115</v>
      </c>
      <c r="AE1645" s="32" t="s">
        <v>115</v>
      </c>
      <c r="AF1645" s="32" t="s">
        <v>115</v>
      </c>
      <c r="AG1645" s="32" t="s">
        <v>115</v>
      </c>
      <c r="AH1645" s="32" t="s">
        <v>115</v>
      </c>
      <c r="AI1645" s="32">
        <v>5550039</v>
      </c>
      <c r="AJ1645" s="32" t="s">
        <v>5175</v>
      </c>
      <c r="AK1645" s="32" t="s">
        <v>5176</v>
      </c>
      <c r="AL1645" s="32">
        <v>1</v>
      </c>
      <c r="AM1645" s="32">
        <v>70</v>
      </c>
      <c r="AN1645" s="32" t="s">
        <v>128</v>
      </c>
      <c r="AO1645" s="32" t="s">
        <v>129</v>
      </c>
      <c r="AP1645" s="32">
        <v>2023</v>
      </c>
      <c r="AQ1645" s="32" t="s">
        <v>130</v>
      </c>
      <c r="AR1645" s="32">
        <v>2022</v>
      </c>
      <c r="AS1645" s="32" t="s">
        <v>115</v>
      </c>
      <c r="AT1645" s="32" t="b">
        <v>0</v>
      </c>
      <c r="AU1645" s="32" t="s">
        <v>115</v>
      </c>
      <c r="AV1645" s="32" t="s">
        <v>115</v>
      </c>
      <c r="AW1645" s="32" t="s">
        <v>115</v>
      </c>
      <c r="AX1645" s="32" t="b">
        <v>0</v>
      </c>
      <c r="AY1645" s="32" t="s">
        <v>115</v>
      </c>
      <c r="AZ1645" s="110" t="s">
        <v>115</v>
      </c>
      <c r="BA1645" s="32" t="s">
        <v>115</v>
      </c>
      <c r="BB1645" s="32" t="s">
        <v>115</v>
      </c>
      <c r="BC1645" s="32" t="s">
        <v>115</v>
      </c>
      <c r="BD1645" s="32" t="s">
        <v>115</v>
      </c>
      <c r="BE1645" s="32" t="s">
        <v>115</v>
      </c>
      <c r="BF1645" s="110" t="s">
        <v>115</v>
      </c>
      <c r="BG1645" s="32" t="s">
        <v>131</v>
      </c>
      <c r="BH1645" s="32" t="s">
        <v>115</v>
      </c>
      <c r="BI1645" s="32" t="s">
        <v>195</v>
      </c>
      <c r="BJ1645" s="32">
        <v>2</v>
      </c>
      <c r="BK1645" s="110">
        <v>45124</v>
      </c>
      <c r="BL1645" s="110">
        <v>45137</v>
      </c>
      <c r="BM1645" s="110">
        <v>45127</v>
      </c>
      <c r="BN1645" s="32" t="s">
        <v>115</v>
      </c>
      <c r="BO1645" s="32" t="s">
        <v>115</v>
      </c>
      <c r="BP1645" s="32" t="b">
        <v>0</v>
      </c>
      <c r="BQ1645" s="116">
        <v>1146</v>
      </c>
      <c r="BR1645" s="32" t="s">
        <v>134</v>
      </c>
      <c r="BS1645" s="116">
        <v>1082.5467000000001</v>
      </c>
      <c r="BT1645" s="116">
        <v>1082.5467000000001</v>
      </c>
      <c r="BU1645" s="116">
        <v>0</v>
      </c>
      <c r="BV1645" s="116">
        <v>274.238</v>
      </c>
      <c r="BW1645" s="116">
        <v>808.30870000000004</v>
      </c>
      <c r="BX1645" s="116">
        <v>0</v>
      </c>
      <c r="BY1645" s="116">
        <v>0</v>
      </c>
      <c r="BZ1645" s="116">
        <v>0</v>
      </c>
      <c r="CA1645" s="116">
        <v>0</v>
      </c>
      <c r="CB1645" s="116">
        <v>0</v>
      </c>
      <c r="CC1645" s="116">
        <v>0</v>
      </c>
      <c r="CD1645" s="116">
        <v>0</v>
      </c>
      <c r="CE1645" s="116">
        <v>1082.5467000000001</v>
      </c>
      <c r="CF1645" s="32" t="s">
        <v>135</v>
      </c>
      <c r="CG1645" s="32" t="s">
        <v>136</v>
      </c>
      <c r="CH1645" s="32" t="s">
        <v>272</v>
      </c>
      <c r="CI1645" s="116">
        <v>0</v>
      </c>
      <c r="CJ1645" s="116">
        <v>0</v>
      </c>
      <c r="CK1645" s="116">
        <v>208.32234</v>
      </c>
      <c r="CL1645" s="116">
        <v>645.13953000000004</v>
      </c>
      <c r="CM1645" s="116">
        <v>0</v>
      </c>
      <c r="CN1645" s="116">
        <v>0</v>
      </c>
      <c r="CO1645" s="113">
        <v>0</v>
      </c>
      <c r="CP1645" s="32" t="s">
        <v>134</v>
      </c>
      <c r="CQ1645" s="32" t="s">
        <v>115</v>
      </c>
      <c r="CR1645" s="32" t="s">
        <v>134</v>
      </c>
      <c r="CS1645" s="32" t="s">
        <v>115</v>
      </c>
      <c r="CT1645" s="113">
        <v>0</v>
      </c>
      <c r="CU1645" s="113">
        <v>1</v>
      </c>
      <c r="CV1645" s="33" t="s">
        <v>1903</v>
      </c>
    </row>
    <row r="1646" spans="2:100">
      <c r="B1646" s="31">
        <v>1642</v>
      </c>
      <c r="C1646" s="32" t="s">
        <v>5177</v>
      </c>
      <c r="D1646" s="128"/>
      <c r="E1646" s="128"/>
      <c r="F1646" s="32" t="s">
        <v>2369</v>
      </c>
      <c r="G1646" s="32" t="s">
        <v>4871</v>
      </c>
      <c r="H1646" s="32" t="s">
        <v>1841</v>
      </c>
      <c r="I1646" s="32" t="s">
        <v>189</v>
      </c>
      <c r="J1646" s="32" t="s">
        <v>115</v>
      </c>
      <c r="K1646" s="32" t="s">
        <v>115</v>
      </c>
      <c r="L1646" s="32" t="s">
        <v>404</v>
      </c>
      <c r="M1646" s="32" t="s">
        <v>4825</v>
      </c>
      <c r="N1646" s="32" t="s">
        <v>115</v>
      </c>
      <c r="O1646" s="32" t="s">
        <v>115</v>
      </c>
      <c r="P1646" s="110">
        <v>45719</v>
      </c>
      <c r="Q1646" s="32">
        <v>61</v>
      </c>
      <c r="R1646" s="32" t="s">
        <v>220</v>
      </c>
      <c r="S1646" s="32" t="s">
        <v>203</v>
      </c>
      <c r="T1646" s="32" t="s">
        <v>203</v>
      </c>
      <c r="U1646" s="32" t="s">
        <v>214</v>
      </c>
      <c r="V1646" s="32" t="s">
        <v>122</v>
      </c>
      <c r="W1646" s="32" t="s">
        <v>123</v>
      </c>
      <c r="X1646" s="32" t="s">
        <v>887</v>
      </c>
      <c r="Y1646" s="128"/>
      <c r="Z1646" s="119" t="s">
        <v>115</v>
      </c>
      <c r="AA1646" s="119" t="s">
        <v>115</v>
      </c>
      <c r="AB1646" s="32" t="s">
        <v>1677</v>
      </c>
      <c r="AC1646" s="32" t="s">
        <v>115</v>
      </c>
      <c r="AD1646" s="32" t="s">
        <v>115</v>
      </c>
      <c r="AE1646" s="32" t="s">
        <v>115</v>
      </c>
      <c r="AF1646" s="32" t="s">
        <v>115</v>
      </c>
      <c r="AG1646" s="32" t="s">
        <v>408</v>
      </c>
      <c r="AH1646" s="32" t="s">
        <v>422</v>
      </c>
      <c r="AI1646" s="32">
        <v>5801779</v>
      </c>
      <c r="AJ1646" s="32" t="s">
        <v>4872</v>
      </c>
      <c r="AK1646" s="32" t="s">
        <v>4873</v>
      </c>
      <c r="AL1646" s="32">
        <v>2</v>
      </c>
      <c r="AM1646" s="32">
        <v>70</v>
      </c>
      <c r="AN1646" s="32" t="s">
        <v>128</v>
      </c>
      <c r="AO1646" s="32" t="s">
        <v>129</v>
      </c>
      <c r="AP1646" s="32" t="s">
        <v>203</v>
      </c>
      <c r="AQ1646" s="32" t="s">
        <v>130</v>
      </c>
      <c r="AR1646" s="32">
        <v>2024</v>
      </c>
      <c r="AS1646" s="32" t="s">
        <v>115</v>
      </c>
      <c r="AT1646" s="32" t="b">
        <v>0</v>
      </c>
      <c r="AU1646" s="32" t="s">
        <v>115</v>
      </c>
      <c r="AV1646" s="32" t="s">
        <v>115</v>
      </c>
      <c r="AW1646" s="32" t="s">
        <v>115</v>
      </c>
      <c r="AX1646" s="32" t="b">
        <v>0</v>
      </c>
      <c r="AY1646" s="32" t="s">
        <v>203</v>
      </c>
      <c r="AZ1646" s="110" t="s">
        <v>203</v>
      </c>
      <c r="BA1646" s="32" t="s">
        <v>203</v>
      </c>
      <c r="BB1646" s="32" t="s">
        <v>203</v>
      </c>
      <c r="BC1646" s="32" t="s">
        <v>203</v>
      </c>
      <c r="BD1646" s="32" t="s">
        <v>203</v>
      </c>
      <c r="BE1646" s="32" t="s">
        <v>203</v>
      </c>
      <c r="BF1646" s="110" t="s">
        <v>203</v>
      </c>
      <c r="BG1646" s="32" t="s">
        <v>203</v>
      </c>
      <c r="BH1646" s="32" t="s">
        <v>203</v>
      </c>
      <c r="BI1646" s="32" t="s">
        <v>488</v>
      </c>
      <c r="BJ1646" s="32">
        <v>4</v>
      </c>
      <c r="BK1646" s="110">
        <v>46331</v>
      </c>
      <c r="BL1646" s="110" t="s">
        <v>115</v>
      </c>
      <c r="BM1646" s="110">
        <v>46377</v>
      </c>
      <c r="BN1646" s="32" t="s">
        <v>115</v>
      </c>
      <c r="BO1646" s="32" t="s">
        <v>115</v>
      </c>
      <c r="BP1646" s="32" t="b">
        <v>1</v>
      </c>
      <c r="BQ1646" s="116" t="s">
        <v>115</v>
      </c>
      <c r="BR1646" s="32" t="s">
        <v>134</v>
      </c>
      <c r="BS1646" s="116">
        <v>910.04690000000005</v>
      </c>
      <c r="BT1646" s="116">
        <v>9487.9542000000001</v>
      </c>
      <c r="BU1646" s="116">
        <v>0</v>
      </c>
      <c r="BV1646" s="116">
        <v>130.8998</v>
      </c>
      <c r="BW1646" s="116">
        <v>390.15179999999998</v>
      </c>
      <c r="BX1646" s="116">
        <v>183.2208</v>
      </c>
      <c r="BY1646" s="116">
        <v>444.39339999999999</v>
      </c>
      <c r="BZ1646" s="116">
        <v>8272.5004000000008</v>
      </c>
      <c r="CA1646" s="116">
        <v>150</v>
      </c>
      <c r="CB1646" s="116">
        <v>0</v>
      </c>
      <c r="CC1646" s="116">
        <v>0</v>
      </c>
      <c r="CD1646" s="116">
        <v>0</v>
      </c>
      <c r="CE1646" s="116">
        <v>704.27240000000006</v>
      </c>
      <c r="CF1646" s="32" t="s">
        <v>135</v>
      </c>
      <c r="CG1646" s="32" t="s">
        <v>136</v>
      </c>
      <c r="CH1646" s="32" t="s">
        <v>655</v>
      </c>
      <c r="CI1646" s="116">
        <v>0</v>
      </c>
      <c r="CJ1646" s="116">
        <v>0</v>
      </c>
      <c r="CK1646" s="116">
        <v>0</v>
      </c>
      <c r="CL1646" s="116">
        <v>0</v>
      </c>
      <c r="CM1646" s="116">
        <v>0</v>
      </c>
      <c r="CN1646" s="116">
        <v>0</v>
      </c>
      <c r="CO1646" s="113">
        <v>0</v>
      </c>
      <c r="CP1646" s="32" t="s">
        <v>134</v>
      </c>
      <c r="CQ1646" s="32" t="s">
        <v>115</v>
      </c>
      <c r="CR1646" s="32" t="s">
        <v>134</v>
      </c>
      <c r="CS1646" s="32" t="s">
        <v>115</v>
      </c>
      <c r="CT1646" s="113">
        <v>1</v>
      </c>
      <c r="CU1646" s="113">
        <v>0</v>
      </c>
      <c r="CV1646" s="33" t="s">
        <v>1936</v>
      </c>
    </row>
    <row r="1647" spans="2:100">
      <c r="B1647" s="31">
        <v>1643</v>
      </c>
      <c r="C1647" s="32" t="s">
        <v>5178</v>
      </c>
      <c r="D1647" s="128"/>
      <c r="E1647" s="128"/>
      <c r="F1647" s="32" t="s">
        <v>5179</v>
      </c>
      <c r="G1647" s="32" t="s">
        <v>5180</v>
      </c>
      <c r="H1647" s="32" t="s">
        <v>1841</v>
      </c>
      <c r="I1647" s="32" t="s">
        <v>189</v>
      </c>
      <c r="J1647" s="32" t="s">
        <v>115</v>
      </c>
      <c r="K1647" s="32" t="s">
        <v>115</v>
      </c>
      <c r="L1647" s="32" t="s">
        <v>404</v>
      </c>
      <c r="M1647" s="32" t="s">
        <v>4825</v>
      </c>
      <c r="N1647" s="32" t="s">
        <v>115</v>
      </c>
      <c r="O1647" s="32" t="s">
        <v>115</v>
      </c>
      <c r="P1647" s="110">
        <v>45873</v>
      </c>
      <c r="Q1647" s="32">
        <v>80</v>
      </c>
      <c r="R1647" s="32" t="s">
        <v>220</v>
      </c>
      <c r="S1647" s="32" t="s">
        <v>203</v>
      </c>
      <c r="T1647" s="32" t="s">
        <v>203</v>
      </c>
      <c r="U1647" s="32" t="s">
        <v>502</v>
      </c>
      <c r="V1647" s="32" t="s">
        <v>1512</v>
      </c>
      <c r="W1647" s="32" t="s">
        <v>123</v>
      </c>
      <c r="X1647" s="32" t="s">
        <v>278</v>
      </c>
      <c r="Y1647" s="128"/>
      <c r="Z1647" s="119" t="s">
        <v>115</v>
      </c>
      <c r="AA1647" s="119" t="s">
        <v>115</v>
      </c>
      <c r="AB1647" s="32" t="s">
        <v>1677</v>
      </c>
      <c r="AC1647" s="32" t="s">
        <v>115</v>
      </c>
      <c r="AD1647" s="32" t="s">
        <v>115</v>
      </c>
      <c r="AE1647" s="32" t="s">
        <v>115</v>
      </c>
      <c r="AF1647" s="32" t="s">
        <v>115</v>
      </c>
      <c r="AG1647" s="32" t="s">
        <v>5181</v>
      </c>
      <c r="AH1647" s="32" t="s">
        <v>422</v>
      </c>
      <c r="AI1647" s="32">
        <v>5802143</v>
      </c>
      <c r="AJ1647" s="32" t="s">
        <v>5182</v>
      </c>
      <c r="AK1647" s="32" t="s">
        <v>5178</v>
      </c>
      <c r="AL1647" s="32">
        <v>1</v>
      </c>
      <c r="AM1647" s="32">
        <v>70</v>
      </c>
      <c r="AN1647" s="32" t="s">
        <v>128</v>
      </c>
      <c r="AO1647" s="32" t="s">
        <v>129</v>
      </c>
      <c r="AP1647" s="32" t="s">
        <v>203</v>
      </c>
      <c r="AQ1647" s="32" t="s">
        <v>130</v>
      </c>
      <c r="AR1647" s="32">
        <v>2022</v>
      </c>
      <c r="AS1647" s="32" t="s">
        <v>115</v>
      </c>
      <c r="AT1647" s="32" t="b">
        <v>0</v>
      </c>
      <c r="AU1647" s="32" t="s">
        <v>115</v>
      </c>
      <c r="AV1647" s="32" t="s">
        <v>115</v>
      </c>
      <c r="AW1647" s="32" t="s">
        <v>115</v>
      </c>
      <c r="AX1647" s="32" t="b">
        <v>0</v>
      </c>
      <c r="AY1647" s="32" t="s">
        <v>203</v>
      </c>
      <c r="AZ1647" s="110" t="s">
        <v>203</v>
      </c>
      <c r="BA1647" s="32" t="s">
        <v>203</v>
      </c>
      <c r="BB1647" s="32" t="s">
        <v>203</v>
      </c>
      <c r="BC1647" s="32" t="s">
        <v>203</v>
      </c>
      <c r="BD1647" s="32" t="s">
        <v>203</v>
      </c>
      <c r="BE1647" s="32" t="s">
        <v>203</v>
      </c>
      <c r="BF1647" s="110" t="s">
        <v>203</v>
      </c>
      <c r="BG1647" s="32" t="s">
        <v>203</v>
      </c>
      <c r="BH1647" s="32" t="s">
        <v>203</v>
      </c>
      <c r="BI1647" s="32" t="s">
        <v>488</v>
      </c>
      <c r="BJ1647" s="32">
        <v>4</v>
      </c>
      <c r="BK1647" s="110">
        <v>46622</v>
      </c>
      <c r="BL1647" s="110" t="s">
        <v>115</v>
      </c>
      <c r="BM1647" s="110">
        <v>46738</v>
      </c>
      <c r="BN1647" s="32" t="s">
        <v>115</v>
      </c>
      <c r="BO1647" s="32" t="s">
        <v>115</v>
      </c>
      <c r="BP1647" s="32" t="b">
        <v>0</v>
      </c>
      <c r="BQ1647" s="116" t="s">
        <v>115</v>
      </c>
      <c r="BR1647" s="32" t="s">
        <v>134</v>
      </c>
      <c r="BS1647" s="116">
        <v>1834.8416</v>
      </c>
      <c r="BT1647" s="116">
        <v>44551.876199999999</v>
      </c>
      <c r="BU1647" s="116">
        <v>0</v>
      </c>
      <c r="BV1647" s="116">
        <v>93.590100000000007</v>
      </c>
      <c r="BW1647" s="116">
        <v>342.4753</v>
      </c>
      <c r="BX1647" s="116">
        <v>400.50290000000001</v>
      </c>
      <c r="BY1647" s="116">
        <v>1260.9446</v>
      </c>
      <c r="BZ1647" s="116">
        <v>0</v>
      </c>
      <c r="CA1647" s="116">
        <v>32000</v>
      </c>
      <c r="CB1647" s="116">
        <v>0</v>
      </c>
      <c r="CC1647" s="116">
        <v>0</v>
      </c>
      <c r="CD1647" s="116">
        <v>0</v>
      </c>
      <c r="CE1647" s="116">
        <v>836.5684</v>
      </c>
      <c r="CF1647" s="32" t="s">
        <v>135</v>
      </c>
      <c r="CG1647" s="32" t="s">
        <v>136</v>
      </c>
      <c r="CH1647" s="32" t="s">
        <v>723</v>
      </c>
      <c r="CI1647" s="116">
        <v>0</v>
      </c>
      <c r="CJ1647" s="116">
        <v>0</v>
      </c>
      <c r="CK1647" s="116">
        <v>0</v>
      </c>
      <c r="CL1647" s="116">
        <v>0</v>
      </c>
      <c r="CM1647" s="116">
        <v>0</v>
      </c>
      <c r="CN1647" s="116">
        <v>0</v>
      </c>
      <c r="CO1647" s="113">
        <v>0</v>
      </c>
      <c r="CP1647" s="32" t="s">
        <v>134</v>
      </c>
      <c r="CQ1647" s="32" t="s">
        <v>115</v>
      </c>
      <c r="CR1647" s="32" t="s">
        <v>5113</v>
      </c>
      <c r="CS1647" s="32" t="s">
        <v>115</v>
      </c>
      <c r="CT1647" s="113">
        <v>1</v>
      </c>
      <c r="CU1647" s="113">
        <v>0</v>
      </c>
      <c r="CV1647" s="33" t="s">
        <v>1936</v>
      </c>
    </row>
    <row r="1648" spans="2:100">
      <c r="B1648" s="31">
        <v>1644</v>
      </c>
      <c r="C1648" s="32" t="s">
        <v>5183</v>
      </c>
      <c r="D1648" s="128"/>
      <c r="E1648" s="128"/>
      <c r="F1648" s="32" t="s">
        <v>5065</v>
      </c>
      <c r="G1648" s="32" t="s">
        <v>5184</v>
      </c>
      <c r="H1648" s="32" t="s">
        <v>1841</v>
      </c>
      <c r="I1648" s="32" t="s">
        <v>189</v>
      </c>
      <c r="J1648" s="32" t="s">
        <v>115</v>
      </c>
      <c r="K1648" s="32" t="s">
        <v>115</v>
      </c>
      <c r="L1648" s="32" t="s">
        <v>404</v>
      </c>
      <c r="M1648" s="32" t="s">
        <v>4825</v>
      </c>
      <c r="N1648" s="32" t="s">
        <v>115</v>
      </c>
      <c r="O1648" s="32" t="s">
        <v>115</v>
      </c>
      <c r="P1648" s="110">
        <v>45719</v>
      </c>
      <c r="Q1648" s="32">
        <v>99</v>
      </c>
      <c r="R1648" s="32" t="s">
        <v>220</v>
      </c>
      <c r="S1648" s="32" t="s">
        <v>121</v>
      </c>
      <c r="T1648" s="32" t="s">
        <v>115</v>
      </c>
      <c r="U1648" s="32" t="s">
        <v>214</v>
      </c>
      <c r="V1648" s="32" t="s">
        <v>122</v>
      </c>
      <c r="W1648" s="32" t="s">
        <v>123</v>
      </c>
      <c r="X1648" s="32" t="s">
        <v>2450</v>
      </c>
      <c r="Y1648" s="128"/>
      <c r="Z1648" s="119" t="s">
        <v>115</v>
      </c>
      <c r="AA1648" s="119" t="s">
        <v>115</v>
      </c>
      <c r="AB1648" s="32" t="s">
        <v>1728</v>
      </c>
      <c r="AC1648" s="32" t="s">
        <v>115</v>
      </c>
      <c r="AD1648" s="32" t="s">
        <v>115</v>
      </c>
      <c r="AE1648" s="32" t="s">
        <v>115</v>
      </c>
      <c r="AF1648" s="32" t="s">
        <v>115</v>
      </c>
      <c r="AG1648" s="32" t="s">
        <v>115</v>
      </c>
      <c r="AH1648" s="32" t="s">
        <v>115</v>
      </c>
      <c r="AI1648" s="32">
        <v>5550450</v>
      </c>
      <c r="AJ1648" s="32" t="s">
        <v>5185</v>
      </c>
      <c r="AK1648" s="32" t="s">
        <v>5183</v>
      </c>
      <c r="AL1648" s="32">
        <v>1</v>
      </c>
      <c r="AM1648" s="32">
        <v>70</v>
      </c>
      <c r="AN1648" s="32" t="s">
        <v>128</v>
      </c>
      <c r="AO1648" s="32" t="s">
        <v>129</v>
      </c>
      <c r="AP1648" s="32">
        <v>2023</v>
      </c>
      <c r="AQ1648" s="32" t="s">
        <v>130</v>
      </c>
      <c r="AR1648" s="32">
        <v>2022</v>
      </c>
      <c r="AS1648" s="32" t="s">
        <v>115</v>
      </c>
      <c r="AT1648" s="32" t="b">
        <v>0</v>
      </c>
      <c r="AU1648" s="32" t="s">
        <v>115</v>
      </c>
      <c r="AV1648" s="32" t="s">
        <v>115</v>
      </c>
      <c r="AW1648" s="32" t="s">
        <v>115</v>
      </c>
      <c r="AX1648" s="32" t="b">
        <v>0</v>
      </c>
      <c r="AY1648" s="32" t="s">
        <v>115</v>
      </c>
      <c r="AZ1648" s="110" t="s">
        <v>115</v>
      </c>
      <c r="BA1648" s="32" t="s">
        <v>115</v>
      </c>
      <c r="BB1648" s="32" t="s">
        <v>115</v>
      </c>
      <c r="BC1648" s="32" t="s">
        <v>115</v>
      </c>
      <c r="BD1648" s="32" t="s">
        <v>115</v>
      </c>
      <c r="BE1648" s="32" t="s">
        <v>115</v>
      </c>
      <c r="BF1648" s="110" t="s">
        <v>115</v>
      </c>
      <c r="BG1648" s="32" t="s">
        <v>131</v>
      </c>
      <c r="BH1648" s="32" t="s">
        <v>115</v>
      </c>
      <c r="BI1648" s="32" t="s">
        <v>195</v>
      </c>
      <c r="BJ1648" s="32">
        <v>2</v>
      </c>
      <c r="BK1648" s="110">
        <v>45261</v>
      </c>
      <c r="BL1648" s="110">
        <v>45220</v>
      </c>
      <c r="BM1648" s="110">
        <v>45269</v>
      </c>
      <c r="BN1648" s="32" t="s">
        <v>115</v>
      </c>
      <c r="BO1648" s="32" t="s">
        <v>115</v>
      </c>
      <c r="BP1648" s="32" t="b">
        <v>0</v>
      </c>
      <c r="BQ1648" s="116">
        <v>1350</v>
      </c>
      <c r="BR1648" s="32" t="s">
        <v>134</v>
      </c>
      <c r="BS1648" s="116">
        <v>1675.3735999999999</v>
      </c>
      <c r="BT1648" s="116">
        <v>1675.3735999999999</v>
      </c>
      <c r="BU1648" s="116">
        <v>0</v>
      </c>
      <c r="BV1648" s="116">
        <v>108.1605</v>
      </c>
      <c r="BW1648" s="116">
        <v>1480.4292</v>
      </c>
      <c r="BX1648" s="116">
        <v>86.783900000000003</v>
      </c>
      <c r="BY1648" s="116">
        <v>0</v>
      </c>
      <c r="BZ1648" s="116">
        <v>0</v>
      </c>
      <c r="CA1648" s="116">
        <v>0</v>
      </c>
      <c r="CB1648" s="116">
        <v>0</v>
      </c>
      <c r="CC1648" s="116">
        <v>0</v>
      </c>
      <c r="CD1648" s="116">
        <v>0</v>
      </c>
      <c r="CE1648" s="116">
        <v>1675.3735999999999</v>
      </c>
      <c r="CF1648" s="32" t="s">
        <v>135</v>
      </c>
      <c r="CG1648" s="32" t="s">
        <v>136</v>
      </c>
      <c r="CH1648" s="32" t="s">
        <v>185</v>
      </c>
      <c r="CI1648" s="116">
        <v>0</v>
      </c>
      <c r="CJ1648" s="116">
        <v>0</v>
      </c>
      <c r="CK1648" s="116">
        <v>108.16050999999999</v>
      </c>
      <c r="CL1648" s="116">
        <v>1394.2401</v>
      </c>
      <c r="CM1648" s="116">
        <v>82.07535</v>
      </c>
      <c r="CN1648" s="116">
        <v>0</v>
      </c>
      <c r="CO1648" s="113">
        <v>0</v>
      </c>
      <c r="CP1648" s="32" t="s">
        <v>134</v>
      </c>
      <c r="CQ1648" s="32" t="s">
        <v>115</v>
      </c>
      <c r="CR1648" s="32" t="s">
        <v>134</v>
      </c>
      <c r="CS1648" s="32" t="s">
        <v>115</v>
      </c>
      <c r="CT1648" s="113">
        <v>0</v>
      </c>
      <c r="CU1648" s="113">
        <v>1</v>
      </c>
      <c r="CV1648" s="33" t="s">
        <v>1903</v>
      </c>
    </row>
    <row r="1649" spans="2:100">
      <c r="B1649" s="28">
        <v>1645</v>
      </c>
      <c r="C1649" s="29" t="s">
        <v>5186</v>
      </c>
      <c r="D1649" s="129"/>
      <c r="E1649" s="129"/>
      <c r="F1649" s="29" t="s">
        <v>5187</v>
      </c>
      <c r="G1649" s="29" t="s">
        <v>5188</v>
      </c>
      <c r="H1649" s="29" t="s">
        <v>1841</v>
      </c>
      <c r="I1649" s="29" t="s">
        <v>189</v>
      </c>
      <c r="J1649" s="29" t="s">
        <v>115</v>
      </c>
      <c r="K1649" s="29" t="s">
        <v>115</v>
      </c>
      <c r="L1649" s="29" t="s">
        <v>404</v>
      </c>
      <c r="M1649" s="29" t="s">
        <v>4825</v>
      </c>
      <c r="N1649" s="29" t="s">
        <v>115</v>
      </c>
      <c r="O1649" s="29" t="s">
        <v>115</v>
      </c>
      <c r="P1649" s="109">
        <v>45869</v>
      </c>
      <c r="Q1649" s="29">
        <v>73</v>
      </c>
      <c r="R1649" s="29" t="s">
        <v>220</v>
      </c>
      <c r="S1649" s="29" t="s">
        <v>203</v>
      </c>
      <c r="T1649" s="29" t="s">
        <v>203</v>
      </c>
      <c r="U1649" s="29" t="s">
        <v>214</v>
      </c>
      <c r="V1649" s="29" t="s">
        <v>122</v>
      </c>
      <c r="W1649" s="29" t="s">
        <v>123</v>
      </c>
      <c r="X1649" s="29" t="s">
        <v>887</v>
      </c>
      <c r="Y1649" s="129"/>
      <c r="Z1649" s="118" t="s">
        <v>115</v>
      </c>
      <c r="AA1649" s="118" t="s">
        <v>115</v>
      </c>
      <c r="AB1649" s="29" t="s">
        <v>1728</v>
      </c>
      <c r="AC1649" s="29" t="s">
        <v>115</v>
      </c>
      <c r="AD1649" s="29" t="s">
        <v>115</v>
      </c>
      <c r="AE1649" s="29" t="s">
        <v>115</v>
      </c>
      <c r="AF1649" s="29" t="s">
        <v>115</v>
      </c>
      <c r="AG1649" s="29" t="s">
        <v>408</v>
      </c>
      <c r="AH1649" s="29" t="s">
        <v>422</v>
      </c>
      <c r="AI1649" s="29">
        <v>5551123</v>
      </c>
      <c r="AJ1649" s="29" t="s">
        <v>5189</v>
      </c>
      <c r="AK1649" s="29" t="s">
        <v>5190</v>
      </c>
      <c r="AL1649" s="29">
        <v>1</v>
      </c>
      <c r="AM1649" s="29">
        <v>70</v>
      </c>
      <c r="AN1649" s="29" t="s">
        <v>128</v>
      </c>
      <c r="AO1649" s="29" t="s">
        <v>129</v>
      </c>
      <c r="AP1649" s="29" t="s">
        <v>203</v>
      </c>
      <c r="AQ1649" s="29" t="s">
        <v>130</v>
      </c>
      <c r="AR1649" s="29">
        <v>2022</v>
      </c>
      <c r="AS1649" s="29" t="s">
        <v>115</v>
      </c>
      <c r="AT1649" s="29" t="b">
        <v>0</v>
      </c>
      <c r="AU1649" s="29" t="s">
        <v>115</v>
      </c>
      <c r="AV1649" s="29" t="s">
        <v>115</v>
      </c>
      <c r="AW1649" s="29" t="s">
        <v>115</v>
      </c>
      <c r="AX1649" s="29" t="b">
        <v>0</v>
      </c>
      <c r="AY1649" s="29" t="s">
        <v>115</v>
      </c>
      <c r="AZ1649" s="109" t="s">
        <v>115</v>
      </c>
      <c r="BA1649" s="29" t="s">
        <v>115</v>
      </c>
      <c r="BB1649" s="29" t="s">
        <v>115</v>
      </c>
      <c r="BC1649" s="29" t="s">
        <v>115</v>
      </c>
      <c r="BD1649" s="29" t="s">
        <v>115</v>
      </c>
      <c r="BE1649" s="29" t="s">
        <v>115</v>
      </c>
      <c r="BF1649" s="109" t="s">
        <v>115</v>
      </c>
      <c r="BG1649" s="29" t="s">
        <v>131</v>
      </c>
      <c r="BH1649" s="29" t="s">
        <v>115</v>
      </c>
      <c r="BI1649" s="29" t="s">
        <v>488</v>
      </c>
      <c r="BJ1649" s="29">
        <v>4</v>
      </c>
      <c r="BK1649" s="109">
        <v>46434</v>
      </c>
      <c r="BL1649" s="109" t="s">
        <v>115</v>
      </c>
      <c r="BM1649" s="109">
        <v>46461</v>
      </c>
      <c r="BN1649" s="29" t="s">
        <v>115</v>
      </c>
      <c r="BO1649" s="29" t="s">
        <v>115</v>
      </c>
      <c r="BP1649" s="29" t="b">
        <v>0</v>
      </c>
      <c r="BQ1649" s="115" t="s">
        <v>115</v>
      </c>
      <c r="BR1649" s="29" t="s">
        <v>134</v>
      </c>
      <c r="BS1649" s="115">
        <v>1161.8567</v>
      </c>
      <c r="BT1649" s="115">
        <v>4262</v>
      </c>
      <c r="BU1649" s="115">
        <v>0</v>
      </c>
      <c r="BV1649" s="115">
        <v>105.4276</v>
      </c>
      <c r="BW1649" s="115">
        <v>1046.8530000000001</v>
      </c>
      <c r="BX1649" s="115">
        <v>5.9813000000000001</v>
      </c>
      <c r="BY1649" s="115">
        <v>3.5949</v>
      </c>
      <c r="BZ1649" s="115">
        <v>0</v>
      </c>
      <c r="CA1649" s="115">
        <v>3000</v>
      </c>
      <c r="CB1649" s="115">
        <v>100</v>
      </c>
      <c r="CC1649" s="115">
        <v>0</v>
      </c>
      <c r="CD1649" s="115">
        <v>0</v>
      </c>
      <c r="CE1649" s="115">
        <v>1158.2618</v>
      </c>
      <c r="CF1649" s="29" t="s">
        <v>135</v>
      </c>
      <c r="CG1649" s="29" t="s">
        <v>136</v>
      </c>
      <c r="CH1649" s="29" t="s">
        <v>4018</v>
      </c>
      <c r="CI1649" s="115">
        <v>0</v>
      </c>
      <c r="CJ1649" s="115">
        <v>0</v>
      </c>
      <c r="CK1649" s="115">
        <v>105.42759</v>
      </c>
      <c r="CL1649" s="115">
        <v>968.92479999999989</v>
      </c>
      <c r="CM1649" s="115">
        <v>-41.501920000000005</v>
      </c>
      <c r="CN1649" s="115">
        <v>3.2056399999999998</v>
      </c>
      <c r="CO1649" s="112">
        <v>0</v>
      </c>
      <c r="CP1649" s="29" t="s">
        <v>134</v>
      </c>
      <c r="CQ1649" s="29" t="s">
        <v>115</v>
      </c>
      <c r="CR1649" s="29" t="s">
        <v>5191</v>
      </c>
      <c r="CS1649" s="29" t="s">
        <v>115</v>
      </c>
      <c r="CT1649" s="112">
        <v>0</v>
      </c>
      <c r="CU1649" s="112">
        <v>1</v>
      </c>
      <c r="CV1649" s="30" t="s">
        <v>1903</v>
      </c>
    </row>
    <row r="1650" spans="2:100">
      <c r="B1650" s="31">
        <v>1646</v>
      </c>
      <c r="C1650" s="32" t="s">
        <v>5192</v>
      </c>
      <c r="D1650" s="128"/>
      <c r="E1650" s="128"/>
      <c r="F1650" s="32" t="s">
        <v>4867</v>
      </c>
      <c r="G1650" s="32" t="s">
        <v>5193</v>
      </c>
      <c r="H1650" s="32" t="s">
        <v>1841</v>
      </c>
      <c r="I1650" s="32" t="s">
        <v>189</v>
      </c>
      <c r="J1650" s="32" t="s">
        <v>115</v>
      </c>
      <c r="K1650" s="32" t="s">
        <v>115</v>
      </c>
      <c r="L1650" s="32" t="s">
        <v>404</v>
      </c>
      <c r="M1650" s="32" t="s">
        <v>4825</v>
      </c>
      <c r="N1650" s="32" t="s">
        <v>115</v>
      </c>
      <c r="O1650" s="32" t="s">
        <v>115</v>
      </c>
      <c r="P1650" s="110">
        <v>45867</v>
      </c>
      <c r="Q1650" s="32">
        <v>94</v>
      </c>
      <c r="R1650" s="32" t="s">
        <v>220</v>
      </c>
      <c r="S1650" s="32" t="s">
        <v>121</v>
      </c>
      <c r="T1650" s="32" t="s">
        <v>115</v>
      </c>
      <c r="U1650" s="32" t="s">
        <v>1574</v>
      </c>
      <c r="V1650" s="32" t="s">
        <v>1512</v>
      </c>
      <c r="W1650" s="32" t="s">
        <v>123</v>
      </c>
      <c r="X1650" s="32" t="s">
        <v>887</v>
      </c>
      <c r="Y1650" s="128"/>
      <c r="Z1650" s="119" t="s">
        <v>115</v>
      </c>
      <c r="AA1650" s="119" t="s">
        <v>115</v>
      </c>
      <c r="AB1650" s="32" t="s">
        <v>1728</v>
      </c>
      <c r="AC1650" s="32" t="s">
        <v>115</v>
      </c>
      <c r="AD1650" s="32" t="s">
        <v>115</v>
      </c>
      <c r="AE1650" s="32" t="s">
        <v>115</v>
      </c>
      <c r="AF1650" s="32" t="s">
        <v>115</v>
      </c>
      <c r="AG1650" s="32" t="s">
        <v>408</v>
      </c>
      <c r="AH1650" s="32" t="s">
        <v>422</v>
      </c>
      <c r="AI1650" s="32">
        <v>5804586</v>
      </c>
      <c r="AJ1650" s="32" t="s">
        <v>5194</v>
      </c>
      <c r="AK1650" s="32" t="s">
        <v>5195</v>
      </c>
      <c r="AL1650" s="32">
        <v>2</v>
      </c>
      <c r="AM1650" s="32">
        <v>70</v>
      </c>
      <c r="AN1650" s="32" t="s">
        <v>128</v>
      </c>
      <c r="AO1650" s="32" t="s">
        <v>129</v>
      </c>
      <c r="AP1650" s="32">
        <v>2023</v>
      </c>
      <c r="AQ1650" s="32" t="s">
        <v>130</v>
      </c>
      <c r="AR1650" s="32">
        <v>2023</v>
      </c>
      <c r="AS1650" s="32" t="s">
        <v>115</v>
      </c>
      <c r="AT1650" s="32" t="b">
        <v>0</v>
      </c>
      <c r="AU1650" s="32" t="s">
        <v>115</v>
      </c>
      <c r="AV1650" s="32" t="s">
        <v>115</v>
      </c>
      <c r="AW1650" s="32" t="s">
        <v>115</v>
      </c>
      <c r="AX1650" s="32" t="b">
        <v>0</v>
      </c>
      <c r="AY1650" s="32" t="s">
        <v>115</v>
      </c>
      <c r="AZ1650" s="110" t="s">
        <v>115</v>
      </c>
      <c r="BA1650" s="32" t="s">
        <v>115</v>
      </c>
      <c r="BB1650" s="32" t="s">
        <v>115</v>
      </c>
      <c r="BC1650" s="32" t="s">
        <v>115</v>
      </c>
      <c r="BD1650" s="32" t="s">
        <v>115</v>
      </c>
      <c r="BE1650" s="32" t="s">
        <v>5196</v>
      </c>
      <c r="BF1650" s="110">
        <v>45408</v>
      </c>
      <c r="BG1650" s="32" t="s">
        <v>306</v>
      </c>
      <c r="BH1650" s="32" t="s">
        <v>1689</v>
      </c>
      <c r="BI1650" s="32" t="s">
        <v>195</v>
      </c>
      <c r="BJ1650" s="32">
        <v>2</v>
      </c>
      <c r="BK1650" s="110">
        <v>45611</v>
      </c>
      <c r="BL1650" s="110">
        <v>45639</v>
      </c>
      <c r="BM1650" s="110">
        <v>45622</v>
      </c>
      <c r="BN1650" s="32" t="s">
        <v>115</v>
      </c>
      <c r="BO1650" s="32" t="s">
        <v>115</v>
      </c>
      <c r="BP1650" s="32" t="b">
        <v>1</v>
      </c>
      <c r="BQ1650" s="116">
        <v>2500</v>
      </c>
      <c r="BR1650" s="32" t="s">
        <v>134</v>
      </c>
      <c r="BS1650" s="116">
        <v>10448.241900000001</v>
      </c>
      <c r="BT1650" s="116">
        <v>10551.061900000001</v>
      </c>
      <c r="BU1650" s="116">
        <v>0</v>
      </c>
      <c r="BV1650" s="116">
        <v>0</v>
      </c>
      <c r="BW1650" s="116">
        <v>120.9573</v>
      </c>
      <c r="BX1650" s="116">
        <v>9613.6322</v>
      </c>
      <c r="BY1650" s="116">
        <v>816.47239999999988</v>
      </c>
      <c r="BZ1650" s="116">
        <v>0</v>
      </c>
      <c r="CA1650" s="116">
        <v>0</v>
      </c>
      <c r="CB1650" s="116">
        <v>0</v>
      </c>
      <c r="CC1650" s="116">
        <v>0</v>
      </c>
      <c r="CD1650" s="116">
        <v>0</v>
      </c>
      <c r="CE1650" s="116">
        <v>9734.5895000000019</v>
      </c>
      <c r="CF1650" s="32" t="s">
        <v>135</v>
      </c>
      <c r="CG1650" s="32" t="s">
        <v>136</v>
      </c>
      <c r="CH1650" s="32" t="s">
        <v>263</v>
      </c>
      <c r="CI1650" s="116">
        <v>0</v>
      </c>
      <c r="CJ1650" s="116">
        <v>0</v>
      </c>
      <c r="CK1650" s="116">
        <v>0</v>
      </c>
      <c r="CL1650" s="116">
        <v>0</v>
      </c>
      <c r="CM1650" s="116">
        <v>9538.5537299999996</v>
      </c>
      <c r="CN1650" s="116">
        <v>699.03399000000002</v>
      </c>
      <c r="CO1650" s="113">
        <v>0</v>
      </c>
      <c r="CP1650" s="32" t="s">
        <v>134</v>
      </c>
      <c r="CQ1650" s="32" t="s">
        <v>115</v>
      </c>
      <c r="CR1650" s="32" t="s">
        <v>134</v>
      </c>
      <c r="CS1650" s="32" t="s">
        <v>115</v>
      </c>
      <c r="CT1650" s="113">
        <v>0</v>
      </c>
      <c r="CU1650" s="113">
        <v>1</v>
      </c>
      <c r="CV1650" s="33" t="s">
        <v>1936</v>
      </c>
    </row>
    <row r="1651" spans="2:100">
      <c r="B1651" s="31">
        <v>1647</v>
      </c>
      <c r="C1651" s="32" t="s">
        <v>5197</v>
      </c>
      <c r="D1651" s="128"/>
      <c r="E1651" s="128"/>
      <c r="F1651" s="32" t="s">
        <v>2491</v>
      </c>
      <c r="G1651" s="32" t="s">
        <v>5198</v>
      </c>
      <c r="H1651" s="32" t="s">
        <v>1841</v>
      </c>
      <c r="I1651" s="32" t="s">
        <v>189</v>
      </c>
      <c r="J1651" s="32" t="s">
        <v>115</v>
      </c>
      <c r="K1651" s="32" t="s">
        <v>115</v>
      </c>
      <c r="L1651" s="32" t="s">
        <v>404</v>
      </c>
      <c r="M1651" s="32" t="s">
        <v>4825</v>
      </c>
      <c r="N1651" s="32" t="s">
        <v>115</v>
      </c>
      <c r="O1651" s="32" t="s">
        <v>115</v>
      </c>
      <c r="P1651" s="110">
        <v>45492</v>
      </c>
      <c r="Q1651" s="32">
        <v>46</v>
      </c>
      <c r="R1651" s="32" t="s">
        <v>220</v>
      </c>
      <c r="S1651" s="32" t="s">
        <v>121</v>
      </c>
      <c r="T1651" s="32" t="s">
        <v>115</v>
      </c>
      <c r="U1651" s="32" t="s">
        <v>502</v>
      </c>
      <c r="V1651" s="32" t="s">
        <v>1512</v>
      </c>
      <c r="W1651" s="32" t="s">
        <v>123</v>
      </c>
      <c r="X1651" s="32" t="s">
        <v>278</v>
      </c>
      <c r="Y1651" s="128"/>
      <c r="Z1651" s="119" t="s">
        <v>115</v>
      </c>
      <c r="AA1651" s="119" t="s">
        <v>115</v>
      </c>
      <c r="AB1651" s="32" t="s">
        <v>1728</v>
      </c>
      <c r="AC1651" s="32" t="s">
        <v>115</v>
      </c>
      <c r="AD1651" s="32" t="s">
        <v>115</v>
      </c>
      <c r="AE1651" s="32" t="s">
        <v>115</v>
      </c>
      <c r="AF1651" s="32" t="s">
        <v>115</v>
      </c>
      <c r="AG1651" s="32" t="s">
        <v>4916</v>
      </c>
      <c r="AH1651" s="32" t="s">
        <v>422</v>
      </c>
      <c r="AI1651" s="32">
        <v>5804087</v>
      </c>
      <c r="AJ1651" s="32" t="s">
        <v>5199</v>
      </c>
      <c r="AK1651" s="32" t="s">
        <v>5197</v>
      </c>
      <c r="AL1651" s="32">
        <v>1</v>
      </c>
      <c r="AM1651" s="32">
        <v>70</v>
      </c>
      <c r="AN1651" s="32" t="s">
        <v>128</v>
      </c>
      <c r="AO1651" s="32" t="s">
        <v>129</v>
      </c>
      <c r="AP1651" s="32">
        <v>2023</v>
      </c>
      <c r="AQ1651" s="32" t="s">
        <v>130</v>
      </c>
      <c r="AR1651" s="32">
        <v>2023</v>
      </c>
      <c r="AS1651" s="32" t="s">
        <v>115</v>
      </c>
      <c r="AT1651" s="32" t="b">
        <v>0</v>
      </c>
      <c r="AU1651" s="32" t="s">
        <v>115</v>
      </c>
      <c r="AV1651" s="32" t="s">
        <v>115</v>
      </c>
      <c r="AW1651" s="32" t="s">
        <v>115</v>
      </c>
      <c r="AX1651" s="32" t="b">
        <v>0</v>
      </c>
      <c r="AY1651" s="32" t="s">
        <v>115</v>
      </c>
      <c r="AZ1651" s="110" t="s">
        <v>115</v>
      </c>
      <c r="BA1651" s="32" t="s">
        <v>115</v>
      </c>
      <c r="BB1651" s="32" t="s">
        <v>115</v>
      </c>
      <c r="BC1651" s="32" t="s">
        <v>115</v>
      </c>
      <c r="BD1651" s="32" t="s">
        <v>115</v>
      </c>
      <c r="BE1651" s="32" t="s">
        <v>115</v>
      </c>
      <c r="BF1651" s="110" t="s">
        <v>115</v>
      </c>
      <c r="BG1651" s="32" t="s">
        <v>131</v>
      </c>
      <c r="BH1651" s="32" t="s">
        <v>115</v>
      </c>
      <c r="BI1651" s="32" t="s">
        <v>195</v>
      </c>
      <c r="BJ1651" s="32">
        <v>2</v>
      </c>
      <c r="BK1651" s="110">
        <v>45453</v>
      </c>
      <c r="BL1651" s="110">
        <v>45328</v>
      </c>
      <c r="BM1651" s="110">
        <v>45457</v>
      </c>
      <c r="BN1651" s="32" t="s">
        <v>115</v>
      </c>
      <c r="BO1651" s="32" t="s">
        <v>115</v>
      </c>
      <c r="BP1651" s="32" t="b">
        <v>1</v>
      </c>
      <c r="BQ1651" s="116">
        <v>1802.9280000000001</v>
      </c>
      <c r="BR1651" s="32" t="s">
        <v>134</v>
      </c>
      <c r="BS1651" s="116">
        <v>2032.154</v>
      </c>
      <c r="BT1651" s="116">
        <v>2069.0046000000002</v>
      </c>
      <c r="BU1651" s="116">
        <v>0</v>
      </c>
      <c r="BV1651" s="116">
        <v>0</v>
      </c>
      <c r="BW1651" s="116">
        <v>645.09410000000003</v>
      </c>
      <c r="BX1651" s="116">
        <v>1328.8919000000001</v>
      </c>
      <c r="BY1651" s="116">
        <v>95.018599999999992</v>
      </c>
      <c r="BZ1651" s="116">
        <v>0</v>
      </c>
      <c r="CA1651" s="116">
        <v>0</v>
      </c>
      <c r="CB1651" s="116">
        <v>0</v>
      </c>
      <c r="CC1651" s="116">
        <v>0</v>
      </c>
      <c r="CD1651" s="116">
        <v>0</v>
      </c>
      <c r="CE1651" s="116">
        <v>1973.9860000000001</v>
      </c>
      <c r="CF1651" s="32" t="s">
        <v>135</v>
      </c>
      <c r="CG1651" s="32" t="s">
        <v>136</v>
      </c>
      <c r="CH1651" s="32" t="s">
        <v>263</v>
      </c>
      <c r="CI1651" s="116">
        <v>0</v>
      </c>
      <c r="CJ1651" s="116">
        <v>0</v>
      </c>
      <c r="CK1651" s="116">
        <v>0</v>
      </c>
      <c r="CL1651" s="116">
        <v>0</v>
      </c>
      <c r="CM1651" s="116">
        <v>1899.2135600000004</v>
      </c>
      <c r="CN1651" s="116">
        <v>58.203830000000004</v>
      </c>
      <c r="CO1651" s="113">
        <v>0</v>
      </c>
      <c r="CP1651" s="32" t="s">
        <v>134</v>
      </c>
      <c r="CQ1651" s="32" t="s">
        <v>115</v>
      </c>
      <c r="CR1651" s="32" t="s">
        <v>134</v>
      </c>
      <c r="CS1651" s="32" t="s">
        <v>115</v>
      </c>
      <c r="CT1651" s="113">
        <v>0</v>
      </c>
      <c r="CU1651" s="113">
        <v>1</v>
      </c>
      <c r="CV1651" s="33" t="s">
        <v>1903</v>
      </c>
    </row>
    <row r="1652" spans="2:100">
      <c r="B1652" s="31">
        <v>1648</v>
      </c>
      <c r="C1652" s="32" t="s">
        <v>5200</v>
      </c>
      <c r="D1652" s="128"/>
      <c r="E1652" s="128"/>
      <c r="F1652" s="32" t="s">
        <v>4867</v>
      </c>
      <c r="G1652" s="32" t="s">
        <v>5201</v>
      </c>
      <c r="H1652" s="32" t="s">
        <v>1841</v>
      </c>
      <c r="I1652" s="32" t="s">
        <v>189</v>
      </c>
      <c r="J1652" s="32" t="s">
        <v>115</v>
      </c>
      <c r="K1652" s="32" t="s">
        <v>5202</v>
      </c>
      <c r="L1652" s="32" t="s">
        <v>404</v>
      </c>
      <c r="M1652" s="32" t="s">
        <v>4825</v>
      </c>
      <c r="N1652" s="32" t="s">
        <v>115</v>
      </c>
      <c r="O1652" s="32" t="s">
        <v>115</v>
      </c>
      <c r="P1652" s="110">
        <v>45867</v>
      </c>
      <c r="Q1652" s="32">
        <v>95</v>
      </c>
      <c r="R1652" s="32" t="s">
        <v>220</v>
      </c>
      <c r="S1652" s="32" t="s">
        <v>121</v>
      </c>
      <c r="T1652" s="32" t="s">
        <v>115</v>
      </c>
      <c r="U1652" s="32" t="s">
        <v>1574</v>
      </c>
      <c r="V1652" s="32" t="s">
        <v>1512</v>
      </c>
      <c r="W1652" s="32" t="s">
        <v>123</v>
      </c>
      <c r="X1652" s="32" t="s">
        <v>887</v>
      </c>
      <c r="Y1652" s="128"/>
      <c r="Z1652" s="119" t="s">
        <v>115</v>
      </c>
      <c r="AA1652" s="119" t="s">
        <v>115</v>
      </c>
      <c r="AB1652" s="32" t="s">
        <v>1728</v>
      </c>
      <c r="AC1652" s="32" t="s">
        <v>115</v>
      </c>
      <c r="AD1652" s="32" t="s">
        <v>115</v>
      </c>
      <c r="AE1652" s="32" t="s">
        <v>115</v>
      </c>
      <c r="AF1652" s="32" t="s">
        <v>115</v>
      </c>
      <c r="AG1652" s="32" t="s">
        <v>4968</v>
      </c>
      <c r="AH1652" s="32" t="s">
        <v>422</v>
      </c>
      <c r="AI1652" s="32">
        <v>5804688</v>
      </c>
      <c r="AJ1652" s="32" t="s">
        <v>5203</v>
      </c>
      <c r="AK1652" s="32" t="s">
        <v>5204</v>
      </c>
      <c r="AL1652" s="32">
        <v>1</v>
      </c>
      <c r="AM1652" s="32">
        <v>70</v>
      </c>
      <c r="AN1652" s="32" t="s">
        <v>128</v>
      </c>
      <c r="AO1652" s="32" t="s">
        <v>129</v>
      </c>
      <c r="AP1652" s="32">
        <v>2023</v>
      </c>
      <c r="AQ1652" s="32" t="s">
        <v>130</v>
      </c>
      <c r="AR1652" s="32">
        <v>2023</v>
      </c>
      <c r="AS1652" s="32" t="s">
        <v>115</v>
      </c>
      <c r="AT1652" s="32" t="b">
        <v>0</v>
      </c>
      <c r="AU1652" s="32" t="s">
        <v>115</v>
      </c>
      <c r="AV1652" s="32" t="s">
        <v>115</v>
      </c>
      <c r="AW1652" s="32" t="s">
        <v>115</v>
      </c>
      <c r="AX1652" s="32" t="b">
        <v>0</v>
      </c>
      <c r="AY1652" s="32" t="s">
        <v>115</v>
      </c>
      <c r="AZ1652" s="110" t="s">
        <v>115</v>
      </c>
      <c r="BA1652" s="32" t="s">
        <v>115</v>
      </c>
      <c r="BB1652" s="32" t="s">
        <v>115</v>
      </c>
      <c r="BC1652" s="32" t="s">
        <v>115</v>
      </c>
      <c r="BD1652" s="32" t="s">
        <v>115</v>
      </c>
      <c r="BE1652" s="32" t="s">
        <v>5205</v>
      </c>
      <c r="BF1652" s="110">
        <v>45450</v>
      </c>
      <c r="BG1652" s="32" t="s">
        <v>306</v>
      </c>
      <c r="BH1652" s="32" t="s">
        <v>1689</v>
      </c>
      <c r="BI1652" s="32" t="s">
        <v>488</v>
      </c>
      <c r="BJ1652" s="32">
        <v>4</v>
      </c>
      <c r="BK1652" s="110">
        <v>46036</v>
      </c>
      <c r="BL1652" s="110">
        <v>45382</v>
      </c>
      <c r="BM1652" s="110">
        <v>46065</v>
      </c>
      <c r="BN1652" s="32" t="s">
        <v>308</v>
      </c>
      <c r="BO1652" s="32" t="s">
        <v>115</v>
      </c>
      <c r="BP1652" s="32" t="b">
        <v>1</v>
      </c>
      <c r="BQ1652" s="116">
        <v>2900</v>
      </c>
      <c r="BR1652" s="32" t="s">
        <v>134</v>
      </c>
      <c r="BS1652" s="116">
        <v>1858.9758999999999</v>
      </c>
      <c r="BT1652" s="116">
        <v>4313.1538</v>
      </c>
      <c r="BU1652" s="116">
        <v>0</v>
      </c>
      <c r="BV1652" s="116">
        <v>0</v>
      </c>
      <c r="BW1652" s="116">
        <v>572.08259999999996</v>
      </c>
      <c r="BX1652" s="116">
        <v>1117.5687</v>
      </c>
      <c r="BY1652" s="116">
        <v>1010.1696000000001</v>
      </c>
      <c r="BZ1652" s="116">
        <v>1613.3330000000001</v>
      </c>
      <c r="CA1652" s="116">
        <v>0</v>
      </c>
      <c r="CB1652" s="116">
        <v>0</v>
      </c>
      <c r="CC1652" s="116">
        <v>0</v>
      </c>
      <c r="CD1652" s="116">
        <v>0</v>
      </c>
      <c r="CE1652" s="116">
        <v>1689.6513</v>
      </c>
      <c r="CF1652" s="32" t="s">
        <v>135</v>
      </c>
      <c r="CG1652" s="32" t="s">
        <v>136</v>
      </c>
      <c r="CH1652" s="32" t="s">
        <v>253</v>
      </c>
      <c r="CI1652" s="116">
        <v>0</v>
      </c>
      <c r="CJ1652" s="116">
        <v>0</v>
      </c>
      <c r="CK1652" s="116">
        <v>0</v>
      </c>
      <c r="CL1652" s="116">
        <v>0</v>
      </c>
      <c r="CM1652" s="116">
        <v>0</v>
      </c>
      <c r="CN1652" s="116">
        <v>0</v>
      </c>
      <c r="CO1652" s="113">
        <v>0</v>
      </c>
      <c r="CP1652" s="32" t="s">
        <v>134</v>
      </c>
      <c r="CQ1652" s="32" t="s">
        <v>115</v>
      </c>
      <c r="CR1652" s="32" t="s">
        <v>5206</v>
      </c>
      <c r="CS1652" s="32" t="s">
        <v>115</v>
      </c>
      <c r="CT1652" s="113">
        <v>0</v>
      </c>
      <c r="CU1652" s="113">
        <v>1</v>
      </c>
      <c r="CV1652" s="33" t="s">
        <v>1936</v>
      </c>
    </row>
    <row r="1653" spans="2:100">
      <c r="B1653" s="31">
        <v>1649</v>
      </c>
      <c r="C1653" s="32" t="s">
        <v>5207</v>
      </c>
      <c r="D1653" s="128"/>
      <c r="E1653" s="128"/>
      <c r="F1653" s="32" t="s">
        <v>3597</v>
      </c>
      <c r="G1653" s="32" t="s">
        <v>5208</v>
      </c>
      <c r="H1653" s="32" t="s">
        <v>1841</v>
      </c>
      <c r="I1653" s="32" t="s">
        <v>189</v>
      </c>
      <c r="J1653" s="32" t="s">
        <v>115</v>
      </c>
      <c r="K1653" s="32" t="s">
        <v>115</v>
      </c>
      <c r="L1653" s="32" t="s">
        <v>404</v>
      </c>
      <c r="M1653" s="32" t="s">
        <v>4825</v>
      </c>
      <c r="N1653" s="32" t="s">
        <v>115</v>
      </c>
      <c r="O1653" s="32" t="s">
        <v>115</v>
      </c>
      <c r="P1653" s="110">
        <v>45890</v>
      </c>
      <c r="Q1653" s="32">
        <v>94</v>
      </c>
      <c r="R1653" s="32" t="s">
        <v>220</v>
      </c>
      <c r="S1653" s="32" t="s">
        <v>203</v>
      </c>
      <c r="T1653" s="32" t="s">
        <v>203</v>
      </c>
      <c r="U1653" s="32" t="s">
        <v>502</v>
      </c>
      <c r="V1653" s="32" t="s">
        <v>1512</v>
      </c>
      <c r="W1653" s="32" t="s">
        <v>123</v>
      </c>
      <c r="X1653" s="32" t="s">
        <v>1601</v>
      </c>
      <c r="Y1653" s="128"/>
      <c r="Z1653" s="119" t="s">
        <v>115</v>
      </c>
      <c r="AA1653" s="119" t="s">
        <v>115</v>
      </c>
      <c r="AB1653" s="32" t="s">
        <v>1728</v>
      </c>
      <c r="AC1653" s="32" t="s">
        <v>115</v>
      </c>
      <c r="AD1653" s="32" t="s">
        <v>115</v>
      </c>
      <c r="AE1653" s="32" t="s">
        <v>115</v>
      </c>
      <c r="AF1653" s="32" t="s">
        <v>115</v>
      </c>
      <c r="AG1653" s="32" t="s">
        <v>408</v>
      </c>
      <c r="AH1653" s="32" t="s">
        <v>422</v>
      </c>
      <c r="AI1653" s="32">
        <v>5810879</v>
      </c>
      <c r="AJ1653" s="32" t="s">
        <v>5209</v>
      </c>
      <c r="AK1653" s="32" t="s">
        <v>5207</v>
      </c>
      <c r="AL1653" s="32">
        <v>1</v>
      </c>
      <c r="AM1653" s="32">
        <v>70</v>
      </c>
      <c r="AN1653" s="32" t="s">
        <v>128</v>
      </c>
      <c r="AO1653" s="32" t="s">
        <v>129</v>
      </c>
      <c r="AP1653" s="32" t="s">
        <v>203</v>
      </c>
      <c r="AQ1653" s="32" t="s">
        <v>130</v>
      </c>
      <c r="AR1653" s="32">
        <v>2024</v>
      </c>
      <c r="AS1653" s="32" t="s">
        <v>115</v>
      </c>
      <c r="AT1653" s="32" t="b">
        <v>0</v>
      </c>
      <c r="AU1653" s="32" t="s">
        <v>115</v>
      </c>
      <c r="AV1653" s="32" t="s">
        <v>115</v>
      </c>
      <c r="AW1653" s="32" t="s">
        <v>115</v>
      </c>
      <c r="AX1653" s="32" t="b">
        <v>0</v>
      </c>
      <c r="AY1653" s="32" t="s">
        <v>203</v>
      </c>
      <c r="AZ1653" s="110" t="s">
        <v>203</v>
      </c>
      <c r="BA1653" s="32" t="s">
        <v>203</v>
      </c>
      <c r="BB1653" s="32" t="s">
        <v>203</v>
      </c>
      <c r="BC1653" s="32" t="s">
        <v>203</v>
      </c>
      <c r="BD1653" s="32" t="s">
        <v>203</v>
      </c>
      <c r="BE1653" s="32" t="s">
        <v>203</v>
      </c>
      <c r="BF1653" s="110" t="s">
        <v>203</v>
      </c>
      <c r="BG1653" s="32" t="s">
        <v>203</v>
      </c>
      <c r="BH1653" s="32" t="s">
        <v>203</v>
      </c>
      <c r="BI1653" s="32" t="s">
        <v>488</v>
      </c>
      <c r="BJ1653" s="32">
        <v>4</v>
      </c>
      <c r="BK1653" s="110">
        <v>46184</v>
      </c>
      <c r="BL1653" s="110" t="s">
        <v>115</v>
      </c>
      <c r="BM1653" s="110">
        <v>46216</v>
      </c>
      <c r="BN1653" s="32" t="s">
        <v>115</v>
      </c>
      <c r="BO1653" s="32" t="s">
        <v>115</v>
      </c>
      <c r="BP1653" s="32" t="b">
        <v>1</v>
      </c>
      <c r="BQ1653" s="116" t="s">
        <v>115</v>
      </c>
      <c r="BR1653" s="32" t="s">
        <v>134</v>
      </c>
      <c r="BS1653" s="116">
        <v>520.97310000000004</v>
      </c>
      <c r="BT1653" s="116">
        <v>3439.6008000000002</v>
      </c>
      <c r="BU1653" s="116">
        <v>0</v>
      </c>
      <c r="BV1653" s="116">
        <v>0</v>
      </c>
      <c r="BW1653" s="116">
        <v>0</v>
      </c>
      <c r="BX1653" s="116">
        <v>192.88130000000001</v>
      </c>
      <c r="BY1653" s="116">
        <v>580.89419999999996</v>
      </c>
      <c r="BZ1653" s="116">
        <v>2665.8252000000002</v>
      </c>
      <c r="CA1653" s="116">
        <v>0</v>
      </c>
      <c r="CB1653" s="116">
        <v>0</v>
      </c>
      <c r="CC1653" s="116">
        <v>0</v>
      </c>
      <c r="CD1653" s="116">
        <v>0</v>
      </c>
      <c r="CE1653" s="116">
        <v>192.88130000000007</v>
      </c>
      <c r="CF1653" s="32" t="s">
        <v>135</v>
      </c>
      <c r="CG1653" s="32" t="s">
        <v>136</v>
      </c>
      <c r="CH1653" s="32" t="s">
        <v>253</v>
      </c>
      <c r="CI1653" s="116">
        <v>0</v>
      </c>
      <c r="CJ1653" s="116">
        <v>0</v>
      </c>
      <c r="CK1653" s="116">
        <v>0</v>
      </c>
      <c r="CL1653" s="116">
        <v>0</v>
      </c>
      <c r="CM1653" s="116">
        <v>0</v>
      </c>
      <c r="CN1653" s="116">
        <v>0</v>
      </c>
      <c r="CO1653" s="113">
        <v>0</v>
      </c>
      <c r="CP1653" s="32" t="s">
        <v>134</v>
      </c>
      <c r="CQ1653" s="32" t="s">
        <v>115</v>
      </c>
      <c r="CR1653" s="32" t="s">
        <v>134</v>
      </c>
      <c r="CS1653" s="32" t="s">
        <v>115</v>
      </c>
      <c r="CT1653" s="113">
        <v>0</v>
      </c>
      <c r="CU1653" s="113">
        <v>1</v>
      </c>
      <c r="CV1653" s="33" t="s">
        <v>1936</v>
      </c>
    </row>
    <row r="1654" spans="2:100">
      <c r="B1654" s="31">
        <v>1650</v>
      </c>
      <c r="C1654" s="32" t="s">
        <v>5210</v>
      </c>
      <c r="D1654" s="128"/>
      <c r="E1654" s="128"/>
      <c r="F1654" s="32" t="s">
        <v>4957</v>
      </c>
      <c r="G1654" s="32" t="s">
        <v>5211</v>
      </c>
      <c r="H1654" s="32" t="s">
        <v>1841</v>
      </c>
      <c r="I1654" s="32" t="s">
        <v>189</v>
      </c>
      <c r="J1654" s="32" t="s">
        <v>115</v>
      </c>
      <c r="K1654" s="32" t="s">
        <v>5212</v>
      </c>
      <c r="L1654" s="32" t="s">
        <v>404</v>
      </c>
      <c r="M1654" s="32" t="s">
        <v>4825</v>
      </c>
      <c r="N1654" s="32" t="s">
        <v>115</v>
      </c>
      <c r="O1654" s="32" t="s">
        <v>115</v>
      </c>
      <c r="P1654" s="110">
        <v>45784</v>
      </c>
      <c r="Q1654" s="32">
        <v>98</v>
      </c>
      <c r="R1654" s="32" t="s">
        <v>220</v>
      </c>
      <c r="S1654" s="32" t="s">
        <v>548</v>
      </c>
      <c r="T1654" s="32" t="s">
        <v>542</v>
      </c>
      <c r="U1654" s="32" t="s">
        <v>214</v>
      </c>
      <c r="V1654" s="32" t="s">
        <v>122</v>
      </c>
      <c r="W1654" s="32" t="s">
        <v>123</v>
      </c>
      <c r="X1654" s="32" t="s">
        <v>887</v>
      </c>
      <c r="Y1654" s="128"/>
      <c r="Z1654" s="119" t="s">
        <v>115</v>
      </c>
      <c r="AA1654" s="119" t="s">
        <v>115</v>
      </c>
      <c r="AB1654" s="32" t="s">
        <v>1728</v>
      </c>
      <c r="AC1654" s="32" t="s">
        <v>115</v>
      </c>
      <c r="AD1654" s="32" t="s">
        <v>115</v>
      </c>
      <c r="AE1654" s="32" t="s">
        <v>115</v>
      </c>
      <c r="AF1654" s="32" t="s">
        <v>115</v>
      </c>
      <c r="AG1654" s="32" t="s">
        <v>408</v>
      </c>
      <c r="AH1654" s="32" t="s">
        <v>422</v>
      </c>
      <c r="AI1654" s="32">
        <v>5801467</v>
      </c>
      <c r="AJ1654" s="32" t="s">
        <v>5213</v>
      </c>
      <c r="AK1654" s="32" t="s">
        <v>5107</v>
      </c>
      <c r="AL1654" s="32">
        <v>1</v>
      </c>
      <c r="AM1654" s="32">
        <v>70</v>
      </c>
      <c r="AN1654" s="32" t="s">
        <v>5214</v>
      </c>
      <c r="AO1654" s="32" t="s">
        <v>129</v>
      </c>
      <c r="AP1654" s="32">
        <v>2025</v>
      </c>
      <c r="AQ1654" s="32" t="s">
        <v>130</v>
      </c>
      <c r="AR1654" s="32">
        <v>2023</v>
      </c>
      <c r="AS1654" s="32" t="s">
        <v>115</v>
      </c>
      <c r="AT1654" s="32" t="b">
        <v>0</v>
      </c>
      <c r="AU1654" s="32" t="s">
        <v>115</v>
      </c>
      <c r="AV1654" s="32" t="s">
        <v>115</v>
      </c>
      <c r="AW1654" s="32" t="s">
        <v>115</v>
      </c>
      <c r="AX1654" s="32" t="b">
        <v>0</v>
      </c>
      <c r="AY1654" s="32" t="s">
        <v>203</v>
      </c>
      <c r="AZ1654" s="110" t="s">
        <v>203</v>
      </c>
      <c r="BA1654" s="32" t="s">
        <v>203</v>
      </c>
      <c r="BB1654" s="32" t="s">
        <v>203</v>
      </c>
      <c r="BC1654" s="32" t="s">
        <v>115</v>
      </c>
      <c r="BD1654" s="32" t="s">
        <v>203</v>
      </c>
      <c r="BE1654" s="32" t="s">
        <v>5215</v>
      </c>
      <c r="BF1654" s="110">
        <v>45855</v>
      </c>
      <c r="BG1654" s="32" t="s">
        <v>306</v>
      </c>
      <c r="BH1654" s="32" t="s">
        <v>156</v>
      </c>
      <c r="BI1654" s="32" t="s">
        <v>488</v>
      </c>
      <c r="BJ1654" s="32">
        <v>4</v>
      </c>
      <c r="BK1654" s="110">
        <v>45973</v>
      </c>
      <c r="BL1654" s="110">
        <v>46037</v>
      </c>
      <c r="BM1654" s="110">
        <v>46013</v>
      </c>
      <c r="BN1654" s="32" t="s">
        <v>115</v>
      </c>
      <c r="BO1654" s="32" t="s">
        <v>115</v>
      </c>
      <c r="BP1654" s="32" t="b">
        <v>1</v>
      </c>
      <c r="BQ1654" s="116">
        <v>56000</v>
      </c>
      <c r="BR1654" s="32" t="s">
        <v>134</v>
      </c>
      <c r="BS1654" s="116">
        <v>5258.7139999999999</v>
      </c>
      <c r="BT1654" s="116">
        <v>50011.198600000003</v>
      </c>
      <c r="BU1654" s="116">
        <v>0</v>
      </c>
      <c r="BV1654" s="116">
        <v>0</v>
      </c>
      <c r="BW1654" s="116">
        <v>0</v>
      </c>
      <c r="BX1654" s="116">
        <v>229.12700000000001</v>
      </c>
      <c r="BY1654" s="116">
        <v>45803.458199999994</v>
      </c>
      <c r="BZ1654" s="116">
        <v>3978.6134000000002</v>
      </c>
      <c r="CA1654" s="116">
        <v>0</v>
      </c>
      <c r="CB1654" s="116">
        <v>0</v>
      </c>
      <c r="CC1654" s="116">
        <v>0</v>
      </c>
      <c r="CD1654" s="116">
        <v>0</v>
      </c>
      <c r="CE1654" s="116">
        <v>229.12690000000021</v>
      </c>
      <c r="CF1654" s="32" t="s">
        <v>135</v>
      </c>
      <c r="CG1654" s="32" t="s">
        <v>136</v>
      </c>
      <c r="CH1654" s="32" t="s">
        <v>235</v>
      </c>
      <c r="CI1654" s="116">
        <v>0</v>
      </c>
      <c r="CJ1654" s="116">
        <v>0</v>
      </c>
      <c r="CK1654" s="116">
        <v>0</v>
      </c>
      <c r="CL1654" s="116">
        <v>0</v>
      </c>
      <c r="CM1654" s="116">
        <v>0</v>
      </c>
      <c r="CN1654" s="116">
        <v>0</v>
      </c>
      <c r="CO1654" s="113">
        <v>0</v>
      </c>
      <c r="CP1654" s="32" t="s">
        <v>134</v>
      </c>
      <c r="CQ1654" s="32" t="s">
        <v>115</v>
      </c>
      <c r="CR1654" s="32" t="s">
        <v>134</v>
      </c>
      <c r="CS1654" s="32" t="s">
        <v>115</v>
      </c>
      <c r="CT1654" s="113">
        <v>0</v>
      </c>
      <c r="CU1654" s="113">
        <v>1</v>
      </c>
      <c r="CV1654" s="33" t="s">
        <v>1936</v>
      </c>
    </row>
    <row r="1655" spans="2:100">
      <c r="B1655" s="31">
        <v>1651</v>
      </c>
      <c r="C1655" s="32" t="s">
        <v>5216</v>
      </c>
      <c r="D1655" s="128"/>
      <c r="E1655" s="128"/>
      <c r="F1655" s="32" t="s">
        <v>4957</v>
      </c>
      <c r="G1655" s="32" t="s">
        <v>5217</v>
      </c>
      <c r="H1655" s="32" t="s">
        <v>1841</v>
      </c>
      <c r="I1655" s="32" t="s">
        <v>189</v>
      </c>
      <c r="J1655" s="32" t="s">
        <v>115</v>
      </c>
      <c r="K1655" s="32" t="s">
        <v>5212</v>
      </c>
      <c r="L1655" s="32" t="s">
        <v>404</v>
      </c>
      <c r="M1655" s="32" t="s">
        <v>4825</v>
      </c>
      <c r="N1655" s="32" t="s">
        <v>115</v>
      </c>
      <c r="O1655" s="32" t="s">
        <v>115</v>
      </c>
      <c r="P1655" s="110">
        <v>45784</v>
      </c>
      <c r="Q1655" s="32">
        <v>98</v>
      </c>
      <c r="R1655" s="32" t="s">
        <v>220</v>
      </c>
      <c r="S1655" s="32" t="s">
        <v>203</v>
      </c>
      <c r="T1655" s="32" t="s">
        <v>203</v>
      </c>
      <c r="U1655" s="32" t="s">
        <v>214</v>
      </c>
      <c r="V1655" s="32" t="s">
        <v>122</v>
      </c>
      <c r="W1655" s="32" t="s">
        <v>123</v>
      </c>
      <c r="X1655" s="32" t="s">
        <v>887</v>
      </c>
      <c r="Y1655" s="128"/>
      <c r="Z1655" s="119">
        <v>1.2</v>
      </c>
      <c r="AA1655" s="119" t="s">
        <v>115</v>
      </c>
      <c r="AB1655" s="32" t="s">
        <v>1728</v>
      </c>
      <c r="AC1655" s="32" t="s">
        <v>115</v>
      </c>
      <c r="AD1655" s="32" t="s">
        <v>115</v>
      </c>
      <c r="AE1655" s="32" t="s">
        <v>115</v>
      </c>
      <c r="AF1655" s="32" t="s">
        <v>115</v>
      </c>
      <c r="AG1655" s="32" t="s">
        <v>5109</v>
      </c>
      <c r="AH1655" s="32" t="s">
        <v>422</v>
      </c>
      <c r="AI1655" s="32">
        <v>5806102</v>
      </c>
      <c r="AJ1655" s="32" t="s">
        <v>5218</v>
      </c>
      <c r="AK1655" s="32" t="s">
        <v>5107</v>
      </c>
      <c r="AL1655" s="32">
        <v>1</v>
      </c>
      <c r="AM1655" s="32">
        <v>70</v>
      </c>
      <c r="AN1655" s="32" t="s">
        <v>5214</v>
      </c>
      <c r="AO1655" s="32" t="s">
        <v>129</v>
      </c>
      <c r="AP1655" s="32" t="s">
        <v>203</v>
      </c>
      <c r="AQ1655" s="32" t="s">
        <v>130</v>
      </c>
      <c r="AR1655" s="32">
        <v>2023</v>
      </c>
      <c r="AS1655" s="32" t="s">
        <v>115</v>
      </c>
      <c r="AT1655" s="32" t="b">
        <v>0</v>
      </c>
      <c r="AU1655" s="32" t="s">
        <v>115</v>
      </c>
      <c r="AV1655" s="32" t="s">
        <v>115</v>
      </c>
      <c r="AW1655" s="32" t="s">
        <v>115</v>
      </c>
      <c r="AX1655" s="32" t="b">
        <v>0</v>
      </c>
      <c r="AY1655" s="32" t="s">
        <v>203</v>
      </c>
      <c r="AZ1655" s="110" t="s">
        <v>203</v>
      </c>
      <c r="BA1655" s="32" t="s">
        <v>203</v>
      </c>
      <c r="BB1655" s="32" t="s">
        <v>203</v>
      </c>
      <c r="BC1655" s="32" t="s">
        <v>203</v>
      </c>
      <c r="BD1655" s="32" t="s">
        <v>203</v>
      </c>
      <c r="BE1655" s="32" t="s">
        <v>1910</v>
      </c>
      <c r="BF1655" s="110" t="s">
        <v>203</v>
      </c>
      <c r="BG1655" s="32" t="s">
        <v>203</v>
      </c>
      <c r="BH1655" s="32" t="s">
        <v>203</v>
      </c>
      <c r="BI1655" s="32" t="s">
        <v>960</v>
      </c>
      <c r="BJ1655" s="32">
        <v>5</v>
      </c>
      <c r="BK1655" s="110">
        <v>46356</v>
      </c>
      <c r="BL1655" s="110" t="s">
        <v>115</v>
      </c>
      <c r="BM1655" s="110">
        <v>46374</v>
      </c>
      <c r="BN1655" s="32" t="s">
        <v>115</v>
      </c>
      <c r="BO1655" s="32" t="s">
        <v>115</v>
      </c>
      <c r="BP1655" s="32" t="b">
        <v>1</v>
      </c>
      <c r="BQ1655" s="116" t="s">
        <v>115</v>
      </c>
      <c r="BR1655" s="32" t="s">
        <v>134</v>
      </c>
      <c r="BS1655" s="116">
        <v>225.0985</v>
      </c>
      <c r="BT1655" s="116">
        <v>45020.8001</v>
      </c>
      <c r="BU1655" s="116">
        <v>0</v>
      </c>
      <c r="BV1655" s="116">
        <v>0</v>
      </c>
      <c r="BW1655" s="116">
        <v>0</v>
      </c>
      <c r="BX1655" s="116">
        <v>0</v>
      </c>
      <c r="BY1655" s="116">
        <v>347.65309999999999</v>
      </c>
      <c r="BZ1655" s="116">
        <v>42613.687599999997</v>
      </c>
      <c r="CA1655" s="116">
        <v>0</v>
      </c>
      <c r="CB1655" s="116">
        <v>0</v>
      </c>
      <c r="CC1655" s="116">
        <v>0</v>
      </c>
      <c r="CD1655" s="116">
        <v>0</v>
      </c>
      <c r="CE1655" s="116">
        <v>0</v>
      </c>
      <c r="CF1655" s="32" t="s">
        <v>135</v>
      </c>
      <c r="CG1655" s="32" t="s">
        <v>136</v>
      </c>
      <c r="CH1655" s="32" t="s">
        <v>655</v>
      </c>
      <c r="CI1655" s="116">
        <v>0</v>
      </c>
      <c r="CJ1655" s="116">
        <v>0</v>
      </c>
      <c r="CK1655" s="116">
        <v>0</v>
      </c>
      <c r="CL1655" s="116">
        <v>0</v>
      </c>
      <c r="CM1655" s="116">
        <v>0</v>
      </c>
      <c r="CN1655" s="116">
        <v>0</v>
      </c>
      <c r="CO1655" s="113">
        <v>0</v>
      </c>
      <c r="CP1655" s="32" t="s">
        <v>134</v>
      </c>
      <c r="CQ1655" s="32" t="s">
        <v>115</v>
      </c>
      <c r="CR1655" s="32" t="s">
        <v>134</v>
      </c>
      <c r="CS1655" s="32" t="s">
        <v>115</v>
      </c>
      <c r="CT1655" s="113">
        <v>0</v>
      </c>
      <c r="CU1655" s="113">
        <v>1</v>
      </c>
      <c r="CV1655" s="33" t="s">
        <v>1936</v>
      </c>
    </row>
    <row r="1656" spans="2:100">
      <c r="B1656" s="31">
        <v>1652</v>
      </c>
      <c r="C1656" s="32" t="s">
        <v>5219</v>
      </c>
      <c r="D1656" s="128"/>
      <c r="E1656" s="128"/>
      <c r="F1656" s="32" t="s">
        <v>4957</v>
      </c>
      <c r="G1656" s="32" t="s">
        <v>5108</v>
      </c>
      <c r="H1656" s="32" t="s">
        <v>1841</v>
      </c>
      <c r="I1656" s="32" t="s">
        <v>189</v>
      </c>
      <c r="J1656" s="32" t="s">
        <v>115</v>
      </c>
      <c r="K1656" s="32" t="s">
        <v>5212</v>
      </c>
      <c r="L1656" s="32" t="s">
        <v>404</v>
      </c>
      <c r="M1656" s="32" t="s">
        <v>4825</v>
      </c>
      <c r="N1656" s="32" t="s">
        <v>115</v>
      </c>
      <c r="O1656" s="32" t="s">
        <v>115</v>
      </c>
      <c r="P1656" s="110">
        <v>45784</v>
      </c>
      <c r="Q1656" s="32">
        <v>98</v>
      </c>
      <c r="R1656" s="32" t="s">
        <v>220</v>
      </c>
      <c r="S1656" s="32" t="s">
        <v>548</v>
      </c>
      <c r="T1656" s="32" t="s">
        <v>2373</v>
      </c>
      <c r="U1656" s="32" t="s">
        <v>214</v>
      </c>
      <c r="V1656" s="32" t="s">
        <v>122</v>
      </c>
      <c r="W1656" s="32" t="s">
        <v>123</v>
      </c>
      <c r="X1656" s="32" t="s">
        <v>887</v>
      </c>
      <c r="Y1656" s="128"/>
      <c r="Z1656" s="119" t="s">
        <v>115</v>
      </c>
      <c r="AA1656" s="119" t="s">
        <v>115</v>
      </c>
      <c r="AB1656" s="32" t="s">
        <v>1728</v>
      </c>
      <c r="AC1656" s="32" t="s">
        <v>115</v>
      </c>
      <c r="AD1656" s="32" t="s">
        <v>115</v>
      </c>
      <c r="AE1656" s="32" t="s">
        <v>115</v>
      </c>
      <c r="AF1656" s="32" t="s">
        <v>115</v>
      </c>
      <c r="AG1656" s="32" t="s">
        <v>5109</v>
      </c>
      <c r="AH1656" s="32" t="s">
        <v>422</v>
      </c>
      <c r="AI1656" s="32">
        <v>5806103</v>
      </c>
      <c r="AJ1656" s="32" t="s">
        <v>5220</v>
      </c>
      <c r="AK1656" s="32" t="s">
        <v>5107</v>
      </c>
      <c r="AL1656" s="32">
        <v>1</v>
      </c>
      <c r="AM1656" s="32">
        <v>70</v>
      </c>
      <c r="AN1656" s="32" t="s">
        <v>128</v>
      </c>
      <c r="AO1656" s="32" t="s">
        <v>129</v>
      </c>
      <c r="AP1656" s="32">
        <v>2022</v>
      </c>
      <c r="AQ1656" s="32" t="s">
        <v>130</v>
      </c>
      <c r="AR1656" s="32">
        <v>2023</v>
      </c>
      <c r="AS1656" s="32" t="s">
        <v>115</v>
      </c>
      <c r="AT1656" s="32" t="b">
        <v>0</v>
      </c>
      <c r="AU1656" s="32" t="s">
        <v>115</v>
      </c>
      <c r="AV1656" s="32" t="s">
        <v>115</v>
      </c>
      <c r="AW1656" s="32" t="s">
        <v>115</v>
      </c>
      <c r="AX1656" s="32" t="b">
        <v>0</v>
      </c>
      <c r="AY1656" s="32" t="s">
        <v>203</v>
      </c>
      <c r="AZ1656" s="110" t="s">
        <v>203</v>
      </c>
      <c r="BA1656" s="32" t="s">
        <v>203</v>
      </c>
      <c r="BB1656" s="32" t="s">
        <v>203</v>
      </c>
      <c r="BC1656" s="32" t="s">
        <v>203</v>
      </c>
      <c r="BD1656" s="32" t="s">
        <v>203</v>
      </c>
      <c r="BE1656" s="32" t="s">
        <v>1910</v>
      </c>
      <c r="BF1656" s="110" t="s">
        <v>203</v>
      </c>
      <c r="BG1656" s="32" t="s">
        <v>203</v>
      </c>
      <c r="BH1656" s="32" t="s">
        <v>203</v>
      </c>
      <c r="BI1656" s="32" t="s">
        <v>960</v>
      </c>
      <c r="BJ1656" s="32">
        <v>5</v>
      </c>
      <c r="BK1656" s="110">
        <v>46377</v>
      </c>
      <c r="BL1656" s="110">
        <v>46402</v>
      </c>
      <c r="BM1656" s="110">
        <v>46387</v>
      </c>
      <c r="BN1656" s="32" t="s">
        <v>115</v>
      </c>
      <c r="BO1656" s="32" t="s">
        <v>115</v>
      </c>
      <c r="BP1656" s="32" t="b">
        <v>1</v>
      </c>
      <c r="BQ1656" s="116">
        <v>46500</v>
      </c>
      <c r="BR1656" s="32" t="s">
        <v>134</v>
      </c>
      <c r="BS1656" s="116">
        <v>0</v>
      </c>
      <c r="BT1656" s="116">
        <v>99718.321599999996</v>
      </c>
      <c r="BU1656" s="116">
        <v>0</v>
      </c>
      <c r="BV1656" s="116">
        <v>0</v>
      </c>
      <c r="BW1656" s="116">
        <v>0</v>
      </c>
      <c r="BX1656" s="116">
        <v>0</v>
      </c>
      <c r="BY1656" s="116">
        <v>0</v>
      </c>
      <c r="BZ1656" s="116">
        <v>183.67080000000001</v>
      </c>
      <c r="CA1656" s="116">
        <v>38600.000000000007</v>
      </c>
      <c r="CB1656" s="116">
        <v>13000</v>
      </c>
      <c r="CC1656" s="116">
        <v>0</v>
      </c>
      <c r="CD1656" s="116">
        <v>0</v>
      </c>
      <c r="CE1656" s="116">
        <v>0</v>
      </c>
      <c r="CF1656" s="32" t="s">
        <v>135</v>
      </c>
      <c r="CG1656" s="32" t="s">
        <v>136</v>
      </c>
      <c r="CH1656" s="32" t="s">
        <v>1706</v>
      </c>
      <c r="CI1656" s="116">
        <v>0</v>
      </c>
      <c r="CJ1656" s="116">
        <v>0</v>
      </c>
      <c r="CK1656" s="116">
        <v>0</v>
      </c>
      <c r="CL1656" s="116">
        <v>0</v>
      </c>
      <c r="CM1656" s="116">
        <v>0</v>
      </c>
      <c r="CN1656" s="116">
        <v>0</v>
      </c>
      <c r="CO1656" s="113">
        <v>0</v>
      </c>
      <c r="CP1656" s="32" t="s">
        <v>134</v>
      </c>
      <c r="CQ1656" s="32" t="s">
        <v>115</v>
      </c>
      <c r="CR1656" s="32" t="s">
        <v>134</v>
      </c>
      <c r="CS1656" s="32" t="s">
        <v>115</v>
      </c>
      <c r="CT1656" s="113">
        <v>0</v>
      </c>
      <c r="CU1656" s="113">
        <v>1</v>
      </c>
      <c r="CV1656" s="33" t="s">
        <v>1936</v>
      </c>
    </row>
    <row r="1657" spans="2:100">
      <c r="B1657" s="123">
        <v>1653</v>
      </c>
      <c r="C1657" s="124" t="s">
        <v>5221</v>
      </c>
      <c r="D1657" s="128"/>
      <c r="E1657" s="128"/>
      <c r="F1657" s="32" t="s">
        <v>5222</v>
      </c>
      <c r="G1657" s="32" t="s">
        <v>5223</v>
      </c>
      <c r="H1657" s="32" t="s">
        <v>1841</v>
      </c>
      <c r="I1657" s="32" t="s">
        <v>189</v>
      </c>
      <c r="J1657" s="32" t="s">
        <v>115</v>
      </c>
      <c r="K1657" s="32" t="s">
        <v>115</v>
      </c>
      <c r="L1657" s="32" t="s">
        <v>404</v>
      </c>
      <c r="M1657" s="32" t="s">
        <v>4825</v>
      </c>
      <c r="N1657" s="32" t="s">
        <v>115</v>
      </c>
      <c r="O1657" s="32" t="s">
        <v>115</v>
      </c>
      <c r="P1657" s="110">
        <v>45892</v>
      </c>
      <c r="Q1657" s="32">
        <v>65</v>
      </c>
      <c r="R1657" s="32" t="s">
        <v>220</v>
      </c>
      <c r="S1657" s="32" t="s">
        <v>203</v>
      </c>
      <c r="T1657" s="32" t="s">
        <v>203</v>
      </c>
      <c r="U1657" s="32" t="s">
        <v>1574</v>
      </c>
      <c r="V1657" s="32" t="s">
        <v>2238</v>
      </c>
      <c r="W1657" s="32" t="s">
        <v>123</v>
      </c>
      <c r="X1657" s="32" t="s">
        <v>115</v>
      </c>
      <c r="Y1657" s="128"/>
      <c r="Z1657" s="119" t="s">
        <v>115</v>
      </c>
      <c r="AA1657" s="119" t="s">
        <v>115</v>
      </c>
      <c r="AB1657" s="32" t="s">
        <v>1677</v>
      </c>
      <c r="AC1657" s="32" t="s">
        <v>115</v>
      </c>
      <c r="AD1657" s="32" t="s">
        <v>115</v>
      </c>
      <c r="AE1657" s="32" t="s">
        <v>115</v>
      </c>
      <c r="AF1657" s="32" t="s">
        <v>115</v>
      </c>
      <c r="AG1657" s="32" t="s">
        <v>408</v>
      </c>
      <c r="AH1657" s="32" t="s">
        <v>422</v>
      </c>
      <c r="AI1657" s="32">
        <v>5815463</v>
      </c>
      <c r="AJ1657" s="32" t="s">
        <v>5224</v>
      </c>
      <c r="AK1657" s="32" t="s">
        <v>5221</v>
      </c>
      <c r="AL1657" s="32">
        <v>1</v>
      </c>
      <c r="AM1657" s="32">
        <v>70</v>
      </c>
      <c r="AN1657" s="32" t="s">
        <v>128</v>
      </c>
      <c r="AO1657" s="32" t="s">
        <v>129</v>
      </c>
      <c r="AP1657" s="32" t="s">
        <v>203</v>
      </c>
      <c r="AQ1657" s="32" t="s">
        <v>130</v>
      </c>
      <c r="AR1657" s="32">
        <v>2025</v>
      </c>
      <c r="AS1657" s="32" t="s">
        <v>115</v>
      </c>
      <c r="AT1657" s="32" t="b">
        <v>0</v>
      </c>
      <c r="AU1657" s="32" t="s">
        <v>115</v>
      </c>
      <c r="AV1657" s="32" t="s">
        <v>115</v>
      </c>
      <c r="AW1657" s="32" t="s">
        <v>115</v>
      </c>
      <c r="AX1657" s="32" t="b">
        <v>0</v>
      </c>
      <c r="AY1657" s="32" t="s">
        <v>203</v>
      </c>
      <c r="AZ1657" s="110" t="s">
        <v>203</v>
      </c>
      <c r="BA1657" s="32" t="s">
        <v>203</v>
      </c>
      <c r="BB1657" s="32" t="s">
        <v>203</v>
      </c>
      <c r="BC1657" s="32" t="s">
        <v>203</v>
      </c>
      <c r="BD1657" s="32" t="s">
        <v>203</v>
      </c>
      <c r="BE1657" s="32" t="s">
        <v>203</v>
      </c>
      <c r="BF1657" s="110" t="s">
        <v>203</v>
      </c>
      <c r="BG1657" s="32" t="s">
        <v>203</v>
      </c>
      <c r="BH1657" s="32" t="s">
        <v>203</v>
      </c>
      <c r="BI1657" s="32" t="s">
        <v>960</v>
      </c>
      <c r="BJ1657" s="32">
        <v>5</v>
      </c>
      <c r="BK1657" s="110">
        <v>46307</v>
      </c>
      <c r="BL1657" s="110" t="s">
        <v>115</v>
      </c>
      <c r="BM1657" s="110">
        <v>46322</v>
      </c>
      <c r="BN1657" s="32" t="s">
        <v>115</v>
      </c>
      <c r="BO1657" s="32" t="s">
        <v>115</v>
      </c>
      <c r="BP1657" s="32" t="b">
        <v>1</v>
      </c>
      <c r="BQ1657" s="116" t="s">
        <v>115</v>
      </c>
      <c r="BR1657" s="32" t="s">
        <v>134</v>
      </c>
      <c r="BS1657" s="116">
        <v>75.870800000000003</v>
      </c>
      <c r="BT1657" s="116">
        <v>2029.8284000000001</v>
      </c>
      <c r="BU1657" s="116">
        <v>0</v>
      </c>
      <c r="BV1657" s="116">
        <v>0</v>
      </c>
      <c r="BW1657" s="116">
        <v>0</v>
      </c>
      <c r="BX1657" s="116">
        <v>0</v>
      </c>
      <c r="BY1657" s="116">
        <v>164.4718</v>
      </c>
      <c r="BZ1657" s="116">
        <v>1841.3567</v>
      </c>
      <c r="CA1657" s="116">
        <v>100</v>
      </c>
      <c r="CB1657" s="116">
        <v>0</v>
      </c>
      <c r="CC1657" s="116">
        <v>0</v>
      </c>
      <c r="CD1657" s="116">
        <v>0</v>
      </c>
      <c r="CE1657" s="116">
        <v>0</v>
      </c>
      <c r="CF1657" s="32" t="s">
        <v>135</v>
      </c>
      <c r="CG1657" s="32" t="s">
        <v>136</v>
      </c>
      <c r="CH1657" s="32" t="s">
        <v>655</v>
      </c>
      <c r="CI1657" s="116">
        <v>0</v>
      </c>
      <c r="CJ1657" s="116">
        <v>0</v>
      </c>
      <c r="CK1657" s="116">
        <v>0</v>
      </c>
      <c r="CL1657" s="116">
        <v>0</v>
      </c>
      <c r="CM1657" s="116">
        <v>0</v>
      </c>
      <c r="CN1657" s="116">
        <v>0</v>
      </c>
      <c r="CO1657" s="113">
        <v>0</v>
      </c>
      <c r="CP1657" s="32" t="s">
        <v>134</v>
      </c>
      <c r="CQ1657" s="32" t="s">
        <v>115</v>
      </c>
      <c r="CR1657" s="32" t="s">
        <v>5009</v>
      </c>
      <c r="CS1657" s="32" t="s">
        <v>115</v>
      </c>
      <c r="CT1657" s="113">
        <v>1</v>
      </c>
      <c r="CU1657" s="113">
        <v>0</v>
      </c>
      <c r="CV1657" s="33" t="s">
        <v>1936</v>
      </c>
    </row>
    <row r="1658" spans="2:100">
      <c r="B1658" s="123">
        <v>1654</v>
      </c>
      <c r="C1658" s="124" t="s">
        <v>5225</v>
      </c>
      <c r="D1658" s="128"/>
      <c r="E1658" s="128"/>
      <c r="F1658" s="32" t="s">
        <v>978</v>
      </c>
      <c r="G1658" s="32" t="s">
        <v>5226</v>
      </c>
      <c r="H1658" s="32" t="s">
        <v>1841</v>
      </c>
      <c r="I1658" s="32" t="s">
        <v>189</v>
      </c>
      <c r="J1658" s="32" t="s">
        <v>115</v>
      </c>
      <c r="K1658" s="32" t="s">
        <v>115</v>
      </c>
      <c r="L1658" s="32" t="s">
        <v>404</v>
      </c>
      <c r="M1658" s="32" t="s">
        <v>4825</v>
      </c>
      <c r="N1658" s="32" t="s">
        <v>115</v>
      </c>
      <c r="O1658" s="32" t="s">
        <v>115</v>
      </c>
      <c r="P1658" s="110">
        <v>45828</v>
      </c>
      <c r="Q1658" s="32">
        <v>123</v>
      </c>
      <c r="R1658" s="32" t="s">
        <v>220</v>
      </c>
      <c r="S1658" s="32" t="s">
        <v>203</v>
      </c>
      <c r="T1658" s="32" t="s">
        <v>203</v>
      </c>
      <c r="U1658" s="32" t="s">
        <v>518</v>
      </c>
      <c r="V1658" s="32" t="s">
        <v>2238</v>
      </c>
      <c r="W1658" s="32" t="s">
        <v>123</v>
      </c>
      <c r="X1658" s="32" t="s">
        <v>115</v>
      </c>
      <c r="Y1658" s="128"/>
      <c r="Z1658" s="119" t="s">
        <v>115</v>
      </c>
      <c r="AA1658" s="119" t="s">
        <v>115</v>
      </c>
      <c r="AB1658" s="32" t="s">
        <v>1810</v>
      </c>
      <c r="AC1658" s="32" t="s">
        <v>115</v>
      </c>
      <c r="AD1658" s="32" t="s">
        <v>115</v>
      </c>
      <c r="AE1658" s="32" t="s">
        <v>115</v>
      </c>
      <c r="AF1658" s="32" t="s">
        <v>115</v>
      </c>
      <c r="AG1658" s="32" t="s">
        <v>408</v>
      </c>
      <c r="AH1658" s="32" t="s">
        <v>422</v>
      </c>
      <c r="AI1658" s="32">
        <v>5815746</v>
      </c>
      <c r="AJ1658" s="32" t="s">
        <v>5227</v>
      </c>
      <c r="AK1658" s="32" t="s">
        <v>5225</v>
      </c>
      <c r="AL1658" s="32">
        <v>1</v>
      </c>
      <c r="AM1658" s="32">
        <v>70</v>
      </c>
      <c r="AN1658" s="32" t="s">
        <v>128</v>
      </c>
      <c r="AO1658" s="32" t="s">
        <v>129</v>
      </c>
      <c r="AP1658" s="32" t="s">
        <v>203</v>
      </c>
      <c r="AQ1658" s="32" t="s">
        <v>130</v>
      </c>
      <c r="AR1658" s="32">
        <v>2025</v>
      </c>
      <c r="AS1658" s="32" t="s">
        <v>115</v>
      </c>
      <c r="AT1658" s="32" t="b">
        <v>0</v>
      </c>
      <c r="AU1658" s="32" t="s">
        <v>115</v>
      </c>
      <c r="AV1658" s="32" t="s">
        <v>115</v>
      </c>
      <c r="AW1658" s="32" t="s">
        <v>115</v>
      </c>
      <c r="AX1658" s="32" t="b">
        <v>0</v>
      </c>
      <c r="AY1658" s="32" t="s">
        <v>203</v>
      </c>
      <c r="AZ1658" s="110" t="s">
        <v>203</v>
      </c>
      <c r="BA1658" s="32" t="s">
        <v>203</v>
      </c>
      <c r="BB1658" s="32" t="s">
        <v>203</v>
      </c>
      <c r="BC1658" s="32" t="s">
        <v>203</v>
      </c>
      <c r="BD1658" s="32" t="s">
        <v>203</v>
      </c>
      <c r="BE1658" s="32" t="s">
        <v>203</v>
      </c>
      <c r="BF1658" s="110" t="s">
        <v>203</v>
      </c>
      <c r="BG1658" s="32" t="s">
        <v>203</v>
      </c>
      <c r="BH1658" s="32" t="s">
        <v>203</v>
      </c>
      <c r="BI1658" s="32" t="s">
        <v>162</v>
      </c>
      <c r="BJ1658" s="32">
        <v>5</v>
      </c>
      <c r="BK1658" s="110">
        <v>46464</v>
      </c>
      <c r="BL1658" s="110" t="s">
        <v>115</v>
      </c>
      <c r="BM1658" s="110">
        <v>46493</v>
      </c>
      <c r="BN1658" s="32" t="s">
        <v>115</v>
      </c>
      <c r="BO1658" s="32" t="s">
        <v>115</v>
      </c>
      <c r="BP1658" s="32" t="b">
        <v>0</v>
      </c>
      <c r="BQ1658" s="116" t="s">
        <v>115</v>
      </c>
      <c r="BR1658" s="32" t="s">
        <v>134</v>
      </c>
      <c r="BS1658" s="116">
        <v>44.272199999999998</v>
      </c>
      <c r="BT1658" s="116">
        <v>2187.6826999999998</v>
      </c>
      <c r="BU1658" s="116">
        <v>0</v>
      </c>
      <c r="BV1658" s="116">
        <v>0</v>
      </c>
      <c r="BW1658" s="116">
        <v>0</v>
      </c>
      <c r="BX1658" s="116">
        <v>0</v>
      </c>
      <c r="BY1658" s="116">
        <v>173.35470000000001</v>
      </c>
      <c r="BZ1658" s="116">
        <v>0</v>
      </c>
      <c r="CA1658" s="116">
        <v>0</v>
      </c>
      <c r="CB1658" s="116">
        <v>0</v>
      </c>
      <c r="CC1658" s="116">
        <v>0</v>
      </c>
      <c r="CD1658" s="116">
        <v>0</v>
      </c>
      <c r="CE1658" s="116">
        <v>0</v>
      </c>
      <c r="CF1658" s="32" t="s">
        <v>135</v>
      </c>
      <c r="CG1658" s="32" t="s">
        <v>136</v>
      </c>
      <c r="CH1658" s="32" t="s">
        <v>486</v>
      </c>
      <c r="CI1658" s="116">
        <v>0</v>
      </c>
      <c r="CJ1658" s="116">
        <v>0</v>
      </c>
      <c r="CK1658" s="116">
        <v>0</v>
      </c>
      <c r="CL1658" s="116">
        <v>0</v>
      </c>
      <c r="CM1658" s="116">
        <v>0</v>
      </c>
      <c r="CN1658" s="116">
        <v>0</v>
      </c>
      <c r="CO1658" s="113">
        <v>0</v>
      </c>
      <c r="CP1658" s="32" t="s">
        <v>134</v>
      </c>
      <c r="CQ1658" s="32" t="s">
        <v>115</v>
      </c>
      <c r="CR1658" s="32" t="s">
        <v>279</v>
      </c>
      <c r="CS1658" s="32" t="s">
        <v>115</v>
      </c>
      <c r="CT1658" s="113">
        <v>1</v>
      </c>
      <c r="CU1658" s="113">
        <v>0</v>
      </c>
      <c r="CV1658" s="33" t="s">
        <v>1936</v>
      </c>
    </row>
    <row r="1659" spans="2:100">
      <c r="B1659" s="123">
        <v>1655</v>
      </c>
      <c r="C1659" s="124" t="s">
        <v>5228</v>
      </c>
      <c r="D1659" s="128"/>
      <c r="E1659" s="128"/>
      <c r="F1659" s="32" t="s">
        <v>5119</v>
      </c>
      <c r="G1659" s="32" t="s">
        <v>5229</v>
      </c>
      <c r="H1659" s="32" t="s">
        <v>1841</v>
      </c>
      <c r="I1659" s="32" t="s">
        <v>189</v>
      </c>
      <c r="J1659" s="32" t="s">
        <v>115</v>
      </c>
      <c r="K1659" s="32" t="s">
        <v>115</v>
      </c>
      <c r="L1659" s="32" t="s">
        <v>404</v>
      </c>
      <c r="M1659" s="32" t="s">
        <v>4825</v>
      </c>
      <c r="N1659" s="32" t="s">
        <v>115</v>
      </c>
      <c r="O1659" s="32" t="s">
        <v>115</v>
      </c>
      <c r="P1659" s="110">
        <v>45867</v>
      </c>
      <c r="Q1659" s="32">
        <v>36</v>
      </c>
      <c r="R1659" s="32" t="s">
        <v>220</v>
      </c>
      <c r="S1659" s="32" t="s">
        <v>203</v>
      </c>
      <c r="T1659" s="32" t="s">
        <v>203</v>
      </c>
      <c r="U1659" s="32" t="s">
        <v>214</v>
      </c>
      <c r="V1659" s="32" t="s">
        <v>122</v>
      </c>
      <c r="W1659" s="32" t="b">
        <v>0</v>
      </c>
      <c r="X1659" s="32" t="s">
        <v>115</v>
      </c>
      <c r="Y1659" s="128"/>
      <c r="Z1659" s="119" t="s">
        <v>115</v>
      </c>
      <c r="AA1659" s="119" t="s">
        <v>115</v>
      </c>
      <c r="AB1659" s="32">
        <v>115</v>
      </c>
      <c r="AC1659" s="32" t="s">
        <v>115</v>
      </c>
      <c r="AD1659" s="32" t="s">
        <v>115</v>
      </c>
      <c r="AE1659" s="32" t="s">
        <v>115</v>
      </c>
      <c r="AF1659" s="32" t="s">
        <v>115</v>
      </c>
      <c r="AG1659" s="32" t="s">
        <v>408</v>
      </c>
      <c r="AH1659" s="32" t="s">
        <v>422</v>
      </c>
      <c r="AI1659" s="32">
        <v>5815907</v>
      </c>
      <c r="AJ1659" s="32" t="s">
        <v>5230</v>
      </c>
      <c r="AK1659" s="32" t="s">
        <v>5231</v>
      </c>
      <c r="AL1659" s="32">
        <v>1</v>
      </c>
      <c r="AM1659" s="32">
        <v>70</v>
      </c>
      <c r="AN1659" s="32" t="s">
        <v>128</v>
      </c>
      <c r="AO1659" s="32" t="s">
        <v>129</v>
      </c>
      <c r="AP1659" s="32" t="s">
        <v>203</v>
      </c>
      <c r="AQ1659" s="32" t="s">
        <v>130</v>
      </c>
      <c r="AR1659" s="32">
        <v>2025</v>
      </c>
      <c r="AS1659" s="32" t="s">
        <v>115</v>
      </c>
      <c r="AT1659" s="32" t="b">
        <v>0</v>
      </c>
      <c r="AU1659" s="32" t="s">
        <v>115</v>
      </c>
      <c r="AV1659" s="32" t="s">
        <v>115</v>
      </c>
      <c r="AW1659" s="32" t="s">
        <v>115</v>
      </c>
      <c r="AX1659" s="32" t="b">
        <v>0</v>
      </c>
      <c r="AY1659" s="32" t="s">
        <v>203</v>
      </c>
      <c r="AZ1659" s="110" t="s">
        <v>203</v>
      </c>
      <c r="BA1659" s="32" t="s">
        <v>203</v>
      </c>
      <c r="BB1659" s="32" t="s">
        <v>203</v>
      </c>
      <c r="BC1659" s="32" t="s">
        <v>203</v>
      </c>
      <c r="BD1659" s="32" t="s">
        <v>203</v>
      </c>
      <c r="BE1659" s="32" t="s">
        <v>203</v>
      </c>
      <c r="BF1659" s="110" t="s">
        <v>203</v>
      </c>
      <c r="BG1659" s="32" t="s">
        <v>203</v>
      </c>
      <c r="BH1659" s="32" t="s">
        <v>203</v>
      </c>
      <c r="BI1659" s="32" t="s">
        <v>162</v>
      </c>
      <c r="BJ1659" s="32">
        <v>5</v>
      </c>
      <c r="BK1659" s="110">
        <v>46722</v>
      </c>
      <c r="BL1659" s="110" t="s">
        <v>115</v>
      </c>
      <c r="BM1659" s="110">
        <v>47088</v>
      </c>
      <c r="BN1659" s="32" t="s">
        <v>115</v>
      </c>
      <c r="BO1659" s="32" t="s">
        <v>115</v>
      </c>
      <c r="BP1659" s="32" t="b">
        <v>0</v>
      </c>
      <c r="BQ1659" s="116" t="s">
        <v>115</v>
      </c>
      <c r="BR1659" s="32" t="s">
        <v>134</v>
      </c>
      <c r="BS1659" s="116">
        <v>0</v>
      </c>
      <c r="BT1659" s="116">
        <v>2750</v>
      </c>
      <c r="BU1659" s="116">
        <v>0</v>
      </c>
      <c r="BV1659" s="116">
        <v>0</v>
      </c>
      <c r="BW1659" s="116">
        <v>0</v>
      </c>
      <c r="BX1659" s="116">
        <v>0</v>
      </c>
      <c r="BY1659" s="116">
        <v>0</v>
      </c>
      <c r="BZ1659" s="116">
        <v>0</v>
      </c>
      <c r="CA1659" s="116">
        <v>250</v>
      </c>
      <c r="CB1659" s="116">
        <v>2500</v>
      </c>
      <c r="CC1659" s="116">
        <v>0</v>
      </c>
      <c r="CD1659" s="116">
        <v>0</v>
      </c>
      <c r="CE1659" s="116">
        <v>0</v>
      </c>
      <c r="CF1659" s="32" t="s">
        <v>135</v>
      </c>
      <c r="CG1659" s="32" t="s">
        <v>136</v>
      </c>
      <c r="CH1659" s="32" t="s">
        <v>115</v>
      </c>
      <c r="CI1659" s="116">
        <v>0</v>
      </c>
      <c r="CJ1659" s="116">
        <v>0</v>
      </c>
      <c r="CK1659" s="116">
        <v>0</v>
      </c>
      <c r="CL1659" s="116">
        <v>0</v>
      </c>
      <c r="CM1659" s="116">
        <v>0</v>
      </c>
      <c r="CN1659" s="116">
        <v>0</v>
      </c>
      <c r="CO1659" s="113">
        <v>0</v>
      </c>
      <c r="CP1659" s="32" t="s">
        <v>134</v>
      </c>
      <c r="CQ1659" s="32" t="s">
        <v>115</v>
      </c>
      <c r="CR1659" s="32" t="s">
        <v>5232</v>
      </c>
      <c r="CS1659" s="32" t="s">
        <v>115</v>
      </c>
      <c r="CT1659" s="113">
        <v>0</v>
      </c>
      <c r="CU1659" s="113">
        <v>1</v>
      </c>
      <c r="CV1659" s="33" t="s">
        <v>1936</v>
      </c>
    </row>
    <row r="1660" spans="2:100">
      <c r="B1660" s="123">
        <v>1656</v>
      </c>
      <c r="C1660" s="124" t="s">
        <v>5233</v>
      </c>
      <c r="D1660" s="128"/>
      <c r="E1660" s="128"/>
      <c r="F1660" s="32" t="s">
        <v>2052</v>
      </c>
      <c r="G1660" s="32" t="s">
        <v>5234</v>
      </c>
      <c r="H1660" s="32" t="s">
        <v>1556</v>
      </c>
      <c r="I1660" s="32" t="s">
        <v>189</v>
      </c>
      <c r="J1660" s="32" t="s">
        <v>115</v>
      </c>
      <c r="K1660" s="32" t="s">
        <v>115</v>
      </c>
      <c r="L1660" s="32" t="s">
        <v>404</v>
      </c>
      <c r="M1660" s="32" t="s">
        <v>5235</v>
      </c>
      <c r="N1660" s="32" t="s">
        <v>115</v>
      </c>
      <c r="O1660" s="32" t="s">
        <v>115</v>
      </c>
      <c r="P1660" s="110">
        <v>45811</v>
      </c>
      <c r="Q1660" s="32">
        <v>108</v>
      </c>
      <c r="R1660" s="32" t="s">
        <v>220</v>
      </c>
      <c r="S1660" s="32" t="s">
        <v>203</v>
      </c>
      <c r="T1660" s="32" t="s">
        <v>203</v>
      </c>
      <c r="U1660" s="32" t="s">
        <v>214</v>
      </c>
      <c r="V1660" s="32" t="s">
        <v>288</v>
      </c>
      <c r="W1660" s="32" t="s">
        <v>123</v>
      </c>
      <c r="X1660" s="32" t="s">
        <v>115</v>
      </c>
      <c r="Y1660" s="128"/>
      <c r="Z1660" s="119">
        <v>13</v>
      </c>
      <c r="AA1660" s="119" t="s">
        <v>115</v>
      </c>
      <c r="AB1660" s="32" t="s">
        <v>1696</v>
      </c>
      <c r="AC1660" s="32" t="s">
        <v>115</v>
      </c>
      <c r="AD1660" s="32" t="s">
        <v>115</v>
      </c>
      <c r="AE1660" s="32" t="s">
        <v>115</v>
      </c>
      <c r="AF1660" s="32" t="s">
        <v>115</v>
      </c>
      <c r="AG1660" s="32" t="s">
        <v>408</v>
      </c>
      <c r="AH1660" s="32" t="s">
        <v>422</v>
      </c>
      <c r="AI1660" s="32">
        <v>5816046</v>
      </c>
      <c r="AJ1660" s="32" t="s">
        <v>5236</v>
      </c>
      <c r="AK1660" s="32" t="s">
        <v>5233</v>
      </c>
      <c r="AL1660" s="32">
        <v>1</v>
      </c>
      <c r="AM1660" s="32">
        <v>70</v>
      </c>
      <c r="AN1660" s="32" t="s">
        <v>128</v>
      </c>
      <c r="AO1660" s="32" t="s">
        <v>129</v>
      </c>
      <c r="AP1660" s="32" t="s">
        <v>203</v>
      </c>
      <c r="AQ1660" s="32" t="s">
        <v>130</v>
      </c>
      <c r="AR1660" s="32">
        <v>2025</v>
      </c>
      <c r="AS1660" s="32" t="s">
        <v>115</v>
      </c>
      <c r="AT1660" s="32" t="b">
        <v>0</v>
      </c>
      <c r="AU1660" s="32" t="s">
        <v>115</v>
      </c>
      <c r="AV1660" s="32" t="s">
        <v>115</v>
      </c>
      <c r="AW1660" s="32" t="s">
        <v>115</v>
      </c>
      <c r="AX1660" s="32" t="b">
        <v>0</v>
      </c>
      <c r="AY1660" s="32" t="s">
        <v>203</v>
      </c>
      <c r="AZ1660" s="110" t="s">
        <v>203</v>
      </c>
      <c r="BA1660" s="32" t="s">
        <v>203</v>
      </c>
      <c r="BB1660" s="32" t="s">
        <v>203</v>
      </c>
      <c r="BC1660" s="32" t="s">
        <v>203</v>
      </c>
      <c r="BD1660" s="32" t="s">
        <v>203</v>
      </c>
      <c r="BE1660" s="32" t="s">
        <v>203</v>
      </c>
      <c r="BF1660" s="110" t="s">
        <v>203</v>
      </c>
      <c r="BG1660" s="32" t="s">
        <v>203</v>
      </c>
      <c r="BH1660" s="32" t="s">
        <v>203</v>
      </c>
      <c r="BI1660" s="32" t="s">
        <v>162</v>
      </c>
      <c r="BJ1660" s="32">
        <v>5</v>
      </c>
      <c r="BK1660" s="110">
        <v>46330</v>
      </c>
      <c r="BL1660" s="110" t="s">
        <v>115</v>
      </c>
      <c r="BM1660" s="110">
        <v>46339</v>
      </c>
      <c r="BN1660" s="32" t="s">
        <v>115</v>
      </c>
      <c r="BO1660" s="32" t="s">
        <v>115</v>
      </c>
      <c r="BP1660" s="32" t="b">
        <v>1</v>
      </c>
      <c r="BQ1660" s="116" t="s">
        <v>115</v>
      </c>
      <c r="BR1660" s="32" t="s">
        <v>134</v>
      </c>
      <c r="BS1660" s="116">
        <v>60.816699999999997</v>
      </c>
      <c r="BT1660" s="116">
        <v>19537.438099999999</v>
      </c>
      <c r="BU1660" s="116">
        <v>0</v>
      </c>
      <c r="BV1660" s="116">
        <v>0</v>
      </c>
      <c r="BW1660" s="116">
        <v>0</v>
      </c>
      <c r="BX1660" s="116">
        <v>0</v>
      </c>
      <c r="BY1660" s="116">
        <v>193.58080000000001</v>
      </c>
      <c r="BZ1660" s="116">
        <v>19297.007399999999</v>
      </c>
      <c r="CA1660" s="116">
        <v>0</v>
      </c>
      <c r="CB1660" s="116">
        <v>0</v>
      </c>
      <c r="CC1660" s="116">
        <v>0</v>
      </c>
      <c r="CD1660" s="116">
        <v>0</v>
      </c>
      <c r="CE1660" s="116">
        <v>0</v>
      </c>
      <c r="CF1660" s="32" t="s">
        <v>135</v>
      </c>
      <c r="CG1660" s="32" t="s">
        <v>136</v>
      </c>
      <c r="CH1660" s="32" t="s">
        <v>655</v>
      </c>
      <c r="CI1660" s="116">
        <v>0</v>
      </c>
      <c r="CJ1660" s="116">
        <v>0</v>
      </c>
      <c r="CK1660" s="116">
        <v>0</v>
      </c>
      <c r="CL1660" s="116">
        <v>0</v>
      </c>
      <c r="CM1660" s="116">
        <v>0</v>
      </c>
      <c r="CN1660" s="116">
        <v>0</v>
      </c>
      <c r="CO1660" s="113">
        <v>0</v>
      </c>
      <c r="CP1660" s="32" t="s">
        <v>134</v>
      </c>
      <c r="CQ1660" s="32" t="s">
        <v>115</v>
      </c>
      <c r="CR1660" s="32" t="s">
        <v>134</v>
      </c>
      <c r="CS1660" s="32" t="s">
        <v>115</v>
      </c>
      <c r="CT1660" s="113">
        <v>0</v>
      </c>
      <c r="CU1660" s="113">
        <v>1</v>
      </c>
      <c r="CV1660" s="33" t="s">
        <v>1936</v>
      </c>
    </row>
    <row r="1661" spans="2:100">
      <c r="B1661" s="31">
        <v>1657</v>
      </c>
      <c r="C1661" s="32" t="s">
        <v>5237</v>
      </c>
      <c r="D1661" s="128"/>
      <c r="E1661" s="128"/>
      <c r="F1661" s="32" t="s">
        <v>5238</v>
      </c>
      <c r="G1661" s="32" t="s">
        <v>5239</v>
      </c>
      <c r="H1661" s="32" t="s">
        <v>1841</v>
      </c>
      <c r="I1661" s="32" t="s">
        <v>189</v>
      </c>
      <c r="J1661" s="32" t="s">
        <v>115</v>
      </c>
      <c r="K1661" s="32" t="s">
        <v>115</v>
      </c>
      <c r="L1661" s="32" t="s">
        <v>404</v>
      </c>
      <c r="M1661" s="32" t="s">
        <v>4825</v>
      </c>
      <c r="N1661" s="32" t="s">
        <v>115</v>
      </c>
      <c r="O1661" s="32" t="s">
        <v>115</v>
      </c>
      <c r="P1661" s="110">
        <v>45889</v>
      </c>
      <c r="Q1661" s="32">
        <v>125</v>
      </c>
      <c r="R1661" s="32" t="s">
        <v>220</v>
      </c>
      <c r="S1661" s="32" t="s">
        <v>203</v>
      </c>
      <c r="T1661" s="32" t="s">
        <v>203</v>
      </c>
      <c r="U1661" s="32" t="s">
        <v>214</v>
      </c>
      <c r="V1661" s="32" t="s">
        <v>122</v>
      </c>
      <c r="W1661" s="32" t="b">
        <v>0</v>
      </c>
      <c r="X1661" s="32" t="s">
        <v>833</v>
      </c>
      <c r="Y1661" s="128"/>
      <c r="Z1661" s="119" t="s">
        <v>115</v>
      </c>
      <c r="AA1661" s="119" t="s">
        <v>115</v>
      </c>
      <c r="AB1661" s="32">
        <v>60</v>
      </c>
      <c r="AC1661" s="32" t="s">
        <v>115</v>
      </c>
      <c r="AD1661" s="32" t="s">
        <v>115</v>
      </c>
      <c r="AE1661" s="32" t="s">
        <v>115</v>
      </c>
      <c r="AF1661" s="32" t="s">
        <v>115</v>
      </c>
      <c r="AG1661" s="32">
        <v>4.0111299999999996</v>
      </c>
      <c r="AH1661" s="32" t="s">
        <v>422</v>
      </c>
      <c r="AI1661" s="32" t="s">
        <v>5240</v>
      </c>
      <c r="AJ1661" s="32" t="s">
        <v>203</v>
      </c>
      <c r="AK1661" s="32" t="s">
        <v>203</v>
      </c>
      <c r="AL1661" s="32" t="s">
        <v>203</v>
      </c>
      <c r="AM1661" s="32">
        <v>70</v>
      </c>
      <c r="AN1661" s="32" t="s">
        <v>128</v>
      </c>
      <c r="AO1661" s="32" t="s">
        <v>129</v>
      </c>
      <c r="AP1661" s="32" t="s">
        <v>203</v>
      </c>
      <c r="AQ1661" s="32" t="s">
        <v>130</v>
      </c>
      <c r="AR1661" s="32">
        <v>2024</v>
      </c>
      <c r="AS1661" s="32" t="s">
        <v>115</v>
      </c>
      <c r="AT1661" s="32" t="b">
        <v>0</v>
      </c>
      <c r="AU1661" s="32" t="s">
        <v>115</v>
      </c>
      <c r="AV1661" s="32" t="s">
        <v>115</v>
      </c>
      <c r="AW1661" s="32" t="s">
        <v>115</v>
      </c>
      <c r="AX1661" s="32" t="b">
        <v>0</v>
      </c>
      <c r="AY1661" s="32" t="s">
        <v>203</v>
      </c>
      <c r="AZ1661" s="110" t="s">
        <v>203</v>
      </c>
      <c r="BA1661" s="32" t="s">
        <v>203</v>
      </c>
      <c r="BB1661" s="32" t="s">
        <v>203</v>
      </c>
      <c r="BC1661" s="32" t="s">
        <v>203</v>
      </c>
      <c r="BD1661" s="32" t="s">
        <v>203</v>
      </c>
      <c r="BE1661" s="32" t="s">
        <v>203</v>
      </c>
      <c r="BF1661" s="110" t="s">
        <v>203</v>
      </c>
      <c r="BG1661" s="32" t="s">
        <v>203</v>
      </c>
      <c r="BH1661" s="32" t="s">
        <v>203</v>
      </c>
      <c r="BI1661" s="32" t="s">
        <v>162</v>
      </c>
      <c r="BJ1661" s="32">
        <v>5</v>
      </c>
      <c r="BK1661" s="110">
        <v>47818</v>
      </c>
      <c r="BL1661" s="110" t="s">
        <v>115</v>
      </c>
      <c r="BM1661" s="110">
        <v>48914</v>
      </c>
      <c r="BN1661" s="32" t="s">
        <v>115</v>
      </c>
      <c r="BO1661" s="32" t="s">
        <v>115</v>
      </c>
      <c r="BP1661" s="32" t="b">
        <v>0</v>
      </c>
      <c r="BQ1661" s="116" t="s">
        <v>115</v>
      </c>
      <c r="BR1661" s="32" t="s">
        <v>134</v>
      </c>
      <c r="BS1661" s="116">
        <v>0</v>
      </c>
      <c r="BT1661" s="116">
        <v>8850</v>
      </c>
      <c r="BU1661" s="116">
        <v>0</v>
      </c>
      <c r="BV1661" s="116">
        <v>0</v>
      </c>
      <c r="BW1661" s="116">
        <v>0</v>
      </c>
      <c r="BX1661" s="116">
        <v>0</v>
      </c>
      <c r="BY1661" s="116">
        <v>0</v>
      </c>
      <c r="BZ1661" s="116">
        <v>0</v>
      </c>
      <c r="CA1661" s="116">
        <v>0</v>
      </c>
      <c r="CB1661" s="116">
        <v>350</v>
      </c>
      <c r="CC1661" s="116">
        <v>1500</v>
      </c>
      <c r="CD1661" s="116">
        <v>3500</v>
      </c>
      <c r="CE1661" s="116">
        <v>0</v>
      </c>
      <c r="CF1661" s="32" t="s">
        <v>135</v>
      </c>
      <c r="CG1661" s="32" t="s">
        <v>136</v>
      </c>
      <c r="CH1661" s="32" t="s">
        <v>115</v>
      </c>
      <c r="CI1661" s="116">
        <v>0</v>
      </c>
      <c r="CJ1661" s="116">
        <v>0</v>
      </c>
      <c r="CK1661" s="116">
        <v>0</v>
      </c>
      <c r="CL1661" s="116">
        <v>0</v>
      </c>
      <c r="CM1661" s="116">
        <v>0</v>
      </c>
      <c r="CN1661" s="116">
        <v>0</v>
      </c>
      <c r="CO1661" s="113">
        <v>0</v>
      </c>
      <c r="CP1661" s="32" t="s">
        <v>134</v>
      </c>
      <c r="CQ1661" s="32" t="s">
        <v>115</v>
      </c>
      <c r="CR1661" s="32" t="s">
        <v>5113</v>
      </c>
      <c r="CS1661" s="32" t="s">
        <v>115</v>
      </c>
      <c r="CT1661" s="113">
        <v>0</v>
      </c>
      <c r="CU1661" s="113">
        <v>1</v>
      </c>
      <c r="CV1661" s="33" t="s">
        <v>1936</v>
      </c>
    </row>
    <row r="1662" spans="2:100">
      <c r="B1662" s="31">
        <v>1658</v>
      </c>
      <c r="C1662" s="32" t="s">
        <v>5241</v>
      </c>
      <c r="D1662" s="128"/>
      <c r="E1662" s="128"/>
      <c r="F1662" s="32" t="s">
        <v>5242</v>
      </c>
      <c r="G1662" s="32" t="s">
        <v>5243</v>
      </c>
      <c r="H1662" s="32" t="s">
        <v>1841</v>
      </c>
      <c r="I1662" s="32" t="s">
        <v>189</v>
      </c>
      <c r="J1662" s="32" t="s">
        <v>115</v>
      </c>
      <c r="K1662" s="32" t="s">
        <v>115</v>
      </c>
      <c r="L1662" s="32" t="s">
        <v>404</v>
      </c>
      <c r="M1662" s="32" t="s">
        <v>4825</v>
      </c>
      <c r="N1662" s="32" t="s">
        <v>115</v>
      </c>
      <c r="O1662" s="32" t="s">
        <v>115</v>
      </c>
      <c r="P1662" s="110">
        <v>45846</v>
      </c>
      <c r="Q1662" s="32">
        <v>124</v>
      </c>
      <c r="R1662" s="32" t="s">
        <v>220</v>
      </c>
      <c r="S1662" s="32" t="s">
        <v>203</v>
      </c>
      <c r="T1662" s="32" t="s">
        <v>203</v>
      </c>
      <c r="U1662" s="32" t="s">
        <v>1574</v>
      </c>
      <c r="V1662" s="32" t="s">
        <v>1512</v>
      </c>
      <c r="W1662" s="32" t="b">
        <v>0</v>
      </c>
      <c r="X1662" s="32" t="s">
        <v>2459</v>
      </c>
      <c r="Y1662" s="128"/>
      <c r="Z1662" s="119" t="s">
        <v>115</v>
      </c>
      <c r="AA1662" s="119" t="s">
        <v>115</v>
      </c>
      <c r="AB1662" s="32">
        <v>60</v>
      </c>
      <c r="AC1662" s="32" t="s">
        <v>115</v>
      </c>
      <c r="AD1662" s="32" t="s">
        <v>115</v>
      </c>
      <c r="AE1662" s="32" t="s">
        <v>115</v>
      </c>
      <c r="AF1662" s="32" t="s">
        <v>115</v>
      </c>
      <c r="AG1662" s="32">
        <v>4.0111299999999996</v>
      </c>
      <c r="AH1662" s="32" t="s">
        <v>422</v>
      </c>
      <c r="AI1662" s="32" t="s">
        <v>5244</v>
      </c>
      <c r="AJ1662" s="32" t="s">
        <v>203</v>
      </c>
      <c r="AK1662" s="32" t="s">
        <v>203</v>
      </c>
      <c r="AL1662" s="32" t="s">
        <v>203</v>
      </c>
      <c r="AM1662" s="32">
        <v>70</v>
      </c>
      <c r="AN1662" s="32" t="s">
        <v>128</v>
      </c>
      <c r="AO1662" s="32" t="s">
        <v>129</v>
      </c>
      <c r="AP1662" s="32" t="s">
        <v>203</v>
      </c>
      <c r="AQ1662" s="32" t="s">
        <v>130</v>
      </c>
      <c r="AR1662" s="32">
        <v>2024</v>
      </c>
      <c r="AS1662" s="32" t="s">
        <v>115</v>
      </c>
      <c r="AT1662" s="32" t="b">
        <v>0</v>
      </c>
      <c r="AU1662" s="32" t="s">
        <v>115</v>
      </c>
      <c r="AV1662" s="32" t="s">
        <v>115</v>
      </c>
      <c r="AW1662" s="32" t="s">
        <v>115</v>
      </c>
      <c r="AX1662" s="32" t="b">
        <v>0</v>
      </c>
      <c r="AY1662" s="32" t="s">
        <v>203</v>
      </c>
      <c r="AZ1662" s="110" t="s">
        <v>203</v>
      </c>
      <c r="BA1662" s="32" t="s">
        <v>203</v>
      </c>
      <c r="BB1662" s="32" t="s">
        <v>203</v>
      </c>
      <c r="BC1662" s="32" t="s">
        <v>203</v>
      </c>
      <c r="BD1662" s="32" t="s">
        <v>203</v>
      </c>
      <c r="BE1662" s="32" t="s">
        <v>203</v>
      </c>
      <c r="BF1662" s="110" t="s">
        <v>203</v>
      </c>
      <c r="BG1662" s="32" t="s">
        <v>203</v>
      </c>
      <c r="BH1662" s="32" t="s">
        <v>203</v>
      </c>
      <c r="BI1662" s="32" t="s">
        <v>162</v>
      </c>
      <c r="BJ1662" s="32">
        <v>5</v>
      </c>
      <c r="BK1662" s="110">
        <v>47088</v>
      </c>
      <c r="BL1662" s="110" t="s">
        <v>115</v>
      </c>
      <c r="BM1662" s="110">
        <v>47453</v>
      </c>
      <c r="BN1662" s="32" t="s">
        <v>115</v>
      </c>
      <c r="BO1662" s="32" t="s">
        <v>115</v>
      </c>
      <c r="BP1662" s="32" t="b">
        <v>0</v>
      </c>
      <c r="BQ1662" s="116" t="s">
        <v>115</v>
      </c>
      <c r="BR1662" s="32" t="s">
        <v>134</v>
      </c>
      <c r="BS1662" s="116">
        <v>0</v>
      </c>
      <c r="BT1662" s="116">
        <v>15600</v>
      </c>
      <c r="BU1662" s="116">
        <v>0</v>
      </c>
      <c r="BV1662" s="116">
        <v>0</v>
      </c>
      <c r="BW1662" s="116">
        <v>0</v>
      </c>
      <c r="BX1662" s="116">
        <v>0</v>
      </c>
      <c r="BY1662" s="116">
        <v>0</v>
      </c>
      <c r="BZ1662" s="116">
        <v>0</v>
      </c>
      <c r="CA1662" s="116">
        <v>350</v>
      </c>
      <c r="CB1662" s="116">
        <v>15000</v>
      </c>
      <c r="CC1662" s="116">
        <v>250</v>
      </c>
      <c r="CD1662" s="116">
        <v>0</v>
      </c>
      <c r="CE1662" s="116">
        <v>0</v>
      </c>
      <c r="CF1662" s="32" t="s">
        <v>135</v>
      </c>
      <c r="CG1662" s="32" t="s">
        <v>136</v>
      </c>
      <c r="CH1662" s="32" t="s">
        <v>115</v>
      </c>
      <c r="CI1662" s="116">
        <v>0</v>
      </c>
      <c r="CJ1662" s="116">
        <v>0</v>
      </c>
      <c r="CK1662" s="116">
        <v>0</v>
      </c>
      <c r="CL1662" s="116">
        <v>0</v>
      </c>
      <c r="CM1662" s="116">
        <v>0</v>
      </c>
      <c r="CN1662" s="116">
        <v>0</v>
      </c>
      <c r="CO1662" s="113">
        <v>0</v>
      </c>
      <c r="CP1662" s="32" t="s">
        <v>134</v>
      </c>
      <c r="CQ1662" s="32" t="s">
        <v>115</v>
      </c>
      <c r="CR1662" s="32" t="s">
        <v>279</v>
      </c>
      <c r="CS1662" s="32" t="s">
        <v>115</v>
      </c>
      <c r="CT1662" s="113">
        <v>0</v>
      </c>
      <c r="CU1662" s="113">
        <v>1</v>
      </c>
      <c r="CV1662" s="33" t="s">
        <v>1936</v>
      </c>
    </row>
    <row r="1663" spans="2:100">
      <c r="B1663" s="31">
        <v>1659</v>
      </c>
      <c r="C1663" s="32" t="s">
        <v>5245</v>
      </c>
      <c r="D1663" s="128"/>
      <c r="E1663" s="128"/>
      <c r="F1663" s="32" t="s">
        <v>5246</v>
      </c>
      <c r="G1663" s="32" t="s">
        <v>5247</v>
      </c>
      <c r="H1663" s="32" t="s">
        <v>1841</v>
      </c>
      <c r="I1663" s="32" t="s">
        <v>189</v>
      </c>
      <c r="J1663" s="32" t="s">
        <v>115</v>
      </c>
      <c r="K1663" s="32" t="s">
        <v>115</v>
      </c>
      <c r="L1663" s="32" t="s">
        <v>404</v>
      </c>
      <c r="M1663" s="32" t="s">
        <v>4825</v>
      </c>
      <c r="N1663" s="32" t="s">
        <v>115</v>
      </c>
      <c r="O1663" s="32" t="s">
        <v>115</v>
      </c>
      <c r="P1663" s="110">
        <v>45388</v>
      </c>
      <c r="Q1663" s="32">
        <v>79</v>
      </c>
      <c r="R1663" s="32" t="s">
        <v>220</v>
      </c>
      <c r="S1663" s="32" t="s">
        <v>203</v>
      </c>
      <c r="T1663" s="32" t="s">
        <v>203</v>
      </c>
      <c r="U1663" s="32" t="s">
        <v>1574</v>
      </c>
      <c r="V1663" s="32" t="s">
        <v>1512</v>
      </c>
      <c r="W1663" s="32" t="b">
        <v>0</v>
      </c>
      <c r="X1663" s="32" t="s">
        <v>224</v>
      </c>
      <c r="Y1663" s="128"/>
      <c r="Z1663" s="119" t="s">
        <v>115</v>
      </c>
      <c r="AA1663" s="119" t="s">
        <v>115</v>
      </c>
      <c r="AB1663" s="32">
        <v>230</v>
      </c>
      <c r="AC1663" s="32" t="s">
        <v>115</v>
      </c>
      <c r="AD1663" s="32" t="s">
        <v>115</v>
      </c>
      <c r="AE1663" s="32" t="s">
        <v>115</v>
      </c>
      <c r="AF1663" s="32" t="s">
        <v>115</v>
      </c>
      <c r="AG1663" s="32">
        <v>4.0111299999999996</v>
      </c>
      <c r="AH1663" s="32" t="s">
        <v>422</v>
      </c>
      <c r="AI1663" s="32" t="s">
        <v>5248</v>
      </c>
      <c r="AJ1663" s="32" t="s">
        <v>203</v>
      </c>
      <c r="AK1663" s="32" t="s">
        <v>203</v>
      </c>
      <c r="AL1663" s="32" t="s">
        <v>203</v>
      </c>
      <c r="AM1663" s="32">
        <v>70</v>
      </c>
      <c r="AN1663" s="32" t="s">
        <v>128</v>
      </c>
      <c r="AO1663" s="32" t="s">
        <v>129</v>
      </c>
      <c r="AP1663" s="32" t="s">
        <v>203</v>
      </c>
      <c r="AQ1663" s="32" t="s">
        <v>130</v>
      </c>
      <c r="AR1663" s="32">
        <v>2024</v>
      </c>
      <c r="AS1663" s="32" t="s">
        <v>115</v>
      </c>
      <c r="AT1663" s="32" t="b">
        <v>0</v>
      </c>
      <c r="AU1663" s="32" t="s">
        <v>115</v>
      </c>
      <c r="AV1663" s="32" t="s">
        <v>115</v>
      </c>
      <c r="AW1663" s="32" t="s">
        <v>115</v>
      </c>
      <c r="AX1663" s="32" t="b">
        <v>0</v>
      </c>
      <c r="AY1663" s="32" t="s">
        <v>203</v>
      </c>
      <c r="AZ1663" s="110" t="s">
        <v>203</v>
      </c>
      <c r="BA1663" s="32" t="s">
        <v>203</v>
      </c>
      <c r="BB1663" s="32" t="s">
        <v>203</v>
      </c>
      <c r="BC1663" s="32" t="s">
        <v>203</v>
      </c>
      <c r="BD1663" s="32" t="s">
        <v>203</v>
      </c>
      <c r="BE1663" s="32" t="s">
        <v>203</v>
      </c>
      <c r="BF1663" s="110" t="s">
        <v>203</v>
      </c>
      <c r="BG1663" s="32" t="s">
        <v>203</v>
      </c>
      <c r="BH1663" s="32" t="s">
        <v>203</v>
      </c>
      <c r="BI1663" s="32" t="s">
        <v>162</v>
      </c>
      <c r="BJ1663" s="32">
        <v>5</v>
      </c>
      <c r="BK1663" s="110">
        <v>46784</v>
      </c>
      <c r="BL1663" s="110" t="s">
        <v>115</v>
      </c>
      <c r="BM1663" s="110">
        <v>47088</v>
      </c>
      <c r="BN1663" s="32" t="s">
        <v>115</v>
      </c>
      <c r="BO1663" s="32" t="s">
        <v>115</v>
      </c>
      <c r="BP1663" s="32" t="b">
        <v>0</v>
      </c>
      <c r="BQ1663" s="116" t="s">
        <v>115</v>
      </c>
      <c r="BR1663" s="32" t="s">
        <v>134</v>
      </c>
      <c r="BS1663" s="116">
        <v>0</v>
      </c>
      <c r="BT1663" s="116">
        <v>2250</v>
      </c>
      <c r="BU1663" s="116">
        <v>0</v>
      </c>
      <c r="BV1663" s="116">
        <v>0</v>
      </c>
      <c r="BW1663" s="116">
        <v>0</v>
      </c>
      <c r="BX1663" s="116">
        <v>0</v>
      </c>
      <c r="BY1663" s="116">
        <v>0</v>
      </c>
      <c r="BZ1663" s="116">
        <v>0</v>
      </c>
      <c r="CA1663" s="116">
        <v>250</v>
      </c>
      <c r="CB1663" s="116">
        <v>2000</v>
      </c>
      <c r="CC1663" s="116">
        <v>0</v>
      </c>
      <c r="CD1663" s="116">
        <v>0</v>
      </c>
      <c r="CE1663" s="116">
        <v>0</v>
      </c>
      <c r="CF1663" s="32" t="s">
        <v>135</v>
      </c>
      <c r="CG1663" s="32" t="s">
        <v>136</v>
      </c>
      <c r="CH1663" s="32" t="s">
        <v>115</v>
      </c>
      <c r="CI1663" s="116">
        <v>0</v>
      </c>
      <c r="CJ1663" s="116">
        <v>0</v>
      </c>
      <c r="CK1663" s="116">
        <v>0</v>
      </c>
      <c r="CL1663" s="116">
        <v>0</v>
      </c>
      <c r="CM1663" s="116">
        <v>0</v>
      </c>
      <c r="CN1663" s="116">
        <v>0</v>
      </c>
      <c r="CO1663" s="113">
        <v>0</v>
      </c>
      <c r="CP1663" s="32" t="s">
        <v>134</v>
      </c>
      <c r="CQ1663" s="32" t="s">
        <v>115</v>
      </c>
      <c r="CR1663" s="32" t="s">
        <v>5009</v>
      </c>
      <c r="CS1663" s="32" t="s">
        <v>115</v>
      </c>
      <c r="CT1663" s="113">
        <v>1</v>
      </c>
      <c r="CU1663" s="113">
        <v>0</v>
      </c>
      <c r="CV1663" s="33" t="s">
        <v>1936</v>
      </c>
    </row>
    <row r="1664" spans="2:100">
      <c r="B1664" s="31">
        <v>1660</v>
      </c>
      <c r="C1664" s="32" t="s">
        <v>5249</v>
      </c>
      <c r="D1664" s="128"/>
      <c r="E1664" s="128"/>
      <c r="F1664" s="32" t="s">
        <v>5250</v>
      </c>
      <c r="G1664" s="32" t="s">
        <v>5251</v>
      </c>
      <c r="H1664" s="32" t="s">
        <v>1841</v>
      </c>
      <c r="I1664" s="32" t="s">
        <v>189</v>
      </c>
      <c r="J1664" s="32" t="s">
        <v>115</v>
      </c>
      <c r="K1664" s="32" t="s">
        <v>5252</v>
      </c>
      <c r="L1664" s="32" t="s">
        <v>404</v>
      </c>
      <c r="M1664" s="32" t="s">
        <v>4825</v>
      </c>
      <c r="N1664" s="32" t="s">
        <v>115</v>
      </c>
      <c r="O1664" s="32" t="s">
        <v>115</v>
      </c>
      <c r="P1664" s="110">
        <v>45892</v>
      </c>
      <c r="Q1664" s="32">
        <v>68</v>
      </c>
      <c r="R1664" s="32" t="s">
        <v>220</v>
      </c>
      <c r="S1664" s="32" t="s">
        <v>203</v>
      </c>
      <c r="T1664" s="32" t="s">
        <v>203</v>
      </c>
      <c r="U1664" s="32" t="s">
        <v>1574</v>
      </c>
      <c r="V1664" s="32" t="s">
        <v>1512</v>
      </c>
      <c r="W1664" s="32" t="b">
        <v>0</v>
      </c>
      <c r="X1664" s="32" t="s">
        <v>278</v>
      </c>
      <c r="Y1664" s="128"/>
      <c r="Z1664" s="119" t="s">
        <v>115</v>
      </c>
      <c r="AA1664" s="119" t="s">
        <v>115</v>
      </c>
      <c r="AB1664" s="32">
        <v>230</v>
      </c>
      <c r="AC1664" s="32" t="s">
        <v>115</v>
      </c>
      <c r="AD1664" s="32" t="s">
        <v>115</v>
      </c>
      <c r="AE1664" s="32" t="s">
        <v>115</v>
      </c>
      <c r="AF1664" s="32" t="s">
        <v>115</v>
      </c>
      <c r="AG1664" s="32">
        <v>4.0111299999999996</v>
      </c>
      <c r="AH1664" s="32" t="s">
        <v>422</v>
      </c>
      <c r="AI1664" s="32" t="s">
        <v>5253</v>
      </c>
      <c r="AJ1664" s="32" t="s">
        <v>203</v>
      </c>
      <c r="AK1664" s="32" t="s">
        <v>203</v>
      </c>
      <c r="AL1664" s="32" t="s">
        <v>203</v>
      </c>
      <c r="AM1664" s="32">
        <v>70</v>
      </c>
      <c r="AN1664" s="32" t="s">
        <v>128</v>
      </c>
      <c r="AO1664" s="32" t="s">
        <v>129</v>
      </c>
      <c r="AP1664" s="32" t="s">
        <v>203</v>
      </c>
      <c r="AQ1664" s="32" t="s">
        <v>130</v>
      </c>
      <c r="AR1664" s="32">
        <v>2024</v>
      </c>
      <c r="AS1664" s="32" t="s">
        <v>115</v>
      </c>
      <c r="AT1664" s="32" t="b">
        <v>0</v>
      </c>
      <c r="AU1664" s="32" t="s">
        <v>115</v>
      </c>
      <c r="AV1664" s="32" t="s">
        <v>115</v>
      </c>
      <c r="AW1664" s="32" t="s">
        <v>115</v>
      </c>
      <c r="AX1664" s="32" t="b">
        <v>0</v>
      </c>
      <c r="AY1664" s="32" t="s">
        <v>203</v>
      </c>
      <c r="AZ1664" s="110" t="s">
        <v>203</v>
      </c>
      <c r="BA1664" s="32" t="s">
        <v>203</v>
      </c>
      <c r="BB1664" s="32" t="s">
        <v>203</v>
      </c>
      <c r="BC1664" s="32" t="s">
        <v>203</v>
      </c>
      <c r="BD1664" s="32" t="s">
        <v>203</v>
      </c>
      <c r="BE1664" s="32" t="s">
        <v>203</v>
      </c>
      <c r="BF1664" s="110" t="s">
        <v>203</v>
      </c>
      <c r="BG1664" s="32" t="s">
        <v>203</v>
      </c>
      <c r="BH1664" s="32" t="s">
        <v>203</v>
      </c>
      <c r="BI1664" s="32" t="s">
        <v>162</v>
      </c>
      <c r="BJ1664" s="32">
        <v>5</v>
      </c>
      <c r="BK1664" s="110">
        <v>47088</v>
      </c>
      <c r="BL1664" s="110" t="s">
        <v>115</v>
      </c>
      <c r="BM1664" s="110">
        <v>47453</v>
      </c>
      <c r="BN1664" s="32" t="s">
        <v>115</v>
      </c>
      <c r="BO1664" s="32" t="s">
        <v>115</v>
      </c>
      <c r="BP1664" s="32" t="b">
        <v>0</v>
      </c>
      <c r="BQ1664" s="116" t="s">
        <v>115</v>
      </c>
      <c r="BR1664" s="32" t="s">
        <v>134</v>
      </c>
      <c r="BS1664" s="116">
        <v>0</v>
      </c>
      <c r="BT1664" s="116">
        <v>1600</v>
      </c>
      <c r="BU1664" s="116">
        <v>0</v>
      </c>
      <c r="BV1664" s="116">
        <v>0</v>
      </c>
      <c r="BW1664" s="116">
        <v>0</v>
      </c>
      <c r="BX1664" s="116">
        <v>0</v>
      </c>
      <c r="BY1664" s="116">
        <v>0</v>
      </c>
      <c r="BZ1664" s="116">
        <v>0</v>
      </c>
      <c r="CA1664" s="116">
        <v>150</v>
      </c>
      <c r="CB1664" s="116">
        <v>1300</v>
      </c>
      <c r="CC1664" s="116">
        <v>150</v>
      </c>
      <c r="CD1664" s="116">
        <v>0</v>
      </c>
      <c r="CE1664" s="116">
        <v>0</v>
      </c>
      <c r="CF1664" s="32" t="s">
        <v>135</v>
      </c>
      <c r="CG1664" s="32" t="s">
        <v>136</v>
      </c>
      <c r="CH1664" s="32" t="s">
        <v>115</v>
      </c>
      <c r="CI1664" s="116">
        <v>0</v>
      </c>
      <c r="CJ1664" s="116">
        <v>0</v>
      </c>
      <c r="CK1664" s="116">
        <v>0</v>
      </c>
      <c r="CL1664" s="116">
        <v>0</v>
      </c>
      <c r="CM1664" s="116">
        <v>0</v>
      </c>
      <c r="CN1664" s="116">
        <v>0</v>
      </c>
      <c r="CO1664" s="113">
        <v>0</v>
      </c>
      <c r="CP1664" s="32" t="s">
        <v>134</v>
      </c>
      <c r="CQ1664" s="32" t="s">
        <v>115</v>
      </c>
      <c r="CR1664" s="32" t="s">
        <v>5009</v>
      </c>
      <c r="CS1664" s="32" t="s">
        <v>115</v>
      </c>
      <c r="CT1664" s="113">
        <v>1</v>
      </c>
      <c r="CU1664" s="113">
        <v>0</v>
      </c>
      <c r="CV1664" s="33" t="s">
        <v>1936</v>
      </c>
    </row>
    <row r="1665" spans="2:100">
      <c r="B1665" s="31">
        <v>1661</v>
      </c>
      <c r="C1665" s="32" t="s">
        <v>5254</v>
      </c>
      <c r="D1665" s="128"/>
      <c r="E1665" s="128"/>
      <c r="F1665" s="32" t="s">
        <v>5255</v>
      </c>
      <c r="G1665" s="32" t="s">
        <v>5256</v>
      </c>
      <c r="H1665" s="32" t="s">
        <v>1841</v>
      </c>
      <c r="I1665" s="32" t="s">
        <v>189</v>
      </c>
      <c r="J1665" s="32" t="s">
        <v>115</v>
      </c>
      <c r="K1665" s="32" t="s">
        <v>115</v>
      </c>
      <c r="L1665" s="32" t="s">
        <v>404</v>
      </c>
      <c r="M1665" s="32" t="s">
        <v>4825</v>
      </c>
      <c r="N1665" s="32" t="s">
        <v>115</v>
      </c>
      <c r="O1665" s="32" t="s">
        <v>115</v>
      </c>
      <c r="P1665" s="110">
        <v>45898</v>
      </c>
      <c r="Q1665" s="32">
        <v>122</v>
      </c>
      <c r="R1665" s="32" t="s">
        <v>220</v>
      </c>
      <c r="S1665" s="32" t="s">
        <v>203</v>
      </c>
      <c r="T1665" s="32" t="s">
        <v>203</v>
      </c>
      <c r="U1665" s="32" t="s">
        <v>214</v>
      </c>
      <c r="V1665" s="32" t="s">
        <v>122</v>
      </c>
      <c r="W1665" s="32" t="b">
        <v>0</v>
      </c>
      <c r="X1665" s="32" t="s">
        <v>278</v>
      </c>
      <c r="Y1665" s="128"/>
      <c r="Z1665" s="119" t="s">
        <v>115</v>
      </c>
      <c r="AA1665" s="119" t="s">
        <v>115</v>
      </c>
      <c r="AB1665" s="32">
        <v>60</v>
      </c>
      <c r="AC1665" s="32" t="s">
        <v>115</v>
      </c>
      <c r="AD1665" s="32" t="s">
        <v>115</v>
      </c>
      <c r="AE1665" s="32" t="s">
        <v>115</v>
      </c>
      <c r="AF1665" s="32" t="s">
        <v>115</v>
      </c>
      <c r="AG1665" s="32">
        <v>4.0111299999999996</v>
      </c>
      <c r="AH1665" s="32" t="s">
        <v>422</v>
      </c>
      <c r="AI1665" s="32" t="s">
        <v>5257</v>
      </c>
      <c r="AJ1665" s="32" t="s">
        <v>203</v>
      </c>
      <c r="AK1665" s="32" t="s">
        <v>203</v>
      </c>
      <c r="AL1665" s="32" t="s">
        <v>203</v>
      </c>
      <c r="AM1665" s="32">
        <v>70</v>
      </c>
      <c r="AN1665" s="32" t="s">
        <v>128</v>
      </c>
      <c r="AO1665" s="32" t="s">
        <v>129</v>
      </c>
      <c r="AP1665" s="32" t="s">
        <v>203</v>
      </c>
      <c r="AQ1665" s="32" t="s">
        <v>130</v>
      </c>
      <c r="AR1665" s="32">
        <v>2024</v>
      </c>
      <c r="AS1665" s="32" t="s">
        <v>115</v>
      </c>
      <c r="AT1665" s="32" t="b">
        <v>0</v>
      </c>
      <c r="AU1665" s="32" t="s">
        <v>115</v>
      </c>
      <c r="AV1665" s="32" t="s">
        <v>115</v>
      </c>
      <c r="AW1665" s="32" t="s">
        <v>115</v>
      </c>
      <c r="AX1665" s="32" t="b">
        <v>0</v>
      </c>
      <c r="AY1665" s="32" t="s">
        <v>203</v>
      </c>
      <c r="AZ1665" s="110" t="s">
        <v>203</v>
      </c>
      <c r="BA1665" s="32" t="s">
        <v>203</v>
      </c>
      <c r="BB1665" s="32" t="s">
        <v>203</v>
      </c>
      <c r="BC1665" s="32" t="s">
        <v>203</v>
      </c>
      <c r="BD1665" s="32" t="s">
        <v>203</v>
      </c>
      <c r="BE1665" s="32" t="s">
        <v>203</v>
      </c>
      <c r="BF1665" s="110" t="s">
        <v>203</v>
      </c>
      <c r="BG1665" s="32" t="s">
        <v>203</v>
      </c>
      <c r="BH1665" s="32" t="s">
        <v>203</v>
      </c>
      <c r="BI1665" s="32" t="s">
        <v>162</v>
      </c>
      <c r="BJ1665" s="32">
        <v>5</v>
      </c>
      <c r="BK1665" s="110">
        <v>48549</v>
      </c>
      <c r="BL1665" s="110" t="s">
        <v>115</v>
      </c>
      <c r="BM1665" s="110">
        <v>49644</v>
      </c>
      <c r="BN1665" s="32" t="s">
        <v>115</v>
      </c>
      <c r="BO1665" s="32" t="s">
        <v>115</v>
      </c>
      <c r="BP1665" s="32" t="b">
        <v>0</v>
      </c>
      <c r="BQ1665" s="116" t="s">
        <v>115</v>
      </c>
      <c r="BR1665" s="32" t="s">
        <v>134</v>
      </c>
      <c r="BS1665" s="116">
        <v>0</v>
      </c>
      <c r="BT1665" s="116">
        <v>1050</v>
      </c>
      <c r="BU1665" s="116">
        <v>0</v>
      </c>
      <c r="BV1665" s="116">
        <v>0</v>
      </c>
      <c r="BW1665" s="116">
        <v>0</v>
      </c>
      <c r="BX1665" s="116">
        <v>0</v>
      </c>
      <c r="BY1665" s="116">
        <v>0</v>
      </c>
      <c r="BZ1665" s="116">
        <v>0</v>
      </c>
      <c r="CA1665" s="116">
        <v>0</v>
      </c>
      <c r="CB1665" s="116">
        <v>0</v>
      </c>
      <c r="CC1665" s="116">
        <v>350</v>
      </c>
      <c r="CD1665" s="116">
        <v>350</v>
      </c>
      <c r="CE1665" s="116">
        <v>0</v>
      </c>
      <c r="CF1665" s="32" t="s">
        <v>135</v>
      </c>
      <c r="CG1665" s="32" t="s">
        <v>136</v>
      </c>
      <c r="CH1665" s="32" t="s">
        <v>115</v>
      </c>
      <c r="CI1665" s="116">
        <v>0</v>
      </c>
      <c r="CJ1665" s="116">
        <v>0</v>
      </c>
      <c r="CK1665" s="116">
        <v>0</v>
      </c>
      <c r="CL1665" s="116">
        <v>0</v>
      </c>
      <c r="CM1665" s="116">
        <v>0</v>
      </c>
      <c r="CN1665" s="116">
        <v>0</v>
      </c>
      <c r="CO1665" s="113">
        <v>0</v>
      </c>
      <c r="CP1665" s="32" t="s">
        <v>134</v>
      </c>
      <c r="CQ1665" s="32" t="s">
        <v>115</v>
      </c>
      <c r="CR1665" s="32" t="s">
        <v>5258</v>
      </c>
      <c r="CS1665" s="32" t="s">
        <v>115</v>
      </c>
      <c r="CT1665" s="113">
        <v>0</v>
      </c>
      <c r="CU1665" s="113">
        <v>1</v>
      </c>
      <c r="CV1665" s="33" t="s">
        <v>1936</v>
      </c>
    </row>
    <row r="1666" spans="2:100">
      <c r="B1666" s="31">
        <v>1662</v>
      </c>
      <c r="C1666" s="32" t="s">
        <v>5259</v>
      </c>
      <c r="D1666" s="128"/>
      <c r="E1666" s="128"/>
      <c r="F1666" s="32" t="s">
        <v>2456</v>
      </c>
      <c r="G1666" s="32" t="s">
        <v>5260</v>
      </c>
      <c r="H1666" s="32" t="s">
        <v>1841</v>
      </c>
      <c r="I1666" s="32" t="s">
        <v>189</v>
      </c>
      <c r="J1666" s="32" t="s">
        <v>115</v>
      </c>
      <c r="K1666" s="32">
        <v>5811930</v>
      </c>
      <c r="L1666" s="32" t="s">
        <v>404</v>
      </c>
      <c r="M1666" s="32" t="s">
        <v>4825</v>
      </c>
      <c r="N1666" s="32" t="s">
        <v>115</v>
      </c>
      <c r="O1666" s="32" t="s">
        <v>115</v>
      </c>
      <c r="P1666" s="110">
        <v>45827</v>
      </c>
      <c r="Q1666" s="32">
        <v>94</v>
      </c>
      <c r="R1666" s="32" t="s">
        <v>220</v>
      </c>
      <c r="S1666" s="32" t="s">
        <v>203</v>
      </c>
      <c r="T1666" s="32" t="s">
        <v>203</v>
      </c>
      <c r="U1666" s="32" t="s">
        <v>1574</v>
      </c>
      <c r="V1666" s="32" t="s">
        <v>1512</v>
      </c>
      <c r="W1666" s="32" t="b">
        <v>0</v>
      </c>
      <c r="X1666" s="32" t="s">
        <v>2459</v>
      </c>
      <c r="Y1666" s="128"/>
      <c r="Z1666" s="119" t="s">
        <v>115</v>
      </c>
      <c r="AA1666" s="119" t="s">
        <v>115</v>
      </c>
      <c r="AB1666" s="32">
        <v>115</v>
      </c>
      <c r="AC1666" s="32" t="s">
        <v>115</v>
      </c>
      <c r="AD1666" s="32" t="s">
        <v>115</v>
      </c>
      <c r="AE1666" s="32" t="s">
        <v>115</v>
      </c>
      <c r="AF1666" s="32" t="s">
        <v>115</v>
      </c>
      <c r="AG1666" s="32">
        <v>4.0111299999999996</v>
      </c>
      <c r="AH1666" s="32" t="s">
        <v>422</v>
      </c>
      <c r="AI1666" s="32" t="s">
        <v>5261</v>
      </c>
      <c r="AJ1666" s="32" t="s">
        <v>203</v>
      </c>
      <c r="AK1666" s="32" t="s">
        <v>203</v>
      </c>
      <c r="AL1666" s="32" t="s">
        <v>203</v>
      </c>
      <c r="AM1666" s="32">
        <v>70</v>
      </c>
      <c r="AN1666" s="32" t="s">
        <v>128</v>
      </c>
      <c r="AO1666" s="32" t="s">
        <v>129</v>
      </c>
      <c r="AP1666" s="32" t="s">
        <v>203</v>
      </c>
      <c r="AQ1666" s="32" t="s">
        <v>130</v>
      </c>
      <c r="AR1666" s="32">
        <v>2024</v>
      </c>
      <c r="AS1666" s="32" t="s">
        <v>115</v>
      </c>
      <c r="AT1666" s="32" t="b">
        <v>0</v>
      </c>
      <c r="AU1666" s="32" t="s">
        <v>115</v>
      </c>
      <c r="AV1666" s="32" t="s">
        <v>115</v>
      </c>
      <c r="AW1666" s="32" t="s">
        <v>115</v>
      </c>
      <c r="AX1666" s="32" t="b">
        <v>0</v>
      </c>
      <c r="AY1666" s="32" t="s">
        <v>203</v>
      </c>
      <c r="AZ1666" s="110" t="s">
        <v>203</v>
      </c>
      <c r="BA1666" s="32" t="s">
        <v>203</v>
      </c>
      <c r="BB1666" s="32" t="s">
        <v>203</v>
      </c>
      <c r="BC1666" s="32" t="s">
        <v>203</v>
      </c>
      <c r="BD1666" s="32" t="s">
        <v>203</v>
      </c>
      <c r="BE1666" s="32" t="s">
        <v>203</v>
      </c>
      <c r="BF1666" s="110" t="s">
        <v>203</v>
      </c>
      <c r="BG1666" s="32" t="s">
        <v>203</v>
      </c>
      <c r="BH1666" s="32" t="s">
        <v>203</v>
      </c>
      <c r="BI1666" s="32" t="s">
        <v>162</v>
      </c>
      <c r="BJ1666" s="32">
        <v>5</v>
      </c>
      <c r="BK1666" s="110">
        <v>46784</v>
      </c>
      <c r="BL1666" s="110" t="s">
        <v>115</v>
      </c>
      <c r="BM1666" s="110">
        <v>47453</v>
      </c>
      <c r="BN1666" s="32" t="s">
        <v>115</v>
      </c>
      <c r="BO1666" s="32" t="s">
        <v>115</v>
      </c>
      <c r="BP1666" s="32" t="b">
        <v>0</v>
      </c>
      <c r="BQ1666" s="116" t="s">
        <v>115</v>
      </c>
      <c r="BR1666" s="32" t="s">
        <v>134</v>
      </c>
      <c r="BS1666" s="116">
        <v>0</v>
      </c>
      <c r="BT1666" s="116">
        <v>1600</v>
      </c>
      <c r="BU1666" s="116">
        <v>0</v>
      </c>
      <c r="BV1666" s="116">
        <v>0</v>
      </c>
      <c r="BW1666" s="116">
        <v>0</v>
      </c>
      <c r="BX1666" s="116">
        <v>0</v>
      </c>
      <c r="BY1666" s="116">
        <v>0</v>
      </c>
      <c r="BZ1666" s="116">
        <v>0</v>
      </c>
      <c r="CA1666" s="116">
        <v>0</v>
      </c>
      <c r="CB1666" s="116">
        <v>300</v>
      </c>
      <c r="CC1666" s="116">
        <v>1300</v>
      </c>
      <c r="CD1666" s="116">
        <v>0</v>
      </c>
      <c r="CE1666" s="116">
        <v>0</v>
      </c>
      <c r="CF1666" s="32" t="s">
        <v>135</v>
      </c>
      <c r="CG1666" s="32" t="s">
        <v>136</v>
      </c>
      <c r="CH1666" s="32" t="s">
        <v>115</v>
      </c>
      <c r="CI1666" s="116">
        <v>0</v>
      </c>
      <c r="CJ1666" s="116">
        <v>0</v>
      </c>
      <c r="CK1666" s="116">
        <v>0</v>
      </c>
      <c r="CL1666" s="116">
        <v>0</v>
      </c>
      <c r="CM1666" s="116">
        <v>0</v>
      </c>
      <c r="CN1666" s="116">
        <v>0</v>
      </c>
      <c r="CO1666" s="113">
        <v>0</v>
      </c>
      <c r="CP1666" s="32" t="s">
        <v>134</v>
      </c>
      <c r="CQ1666" s="32" t="s">
        <v>115</v>
      </c>
      <c r="CR1666" s="32" t="s">
        <v>5262</v>
      </c>
      <c r="CS1666" s="32" t="s">
        <v>115</v>
      </c>
      <c r="CT1666" s="113">
        <v>0</v>
      </c>
      <c r="CU1666" s="113">
        <v>1</v>
      </c>
      <c r="CV1666" s="33" t="s">
        <v>1936</v>
      </c>
    </row>
    <row r="1667" spans="2:100">
      <c r="B1667" s="125">
        <v>1663</v>
      </c>
      <c r="C1667" s="126" t="s">
        <v>5263</v>
      </c>
      <c r="D1667" s="130"/>
      <c r="E1667" s="130"/>
      <c r="F1667" s="35" t="s">
        <v>5264</v>
      </c>
      <c r="G1667" s="35" t="s">
        <v>5265</v>
      </c>
      <c r="H1667" s="35" t="s">
        <v>1841</v>
      </c>
      <c r="I1667" s="35" t="s">
        <v>189</v>
      </c>
      <c r="J1667" s="35" t="s">
        <v>115</v>
      </c>
      <c r="K1667" s="35" t="s">
        <v>115</v>
      </c>
      <c r="L1667" s="35" t="s">
        <v>404</v>
      </c>
      <c r="M1667" s="35" t="s">
        <v>4825</v>
      </c>
      <c r="N1667" s="35" t="s">
        <v>115</v>
      </c>
      <c r="O1667" s="35" t="s">
        <v>115</v>
      </c>
      <c r="P1667" s="111">
        <v>45905</v>
      </c>
      <c r="Q1667" s="35">
        <v>125</v>
      </c>
      <c r="R1667" s="35" t="s">
        <v>220</v>
      </c>
      <c r="S1667" s="35" t="s">
        <v>203</v>
      </c>
      <c r="T1667" s="35" t="s">
        <v>203</v>
      </c>
      <c r="U1667" s="35" t="s">
        <v>1574</v>
      </c>
      <c r="V1667" s="35" t="s">
        <v>1512</v>
      </c>
      <c r="W1667" s="35" t="b">
        <v>0</v>
      </c>
      <c r="X1667" s="35" t="s">
        <v>115</v>
      </c>
      <c r="Y1667" s="130"/>
      <c r="Z1667" s="120" t="s">
        <v>115</v>
      </c>
      <c r="AA1667" s="120" t="s">
        <v>115</v>
      </c>
      <c r="AB1667" s="35">
        <v>60</v>
      </c>
      <c r="AC1667" s="35" t="s">
        <v>115</v>
      </c>
      <c r="AD1667" s="35" t="s">
        <v>115</v>
      </c>
      <c r="AE1667" s="35" t="s">
        <v>115</v>
      </c>
      <c r="AF1667" s="35" t="s">
        <v>115</v>
      </c>
      <c r="AG1667" s="35" t="s">
        <v>4916</v>
      </c>
      <c r="AH1667" s="35" t="s">
        <v>422</v>
      </c>
      <c r="AI1667" s="35" t="s">
        <v>5266</v>
      </c>
      <c r="AJ1667" s="35" t="s">
        <v>203</v>
      </c>
      <c r="AK1667" s="35" t="s">
        <v>203</v>
      </c>
      <c r="AL1667" s="35" t="s">
        <v>203</v>
      </c>
      <c r="AM1667" s="35">
        <v>70</v>
      </c>
      <c r="AN1667" s="35" t="s">
        <v>128</v>
      </c>
      <c r="AO1667" s="35" t="s">
        <v>129</v>
      </c>
      <c r="AP1667" s="35" t="s">
        <v>203</v>
      </c>
      <c r="AQ1667" s="35" t="s">
        <v>130</v>
      </c>
      <c r="AR1667" s="35">
        <v>2025</v>
      </c>
      <c r="AS1667" s="35" t="s">
        <v>115</v>
      </c>
      <c r="AT1667" s="35" t="b">
        <v>0</v>
      </c>
      <c r="AU1667" s="35" t="s">
        <v>115</v>
      </c>
      <c r="AV1667" s="35" t="s">
        <v>115</v>
      </c>
      <c r="AW1667" s="35" t="s">
        <v>115</v>
      </c>
      <c r="AX1667" s="35" t="b">
        <v>0</v>
      </c>
      <c r="AY1667" s="35" t="s">
        <v>203</v>
      </c>
      <c r="AZ1667" s="111" t="s">
        <v>203</v>
      </c>
      <c r="BA1667" s="35" t="s">
        <v>203</v>
      </c>
      <c r="BB1667" s="35" t="s">
        <v>203</v>
      </c>
      <c r="BC1667" s="35" t="s">
        <v>203</v>
      </c>
      <c r="BD1667" s="35" t="s">
        <v>203</v>
      </c>
      <c r="BE1667" s="35" t="s">
        <v>203</v>
      </c>
      <c r="BF1667" s="111" t="s">
        <v>203</v>
      </c>
      <c r="BG1667" s="35" t="s">
        <v>203</v>
      </c>
      <c r="BH1667" s="35" t="s">
        <v>203</v>
      </c>
      <c r="BI1667" s="35" t="s">
        <v>162</v>
      </c>
      <c r="BJ1667" s="35">
        <v>5</v>
      </c>
      <c r="BK1667" s="111">
        <v>46784</v>
      </c>
      <c r="BL1667" s="111" t="s">
        <v>115</v>
      </c>
      <c r="BM1667" s="111">
        <v>47088</v>
      </c>
      <c r="BN1667" s="35" t="s">
        <v>115</v>
      </c>
      <c r="BO1667" s="35" t="s">
        <v>115</v>
      </c>
      <c r="BP1667" s="35" t="b">
        <v>0</v>
      </c>
      <c r="BQ1667" s="117" t="s">
        <v>115</v>
      </c>
      <c r="BR1667" s="35" t="s">
        <v>134</v>
      </c>
      <c r="BS1667" s="117">
        <v>0</v>
      </c>
      <c r="BT1667" s="117">
        <v>3250</v>
      </c>
      <c r="BU1667" s="117">
        <v>0</v>
      </c>
      <c r="BV1667" s="117">
        <v>0</v>
      </c>
      <c r="BW1667" s="117">
        <v>0</v>
      </c>
      <c r="BX1667" s="117">
        <v>0</v>
      </c>
      <c r="BY1667" s="117">
        <v>0</v>
      </c>
      <c r="BZ1667" s="117">
        <v>0</v>
      </c>
      <c r="CA1667" s="117">
        <v>250</v>
      </c>
      <c r="CB1667" s="117">
        <v>3000</v>
      </c>
      <c r="CC1667" s="117">
        <v>0</v>
      </c>
      <c r="CD1667" s="117">
        <v>0</v>
      </c>
      <c r="CE1667" s="117">
        <v>0</v>
      </c>
      <c r="CF1667" s="35" t="s">
        <v>135</v>
      </c>
      <c r="CG1667" s="35" t="s">
        <v>136</v>
      </c>
      <c r="CH1667" s="35" t="s">
        <v>115</v>
      </c>
      <c r="CI1667" s="117">
        <v>0</v>
      </c>
      <c r="CJ1667" s="117">
        <v>0</v>
      </c>
      <c r="CK1667" s="117">
        <v>0</v>
      </c>
      <c r="CL1667" s="117">
        <v>0</v>
      </c>
      <c r="CM1667" s="117">
        <v>0</v>
      </c>
      <c r="CN1667" s="117">
        <v>0</v>
      </c>
      <c r="CO1667" s="114">
        <v>0</v>
      </c>
      <c r="CP1667" s="35" t="s">
        <v>134</v>
      </c>
      <c r="CQ1667" s="35" t="s">
        <v>115</v>
      </c>
      <c r="CR1667" s="35" t="s">
        <v>279</v>
      </c>
      <c r="CS1667" s="35" t="s">
        <v>115</v>
      </c>
      <c r="CT1667" s="114">
        <v>0</v>
      </c>
      <c r="CU1667" s="114">
        <v>1</v>
      </c>
      <c r="CV1667" s="36" t="s">
        <v>1936</v>
      </c>
    </row>
    <row r="1668" spans="2:100">
      <c r="B1668" s="28">
        <v>1664</v>
      </c>
      <c r="C1668" s="29" t="s">
        <v>5267</v>
      </c>
      <c r="D1668" s="129"/>
      <c r="E1668" s="129"/>
      <c r="F1668" s="29" t="s">
        <v>115</v>
      </c>
      <c r="G1668" s="29" t="s">
        <v>5268</v>
      </c>
      <c r="H1668" s="29" t="s">
        <v>1841</v>
      </c>
      <c r="I1668" s="29" t="s">
        <v>189</v>
      </c>
      <c r="J1668" s="29" t="s">
        <v>115</v>
      </c>
      <c r="K1668" s="29" t="s">
        <v>115</v>
      </c>
      <c r="L1668" s="29" t="s">
        <v>404</v>
      </c>
      <c r="M1668" s="29" t="s">
        <v>5269</v>
      </c>
      <c r="N1668" s="29" t="s">
        <v>115</v>
      </c>
      <c r="O1668" s="29" t="s">
        <v>115</v>
      </c>
      <c r="P1668" s="109" t="s">
        <v>115</v>
      </c>
      <c r="Q1668" s="29" t="s">
        <v>115</v>
      </c>
      <c r="R1668" s="29" t="s">
        <v>115</v>
      </c>
      <c r="S1668" s="29" t="s">
        <v>121</v>
      </c>
      <c r="T1668" s="29" t="s">
        <v>115</v>
      </c>
      <c r="U1668" s="29" t="s">
        <v>214</v>
      </c>
      <c r="V1668" s="29" t="s">
        <v>122</v>
      </c>
      <c r="W1668" s="29" t="b">
        <v>0</v>
      </c>
      <c r="X1668" s="29" t="s">
        <v>115</v>
      </c>
      <c r="Y1668" s="129"/>
      <c r="Z1668" s="118" t="s">
        <v>115</v>
      </c>
      <c r="AA1668" s="118" t="s">
        <v>115</v>
      </c>
      <c r="AB1668" s="29" t="s">
        <v>115</v>
      </c>
      <c r="AC1668" s="29" t="s">
        <v>115</v>
      </c>
      <c r="AD1668" s="29" t="s">
        <v>115</v>
      </c>
      <c r="AE1668" s="29" t="s">
        <v>115</v>
      </c>
      <c r="AF1668" s="29" t="s">
        <v>115</v>
      </c>
      <c r="AG1668" s="29">
        <v>5.2010300000000003</v>
      </c>
      <c r="AH1668" s="29" t="s">
        <v>409</v>
      </c>
      <c r="AI1668" s="29" t="s">
        <v>5270</v>
      </c>
      <c r="AJ1668" s="29" t="s">
        <v>115</v>
      </c>
      <c r="AK1668" s="29" t="s">
        <v>115</v>
      </c>
      <c r="AL1668" s="29" t="s">
        <v>115</v>
      </c>
      <c r="AM1668" s="29">
        <v>70</v>
      </c>
      <c r="AN1668" s="29" t="s">
        <v>128</v>
      </c>
      <c r="AO1668" s="29" t="s">
        <v>129</v>
      </c>
      <c r="AP1668" s="29" t="s">
        <v>115</v>
      </c>
      <c r="AQ1668" s="29" t="s">
        <v>130</v>
      </c>
      <c r="AR1668" s="29">
        <v>2024</v>
      </c>
      <c r="AS1668" s="29" t="s">
        <v>115</v>
      </c>
      <c r="AT1668" s="29" t="b">
        <v>0</v>
      </c>
      <c r="AU1668" s="29" t="s">
        <v>115</v>
      </c>
      <c r="AV1668" s="29" t="s">
        <v>115</v>
      </c>
      <c r="AW1668" s="29" t="s">
        <v>115</v>
      </c>
      <c r="AX1668" s="29" t="b">
        <v>0</v>
      </c>
      <c r="AY1668" s="29" t="s">
        <v>115</v>
      </c>
      <c r="AZ1668" s="109" t="s">
        <v>115</v>
      </c>
      <c r="BA1668" s="29" t="s">
        <v>115</v>
      </c>
      <c r="BB1668" s="29" t="s">
        <v>115</v>
      </c>
      <c r="BC1668" s="29" t="s">
        <v>115</v>
      </c>
      <c r="BD1668" s="29" t="s">
        <v>115</v>
      </c>
      <c r="BE1668" s="29" t="s">
        <v>115</v>
      </c>
      <c r="BF1668" s="109" t="s">
        <v>115</v>
      </c>
      <c r="BG1668" s="29" t="s">
        <v>131</v>
      </c>
      <c r="BH1668" s="29" t="s">
        <v>115</v>
      </c>
      <c r="BI1668" s="29" t="s">
        <v>162</v>
      </c>
      <c r="BJ1668" s="29">
        <v>5</v>
      </c>
      <c r="BK1668" s="109" t="s">
        <v>115</v>
      </c>
      <c r="BL1668" s="109" t="s">
        <v>115</v>
      </c>
      <c r="BM1668" s="109" t="s">
        <v>133</v>
      </c>
      <c r="BN1668" s="29" t="s">
        <v>115</v>
      </c>
      <c r="BO1668" s="29" t="s">
        <v>115</v>
      </c>
      <c r="BP1668" s="29" t="b">
        <v>0</v>
      </c>
      <c r="BQ1668" s="115" t="s">
        <v>115</v>
      </c>
      <c r="BR1668" s="29" t="s">
        <v>134</v>
      </c>
      <c r="BS1668" s="115">
        <v>0</v>
      </c>
      <c r="BT1668" s="115">
        <v>485793.3408122001</v>
      </c>
      <c r="BU1668" s="115">
        <v>0</v>
      </c>
      <c r="BV1668" s="115">
        <v>0</v>
      </c>
      <c r="BW1668" s="115">
        <v>0</v>
      </c>
      <c r="BX1668" s="115">
        <v>0</v>
      </c>
      <c r="BY1668" s="115">
        <v>0</v>
      </c>
      <c r="BZ1668" s="115">
        <v>0</v>
      </c>
      <c r="CA1668" s="115">
        <v>0</v>
      </c>
      <c r="CB1668" s="115">
        <v>0</v>
      </c>
      <c r="CC1668" s="115">
        <v>93274.307321899978</v>
      </c>
      <c r="CD1668" s="115">
        <v>191665.63941030001</v>
      </c>
      <c r="CE1668" s="115">
        <v>0</v>
      </c>
      <c r="CF1668" s="29" t="s">
        <v>135</v>
      </c>
      <c r="CG1668" s="29" t="s">
        <v>136</v>
      </c>
      <c r="CH1668" s="29" t="s">
        <v>115</v>
      </c>
      <c r="CI1668" s="115">
        <v>0</v>
      </c>
      <c r="CJ1668" s="115">
        <v>0</v>
      </c>
      <c r="CK1668" s="115">
        <v>0</v>
      </c>
      <c r="CL1668" s="115">
        <v>0</v>
      </c>
      <c r="CM1668" s="115">
        <v>0</v>
      </c>
      <c r="CN1668" s="115">
        <v>0</v>
      </c>
      <c r="CO1668" s="112">
        <v>0</v>
      </c>
      <c r="CP1668" s="29" t="s">
        <v>134</v>
      </c>
      <c r="CQ1668" s="29" t="s">
        <v>115</v>
      </c>
      <c r="CR1668" s="29" t="s">
        <v>134</v>
      </c>
      <c r="CS1668" s="29" t="s">
        <v>115</v>
      </c>
      <c r="CT1668" s="112">
        <v>0.3427</v>
      </c>
      <c r="CU1668" s="112">
        <v>0.6573</v>
      </c>
      <c r="CV1668" s="30" t="s">
        <v>4836</v>
      </c>
    </row>
    <row r="1669" spans="2:100">
      <c r="B1669" s="31">
        <v>1665</v>
      </c>
      <c r="C1669" s="32" t="s">
        <v>5271</v>
      </c>
      <c r="D1669" s="128"/>
      <c r="E1669" s="128"/>
      <c r="F1669" s="32" t="s">
        <v>115</v>
      </c>
      <c r="G1669" s="32" t="s">
        <v>5272</v>
      </c>
      <c r="H1669" s="32" t="s">
        <v>1841</v>
      </c>
      <c r="I1669" s="32" t="s">
        <v>189</v>
      </c>
      <c r="J1669" s="32" t="s">
        <v>115</v>
      </c>
      <c r="K1669" s="32" t="s">
        <v>115</v>
      </c>
      <c r="L1669" s="32" t="s">
        <v>404</v>
      </c>
      <c r="M1669" s="32" t="s">
        <v>5269</v>
      </c>
      <c r="N1669" s="32" t="s">
        <v>115</v>
      </c>
      <c r="O1669" s="32" t="s">
        <v>115</v>
      </c>
      <c r="P1669" s="110" t="s">
        <v>115</v>
      </c>
      <c r="Q1669" s="32" t="s">
        <v>115</v>
      </c>
      <c r="R1669" s="32" t="s">
        <v>115</v>
      </c>
      <c r="S1669" s="32" t="s">
        <v>121</v>
      </c>
      <c r="T1669" s="32" t="s">
        <v>115</v>
      </c>
      <c r="U1669" s="32" t="s">
        <v>4920</v>
      </c>
      <c r="V1669" s="32" t="s">
        <v>1512</v>
      </c>
      <c r="W1669" s="32" t="b">
        <v>0</v>
      </c>
      <c r="X1669" s="32" t="s">
        <v>115</v>
      </c>
      <c r="Y1669" s="128"/>
      <c r="Z1669" s="119" t="s">
        <v>115</v>
      </c>
      <c r="AA1669" s="119" t="s">
        <v>115</v>
      </c>
      <c r="AB1669" s="32" t="s">
        <v>115</v>
      </c>
      <c r="AC1669" s="32" t="s">
        <v>115</v>
      </c>
      <c r="AD1669" s="32" t="s">
        <v>115</v>
      </c>
      <c r="AE1669" s="32" t="s">
        <v>115</v>
      </c>
      <c r="AF1669" s="32" t="s">
        <v>115</v>
      </c>
      <c r="AG1669" s="32">
        <v>5.3010200000000003</v>
      </c>
      <c r="AH1669" s="32" t="s">
        <v>409</v>
      </c>
      <c r="AI1669" s="32" t="s">
        <v>5273</v>
      </c>
      <c r="AJ1669" s="32" t="s">
        <v>115</v>
      </c>
      <c r="AK1669" s="32" t="s">
        <v>115</v>
      </c>
      <c r="AL1669" s="32" t="s">
        <v>115</v>
      </c>
      <c r="AM1669" s="32">
        <v>70</v>
      </c>
      <c r="AN1669" s="32" t="s">
        <v>128</v>
      </c>
      <c r="AO1669" s="32" t="s">
        <v>129</v>
      </c>
      <c r="AP1669" s="32" t="s">
        <v>115</v>
      </c>
      <c r="AQ1669" s="32" t="s">
        <v>130</v>
      </c>
      <c r="AR1669" s="32">
        <v>2024</v>
      </c>
      <c r="AS1669" s="32" t="s">
        <v>115</v>
      </c>
      <c r="AT1669" s="32" t="b">
        <v>0</v>
      </c>
      <c r="AU1669" s="32" t="s">
        <v>115</v>
      </c>
      <c r="AV1669" s="32" t="s">
        <v>115</v>
      </c>
      <c r="AW1669" s="32" t="s">
        <v>115</v>
      </c>
      <c r="AX1669" s="32" t="b">
        <v>0</v>
      </c>
      <c r="AY1669" s="32" t="s">
        <v>115</v>
      </c>
      <c r="AZ1669" s="110" t="s">
        <v>115</v>
      </c>
      <c r="BA1669" s="32" t="s">
        <v>115</v>
      </c>
      <c r="BB1669" s="32" t="s">
        <v>115</v>
      </c>
      <c r="BC1669" s="32" t="s">
        <v>115</v>
      </c>
      <c r="BD1669" s="32" t="s">
        <v>115</v>
      </c>
      <c r="BE1669" s="32" t="s">
        <v>115</v>
      </c>
      <c r="BF1669" s="110" t="s">
        <v>115</v>
      </c>
      <c r="BG1669" s="32" t="s">
        <v>131</v>
      </c>
      <c r="BH1669" s="32" t="s">
        <v>115</v>
      </c>
      <c r="BI1669" s="32" t="s">
        <v>162</v>
      </c>
      <c r="BJ1669" s="32">
        <v>5</v>
      </c>
      <c r="BK1669" s="110" t="s">
        <v>115</v>
      </c>
      <c r="BL1669" s="110" t="s">
        <v>115</v>
      </c>
      <c r="BM1669" s="110" t="s">
        <v>133</v>
      </c>
      <c r="BN1669" s="32" t="s">
        <v>115</v>
      </c>
      <c r="BO1669" s="32" t="s">
        <v>115</v>
      </c>
      <c r="BP1669" s="32" t="b">
        <v>0</v>
      </c>
      <c r="BQ1669" s="116" t="s">
        <v>115</v>
      </c>
      <c r="BR1669" s="32" t="s">
        <v>134</v>
      </c>
      <c r="BS1669" s="116">
        <v>0</v>
      </c>
      <c r="BT1669" s="116">
        <v>431500.39013129997</v>
      </c>
      <c r="BU1669" s="116">
        <v>0</v>
      </c>
      <c r="BV1669" s="116">
        <v>0</v>
      </c>
      <c r="BW1669" s="116">
        <v>0</v>
      </c>
      <c r="BX1669" s="116">
        <v>0</v>
      </c>
      <c r="BY1669" s="116">
        <v>0</v>
      </c>
      <c r="BZ1669" s="116">
        <v>0</v>
      </c>
      <c r="CA1669" s="116">
        <v>92049.614613700003</v>
      </c>
      <c r="CB1669" s="116">
        <v>63543.6713581</v>
      </c>
      <c r="CC1669" s="116">
        <v>99485.527220100019</v>
      </c>
      <c r="CD1669" s="116">
        <v>104030.23323439999</v>
      </c>
      <c r="CE1669" s="116">
        <v>0</v>
      </c>
      <c r="CF1669" s="32" t="s">
        <v>135</v>
      </c>
      <c r="CG1669" s="32" t="s">
        <v>136</v>
      </c>
      <c r="CH1669" s="32" t="s">
        <v>115</v>
      </c>
      <c r="CI1669" s="116">
        <v>0</v>
      </c>
      <c r="CJ1669" s="116">
        <v>0</v>
      </c>
      <c r="CK1669" s="116">
        <v>0</v>
      </c>
      <c r="CL1669" s="116">
        <v>0</v>
      </c>
      <c r="CM1669" s="116">
        <v>0</v>
      </c>
      <c r="CN1669" s="116">
        <v>0</v>
      </c>
      <c r="CO1669" s="113">
        <v>0</v>
      </c>
      <c r="CP1669" s="32" t="s">
        <v>134</v>
      </c>
      <c r="CQ1669" s="32" t="s">
        <v>115</v>
      </c>
      <c r="CR1669" s="32" t="s">
        <v>134</v>
      </c>
      <c r="CS1669" s="32" t="s">
        <v>115</v>
      </c>
      <c r="CT1669" s="113">
        <v>0.3427</v>
      </c>
      <c r="CU1669" s="113">
        <v>0.6573</v>
      </c>
      <c r="CV1669" s="33" t="s">
        <v>4836</v>
      </c>
    </row>
    <row r="1670" spans="2:100">
      <c r="B1670" s="31">
        <v>1666</v>
      </c>
      <c r="C1670" s="32" t="s">
        <v>5274</v>
      </c>
      <c r="D1670" s="128"/>
      <c r="E1670" s="128"/>
      <c r="F1670" s="32" t="s">
        <v>115</v>
      </c>
      <c r="G1670" s="32" t="s">
        <v>5275</v>
      </c>
      <c r="H1670" s="32" t="s">
        <v>1841</v>
      </c>
      <c r="I1670" s="32" t="s">
        <v>189</v>
      </c>
      <c r="J1670" s="32" t="s">
        <v>115</v>
      </c>
      <c r="K1670" s="32" t="s">
        <v>115</v>
      </c>
      <c r="L1670" s="32" t="s">
        <v>404</v>
      </c>
      <c r="M1670" s="32" t="s">
        <v>5269</v>
      </c>
      <c r="N1670" s="32" t="s">
        <v>115</v>
      </c>
      <c r="O1670" s="32" t="s">
        <v>115</v>
      </c>
      <c r="P1670" s="110" t="s">
        <v>115</v>
      </c>
      <c r="Q1670" s="32" t="s">
        <v>115</v>
      </c>
      <c r="R1670" s="32" t="s">
        <v>115</v>
      </c>
      <c r="S1670" s="32" t="s">
        <v>121</v>
      </c>
      <c r="T1670" s="32" t="s">
        <v>115</v>
      </c>
      <c r="U1670" s="32" t="s">
        <v>115</v>
      </c>
      <c r="V1670" s="32" t="s">
        <v>1512</v>
      </c>
      <c r="W1670" s="32" t="b">
        <v>0</v>
      </c>
      <c r="X1670" s="32" t="s">
        <v>115</v>
      </c>
      <c r="Y1670" s="128"/>
      <c r="Z1670" s="119" t="s">
        <v>115</v>
      </c>
      <c r="AA1670" s="119" t="s">
        <v>115</v>
      </c>
      <c r="AB1670" s="32" t="s">
        <v>115</v>
      </c>
      <c r="AC1670" s="32" t="s">
        <v>115</v>
      </c>
      <c r="AD1670" s="32" t="s">
        <v>115</v>
      </c>
      <c r="AE1670" s="32" t="s">
        <v>115</v>
      </c>
      <c r="AF1670" s="32" t="s">
        <v>115</v>
      </c>
      <c r="AG1670" s="32">
        <v>5.2010300000000003</v>
      </c>
      <c r="AH1670" s="32" t="s">
        <v>409</v>
      </c>
      <c r="AI1670" s="32" t="s">
        <v>5276</v>
      </c>
      <c r="AJ1670" s="32" t="s">
        <v>115</v>
      </c>
      <c r="AK1670" s="32" t="s">
        <v>115</v>
      </c>
      <c r="AL1670" s="32" t="s">
        <v>115</v>
      </c>
      <c r="AM1670" s="32">
        <v>70</v>
      </c>
      <c r="AN1670" s="32" t="s">
        <v>128</v>
      </c>
      <c r="AO1670" s="32" t="s">
        <v>129</v>
      </c>
      <c r="AP1670" s="32" t="s">
        <v>115</v>
      </c>
      <c r="AQ1670" s="32" t="s">
        <v>130</v>
      </c>
      <c r="AR1670" s="32">
        <v>2024</v>
      </c>
      <c r="AS1670" s="32" t="s">
        <v>115</v>
      </c>
      <c r="AT1670" s="32" t="b">
        <v>0</v>
      </c>
      <c r="AU1670" s="32" t="s">
        <v>115</v>
      </c>
      <c r="AV1670" s="32" t="s">
        <v>115</v>
      </c>
      <c r="AW1670" s="32" t="s">
        <v>115</v>
      </c>
      <c r="AX1670" s="32" t="b">
        <v>0</v>
      </c>
      <c r="AY1670" s="32" t="s">
        <v>115</v>
      </c>
      <c r="AZ1670" s="110" t="s">
        <v>115</v>
      </c>
      <c r="BA1670" s="32" t="s">
        <v>115</v>
      </c>
      <c r="BB1670" s="32" t="s">
        <v>115</v>
      </c>
      <c r="BC1670" s="32" t="s">
        <v>115</v>
      </c>
      <c r="BD1670" s="32" t="s">
        <v>115</v>
      </c>
      <c r="BE1670" s="32" t="s">
        <v>115</v>
      </c>
      <c r="BF1670" s="110" t="s">
        <v>115</v>
      </c>
      <c r="BG1670" s="32" t="s">
        <v>131</v>
      </c>
      <c r="BH1670" s="32" t="s">
        <v>115</v>
      </c>
      <c r="BI1670" s="32" t="s">
        <v>162</v>
      </c>
      <c r="BJ1670" s="32">
        <v>5</v>
      </c>
      <c r="BK1670" s="110" t="s">
        <v>115</v>
      </c>
      <c r="BL1670" s="110" t="s">
        <v>115</v>
      </c>
      <c r="BM1670" s="110" t="s">
        <v>133</v>
      </c>
      <c r="BN1670" s="32" t="s">
        <v>115</v>
      </c>
      <c r="BO1670" s="32" t="s">
        <v>115</v>
      </c>
      <c r="BP1670" s="32" t="b">
        <v>0</v>
      </c>
      <c r="BQ1670" s="116" t="s">
        <v>115</v>
      </c>
      <c r="BR1670" s="32" t="s">
        <v>134</v>
      </c>
      <c r="BS1670" s="116">
        <v>0</v>
      </c>
      <c r="BT1670" s="116">
        <v>55000</v>
      </c>
      <c r="BU1670" s="116">
        <v>0</v>
      </c>
      <c r="BV1670" s="116">
        <v>0</v>
      </c>
      <c r="BW1670" s="116">
        <v>0</v>
      </c>
      <c r="BX1670" s="116">
        <v>0</v>
      </c>
      <c r="BY1670" s="116">
        <v>0</v>
      </c>
      <c r="BZ1670" s="116">
        <v>0</v>
      </c>
      <c r="CA1670" s="116">
        <v>11000</v>
      </c>
      <c r="CB1670" s="116">
        <v>11000</v>
      </c>
      <c r="CC1670" s="116">
        <v>11000</v>
      </c>
      <c r="CD1670" s="116">
        <v>11000</v>
      </c>
      <c r="CE1670" s="116">
        <v>0</v>
      </c>
      <c r="CF1670" s="32" t="s">
        <v>135</v>
      </c>
      <c r="CG1670" s="32" t="s">
        <v>136</v>
      </c>
      <c r="CH1670" s="32" t="s">
        <v>115</v>
      </c>
      <c r="CI1670" s="116">
        <v>0</v>
      </c>
      <c r="CJ1670" s="116">
        <v>0</v>
      </c>
      <c r="CK1670" s="116">
        <v>0</v>
      </c>
      <c r="CL1670" s="116">
        <v>0</v>
      </c>
      <c r="CM1670" s="116">
        <v>0</v>
      </c>
      <c r="CN1670" s="116">
        <v>0</v>
      </c>
      <c r="CO1670" s="113">
        <v>0</v>
      </c>
      <c r="CP1670" s="32" t="s">
        <v>134</v>
      </c>
      <c r="CQ1670" s="32" t="s">
        <v>115</v>
      </c>
      <c r="CR1670" s="32" t="s">
        <v>134</v>
      </c>
      <c r="CS1670" s="32" t="s">
        <v>115</v>
      </c>
      <c r="CT1670" s="113">
        <v>0.3427</v>
      </c>
      <c r="CU1670" s="113">
        <v>0.6573</v>
      </c>
      <c r="CV1670" s="33" t="s">
        <v>4836</v>
      </c>
    </row>
    <row r="1671" spans="2:100">
      <c r="B1671" s="31">
        <v>1667</v>
      </c>
      <c r="C1671" s="32" t="s">
        <v>5277</v>
      </c>
      <c r="D1671" s="128"/>
      <c r="E1671" s="128"/>
      <c r="F1671" s="32" t="s">
        <v>115</v>
      </c>
      <c r="G1671" s="32" t="s">
        <v>5278</v>
      </c>
      <c r="H1671" s="32" t="s">
        <v>1841</v>
      </c>
      <c r="I1671" s="32" t="s">
        <v>189</v>
      </c>
      <c r="J1671" s="32" t="s">
        <v>115</v>
      </c>
      <c r="K1671" s="32" t="s">
        <v>115</v>
      </c>
      <c r="L1671" s="32" t="s">
        <v>404</v>
      </c>
      <c r="M1671" s="32" t="s">
        <v>5269</v>
      </c>
      <c r="N1671" s="32" t="s">
        <v>115</v>
      </c>
      <c r="O1671" s="32" t="s">
        <v>115</v>
      </c>
      <c r="P1671" s="110" t="s">
        <v>115</v>
      </c>
      <c r="Q1671" s="32" t="s">
        <v>115</v>
      </c>
      <c r="R1671" s="32" t="s">
        <v>115</v>
      </c>
      <c r="S1671" s="32" t="s">
        <v>121</v>
      </c>
      <c r="T1671" s="32" t="s">
        <v>115</v>
      </c>
      <c r="U1671" s="32" t="s">
        <v>214</v>
      </c>
      <c r="V1671" s="32" t="s">
        <v>122</v>
      </c>
      <c r="W1671" s="32" t="b">
        <v>0</v>
      </c>
      <c r="X1671" s="32" t="s">
        <v>115</v>
      </c>
      <c r="Y1671" s="128"/>
      <c r="Z1671" s="119" t="s">
        <v>115</v>
      </c>
      <c r="AA1671" s="119" t="s">
        <v>115</v>
      </c>
      <c r="AB1671" s="32" t="s">
        <v>115</v>
      </c>
      <c r="AC1671" s="32" t="s">
        <v>115</v>
      </c>
      <c r="AD1671" s="32" t="s">
        <v>115</v>
      </c>
      <c r="AE1671" s="32" t="s">
        <v>115</v>
      </c>
      <c r="AF1671" s="32" t="s">
        <v>115</v>
      </c>
      <c r="AG1671" s="32">
        <v>5.2010300000000003</v>
      </c>
      <c r="AH1671" s="32" t="s">
        <v>409</v>
      </c>
      <c r="AI1671" s="32" t="s">
        <v>5279</v>
      </c>
      <c r="AJ1671" s="32" t="s">
        <v>115</v>
      </c>
      <c r="AK1671" s="32" t="s">
        <v>115</v>
      </c>
      <c r="AL1671" s="32" t="s">
        <v>115</v>
      </c>
      <c r="AM1671" s="32">
        <v>70</v>
      </c>
      <c r="AN1671" s="32" t="s">
        <v>128</v>
      </c>
      <c r="AO1671" s="32" t="s">
        <v>129</v>
      </c>
      <c r="AP1671" s="32" t="s">
        <v>115</v>
      </c>
      <c r="AQ1671" s="32" t="s">
        <v>130</v>
      </c>
      <c r="AR1671" s="32">
        <v>2024</v>
      </c>
      <c r="AS1671" s="32" t="s">
        <v>115</v>
      </c>
      <c r="AT1671" s="32" t="b">
        <v>0</v>
      </c>
      <c r="AU1671" s="32" t="s">
        <v>115</v>
      </c>
      <c r="AV1671" s="32" t="s">
        <v>115</v>
      </c>
      <c r="AW1671" s="32" t="s">
        <v>115</v>
      </c>
      <c r="AX1671" s="32" t="b">
        <v>0</v>
      </c>
      <c r="AY1671" s="32" t="s">
        <v>115</v>
      </c>
      <c r="AZ1671" s="110" t="s">
        <v>115</v>
      </c>
      <c r="BA1671" s="32" t="s">
        <v>115</v>
      </c>
      <c r="BB1671" s="32" t="s">
        <v>115</v>
      </c>
      <c r="BC1671" s="32" t="s">
        <v>115</v>
      </c>
      <c r="BD1671" s="32" t="s">
        <v>115</v>
      </c>
      <c r="BE1671" s="32" t="s">
        <v>115</v>
      </c>
      <c r="BF1671" s="110" t="s">
        <v>115</v>
      </c>
      <c r="BG1671" s="32" t="s">
        <v>131</v>
      </c>
      <c r="BH1671" s="32" t="s">
        <v>115</v>
      </c>
      <c r="BI1671" s="32" t="s">
        <v>162</v>
      </c>
      <c r="BJ1671" s="32">
        <v>5</v>
      </c>
      <c r="BK1671" s="110" t="s">
        <v>115</v>
      </c>
      <c r="BL1671" s="110" t="s">
        <v>115</v>
      </c>
      <c r="BM1671" s="110" t="s">
        <v>133</v>
      </c>
      <c r="BN1671" s="32" t="s">
        <v>115</v>
      </c>
      <c r="BO1671" s="32" t="s">
        <v>115</v>
      </c>
      <c r="BP1671" s="32" t="b">
        <v>0</v>
      </c>
      <c r="BQ1671" s="116" t="s">
        <v>115</v>
      </c>
      <c r="BR1671" s="32" t="s">
        <v>134</v>
      </c>
      <c r="BS1671" s="116">
        <v>0</v>
      </c>
      <c r="BT1671" s="116">
        <v>269229.913</v>
      </c>
      <c r="BU1671" s="116">
        <v>0</v>
      </c>
      <c r="BV1671" s="116">
        <v>0</v>
      </c>
      <c r="BW1671" s="116">
        <v>0</v>
      </c>
      <c r="BX1671" s="116">
        <v>0</v>
      </c>
      <c r="BY1671" s="116">
        <v>0</v>
      </c>
      <c r="BZ1671" s="116">
        <v>0</v>
      </c>
      <c r="CA1671" s="116">
        <v>86358.267999999996</v>
      </c>
      <c r="CB1671" s="116">
        <v>135292.55799999999</v>
      </c>
      <c r="CC1671" s="116">
        <v>47579.087</v>
      </c>
      <c r="CD1671" s="116">
        <v>0</v>
      </c>
      <c r="CE1671" s="116">
        <v>0</v>
      </c>
      <c r="CF1671" s="32" t="s">
        <v>135</v>
      </c>
      <c r="CG1671" s="32" t="s">
        <v>136</v>
      </c>
      <c r="CH1671" s="32" t="s">
        <v>115</v>
      </c>
      <c r="CI1671" s="116">
        <v>0</v>
      </c>
      <c r="CJ1671" s="116">
        <v>0</v>
      </c>
      <c r="CK1671" s="116">
        <v>0</v>
      </c>
      <c r="CL1671" s="116">
        <v>0</v>
      </c>
      <c r="CM1671" s="116">
        <v>0</v>
      </c>
      <c r="CN1671" s="116">
        <v>0</v>
      </c>
      <c r="CO1671" s="113">
        <v>0</v>
      </c>
      <c r="CP1671" s="32" t="s">
        <v>134</v>
      </c>
      <c r="CQ1671" s="32" t="s">
        <v>115</v>
      </c>
      <c r="CR1671" s="32" t="s">
        <v>134</v>
      </c>
      <c r="CS1671" s="32" t="s">
        <v>115</v>
      </c>
      <c r="CT1671" s="113">
        <v>0.3427</v>
      </c>
      <c r="CU1671" s="113">
        <v>0.6573</v>
      </c>
      <c r="CV1671" s="33" t="s">
        <v>4836</v>
      </c>
    </row>
    <row r="1672" spans="2:100">
      <c r="B1672" s="31">
        <v>1668</v>
      </c>
      <c r="C1672" s="32" t="s">
        <v>5280</v>
      </c>
      <c r="D1672" s="128"/>
      <c r="E1672" s="128"/>
      <c r="F1672" s="32" t="s">
        <v>115</v>
      </c>
      <c r="G1672" s="32" t="s">
        <v>5281</v>
      </c>
      <c r="H1672" s="32" t="s">
        <v>1841</v>
      </c>
      <c r="I1672" s="32" t="s">
        <v>189</v>
      </c>
      <c r="J1672" s="32" t="s">
        <v>115</v>
      </c>
      <c r="K1672" s="32" t="s">
        <v>115</v>
      </c>
      <c r="L1672" s="32" t="s">
        <v>404</v>
      </c>
      <c r="M1672" s="32" t="s">
        <v>5269</v>
      </c>
      <c r="N1672" s="32" t="s">
        <v>115</v>
      </c>
      <c r="O1672" s="32" t="s">
        <v>115</v>
      </c>
      <c r="P1672" s="110" t="s">
        <v>115</v>
      </c>
      <c r="Q1672" s="32" t="s">
        <v>115</v>
      </c>
      <c r="R1672" s="32" t="s">
        <v>115</v>
      </c>
      <c r="S1672" s="32" t="s">
        <v>121</v>
      </c>
      <c r="T1672" s="32" t="s">
        <v>115</v>
      </c>
      <c r="U1672" s="32" t="s">
        <v>4920</v>
      </c>
      <c r="V1672" s="32" t="s">
        <v>1512</v>
      </c>
      <c r="W1672" s="32" t="b">
        <v>0</v>
      </c>
      <c r="X1672" s="32" t="s">
        <v>115</v>
      </c>
      <c r="Y1672" s="128"/>
      <c r="Z1672" s="119" t="s">
        <v>115</v>
      </c>
      <c r="AA1672" s="119" t="s">
        <v>115</v>
      </c>
      <c r="AB1672" s="32" t="s">
        <v>115</v>
      </c>
      <c r="AC1672" s="32" t="s">
        <v>115</v>
      </c>
      <c r="AD1672" s="32" t="s">
        <v>115</v>
      </c>
      <c r="AE1672" s="32" t="s">
        <v>115</v>
      </c>
      <c r="AF1672" s="32" t="s">
        <v>115</v>
      </c>
      <c r="AG1672" s="32">
        <v>5.3010200000000003</v>
      </c>
      <c r="AH1672" s="32" t="s">
        <v>409</v>
      </c>
      <c r="AI1672" s="32" t="s">
        <v>5282</v>
      </c>
      <c r="AJ1672" s="32" t="s">
        <v>115</v>
      </c>
      <c r="AK1672" s="32" t="s">
        <v>115</v>
      </c>
      <c r="AL1672" s="32" t="s">
        <v>115</v>
      </c>
      <c r="AM1672" s="32">
        <v>70</v>
      </c>
      <c r="AN1672" s="32" t="s">
        <v>128</v>
      </c>
      <c r="AO1672" s="32" t="s">
        <v>129</v>
      </c>
      <c r="AP1672" s="32" t="s">
        <v>115</v>
      </c>
      <c r="AQ1672" s="32" t="s">
        <v>130</v>
      </c>
      <c r="AR1672" s="32">
        <v>2024</v>
      </c>
      <c r="AS1672" s="32" t="s">
        <v>115</v>
      </c>
      <c r="AT1672" s="32" t="b">
        <v>0</v>
      </c>
      <c r="AU1672" s="32" t="s">
        <v>115</v>
      </c>
      <c r="AV1672" s="32" t="s">
        <v>115</v>
      </c>
      <c r="AW1672" s="32" t="s">
        <v>115</v>
      </c>
      <c r="AX1672" s="32" t="b">
        <v>0</v>
      </c>
      <c r="AY1672" s="32" t="s">
        <v>115</v>
      </c>
      <c r="AZ1672" s="110" t="s">
        <v>115</v>
      </c>
      <c r="BA1672" s="32" t="s">
        <v>115</v>
      </c>
      <c r="BB1672" s="32" t="s">
        <v>115</v>
      </c>
      <c r="BC1672" s="32" t="s">
        <v>115</v>
      </c>
      <c r="BD1672" s="32" t="s">
        <v>115</v>
      </c>
      <c r="BE1672" s="32" t="s">
        <v>115</v>
      </c>
      <c r="BF1672" s="110" t="s">
        <v>115</v>
      </c>
      <c r="BG1672" s="32" t="s">
        <v>131</v>
      </c>
      <c r="BH1672" s="32" t="s">
        <v>115</v>
      </c>
      <c r="BI1672" s="32" t="s">
        <v>162</v>
      </c>
      <c r="BJ1672" s="32">
        <v>5</v>
      </c>
      <c r="BK1672" s="110" t="s">
        <v>115</v>
      </c>
      <c r="BL1672" s="110" t="s">
        <v>115</v>
      </c>
      <c r="BM1672" s="110" t="s">
        <v>133</v>
      </c>
      <c r="BN1672" s="32" t="s">
        <v>115</v>
      </c>
      <c r="BO1672" s="32" t="s">
        <v>115</v>
      </c>
      <c r="BP1672" s="32" t="b">
        <v>0</v>
      </c>
      <c r="BQ1672" s="116" t="s">
        <v>115</v>
      </c>
      <c r="BR1672" s="32" t="s">
        <v>134</v>
      </c>
      <c r="BS1672" s="116">
        <v>0</v>
      </c>
      <c r="BT1672" s="116">
        <v>6952.4332432000001</v>
      </c>
      <c r="BU1672" s="116">
        <v>0</v>
      </c>
      <c r="BV1672" s="116">
        <v>0</v>
      </c>
      <c r="BW1672" s="116">
        <v>0</v>
      </c>
      <c r="BX1672" s="116">
        <v>0</v>
      </c>
      <c r="BY1672" s="116">
        <v>0</v>
      </c>
      <c r="BZ1672" s="116">
        <v>0</v>
      </c>
      <c r="CA1672" s="116">
        <v>2504.4231015</v>
      </c>
      <c r="CB1672" s="116">
        <v>2813.8498940000004</v>
      </c>
      <c r="CC1672" s="116">
        <v>483.47936319999997</v>
      </c>
      <c r="CD1672" s="116">
        <v>309.42679249999998</v>
      </c>
      <c r="CE1672" s="116">
        <v>0</v>
      </c>
      <c r="CF1672" s="32" t="s">
        <v>135</v>
      </c>
      <c r="CG1672" s="32" t="s">
        <v>136</v>
      </c>
      <c r="CH1672" s="32" t="s">
        <v>115</v>
      </c>
      <c r="CI1672" s="116">
        <v>0</v>
      </c>
      <c r="CJ1672" s="116">
        <v>0</v>
      </c>
      <c r="CK1672" s="116">
        <v>0</v>
      </c>
      <c r="CL1672" s="116">
        <v>0</v>
      </c>
      <c r="CM1672" s="116">
        <v>0</v>
      </c>
      <c r="CN1672" s="116">
        <v>0</v>
      </c>
      <c r="CO1672" s="113">
        <v>0</v>
      </c>
      <c r="CP1672" s="32" t="s">
        <v>134</v>
      </c>
      <c r="CQ1672" s="32" t="s">
        <v>115</v>
      </c>
      <c r="CR1672" s="32" t="s">
        <v>134</v>
      </c>
      <c r="CS1672" s="32" t="s">
        <v>115</v>
      </c>
      <c r="CT1672" s="113">
        <v>0.3427</v>
      </c>
      <c r="CU1672" s="113">
        <v>0.6573</v>
      </c>
      <c r="CV1672" s="33" t="s">
        <v>4836</v>
      </c>
    </row>
    <row r="1673" spans="2:100">
      <c r="B1673" s="31">
        <v>1669</v>
      </c>
      <c r="C1673" s="32" t="s">
        <v>5283</v>
      </c>
      <c r="D1673" s="128"/>
      <c r="E1673" s="128"/>
      <c r="F1673" s="32" t="s">
        <v>115</v>
      </c>
      <c r="G1673" s="32" t="s">
        <v>5281</v>
      </c>
      <c r="H1673" s="32" t="s">
        <v>1841</v>
      </c>
      <c r="I1673" s="32" t="s">
        <v>189</v>
      </c>
      <c r="J1673" s="32" t="s">
        <v>115</v>
      </c>
      <c r="K1673" s="32" t="s">
        <v>115</v>
      </c>
      <c r="L1673" s="32" t="s">
        <v>404</v>
      </c>
      <c r="M1673" s="32" t="s">
        <v>5269</v>
      </c>
      <c r="N1673" s="32" t="s">
        <v>115</v>
      </c>
      <c r="O1673" s="32" t="s">
        <v>115</v>
      </c>
      <c r="P1673" s="110" t="s">
        <v>115</v>
      </c>
      <c r="Q1673" s="32" t="s">
        <v>115</v>
      </c>
      <c r="R1673" s="32" t="s">
        <v>115</v>
      </c>
      <c r="S1673" s="32" t="s">
        <v>121</v>
      </c>
      <c r="T1673" s="32" t="s">
        <v>115</v>
      </c>
      <c r="U1673" s="32" t="s">
        <v>214</v>
      </c>
      <c r="V1673" s="32" t="s">
        <v>122</v>
      </c>
      <c r="W1673" s="32" t="b">
        <v>0</v>
      </c>
      <c r="X1673" s="32" t="s">
        <v>115</v>
      </c>
      <c r="Y1673" s="128"/>
      <c r="Z1673" s="119" t="s">
        <v>115</v>
      </c>
      <c r="AA1673" s="119" t="s">
        <v>115</v>
      </c>
      <c r="AB1673" s="32" t="s">
        <v>115</v>
      </c>
      <c r="AC1673" s="32" t="s">
        <v>115</v>
      </c>
      <c r="AD1673" s="32" t="s">
        <v>115</v>
      </c>
      <c r="AE1673" s="32" t="s">
        <v>115</v>
      </c>
      <c r="AF1673" s="32" t="s">
        <v>115</v>
      </c>
      <c r="AG1673" s="32">
        <v>5.3010200000000003</v>
      </c>
      <c r="AH1673" s="32" t="s">
        <v>409</v>
      </c>
      <c r="AI1673" s="32" t="s">
        <v>5284</v>
      </c>
      <c r="AJ1673" s="32" t="s">
        <v>115</v>
      </c>
      <c r="AK1673" s="32" t="s">
        <v>115</v>
      </c>
      <c r="AL1673" s="32" t="s">
        <v>115</v>
      </c>
      <c r="AM1673" s="32">
        <v>70</v>
      </c>
      <c r="AN1673" s="32" t="s">
        <v>128</v>
      </c>
      <c r="AO1673" s="32" t="s">
        <v>129</v>
      </c>
      <c r="AP1673" s="32" t="s">
        <v>115</v>
      </c>
      <c r="AQ1673" s="32" t="s">
        <v>130</v>
      </c>
      <c r="AR1673" s="32">
        <v>2024</v>
      </c>
      <c r="AS1673" s="32" t="s">
        <v>115</v>
      </c>
      <c r="AT1673" s="32" t="b">
        <v>0</v>
      </c>
      <c r="AU1673" s="32" t="s">
        <v>115</v>
      </c>
      <c r="AV1673" s="32" t="s">
        <v>115</v>
      </c>
      <c r="AW1673" s="32" t="s">
        <v>115</v>
      </c>
      <c r="AX1673" s="32" t="b">
        <v>0</v>
      </c>
      <c r="AY1673" s="32" t="s">
        <v>115</v>
      </c>
      <c r="AZ1673" s="110" t="s">
        <v>115</v>
      </c>
      <c r="BA1673" s="32" t="s">
        <v>115</v>
      </c>
      <c r="BB1673" s="32" t="s">
        <v>115</v>
      </c>
      <c r="BC1673" s="32" t="s">
        <v>115</v>
      </c>
      <c r="BD1673" s="32" t="s">
        <v>115</v>
      </c>
      <c r="BE1673" s="32" t="s">
        <v>115</v>
      </c>
      <c r="BF1673" s="110" t="s">
        <v>115</v>
      </c>
      <c r="BG1673" s="32" t="s">
        <v>131</v>
      </c>
      <c r="BH1673" s="32" t="s">
        <v>115</v>
      </c>
      <c r="BI1673" s="32" t="s">
        <v>162</v>
      </c>
      <c r="BJ1673" s="32">
        <v>5</v>
      </c>
      <c r="BK1673" s="110" t="s">
        <v>115</v>
      </c>
      <c r="BL1673" s="110" t="s">
        <v>115</v>
      </c>
      <c r="BM1673" s="110" t="s">
        <v>133</v>
      </c>
      <c r="BN1673" s="32" t="s">
        <v>115</v>
      </c>
      <c r="BO1673" s="32" t="s">
        <v>115</v>
      </c>
      <c r="BP1673" s="32" t="b">
        <v>0</v>
      </c>
      <c r="BQ1673" s="116" t="s">
        <v>115</v>
      </c>
      <c r="BR1673" s="32" t="s">
        <v>134</v>
      </c>
      <c r="BS1673" s="116">
        <v>0</v>
      </c>
      <c r="BT1673" s="116">
        <v>4918.6478999999999</v>
      </c>
      <c r="BU1673" s="116">
        <v>0</v>
      </c>
      <c r="BV1673" s="116">
        <v>0</v>
      </c>
      <c r="BW1673" s="116">
        <v>0</v>
      </c>
      <c r="BX1673" s="116">
        <v>0</v>
      </c>
      <c r="BY1673" s="116">
        <v>0</v>
      </c>
      <c r="BZ1673" s="116">
        <v>0</v>
      </c>
      <c r="CA1673" s="116">
        <v>3809.8173821999999</v>
      </c>
      <c r="CB1673" s="116">
        <v>4873.4719812999992</v>
      </c>
      <c r="CC1673" s="116">
        <v>4312.6359199999988</v>
      </c>
      <c r="CD1673" s="116">
        <v>3500.3905896999995</v>
      </c>
      <c r="CE1673" s="116">
        <v>0</v>
      </c>
      <c r="CF1673" s="32" t="s">
        <v>135</v>
      </c>
      <c r="CG1673" s="32" t="s">
        <v>136</v>
      </c>
      <c r="CH1673" s="32" t="s">
        <v>115</v>
      </c>
      <c r="CI1673" s="116">
        <v>0</v>
      </c>
      <c r="CJ1673" s="116">
        <v>0</v>
      </c>
      <c r="CK1673" s="116">
        <v>0</v>
      </c>
      <c r="CL1673" s="116">
        <v>0</v>
      </c>
      <c r="CM1673" s="116">
        <v>0</v>
      </c>
      <c r="CN1673" s="116">
        <v>0</v>
      </c>
      <c r="CO1673" s="113">
        <v>0</v>
      </c>
      <c r="CP1673" s="32" t="s">
        <v>134</v>
      </c>
      <c r="CQ1673" s="32" t="s">
        <v>115</v>
      </c>
      <c r="CR1673" s="32" t="s">
        <v>134</v>
      </c>
      <c r="CS1673" s="32" t="s">
        <v>115</v>
      </c>
      <c r="CT1673" s="113">
        <v>0.3427</v>
      </c>
      <c r="CU1673" s="113">
        <v>0.6573</v>
      </c>
      <c r="CV1673" s="33" t="s">
        <v>4836</v>
      </c>
    </row>
    <row r="1674" spans="2:100">
      <c r="B1674" s="31">
        <v>1670</v>
      </c>
      <c r="C1674" s="32" t="s">
        <v>5285</v>
      </c>
      <c r="D1674" s="128"/>
      <c r="E1674" s="128"/>
      <c r="F1674" s="32" t="s">
        <v>115</v>
      </c>
      <c r="G1674" s="32" t="s">
        <v>5286</v>
      </c>
      <c r="H1674" s="32" t="s">
        <v>1841</v>
      </c>
      <c r="I1674" s="32" t="s">
        <v>189</v>
      </c>
      <c r="J1674" s="32" t="s">
        <v>115</v>
      </c>
      <c r="K1674" s="32" t="s">
        <v>115</v>
      </c>
      <c r="L1674" s="32" t="s">
        <v>404</v>
      </c>
      <c r="M1674" s="32" t="s">
        <v>5269</v>
      </c>
      <c r="N1674" s="32" t="s">
        <v>115</v>
      </c>
      <c r="O1674" s="32" t="s">
        <v>115</v>
      </c>
      <c r="P1674" s="110" t="s">
        <v>115</v>
      </c>
      <c r="Q1674" s="32" t="s">
        <v>115</v>
      </c>
      <c r="R1674" s="32" t="s">
        <v>115</v>
      </c>
      <c r="S1674" s="32" t="s">
        <v>121</v>
      </c>
      <c r="T1674" s="32" t="s">
        <v>115</v>
      </c>
      <c r="U1674" s="32" t="s">
        <v>115</v>
      </c>
      <c r="V1674" s="32" t="s">
        <v>1512</v>
      </c>
      <c r="W1674" s="32" t="s">
        <v>123</v>
      </c>
      <c r="X1674" s="32" t="s">
        <v>887</v>
      </c>
      <c r="Y1674" s="128"/>
      <c r="Z1674" s="119" t="s">
        <v>115</v>
      </c>
      <c r="AA1674" s="119" t="s">
        <v>115</v>
      </c>
      <c r="AB1674" s="32" t="s">
        <v>115</v>
      </c>
      <c r="AC1674" s="32" t="s">
        <v>115</v>
      </c>
      <c r="AD1674" s="32" t="s">
        <v>141</v>
      </c>
      <c r="AE1674" s="32" t="s">
        <v>115</v>
      </c>
      <c r="AF1674" s="32" t="s">
        <v>4298</v>
      </c>
      <c r="AG1674" s="32" t="s">
        <v>3330</v>
      </c>
      <c r="AH1674" s="32" t="s">
        <v>422</v>
      </c>
      <c r="AI1674" s="32">
        <v>5502913</v>
      </c>
      <c r="AJ1674" s="32" t="s">
        <v>115</v>
      </c>
      <c r="AK1674" s="32" t="s">
        <v>115</v>
      </c>
      <c r="AL1674" s="32" t="s">
        <v>115</v>
      </c>
      <c r="AM1674" s="32">
        <v>70</v>
      </c>
      <c r="AN1674" s="32" t="s">
        <v>128</v>
      </c>
      <c r="AO1674" s="32" t="s">
        <v>129</v>
      </c>
      <c r="AP1674" s="32" t="s">
        <v>115</v>
      </c>
      <c r="AQ1674" s="32" t="s">
        <v>130</v>
      </c>
      <c r="AR1674" s="32">
        <v>2014</v>
      </c>
      <c r="AS1674" s="32" t="s">
        <v>115</v>
      </c>
      <c r="AT1674" s="32" t="b">
        <v>0</v>
      </c>
      <c r="AU1674" s="32" t="s">
        <v>115</v>
      </c>
      <c r="AV1674" s="32" t="s">
        <v>115</v>
      </c>
      <c r="AW1674" s="32" t="s">
        <v>115</v>
      </c>
      <c r="AX1674" s="32" t="b">
        <v>0</v>
      </c>
      <c r="AY1674" s="32" t="s">
        <v>115</v>
      </c>
      <c r="AZ1674" s="110" t="s">
        <v>115</v>
      </c>
      <c r="BA1674" s="32" t="s">
        <v>115</v>
      </c>
      <c r="BB1674" s="32" t="s">
        <v>115</v>
      </c>
      <c r="BC1674" s="32" t="s">
        <v>115</v>
      </c>
      <c r="BD1674" s="32" t="s">
        <v>115</v>
      </c>
      <c r="BE1674" s="32" t="s">
        <v>115</v>
      </c>
      <c r="BF1674" s="110" t="s">
        <v>115</v>
      </c>
      <c r="BG1674" s="32" t="s">
        <v>131</v>
      </c>
      <c r="BH1674" s="32" t="s">
        <v>115</v>
      </c>
      <c r="BI1674" s="32" t="s">
        <v>132</v>
      </c>
      <c r="BJ1674" s="32" t="s">
        <v>115</v>
      </c>
      <c r="BK1674" s="110" t="s">
        <v>115</v>
      </c>
      <c r="BL1674" s="110" t="s">
        <v>115</v>
      </c>
      <c r="BM1674" s="110" t="s">
        <v>133</v>
      </c>
      <c r="BN1674" s="32" t="s">
        <v>115</v>
      </c>
      <c r="BO1674" s="32" t="s">
        <v>115</v>
      </c>
      <c r="BP1674" s="32" t="b">
        <v>1</v>
      </c>
      <c r="BQ1674" s="116" t="s">
        <v>115</v>
      </c>
      <c r="BR1674" s="32" t="s">
        <v>134</v>
      </c>
      <c r="BS1674" s="116">
        <v>230531.58730000001</v>
      </c>
      <c r="BT1674" s="116">
        <v>230531.58730000001</v>
      </c>
      <c r="BU1674" s="116">
        <v>3620.1686</v>
      </c>
      <c r="BV1674" s="116">
        <v>15031.026400000001</v>
      </c>
      <c r="BW1674" s="116">
        <v>28992.689900000001</v>
      </c>
      <c r="BX1674" s="116">
        <v>15978.719800000001</v>
      </c>
      <c r="BY1674" s="116">
        <v>10111.407300000001</v>
      </c>
      <c r="BZ1674" s="116">
        <v>0</v>
      </c>
      <c r="CA1674" s="116">
        <v>0</v>
      </c>
      <c r="CB1674" s="116">
        <v>0</v>
      </c>
      <c r="CC1674" s="116">
        <v>0</v>
      </c>
      <c r="CD1674" s="116">
        <v>0</v>
      </c>
      <c r="CE1674" s="116">
        <v>220420.18000000002</v>
      </c>
      <c r="CF1674" s="32" t="s">
        <v>135</v>
      </c>
      <c r="CG1674" s="32" t="s">
        <v>136</v>
      </c>
      <c r="CH1674" s="32" t="s">
        <v>137</v>
      </c>
      <c r="CI1674" s="116">
        <v>2995.5734700000003</v>
      </c>
      <c r="CJ1674" s="116">
        <v>2913.1082000000006</v>
      </c>
      <c r="CK1674" s="116">
        <v>13582.207749999996</v>
      </c>
      <c r="CL1674" s="116">
        <v>25532.226700000003</v>
      </c>
      <c r="CM1674" s="116">
        <v>13413.482840000001</v>
      </c>
      <c r="CN1674" s="116">
        <v>9170.5159900000017</v>
      </c>
      <c r="CO1674" s="113">
        <v>0</v>
      </c>
      <c r="CP1674" s="32" t="s">
        <v>134</v>
      </c>
      <c r="CQ1674" s="32" t="s">
        <v>115</v>
      </c>
      <c r="CR1674" s="32" t="s">
        <v>5009</v>
      </c>
      <c r="CS1674" s="32" t="s">
        <v>115</v>
      </c>
      <c r="CT1674" s="113">
        <v>0.3427</v>
      </c>
      <c r="CU1674" s="113">
        <v>0.6573</v>
      </c>
      <c r="CV1674" s="33" t="s">
        <v>4836</v>
      </c>
    </row>
    <row r="1675" spans="2:100">
      <c r="B1675" s="31">
        <v>1671</v>
      </c>
      <c r="C1675" s="32" t="s">
        <v>5287</v>
      </c>
      <c r="D1675" s="128"/>
      <c r="E1675" s="128"/>
      <c r="F1675" s="32" t="s">
        <v>115</v>
      </c>
      <c r="G1675" s="32" t="s">
        <v>5288</v>
      </c>
      <c r="H1675" s="32" t="s">
        <v>1841</v>
      </c>
      <c r="I1675" s="32" t="s">
        <v>189</v>
      </c>
      <c r="J1675" s="32" t="s">
        <v>115</v>
      </c>
      <c r="K1675" s="32" t="s">
        <v>115</v>
      </c>
      <c r="L1675" s="32" t="s">
        <v>404</v>
      </c>
      <c r="M1675" s="32" t="s">
        <v>5269</v>
      </c>
      <c r="N1675" s="32" t="s">
        <v>115</v>
      </c>
      <c r="O1675" s="32" t="s">
        <v>115</v>
      </c>
      <c r="P1675" s="110" t="s">
        <v>115</v>
      </c>
      <c r="Q1675" s="32" t="s">
        <v>115</v>
      </c>
      <c r="R1675" s="32" t="s">
        <v>115</v>
      </c>
      <c r="S1675" s="32" t="s">
        <v>121</v>
      </c>
      <c r="T1675" s="32" t="s">
        <v>115</v>
      </c>
      <c r="U1675" s="32" t="s">
        <v>214</v>
      </c>
      <c r="V1675" s="32" t="s">
        <v>122</v>
      </c>
      <c r="W1675" s="32" t="s">
        <v>123</v>
      </c>
      <c r="X1675" s="32" t="s">
        <v>278</v>
      </c>
      <c r="Y1675" s="128"/>
      <c r="Z1675" s="119" t="s">
        <v>115</v>
      </c>
      <c r="AA1675" s="119" t="s">
        <v>115</v>
      </c>
      <c r="AB1675" s="32" t="s">
        <v>115</v>
      </c>
      <c r="AC1675" s="32" t="s">
        <v>115</v>
      </c>
      <c r="AD1675" s="32" t="s">
        <v>4295</v>
      </c>
      <c r="AE1675" s="32" t="s">
        <v>115</v>
      </c>
      <c r="AF1675" s="32" t="s">
        <v>2138</v>
      </c>
      <c r="AG1675" s="32">
        <v>5.3010200000000003</v>
      </c>
      <c r="AH1675" s="32" t="s">
        <v>422</v>
      </c>
      <c r="AI1675" s="32">
        <v>5508619</v>
      </c>
      <c r="AJ1675" s="32" t="s">
        <v>115</v>
      </c>
      <c r="AK1675" s="32" t="s">
        <v>115</v>
      </c>
      <c r="AL1675" s="32" t="s">
        <v>115</v>
      </c>
      <c r="AM1675" s="32">
        <v>70</v>
      </c>
      <c r="AN1675" s="32" t="s">
        <v>128</v>
      </c>
      <c r="AO1675" s="32" t="s">
        <v>129</v>
      </c>
      <c r="AP1675" s="32" t="s">
        <v>115</v>
      </c>
      <c r="AQ1675" s="32" t="s">
        <v>130</v>
      </c>
      <c r="AR1675" s="32">
        <v>2015</v>
      </c>
      <c r="AS1675" s="32" t="s">
        <v>115</v>
      </c>
      <c r="AT1675" s="32" t="b">
        <v>0</v>
      </c>
      <c r="AU1675" s="32" t="s">
        <v>115</v>
      </c>
      <c r="AV1675" s="32" t="s">
        <v>115</v>
      </c>
      <c r="AW1675" s="32" t="s">
        <v>115</v>
      </c>
      <c r="AX1675" s="32" t="b">
        <v>0</v>
      </c>
      <c r="AY1675" s="32" t="s">
        <v>115</v>
      </c>
      <c r="AZ1675" s="110" t="s">
        <v>115</v>
      </c>
      <c r="BA1675" s="32" t="s">
        <v>115</v>
      </c>
      <c r="BB1675" s="32" t="s">
        <v>115</v>
      </c>
      <c r="BC1675" s="32" t="s">
        <v>115</v>
      </c>
      <c r="BD1675" s="32" t="s">
        <v>115</v>
      </c>
      <c r="BE1675" s="32" t="s">
        <v>115</v>
      </c>
      <c r="BF1675" s="110" t="s">
        <v>115</v>
      </c>
      <c r="BG1675" s="32" t="s">
        <v>131</v>
      </c>
      <c r="BH1675" s="32" t="s">
        <v>115</v>
      </c>
      <c r="BI1675" s="32" t="s">
        <v>132</v>
      </c>
      <c r="BJ1675" s="32" t="s">
        <v>115</v>
      </c>
      <c r="BK1675" s="110" t="s">
        <v>115</v>
      </c>
      <c r="BL1675" s="110" t="s">
        <v>115</v>
      </c>
      <c r="BM1675" s="110" t="s">
        <v>133</v>
      </c>
      <c r="BN1675" s="32" t="s">
        <v>115</v>
      </c>
      <c r="BO1675" s="32" t="s">
        <v>115</v>
      </c>
      <c r="BP1675" s="32" t="b">
        <v>1</v>
      </c>
      <c r="BQ1675" s="116" t="s">
        <v>115</v>
      </c>
      <c r="BR1675" s="32" t="s">
        <v>134</v>
      </c>
      <c r="BS1675" s="116">
        <v>189058.09469999999</v>
      </c>
      <c r="BT1675" s="116">
        <v>189058.09469999999</v>
      </c>
      <c r="BU1675" s="116">
        <v>14289.9254</v>
      </c>
      <c r="BV1675" s="116">
        <v>48547.831400000003</v>
      </c>
      <c r="BW1675" s="116">
        <v>42803.941800000001</v>
      </c>
      <c r="BX1675" s="116">
        <v>17912.3717</v>
      </c>
      <c r="BY1675" s="116">
        <v>17065.5236</v>
      </c>
      <c r="BZ1675" s="116">
        <v>0</v>
      </c>
      <c r="CA1675" s="116">
        <v>0</v>
      </c>
      <c r="CB1675" s="116">
        <v>0</v>
      </c>
      <c r="CC1675" s="116">
        <v>0</v>
      </c>
      <c r="CD1675" s="116">
        <v>0</v>
      </c>
      <c r="CE1675" s="116">
        <v>171992.5711</v>
      </c>
      <c r="CF1675" s="32" t="s">
        <v>135</v>
      </c>
      <c r="CG1675" s="32" t="s">
        <v>136</v>
      </c>
      <c r="CH1675" s="32" t="s">
        <v>137</v>
      </c>
      <c r="CI1675" s="116">
        <v>7117.8316400000031</v>
      </c>
      <c r="CJ1675" s="116">
        <v>11657.465860000006</v>
      </c>
      <c r="CK1675" s="116">
        <v>43172.789939999988</v>
      </c>
      <c r="CL1675" s="116">
        <v>37403.23965000001</v>
      </c>
      <c r="CM1675" s="116">
        <v>14384.736639999999</v>
      </c>
      <c r="CN1675" s="116">
        <v>16168.863489999996</v>
      </c>
      <c r="CO1675" s="113">
        <v>0</v>
      </c>
      <c r="CP1675" s="32" t="s">
        <v>134</v>
      </c>
      <c r="CQ1675" s="32" t="s">
        <v>115</v>
      </c>
      <c r="CR1675" s="32" t="s">
        <v>134</v>
      </c>
      <c r="CS1675" s="32" t="s">
        <v>115</v>
      </c>
      <c r="CT1675" s="113">
        <v>0.3427</v>
      </c>
      <c r="CU1675" s="113">
        <v>0.6573</v>
      </c>
      <c r="CV1675" s="33" t="s">
        <v>4836</v>
      </c>
    </row>
    <row r="1676" spans="2:100">
      <c r="B1676" s="31">
        <v>1672</v>
      </c>
      <c r="C1676" s="32" t="s">
        <v>5289</v>
      </c>
      <c r="D1676" s="128"/>
      <c r="E1676" s="128"/>
      <c r="F1676" s="32" t="s">
        <v>115</v>
      </c>
      <c r="G1676" s="32" t="s">
        <v>5290</v>
      </c>
      <c r="H1676" s="32" t="s">
        <v>1841</v>
      </c>
      <c r="I1676" s="32" t="s">
        <v>189</v>
      </c>
      <c r="J1676" s="32" t="s">
        <v>115</v>
      </c>
      <c r="K1676" s="32" t="s">
        <v>115</v>
      </c>
      <c r="L1676" s="32" t="s">
        <v>404</v>
      </c>
      <c r="M1676" s="32" t="s">
        <v>5269</v>
      </c>
      <c r="N1676" s="32" t="s">
        <v>115</v>
      </c>
      <c r="O1676" s="32" t="s">
        <v>115</v>
      </c>
      <c r="P1676" s="110" t="s">
        <v>115</v>
      </c>
      <c r="Q1676" s="32" t="s">
        <v>115</v>
      </c>
      <c r="R1676" s="32" t="s">
        <v>115</v>
      </c>
      <c r="S1676" s="32" t="s">
        <v>121</v>
      </c>
      <c r="T1676" s="32" t="s">
        <v>115</v>
      </c>
      <c r="U1676" s="32" t="s">
        <v>214</v>
      </c>
      <c r="V1676" s="32" t="s">
        <v>122</v>
      </c>
      <c r="W1676" s="32" t="s">
        <v>123</v>
      </c>
      <c r="X1676" s="32" t="s">
        <v>1821</v>
      </c>
      <c r="Y1676" s="128"/>
      <c r="Z1676" s="119" t="s">
        <v>115</v>
      </c>
      <c r="AA1676" s="119" t="s">
        <v>115</v>
      </c>
      <c r="AB1676" s="32" t="s">
        <v>115</v>
      </c>
      <c r="AC1676" s="32" t="s">
        <v>115</v>
      </c>
      <c r="AD1676" s="32" t="s">
        <v>141</v>
      </c>
      <c r="AE1676" s="32" t="s">
        <v>115</v>
      </c>
      <c r="AF1676" s="32" t="s">
        <v>2814</v>
      </c>
      <c r="AG1676" s="32">
        <v>5.3010200000000003</v>
      </c>
      <c r="AH1676" s="32" t="s">
        <v>422</v>
      </c>
      <c r="AI1676" s="32">
        <v>5509219</v>
      </c>
      <c r="AJ1676" s="32" t="s">
        <v>115</v>
      </c>
      <c r="AK1676" s="32" t="s">
        <v>115</v>
      </c>
      <c r="AL1676" s="32" t="s">
        <v>115</v>
      </c>
      <c r="AM1676" s="32">
        <v>70</v>
      </c>
      <c r="AN1676" s="32" t="s">
        <v>128</v>
      </c>
      <c r="AO1676" s="32" t="s">
        <v>129</v>
      </c>
      <c r="AP1676" s="32" t="s">
        <v>115</v>
      </c>
      <c r="AQ1676" s="32" t="s">
        <v>130</v>
      </c>
      <c r="AR1676" s="32">
        <v>2015</v>
      </c>
      <c r="AS1676" s="32" t="s">
        <v>115</v>
      </c>
      <c r="AT1676" s="32" t="b">
        <v>0</v>
      </c>
      <c r="AU1676" s="32" t="s">
        <v>115</v>
      </c>
      <c r="AV1676" s="32" t="s">
        <v>115</v>
      </c>
      <c r="AW1676" s="32" t="s">
        <v>115</v>
      </c>
      <c r="AX1676" s="32" t="b">
        <v>0</v>
      </c>
      <c r="AY1676" s="32" t="s">
        <v>115</v>
      </c>
      <c r="AZ1676" s="110" t="s">
        <v>115</v>
      </c>
      <c r="BA1676" s="32" t="s">
        <v>115</v>
      </c>
      <c r="BB1676" s="32" t="s">
        <v>115</v>
      </c>
      <c r="BC1676" s="32" t="s">
        <v>115</v>
      </c>
      <c r="BD1676" s="32" t="s">
        <v>115</v>
      </c>
      <c r="BE1676" s="32" t="s">
        <v>115</v>
      </c>
      <c r="BF1676" s="110" t="s">
        <v>115</v>
      </c>
      <c r="BG1676" s="32" t="s">
        <v>131</v>
      </c>
      <c r="BH1676" s="32" t="s">
        <v>115</v>
      </c>
      <c r="BI1676" s="32" t="s">
        <v>132</v>
      </c>
      <c r="BJ1676" s="32" t="s">
        <v>115</v>
      </c>
      <c r="BK1676" s="110" t="s">
        <v>115</v>
      </c>
      <c r="BL1676" s="110" t="s">
        <v>115</v>
      </c>
      <c r="BM1676" s="110" t="s">
        <v>133</v>
      </c>
      <c r="BN1676" s="32" t="s">
        <v>115</v>
      </c>
      <c r="BO1676" s="32" t="s">
        <v>115</v>
      </c>
      <c r="BP1676" s="32" t="b">
        <v>1</v>
      </c>
      <c r="BQ1676" s="116" t="s">
        <v>115</v>
      </c>
      <c r="BR1676" s="32" t="s">
        <v>134</v>
      </c>
      <c r="BS1676" s="116">
        <v>387429.29450000002</v>
      </c>
      <c r="BT1676" s="116">
        <v>387429.29450000002</v>
      </c>
      <c r="BU1676" s="116">
        <v>34758.3577</v>
      </c>
      <c r="BV1676" s="116">
        <v>106994.78230000001</v>
      </c>
      <c r="BW1676" s="116">
        <v>97921.357900000003</v>
      </c>
      <c r="BX1676" s="116">
        <v>35637.899700000002</v>
      </c>
      <c r="BY1676" s="116">
        <v>19017.471699999998</v>
      </c>
      <c r="BZ1676" s="116">
        <v>0</v>
      </c>
      <c r="CA1676" s="116">
        <v>0</v>
      </c>
      <c r="CB1676" s="116">
        <v>0</v>
      </c>
      <c r="CC1676" s="116">
        <v>0</v>
      </c>
      <c r="CD1676" s="116">
        <v>0</v>
      </c>
      <c r="CE1676" s="116">
        <v>368411.82280000002</v>
      </c>
      <c r="CF1676" s="32" t="s">
        <v>135</v>
      </c>
      <c r="CG1676" s="32" t="s">
        <v>136</v>
      </c>
      <c r="CH1676" s="32" t="s">
        <v>137</v>
      </c>
      <c r="CI1676" s="116">
        <v>17488.181229999991</v>
      </c>
      <c r="CJ1676" s="116">
        <v>29431.02888999999</v>
      </c>
      <c r="CK1676" s="116">
        <v>98619.670380000185</v>
      </c>
      <c r="CL1676" s="116">
        <v>86518.398969999995</v>
      </c>
      <c r="CM1676" s="116">
        <v>24747.537290000011</v>
      </c>
      <c r="CN1676" s="116">
        <v>17115.929440000004</v>
      </c>
      <c r="CO1676" s="113">
        <v>0</v>
      </c>
      <c r="CP1676" s="32" t="s">
        <v>134</v>
      </c>
      <c r="CQ1676" s="32" t="s">
        <v>115</v>
      </c>
      <c r="CR1676" s="32" t="s">
        <v>134</v>
      </c>
      <c r="CS1676" s="32" t="s">
        <v>115</v>
      </c>
      <c r="CT1676" s="113">
        <v>0.3427</v>
      </c>
      <c r="CU1676" s="113">
        <v>0.6573</v>
      </c>
      <c r="CV1676" s="33" t="s">
        <v>4836</v>
      </c>
    </row>
    <row r="1677" spans="2:100">
      <c r="B1677" s="28">
        <v>1673</v>
      </c>
      <c r="C1677" s="29" t="s">
        <v>5291</v>
      </c>
      <c r="D1677" s="129"/>
      <c r="E1677" s="129"/>
      <c r="F1677" s="29" t="s">
        <v>115</v>
      </c>
      <c r="G1677" s="29" t="s">
        <v>5292</v>
      </c>
      <c r="H1677" s="29" t="s">
        <v>1841</v>
      </c>
      <c r="I1677" s="29" t="s">
        <v>189</v>
      </c>
      <c r="J1677" s="29" t="s">
        <v>115</v>
      </c>
      <c r="K1677" s="29" t="s">
        <v>115</v>
      </c>
      <c r="L1677" s="29" t="s">
        <v>404</v>
      </c>
      <c r="M1677" s="29" t="s">
        <v>5269</v>
      </c>
      <c r="N1677" s="29" t="s">
        <v>115</v>
      </c>
      <c r="O1677" s="29" t="s">
        <v>115</v>
      </c>
      <c r="P1677" s="109" t="s">
        <v>115</v>
      </c>
      <c r="Q1677" s="29" t="s">
        <v>115</v>
      </c>
      <c r="R1677" s="29" t="s">
        <v>115</v>
      </c>
      <c r="S1677" s="29" t="s">
        <v>121</v>
      </c>
      <c r="T1677" s="29" t="s">
        <v>115</v>
      </c>
      <c r="U1677" s="29" t="s">
        <v>214</v>
      </c>
      <c r="V1677" s="29" t="s">
        <v>122</v>
      </c>
      <c r="W1677" s="29" t="s">
        <v>123</v>
      </c>
      <c r="X1677" s="29" t="s">
        <v>2459</v>
      </c>
      <c r="Y1677" s="129"/>
      <c r="Z1677" s="118" t="s">
        <v>115</v>
      </c>
      <c r="AA1677" s="118" t="s">
        <v>115</v>
      </c>
      <c r="AB1677" s="29" t="s">
        <v>115</v>
      </c>
      <c r="AC1677" s="29" t="s">
        <v>115</v>
      </c>
      <c r="AD1677" s="29" t="s">
        <v>141</v>
      </c>
      <c r="AE1677" s="29" t="s">
        <v>115</v>
      </c>
      <c r="AF1677" s="29" t="s">
        <v>4915</v>
      </c>
      <c r="AG1677" s="29">
        <v>5.3010200000000003</v>
      </c>
      <c r="AH1677" s="29" t="s">
        <v>422</v>
      </c>
      <c r="AI1677" s="29">
        <v>5509220</v>
      </c>
      <c r="AJ1677" s="29" t="s">
        <v>115</v>
      </c>
      <c r="AK1677" s="29" t="s">
        <v>115</v>
      </c>
      <c r="AL1677" s="29" t="s">
        <v>115</v>
      </c>
      <c r="AM1677" s="29">
        <v>70</v>
      </c>
      <c r="AN1677" s="29" t="s">
        <v>128</v>
      </c>
      <c r="AO1677" s="29" t="s">
        <v>129</v>
      </c>
      <c r="AP1677" s="29" t="s">
        <v>115</v>
      </c>
      <c r="AQ1677" s="29" t="s">
        <v>130</v>
      </c>
      <c r="AR1677" s="29">
        <v>2014</v>
      </c>
      <c r="AS1677" s="29" t="s">
        <v>115</v>
      </c>
      <c r="AT1677" s="29" t="b">
        <v>0</v>
      </c>
      <c r="AU1677" s="29" t="s">
        <v>115</v>
      </c>
      <c r="AV1677" s="29" t="s">
        <v>115</v>
      </c>
      <c r="AW1677" s="29" t="s">
        <v>115</v>
      </c>
      <c r="AX1677" s="29" t="b">
        <v>0</v>
      </c>
      <c r="AY1677" s="29" t="s">
        <v>115</v>
      </c>
      <c r="AZ1677" s="109" t="s">
        <v>115</v>
      </c>
      <c r="BA1677" s="29" t="s">
        <v>115</v>
      </c>
      <c r="BB1677" s="29" t="s">
        <v>115</v>
      </c>
      <c r="BC1677" s="29" t="s">
        <v>115</v>
      </c>
      <c r="BD1677" s="29" t="s">
        <v>115</v>
      </c>
      <c r="BE1677" s="29" t="s">
        <v>115</v>
      </c>
      <c r="BF1677" s="109" t="s">
        <v>115</v>
      </c>
      <c r="BG1677" s="29" t="s">
        <v>131</v>
      </c>
      <c r="BH1677" s="29" t="s">
        <v>115</v>
      </c>
      <c r="BI1677" s="29" t="s">
        <v>132</v>
      </c>
      <c r="BJ1677" s="29" t="s">
        <v>115</v>
      </c>
      <c r="BK1677" s="109" t="s">
        <v>115</v>
      </c>
      <c r="BL1677" s="109" t="s">
        <v>115</v>
      </c>
      <c r="BM1677" s="109" t="s">
        <v>133</v>
      </c>
      <c r="BN1677" s="29" t="s">
        <v>115</v>
      </c>
      <c r="BO1677" s="29" t="s">
        <v>115</v>
      </c>
      <c r="BP1677" s="29" t="b">
        <v>1</v>
      </c>
      <c r="BQ1677" s="115" t="s">
        <v>115</v>
      </c>
      <c r="BR1677" s="29" t="s">
        <v>134</v>
      </c>
      <c r="BS1677" s="115">
        <v>29447.548900000002</v>
      </c>
      <c r="BT1677" s="115">
        <v>29447.548900000002</v>
      </c>
      <c r="BU1677" s="115">
        <v>736.9348</v>
      </c>
      <c r="BV1677" s="115">
        <v>2934.3303000000001</v>
      </c>
      <c r="BW1677" s="115">
        <v>4548.5339000000004</v>
      </c>
      <c r="BX1677" s="115">
        <v>10167.362499999999</v>
      </c>
      <c r="BY1677" s="115">
        <v>9671.3423000000003</v>
      </c>
      <c r="BZ1677" s="115">
        <v>0</v>
      </c>
      <c r="CA1677" s="115">
        <v>0</v>
      </c>
      <c r="CB1677" s="115">
        <v>0</v>
      </c>
      <c r="CC1677" s="115">
        <v>0</v>
      </c>
      <c r="CD1677" s="115">
        <v>0</v>
      </c>
      <c r="CE1677" s="115">
        <v>19776.206600000001</v>
      </c>
      <c r="CF1677" s="29" t="s">
        <v>135</v>
      </c>
      <c r="CG1677" s="29" t="s">
        <v>136</v>
      </c>
      <c r="CH1677" s="29" t="s">
        <v>137</v>
      </c>
      <c r="CI1677" s="115">
        <v>342.91246000000001</v>
      </c>
      <c r="CJ1677" s="115">
        <v>553.59183999999993</v>
      </c>
      <c r="CK1677" s="115">
        <v>2651.2203699999991</v>
      </c>
      <c r="CL1677" s="115">
        <v>3705.7820400000001</v>
      </c>
      <c r="CM1677" s="115">
        <v>8302.93073</v>
      </c>
      <c r="CN1677" s="115">
        <v>10112.671219999998</v>
      </c>
      <c r="CO1677" s="112">
        <v>0</v>
      </c>
      <c r="CP1677" s="29" t="s">
        <v>134</v>
      </c>
      <c r="CQ1677" s="29" t="s">
        <v>115</v>
      </c>
      <c r="CR1677" s="29" t="s">
        <v>134</v>
      </c>
      <c r="CS1677" s="29" t="s">
        <v>115</v>
      </c>
      <c r="CT1677" s="112">
        <v>0.3427</v>
      </c>
      <c r="CU1677" s="112">
        <v>0.6573</v>
      </c>
      <c r="CV1677" s="30" t="s">
        <v>4836</v>
      </c>
    </row>
    <row r="1678" spans="2:100">
      <c r="B1678" s="31">
        <v>1674</v>
      </c>
      <c r="C1678" s="32" t="s">
        <v>5293</v>
      </c>
      <c r="D1678" s="128"/>
      <c r="E1678" s="128"/>
      <c r="F1678" s="32" t="s">
        <v>115</v>
      </c>
      <c r="G1678" s="32" t="s">
        <v>5294</v>
      </c>
      <c r="H1678" s="32" t="s">
        <v>1841</v>
      </c>
      <c r="I1678" s="32" t="s">
        <v>189</v>
      </c>
      <c r="J1678" s="32" t="s">
        <v>115</v>
      </c>
      <c r="K1678" s="32" t="s">
        <v>115</v>
      </c>
      <c r="L1678" s="32" t="s">
        <v>404</v>
      </c>
      <c r="M1678" s="32" t="s">
        <v>5269</v>
      </c>
      <c r="N1678" s="32" t="s">
        <v>115</v>
      </c>
      <c r="O1678" s="32" t="s">
        <v>115</v>
      </c>
      <c r="P1678" s="110" t="s">
        <v>115</v>
      </c>
      <c r="Q1678" s="32" t="s">
        <v>115</v>
      </c>
      <c r="R1678" s="32" t="s">
        <v>115</v>
      </c>
      <c r="S1678" s="32" t="s">
        <v>121</v>
      </c>
      <c r="T1678" s="32" t="s">
        <v>115</v>
      </c>
      <c r="U1678" s="32" t="s">
        <v>115</v>
      </c>
      <c r="V1678" s="32" t="s">
        <v>1512</v>
      </c>
      <c r="W1678" s="32" t="s">
        <v>123</v>
      </c>
      <c r="X1678" s="32" t="s">
        <v>115</v>
      </c>
      <c r="Y1678" s="128"/>
      <c r="Z1678" s="119" t="s">
        <v>115</v>
      </c>
      <c r="AA1678" s="119" t="s">
        <v>115</v>
      </c>
      <c r="AB1678" s="32" t="s">
        <v>115</v>
      </c>
      <c r="AC1678" s="32" t="s">
        <v>115</v>
      </c>
      <c r="AD1678" s="32" t="s">
        <v>141</v>
      </c>
      <c r="AE1678" s="32" t="s">
        <v>115</v>
      </c>
      <c r="AF1678" s="32" t="s">
        <v>5295</v>
      </c>
      <c r="AG1678" s="32" t="s">
        <v>115</v>
      </c>
      <c r="AH1678" s="32" t="s">
        <v>115</v>
      </c>
      <c r="AI1678" s="32">
        <v>5513319</v>
      </c>
      <c r="AJ1678" s="32" t="s">
        <v>115</v>
      </c>
      <c r="AK1678" s="32" t="s">
        <v>115</v>
      </c>
      <c r="AL1678" s="32" t="s">
        <v>115</v>
      </c>
      <c r="AM1678" s="32">
        <v>70</v>
      </c>
      <c r="AN1678" s="32" t="s">
        <v>128</v>
      </c>
      <c r="AO1678" s="32" t="s">
        <v>129</v>
      </c>
      <c r="AP1678" s="32" t="s">
        <v>115</v>
      </c>
      <c r="AQ1678" s="32" t="s">
        <v>130</v>
      </c>
      <c r="AR1678" s="32">
        <v>2014</v>
      </c>
      <c r="AS1678" s="32" t="s">
        <v>115</v>
      </c>
      <c r="AT1678" s="32" t="b">
        <v>0</v>
      </c>
      <c r="AU1678" s="32" t="s">
        <v>115</v>
      </c>
      <c r="AV1678" s="32" t="s">
        <v>115</v>
      </c>
      <c r="AW1678" s="32" t="s">
        <v>115</v>
      </c>
      <c r="AX1678" s="32" t="b">
        <v>0</v>
      </c>
      <c r="AY1678" s="32" t="s">
        <v>115</v>
      </c>
      <c r="AZ1678" s="110" t="s">
        <v>115</v>
      </c>
      <c r="BA1678" s="32" t="s">
        <v>115</v>
      </c>
      <c r="BB1678" s="32" t="s">
        <v>115</v>
      </c>
      <c r="BC1678" s="32" t="s">
        <v>115</v>
      </c>
      <c r="BD1678" s="32" t="s">
        <v>115</v>
      </c>
      <c r="BE1678" s="32" t="s">
        <v>115</v>
      </c>
      <c r="BF1678" s="110" t="s">
        <v>115</v>
      </c>
      <c r="BG1678" s="32" t="s">
        <v>131</v>
      </c>
      <c r="BH1678" s="32" t="s">
        <v>115</v>
      </c>
      <c r="BI1678" s="32" t="s">
        <v>132</v>
      </c>
      <c r="BJ1678" s="32" t="s">
        <v>115</v>
      </c>
      <c r="BK1678" s="110" t="s">
        <v>115</v>
      </c>
      <c r="BL1678" s="110" t="s">
        <v>115</v>
      </c>
      <c r="BM1678" s="110" t="s">
        <v>133</v>
      </c>
      <c r="BN1678" s="32" t="s">
        <v>115</v>
      </c>
      <c r="BO1678" s="32" t="s">
        <v>115</v>
      </c>
      <c r="BP1678" s="32" t="b">
        <v>0</v>
      </c>
      <c r="BQ1678" s="116" t="s">
        <v>115</v>
      </c>
      <c r="BR1678" s="32" t="s">
        <v>134</v>
      </c>
      <c r="BS1678" s="116">
        <v>17938.6842</v>
      </c>
      <c r="BT1678" s="116">
        <v>17938.6842</v>
      </c>
      <c r="BU1678" s="116">
        <v>-5.9271000000000003</v>
      </c>
      <c r="BV1678" s="116">
        <v>0.49399999999999999</v>
      </c>
      <c r="BW1678" s="116">
        <v>-9.0413999999999994</v>
      </c>
      <c r="BX1678" s="116">
        <v>0</v>
      </c>
      <c r="BY1678" s="116">
        <v>0</v>
      </c>
      <c r="BZ1678" s="116">
        <v>0</v>
      </c>
      <c r="CA1678" s="116">
        <v>0</v>
      </c>
      <c r="CB1678" s="116">
        <v>0</v>
      </c>
      <c r="CC1678" s="116">
        <v>0</v>
      </c>
      <c r="CD1678" s="116">
        <v>0</v>
      </c>
      <c r="CE1678" s="116">
        <v>17938.6842</v>
      </c>
      <c r="CF1678" s="32" t="s">
        <v>135</v>
      </c>
      <c r="CG1678" s="32" t="s">
        <v>136</v>
      </c>
      <c r="CH1678" s="32" t="s">
        <v>241</v>
      </c>
      <c r="CI1678" s="116">
        <v>0</v>
      </c>
      <c r="CJ1678" s="116">
        <v>-5.6369399999999992</v>
      </c>
      <c r="CK1678" s="116">
        <v>0.43709000000000003</v>
      </c>
      <c r="CL1678" s="116">
        <v>-9.6700199999999992</v>
      </c>
      <c r="CM1678" s="116">
        <v>0</v>
      </c>
      <c r="CN1678" s="116">
        <v>0</v>
      </c>
      <c r="CO1678" s="113">
        <v>0</v>
      </c>
      <c r="CP1678" s="32" t="s">
        <v>134</v>
      </c>
      <c r="CQ1678" s="32" t="s">
        <v>115</v>
      </c>
      <c r="CR1678" s="32" t="s">
        <v>134</v>
      </c>
      <c r="CS1678" s="32" t="s">
        <v>115</v>
      </c>
      <c r="CT1678" s="113">
        <v>0.3427</v>
      </c>
      <c r="CU1678" s="113">
        <v>0.6573</v>
      </c>
      <c r="CV1678" s="33" t="s">
        <v>4836</v>
      </c>
    </row>
    <row r="1679" spans="2:100">
      <c r="B1679" s="31">
        <v>1675</v>
      </c>
      <c r="C1679" s="32" t="s">
        <v>5296</v>
      </c>
      <c r="D1679" s="128"/>
      <c r="E1679" s="128"/>
      <c r="F1679" s="32" t="s">
        <v>115</v>
      </c>
      <c r="G1679" s="32" t="s">
        <v>5297</v>
      </c>
      <c r="H1679" s="32" t="s">
        <v>1841</v>
      </c>
      <c r="I1679" s="32" t="s">
        <v>189</v>
      </c>
      <c r="J1679" s="32" t="s">
        <v>115</v>
      </c>
      <c r="K1679" s="32" t="s">
        <v>115</v>
      </c>
      <c r="L1679" s="32" t="s">
        <v>404</v>
      </c>
      <c r="M1679" s="32" t="s">
        <v>5269</v>
      </c>
      <c r="N1679" s="32" t="s">
        <v>115</v>
      </c>
      <c r="O1679" s="32" t="s">
        <v>115</v>
      </c>
      <c r="P1679" s="110" t="s">
        <v>115</v>
      </c>
      <c r="Q1679" s="32" t="s">
        <v>115</v>
      </c>
      <c r="R1679" s="32" t="s">
        <v>115</v>
      </c>
      <c r="S1679" s="32" t="s">
        <v>121</v>
      </c>
      <c r="T1679" s="32" t="s">
        <v>115</v>
      </c>
      <c r="U1679" s="32" t="s">
        <v>214</v>
      </c>
      <c r="V1679" s="32" t="s">
        <v>122</v>
      </c>
      <c r="W1679" s="32" t="s">
        <v>123</v>
      </c>
      <c r="X1679" s="32" t="s">
        <v>887</v>
      </c>
      <c r="Y1679" s="128"/>
      <c r="Z1679" s="119" t="s">
        <v>115</v>
      </c>
      <c r="AA1679" s="119" t="s">
        <v>115</v>
      </c>
      <c r="AB1679" s="32" t="s">
        <v>115</v>
      </c>
      <c r="AC1679" s="32" t="s">
        <v>115</v>
      </c>
      <c r="AD1679" s="32" t="s">
        <v>115</v>
      </c>
      <c r="AE1679" s="32" t="s">
        <v>115</v>
      </c>
      <c r="AF1679" s="32" t="s">
        <v>4915</v>
      </c>
      <c r="AG1679" s="32">
        <v>5.3010200000000003</v>
      </c>
      <c r="AH1679" s="32" t="s">
        <v>422</v>
      </c>
      <c r="AI1679" s="32">
        <v>5519159</v>
      </c>
      <c r="AJ1679" s="32" t="s">
        <v>115</v>
      </c>
      <c r="AK1679" s="32" t="s">
        <v>115</v>
      </c>
      <c r="AL1679" s="32" t="s">
        <v>115</v>
      </c>
      <c r="AM1679" s="32">
        <v>70</v>
      </c>
      <c r="AN1679" s="32" t="s">
        <v>128</v>
      </c>
      <c r="AO1679" s="32" t="s">
        <v>129</v>
      </c>
      <c r="AP1679" s="32" t="s">
        <v>115</v>
      </c>
      <c r="AQ1679" s="32" t="s">
        <v>130</v>
      </c>
      <c r="AR1679" s="32">
        <v>2019</v>
      </c>
      <c r="AS1679" s="32" t="s">
        <v>115</v>
      </c>
      <c r="AT1679" s="32" t="b">
        <v>0</v>
      </c>
      <c r="AU1679" s="32" t="s">
        <v>115</v>
      </c>
      <c r="AV1679" s="32" t="s">
        <v>115</v>
      </c>
      <c r="AW1679" s="32" t="s">
        <v>115</v>
      </c>
      <c r="AX1679" s="32" t="b">
        <v>0</v>
      </c>
      <c r="AY1679" s="32" t="s">
        <v>115</v>
      </c>
      <c r="AZ1679" s="110" t="s">
        <v>115</v>
      </c>
      <c r="BA1679" s="32" t="s">
        <v>115</v>
      </c>
      <c r="BB1679" s="32" t="s">
        <v>115</v>
      </c>
      <c r="BC1679" s="32" t="s">
        <v>115</v>
      </c>
      <c r="BD1679" s="32" t="s">
        <v>115</v>
      </c>
      <c r="BE1679" s="32" t="s">
        <v>115</v>
      </c>
      <c r="BF1679" s="110" t="s">
        <v>115</v>
      </c>
      <c r="BG1679" s="32" t="s">
        <v>131</v>
      </c>
      <c r="BH1679" s="32" t="s">
        <v>115</v>
      </c>
      <c r="BI1679" s="32" t="s">
        <v>132</v>
      </c>
      <c r="BJ1679" s="32" t="s">
        <v>115</v>
      </c>
      <c r="BK1679" s="110" t="s">
        <v>115</v>
      </c>
      <c r="BL1679" s="110" t="s">
        <v>115</v>
      </c>
      <c r="BM1679" s="110" t="s">
        <v>133</v>
      </c>
      <c r="BN1679" s="32" t="s">
        <v>115</v>
      </c>
      <c r="BO1679" s="32" t="s">
        <v>115</v>
      </c>
      <c r="BP1679" s="32" t="b">
        <v>0</v>
      </c>
      <c r="BQ1679" s="116" t="s">
        <v>115</v>
      </c>
      <c r="BR1679" s="32" t="s">
        <v>134</v>
      </c>
      <c r="BS1679" s="116">
        <v>3481.2667999999999</v>
      </c>
      <c r="BT1679" s="116">
        <v>3481.2667999999999</v>
      </c>
      <c r="BU1679" s="116">
        <v>606.5095</v>
      </c>
      <c r="BV1679" s="116">
        <v>832.94780000000003</v>
      </c>
      <c r="BW1679" s="116">
        <v>17.764299999999999</v>
      </c>
      <c r="BX1679" s="116">
        <v>1.3511</v>
      </c>
      <c r="BY1679" s="116">
        <v>0.46450000000000002</v>
      </c>
      <c r="BZ1679" s="116">
        <v>0</v>
      </c>
      <c r="CA1679" s="116">
        <v>0</v>
      </c>
      <c r="CB1679" s="116">
        <v>0</v>
      </c>
      <c r="CC1679" s="116">
        <v>0</v>
      </c>
      <c r="CD1679" s="116">
        <v>0</v>
      </c>
      <c r="CE1679" s="116">
        <v>3480.8022999999998</v>
      </c>
      <c r="CF1679" s="32" t="s">
        <v>135</v>
      </c>
      <c r="CG1679" s="32" t="s">
        <v>136</v>
      </c>
      <c r="CH1679" s="32" t="s">
        <v>137</v>
      </c>
      <c r="CI1679" s="116">
        <v>1434.4403500000001</v>
      </c>
      <c r="CJ1679" s="116">
        <v>527.08374000000003</v>
      </c>
      <c r="CK1679" s="116">
        <v>860.08589000000006</v>
      </c>
      <c r="CL1679" s="116">
        <v>17.574840000000002</v>
      </c>
      <c r="CM1679" s="116">
        <v>-276.90341000000001</v>
      </c>
      <c r="CN1679" s="116">
        <v>0.20121999999999998</v>
      </c>
      <c r="CO1679" s="113">
        <v>0</v>
      </c>
      <c r="CP1679" s="32" t="s">
        <v>134</v>
      </c>
      <c r="CQ1679" s="32" t="s">
        <v>115</v>
      </c>
      <c r="CR1679" s="32" t="s">
        <v>134</v>
      </c>
      <c r="CS1679" s="32" t="s">
        <v>115</v>
      </c>
      <c r="CT1679" s="113">
        <v>0.3427</v>
      </c>
      <c r="CU1679" s="113">
        <v>0.6573</v>
      </c>
      <c r="CV1679" s="33" t="s">
        <v>4836</v>
      </c>
    </row>
    <row r="1680" spans="2:100">
      <c r="B1680" s="31">
        <v>1676</v>
      </c>
      <c r="C1680" s="32" t="s">
        <v>5298</v>
      </c>
      <c r="D1680" s="128"/>
      <c r="E1680" s="128"/>
      <c r="F1680" s="32" t="s">
        <v>115</v>
      </c>
      <c r="G1680" s="32" t="s">
        <v>5299</v>
      </c>
      <c r="H1680" s="32" t="s">
        <v>1841</v>
      </c>
      <c r="I1680" s="32" t="s">
        <v>189</v>
      </c>
      <c r="J1680" s="32" t="s">
        <v>115</v>
      </c>
      <c r="K1680" s="32" t="s">
        <v>115</v>
      </c>
      <c r="L1680" s="32" t="s">
        <v>404</v>
      </c>
      <c r="M1680" s="32" t="s">
        <v>5269</v>
      </c>
      <c r="N1680" s="32" t="s">
        <v>115</v>
      </c>
      <c r="O1680" s="32" t="s">
        <v>115</v>
      </c>
      <c r="P1680" s="110" t="s">
        <v>115</v>
      </c>
      <c r="Q1680" s="32" t="s">
        <v>115</v>
      </c>
      <c r="R1680" s="32" t="s">
        <v>115</v>
      </c>
      <c r="S1680" s="32" t="s">
        <v>121</v>
      </c>
      <c r="T1680" s="32" t="s">
        <v>115</v>
      </c>
      <c r="U1680" s="32" t="s">
        <v>115</v>
      </c>
      <c r="V1680" s="32" t="s">
        <v>1512</v>
      </c>
      <c r="W1680" s="32" t="s">
        <v>123</v>
      </c>
      <c r="X1680" s="32" t="s">
        <v>115</v>
      </c>
      <c r="Y1680" s="128"/>
      <c r="Z1680" s="119" t="s">
        <v>115</v>
      </c>
      <c r="AA1680" s="119" t="s">
        <v>115</v>
      </c>
      <c r="AB1680" s="32" t="s">
        <v>115</v>
      </c>
      <c r="AC1680" s="32" t="s">
        <v>115</v>
      </c>
      <c r="AD1680" s="32" t="s">
        <v>141</v>
      </c>
      <c r="AE1680" s="32" t="s">
        <v>4854</v>
      </c>
      <c r="AF1680" s="32" t="s">
        <v>2814</v>
      </c>
      <c r="AG1680" s="32">
        <v>5.3010200000000003</v>
      </c>
      <c r="AH1680" s="32" t="s">
        <v>422</v>
      </c>
      <c r="AI1680" s="32">
        <v>5529956</v>
      </c>
      <c r="AJ1680" s="32" t="s">
        <v>115</v>
      </c>
      <c r="AK1680" s="32" t="s">
        <v>115</v>
      </c>
      <c r="AL1680" s="32" t="s">
        <v>115</v>
      </c>
      <c r="AM1680" s="32">
        <v>70</v>
      </c>
      <c r="AN1680" s="32" t="s">
        <v>128</v>
      </c>
      <c r="AO1680" s="32" t="s">
        <v>129</v>
      </c>
      <c r="AP1680" s="32" t="s">
        <v>115</v>
      </c>
      <c r="AQ1680" s="32" t="s">
        <v>130</v>
      </c>
      <c r="AR1680" s="32">
        <v>2019</v>
      </c>
      <c r="AS1680" s="32" t="s">
        <v>115</v>
      </c>
      <c r="AT1680" s="32" t="b">
        <v>0</v>
      </c>
      <c r="AU1680" s="32" t="s">
        <v>115</v>
      </c>
      <c r="AV1680" s="32" t="s">
        <v>115</v>
      </c>
      <c r="AW1680" s="32" t="s">
        <v>115</v>
      </c>
      <c r="AX1680" s="32" t="b">
        <v>0</v>
      </c>
      <c r="AY1680" s="32" t="s">
        <v>115</v>
      </c>
      <c r="AZ1680" s="110" t="s">
        <v>115</v>
      </c>
      <c r="BA1680" s="32" t="s">
        <v>115</v>
      </c>
      <c r="BB1680" s="32" t="s">
        <v>115</v>
      </c>
      <c r="BC1680" s="32" t="s">
        <v>115</v>
      </c>
      <c r="BD1680" s="32" t="s">
        <v>115</v>
      </c>
      <c r="BE1680" s="32" t="s">
        <v>115</v>
      </c>
      <c r="BF1680" s="110" t="s">
        <v>115</v>
      </c>
      <c r="BG1680" s="32" t="s">
        <v>131</v>
      </c>
      <c r="BH1680" s="32" t="s">
        <v>115</v>
      </c>
      <c r="BI1680" s="32" t="s">
        <v>132</v>
      </c>
      <c r="BJ1680" s="32" t="s">
        <v>115</v>
      </c>
      <c r="BK1680" s="110" t="s">
        <v>115</v>
      </c>
      <c r="BL1680" s="110" t="s">
        <v>115</v>
      </c>
      <c r="BM1680" s="110" t="s">
        <v>133</v>
      </c>
      <c r="BN1680" s="32" t="s">
        <v>115</v>
      </c>
      <c r="BO1680" s="32" t="s">
        <v>115</v>
      </c>
      <c r="BP1680" s="32" t="b">
        <v>1</v>
      </c>
      <c r="BQ1680" s="116" t="s">
        <v>115</v>
      </c>
      <c r="BR1680" s="32" t="s">
        <v>134</v>
      </c>
      <c r="BS1680" s="116">
        <v>10800.186100000001</v>
      </c>
      <c r="BT1680" s="116">
        <v>10800.186100000001</v>
      </c>
      <c r="BU1680" s="116">
        <v>4101.4883</v>
      </c>
      <c r="BV1680" s="116">
        <v>1619.6559999999999</v>
      </c>
      <c r="BW1680" s="116">
        <v>597.91359999999997</v>
      </c>
      <c r="BX1680" s="116">
        <v>164.19280000000001</v>
      </c>
      <c r="BY1680" s="116">
        <v>82.377200000000002</v>
      </c>
      <c r="BZ1680" s="116">
        <v>0</v>
      </c>
      <c r="CA1680" s="116">
        <v>0</v>
      </c>
      <c r="CB1680" s="116">
        <v>0</v>
      </c>
      <c r="CC1680" s="116">
        <v>0</v>
      </c>
      <c r="CD1680" s="116">
        <v>0</v>
      </c>
      <c r="CE1680" s="116">
        <v>10717.8089</v>
      </c>
      <c r="CF1680" s="32" t="s">
        <v>135</v>
      </c>
      <c r="CG1680" s="32" t="s">
        <v>136</v>
      </c>
      <c r="CH1680" s="32" t="s">
        <v>137</v>
      </c>
      <c r="CI1680" s="116">
        <v>2050.7324499999995</v>
      </c>
      <c r="CJ1680" s="116">
        <v>3581.2929100000001</v>
      </c>
      <c r="CK1680" s="116">
        <v>1513.7576600000004</v>
      </c>
      <c r="CL1680" s="116">
        <v>528.56620000000009</v>
      </c>
      <c r="CM1680" s="116">
        <v>137.01061000000001</v>
      </c>
      <c r="CN1680" s="116">
        <v>73.665659999999988</v>
      </c>
      <c r="CO1680" s="113">
        <v>0</v>
      </c>
      <c r="CP1680" s="32" t="s">
        <v>134</v>
      </c>
      <c r="CQ1680" s="32" t="s">
        <v>115</v>
      </c>
      <c r="CR1680" s="32" t="s">
        <v>134</v>
      </c>
      <c r="CS1680" s="32" t="s">
        <v>115</v>
      </c>
      <c r="CT1680" s="113">
        <v>0.3427</v>
      </c>
      <c r="CU1680" s="113">
        <v>0.6573</v>
      </c>
      <c r="CV1680" s="33" t="s">
        <v>4836</v>
      </c>
    </row>
    <row r="1681" spans="2:100">
      <c r="B1681" s="31">
        <v>1677</v>
      </c>
      <c r="C1681" s="32" t="s">
        <v>5300</v>
      </c>
      <c r="D1681" s="128"/>
      <c r="E1681" s="128"/>
      <c r="F1681" s="32" t="s">
        <v>115</v>
      </c>
      <c r="G1681" s="32" t="s">
        <v>5301</v>
      </c>
      <c r="H1681" s="32" t="s">
        <v>1841</v>
      </c>
      <c r="I1681" s="32" t="s">
        <v>189</v>
      </c>
      <c r="J1681" s="32" t="s">
        <v>115</v>
      </c>
      <c r="K1681" s="32" t="s">
        <v>115</v>
      </c>
      <c r="L1681" s="32" t="s">
        <v>404</v>
      </c>
      <c r="M1681" s="32" t="s">
        <v>5269</v>
      </c>
      <c r="N1681" s="32" t="s">
        <v>115</v>
      </c>
      <c r="O1681" s="32" t="s">
        <v>115</v>
      </c>
      <c r="P1681" s="110" t="s">
        <v>115</v>
      </c>
      <c r="Q1681" s="32" t="s">
        <v>115</v>
      </c>
      <c r="R1681" s="32" t="s">
        <v>115</v>
      </c>
      <c r="S1681" s="32" t="s">
        <v>121</v>
      </c>
      <c r="T1681" s="32" t="s">
        <v>115</v>
      </c>
      <c r="U1681" s="32" t="s">
        <v>115</v>
      </c>
      <c r="V1681" s="32" t="s">
        <v>1512</v>
      </c>
      <c r="W1681" s="32" t="s">
        <v>123</v>
      </c>
      <c r="X1681" s="32" t="s">
        <v>115</v>
      </c>
      <c r="Y1681" s="128"/>
      <c r="Z1681" s="119" t="s">
        <v>115</v>
      </c>
      <c r="AA1681" s="119" t="s">
        <v>115</v>
      </c>
      <c r="AB1681" s="32" t="s">
        <v>115</v>
      </c>
      <c r="AC1681" s="32" t="s">
        <v>115</v>
      </c>
      <c r="AD1681" s="32" t="s">
        <v>115</v>
      </c>
      <c r="AE1681" s="32" t="s">
        <v>115</v>
      </c>
      <c r="AF1681" s="32" t="s">
        <v>115</v>
      </c>
      <c r="AG1681" s="32">
        <v>5.3010200000000003</v>
      </c>
      <c r="AH1681" s="32" t="s">
        <v>422</v>
      </c>
      <c r="AI1681" s="32">
        <v>5531938</v>
      </c>
      <c r="AJ1681" s="32" t="s">
        <v>115</v>
      </c>
      <c r="AK1681" s="32" t="s">
        <v>115</v>
      </c>
      <c r="AL1681" s="32" t="s">
        <v>115</v>
      </c>
      <c r="AM1681" s="32">
        <v>70</v>
      </c>
      <c r="AN1681" s="32" t="s">
        <v>128</v>
      </c>
      <c r="AO1681" s="32" t="s">
        <v>129</v>
      </c>
      <c r="AP1681" s="32" t="s">
        <v>115</v>
      </c>
      <c r="AQ1681" s="32" t="s">
        <v>130</v>
      </c>
      <c r="AR1681" s="32">
        <v>2018</v>
      </c>
      <c r="AS1681" s="32" t="s">
        <v>115</v>
      </c>
      <c r="AT1681" s="32" t="b">
        <v>0</v>
      </c>
      <c r="AU1681" s="32" t="s">
        <v>115</v>
      </c>
      <c r="AV1681" s="32" t="s">
        <v>115</v>
      </c>
      <c r="AW1681" s="32" t="s">
        <v>115</v>
      </c>
      <c r="AX1681" s="32" t="b">
        <v>0</v>
      </c>
      <c r="AY1681" s="32" t="s">
        <v>115</v>
      </c>
      <c r="AZ1681" s="110" t="s">
        <v>115</v>
      </c>
      <c r="BA1681" s="32" t="s">
        <v>115</v>
      </c>
      <c r="BB1681" s="32" t="s">
        <v>115</v>
      </c>
      <c r="BC1681" s="32" t="s">
        <v>115</v>
      </c>
      <c r="BD1681" s="32" t="s">
        <v>115</v>
      </c>
      <c r="BE1681" s="32" t="s">
        <v>115</v>
      </c>
      <c r="BF1681" s="110" t="s">
        <v>115</v>
      </c>
      <c r="BG1681" s="32" t="s">
        <v>131</v>
      </c>
      <c r="BH1681" s="32" t="s">
        <v>115</v>
      </c>
      <c r="BI1681" s="32" t="s">
        <v>162</v>
      </c>
      <c r="BJ1681" s="32">
        <v>5</v>
      </c>
      <c r="BK1681" s="110" t="s">
        <v>115</v>
      </c>
      <c r="BL1681" s="110" t="s">
        <v>115</v>
      </c>
      <c r="BM1681" s="110" t="s">
        <v>133</v>
      </c>
      <c r="BN1681" s="32" t="s">
        <v>115</v>
      </c>
      <c r="BO1681" s="32" t="s">
        <v>115</v>
      </c>
      <c r="BP1681" s="32" t="b">
        <v>1</v>
      </c>
      <c r="BQ1681" s="116" t="s">
        <v>115</v>
      </c>
      <c r="BR1681" s="32" t="s">
        <v>134</v>
      </c>
      <c r="BS1681" s="116">
        <v>0</v>
      </c>
      <c r="BT1681" s="116">
        <v>181420</v>
      </c>
      <c r="BU1681" s="116">
        <v>0</v>
      </c>
      <c r="BV1681" s="116">
        <v>0</v>
      </c>
      <c r="BW1681" s="116">
        <v>0</v>
      </c>
      <c r="BX1681" s="116">
        <v>0</v>
      </c>
      <c r="BY1681" s="116">
        <v>0</v>
      </c>
      <c r="BZ1681" s="116">
        <v>181420</v>
      </c>
      <c r="CA1681" s="116">
        <v>0</v>
      </c>
      <c r="CB1681" s="116">
        <v>0</v>
      </c>
      <c r="CC1681" s="116">
        <v>0</v>
      </c>
      <c r="CD1681" s="116">
        <v>0</v>
      </c>
      <c r="CE1681" s="116">
        <v>0</v>
      </c>
      <c r="CF1681" s="32" t="s">
        <v>135</v>
      </c>
      <c r="CG1681" s="32" t="s">
        <v>136</v>
      </c>
      <c r="CH1681" s="32" t="s">
        <v>253</v>
      </c>
      <c r="CI1681" s="116">
        <v>0</v>
      </c>
      <c r="CJ1681" s="116">
        <v>0</v>
      </c>
      <c r="CK1681" s="116">
        <v>0</v>
      </c>
      <c r="CL1681" s="116">
        <v>0</v>
      </c>
      <c r="CM1681" s="116">
        <v>0</v>
      </c>
      <c r="CN1681" s="116">
        <v>0</v>
      </c>
      <c r="CO1681" s="113">
        <v>0</v>
      </c>
      <c r="CP1681" s="32" t="s">
        <v>134</v>
      </c>
      <c r="CQ1681" s="32" t="s">
        <v>115</v>
      </c>
      <c r="CR1681" s="32" t="s">
        <v>134</v>
      </c>
      <c r="CS1681" s="32" t="s">
        <v>115</v>
      </c>
      <c r="CT1681" s="113">
        <v>0.3427</v>
      </c>
      <c r="CU1681" s="113">
        <v>0.6573</v>
      </c>
      <c r="CV1681" s="33" t="s">
        <v>4836</v>
      </c>
    </row>
    <row r="1682" spans="2:100">
      <c r="B1682" s="31">
        <v>1678</v>
      </c>
      <c r="C1682" s="32" t="s">
        <v>5302</v>
      </c>
      <c r="D1682" s="128"/>
      <c r="E1682" s="128"/>
      <c r="F1682" s="32" t="s">
        <v>115</v>
      </c>
      <c r="G1682" s="32" t="s">
        <v>5303</v>
      </c>
      <c r="H1682" s="32" t="s">
        <v>1841</v>
      </c>
      <c r="I1682" s="32" t="s">
        <v>189</v>
      </c>
      <c r="J1682" s="32" t="s">
        <v>115</v>
      </c>
      <c r="K1682" s="32" t="s">
        <v>115</v>
      </c>
      <c r="L1682" s="32" t="s">
        <v>404</v>
      </c>
      <c r="M1682" s="32" t="s">
        <v>5269</v>
      </c>
      <c r="N1682" s="32" t="s">
        <v>115</v>
      </c>
      <c r="O1682" s="32" t="s">
        <v>115</v>
      </c>
      <c r="P1682" s="110" t="s">
        <v>115</v>
      </c>
      <c r="Q1682" s="32" t="s">
        <v>115</v>
      </c>
      <c r="R1682" s="32" t="s">
        <v>115</v>
      </c>
      <c r="S1682" s="32" t="s">
        <v>121</v>
      </c>
      <c r="T1682" s="32" t="s">
        <v>115</v>
      </c>
      <c r="U1682" s="32" t="s">
        <v>214</v>
      </c>
      <c r="V1682" s="32" t="s">
        <v>122</v>
      </c>
      <c r="W1682" s="32" t="s">
        <v>123</v>
      </c>
      <c r="X1682" s="32" t="s">
        <v>115</v>
      </c>
      <c r="Y1682" s="128"/>
      <c r="Z1682" s="119" t="s">
        <v>115</v>
      </c>
      <c r="AA1682" s="119" t="s">
        <v>115</v>
      </c>
      <c r="AB1682" s="32" t="s">
        <v>115</v>
      </c>
      <c r="AC1682" s="32" t="s">
        <v>115</v>
      </c>
      <c r="AD1682" s="32" t="s">
        <v>5304</v>
      </c>
      <c r="AE1682" s="32" t="s">
        <v>4966</v>
      </c>
      <c r="AF1682" s="32" t="s">
        <v>2138</v>
      </c>
      <c r="AG1682" s="32">
        <v>5.3010200000000003</v>
      </c>
      <c r="AH1682" s="32" t="s">
        <v>422</v>
      </c>
      <c r="AI1682" s="32">
        <v>5533586</v>
      </c>
      <c r="AJ1682" s="32" t="s">
        <v>115</v>
      </c>
      <c r="AK1682" s="32" t="s">
        <v>115</v>
      </c>
      <c r="AL1682" s="32" t="s">
        <v>115</v>
      </c>
      <c r="AM1682" s="32">
        <v>70</v>
      </c>
      <c r="AN1682" s="32" t="s">
        <v>128</v>
      </c>
      <c r="AO1682" s="32" t="s">
        <v>129</v>
      </c>
      <c r="AP1682" s="32" t="s">
        <v>115</v>
      </c>
      <c r="AQ1682" s="32" t="s">
        <v>130</v>
      </c>
      <c r="AR1682" s="32">
        <v>2019</v>
      </c>
      <c r="AS1682" s="32" t="s">
        <v>115</v>
      </c>
      <c r="AT1682" s="32" t="b">
        <v>0</v>
      </c>
      <c r="AU1682" s="32" t="s">
        <v>115</v>
      </c>
      <c r="AV1682" s="32" t="s">
        <v>115</v>
      </c>
      <c r="AW1682" s="32" t="s">
        <v>115</v>
      </c>
      <c r="AX1682" s="32" t="b">
        <v>0</v>
      </c>
      <c r="AY1682" s="32" t="s">
        <v>115</v>
      </c>
      <c r="AZ1682" s="110" t="s">
        <v>115</v>
      </c>
      <c r="BA1682" s="32" t="s">
        <v>115</v>
      </c>
      <c r="BB1682" s="32" t="s">
        <v>115</v>
      </c>
      <c r="BC1682" s="32" t="s">
        <v>115</v>
      </c>
      <c r="BD1682" s="32" t="s">
        <v>115</v>
      </c>
      <c r="BE1682" s="32" t="s">
        <v>115</v>
      </c>
      <c r="BF1682" s="110" t="s">
        <v>115</v>
      </c>
      <c r="BG1682" s="32" t="s">
        <v>131</v>
      </c>
      <c r="BH1682" s="32" t="s">
        <v>115</v>
      </c>
      <c r="BI1682" s="32" t="s">
        <v>132</v>
      </c>
      <c r="BJ1682" s="32" t="s">
        <v>115</v>
      </c>
      <c r="BK1682" s="110" t="s">
        <v>115</v>
      </c>
      <c r="BL1682" s="110" t="s">
        <v>115</v>
      </c>
      <c r="BM1682" s="110" t="s">
        <v>133</v>
      </c>
      <c r="BN1682" s="32" t="s">
        <v>115</v>
      </c>
      <c r="BO1682" s="32" t="s">
        <v>115</v>
      </c>
      <c r="BP1682" s="32" t="b">
        <v>1</v>
      </c>
      <c r="BQ1682" s="116" t="s">
        <v>115</v>
      </c>
      <c r="BR1682" s="32" t="s">
        <v>134</v>
      </c>
      <c r="BS1682" s="116">
        <v>567756.79570000002</v>
      </c>
      <c r="BT1682" s="116">
        <v>567756.79570000002</v>
      </c>
      <c r="BU1682" s="116">
        <v>161890.79130000001</v>
      </c>
      <c r="BV1682" s="116">
        <v>43516.254999999997</v>
      </c>
      <c r="BW1682" s="116">
        <v>16743.963800000001</v>
      </c>
      <c r="BX1682" s="116">
        <v>3624.1408999999999</v>
      </c>
      <c r="BY1682" s="116">
        <v>1532.1954000000001</v>
      </c>
      <c r="BZ1682" s="116">
        <v>0</v>
      </c>
      <c r="CA1682" s="116">
        <v>0</v>
      </c>
      <c r="CB1682" s="116">
        <v>0</v>
      </c>
      <c r="CC1682" s="116">
        <v>0</v>
      </c>
      <c r="CD1682" s="116">
        <v>0</v>
      </c>
      <c r="CE1682" s="116">
        <v>566224.60030000005</v>
      </c>
      <c r="CF1682" s="32" t="s">
        <v>135</v>
      </c>
      <c r="CG1682" s="32" t="s">
        <v>136</v>
      </c>
      <c r="CH1682" s="32" t="s">
        <v>137</v>
      </c>
      <c r="CI1682" s="116">
        <v>161065.19193999999</v>
      </c>
      <c r="CJ1682" s="116">
        <v>149250.66146999988</v>
      </c>
      <c r="CK1682" s="116">
        <v>39895.480030000086</v>
      </c>
      <c r="CL1682" s="116">
        <v>14669.272399999996</v>
      </c>
      <c r="CM1682" s="116">
        <v>-7337.1317099999987</v>
      </c>
      <c r="CN1682" s="116">
        <v>1380.8201400000003</v>
      </c>
      <c r="CO1682" s="113">
        <v>0</v>
      </c>
      <c r="CP1682" s="32" t="s">
        <v>134</v>
      </c>
      <c r="CQ1682" s="32" t="s">
        <v>115</v>
      </c>
      <c r="CR1682" s="32" t="s">
        <v>134</v>
      </c>
      <c r="CS1682" s="32" t="s">
        <v>115</v>
      </c>
      <c r="CT1682" s="113">
        <v>0.3427</v>
      </c>
      <c r="CU1682" s="113">
        <v>0.6573</v>
      </c>
      <c r="CV1682" s="33" t="s">
        <v>4836</v>
      </c>
    </row>
    <row r="1683" spans="2:100">
      <c r="B1683" s="31">
        <v>1679</v>
      </c>
      <c r="C1683" s="32" t="s">
        <v>5305</v>
      </c>
      <c r="D1683" s="128"/>
      <c r="E1683" s="128"/>
      <c r="F1683" s="32" t="s">
        <v>115</v>
      </c>
      <c r="G1683" s="32" t="s">
        <v>5306</v>
      </c>
      <c r="H1683" s="32" t="s">
        <v>1841</v>
      </c>
      <c r="I1683" s="32" t="s">
        <v>189</v>
      </c>
      <c r="J1683" s="32" t="s">
        <v>115</v>
      </c>
      <c r="K1683" s="32" t="s">
        <v>115</v>
      </c>
      <c r="L1683" s="32" t="s">
        <v>404</v>
      </c>
      <c r="M1683" s="32" t="s">
        <v>5269</v>
      </c>
      <c r="N1683" s="32" t="s">
        <v>115</v>
      </c>
      <c r="O1683" s="32" t="s">
        <v>115</v>
      </c>
      <c r="P1683" s="110" t="s">
        <v>115</v>
      </c>
      <c r="Q1683" s="32" t="s">
        <v>115</v>
      </c>
      <c r="R1683" s="32" t="s">
        <v>115</v>
      </c>
      <c r="S1683" s="32" t="s">
        <v>121</v>
      </c>
      <c r="T1683" s="32" t="s">
        <v>115</v>
      </c>
      <c r="U1683" s="32" t="s">
        <v>4920</v>
      </c>
      <c r="V1683" s="32" t="s">
        <v>122</v>
      </c>
      <c r="W1683" s="32" t="s">
        <v>123</v>
      </c>
      <c r="X1683" s="32" t="s">
        <v>115</v>
      </c>
      <c r="Y1683" s="128"/>
      <c r="Z1683" s="119" t="s">
        <v>115</v>
      </c>
      <c r="AA1683" s="119" t="s">
        <v>115</v>
      </c>
      <c r="AB1683" s="32" t="s">
        <v>115</v>
      </c>
      <c r="AC1683" s="32" t="s">
        <v>115</v>
      </c>
      <c r="AD1683" s="32" t="s">
        <v>5304</v>
      </c>
      <c r="AE1683" s="32" t="s">
        <v>115</v>
      </c>
      <c r="AF1683" s="32" t="s">
        <v>5307</v>
      </c>
      <c r="AG1683" s="32" t="s">
        <v>115</v>
      </c>
      <c r="AH1683" s="32" t="s">
        <v>422</v>
      </c>
      <c r="AI1683" s="32">
        <v>5534223</v>
      </c>
      <c r="AJ1683" s="32" t="s">
        <v>115</v>
      </c>
      <c r="AK1683" s="32" t="s">
        <v>115</v>
      </c>
      <c r="AL1683" s="32" t="s">
        <v>115</v>
      </c>
      <c r="AM1683" s="32">
        <v>70</v>
      </c>
      <c r="AN1683" s="32" t="s">
        <v>128</v>
      </c>
      <c r="AO1683" s="32" t="s">
        <v>129</v>
      </c>
      <c r="AP1683" s="32" t="s">
        <v>115</v>
      </c>
      <c r="AQ1683" s="32" t="s">
        <v>130</v>
      </c>
      <c r="AR1683" s="32">
        <v>2019</v>
      </c>
      <c r="AS1683" s="32" t="s">
        <v>115</v>
      </c>
      <c r="AT1683" s="32" t="b">
        <v>0</v>
      </c>
      <c r="AU1683" s="32" t="s">
        <v>115</v>
      </c>
      <c r="AV1683" s="32" t="s">
        <v>115</v>
      </c>
      <c r="AW1683" s="32" t="s">
        <v>115</v>
      </c>
      <c r="AX1683" s="32" t="b">
        <v>0</v>
      </c>
      <c r="AY1683" s="32" t="s">
        <v>115</v>
      </c>
      <c r="AZ1683" s="110" t="s">
        <v>115</v>
      </c>
      <c r="BA1683" s="32" t="s">
        <v>115</v>
      </c>
      <c r="BB1683" s="32" t="s">
        <v>115</v>
      </c>
      <c r="BC1683" s="32" t="s">
        <v>115</v>
      </c>
      <c r="BD1683" s="32" t="s">
        <v>115</v>
      </c>
      <c r="BE1683" s="32" t="s">
        <v>115</v>
      </c>
      <c r="BF1683" s="110" t="s">
        <v>115</v>
      </c>
      <c r="BG1683" s="32" t="s">
        <v>131</v>
      </c>
      <c r="BH1683" s="32" t="s">
        <v>115</v>
      </c>
      <c r="BI1683" s="32" t="s">
        <v>132</v>
      </c>
      <c r="BJ1683" s="32" t="s">
        <v>115</v>
      </c>
      <c r="BK1683" s="110" t="s">
        <v>115</v>
      </c>
      <c r="BL1683" s="110" t="s">
        <v>115</v>
      </c>
      <c r="BM1683" s="110" t="s">
        <v>133</v>
      </c>
      <c r="BN1683" s="32" t="s">
        <v>115</v>
      </c>
      <c r="BO1683" s="32" t="s">
        <v>115</v>
      </c>
      <c r="BP1683" s="32" t="b">
        <v>0</v>
      </c>
      <c r="BQ1683" s="116" t="s">
        <v>115</v>
      </c>
      <c r="BR1683" s="32" t="s">
        <v>134</v>
      </c>
      <c r="BS1683" s="116">
        <v>5283.1732000000002</v>
      </c>
      <c r="BT1683" s="116">
        <v>5283.1732000000002</v>
      </c>
      <c r="BU1683" s="116">
        <v>1795.7656999999999</v>
      </c>
      <c r="BV1683" s="116">
        <v>3215.5147000000002</v>
      </c>
      <c r="BW1683" s="116">
        <v>0.28349999999999997</v>
      </c>
      <c r="BX1683" s="116">
        <v>0</v>
      </c>
      <c r="BY1683" s="116">
        <v>0</v>
      </c>
      <c r="BZ1683" s="116">
        <v>0</v>
      </c>
      <c r="CA1683" s="116">
        <v>0</v>
      </c>
      <c r="CB1683" s="116">
        <v>0</v>
      </c>
      <c r="CC1683" s="116">
        <v>0</v>
      </c>
      <c r="CD1683" s="116">
        <v>0</v>
      </c>
      <c r="CE1683" s="116">
        <v>5283.1732000000002</v>
      </c>
      <c r="CF1683" s="32" t="s">
        <v>135</v>
      </c>
      <c r="CG1683" s="32" t="s">
        <v>136</v>
      </c>
      <c r="CH1683" s="32" t="s">
        <v>173</v>
      </c>
      <c r="CI1683" s="116">
        <v>266.50188000000003</v>
      </c>
      <c r="CJ1683" s="116">
        <v>1400.9320700000001</v>
      </c>
      <c r="CK1683" s="116">
        <v>2470.1649900000002</v>
      </c>
      <c r="CL1683" s="116">
        <v>0.22678999999999999</v>
      </c>
      <c r="CM1683" s="116">
        <v>0</v>
      </c>
      <c r="CN1683" s="116">
        <v>0</v>
      </c>
      <c r="CO1683" s="113">
        <v>0</v>
      </c>
      <c r="CP1683" s="32" t="s">
        <v>134</v>
      </c>
      <c r="CQ1683" s="32" t="s">
        <v>115</v>
      </c>
      <c r="CR1683" s="32" t="s">
        <v>134</v>
      </c>
      <c r="CS1683" s="32" t="s">
        <v>115</v>
      </c>
      <c r="CT1683" s="113">
        <v>0.3427</v>
      </c>
      <c r="CU1683" s="113">
        <v>0.6573</v>
      </c>
      <c r="CV1683" s="33" t="s">
        <v>4836</v>
      </c>
    </row>
    <row r="1684" spans="2:100">
      <c r="B1684" s="123">
        <v>1680</v>
      </c>
      <c r="C1684" s="124" t="s">
        <v>5308</v>
      </c>
      <c r="D1684" s="128"/>
      <c r="E1684" s="128"/>
      <c r="F1684" s="32" t="s">
        <v>115</v>
      </c>
      <c r="G1684" s="32" t="s">
        <v>5309</v>
      </c>
      <c r="H1684" s="32" t="s">
        <v>1841</v>
      </c>
      <c r="I1684" s="32" t="s">
        <v>189</v>
      </c>
      <c r="J1684" s="32" t="s">
        <v>115</v>
      </c>
      <c r="K1684" s="32" t="s">
        <v>115</v>
      </c>
      <c r="L1684" s="32" t="s">
        <v>404</v>
      </c>
      <c r="M1684" s="32" t="s">
        <v>5269</v>
      </c>
      <c r="N1684" s="32" t="s">
        <v>115</v>
      </c>
      <c r="O1684" s="32" t="s">
        <v>115</v>
      </c>
      <c r="P1684" s="110" t="s">
        <v>115</v>
      </c>
      <c r="Q1684" s="32" t="s">
        <v>115</v>
      </c>
      <c r="R1684" s="32" t="s">
        <v>220</v>
      </c>
      <c r="S1684" s="32" t="s">
        <v>121</v>
      </c>
      <c r="T1684" s="32" t="s">
        <v>115</v>
      </c>
      <c r="U1684" s="32" t="s">
        <v>4920</v>
      </c>
      <c r="V1684" s="32" t="s">
        <v>2238</v>
      </c>
      <c r="W1684" s="32" t="s">
        <v>123</v>
      </c>
      <c r="X1684" s="32" t="s">
        <v>278</v>
      </c>
      <c r="Y1684" s="128"/>
      <c r="Z1684" s="119" t="s">
        <v>115</v>
      </c>
      <c r="AA1684" s="119" t="s">
        <v>115</v>
      </c>
      <c r="AB1684" s="32" t="s">
        <v>115</v>
      </c>
      <c r="AC1684" s="32" t="s">
        <v>115</v>
      </c>
      <c r="AD1684" s="32" t="s">
        <v>115</v>
      </c>
      <c r="AE1684" s="32" t="s">
        <v>115</v>
      </c>
      <c r="AF1684" s="32" t="s">
        <v>115</v>
      </c>
      <c r="AG1684" s="32" t="s">
        <v>3330</v>
      </c>
      <c r="AH1684" s="32" t="s">
        <v>422</v>
      </c>
      <c r="AI1684" s="32">
        <v>5562026</v>
      </c>
      <c r="AJ1684" s="32" t="s">
        <v>115</v>
      </c>
      <c r="AK1684" s="32" t="s">
        <v>115</v>
      </c>
      <c r="AL1684" s="32" t="s">
        <v>115</v>
      </c>
      <c r="AM1684" s="32">
        <v>70</v>
      </c>
      <c r="AN1684" s="32" t="s">
        <v>128</v>
      </c>
      <c r="AO1684" s="32" t="s">
        <v>129</v>
      </c>
      <c r="AP1684" s="32" t="s">
        <v>115</v>
      </c>
      <c r="AQ1684" s="32" t="s">
        <v>130</v>
      </c>
      <c r="AR1684" s="32">
        <v>2021</v>
      </c>
      <c r="AS1684" s="32" t="s">
        <v>115</v>
      </c>
      <c r="AT1684" s="32" t="b">
        <v>0</v>
      </c>
      <c r="AU1684" s="32" t="s">
        <v>115</v>
      </c>
      <c r="AV1684" s="32" t="s">
        <v>115</v>
      </c>
      <c r="AW1684" s="32" t="s">
        <v>115</v>
      </c>
      <c r="AX1684" s="32" t="b">
        <v>0</v>
      </c>
      <c r="AY1684" s="32" t="s">
        <v>115</v>
      </c>
      <c r="AZ1684" s="110" t="s">
        <v>115</v>
      </c>
      <c r="BA1684" s="32" t="s">
        <v>115</v>
      </c>
      <c r="BB1684" s="32" t="s">
        <v>115</v>
      </c>
      <c r="BC1684" s="32" t="s">
        <v>115</v>
      </c>
      <c r="BD1684" s="32" t="s">
        <v>115</v>
      </c>
      <c r="BE1684" s="32" t="s">
        <v>115</v>
      </c>
      <c r="BF1684" s="110" t="s">
        <v>115</v>
      </c>
      <c r="BG1684" s="32" t="s">
        <v>131</v>
      </c>
      <c r="BH1684" s="32" t="s">
        <v>115</v>
      </c>
      <c r="BI1684" s="32" t="s">
        <v>132</v>
      </c>
      <c r="BJ1684" s="32" t="s">
        <v>115</v>
      </c>
      <c r="BK1684" s="110" t="s">
        <v>115</v>
      </c>
      <c r="BL1684" s="110" t="s">
        <v>115</v>
      </c>
      <c r="BM1684" s="110" t="s">
        <v>133</v>
      </c>
      <c r="BN1684" s="32" t="s">
        <v>115</v>
      </c>
      <c r="BO1684" s="32" t="s">
        <v>115</v>
      </c>
      <c r="BP1684" s="32" t="b">
        <v>0</v>
      </c>
      <c r="BQ1684" s="116" t="s">
        <v>115</v>
      </c>
      <c r="BR1684" s="32" t="s">
        <v>134</v>
      </c>
      <c r="BS1684" s="116">
        <v>3900.0832</v>
      </c>
      <c r="BT1684" s="116">
        <v>3900.0832</v>
      </c>
      <c r="BU1684" s="116">
        <v>2117.4657999999999</v>
      </c>
      <c r="BV1684" s="116">
        <v>138.024</v>
      </c>
      <c r="BW1684" s="116">
        <v>152.584</v>
      </c>
      <c r="BX1684" s="116">
        <v>133.58279999999999</v>
      </c>
      <c r="BY1684" s="116">
        <v>152.29570000000001</v>
      </c>
      <c r="BZ1684" s="116">
        <v>0</v>
      </c>
      <c r="CA1684" s="116">
        <v>0</v>
      </c>
      <c r="CB1684" s="116">
        <v>0</v>
      </c>
      <c r="CC1684" s="116">
        <v>0</v>
      </c>
      <c r="CD1684" s="116">
        <v>0</v>
      </c>
      <c r="CE1684" s="116">
        <v>3747.7874999999999</v>
      </c>
      <c r="CF1684" s="32" t="s">
        <v>135</v>
      </c>
      <c r="CG1684" s="32" t="s">
        <v>136</v>
      </c>
      <c r="CH1684" s="32" t="s">
        <v>137</v>
      </c>
      <c r="CI1684" s="116">
        <v>1099.3674100000001</v>
      </c>
      <c r="CJ1684" s="116">
        <v>1930.0340200000003</v>
      </c>
      <c r="CK1684" s="116">
        <v>124.99537999999998</v>
      </c>
      <c r="CL1684" s="116">
        <v>138.89661999999998</v>
      </c>
      <c r="CM1684" s="116">
        <v>118.69616999999998</v>
      </c>
      <c r="CN1684" s="116">
        <v>137.31091000000001</v>
      </c>
      <c r="CO1684" s="113">
        <v>0</v>
      </c>
      <c r="CP1684" s="32" t="s">
        <v>134</v>
      </c>
      <c r="CQ1684" s="32" t="s">
        <v>115</v>
      </c>
      <c r="CR1684" s="32" t="s">
        <v>134</v>
      </c>
      <c r="CS1684" s="32" t="s">
        <v>115</v>
      </c>
      <c r="CT1684" s="113">
        <v>0.3427</v>
      </c>
      <c r="CU1684" s="113">
        <v>0.6573</v>
      </c>
      <c r="CV1684" s="33" t="s">
        <v>1903</v>
      </c>
    </row>
    <row r="1685" spans="2:100">
      <c r="B1685" s="123">
        <v>1681</v>
      </c>
      <c r="C1685" s="124" t="s">
        <v>5310</v>
      </c>
      <c r="D1685" s="128"/>
      <c r="E1685" s="128"/>
      <c r="F1685" s="32" t="s">
        <v>115</v>
      </c>
      <c r="G1685" s="32" t="s">
        <v>5311</v>
      </c>
      <c r="H1685" s="32" t="s">
        <v>1841</v>
      </c>
      <c r="I1685" s="32" t="s">
        <v>189</v>
      </c>
      <c r="J1685" s="32" t="s">
        <v>115</v>
      </c>
      <c r="K1685" s="32" t="s">
        <v>115</v>
      </c>
      <c r="L1685" s="32" t="s">
        <v>404</v>
      </c>
      <c r="M1685" s="32" t="s">
        <v>5269</v>
      </c>
      <c r="N1685" s="32" t="s">
        <v>115</v>
      </c>
      <c r="O1685" s="32" t="s">
        <v>115</v>
      </c>
      <c r="P1685" s="110" t="s">
        <v>115</v>
      </c>
      <c r="Q1685" s="32" t="s">
        <v>115</v>
      </c>
      <c r="R1685" s="32" t="s">
        <v>220</v>
      </c>
      <c r="S1685" s="32" t="s">
        <v>121</v>
      </c>
      <c r="T1685" s="32" t="s">
        <v>115</v>
      </c>
      <c r="U1685" s="32" t="s">
        <v>4920</v>
      </c>
      <c r="V1685" s="32" t="s">
        <v>2238</v>
      </c>
      <c r="W1685" s="32" t="s">
        <v>123</v>
      </c>
      <c r="X1685" s="32" t="s">
        <v>278</v>
      </c>
      <c r="Y1685" s="128"/>
      <c r="Z1685" s="119" t="s">
        <v>115</v>
      </c>
      <c r="AA1685" s="119" t="s">
        <v>115</v>
      </c>
      <c r="AB1685" s="32" t="s">
        <v>115</v>
      </c>
      <c r="AC1685" s="32" t="s">
        <v>115</v>
      </c>
      <c r="AD1685" s="32" t="s">
        <v>115</v>
      </c>
      <c r="AE1685" s="32" t="s">
        <v>115</v>
      </c>
      <c r="AF1685" s="32" t="s">
        <v>115</v>
      </c>
      <c r="AG1685" s="32" t="s">
        <v>3330</v>
      </c>
      <c r="AH1685" s="32" t="s">
        <v>422</v>
      </c>
      <c r="AI1685" s="32">
        <v>5562027</v>
      </c>
      <c r="AJ1685" s="32" t="s">
        <v>115</v>
      </c>
      <c r="AK1685" s="32" t="s">
        <v>115</v>
      </c>
      <c r="AL1685" s="32" t="s">
        <v>115</v>
      </c>
      <c r="AM1685" s="32">
        <v>70</v>
      </c>
      <c r="AN1685" s="32" t="s">
        <v>128</v>
      </c>
      <c r="AO1685" s="32" t="s">
        <v>129</v>
      </c>
      <c r="AP1685" s="32" t="s">
        <v>115</v>
      </c>
      <c r="AQ1685" s="32" t="s">
        <v>130</v>
      </c>
      <c r="AR1685" s="32">
        <v>2021</v>
      </c>
      <c r="AS1685" s="32" t="s">
        <v>115</v>
      </c>
      <c r="AT1685" s="32" t="b">
        <v>0</v>
      </c>
      <c r="AU1685" s="32" t="s">
        <v>115</v>
      </c>
      <c r="AV1685" s="32" t="s">
        <v>115</v>
      </c>
      <c r="AW1685" s="32" t="s">
        <v>115</v>
      </c>
      <c r="AX1685" s="32" t="b">
        <v>0</v>
      </c>
      <c r="AY1685" s="32" t="s">
        <v>115</v>
      </c>
      <c r="AZ1685" s="110" t="s">
        <v>115</v>
      </c>
      <c r="BA1685" s="32" t="s">
        <v>115</v>
      </c>
      <c r="BB1685" s="32" t="s">
        <v>115</v>
      </c>
      <c r="BC1685" s="32" t="s">
        <v>115</v>
      </c>
      <c r="BD1685" s="32" t="s">
        <v>115</v>
      </c>
      <c r="BE1685" s="32" t="s">
        <v>115</v>
      </c>
      <c r="BF1685" s="110" t="s">
        <v>115</v>
      </c>
      <c r="BG1685" s="32" t="s">
        <v>131</v>
      </c>
      <c r="BH1685" s="32" t="s">
        <v>115</v>
      </c>
      <c r="BI1685" s="32" t="s">
        <v>132</v>
      </c>
      <c r="BJ1685" s="32" t="s">
        <v>115</v>
      </c>
      <c r="BK1685" s="110" t="s">
        <v>115</v>
      </c>
      <c r="BL1685" s="110" t="s">
        <v>115</v>
      </c>
      <c r="BM1685" s="110" t="s">
        <v>133</v>
      </c>
      <c r="BN1685" s="32" t="s">
        <v>115</v>
      </c>
      <c r="BO1685" s="32" t="s">
        <v>115</v>
      </c>
      <c r="BP1685" s="32" t="b">
        <v>0</v>
      </c>
      <c r="BQ1685" s="116" t="s">
        <v>115</v>
      </c>
      <c r="BR1685" s="32" t="s">
        <v>134</v>
      </c>
      <c r="BS1685" s="116">
        <v>16397.187699999999</v>
      </c>
      <c r="BT1685" s="116">
        <v>16397.187699999999</v>
      </c>
      <c r="BU1685" s="116">
        <v>3477.5628000000002</v>
      </c>
      <c r="BV1685" s="116">
        <v>3170.5925000000002</v>
      </c>
      <c r="BW1685" s="116">
        <v>5275.7254000000003</v>
      </c>
      <c r="BX1685" s="116">
        <v>1984.0256999999999</v>
      </c>
      <c r="BY1685" s="116">
        <v>561.90170000000001</v>
      </c>
      <c r="BZ1685" s="116">
        <v>0</v>
      </c>
      <c r="CA1685" s="116">
        <v>0</v>
      </c>
      <c r="CB1685" s="116">
        <v>0</v>
      </c>
      <c r="CC1685" s="116">
        <v>0</v>
      </c>
      <c r="CD1685" s="116">
        <v>0</v>
      </c>
      <c r="CE1685" s="116">
        <v>15835.285999999998</v>
      </c>
      <c r="CF1685" s="32" t="s">
        <v>135</v>
      </c>
      <c r="CG1685" s="32" t="s">
        <v>136</v>
      </c>
      <c r="CH1685" s="32" t="s">
        <v>137</v>
      </c>
      <c r="CI1685" s="116">
        <v>1490.16678</v>
      </c>
      <c r="CJ1685" s="116">
        <v>3137.0195100000005</v>
      </c>
      <c r="CK1685" s="116">
        <v>2866.2603599999998</v>
      </c>
      <c r="CL1685" s="116">
        <v>4902.8818799999999</v>
      </c>
      <c r="CM1685" s="116">
        <v>1363.6607900000001</v>
      </c>
      <c r="CN1685" s="116">
        <v>828.06478999999979</v>
      </c>
      <c r="CO1685" s="113">
        <v>0</v>
      </c>
      <c r="CP1685" s="32" t="s">
        <v>134</v>
      </c>
      <c r="CQ1685" s="32" t="s">
        <v>115</v>
      </c>
      <c r="CR1685" s="32" t="s">
        <v>134</v>
      </c>
      <c r="CS1685" s="32" t="s">
        <v>115</v>
      </c>
      <c r="CT1685" s="113">
        <v>0.3427</v>
      </c>
      <c r="CU1685" s="113">
        <v>0.6573</v>
      </c>
      <c r="CV1685" s="33" t="s">
        <v>1903</v>
      </c>
    </row>
    <row r="1686" spans="2:100">
      <c r="B1686" s="123">
        <v>1682</v>
      </c>
      <c r="C1686" s="124" t="s">
        <v>5312</v>
      </c>
      <c r="D1686" s="128"/>
      <c r="E1686" s="128"/>
      <c r="F1686" s="32" t="s">
        <v>115</v>
      </c>
      <c r="G1686" s="32" t="s">
        <v>5313</v>
      </c>
      <c r="H1686" s="32" t="s">
        <v>1841</v>
      </c>
      <c r="I1686" s="32" t="s">
        <v>189</v>
      </c>
      <c r="J1686" s="32" t="s">
        <v>115</v>
      </c>
      <c r="K1686" s="32" t="s">
        <v>115</v>
      </c>
      <c r="L1686" s="32" t="s">
        <v>404</v>
      </c>
      <c r="M1686" s="32" t="s">
        <v>5269</v>
      </c>
      <c r="N1686" s="32" t="s">
        <v>115</v>
      </c>
      <c r="O1686" s="32" t="s">
        <v>115</v>
      </c>
      <c r="P1686" s="110" t="s">
        <v>115</v>
      </c>
      <c r="Q1686" s="32" t="s">
        <v>115</v>
      </c>
      <c r="R1686" s="32" t="s">
        <v>220</v>
      </c>
      <c r="S1686" s="32" t="s">
        <v>121</v>
      </c>
      <c r="T1686" s="32" t="s">
        <v>115</v>
      </c>
      <c r="U1686" s="32" t="s">
        <v>4920</v>
      </c>
      <c r="V1686" s="32" t="s">
        <v>2238</v>
      </c>
      <c r="W1686" s="32" t="s">
        <v>123</v>
      </c>
      <c r="X1686" s="32" t="s">
        <v>278</v>
      </c>
      <c r="Y1686" s="128"/>
      <c r="Z1686" s="119" t="s">
        <v>115</v>
      </c>
      <c r="AA1686" s="119" t="s">
        <v>115</v>
      </c>
      <c r="AB1686" s="32" t="s">
        <v>115</v>
      </c>
      <c r="AC1686" s="32" t="s">
        <v>115</v>
      </c>
      <c r="AD1686" s="32" t="s">
        <v>115</v>
      </c>
      <c r="AE1686" s="32" t="s">
        <v>115</v>
      </c>
      <c r="AF1686" s="32" t="s">
        <v>115</v>
      </c>
      <c r="AG1686" s="32" t="s">
        <v>3330</v>
      </c>
      <c r="AH1686" s="32" t="s">
        <v>422</v>
      </c>
      <c r="AI1686" s="32">
        <v>5562020</v>
      </c>
      <c r="AJ1686" s="32" t="s">
        <v>115</v>
      </c>
      <c r="AK1686" s="32" t="s">
        <v>115</v>
      </c>
      <c r="AL1686" s="32" t="s">
        <v>115</v>
      </c>
      <c r="AM1686" s="32">
        <v>70</v>
      </c>
      <c r="AN1686" s="32" t="s">
        <v>128</v>
      </c>
      <c r="AO1686" s="32" t="s">
        <v>129</v>
      </c>
      <c r="AP1686" s="32" t="s">
        <v>115</v>
      </c>
      <c r="AQ1686" s="32" t="s">
        <v>130</v>
      </c>
      <c r="AR1686" s="32">
        <v>2021</v>
      </c>
      <c r="AS1686" s="32" t="s">
        <v>115</v>
      </c>
      <c r="AT1686" s="32" t="b">
        <v>0</v>
      </c>
      <c r="AU1686" s="32" t="s">
        <v>115</v>
      </c>
      <c r="AV1686" s="32" t="s">
        <v>115</v>
      </c>
      <c r="AW1686" s="32" t="s">
        <v>115</v>
      </c>
      <c r="AX1686" s="32" t="b">
        <v>0</v>
      </c>
      <c r="AY1686" s="32" t="s">
        <v>115</v>
      </c>
      <c r="AZ1686" s="110" t="s">
        <v>115</v>
      </c>
      <c r="BA1686" s="32" t="s">
        <v>115</v>
      </c>
      <c r="BB1686" s="32" t="s">
        <v>115</v>
      </c>
      <c r="BC1686" s="32" t="s">
        <v>115</v>
      </c>
      <c r="BD1686" s="32" t="s">
        <v>115</v>
      </c>
      <c r="BE1686" s="32" t="s">
        <v>115</v>
      </c>
      <c r="BF1686" s="110" t="s">
        <v>115</v>
      </c>
      <c r="BG1686" s="32" t="s">
        <v>131</v>
      </c>
      <c r="BH1686" s="32" t="s">
        <v>115</v>
      </c>
      <c r="BI1686" s="32" t="s">
        <v>132</v>
      </c>
      <c r="BJ1686" s="32" t="s">
        <v>115</v>
      </c>
      <c r="BK1686" s="110" t="s">
        <v>115</v>
      </c>
      <c r="BL1686" s="110" t="s">
        <v>115</v>
      </c>
      <c r="BM1686" s="110" t="s">
        <v>133</v>
      </c>
      <c r="BN1686" s="32" t="s">
        <v>115</v>
      </c>
      <c r="BO1686" s="32" t="s">
        <v>115</v>
      </c>
      <c r="BP1686" s="32" t="b">
        <v>0</v>
      </c>
      <c r="BQ1686" s="116" t="s">
        <v>115</v>
      </c>
      <c r="BR1686" s="32" t="s">
        <v>134</v>
      </c>
      <c r="BS1686" s="116">
        <v>49445.5671</v>
      </c>
      <c r="BT1686" s="116">
        <v>49445.5671</v>
      </c>
      <c r="BU1686" s="116">
        <v>7.2051999999999996</v>
      </c>
      <c r="BV1686" s="116">
        <v>1012.5145</v>
      </c>
      <c r="BW1686" s="116">
        <v>14215.6705</v>
      </c>
      <c r="BX1686" s="116">
        <v>23402.2346</v>
      </c>
      <c r="BY1686" s="116">
        <v>10807.9429</v>
      </c>
      <c r="BZ1686" s="116">
        <v>0</v>
      </c>
      <c r="CA1686" s="116">
        <v>0</v>
      </c>
      <c r="CB1686" s="116">
        <v>0</v>
      </c>
      <c r="CC1686" s="116">
        <v>0</v>
      </c>
      <c r="CD1686" s="116">
        <v>0</v>
      </c>
      <c r="CE1686" s="116">
        <v>38637.624199999998</v>
      </c>
      <c r="CF1686" s="32" t="s">
        <v>135</v>
      </c>
      <c r="CG1686" s="32" t="s">
        <v>136</v>
      </c>
      <c r="CH1686" s="32" t="s">
        <v>185</v>
      </c>
      <c r="CI1686" s="116">
        <v>0</v>
      </c>
      <c r="CJ1686" s="116">
        <v>0</v>
      </c>
      <c r="CK1686" s="116">
        <v>853.79216999999971</v>
      </c>
      <c r="CL1686" s="116">
        <v>12549.520179999996</v>
      </c>
      <c r="CM1686" s="116">
        <v>20485.258680000006</v>
      </c>
      <c r="CN1686" s="116">
        <v>15335.248669999997</v>
      </c>
      <c r="CO1686" s="113">
        <v>0</v>
      </c>
      <c r="CP1686" s="32" t="s">
        <v>134</v>
      </c>
      <c r="CQ1686" s="32" t="s">
        <v>115</v>
      </c>
      <c r="CR1686" s="32" t="s">
        <v>134</v>
      </c>
      <c r="CS1686" s="32" t="s">
        <v>115</v>
      </c>
      <c r="CT1686" s="113">
        <v>0.3427</v>
      </c>
      <c r="CU1686" s="113">
        <v>0.6573</v>
      </c>
      <c r="CV1686" s="33" t="s">
        <v>1903</v>
      </c>
    </row>
    <row r="1687" spans="2:100">
      <c r="B1687" s="123">
        <v>1683</v>
      </c>
      <c r="C1687" s="124" t="s">
        <v>5314</v>
      </c>
      <c r="D1687" s="128"/>
      <c r="E1687" s="128"/>
      <c r="F1687" s="32" t="s">
        <v>115</v>
      </c>
      <c r="G1687" s="32" t="s">
        <v>5315</v>
      </c>
      <c r="H1687" s="32" t="s">
        <v>1841</v>
      </c>
      <c r="I1687" s="32" t="s">
        <v>189</v>
      </c>
      <c r="J1687" s="32" t="s">
        <v>115</v>
      </c>
      <c r="K1687" s="32" t="s">
        <v>115</v>
      </c>
      <c r="L1687" s="32" t="s">
        <v>404</v>
      </c>
      <c r="M1687" s="32" t="s">
        <v>5269</v>
      </c>
      <c r="N1687" s="32" t="s">
        <v>115</v>
      </c>
      <c r="O1687" s="32" t="s">
        <v>115</v>
      </c>
      <c r="P1687" s="110" t="s">
        <v>115</v>
      </c>
      <c r="Q1687" s="32" t="s">
        <v>115</v>
      </c>
      <c r="R1687" s="32" t="s">
        <v>220</v>
      </c>
      <c r="S1687" s="32" t="s">
        <v>121</v>
      </c>
      <c r="T1687" s="32" t="s">
        <v>115</v>
      </c>
      <c r="U1687" s="32" t="s">
        <v>4920</v>
      </c>
      <c r="V1687" s="32" t="s">
        <v>2238</v>
      </c>
      <c r="W1687" s="32" t="s">
        <v>123</v>
      </c>
      <c r="X1687" s="32" t="s">
        <v>278</v>
      </c>
      <c r="Y1687" s="128"/>
      <c r="Z1687" s="119" t="s">
        <v>115</v>
      </c>
      <c r="AA1687" s="119" t="s">
        <v>115</v>
      </c>
      <c r="AB1687" s="32" t="s">
        <v>115</v>
      </c>
      <c r="AC1687" s="32" t="s">
        <v>115</v>
      </c>
      <c r="AD1687" s="32" t="s">
        <v>115</v>
      </c>
      <c r="AE1687" s="32" t="s">
        <v>115</v>
      </c>
      <c r="AF1687" s="32" t="s">
        <v>115</v>
      </c>
      <c r="AG1687" s="32" t="s">
        <v>3330</v>
      </c>
      <c r="AH1687" s="32" t="s">
        <v>422</v>
      </c>
      <c r="AI1687" s="32">
        <v>5562022</v>
      </c>
      <c r="AJ1687" s="32" t="s">
        <v>115</v>
      </c>
      <c r="AK1687" s="32" t="s">
        <v>115</v>
      </c>
      <c r="AL1687" s="32" t="s">
        <v>115</v>
      </c>
      <c r="AM1687" s="32">
        <v>70</v>
      </c>
      <c r="AN1687" s="32" t="s">
        <v>128</v>
      </c>
      <c r="AO1687" s="32" t="s">
        <v>129</v>
      </c>
      <c r="AP1687" s="32" t="s">
        <v>115</v>
      </c>
      <c r="AQ1687" s="32" t="s">
        <v>130</v>
      </c>
      <c r="AR1687" s="32">
        <v>2022</v>
      </c>
      <c r="AS1687" s="32" t="s">
        <v>115</v>
      </c>
      <c r="AT1687" s="32" t="b">
        <v>0</v>
      </c>
      <c r="AU1687" s="32" t="s">
        <v>115</v>
      </c>
      <c r="AV1687" s="32" t="s">
        <v>115</v>
      </c>
      <c r="AW1687" s="32" t="s">
        <v>115</v>
      </c>
      <c r="AX1687" s="32" t="b">
        <v>0</v>
      </c>
      <c r="AY1687" s="32" t="s">
        <v>115</v>
      </c>
      <c r="AZ1687" s="110" t="s">
        <v>115</v>
      </c>
      <c r="BA1687" s="32" t="s">
        <v>115</v>
      </c>
      <c r="BB1687" s="32" t="s">
        <v>115</v>
      </c>
      <c r="BC1687" s="32" t="s">
        <v>115</v>
      </c>
      <c r="BD1687" s="32" t="s">
        <v>115</v>
      </c>
      <c r="BE1687" s="32" t="s">
        <v>115</v>
      </c>
      <c r="BF1687" s="110" t="s">
        <v>115</v>
      </c>
      <c r="BG1687" s="32" t="s">
        <v>131</v>
      </c>
      <c r="BH1687" s="32" t="s">
        <v>115</v>
      </c>
      <c r="BI1687" s="32" t="s">
        <v>132</v>
      </c>
      <c r="BJ1687" s="32" t="s">
        <v>115</v>
      </c>
      <c r="BK1687" s="110" t="s">
        <v>115</v>
      </c>
      <c r="BL1687" s="110" t="s">
        <v>115</v>
      </c>
      <c r="BM1687" s="110" t="s">
        <v>133</v>
      </c>
      <c r="BN1687" s="32" t="s">
        <v>115</v>
      </c>
      <c r="BO1687" s="32" t="s">
        <v>115</v>
      </c>
      <c r="BP1687" s="32" t="b">
        <v>0</v>
      </c>
      <c r="BQ1687" s="116" t="s">
        <v>115</v>
      </c>
      <c r="BR1687" s="32" t="s">
        <v>134</v>
      </c>
      <c r="BS1687" s="116">
        <v>53754.519200000002</v>
      </c>
      <c r="BT1687" s="116">
        <v>53754.519200000002</v>
      </c>
      <c r="BU1687" s="116">
        <v>0</v>
      </c>
      <c r="BV1687" s="116">
        <v>11.6814</v>
      </c>
      <c r="BW1687" s="116">
        <v>3588.9386</v>
      </c>
      <c r="BX1687" s="116">
        <v>19787.387200000001</v>
      </c>
      <c r="BY1687" s="116">
        <v>30292.908899999999</v>
      </c>
      <c r="BZ1687" s="116">
        <v>0</v>
      </c>
      <c r="CA1687" s="116">
        <v>0</v>
      </c>
      <c r="CB1687" s="116">
        <v>0</v>
      </c>
      <c r="CC1687" s="116">
        <v>0</v>
      </c>
      <c r="CD1687" s="116">
        <v>0</v>
      </c>
      <c r="CE1687" s="116">
        <v>23461.610300000004</v>
      </c>
      <c r="CF1687" s="32" t="s">
        <v>135</v>
      </c>
      <c r="CG1687" s="32" t="s">
        <v>136</v>
      </c>
      <c r="CH1687" s="32" t="s">
        <v>185</v>
      </c>
      <c r="CI1687" s="116">
        <v>0</v>
      </c>
      <c r="CJ1687" s="116">
        <v>0</v>
      </c>
      <c r="CK1687" s="116">
        <v>9.7524200000000008</v>
      </c>
      <c r="CL1687" s="116">
        <v>2568.6740000000004</v>
      </c>
      <c r="CM1687" s="116">
        <v>16781.479639999994</v>
      </c>
      <c r="CN1687" s="116">
        <v>30400.98518</v>
      </c>
      <c r="CO1687" s="113">
        <v>0</v>
      </c>
      <c r="CP1687" s="32" t="s">
        <v>134</v>
      </c>
      <c r="CQ1687" s="32" t="s">
        <v>115</v>
      </c>
      <c r="CR1687" s="32" t="s">
        <v>134</v>
      </c>
      <c r="CS1687" s="32" t="s">
        <v>115</v>
      </c>
      <c r="CT1687" s="113">
        <v>0.3427</v>
      </c>
      <c r="CU1687" s="113">
        <v>0.6573</v>
      </c>
      <c r="CV1687" s="33" t="s">
        <v>1903</v>
      </c>
    </row>
    <row r="1688" spans="2:100">
      <c r="B1688" s="123">
        <v>1684</v>
      </c>
      <c r="C1688" s="124" t="s">
        <v>5316</v>
      </c>
      <c r="D1688" s="128"/>
      <c r="E1688" s="128"/>
      <c r="F1688" s="32" t="s">
        <v>115</v>
      </c>
      <c r="G1688" s="32" t="s">
        <v>5317</v>
      </c>
      <c r="H1688" s="32" t="s">
        <v>1841</v>
      </c>
      <c r="I1688" s="32" t="s">
        <v>189</v>
      </c>
      <c r="J1688" s="32" t="s">
        <v>115</v>
      </c>
      <c r="K1688" s="32" t="s">
        <v>115</v>
      </c>
      <c r="L1688" s="32" t="s">
        <v>404</v>
      </c>
      <c r="M1688" s="32" t="s">
        <v>5269</v>
      </c>
      <c r="N1688" s="32" t="s">
        <v>115</v>
      </c>
      <c r="O1688" s="32" t="s">
        <v>115</v>
      </c>
      <c r="P1688" s="110" t="s">
        <v>115</v>
      </c>
      <c r="Q1688" s="32" t="s">
        <v>115</v>
      </c>
      <c r="R1688" s="32" t="s">
        <v>220</v>
      </c>
      <c r="S1688" s="32" t="s">
        <v>121</v>
      </c>
      <c r="T1688" s="32" t="s">
        <v>115</v>
      </c>
      <c r="U1688" s="32" t="s">
        <v>4920</v>
      </c>
      <c r="V1688" s="32" t="s">
        <v>2238</v>
      </c>
      <c r="W1688" s="32" t="s">
        <v>123</v>
      </c>
      <c r="X1688" s="32" t="s">
        <v>278</v>
      </c>
      <c r="Y1688" s="128"/>
      <c r="Z1688" s="119" t="s">
        <v>115</v>
      </c>
      <c r="AA1688" s="119" t="s">
        <v>115</v>
      </c>
      <c r="AB1688" s="32" t="s">
        <v>115</v>
      </c>
      <c r="AC1688" s="32" t="s">
        <v>115</v>
      </c>
      <c r="AD1688" s="32" t="s">
        <v>115</v>
      </c>
      <c r="AE1688" s="32" t="s">
        <v>115</v>
      </c>
      <c r="AF1688" s="32" t="s">
        <v>115</v>
      </c>
      <c r="AG1688" s="32" t="s">
        <v>3330</v>
      </c>
      <c r="AH1688" s="32" t="s">
        <v>422</v>
      </c>
      <c r="AI1688" s="32">
        <v>5562021</v>
      </c>
      <c r="AJ1688" s="32" t="s">
        <v>115</v>
      </c>
      <c r="AK1688" s="32" t="s">
        <v>115</v>
      </c>
      <c r="AL1688" s="32" t="s">
        <v>115</v>
      </c>
      <c r="AM1688" s="32">
        <v>70</v>
      </c>
      <c r="AN1688" s="32" t="s">
        <v>128</v>
      </c>
      <c r="AO1688" s="32" t="s">
        <v>129</v>
      </c>
      <c r="AP1688" s="32" t="s">
        <v>115</v>
      </c>
      <c r="AQ1688" s="32" t="s">
        <v>130</v>
      </c>
      <c r="AR1688" s="32">
        <v>2021</v>
      </c>
      <c r="AS1688" s="32" t="s">
        <v>115</v>
      </c>
      <c r="AT1688" s="32" t="b">
        <v>0</v>
      </c>
      <c r="AU1688" s="32" t="s">
        <v>115</v>
      </c>
      <c r="AV1688" s="32" t="s">
        <v>115</v>
      </c>
      <c r="AW1688" s="32" t="s">
        <v>115</v>
      </c>
      <c r="AX1688" s="32" t="b">
        <v>0</v>
      </c>
      <c r="AY1688" s="32" t="s">
        <v>115</v>
      </c>
      <c r="AZ1688" s="110" t="s">
        <v>115</v>
      </c>
      <c r="BA1688" s="32" t="s">
        <v>115</v>
      </c>
      <c r="BB1688" s="32" t="s">
        <v>115</v>
      </c>
      <c r="BC1688" s="32" t="s">
        <v>115</v>
      </c>
      <c r="BD1688" s="32" t="s">
        <v>115</v>
      </c>
      <c r="BE1688" s="32" t="s">
        <v>115</v>
      </c>
      <c r="BF1688" s="110" t="s">
        <v>115</v>
      </c>
      <c r="BG1688" s="32" t="s">
        <v>131</v>
      </c>
      <c r="BH1688" s="32" t="s">
        <v>115</v>
      </c>
      <c r="BI1688" s="32" t="s">
        <v>132</v>
      </c>
      <c r="BJ1688" s="32" t="s">
        <v>115</v>
      </c>
      <c r="BK1688" s="110" t="s">
        <v>115</v>
      </c>
      <c r="BL1688" s="110" t="s">
        <v>115</v>
      </c>
      <c r="BM1688" s="110" t="s">
        <v>133</v>
      </c>
      <c r="BN1688" s="32" t="s">
        <v>115</v>
      </c>
      <c r="BO1688" s="32" t="s">
        <v>115</v>
      </c>
      <c r="BP1688" s="32" t="b">
        <v>0</v>
      </c>
      <c r="BQ1688" s="116" t="s">
        <v>115</v>
      </c>
      <c r="BR1688" s="32" t="s">
        <v>134</v>
      </c>
      <c r="BS1688" s="116">
        <v>187590.35070000001</v>
      </c>
      <c r="BT1688" s="116">
        <v>187590.35070000001</v>
      </c>
      <c r="BU1688" s="116">
        <v>1260.9888000000001</v>
      </c>
      <c r="BV1688" s="116">
        <v>11542.2976</v>
      </c>
      <c r="BW1688" s="116">
        <v>59218.556499999999</v>
      </c>
      <c r="BX1688" s="116">
        <v>70242.450700000001</v>
      </c>
      <c r="BY1688" s="116">
        <v>45326.783300000003</v>
      </c>
      <c r="BZ1688" s="116">
        <v>0</v>
      </c>
      <c r="CA1688" s="116">
        <v>0</v>
      </c>
      <c r="CB1688" s="116">
        <v>0</v>
      </c>
      <c r="CC1688" s="116">
        <v>0</v>
      </c>
      <c r="CD1688" s="116">
        <v>0</v>
      </c>
      <c r="CE1688" s="116">
        <v>142263.5674</v>
      </c>
      <c r="CF1688" s="32" t="s">
        <v>135</v>
      </c>
      <c r="CG1688" s="32" t="s">
        <v>136</v>
      </c>
      <c r="CH1688" s="32" t="s">
        <v>380</v>
      </c>
      <c r="CI1688" s="116">
        <v>0</v>
      </c>
      <c r="CJ1688" s="116">
        <v>1092.1326799999999</v>
      </c>
      <c r="CK1688" s="116">
        <v>10654.957730000006</v>
      </c>
      <c r="CL1688" s="116">
        <v>52691.382200000022</v>
      </c>
      <c r="CM1688" s="116">
        <v>61143.696190000024</v>
      </c>
      <c r="CN1688" s="116">
        <v>43386.460399999989</v>
      </c>
      <c r="CO1688" s="113">
        <v>0</v>
      </c>
      <c r="CP1688" s="32" t="s">
        <v>134</v>
      </c>
      <c r="CQ1688" s="32" t="s">
        <v>115</v>
      </c>
      <c r="CR1688" s="32" t="s">
        <v>134</v>
      </c>
      <c r="CS1688" s="32" t="s">
        <v>115</v>
      </c>
      <c r="CT1688" s="113">
        <v>0.3427</v>
      </c>
      <c r="CU1688" s="113">
        <v>0.6573</v>
      </c>
      <c r="CV1688" s="33" t="s">
        <v>1903</v>
      </c>
    </row>
    <row r="1689" spans="2:100">
      <c r="B1689" s="123">
        <v>1685</v>
      </c>
      <c r="C1689" s="124" t="s">
        <v>5318</v>
      </c>
      <c r="D1689" s="128"/>
      <c r="E1689" s="128"/>
      <c r="F1689" s="32" t="s">
        <v>115</v>
      </c>
      <c r="G1689" s="32" t="s">
        <v>5319</v>
      </c>
      <c r="H1689" s="32" t="s">
        <v>1841</v>
      </c>
      <c r="I1689" s="32" t="s">
        <v>189</v>
      </c>
      <c r="J1689" s="32" t="s">
        <v>115</v>
      </c>
      <c r="K1689" s="32" t="s">
        <v>115</v>
      </c>
      <c r="L1689" s="32" t="s">
        <v>404</v>
      </c>
      <c r="M1689" s="32" t="s">
        <v>5269</v>
      </c>
      <c r="N1689" s="32" t="s">
        <v>115</v>
      </c>
      <c r="O1689" s="32" t="s">
        <v>115</v>
      </c>
      <c r="P1689" s="110" t="s">
        <v>115</v>
      </c>
      <c r="Q1689" s="32" t="s">
        <v>115</v>
      </c>
      <c r="R1689" s="32" t="s">
        <v>220</v>
      </c>
      <c r="S1689" s="32" t="s">
        <v>121</v>
      </c>
      <c r="T1689" s="32" t="s">
        <v>115</v>
      </c>
      <c r="U1689" s="32" t="s">
        <v>4920</v>
      </c>
      <c r="V1689" s="32" t="s">
        <v>2238</v>
      </c>
      <c r="W1689" s="32" t="s">
        <v>123</v>
      </c>
      <c r="X1689" s="32" t="s">
        <v>278</v>
      </c>
      <c r="Y1689" s="128"/>
      <c r="Z1689" s="119" t="s">
        <v>115</v>
      </c>
      <c r="AA1689" s="119" t="s">
        <v>115</v>
      </c>
      <c r="AB1689" s="32" t="s">
        <v>115</v>
      </c>
      <c r="AC1689" s="32" t="s">
        <v>115</v>
      </c>
      <c r="AD1689" s="32" t="s">
        <v>115</v>
      </c>
      <c r="AE1689" s="32" t="s">
        <v>115</v>
      </c>
      <c r="AF1689" s="32" t="s">
        <v>115</v>
      </c>
      <c r="AG1689" s="32" t="s">
        <v>3330</v>
      </c>
      <c r="AH1689" s="32" t="s">
        <v>422</v>
      </c>
      <c r="AI1689" s="32">
        <v>5562019</v>
      </c>
      <c r="AJ1689" s="32" t="s">
        <v>115</v>
      </c>
      <c r="AK1689" s="32" t="s">
        <v>115</v>
      </c>
      <c r="AL1689" s="32" t="s">
        <v>115</v>
      </c>
      <c r="AM1689" s="32">
        <v>70</v>
      </c>
      <c r="AN1689" s="32" t="s">
        <v>128</v>
      </c>
      <c r="AO1689" s="32" t="s">
        <v>129</v>
      </c>
      <c r="AP1689" s="32" t="s">
        <v>115</v>
      </c>
      <c r="AQ1689" s="32" t="s">
        <v>130</v>
      </c>
      <c r="AR1689" s="32">
        <v>2021</v>
      </c>
      <c r="AS1689" s="32" t="s">
        <v>115</v>
      </c>
      <c r="AT1689" s="32" t="b">
        <v>0</v>
      </c>
      <c r="AU1689" s="32" t="s">
        <v>115</v>
      </c>
      <c r="AV1689" s="32" t="s">
        <v>115</v>
      </c>
      <c r="AW1689" s="32" t="s">
        <v>115</v>
      </c>
      <c r="AX1689" s="32" t="b">
        <v>0</v>
      </c>
      <c r="AY1689" s="32" t="s">
        <v>115</v>
      </c>
      <c r="AZ1689" s="110" t="s">
        <v>115</v>
      </c>
      <c r="BA1689" s="32" t="s">
        <v>115</v>
      </c>
      <c r="BB1689" s="32" t="s">
        <v>115</v>
      </c>
      <c r="BC1689" s="32" t="s">
        <v>115</v>
      </c>
      <c r="BD1689" s="32" t="s">
        <v>115</v>
      </c>
      <c r="BE1689" s="32" t="s">
        <v>115</v>
      </c>
      <c r="BF1689" s="110" t="s">
        <v>115</v>
      </c>
      <c r="BG1689" s="32" t="s">
        <v>131</v>
      </c>
      <c r="BH1689" s="32" t="s">
        <v>115</v>
      </c>
      <c r="BI1689" s="32" t="s">
        <v>132</v>
      </c>
      <c r="BJ1689" s="32" t="s">
        <v>115</v>
      </c>
      <c r="BK1689" s="110" t="s">
        <v>115</v>
      </c>
      <c r="BL1689" s="110" t="s">
        <v>115</v>
      </c>
      <c r="BM1689" s="110" t="s">
        <v>133</v>
      </c>
      <c r="BN1689" s="32" t="s">
        <v>115</v>
      </c>
      <c r="BO1689" s="32" t="s">
        <v>115</v>
      </c>
      <c r="BP1689" s="32" t="b">
        <v>0</v>
      </c>
      <c r="BQ1689" s="116" t="s">
        <v>115</v>
      </c>
      <c r="BR1689" s="32" t="s">
        <v>134</v>
      </c>
      <c r="BS1689" s="116">
        <v>44342.8442</v>
      </c>
      <c r="BT1689" s="116">
        <v>44342.8442</v>
      </c>
      <c r="BU1689" s="116">
        <v>51.722700000000003</v>
      </c>
      <c r="BV1689" s="116">
        <v>1586.7329</v>
      </c>
      <c r="BW1689" s="116">
        <v>6013.5039999999999</v>
      </c>
      <c r="BX1689" s="116">
        <v>22565.745200000001</v>
      </c>
      <c r="BY1689" s="116">
        <v>14122.8138</v>
      </c>
      <c r="BZ1689" s="116">
        <v>0</v>
      </c>
      <c r="CA1689" s="116">
        <v>0</v>
      </c>
      <c r="CB1689" s="116">
        <v>0</v>
      </c>
      <c r="CC1689" s="116">
        <v>0</v>
      </c>
      <c r="CD1689" s="116">
        <v>0</v>
      </c>
      <c r="CE1689" s="116">
        <v>30220.0304</v>
      </c>
      <c r="CF1689" s="32" t="s">
        <v>135</v>
      </c>
      <c r="CG1689" s="32" t="s">
        <v>136</v>
      </c>
      <c r="CH1689" s="32" t="s">
        <v>137</v>
      </c>
      <c r="CI1689" s="116">
        <v>1.9547000000000001</v>
      </c>
      <c r="CJ1689" s="116">
        <v>16.915659999999999</v>
      </c>
      <c r="CK1689" s="116">
        <v>1409.2406100000003</v>
      </c>
      <c r="CL1689" s="116">
        <v>5084.22552</v>
      </c>
      <c r="CM1689" s="116">
        <v>19999.262250000007</v>
      </c>
      <c r="CN1689" s="116">
        <v>13341.323890000001</v>
      </c>
      <c r="CO1689" s="113">
        <v>0</v>
      </c>
      <c r="CP1689" s="32" t="s">
        <v>134</v>
      </c>
      <c r="CQ1689" s="32" t="s">
        <v>115</v>
      </c>
      <c r="CR1689" s="32" t="s">
        <v>134</v>
      </c>
      <c r="CS1689" s="32" t="s">
        <v>115</v>
      </c>
      <c r="CT1689" s="113">
        <v>0.3427</v>
      </c>
      <c r="CU1689" s="113">
        <v>0.6573</v>
      </c>
      <c r="CV1689" s="33" t="s">
        <v>1903</v>
      </c>
    </row>
    <row r="1690" spans="2:100">
      <c r="B1690" s="123">
        <v>1686</v>
      </c>
      <c r="C1690" s="124" t="s">
        <v>5320</v>
      </c>
      <c r="D1690" s="128"/>
      <c r="E1690" s="128"/>
      <c r="F1690" s="32" t="s">
        <v>115</v>
      </c>
      <c r="G1690" s="32" t="s">
        <v>5321</v>
      </c>
      <c r="H1690" s="32" t="s">
        <v>1841</v>
      </c>
      <c r="I1690" s="32" t="s">
        <v>189</v>
      </c>
      <c r="J1690" s="32" t="s">
        <v>115</v>
      </c>
      <c r="K1690" s="32" t="s">
        <v>115</v>
      </c>
      <c r="L1690" s="32" t="s">
        <v>404</v>
      </c>
      <c r="M1690" s="32" t="s">
        <v>5269</v>
      </c>
      <c r="N1690" s="32" t="s">
        <v>115</v>
      </c>
      <c r="O1690" s="32" t="s">
        <v>115</v>
      </c>
      <c r="P1690" s="110" t="s">
        <v>115</v>
      </c>
      <c r="Q1690" s="32" t="s">
        <v>115</v>
      </c>
      <c r="R1690" s="32" t="s">
        <v>220</v>
      </c>
      <c r="S1690" s="32" t="s">
        <v>121</v>
      </c>
      <c r="T1690" s="32" t="s">
        <v>115</v>
      </c>
      <c r="U1690" s="32" t="s">
        <v>115</v>
      </c>
      <c r="V1690" s="32" t="s">
        <v>1512</v>
      </c>
      <c r="W1690" s="32" t="b">
        <v>0</v>
      </c>
      <c r="X1690" s="32" t="s">
        <v>115</v>
      </c>
      <c r="Y1690" s="128"/>
      <c r="Z1690" s="119" t="s">
        <v>115</v>
      </c>
      <c r="AA1690" s="119" t="s">
        <v>115</v>
      </c>
      <c r="AB1690" s="32" t="s">
        <v>115</v>
      </c>
      <c r="AC1690" s="32" t="s">
        <v>115</v>
      </c>
      <c r="AD1690" s="32" t="s">
        <v>115</v>
      </c>
      <c r="AE1690" s="32" t="s">
        <v>115</v>
      </c>
      <c r="AF1690" s="32" t="s">
        <v>115</v>
      </c>
      <c r="AG1690" s="32" t="s">
        <v>5322</v>
      </c>
      <c r="AH1690" s="32" t="s">
        <v>422</v>
      </c>
      <c r="AI1690" s="32" t="s">
        <v>5323</v>
      </c>
      <c r="AJ1690" s="32" t="s">
        <v>115</v>
      </c>
      <c r="AK1690" s="32" t="s">
        <v>115</v>
      </c>
      <c r="AL1690" s="32" t="s">
        <v>115</v>
      </c>
      <c r="AM1690" s="32">
        <v>70</v>
      </c>
      <c r="AN1690" s="32" t="s">
        <v>128</v>
      </c>
      <c r="AO1690" s="32" t="s">
        <v>129</v>
      </c>
      <c r="AP1690" s="32" t="s">
        <v>203</v>
      </c>
      <c r="AQ1690" s="32" t="s">
        <v>130</v>
      </c>
      <c r="AR1690" s="32">
        <v>2025</v>
      </c>
      <c r="AS1690" s="32" t="s">
        <v>115</v>
      </c>
      <c r="AT1690" s="32" t="b">
        <v>0</v>
      </c>
      <c r="AU1690" s="32" t="s">
        <v>115</v>
      </c>
      <c r="AV1690" s="32" t="s">
        <v>115</v>
      </c>
      <c r="AW1690" s="32" t="s">
        <v>115</v>
      </c>
      <c r="AX1690" s="32" t="b">
        <v>0</v>
      </c>
      <c r="AY1690" s="32" t="s">
        <v>115</v>
      </c>
      <c r="AZ1690" s="110" t="s">
        <v>115</v>
      </c>
      <c r="BA1690" s="32" t="s">
        <v>115</v>
      </c>
      <c r="BB1690" s="32" t="s">
        <v>115</v>
      </c>
      <c r="BC1690" s="32" t="s">
        <v>115</v>
      </c>
      <c r="BD1690" s="32" t="s">
        <v>115</v>
      </c>
      <c r="BE1690" s="32" t="s">
        <v>115</v>
      </c>
      <c r="BF1690" s="110" t="s">
        <v>115</v>
      </c>
      <c r="BG1690" s="32" t="s">
        <v>131</v>
      </c>
      <c r="BH1690" s="32" t="s">
        <v>115</v>
      </c>
      <c r="BI1690" s="32" t="s">
        <v>162</v>
      </c>
      <c r="BJ1690" s="32">
        <v>5</v>
      </c>
      <c r="BK1690" s="110" t="s">
        <v>115</v>
      </c>
      <c r="BL1690" s="110" t="s">
        <v>115</v>
      </c>
      <c r="BM1690" s="110" t="s">
        <v>133</v>
      </c>
      <c r="BN1690" s="32" t="s">
        <v>115</v>
      </c>
      <c r="BO1690" s="32" t="s">
        <v>115</v>
      </c>
      <c r="BP1690" s="32" t="b">
        <v>0</v>
      </c>
      <c r="BQ1690" s="116" t="s">
        <v>115</v>
      </c>
      <c r="BR1690" s="32" t="s">
        <v>134</v>
      </c>
      <c r="BS1690" s="116">
        <v>0</v>
      </c>
      <c r="BT1690" s="116">
        <v>18500</v>
      </c>
      <c r="BU1690" s="116">
        <v>0</v>
      </c>
      <c r="BV1690" s="116">
        <v>0</v>
      </c>
      <c r="BW1690" s="116">
        <v>0</v>
      </c>
      <c r="BX1690" s="116">
        <v>0</v>
      </c>
      <c r="BY1690" s="116">
        <v>0</v>
      </c>
      <c r="BZ1690" s="116">
        <v>0</v>
      </c>
      <c r="CA1690" s="116">
        <v>3500</v>
      </c>
      <c r="CB1690" s="116">
        <v>3500</v>
      </c>
      <c r="CC1690" s="116">
        <v>3500</v>
      </c>
      <c r="CD1690" s="116">
        <v>3500</v>
      </c>
      <c r="CE1690" s="116">
        <v>0</v>
      </c>
      <c r="CF1690" s="32" t="s">
        <v>135</v>
      </c>
      <c r="CG1690" s="32" t="s">
        <v>136</v>
      </c>
      <c r="CH1690" s="32" t="s">
        <v>115</v>
      </c>
      <c r="CI1690" s="116">
        <v>0</v>
      </c>
      <c r="CJ1690" s="116">
        <v>0</v>
      </c>
      <c r="CK1690" s="116">
        <v>0</v>
      </c>
      <c r="CL1690" s="116">
        <v>0</v>
      </c>
      <c r="CM1690" s="116">
        <v>0</v>
      </c>
      <c r="CN1690" s="116">
        <v>0</v>
      </c>
      <c r="CO1690" s="113">
        <v>0</v>
      </c>
      <c r="CP1690" s="32" t="s">
        <v>134</v>
      </c>
      <c r="CQ1690" s="32" t="s">
        <v>115</v>
      </c>
      <c r="CR1690" s="32" t="s">
        <v>134</v>
      </c>
      <c r="CS1690" s="32" t="s">
        <v>115</v>
      </c>
      <c r="CT1690" s="113">
        <v>0.3427</v>
      </c>
      <c r="CU1690" s="113">
        <v>0.6573</v>
      </c>
      <c r="CV1690" s="33" t="s">
        <v>1903</v>
      </c>
    </row>
    <row r="1691" spans="2:100">
      <c r="B1691" s="31">
        <v>1687</v>
      </c>
      <c r="C1691" s="32" t="s">
        <v>5324</v>
      </c>
      <c r="D1691" s="128"/>
      <c r="E1691" s="128"/>
      <c r="F1691" s="32" t="s">
        <v>1006</v>
      </c>
      <c r="G1691" s="32" t="s">
        <v>5325</v>
      </c>
      <c r="H1691" s="32" t="s">
        <v>1841</v>
      </c>
      <c r="I1691" s="32" t="s">
        <v>189</v>
      </c>
      <c r="J1691" s="32" t="s">
        <v>115</v>
      </c>
      <c r="K1691" s="32" t="s">
        <v>115</v>
      </c>
      <c r="L1691" s="32" t="s">
        <v>404</v>
      </c>
      <c r="M1691" s="32" t="s">
        <v>5269</v>
      </c>
      <c r="N1691" s="32" t="s">
        <v>115</v>
      </c>
      <c r="O1691" s="32" t="s">
        <v>115</v>
      </c>
      <c r="P1691" s="110">
        <v>45757</v>
      </c>
      <c r="Q1691" s="32">
        <v>48</v>
      </c>
      <c r="R1691" s="32" t="s">
        <v>220</v>
      </c>
      <c r="S1691" s="32" t="s">
        <v>1808</v>
      </c>
      <c r="T1691" s="32" t="s">
        <v>115</v>
      </c>
      <c r="U1691" s="32" t="s">
        <v>1574</v>
      </c>
      <c r="V1691" s="32" t="s">
        <v>1512</v>
      </c>
      <c r="W1691" s="32" t="s">
        <v>123</v>
      </c>
      <c r="X1691" s="32" t="s">
        <v>278</v>
      </c>
      <c r="Y1691" s="128"/>
      <c r="Z1691" s="119" t="s">
        <v>115</v>
      </c>
      <c r="AA1691" s="119" t="s">
        <v>115</v>
      </c>
      <c r="AB1691" s="32" t="s">
        <v>1728</v>
      </c>
      <c r="AC1691" s="32" t="s">
        <v>115</v>
      </c>
      <c r="AD1691" s="32" t="s">
        <v>115</v>
      </c>
      <c r="AE1691" s="32" t="s">
        <v>115</v>
      </c>
      <c r="AF1691" s="32" t="s">
        <v>115</v>
      </c>
      <c r="AG1691" s="32" t="s">
        <v>115</v>
      </c>
      <c r="AH1691" s="32" t="s">
        <v>115</v>
      </c>
      <c r="AI1691" s="32">
        <v>5541501</v>
      </c>
      <c r="AJ1691" s="32" t="s">
        <v>5326</v>
      </c>
      <c r="AK1691" s="32" t="s">
        <v>5327</v>
      </c>
      <c r="AL1691" s="32">
        <v>7</v>
      </c>
      <c r="AM1691" s="32">
        <v>70</v>
      </c>
      <c r="AN1691" s="32" t="s">
        <v>128</v>
      </c>
      <c r="AO1691" s="32" t="s">
        <v>129</v>
      </c>
      <c r="AP1691" s="32">
        <v>2018</v>
      </c>
      <c r="AQ1691" s="32" t="s">
        <v>130</v>
      </c>
      <c r="AR1691" s="32">
        <v>2016</v>
      </c>
      <c r="AS1691" s="32" t="s">
        <v>115</v>
      </c>
      <c r="AT1691" s="32" t="b">
        <v>0</v>
      </c>
      <c r="AU1691" s="32" t="s">
        <v>115</v>
      </c>
      <c r="AV1691" s="32" t="s">
        <v>115</v>
      </c>
      <c r="AW1691" s="32" t="s">
        <v>115</v>
      </c>
      <c r="AX1691" s="32" t="b">
        <v>0</v>
      </c>
      <c r="AY1691" s="32" t="s">
        <v>115</v>
      </c>
      <c r="AZ1691" s="110" t="s">
        <v>115</v>
      </c>
      <c r="BA1691" s="32" t="s">
        <v>115</v>
      </c>
      <c r="BB1691" s="32" t="s">
        <v>115</v>
      </c>
      <c r="BC1691" s="32" t="s">
        <v>115</v>
      </c>
      <c r="BD1691" s="32" t="s">
        <v>115</v>
      </c>
      <c r="BE1691" s="32" t="s">
        <v>5328</v>
      </c>
      <c r="BF1691" s="110">
        <v>44328</v>
      </c>
      <c r="BG1691" s="32" t="s">
        <v>306</v>
      </c>
      <c r="BH1691" s="32" t="s">
        <v>1871</v>
      </c>
      <c r="BI1691" s="32" t="s">
        <v>195</v>
      </c>
      <c r="BJ1691" s="32">
        <v>2</v>
      </c>
      <c r="BK1691" s="110">
        <v>44417</v>
      </c>
      <c r="BL1691" s="110">
        <v>44530</v>
      </c>
      <c r="BM1691" s="110">
        <v>44496</v>
      </c>
      <c r="BN1691" s="32" t="s">
        <v>115</v>
      </c>
      <c r="BO1691" s="32" t="s">
        <v>115</v>
      </c>
      <c r="BP1691" s="32" t="b">
        <v>0</v>
      </c>
      <c r="BQ1691" s="116">
        <v>18400</v>
      </c>
      <c r="BR1691" s="32" t="s">
        <v>134</v>
      </c>
      <c r="BS1691" s="116">
        <v>1282.8689999999999</v>
      </c>
      <c r="BT1691" s="116">
        <v>1282.8689999999999</v>
      </c>
      <c r="BU1691" s="116">
        <v>1204.2575999999999</v>
      </c>
      <c r="BV1691" s="116">
        <v>52.077800000000003</v>
      </c>
      <c r="BW1691" s="116">
        <v>0</v>
      </c>
      <c r="BX1691" s="116">
        <v>0</v>
      </c>
      <c r="BY1691" s="116">
        <v>0</v>
      </c>
      <c r="BZ1691" s="116">
        <v>0</v>
      </c>
      <c r="CA1691" s="116">
        <v>0</v>
      </c>
      <c r="CB1691" s="116">
        <v>0</v>
      </c>
      <c r="CC1691" s="116">
        <v>0</v>
      </c>
      <c r="CD1691" s="116">
        <v>0</v>
      </c>
      <c r="CE1691" s="116">
        <v>1282.8689999999999</v>
      </c>
      <c r="CF1691" s="32" t="s">
        <v>135</v>
      </c>
      <c r="CG1691" s="32" t="s">
        <v>136</v>
      </c>
      <c r="CH1691" s="32" t="s">
        <v>246</v>
      </c>
      <c r="CI1691" s="116">
        <v>0</v>
      </c>
      <c r="CJ1691" s="116">
        <v>1086.3757800000003</v>
      </c>
      <c r="CK1691" s="116">
        <v>45.98019</v>
      </c>
      <c r="CL1691" s="116">
        <v>0</v>
      </c>
      <c r="CM1691" s="116">
        <v>0</v>
      </c>
      <c r="CN1691" s="116">
        <v>0</v>
      </c>
      <c r="CO1691" s="113">
        <v>0</v>
      </c>
      <c r="CP1691" s="32" t="s">
        <v>134</v>
      </c>
      <c r="CQ1691" s="32" t="s">
        <v>115</v>
      </c>
      <c r="CR1691" s="32" t="s">
        <v>134</v>
      </c>
      <c r="CS1691" s="32" t="s">
        <v>115</v>
      </c>
      <c r="CT1691" s="113">
        <v>0</v>
      </c>
      <c r="CU1691" s="113">
        <v>1</v>
      </c>
      <c r="CV1691" s="33" t="s">
        <v>1936</v>
      </c>
    </row>
    <row r="1692" spans="2:100">
      <c r="B1692" s="31">
        <v>1688</v>
      </c>
      <c r="C1692" s="32" t="s">
        <v>5329</v>
      </c>
      <c r="D1692" s="128"/>
      <c r="E1692" s="128"/>
      <c r="F1692" s="32" t="s">
        <v>5075</v>
      </c>
      <c r="G1692" s="32" t="s">
        <v>5076</v>
      </c>
      <c r="H1692" s="32" t="s">
        <v>1841</v>
      </c>
      <c r="I1692" s="32" t="s">
        <v>189</v>
      </c>
      <c r="J1692" s="32" t="s">
        <v>115</v>
      </c>
      <c r="K1692" s="32" t="s">
        <v>115</v>
      </c>
      <c r="L1692" s="32" t="s">
        <v>404</v>
      </c>
      <c r="M1692" s="32" t="s">
        <v>5269</v>
      </c>
      <c r="N1692" s="32" t="s">
        <v>115</v>
      </c>
      <c r="O1692" s="32" t="s">
        <v>115</v>
      </c>
      <c r="P1692" s="110">
        <v>45456</v>
      </c>
      <c r="Q1692" s="32">
        <v>63</v>
      </c>
      <c r="R1692" s="32" t="s">
        <v>220</v>
      </c>
      <c r="S1692" s="32" t="s">
        <v>203</v>
      </c>
      <c r="T1692" s="32" t="s">
        <v>203</v>
      </c>
      <c r="U1692" s="32" t="s">
        <v>502</v>
      </c>
      <c r="V1692" s="32" t="s">
        <v>1512</v>
      </c>
      <c r="W1692" s="32" t="s">
        <v>123</v>
      </c>
      <c r="X1692" s="32" t="s">
        <v>278</v>
      </c>
      <c r="Y1692" s="128"/>
      <c r="Z1692" s="119" t="s">
        <v>115</v>
      </c>
      <c r="AA1692" s="119" t="s">
        <v>115</v>
      </c>
      <c r="AB1692" s="32" t="s">
        <v>1728</v>
      </c>
      <c r="AC1692" s="32" t="s">
        <v>115</v>
      </c>
      <c r="AD1692" s="32" t="s">
        <v>5077</v>
      </c>
      <c r="AE1692" s="32" t="s">
        <v>4854</v>
      </c>
      <c r="AF1692" s="32" t="s">
        <v>4840</v>
      </c>
      <c r="AG1692" s="32" t="s">
        <v>4916</v>
      </c>
      <c r="AH1692" s="32" t="s">
        <v>422</v>
      </c>
      <c r="AI1692" s="32">
        <v>5789804</v>
      </c>
      <c r="AJ1692" s="32" t="s">
        <v>5078</v>
      </c>
      <c r="AK1692" s="32" t="s">
        <v>5079</v>
      </c>
      <c r="AL1692" s="32">
        <v>3</v>
      </c>
      <c r="AM1692" s="32">
        <v>70</v>
      </c>
      <c r="AN1692" s="32" t="s">
        <v>128</v>
      </c>
      <c r="AO1692" s="32" t="s">
        <v>129</v>
      </c>
      <c r="AP1692" s="32" t="s">
        <v>203</v>
      </c>
      <c r="AQ1692" s="32" t="s">
        <v>130</v>
      </c>
      <c r="AR1692" s="32">
        <v>2022</v>
      </c>
      <c r="AS1692" s="32" t="s">
        <v>115</v>
      </c>
      <c r="AT1692" s="32" t="b">
        <v>0</v>
      </c>
      <c r="AU1692" s="32" t="s">
        <v>115</v>
      </c>
      <c r="AV1692" s="32" t="s">
        <v>115</v>
      </c>
      <c r="AW1692" s="32" t="s">
        <v>115</v>
      </c>
      <c r="AX1692" s="32" t="b">
        <v>0</v>
      </c>
      <c r="AY1692" s="32" t="s">
        <v>203</v>
      </c>
      <c r="AZ1692" s="110" t="s">
        <v>203</v>
      </c>
      <c r="BA1692" s="32" t="s">
        <v>203</v>
      </c>
      <c r="BB1692" s="32" t="s">
        <v>203</v>
      </c>
      <c r="BC1692" s="32" t="s">
        <v>203</v>
      </c>
      <c r="BD1692" s="32" t="s">
        <v>203</v>
      </c>
      <c r="BE1692" s="32" t="s">
        <v>203</v>
      </c>
      <c r="BF1692" s="110" t="s">
        <v>203</v>
      </c>
      <c r="BG1692" s="32" t="s">
        <v>203</v>
      </c>
      <c r="BH1692" s="32" t="s">
        <v>203</v>
      </c>
      <c r="BI1692" s="32" t="s">
        <v>468</v>
      </c>
      <c r="BJ1692" s="32">
        <v>4</v>
      </c>
      <c r="BK1692" s="110">
        <v>48689</v>
      </c>
      <c r="BL1692" s="110" t="s">
        <v>115</v>
      </c>
      <c r="BM1692" s="110">
        <v>48716</v>
      </c>
      <c r="BN1692" s="32" t="s">
        <v>115</v>
      </c>
      <c r="BO1692" s="32" t="s">
        <v>115</v>
      </c>
      <c r="BP1692" s="32" t="b">
        <v>0</v>
      </c>
      <c r="BQ1692" s="116" t="s">
        <v>115</v>
      </c>
      <c r="BR1692" s="32" t="s">
        <v>134</v>
      </c>
      <c r="BS1692" s="116">
        <v>18.190200000000001</v>
      </c>
      <c r="BT1692" s="116">
        <v>5097.8568999999998</v>
      </c>
      <c r="BU1692" s="116">
        <v>1.3536999999999999</v>
      </c>
      <c r="BV1692" s="116">
        <v>8.8893000000000004</v>
      </c>
      <c r="BW1692" s="116">
        <v>7.3235000000000001</v>
      </c>
      <c r="BX1692" s="116">
        <v>0.62360000000000004</v>
      </c>
      <c r="BY1692" s="116">
        <v>0.4577</v>
      </c>
      <c r="BZ1692" s="116">
        <v>0</v>
      </c>
      <c r="CA1692" s="116">
        <v>0</v>
      </c>
      <c r="CB1692" s="116">
        <v>0</v>
      </c>
      <c r="CC1692" s="116">
        <v>900</v>
      </c>
      <c r="CD1692" s="116">
        <v>2000</v>
      </c>
      <c r="CE1692" s="116">
        <v>18.190200000000001</v>
      </c>
      <c r="CF1692" s="32" t="s">
        <v>135</v>
      </c>
      <c r="CG1692" s="32" t="s">
        <v>136</v>
      </c>
      <c r="CH1692" s="32" t="s">
        <v>115</v>
      </c>
      <c r="CI1692" s="116">
        <v>0</v>
      </c>
      <c r="CJ1692" s="116">
        <v>0</v>
      </c>
      <c r="CK1692" s="116">
        <v>0</v>
      </c>
      <c r="CL1692" s="116">
        <v>0</v>
      </c>
      <c r="CM1692" s="116">
        <v>0</v>
      </c>
      <c r="CN1692" s="116">
        <v>0</v>
      </c>
      <c r="CO1692" s="113">
        <v>0</v>
      </c>
      <c r="CP1692" s="32" t="s">
        <v>134</v>
      </c>
      <c r="CQ1692" s="32" t="s">
        <v>115</v>
      </c>
      <c r="CR1692" s="32" t="s">
        <v>5330</v>
      </c>
      <c r="CS1692" s="32" t="s">
        <v>115</v>
      </c>
      <c r="CT1692" s="113">
        <v>0</v>
      </c>
      <c r="CU1692" s="113">
        <v>1</v>
      </c>
      <c r="CV1692" s="33" t="s">
        <v>3023</v>
      </c>
    </row>
    <row r="1693" spans="2:100">
      <c r="B1693" s="31">
        <v>1689</v>
      </c>
      <c r="C1693" s="32" t="s">
        <v>5331</v>
      </c>
      <c r="D1693" s="128"/>
      <c r="E1693" s="128"/>
      <c r="F1693" s="32" t="s">
        <v>5332</v>
      </c>
      <c r="G1693" s="32" t="s">
        <v>5333</v>
      </c>
      <c r="H1693" s="32" t="s">
        <v>1841</v>
      </c>
      <c r="I1693" s="32" t="s">
        <v>189</v>
      </c>
      <c r="J1693" s="32" t="s">
        <v>115</v>
      </c>
      <c r="K1693" s="32" t="s">
        <v>115</v>
      </c>
      <c r="L1693" s="32" t="s">
        <v>404</v>
      </c>
      <c r="M1693" s="32" t="s">
        <v>5269</v>
      </c>
      <c r="N1693" s="32" t="s">
        <v>115</v>
      </c>
      <c r="O1693" s="32" t="s">
        <v>115</v>
      </c>
      <c r="P1693" s="110">
        <v>45897</v>
      </c>
      <c r="Q1693" s="32">
        <v>75</v>
      </c>
      <c r="R1693" s="32" t="s">
        <v>220</v>
      </c>
      <c r="S1693" s="32" t="s">
        <v>203</v>
      </c>
      <c r="T1693" s="32" t="s">
        <v>203</v>
      </c>
      <c r="U1693" s="32" t="s">
        <v>1574</v>
      </c>
      <c r="V1693" s="32" t="s">
        <v>1512</v>
      </c>
      <c r="W1693" s="32" t="s">
        <v>123</v>
      </c>
      <c r="X1693" s="32" t="s">
        <v>887</v>
      </c>
      <c r="Y1693" s="128"/>
      <c r="Z1693" s="119" t="s">
        <v>115</v>
      </c>
      <c r="AA1693" s="119" t="s">
        <v>115</v>
      </c>
      <c r="AB1693" s="32" t="s">
        <v>1842</v>
      </c>
      <c r="AC1693" s="32" t="s">
        <v>115</v>
      </c>
      <c r="AD1693" s="32" t="s">
        <v>115</v>
      </c>
      <c r="AE1693" s="32" t="s">
        <v>115</v>
      </c>
      <c r="AF1693" s="32" t="s">
        <v>115</v>
      </c>
      <c r="AG1693" s="32" t="s">
        <v>3330</v>
      </c>
      <c r="AH1693" s="32" t="s">
        <v>422</v>
      </c>
      <c r="AI1693" s="32">
        <v>5801179</v>
      </c>
      <c r="AJ1693" s="32" t="s">
        <v>5334</v>
      </c>
      <c r="AK1693" s="32" t="s">
        <v>5335</v>
      </c>
      <c r="AL1693" s="32">
        <v>1</v>
      </c>
      <c r="AM1693" s="32">
        <v>70</v>
      </c>
      <c r="AN1693" s="32" t="s">
        <v>128</v>
      </c>
      <c r="AO1693" s="32" t="s">
        <v>129</v>
      </c>
      <c r="AP1693" s="32" t="s">
        <v>203</v>
      </c>
      <c r="AQ1693" s="32" t="s">
        <v>130</v>
      </c>
      <c r="AR1693" s="32">
        <v>2023</v>
      </c>
      <c r="AS1693" s="32" t="s">
        <v>115</v>
      </c>
      <c r="AT1693" s="32" t="b">
        <v>0</v>
      </c>
      <c r="AU1693" s="32" t="s">
        <v>115</v>
      </c>
      <c r="AV1693" s="32" t="s">
        <v>115</v>
      </c>
      <c r="AW1693" s="32" t="s">
        <v>115</v>
      </c>
      <c r="AX1693" s="32" t="b">
        <v>0</v>
      </c>
      <c r="AY1693" s="32" t="s">
        <v>203</v>
      </c>
      <c r="AZ1693" s="110" t="s">
        <v>203</v>
      </c>
      <c r="BA1693" s="32" t="s">
        <v>203</v>
      </c>
      <c r="BB1693" s="32" t="s">
        <v>203</v>
      </c>
      <c r="BC1693" s="32" t="s">
        <v>203</v>
      </c>
      <c r="BD1693" s="32" t="s">
        <v>203</v>
      </c>
      <c r="BE1693" s="32" t="s">
        <v>203</v>
      </c>
      <c r="BF1693" s="110" t="s">
        <v>203</v>
      </c>
      <c r="BG1693" s="32" t="s">
        <v>203</v>
      </c>
      <c r="BH1693" s="32" t="s">
        <v>203</v>
      </c>
      <c r="BI1693" s="32" t="s">
        <v>488</v>
      </c>
      <c r="BJ1693" s="32">
        <v>4</v>
      </c>
      <c r="BK1693" s="110">
        <v>46449</v>
      </c>
      <c r="BL1693" s="110" t="s">
        <v>115</v>
      </c>
      <c r="BM1693" s="110">
        <v>46486</v>
      </c>
      <c r="BN1693" s="32" t="s">
        <v>115</v>
      </c>
      <c r="BO1693" s="32" t="s">
        <v>115</v>
      </c>
      <c r="BP1693" s="32" t="b">
        <v>0</v>
      </c>
      <c r="BQ1693" s="116" t="s">
        <v>115</v>
      </c>
      <c r="BR1693" s="32" t="s">
        <v>134</v>
      </c>
      <c r="BS1693" s="116">
        <v>295.0684</v>
      </c>
      <c r="BT1693" s="116">
        <v>9366.0380999999998</v>
      </c>
      <c r="BU1693" s="116">
        <v>0</v>
      </c>
      <c r="BV1693" s="116">
        <v>0</v>
      </c>
      <c r="BW1693" s="116">
        <v>72.780799999999999</v>
      </c>
      <c r="BX1693" s="116">
        <v>26.3184</v>
      </c>
      <c r="BY1693" s="116">
        <v>966.93889999999999</v>
      </c>
      <c r="BZ1693" s="116">
        <v>0</v>
      </c>
      <c r="CA1693" s="116">
        <v>7000</v>
      </c>
      <c r="CB1693" s="116">
        <v>300</v>
      </c>
      <c r="CC1693" s="116">
        <v>0</v>
      </c>
      <c r="CD1693" s="116">
        <v>0</v>
      </c>
      <c r="CE1693" s="116">
        <v>99.099199999999996</v>
      </c>
      <c r="CF1693" s="32" t="s">
        <v>135</v>
      </c>
      <c r="CG1693" s="32" t="s">
        <v>136</v>
      </c>
      <c r="CH1693" s="32" t="s">
        <v>486</v>
      </c>
      <c r="CI1693" s="116">
        <v>0</v>
      </c>
      <c r="CJ1693" s="116">
        <v>0</v>
      </c>
      <c r="CK1693" s="116">
        <v>0</v>
      </c>
      <c r="CL1693" s="116">
        <v>0</v>
      </c>
      <c r="CM1693" s="116">
        <v>0</v>
      </c>
      <c r="CN1693" s="116">
        <v>0</v>
      </c>
      <c r="CO1693" s="113">
        <v>0</v>
      </c>
      <c r="CP1693" s="32" t="s">
        <v>134</v>
      </c>
      <c r="CQ1693" s="32" t="s">
        <v>115</v>
      </c>
      <c r="CR1693" s="32" t="s">
        <v>279</v>
      </c>
      <c r="CS1693" s="32" t="s">
        <v>115</v>
      </c>
      <c r="CT1693" s="113">
        <v>0</v>
      </c>
      <c r="CU1693" s="113">
        <v>1</v>
      </c>
      <c r="CV1693" s="33" t="s">
        <v>1936</v>
      </c>
    </row>
    <row r="1694" spans="2:100">
      <c r="B1694" s="123">
        <v>1690</v>
      </c>
      <c r="C1694" s="124" t="s">
        <v>5336</v>
      </c>
      <c r="D1694" s="128"/>
      <c r="E1694" s="128"/>
      <c r="F1694" s="32" t="s">
        <v>2500</v>
      </c>
      <c r="G1694" s="32" t="s">
        <v>5337</v>
      </c>
      <c r="H1694" s="32" t="s">
        <v>1841</v>
      </c>
      <c r="I1694" s="32" t="s">
        <v>189</v>
      </c>
      <c r="J1694" s="32" t="s">
        <v>115</v>
      </c>
      <c r="K1694" s="32" t="s">
        <v>115</v>
      </c>
      <c r="L1694" s="32" t="s">
        <v>404</v>
      </c>
      <c r="M1694" s="32" t="s">
        <v>5269</v>
      </c>
      <c r="N1694" s="32" t="s">
        <v>115</v>
      </c>
      <c r="O1694" s="32" t="s">
        <v>115</v>
      </c>
      <c r="P1694" s="110">
        <v>45863</v>
      </c>
      <c r="Q1694" s="32">
        <v>125</v>
      </c>
      <c r="R1694" s="32" t="s">
        <v>220</v>
      </c>
      <c r="S1694" s="32" t="s">
        <v>203</v>
      </c>
      <c r="T1694" s="32" t="s">
        <v>203</v>
      </c>
      <c r="U1694" s="32" t="s">
        <v>214</v>
      </c>
      <c r="V1694" s="32" t="s">
        <v>288</v>
      </c>
      <c r="W1694" s="32" t="s">
        <v>123</v>
      </c>
      <c r="X1694" s="32" t="s">
        <v>115</v>
      </c>
      <c r="Y1694" s="128"/>
      <c r="Z1694" s="119" t="s">
        <v>115</v>
      </c>
      <c r="AA1694" s="119" t="s">
        <v>115</v>
      </c>
      <c r="AB1694" s="32" t="s">
        <v>1842</v>
      </c>
      <c r="AC1694" s="32" t="s">
        <v>115</v>
      </c>
      <c r="AD1694" s="32" t="s">
        <v>115</v>
      </c>
      <c r="AE1694" s="32" t="s">
        <v>115</v>
      </c>
      <c r="AF1694" s="32" t="s">
        <v>115</v>
      </c>
      <c r="AG1694" s="32" t="s">
        <v>5181</v>
      </c>
      <c r="AH1694" s="32" t="s">
        <v>422</v>
      </c>
      <c r="AI1694" s="32">
        <v>5813425</v>
      </c>
      <c r="AJ1694" s="32" t="s">
        <v>5338</v>
      </c>
      <c r="AK1694" s="32" t="s">
        <v>5339</v>
      </c>
      <c r="AL1694" s="32">
        <v>1</v>
      </c>
      <c r="AM1694" s="32">
        <v>70</v>
      </c>
      <c r="AN1694" s="32" t="s">
        <v>128</v>
      </c>
      <c r="AO1694" s="32" t="s">
        <v>129</v>
      </c>
      <c r="AP1694" s="32" t="s">
        <v>203</v>
      </c>
      <c r="AQ1694" s="32" t="s">
        <v>130</v>
      </c>
      <c r="AR1694" s="32">
        <v>2025</v>
      </c>
      <c r="AS1694" s="32" t="s">
        <v>115</v>
      </c>
      <c r="AT1694" s="32" t="b">
        <v>0</v>
      </c>
      <c r="AU1694" s="32" t="s">
        <v>115</v>
      </c>
      <c r="AV1694" s="32" t="s">
        <v>115</v>
      </c>
      <c r="AW1694" s="32" t="s">
        <v>115</v>
      </c>
      <c r="AX1694" s="32" t="b">
        <v>0</v>
      </c>
      <c r="AY1694" s="32" t="s">
        <v>203</v>
      </c>
      <c r="AZ1694" s="110" t="s">
        <v>203</v>
      </c>
      <c r="BA1694" s="32" t="s">
        <v>203</v>
      </c>
      <c r="BB1694" s="32" t="s">
        <v>203</v>
      </c>
      <c r="BC1694" s="32" t="s">
        <v>203</v>
      </c>
      <c r="BD1694" s="32" t="s">
        <v>203</v>
      </c>
      <c r="BE1694" s="32" t="s">
        <v>203</v>
      </c>
      <c r="BF1694" s="110" t="s">
        <v>203</v>
      </c>
      <c r="BG1694" s="32" t="s">
        <v>203</v>
      </c>
      <c r="BH1694" s="32" t="s">
        <v>203</v>
      </c>
      <c r="BI1694" s="32" t="s">
        <v>488</v>
      </c>
      <c r="BJ1694" s="32">
        <v>4</v>
      </c>
      <c r="BK1694" s="110">
        <v>46301</v>
      </c>
      <c r="BL1694" s="110" t="s">
        <v>115</v>
      </c>
      <c r="BM1694" s="110">
        <v>46450</v>
      </c>
      <c r="BN1694" s="32" t="s">
        <v>115</v>
      </c>
      <c r="BO1694" s="32" t="s">
        <v>115</v>
      </c>
      <c r="BP1694" s="32" t="b">
        <v>0</v>
      </c>
      <c r="BQ1694" s="116" t="s">
        <v>115</v>
      </c>
      <c r="BR1694" s="32" t="s">
        <v>134</v>
      </c>
      <c r="BS1694" s="116">
        <v>24.9221</v>
      </c>
      <c r="BT1694" s="116">
        <v>7517.5108</v>
      </c>
      <c r="BU1694" s="116">
        <v>0</v>
      </c>
      <c r="BV1694" s="116">
        <v>0</v>
      </c>
      <c r="BW1694" s="116">
        <v>0</v>
      </c>
      <c r="BX1694" s="116">
        <v>0</v>
      </c>
      <c r="BY1694" s="116">
        <v>30.588699999999999</v>
      </c>
      <c r="BZ1694" s="116">
        <v>0</v>
      </c>
      <c r="CA1694" s="116">
        <v>0</v>
      </c>
      <c r="CB1694" s="116">
        <v>0</v>
      </c>
      <c r="CC1694" s="116">
        <v>0</v>
      </c>
      <c r="CD1694" s="116">
        <v>0</v>
      </c>
      <c r="CE1694" s="116">
        <v>0</v>
      </c>
      <c r="CF1694" s="32" t="s">
        <v>135</v>
      </c>
      <c r="CG1694" s="32" t="s">
        <v>136</v>
      </c>
      <c r="CH1694" s="32" t="s">
        <v>486</v>
      </c>
      <c r="CI1694" s="116">
        <v>0</v>
      </c>
      <c r="CJ1694" s="116">
        <v>0</v>
      </c>
      <c r="CK1694" s="116">
        <v>0</v>
      </c>
      <c r="CL1694" s="116">
        <v>0</v>
      </c>
      <c r="CM1694" s="116">
        <v>0</v>
      </c>
      <c r="CN1694" s="116">
        <v>0</v>
      </c>
      <c r="CO1694" s="113">
        <v>0</v>
      </c>
      <c r="CP1694" s="32" t="s">
        <v>134</v>
      </c>
      <c r="CQ1694" s="32" t="s">
        <v>115</v>
      </c>
      <c r="CR1694" s="32" t="s">
        <v>279</v>
      </c>
      <c r="CS1694" s="32" t="s">
        <v>115</v>
      </c>
      <c r="CT1694" s="113">
        <v>0</v>
      </c>
      <c r="CU1694" s="113">
        <v>1</v>
      </c>
      <c r="CV1694" s="33" t="s">
        <v>1936</v>
      </c>
    </row>
    <row r="1695" spans="2:100">
      <c r="B1695" s="34">
        <v>1691</v>
      </c>
      <c r="C1695" s="35" t="s">
        <v>5340</v>
      </c>
      <c r="D1695" s="130"/>
      <c r="E1695" s="130"/>
      <c r="F1695" s="35" t="s">
        <v>5341</v>
      </c>
      <c r="G1695" s="35" t="s">
        <v>5342</v>
      </c>
      <c r="H1695" s="35" t="s">
        <v>1841</v>
      </c>
      <c r="I1695" s="35" t="s">
        <v>189</v>
      </c>
      <c r="J1695" s="35" t="s">
        <v>115</v>
      </c>
      <c r="K1695" s="35" t="s">
        <v>115</v>
      </c>
      <c r="L1695" s="35" t="s">
        <v>404</v>
      </c>
      <c r="M1695" s="35" t="s">
        <v>5269</v>
      </c>
      <c r="N1695" s="35" t="s">
        <v>115</v>
      </c>
      <c r="O1695" s="35" t="s">
        <v>115</v>
      </c>
      <c r="P1695" s="111">
        <v>45706</v>
      </c>
      <c r="Q1695" s="35">
        <v>81</v>
      </c>
      <c r="R1695" s="35" t="s">
        <v>220</v>
      </c>
      <c r="S1695" s="35" t="s">
        <v>203</v>
      </c>
      <c r="T1695" s="35" t="s">
        <v>203</v>
      </c>
      <c r="U1695" s="35" t="s">
        <v>214</v>
      </c>
      <c r="V1695" s="35" t="s">
        <v>122</v>
      </c>
      <c r="W1695" s="35" t="b">
        <v>0</v>
      </c>
      <c r="X1695" s="35" t="s">
        <v>1961</v>
      </c>
      <c r="Y1695" s="130"/>
      <c r="Z1695" s="120" t="s">
        <v>115</v>
      </c>
      <c r="AA1695" s="120" t="s">
        <v>115</v>
      </c>
      <c r="AB1695" s="35">
        <v>60</v>
      </c>
      <c r="AC1695" s="35" t="s">
        <v>115</v>
      </c>
      <c r="AD1695" s="35" t="s">
        <v>115</v>
      </c>
      <c r="AE1695" s="35" t="s">
        <v>115</v>
      </c>
      <c r="AF1695" s="35" t="s">
        <v>115</v>
      </c>
      <c r="AG1695" s="35">
        <v>4.0100499999999997</v>
      </c>
      <c r="AH1695" s="35" t="s">
        <v>422</v>
      </c>
      <c r="AI1695" s="35" t="s">
        <v>5343</v>
      </c>
      <c r="AJ1695" s="35" t="s">
        <v>203</v>
      </c>
      <c r="AK1695" s="35" t="s">
        <v>203</v>
      </c>
      <c r="AL1695" s="35" t="s">
        <v>203</v>
      </c>
      <c r="AM1695" s="35">
        <v>70</v>
      </c>
      <c r="AN1695" s="35" t="s">
        <v>128</v>
      </c>
      <c r="AO1695" s="35" t="s">
        <v>129</v>
      </c>
      <c r="AP1695" s="35" t="s">
        <v>203</v>
      </c>
      <c r="AQ1695" s="35" t="s">
        <v>130</v>
      </c>
      <c r="AR1695" s="35">
        <v>2024</v>
      </c>
      <c r="AS1695" s="35" t="s">
        <v>115</v>
      </c>
      <c r="AT1695" s="35" t="b">
        <v>0</v>
      </c>
      <c r="AU1695" s="35" t="s">
        <v>115</v>
      </c>
      <c r="AV1695" s="35" t="s">
        <v>115</v>
      </c>
      <c r="AW1695" s="35" t="s">
        <v>115</v>
      </c>
      <c r="AX1695" s="35" t="b">
        <v>0</v>
      </c>
      <c r="AY1695" s="35" t="s">
        <v>115</v>
      </c>
      <c r="AZ1695" s="111" t="s">
        <v>115</v>
      </c>
      <c r="BA1695" s="35" t="s">
        <v>115</v>
      </c>
      <c r="BB1695" s="35" t="s">
        <v>115</v>
      </c>
      <c r="BC1695" s="35" t="s">
        <v>115</v>
      </c>
      <c r="BD1695" s="35" t="s">
        <v>115</v>
      </c>
      <c r="BE1695" s="35" t="s">
        <v>115</v>
      </c>
      <c r="BF1695" s="111" t="s">
        <v>115</v>
      </c>
      <c r="BG1695" s="35" t="s">
        <v>131</v>
      </c>
      <c r="BH1695" s="35" t="s">
        <v>115</v>
      </c>
      <c r="BI1695" s="35" t="s">
        <v>162</v>
      </c>
      <c r="BJ1695" s="35">
        <v>5</v>
      </c>
      <c r="BK1695" s="111">
        <v>47453</v>
      </c>
      <c r="BL1695" s="111" t="s">
        <v>115</v>
      </c>
      <c r="BM1695" s="111">
        <v>48183</v>
      </c>
      <c r="BN1695" s="35" t="s">
        <v>115</v>
      </c>
      <c r="BO1695" s="35" t="s">
        <v>115</v>
      </c>
      <c r="BP1695" s="35" t="b">
        <v>0</v>
      </c>
      <c r="BQ1695" s="117" t="s">
        <v>115</v>
      </c>
      <c r="BR1695" s="35" t="s">
        <v>134</v>
      </c>
      <c r="BS1695" s="117">
        <v>0</v>
      </c>
      <c r="BT1695" s="117">
        <v>14500</v>
      </c>
      <c r="BU1695" s="117">
        <v>0</v>
      </c>
      <c r="BV1695" s="117">
        <v>0</v>
      </c>
      <c r="BW1695" s="117">
        <v>0</v>
      </c>
      <c r="BX1695" s="117">
        <v>0</v>
      </c>
      <c r="BY1695" s="117">
        <v>0</v>
      </c>
      <c r="BZ1695" s="117">
        <v>0</v>
      </c>
      <c r="CA1695" s="117">
        <v>2000</v>
      </c>
      <c r="CB1695" s="117">
        <v>3500</v>
      </c>
      <c r="CC1695" s="117">
        <v>4000</v>
      </c>
      <c r="CD1695" s="117">
        <v>4000</v>
      </c>
      <c r="CE1695" s="117">
        <v>0</v>
      </c>
      <c r="CF1695" s="35" t="s">
        <v>135</v>
      </c>
      <c r="CG1695" s="35" t="s">
        <v>136</v>
      </c>
      <c r="CH1695" s="35" t="s">
        <v>115</v>
      </c>
      <c r="CI1695" s="117">
        <v>0</v>
      </c>
      <c r="CJ1695" s="117">
        <v>0</v>
      </c>
      <c r="CK1695" s="117">
        <v>0</v>
      </c>
      <c r="CL1695" s="117">
        <v>0</v>
      </c>
      <c r="CM1695" s="117">
        <v>0</v>
      </c>
      <c r="CN1695" s="117">
        <v>0</v>
      </c>
      <c r="CO1695" s="114">
        <v>0</v>
      </c>
      <c r="CP1695" s="35" t="s">
        <v>134</v>
      </c>
      <c r="CQ1695" s="35" t="s">
        <v>115</v>
      </c>
      <c r="CR1695" s="35" t="s">
        <v>5344</v>
      </c>
      <c r="CS1695" s="35" t="s">
        <v>115</v>
      </c>
      <c r="CT1695" s="114">
        <v>0</v>
      </c>
      <c r="CU1695" s="114">
        <v>1</v>
      </c>
      <c r="CV1695" s="36" t="s">
        <v>1903</v>
      </c>
    </row>
    <row r="1696" spans="2:100">
      <c r="B1696" s="28">
        <v>1692</v>
      </c>
      <c r="C1696" s="29" t="s">
        <v>5345</v>
      </c>
      <c r="D1696" s="129"/>
      <c r="E1696" s="129"/>
      <c r="F1696" s="29" t="s">
        <v>5026</v>
      </c>
      <c r="G1696" s="29" t="s">
        <v>5346</v>
      </c>
      <c r="H1696" s="29" t="s">
        <v>1841</v>
      </c>
      <c r="I1696" s="29" t="s">
        <v>189</v>
      </c>
      <c r="J1696" s="29" t="s">
        <v>115</v>
      </c>
      <c r="K1696" s="29" t="s">
        <v>115</v>
      </c>
      <c r="L1696" s="29" t="s">
        <v>404</v>
      </c>
      <c r="M1696" s="29" t="s">
        <v>5269</v>
      </c>
      <c r="N1696" s="29" t="s">
        <v>115</v>
      </c>
      <c r="O1696" s="29" t="s">
        <v>115</v>
      </c>
      <c r="P1696" s="109">
        <v>45743</v>
      </c>
      <c r="Q1696" s="29">
        <v>38</v>
      </c>
      <c r="R1696" s="29" t="s">
        <v>220</v>
      </c>
      <c r="S1696" s="29" t="s">
        <v>203</v>
      </c>
      <c r="T1696" s="29" t="s">
        <v>203</v>
      </c>
      <c r="U1696" s="29" t="s">
        <v>1574</v>
      </c>
      <c r="V1696" s="29" t="s">
        <v>1512</v>
      </c>
      <c r="W1696" s="29" t="b">
        <v>0</v>
      </c>
      <c r="X1696" s="29" t="s">
        <v>833</v>
      </c>
      <c r="Y1696" s="129"/>
      <c r="Z1696" s="118" t="s">
        <v>115</v>
      </c>
      <c r="AA1696" s="118" t="s">
        <v>115</v>
      </c>
      <c r="AB1696" s="29">
        <v>60</v>
      </c>
      <c r="AC1696" s="29" t="s">
        <v>115</v>
      </c>
      <c r="AD1696" s="29" t="s">
        <v>115</v>
      </c>
      <c r="AE1696" s="29" t="s">
        <v>115</v>
      </c>
      <c r="AF1696" s="29" t="s">
        <v>115</v>
      </c>
      <c r="AG1696" s="29">
        <v>4.03003</v>
      </c>
      <c r="AH1696" s="29" t="s">
        <v>422</v>
      </c>
      <c r="AI1696" s="29" t="s">
        <v>5347</v>
      </c>
      <c r="AJ1696" s="29" t="s">
        <v>203</v>
      </c>
      <c r="AK1696" s="29" t="s">
        <v>203</v>
      </c>
      <c r="AL1696" s="29" t="s">
        <v>203</v>
      </c>
      <c r="AM1696" s="29">
        <v>70</v>
      </c>
      <c r="AN1696" s="29" t="s">
        <v>128</v>
      </c>
      <c r="AO1696" s="29" t="s">
        <v>129</v>
      </c>
      <c r="AP1696" s="29" t="s">
        <v>203</v>
      </c>
      <c r="AQ1696" s="29" t="s">
        <v>130</v>
      </c>
      <c r="AR1696" s="29">
        <v>2024</v>
      </c>
      <c r="AS1696" s="29" t="s">
        <v>115</v>
      </c>
      <c r="AT1696" s="29" t="b">
        <v>0</v>
      </c>
      <c r="AU1696" s="29" t="s">
        <v>115</v>
      </c>
      <c r="AV1696" s="29" t="s">
        <v>115</v>
      </c>
      <c r="AW1696" s="29" t="s">
        <v>115</v>
      </c>
      <c r="AX1696" s="29" t="b">
        <v>0</v>
      </c>
      <c r="AY1696" s="29" t="s">
        <v>115</v>
      </c>
      <c r="AZ1696" s="109" t="s">
        <v>115</v>
      </c>
      <c r="BA1696" s="29" t="s">
        <v>115</v>
      </c>
      <c r="BB1696" s="29" t="s">
        <v>115</v>
      </c>
      <c r="BC1696" s="29" t="s">
        <v>115</v>
      </c>
      <c r="BD1696" s="29" t="s">
        <v>115</v>
      </c>
      <c r="BE1696" s="29" t="s">
        <v>115</v>
      </c>
      <c r="BF1696" s="109" t="s">
        <v>115</v>
      </c>
      <c r="BG1696" s="29" t="s">
        <v>131</v>
      </c>
      <c r="BH1696" s="29" t="s">
        <v>115</v>
      </c>
      <c r="BI1696" s="29" t="s">
        <v>162</v>
      </c>
      <c r="BJ1696" s="29">
        <v>5</v>
      </c>
      <c r="BK1696" s="109">
        <v>47818</v>
      </c>
      <c r="BL1696" s="109" t="s">
        <v>115</v>
      </c>
      <c r="BM1696" s="109">
        <v>48183</v>
      </c>
      <c r="BN1696" s="29" t="s">
        <v>115</v>
      </c>
      <c r="BO1696" s="29" t="s">
        <v>115</v>
      </c>
      <c r="BP1696" s="29" t="b">
        <v>0</v>
      </c>
      <c r="BQ1696" s="115" t="s">
        <v>115</v>
      </c>
      <c r="BR1696" s="29" t="s">
        <v>134</v>
      </c>
      <c r="BS1696" s="115">
        <v>0</v>
      </c>
      <c r="BT1696" s="115">
        <v>3700</v>
      </c>
      <c r="BU1696" s="115">
        <v>0</v>
      </c>
      <c r="BV1696" s="115">
        <v>0</v>
      </c>
      <c r="BW1696" s="115">
        <v>0</v>
      </c>
      <c r="BX1696" s="115">
        <v>0</v>
      </c>
      <c r="BY1696" s="115">
        <v>0</v>
      </c>
      <c r="BZ1696" s="115">
        <v>0</v>
      </c>
      <c r="CA1696" s="115">
        <v>0</v>
      </c>
      <c r="CB1696" s="115">
        <v>0</v>
      </c>
      <c r="CC1696" s="115">
        <v>300</v>
      </c>
      <c r="CD1696" s="115">
        <v>1700</v>
      </c>
      <c r="CE1696" s="115">
        <v>0</v>
      </c>
      <c r="CF1696" s="29" t="s">
        <v>135</v>
      </c>
      <c r="CG1696" s="29" t="s">
        <v>136</v>
      </c>
      <c r="CH1696" s="29" t="s">
        <v>115</v>
      </c>
      <c r="CI1696" s="115">
        <v>0</v>
      </c>
      <c r="CJ1696" s="115">
        <v>0</v>
      </c>
      <c r="CK1696" s="115">
        <v>0</v>
      </c>
      <c r="CL1696" s="115">
        <v>0</v>
      </c>
      <c r="CM1696" s="115">
        <v>0</v>
      </c>
      <c r="CN1696" s="115">
        <v>0</v>
      </c>
      <c r="CO1696" s="112">
        <v>0</v>
      </c>
      <c r="CP1696" s="29" t="s">
        <v>134</v>
      </c>
      <c r="CQ1696" s="29" t="s">
        <v>115</v>
      </c>
      <c r="CR1696" s="29" t="s">
        <v>5348</v>
      </c>
      <c r="CS1696" s="29" t="s">
        <v>115</v>
      </c>
      <c r="CT1696" s="112">
        <v>0</v>
      </c>
      <c r="CU1696" s="112">
        <v>1</v>
      </c>
      <c r="CV1696" s="30" t="s">
        <v>1903</v>
      </c>
    </row>
    <row r="1697" spans="2:100">
      <c r="B1697" s="31">
        <v>1693</v>
      </c>
      <c r="C1697" s="32" t="s">
        <v>5349</v>
      </c>
      <c r="D1697" s="128"/>
      <c r="E1697" s="128"/>
      <c r="F1697" s="32" t="s">
        <v>5350</v>
      </c>
      <c r="G1697" s="32" t="s">
        <v>5351</v>
      </c>
      <c r="H1697" s="32" t="s">
        <v>1841</v>
      </c>
      <c r="I1697" s="32" t="s">
        <v>189</v>
      </c>
      <c r="J1697" s="32" t="s">
        <v>115</v>
      </c>
      <c r="K1697" s="32" t="s">
        <v>115</v>
      </c>
      <c r="L1697" s="32" t="s">
        <v>404</v>
      </c>
      <c r="M1697" s="32" t="s">
        <v>5269</v>
      </c>
      <c r="N1697" s="32" t="s">
        <v>115</v>
      </c>
      <c r="O1697" s="32" t="s">
        <v>115</v>
      </c>
      <c r="P1697" s="110">
        <v>45840</v>
      </c>
      <c r="Q1697" s="32">
        <v>71</v>
      </c>
      <c r="R1697" s="32" t="s">
        <v>220</v>
      </c>
      <c r="S1697" s="32" t="s">
        <v>203</v>
      </c>
      <c r="T1697" s="32" t="s">
        <v>203</v>
      </c>
      <c r="U1697" s="32" t="s">
        <v>4920</v>
      </c>
      <c r="V1697" s="32" t="s">
        <v>1512</v>
      </c>
      <c r="W1697" s="32" t="b">
        <v>0</v>
      </c>
      <c r="X1697" s="32" t="s">
        <v>833</v>
      </c>
      <c r="Y1697" s="128"/>
      <c r="Z1697" s="119" t="s">
        <v>115</v>
      </c>
      <c r="AA1697" s="119" t="s">
        <v>115</v>
      </c>
      <c r="AB1697" s="32">
        <v>60</v>
      </c>
      <c r="AC1697" s="32" t="s">
        <v>115</v>
      </c>
      <c r="AD1697" s="32" t="s">
        <v>115</v>
      </c>
      <c r="AE1697" s="32" t="s">
        <v>115</v>
      </c>
      <c r="AF1697" s="32" t="s">
        <v>115</v>
      </c>
      <c r="AG1697" s="32">
        <v>4.0111299999999996</v>
      </c>
      <c r="AH1697" s="32" t="s">
        <v>422</v>
      </c>
      <c r="AI1697" s="32" t="s">
        <v>5352</v>
      </c>
      <c r="AJ1697" s="32" t="s">
        <v>203</v>
      </c>
      <c r="AK1697" s="32" t="s">
        <v>203</v>
      </c>
      <c r="AL1697" s="32" t="s">
        <v>203</v>
      </c>
      <c r="AM1697" s="32">
        <v>70</v>
      </c>
      <c r="AN1697" s="32" t="s">
        <v>128</v>
      </c>
      <c r="AO1697" s="32" t="s">
        <v>129</v>
      </c>
      <c r="AP1697" s="32" t="s">
        <v>203</v>
      </c>
      <c r="AQ1697" s="32" t="s">
        <v>130</v>
      </c>
      <c r="AR1697" s="32">
        <v>2024</v>
      </c>
      <c r="AS1697" s="32" t="s">
        <v>115</v>
      </c>
      <c r="AT1697" s="32" t="b">
        <v>0</v>
      </c>
      <c r="AU1697" s="32" t="s">
        <v>115</v>
      </c>
      <c r="AV1697" s="32" t="s">
        <v>115</v>
      </c>
      <c r="AW1697" s="32" t="s">
        <v>115</v>
      </c>
      <c r="AX1697" s="32" t="b">
        <v>0</v>
      </c>
      <c r="AY1697" s="32" t="s">
        <v>115</v>
      </c>
      <c r="AZ1697" s="110" t="s">
        <v>115</v>
      </c>
      <c r="BA1697" s="32" t="s">
        <v>115</v>
      </c>
      <c r="BB1697" s="32" t="s">
        <v>115</v>
      </c>
      <c r="BC1697" s="32" t="s">
        <v>115</v>
      </c>
      <c r="BD1697" s="32" t="s">
        <v>115</v>
      </c>
      <c r="BE1697" s="32" t="s">
        <v>115</v>
      </c>
      <c r="BF1697" s="110" t="s">
        <v>115</v>
      </c>
      <c r="BG1697" s="32" t="s">
        <v>131</v>
      </c>
      <c r="BH1697" s="32" t="s">
        <v>115</v>
      </c>
      <c r="BI1697" s="32" t="s">
        <v>162</v>
      </c>
      <c r="BJ1697" s="32">
        <v>5</v>
      </c>
      <c r="BK1697" s="110">
        <v>47818</v>
      </c>
      <c r="BL1697" s="110" t="s">
        <v>115</v>
      </c>
      <c r="BM1697" s="110">
        <v>48549</v>
      </c>
      <c r="BN1697" s="32" t="s">
        <v>115</v>
      </c>
      <c r="BO1697" s="32" t="s">
        <v>115</v>
      </c>
      <c r="BP1697" s="32" t="b">
        <v>0</v>
      </c>
      <c r="BQ1697" s="116" t="s">
        <v>115</v>
      </c>
      <c r="BR1697" s="32" t="s">
        <v>134</v>
      </c>
      <c r="BS1697" s="116">
        <v>0</v>
      </c>
      <c r="BT1697" s="116">
        <v>20257.608</v>
      </c>
      <c r="BU1697" s="116">
        <v>0</v>
      </c>
      <c r="BV1697" s="116">
        <v>0</v>
      </c>
      <c r="BW1697" s="116">
        <v>0</v>
      </c>
      <c r="BX1697" s="116">
        <v>0</v>
      </c>
      <c r="BY1697" s="116">
        <v>0</v>
      </c>
      <c r="BZ1697" s="116">
        <v>0</v>
      </c>
      <c r="CA1697" s="116">
        <v>0</v>
      </c>
      <c r="CB1697" s="116">
        <v>0</v>
      </c>
      <c r="CC1697" s="116">
        <v>0</v>
      </c>
      <c r="CD1697" s="116">
        <v>7411.32</v>
      </c>
      <c r="CE1697" s="116">
        <v>0</v>
      </c>
      <c r="CF1697" s="32" t="s">
        <v>135</v>
      </c>
      <c r="CG1697" s="32" t="s">
        <v>136</v>
      </c>
      <c r="CH1697" s="32" t="s">
        <v>115</v>
      </c>
      <c r="CI1697" s="116">
        <v>0</v>
      </c>
      <c r="CJ1697" s="116">
        <v>0</v>
      </c>
      <c r="CK1697" s="116">
        <v>0</v>
      </c>
      <c r="CL1697" s="116">
        <v>0</v>
      </c>
      <c r="CM1697" s="116">
        <v>0</v>
      </c>
      <c r="CN1697" s="116">
        <v>0</v>
      </c>
      <c r="CO1697" s="113">
        <v>0</v>
      </c>
      <c r="CP1697" s="32" t="s">
        <v>134</v>
      </c>
      <c r="CQ1697" s="32" t="s">
        <v>115</v>
      </c>
      <c r="CR1697" s="32" t="s">
        <v>5353</v>
      </c>
      <c r="CS1697" s="32" t="s">
        <v>115</v>
      </c>
      <c r="CT1697" s="113">
        <v>0</v>
      </c>
      <c r="CU1697" s="113">
        <v>1</v>
      </c>
      <c r="CV1697" s="33" t="s">
        <v>1903</v>
      </c>
    </row>
    <row r="1698" spans="2:100">
      <c r="B1698" s="31">
        <v>1694</v>
      </c>
      <c r="C1698" s="32" t="s">
        <v>5354</v>
      </c>
      <c r="D1698" s="128"/>
      <c r="E1698" s="128"/>
      <c r="F1698" s="32" t="s">
        <v>5355</v>
      </c>
      <c r="G1698" s="32" t="s">
        <v>5356</v>
      </c>
      <c r="H1698" s="32" t="s">
        <v>1841</v>
      </c>
      <c r="I1698" s="32" t="s">
        <v>189</v>
      </c>
      <c r="J1698" s="32" t="s">
        <v>115</v>
      </c>
      <c r="K1698" s="32" t="s">
        <v>115</v>
      </c>
      <c r="L1698" s="32" t="s">
        <v>404</v>
      </c>
      <c r="M1698" s="32" t="s">
        <v>5269</v>
      </c>
      <c r="N1698" s="32" t="s">
        <v>115</v>
      </c>
      <c r="O1698" s="32" t="s">
        <v>115</v>
      </c>
      <c r="P1698" s="110">
        <v>45779</v>
      </c>
      <c r="Q1698" s="32">
        <v>48</v>
      </c>
      <c r="R1698" s="32" t="s">
        <v>220</v>
      </c>
      <c r="S1698" s="32" t="s">
        <v>203</v>
      </c>
      <c r="T1698" s="32" t="s">
        <v>203</v>
      </c>
      <c r="U1698" s="32" t="s">
        <v>214</v>
      </c>
      <c r="V1698" s="32" t="s">
        <v>122</v>
      </c>
      <c r="W1698" s="32" t="b">
        <v>0</v>
      </c>
      <c r="X1698" s="32" t="s">
        <v>278</v>
      </c>
      <c r="Y1698" s="128"/>
      <c r="Z1698" s="119" t="s">
        <v>115</v>
      </c>
      <c r="AA1698" s="119" t="s">
        <v>115</v>
      </c>
      <c r="AB1698" s="32">
        <v>60</v>
      </c>
      <c r="AC1698" s="32" t="s">
        <v>115</v>
      </c>
      <c r="AD1698" s="32" t="s">
        <v>115</v>
      </c>
      <c r="AE1698" s="32" t="s">
        <v>115</v>
      </c>
      <c r="AF1698" s="32" t="s">
        <v>115</v>
      </c>
      <c r="AG1698" s="32">
        <v>4.03003</v>
      </c>
      <c r="AH1698" s="32" t="s">
        <v>422</v>
      </c>
      <c r="AI1698" s="32" t="s">
        <v>5357</v>
      </c>
      <c r="AJ1698" s="32" t="s">
        <v>203</v>
      </c>
      <c r="AK1698" s="32" t="s">
        <v>203</v>
      </c>
      <c r="AL1698" s="32" t="s">
        <v>203</v>
      </c>
      <c r="AM1698" s="32">
        <v>70</v>
      </c>
      <c r="AN1698" s="32" t="s">
        <v>128</v>
      </c>
      <c r="AO1698" s="32" t="s">
        <v>129</v>
      </c>
      <c r="AP1698" s="32" t="s">
        <v>203</v>
      </c>
      <c r="AQ1698" s="32" t="s">
        <v>130</v>
      </c>
      <c r="AR1698" s="32">
        <v>2024</v>
      </c>
      <c r="AS1698" s="32" t="s">
        <v>115</v>
      </c>
      <c r="AT1698" s="32" t="b">
        <v>0</v>
      </c>
      <c r="AU1698" s="32" t="s">
        <v>115</v>
      </c>
      <c r="AV1698" s="32" t="s">
        <v>115</v>
      </c>
      <c r="AW1698" s="32" t="s">
        <v>115</v>
      </c>
      <c r="AX1698" s="32" t="b">
        <v>0</v>
      </c>
      <c r="AY1698" s="32" t="s">
        <v>115</v>
      </c>
      <c r="AZ1698" s="110" t="s">
        <v>115</v>
      </c>
      <c r="BA1698" s="32" t="s">
        <v>115</v>
      </c>
      <c r="BB1698" s="32" t="s">
        <v>115</v>
      </c>
      <c r="BC1698" s="32" t="s">
        <v>115</v>
      </c>
      <c r="BD1698" s="32" t="s">
        <v>115</v>
      </c>
      <c r="BE1698" s="32" t="s">
        <v>115</v>
      </c>
      <c r="BF1698" s="110" t="s">
        <v>115</v>
      </c>
      <c r="BG1698" s="32" t="s">
        <v>131</v>
      </c>
      <c r="BH1698" s="32" t="s">
        <v>115</v>
      </c>
      <c r="BI1698" s="32" t="s">
        <v>162</v>
      </c>
      <c r="BJ1698" s="32">
        <v>5</v>
      </c>
      <c r="BK1698" s="110">
        <v>47543</v>
      </c>
      <c r="BL1698" s="110" t="s">
        <v>115</v>
      </c>
      <c r="BM1698" s="110">
        <v>48579</v>
      </c>
      <c r="BN1698" s="32" t="s">
        <v>115</v>
      </c>
      <c r="BO1698" s="32" t="s">
        <v>115</v>
      </c>
      <c r="BP1698" s="32" t="b">
        <v>0</v>
      </c>
      <c r="BQ1698" s="116" t="s">
        <v>115</v>
      </c>
      <c r="BR1698" s="32" t="s">
        <v>134</v>
      </c>
      <c r="BS1698" s="116">
        <v>0</v>
      </c>
      <c r="BT1698" s="116">
        <v>11250</v>
      </c>
      <c r="BU1698" s="116">
        <v>0</v>
      </c>
      <c r="BV1698" s="116">
        <v>0</v>
      </c>
      <c r="BW1698" s="116">
        <v>0</v>
      </c>
      <c r="BX1698" s="116">
        <v>0</v>
      </c>
      <c r="BY1698" s="116">
        <v>0</v>
      </c>
      <c r="BZ1698" s="116">
        <v>0</v>
      </c>
      <c r="CA1698" s="116">
        <v>0</v>
      </c>
      <c r="CB1698" s="116">
        <v>0</v>
      </c>
      <c r="CC1698" s="116">
        <v>750</v>
      </c>
      <c r="CD1698" s="116">
        <v>5250</v>
      </c>
      <c r="CE1698" s="116">
        <v>0</v>
      </c>
      <c r="CF1698" s="32" t="s">
        <v>135</v>
      </c>
      <c r="CG1698" s="32" t="s">
        <v>136</v>
      </c>
      <c r="CH1698" s="32" t="s">
        <v>115</v>
      </c>
      <c r="CI1698" s="116">
        <v>0</v>
      </c>
      <c r="CJ1698" s="116">
        <v>0</v>
      </c>
      <c r="CK1698" s="116">
        <v>0</v>
      </c>
      <c r="CL1698" s="116">
        <v>0</v>
      </c>
      <c r="CM1698" s="116">
        <v>0</v>
      </c>
      <c r="CN1698" s="116">
        <v>0</v>
      </c>
      <c r="CO1698" s="113">
        <v>0</v>
      </c>
      <c r="CP1698" s="32" t="s">
        <v>134</v>
      </c>
      <c r="CQ1698" s="32" t="s">
        <v>115</v>
      </c>
      <c r="CR1698" s="32" t="s">
        <v>5358</v>
      </c>
      <c r="CS1698" s="32" t="s">
        <v>115</v>
      </c>
      <c r="CT1698" s="113">
        <v>0</v>
      </c>
      <c r="CU1698" s="113">
        <v>1</v>
      </c>
      <c r="CV1698" s="33" t="s">
        <v>1903</v>
      </c>
    </row>
    <row r="1699" spans="2:100">
      <c r="B1699" s="31">
        <v>1695</v>
      </c>
      <c r="C1699" s="32" t="s">
        <v>5359</v>
      </c>
      <c r="D1699" s="128"/>
      <c r="E1699" s="128"/>
      <c r="F1699" s="32" t="s">
        <v>5360</v>
      </c>
      <c r="G1699" s="32" t="s">
        <v>5361</v>
      </c>
      <c r="H1699" s="32" t="s">
        <v>1841</v>
      </c>
      <c r="I1699" s="32" t="s">
        <v>189</v>
      </c>
      <c r="J1699" s="32" t="s">
        <v>115</v>
      </c>
      <c r="K1699" s="32" t="s">
        <v>115</v>
      </c>
      <c r="L1699" s="32" t="s">
        <v>404</v>
      </c>
      <c r="M1699" s="32" t="s">
        <v>5269</v>
      </c>
      <c r="N1699" s="32" t="s">
        <v>115</v>
      </c>
      <c r="O1699" s="32" t="s">
        <v>115</v>
      </c>
      <c r="P1699" s="110">
        <v>45813</v>
      </c>
      <c r="Q1699" s="32">
        <v>71</v>
      </c>
      <c r="R1699" s="32" t="s">
        <v>220</v>
      </c>
      <c r="S1699" s="32" t="s">
        <v>203</v>
      </c>
      <c r="T1699" s="32" t="s">
        <v>203</v>
      </c>
      <c r="U1699" s="32" t="s">
        <v>1574</v>
      </c>
      <c r="V1699" s="32" t="s">
        <v>1512</v>
      </c>
      <c r="W1699" s="32" t="b">
        <v>0</v>
      </c>
      <c r="X1699" s="32" t="s">
        <v>278</v>
      </c>
      <c r="Y1699" s="128"/>
      <c r="Z1699" s="119" t="s">
        <v>115</v>
      </c>
      <c r="AA1699" s="119" t="s">
        <v>115</v>
      </c>
      <c r="AB1699" s="32">
        <v>60</v>
      </c>
      <c r="AC1699" s="32" t="s">
        <v>115</v>
      </c>
      <c r="AD1699" s="32" t="s">
        <v>115</v>
      </c>
      <c r="AE1699" s="32" t="s">
        <v>115</v>
      </c>
      <c r="AF1699" s="32" t="s">
        <v>115</v>
      </c>
      <c r="AG1699" s="32">
        <v>4.0310199999999998</v>
      </c>
      <c r="AH1699" s="32" t="s">
        <v>422</v>
      </c>
      <c r="AI1699" s="32" t="s">
        <v>5362</v>
      </c>
      <c r="AJ1699" s="32" t="s">
        <v>203</v>
      </c>
      <c r="AK1699" s="32" t="s">
        <v>203</v>
      </c>
      <c r="AL1699" s="32" t="s">
        <v>203</v>
      </c>
      <c r="AM1699" s="32">
        <v>70</v>
      </c>
      <c r="AN1699" s="32" t="s">
        <v>128</v>
      </c>
      <c r="AO1699" s="32" t="s">
        <v>129</v>
      </c>
      <c r="AP1699" s="32" t="s">
        <v>203</v>
      </c>
      <c r="AQ1699" s="32" t="s">
        <v>130</v>
      </c>
      <c r="AR1699" s="32">
        <v>2024</v>
      </c>
      <c r="AS1699" s="32" t="s">
        <v>115</v>
      </c>
      <c r="AT1699" s="32" t="b">
        <v>0</v>
      </c>
      <c r="AU1699" s="32" t="s">
        <v>115</v>
      </c>
      <c r="AV1699" s="32" t="s">
        <v>115</v>
      </c>
      <c r="AW1699" s="32" t="s">
        <v>115</v>
      </c>
      <c r="AX1699" s="32" t="b">
        <v>0</v>
      </c>
      <c r="AY1699" s="32" t="s">
        <v>115</v>
      </c>
      <c r="AZ1699" s="110" t="s">
        <v>115</v>
      </c>
      <c r="BA1699" s="32" t="s">
        <v>115</v>
      </c>
      <c r="BB1699" s="32" t="s">
        <v>115</v>
      </c>
      <c r="BC1699" s="32" t="s">
        <v>115</v>
      </c>
      <c r="BD1699" s="32" t="s">
        <v>115</v>
      </c>
      <c r="BE1699" s="32" t="s">
        <v>115</v>
      </c>
      <c r="BF1699" s="110" t="s">
        <v>115</v>
      </c>
      <c r="BG1699" s="32" t="s">
        <v>131</v>
      </c>
      <c r="BH1699" s="32" t="s">
        <v>115</v>
      </c>
      <c r="BI1699" s="32" t="s">
        <v>162</v>
      </c>
      <c r="BJ1699" s="32">
        <v>5</v>
      </c>
      <c r="BK1699" s="110">
        <v>47178</v>
      </c>
      <c r="BL1699" s="110" t="s">
        <v>115</v>
      </c>
      <c r="BM1699" s="110">
        <v>47453</v>
      </c>
      <c r="BN1699" s="32" t="s">
        <v>115</v>
      </c>
      <c r="BO1699" s="32" t="s">
        <v>115</v>
      </c>
      <c r="BP1699" s="32" t="b">
        <v>0</v>
      </c>
      <c r="BQ1699" s="116" t="s">
        <v>115</v>
      </c>
      <c r="BR1699" s="32" t="s">
        <v>134</v>
      </c>
      <c r="BS1699" s="116">
        <v>0</v>
      </c>
      <c r="BT1699" s="116">
        <v>1152.87204</v>
      </c>
      <c r="BU1699" s="116">
        <v>0</v>
      </c>
      <c r="BV1699" s="116">
        <v>0</v>
      </c>
      <c r="BW1699" s="116">
        <v>0</v>
      </c>
      <c r="BX1699" s="116">
        <v>0</v>
      </c>
      <c r="BY1699" s="116">
        <v>0</v>
      </c>
      <c r="BZ1699" s="116">
        <v>0</v>
      </c>
      <c r="CA1699" s="116">
        <v>0</v>
      </c>
      <c r="CB1699" s="116">
        <v>0</v>
      </c>
      <c r="CC1699" s="116">
        <v>1152.87204</v>
      </c>
      <c r="CD1699" s="116">
        <v>0</v>
      </c>
      <c r="CE1699" s="116">
        <v>0</v>
      </c>
      <c r="CF1699" s="32" t="s">
        <v>135</v>
      </c>
      <c r="CG1699" s="32" t="s">
        <v>136</v>
      </c>
      <c r="CH1699" s="32" t="s">
        <v>115</v>
      </c>
      <c r="CI1699" s="116">
        <v>0</v>
      </c>
      <c r="CJ1699" s="116">
        <v>0</v>
      </c>
      <c r="CK1699" s="116">
        <v>0</v>
      </c>
      <c r="CL1699" s="116">
        <v>0</v>
      </c>
      <c r="CM1699" s="116">
        <v>0</v>
      </c>
      <c r="CN1699" s="116">
        <v>0</v>
      </c>
      <c r="CO1699" s="113">
        <v>0</v>
      </c>
      <c r="CP1699" s="32" t="s">
        <v>134</v>
      </c>
      <c r="CQ1699" s="32" t="s">
        <v>115</v>
      </c>
      <c r="CR1699" s="32" t="s">
        <v>5363</v>
      </c>
      <c r="CS1699" s="32" t="s">
        <v>115</v>
      </c>
      <c r="CT1699" s="113">
        <v>0</v>
      </c>
      <c r="CU1699" s="113">
        <v>1</v>
      </c>
      <c r="CV1699" s="33" t="s">
        <v>1903</v>
      </c>
    </row>
    <row r="1700" spans="2:100">
      <c r="B1700" s="123">
        <v>1696</v>
      </c>
      <c r="C1700" s="124" t="s">
        <v>5364</v>
      </c>
      <c r="D1700" s="128"/>
      <c r="E1700" s="128"/>
      <c r="F1700" s="32" t="s">
        <v>5365</v>
      </c>
      <c r="G1700" s="32" t="s">
        <v>5366</v>
      </c>
      <c r="H1700" s="32" t="s">
        <v>1841</v>
      </c>
      <c r="I1700" s="32" t="s">
        <v>189</v>
      </c>
      <c r="J1700" s="32" t="s">
        <v>115</v>
      </c>
      <c r="K1700" s="32" t="s">
        <v>115</v>
      </c>
      <c r="L1700" s="32" t="s">
        <v>404</v>
      </c>
      <c r="M1700" s="32" t="s">
        <v>5269</v>
      </c>
      <c r="N1700" s="32" t="s">
        <v>115</v>
      </c>
      <c r="O1700" s="32" t="s">
        <v>115</v>
      </c>
      <c r="P1700" s="110">
        <v>45889</v>
      </c>
      <c r="Q1700" s="32">
        <v>123</v>
      </c>
      <c r="R1700" s="32" t="s">
        <v>220</v>
      </c>
      <c r="S1700" s="32" t="s">
        <v>203</v>
      </c>
      <c r="T1700" s="32" t="s">
        <v>203</v>
      </c>
      <c r="U1700" s="32" t="s">
        <v>214</v>
      </c>
      <c r="V1700" s="32" t="s">
        <v>122</v>
      </c>
      <c r="W1700" s="32" t="b">
        <v>0</v>
      </c>
      <c r="X1700" s="32" t="s">
        <v>115</v>
      </c>
      <c r="Y1700" s="128"/>
      <c r="Z1700" s="119" t="s">
        <v>115</v>
      </c>
      <c r="AA1700" s="119" t="s">
        <v>115</v>
      </c>
      <c r="AB1700" s="32">
        <v>60</v>
      </c>
      <c r="AC1700" s="32" t="s">
        <v>115</v>
      </c>
      <c r="AD1700" s="32" t="s">
        <v>115</v>
      </c>
      <c r="AE1700" s="32" t="s">
        <v>115</v>
      </c>
      <c r="AF1700" s="32" t="s">
        <v>115</v>
      </c>
      <c r="AG1700" s="32" t="s">
        <v>3327</v>
      </c>
      <c r="AH1700" s="32" t="s">
        <v>422</v>
      </c>
      <c r="AI1700" s="32" t="s">
        <v>5367</v>
      </c>
      <c r="AJ1700" s="32" t="s">
        <v>203</v>
      </c>
      <c r="AK1700" s="32" t="s">
        <v>203</v>
      </c>
      <c r="AL1700" s="32" t="s">
        <v>203</v>
      </c>
      <c r="AM1700" s="32">
        <v>70</v>
      </c>
      <c r="AN1700" s="32" t="s">
        <v>128</v>
      </c>
      <c r="AO1700" s="32" t="s">
        <v>129</v>
      </c>
      <c r="AP1700" s="32" t="s">
        <v>203</v>
      </c>
      <c r="AQ1700" s="32" t="s">
        <v>130</v>
      </c>
      <c r="AR1700" s="32">
        <v>2025</v>
      </c>
      <c r="AS1700" s="32" t="s">
        <v>115</v>
      </c>
      <c r="AT1700" s="32" t="b">
        <v>0</v>
      </c>
      <c r="AU1700" s="32" t="s">
        <v>115</v>
      </c>
      <c r="AV1700" s="32" t="s">
        <v>115</v>
      </c>
      <c r="AW1700" s="32" t="s">
        <v>115</v>
      </c>
      <c r="AX1700" s="32" t="b">
        <v>0</v>
      </c>
      <c r="AY1700" s="32" t="s">
        <v>203</v>
      </c>
      <c r="AZ1700" s="110" t="s">
        <v>203</v>
      </c>
      <c r="BA1700" s="32" t="s">
        <v>203</v>
      </c>
      <c r="BB1700" s="32" t="s">
        <v>203</v>
      </c>
      <c r="BC1700" s="32" t="s">
        <v>203</v>
      </c>
      <c r="BD1700" s="32" t="s">
        <v>203</v>
      </c>
      <c r="BE1700" s="32" t="s">
        <v>203</v>
      </c>
      <c r="BF1700" s="110" t="s">
        <v>203</v>
      </c>
      <c r="BG1700" s="32" t="s">
        <v>203</v>
      </c>
      <c r="BH1700" s="32" t="s">
        <v>203</v>
      </c>
      <c r="BI1700" s="32" t="s">
        <v>162</v>
      </c>
      <c r="BJ1700" s="32">
        <v>5</v>
      </c>
      <c r="BK1700" s="110">
        <v>46419</v>
      </c>
      <c r="BL1700" s="110" t="s">
        <v>115</v>
      </c>
      <c r="BM1700" s="110">
        <v>46722</v>
      </c>
      <c r="BN1700" s="32" t="s">
        <v>115</v>
      </c>
      <c r="BO1700" s="32" t="s">
        <v>115</v>
      </c>
      <c r="BP1700" s="32" t="b">
        <v>0</v>
      </c>
      <c r="BQ1700" s="116" t="s">
        <v>115</v>
      </c>
      <c r="BR1700" s="32" t="s">
        <v>134</v>
      </c>
      <c r="BS1700" s="116">
        <v>0</v>
      </c>
      <c r="BT1700" s="116">
        <v>2000</v>
      </c>
      <c r="BU1700" s="116">
        <v>0</v>
      </c>
      <c r="BV1700" s="116">
        <v>0</v>
      </c>
      <c r="BW1700" s="116">
        <v>0</v>
      </c>
      <c r="BX1700" s="116">
        <v>0</v>
      </c>
      <c r="BY1700" s="116">
        <v>0</v>
      </c>
      <c r="BZ1700" s="116">
        <v>0</v>
      </c>
      <c r="CA1700" s="116">
        <v>2000</v>
      </c>
      <c r="CB1700" s="116">
        <v>0</v>
      </c>
      <c r="CC1700" s="116">
        <v>0</v>
      </c>
      <c r="CD1700" s="116">
        <v>0</v>
      </c>
      <c r="CE1700" s="116">
        <v>0</v>
      </c>
      <c r="CF1700" s="32" t="s">
        <v>135</v>
      </c>
      <c r="CG1700" s="32" t="s">
        <v>136</v>
      </c>
      <c r="CH1700" s="32" t="s">
        <v>115</v>
      </c>
      <c r="CI1700" s="116">
        <v>0</v>
      </c>
      <c r="CJ1700" s="116">
        <v>0</v>
      </c>
      <c r="CK1700" s="116">
        <v>0</v>
      </c>
      <c r="CL1700" s="116">
        <v>0</v>
      </c>
      <c r="CM1700" s="116">
        <v>0</v>
      </c>
      <c r="CN1700" s="116">
        <v>0</v>
      </c>
      <c r="CO1700" s="113">
        <v>0</v>
      </c>
      <c r="CP1700" s="32" t="s">
        <v>134</v>
      </c>
      <c r="CQ1700" s="32" t="s">
        <v>115</v>
      </c>
      <c r="CR1700" s="32" t="s">
        <v>279</v>
      </c>
      <c r="CS1700" s="32" t="s">
        <v>115</v>
      </c>
      <c r="CT1700" s="113">
        <v>0</v>
      </c>
      <c r="CU1700" s="113">
        <v>1</v>
      </c>
      <c r="CV1700" s="33" t="s">
        <v>1936</v>
      </c>
    </row>
    <row r="1701" spans="2:100">
      <c r="B1701" s="31">
        <v>1697</v>
      </c>
      <c r="C1701" s="32" t="s">
        <v>5368</v>
      </c>
      <c r="D1701" s="128"/>
      <c r="E1701" s="128"/>
      <c r="F1701" s="32" t="s">
        <v>4994</v>
      </c>
      <c r="G1701" s="32" t="s">
        <v>5369</v>
      </c>
      <c r="H1701" s="32" t="s">
        <v>1944</v>
      </c>
      <c r="I1701" s="32" t="s">
        <v>189</v>
      </c>
      <c r="J1701" s="32" t="s">
        <v>115</v>
      </c>
      <c r="K1701" s="32" t="s">
        <v>115</v>
      </c>
      <c r="L1701" s="32" t="s">
        <v>404</v>
      </c>
      <c r="M1701" s="32" t="s">
        <v>5370</v>
      </c>
      <c r="N1701" s="32" t="s">
        <v>115</v>
      </c>
      <c r="O1701" s="32" t="s">
        <v>115</v>
      </c>
      <c r="P1701" s="110">
        <v>45533</v>
      </c>
      <c r="Q1701" s="32">
        <v>51</v>
      </c>
      <c r="R1701" s="32" t="s">
        <v>220</v>
      </c>
      <c r="S1701" s="32" t="s">
        <v>121</v>
      </c>
      <c r="T1701" s="32" t="s">
        <v>115</v>
      </c>
      <c r="U1701" s="32" t="s">
        <v>214</v>
      </c>
      <c r="V1701" s="32" t="s">
        <v>122</v>
      </c>
      <c r="W1701" s="32" t="s">
        <v>123</v>
      </c>
      <c r="X1701" s="32" t="s">
        <v>2450</v>
      </c>
      <c r="Y1701" s="128"/>
      <c r="Z1701" s="119">
        <v>2.3999999999999901</v>
      </c>
      <c r="AA1701" s="119" t="s">
        <v>115</v>
      </c>
      <c r="AB1701" s="32" t="s">
        <v>1728</v>
      </c>
      <c r="AC1701" s="32" t="s">
        <v>115</v>
      </c>
      <c r="AD1701" s="32" t="s">
        <v>115</v>
      </c>
      <c r="AE1701" s="32" t="s">
        <v>115</v>
      </c>
      <c r="AF1701" s="32" t="s">
        <v>115</v>
      </c>
      <c r="AG1701" s="32" t="s">
        <v>115</v>
      </c>
      <c r="AH1701" s="32" t="s">
        <v>115</v>
      </c>
      <c r="AI1701" s="32">
        <v>5802621</v>
      </c>
      <c r="AJ1701" s="32" t="s">
        <v>115</v>
      </c>
      <c r="AK1701" s="32" t="s">
        <v>115</v>
      </c>
      <c r="AL1701" s="32" t="s">
        <v>115</v>
      </c>
      <c r="AM1701" s="32">
        <v>71</v>
      </c>
      <c r="AN1701" s="32" t="s">
        <v>128</v>
      </c>
      <c r="AO1701" s="32" t="s">
        <v>129</v>
      </c>
      <c r="AP1701" s="32">
        <v>2023</v>
      </c>
      <c r="AQ1701" s="32" t="s">
        <v>130</v>
      </c>
      <c r="AR1701" s="32">
        <v>2022</v>
      </c>
      <c r="AS1701" s="32" t="s">
        <v>115</v>
      </c>
      <c r="AT1701" s="32" t="b">
        <v>0</v>
      </c>
      <c r="AU1701" s="32" t="s">
        <v>115</v>
      </c>
      <c r="AV1701" s="32" t="s">
        <v>115</v>
      </c>
      <c r="AW1701" s="32" t="s">
        <v>115</v>
      </c>
      <c r="AX1701" s="32" t="b">
        <v>0</v>
      </c>
      <c r="AY1701" s="32" t="s">
        <v>115</v>
      </c>
      <c r="AZ1701" s="110" t="s">
        <v>115</v>
      </c>
      <c r="BA1701" s="32" t="s">
        <v>115</v>
      </c>
      <c r="BB1701" s="32" t="s">
        <v>115</v>
      </c>
      <c r="BC1701" s="32" t="s">
        <v>115</v>
      </c>
      <c r="BD1701" s="32" t="s">
        <v>115</v>
      </c>
      <c r="BE1701" s="32" t="s">
        <v>115</v>
      </c>
      <c r="BF1701" s="110" t="s">
        <v>115</v>
      </c>
      <c r="BG1701" s="32" t="s">
        <v>131</v>
      </c>
      <c r="BH1701" s="32" t="s">
        <v>115</v>
      </c>
      <c r="BI1701" s="32" t="s">
        <v>195</v>
      </c>
      <c r="BJ1701" s="32">
        <v>2</v>
      </c>
      <c r="BK1701" s="110">
        <v>44916</v>
      </c>
      <c r="BL1701" s="110">
        <v>45001</v>
      </c>
      <c r="BM1701" s="110">
        <v>45282</v>
      </c>
      <c r="BN1701" s="32" t="s">
        <v>1920</v>
      </c>
      <c r="BO1701" s="32" t="s">
        <v>115</v>
      </c>
      <c r="BP1701" s="32" t="b">
        <v>0</v>
      </c>
      <c r="BQ1701" s="116">
        <v>6629</v>
      </c>
      <c r="BR1701" s="32" t="s">
        <v>134</v>
      </c>
      <c r="BS1701" s="116">
        <v>5214.2174000000005</v>
      </c>
      <c r="BT1701" s="116">
        <v>18527.0069</v>
      </c>
      <c r="BU1701" s="116">
        <v>0</v>
      </c>
      <c r="BV1701" s="116">
        <v>23.9956</v>
      </c>
      <c r="BW1701" s="116">
        <v>5139.8490000000002</v>
      </c>
      <c r="BX1701" s="116">
        <v>42.380099999999999</v>
      </c>
      <c r="BY1701" s="116">
        <v>13320.782300000001</v>
      </c>
      <c r="BZ1701" s="116">
        <v>0</v>
      </c>
      <c r="CA1701" s="116">
        <v>0</v>
      </c>
      <c r="CB1701" s="116">
        <v>0</v>
      </c>
      <c r="CC1701" s="116">
        <v>0</v>
      </c>
      <c r="CD1701" s="116">
        <v>0</v>
      </c>
      <c r="CE1701" s="116">
        <v>5206.2246000000005</v>
      </c>
      <c r="CF1701" s="32" t="s">
        <v>135</v>
      </c>
      <c r="CG1701" s="32" t="s">
        <v>136</v>
      </c>
      <c r="CH1701" s="32" t="s">
        <v>178</v>
      </c>
      <c r="CI1701" s="116">
        <v>0</v>
      </c>
      <c r="CJ1701" s="116">
        <v>0</v>
      </c>
      <c r="CK1701" s="116">
        <v>0</v>
      </c>
      <c r="CL1701" s="116">
        <v>4617.8514400000004</v>
      </c>
      <c r="CM1701" s="116">
        <v>0</v>
      </c>
      <c r="CN1701" s="116">
        <v>0</v>
      </c>
      <c r="CO1701" s="113">
        <v>0</v>
      </c>
      <c r="CP1701" s="32" t="s">
        <v>134</v>
      </c>
      <c r="CQ1701" s="32" t="s">
        <v>115</v>
      </c>
      <c r="CR1701" s="32" t="s">
        <v>134</v>
      </c>
      <c r="CS1701" s="32" t="s">
        <v>115</v>
      </c>
      <c r="CT1701" s="113">
        <v>0.3427</v>
      </c>
      <c r="CU1701" s="113">
        <v>0.6573</v>
      </c>
      <c r="CV1701" s="33" t="s">
        <v>1903</v>
      </c>
    </row>
    <row r="1702" spans="2:100">
      <c r="B1702" s="31">
        <v>1698</v>
      </c>
      <c r="C1702" s="32" t="s">
        <v>5371</v>
      </c>
      <c r="D1702" s="128"/>
      <c r="E1702" s="128"/>
      <c r="F1702" s="32" t="s">
        <v>5100</v>
      </c>
      <c r="G1702" s="32" t="s">
        <v>5372</v>
      </c>
      <c r="H1702" s="32" t="s">
        <v>1944</v>
      </c>
      <c r="I1702" s="32" t="s">
        <v>189</v>
      </c>
      <c r="J1702" s="32" t="s">
        <v>115</v>
      </c>
      <c r="K1702" s="32" t="s">
        <v>115</v>
      </c>
      <c r="L1702" s="32" t="s">
        <v>404</v>
      </c>
      <c r="M1702" s="32" t="s">
        <v>5370</v>
      </c>
      <c r="N1702" s="32" t="s">
        <v>115</v>
      </c>
      <c r="O1702" s="32" t="s">
        <v>115</v>
      </c>
      <c r="P1702" s="110">
        <v>45778</v>
      </c>
      <c r="Q1702" s="32">
        <v>31</v>
      </c>
      <c r="R1702" s="32" t="s">
        <v>220</v>
      </c>
      <c r="S1702" s="32" t="s">
        <v>121</v>
      </c>
      <c r="T1702" s="32" t="s">
        <v>115</v>
      </c>
      <c r="U1702" s="32" t="s">
        <v>1574</v>
      </c>
      <c r="V1702" s="32" t="s">
        <v>1512</v>
      </c>
      <c r="W1702" s="32" t="s">
        <v>123</v>
      </c>
      <c r="X1702" s="32" t="s">
        <v>278</v>
      </c>
      <c r="Y1702" s="128"/>
      <c r="Z1702" s="119" t="s">
        <v>115</v>
      </c>
      <c r="AA1702" s="119" t="s">
        <v>115</v>
      </c>
      <c r="AB1702" s="32" t="s">
        <v>2495</v>
      </c>
      <c r="AC1702" s="32" t="s">
        <v>115</v>
      </c>
      <c r="AD1702" s="32" t="s">
        <v>5373</v>
      </c>
      <c r="AE1702" s="32" t="s">
        <v>115</v>
      </c>
      <c r="AF1702" s="32" t="s">
        <v>4640</v>
      </c>
      <c r="AG1702" s="32" t="s">
        <v>115</v>
      </c>
      <c r="AH1702" s="32" t="s">
        <v>115</v>
      </c>
      <c r="AI1702" s="32">
        <v>5786498</v>
      </c>
      <c r="AJ1702" s="32" t="s">
        <v>115</v>
      </c>
      <c r="AK1702" s="32" t="s">
        <v>115</v>
      </c>
      <c r="AL1702" s="32" t="s">
        <v>115</v>
      </c>
      <c r="AM1702" s="32">
        <v>71</v>
      </c>
      <c r="AN1702" s="32" t="s">
        <v>128</v>
      </c>
      <c r="AO1702" s="32" t="s">
        <v>129</v>
      </c>
      <c r="AP1702" s="32">
        <v>2020</v>
      </c>
      <c r="AQ1702" s="32" t="s">
        <v>130</v>
      </c>
      <c r="AR1702" s="32">
        <v>2019</v>
      </c>
      <c r="AS1702" s="32" t="s">
        <v>115</v>
      </c>
      <c r="AT1702" s="32" t="b">
        <v>0</v>
      </c>
      <c r="AU1702" s="32" t="s">
        <v>115</v>
      </c>
      <c r="AV1702" s="32" t="s">
        <v>115</v>
      </c>
      <c r="AW1702" s="32" t="s">
        <v>115</v>
      </c>
      <c r="AX1702" s="32" t="b">
        <v>0</v>
      </c>
      <c r="AY1702" s="32" t="s">
        <v>115</v>
      </c>
      <c r="AZ1702" s="110" t="s">
        <v>115</v>
      </c>
      <c r="BA1702" s="32" t="s">
        <v>115</v>
      </c>
      <c r="BB1702" s="32" t="s">
        <v>115</v>
      </c>
      <c r="BC1702" s="32" t="s">
        <v>115</v>
      </c>
      <c r="BD1702" s="32" t="s">
        <v>115</v>
      </c>
      <c r="BE1702" s="32" t="s">
        <v>115</v>
      </c>
      <c r="BF1702" s="110" t="s">
        <v>115</v>
      </c>
      <c r="BG1702" s="32" t="s">
        <v>131</v>
      </c>
      <c r="BH1702" s="32" t="s">
        <v>115</v>
      </c>
      <c r="BI1702" s="32" t="s">
        <v>195</v>
      </c>
      <c r="BJ1702" s="32">
        <v>2</v>
      </c>
      <c r="BK1702" s="110">
        <v>43509</v>
      </c>
      <c r="BL1702" s="110">
        <v>43830</v>
      </c>
      <c r="BM1702" s="110">
        <v>43889</v>
      </c>
      <c r="BN1702" s="32" t="s">
        <v>115</v>
      </c>
      <c r="BO1702" s="32" t="s">
        <v>115</v>
      </c>
      <c r="BP1702" s="32" t="b">
        <v>0</v>
      </c>
      <c r="BQ1702" s="116">
        <v>8500</v>
      </c>
      <c r="BR1702" s="32" t="s">
        <v>134</v>
      </c>
      <c r="BS1702" s="116">
        <v>7960.9066999999995</v>
      </c>
      <c r="BT1702" s="116">
        <v>7960.9066999999995</v>
      </c>
      <c r="BU1702" s="116">
        <v>7.8</v>
      </c>
      <c r="BV1702" s="116">
        <v>2.2200000000000001E-2</v>
      </c>
      <c r="BW1702" s="116">
        <v>0</v>
      </c>
      <c r="BX1702" s="116">
        <v>0</v>
      </c>
      <c r="BY1702" s="116">
        <v>0</v>
      </c>
      <c r="BZ1702" s="116">
        <v>0</v>
      </c>
      <c r="CA1702" s="116">
        <v>0</v>
      </c>
      <c r="CB1702" s="116">
        <v>0</v>
      </c>
      <c r="CC1702" s="116">
        <v>0</v>
      </c>
      <c r="CD1702" s="116">
        <v>0</v>
      </c>
      <c r="CE1702" s="116">
        <v>7960.9066999999995</v>
      </c>
      <c r="CF1702" s="32" t="s">
        <v>135</v>
      </c>
      <c r="CG1702" s="32" t="s">
        <v>136</v>
      </c>
      <c r="CH1702" s="32" t="s">
        <v>456</v>
      </c>
      <c r="CI1702" s="116">
        <v>5785.0086600000013</v>
      </c>
      <c r="CJ1702" s="116">
        <v>5.6301000000000005</v>
      </c>
      <c r="CK1702" s="116">
        <v>1.6039999999999999E-2</v>
      </c>
      <c r="CL1702" s="116">
        <v>0</v>
      </c>
      <c r="CM1702" s="116">
        <v>0</v>
      </c>
      <c r="CN1702" s="116">
        <v>0</v>
      </c>
      <c r="CO1702" s="113">
        <v>0</v>
      </c>
      <c r="CP1702" s="32" t="s">
        <v>134</v>
      </c>
      <c r="CQ1702" s="32" t="s">
        <v>115</v>
      </c>
      <c r="CR1702" s="32" t="s">
        <v>134</v>
      </c>
      <c r="CS1702" s="32" t="s">
        <v>115</v>
      </c>
      <c r="CT1702" s="113">
        <v>0.3427</v>
      </c>
      <c r="CU1702" s="113">
        <v>0.6573</v>
      </c>
      <c r="CV1702" s="33" t="s">
        <v>1903</v>
      </c>
    </row>
    <row r="1703" spans="2:100">
      <c r="B1703" s="31">
        <v>1699</v>
      </c>
      <c r="C1703" s="32" t="s">
        <v>5374</v>
      </c>
      <c r="D1703" s="128"/>
      <c r="E1703" s="128"/>
      <c r="F1703" s="32" t="s">
        <v>115</v>
      </c>
      <c r="G1703" s="32" t="s">
        <v>5375</v>
      </c>
      <c r="H1703" s="32" t="s">
        <v>1944</v>
      </c>
      <c r="I1703" s="32" t="s">
        <v>189</v>
      </c>
      <c r="J1703" s="32" t="s">
        <v>115</v>
      </c>
      <c r="K1703" s="32" t="s">
        <v>115</v>
      </c>
      <c r="L1703" s="32" t="s">
        <v>404</v>
      </c>
      <c r="M1703" s="32" t="s">
        <v>5370</v>
      </c>
      <c r="N1703" s="32" t="s">
        <v>115</v>
      </c>
      <c r="O1703" s="32" t="s">
        <v>115</v>
      </c>
      <c r="P1703" s="110" t="s">
        <v>115</v>
      </c>
      <c r="Q1703" s="32" t="s">
        <v>115</v>
      </c>
      <c r="R1703" s="32" t="s">
        <v>220</v>
      </c>
      <c r="S1703" s="32" t="s">
        <v>121</v>
      </c>
      <c r="T1703" s="32" t="s">
        <v>115</v>
      </c>
      <c r="U1703" s="32" t="s">
        <v>115</v>
      </c>
      <c r="V1703" s="32" t="s">
        <v>1512</v>
      </c>
      <c r="W1703" s="32" t="s">
        <v>123</v>
      </c>
      <c r="X1703" s="32" t="s">
        <v>5376</v>
      </c>
      <c r="Y1703" s="128"/>
      <c r="Z1703" s="119" t="s">
        <v>115</v>
      </c>
      <c r="AA1703" s="119" t="s">
        <v>115</v>
      </c>
      <c r="AB1703" s="32" t="s">
        <v>115</v>
      </c>
      <c r="AC1703" s="32" t="s">
        <v>115</v>
      </c>
      <c r="AD1703" s="32" t="s">
        <v>5373</v>
      </c>
      <c r="AE1703" s="32" t="s">
        <v>115</v>
      </c>
      <c r="AF1703" s="32" t="s">
        <v>1759</v>
      </c>
      <c r="AG1703" s="32" t="s">
        <v>115</v>
      </c>
      <c r="AH1703" s="32" t="s">
        <v>115</v>
      </c>
      <c r="AI1703" s="32">
        <v>5507682</v>
      </c>
      <c r="AJ1703" s="32" t="s">
        <v>115</v>
      </c>
      <c r="AK1703" s="32" t="s">
        <v>115</v>
      </c>
      <c r="AL1703" s="32" t="s">
        <v>115</v>
      </c>
      <c r="AM1703" s="32">
        <v>71</v>
      </c>
      <c r="AN1703" s="32" t="s">
        <v>128</v>
      </c>
      <c r="AO1703" s="32" t="s">
        <v>129</v>
      </c>
      <c r="AP1703" s="32" t="s">
        <v>115</v>
      </c>
      <c r="AQ1703" s="32" t="s">
        <v>130</v>
      </c>
      <c r="AR1703" s="32">
        <v>2014</v>
      </c>
      <c r="AS1703" s="32" t="s">
        <v>115</v>
      </c>
      <c r="AT1703" s="32" t="b">
        <v>0</v>
      </c>
      <c r="AU1703" s="32" t="s">
        <v>115</v>
      </c>
      <c r="AV1703" s="32" t="s">
        <v>115</v>
      </c>
      <c r="AW1703" s="32" t="s">
        <v>115</v>
      </c>
      <c r="AX1703" s="32" t="b">
        <v>0</v>
      </c>
      <c r="AY1703" s="32" t="s">
        <v>115</v>
      </c>
      <c r="AZ1703" s="110" t="s">
        <v>115</v>
      </c>
      <c r="BA1703" s="32" t="s">
        <v>115</v>
      </c>
      <c r="BB1703" s="32" t="s">
        <v>115</v>
      </c>
      <c r="BC1703" s="32" t="s">
        <v>115</v>
      </c>
      <c r="BD1703" s="32" t="s">
        <v>115</v>
      </c>
      <c r="BE1703" s="32" t="s">
        <v>115</v>
      </c>
      <c r="BF1703" s="110" t="s">
        <v>115</v>
      </c>
      <c r="BG1703" s="32" t="s">
        <v>131</v>
      </c>
      <c r="BH1703" s="32" t="s">
        <v>115</v>
      </c>
      <c r="BI1703" s="32" t="s">
        <v>132</v>
      </c>
      <c r="BJ1703" s="32" t="s">
        <v>115</v>
      </c>
      <c r="BK1703" s="110" t="s">
        <v>115</v>
      </c>
      <c r="BL1703" s="110" t="s">
        <v>115</v>
      </c>
      <c r="BM1703" s="110" t="s">
        <v>133</v>
      </c>
      <c r="BN1703" s="32" t="s">
        <v>115</v>
      </c>
      <c r="BO1703" s="32" t="s">
        <v>115</v>
      </c>
      <c r="BP1703" s="32" t="b">
        <v>0</v>
      </c>
      <c r="BQ1703" s="116" t="s">
        <v>115</v>
      </c>
      <c r="BR1703" s="32" t="s">
        <v>134</v>
      </c>
      <c r="BS1703" s="116">
        <v>49338.685599999997</v>
      </c>
      <c r="BT1703" s="116">
        <v>49338.685599999997</v>
      </c>
      <c r="BU1703" s="116">
        <v>-10.745200000000001</v>
      </c>
      <c r="BV1703" s="116">
        <v>0</v>
      </c>
      <c r="BW1703" s="116">
        <v>0</v>
      </c>
      <c r="BX1703" s="116">
        <v>0</v>
      </c>
      <c r="BY1703" s="116">
        <v>0</v>
      </c>
      <c r="BZ1703" s="116">
        <v>0</v>
      </c>
      <c r="CA1703" s="116">
        <v>0</v>
      </c>
      <c r="CB1703" s="116">
        <v>0</v>
      </c>
      <c r="CC1703" s="116">
        <v>0</v>
      </c>
      <c r="CD1703" s="116">
        <v>0</v>
      </c>
      <c r="CE1703" s="116">
        <v>49338.685599999997</v>
      </c>
      <c r="CF1703" s="32" t="s">
        <v>135</v>
      </c>
      <c r="CG1703" s="32" t="s">
        <v>136</v>
      </c>
      <c r="CH1703" s="32" t="s">
        <v>152</v>
      </c>
      <c r="CI1703" s="116">
        <v>2243.6989500000013</v>
      </c>
      <c r="CJ1703" s="116">
        <v>441.93754999999999</v>
      </c>
      <c r="CK1703" s="116">
        <v>0</v>
      </c>
      <c r="CL1703" s="116">
        <v>0</v>
      </c>
      <c r="CM1703" s="116">
        <v>0</v>
      </c>
      <c r="CN1703" s="116">
        <v>0</v>
      </c>
      <c r="CO1703" s="113">
        <v>0</v>
      </c>
      <c r="CP1703" s="32" t="s">
        <v>134</v>
      </c>
      <c r="CQ1703" s="32" t="s">
        <v>115</v>
      </c>
      <c r="CR1703" s="32" t="s">
        <v>134</v>
      </c>
      <c r="CS1703" s="32" t="s">
        <v>115</v>
      </c>
      <c r="CT1703" s="113">
        <v>0.3427</v>
      </c>
      <c r="CU1703" s="113">
        <v>0.6573</v>
      </c>
      <c r="CV1703" s="33" t="s">
        <v>1903</v>
      </c>
    </row>
    <row r="1704" spans="2:100">
      <c r="B1704" s="31">
        <v>1700</v>
      </c>
      <c r="C1704" s="32" t="s">
        <v>5377</v>
      </c>
      <c r="D1704" s="128"/>
      <c r="E1704" s="128"/>
      <c r="F1704" s="32" t="s">
        <v>115</v>
      </c>
      <c r="G1704" s="32" t="s">
        <v>5378</v>
      </c>
      <c r="H1704" s="32" t="s">
        <v>1944</v>
      </c>
      <c r="I1704" s="32" t="s">
        <v>189</v>
      </c>
      <c r="J1704" s="32" t="s">
        <v>115</v>
      </c>
      <c r="K1704" s="32" t="s">
        <v>115</v>
      </c>
      <c r="L1704" s="32" t="s">
        <v>404</v>
      </c>
      <c r="M1704" s="32" t="s">
        <v>5370</v>
      </c>
      <c r="N1704" s="32" t="s">
        <v>115</v>
      </c>
      <c r="O1704" s="32" t="s">
        <v>115</v>
      </c>
      <c r="P1704" s="110" t="s">
        <v>115</v>
      </c>
      <c r="Q1704" s="32" t="s">
        <v>115</v>
      </c>
      <c r="R1704" s="32" t="s">
        <v>115</v>
      </c>
      <c r="S1704" s="32" t="s">
        <v>121</v>
      </c>
      <c r="T1704" s="32" t="s">
        <v>115</v>
      </c>
      <c r="U1704" s="32" t="s">
        <v>115</v>
      </c>
      <c r="V1704" s="32" t="s">
        <v>1512</v>
      </c>
      <c r="W1704" s="32" t="s">
        <v>123</v>
      </c>
      <c r="X1704" s="32" t="s">
        <v>115</v>
      </c>
      <c r="Y1704" s="128"/>
      <c r="Z1704" s="119" t="s">
        <v>115</v>
      </c>
      <c r="AA1704" s="119" t="s">
        <v>115</v>
      </c>
      <c r="AB1704" s="32" t="s">
        <v>115</v>
      </c>
      <c r="AC1704" s="32" t="s">
        <v>115</v>
      </c>
      <c r="AD1704" s="32" t="s">
        <v>115</v>
      </c>
      <c r="AE1704" s="32" t="s">
        <v>115</v>
      </c>
      <c r="AF1704" s="32" t="s">
        <v>115</v>
      </c>
      <c r="AG1704" s="32" t="s">
        <v>5379</v>
      </c>
      <c r="AH1704" s="32" t="s">
        <v>127</v>
      </c>
      <c r="AI1704" s="32">
        <v>5549695</v>
      </c>
      <c r="AJ1704" s="32" t="s">
        <v>115</v>
      </c>
      <c r="AK1704" s="32" t="s">
        <v>115</v>
      </c>
      <c r="AL1704" s="32" t="s">
        <v>115</v>
      </c>
      <c r="AM1704" s="32">
        <v>71</v>
      </c>
      <c r="AN1704" s="32" t="s">
        <v>128</v>
      </c>
      <c r="AO1704" s="32" t="s">
        <v>129</v>
      </c>
      <c r="AP1704" s="32" t="s">
        <v>115</v>
      </c>
      <c r="AQ1704" s="32" t="s">
        <v>130</v>
      </c>
      <c r="AR1704" s="32">
        <v>2024</v>
      </c>
      <c r="AS1704" s="32" t="s">
        <v>115</v>
      </c>
      <c r="AT1704" s="32" t="b">
        <v>0</v>
      </c>
      <c r="AU1704" s="32" t="s">
        <v>115</v>
      </c>
      <c r="AV1704" s="32" t="s">
        <v>115</v>
      </c>
      <c r="AW1704" s="32" t="s">
        <v>115</v>
      </c>
      <c r="AX1704" s="32" t="b">
        <v>0</v>
      </c>
      <c r="AY1704" s="32" t="s">
        <v>115</v>
      </c>
      <c r="AZ1704" s="110" t="s">
        <v>115</v>
      </c>
      <c r="BA1704" s="32" t="s">
        <v>115</v>
      </c>
      <c r="BB1704" s="32" t="s">
        <v>115</v>
      </c>
      <c r="BC1704" s="32" t="s">
        <v>115</v>
      </c>
      <c r="BD1704" s="32" t="s">
        <v>115</v>
      </c>
      <c r="BE1704" s="32" t="s">
        <v>115</v>
      </c>
      <c r="BF1704" s="110" t="s">
        <v>115</v>
      </c>
      <c r="BG1704" s="32" t="s">
        <v>131</v>
      </c>
      <c r="BH1704" s="32" t="s">
        <v>115</v>
      </c>
      <c r="BI1704" s="32" t="s">
        <v>162</v>
      </c>
      <c r="BJ1704" s="32">
        <v>5</v>
      </c>
      <c r="BK1704" s="110" t="s">
        <v>115</v>
      </c>
      <c r="BL1704" s="110" t="s">
        <v>115</v>
      </c>
      <c r="BM1704" s="110" t="s">
        <v>133</v>
      </c>
      <c r="BN1704" s="32" t="s">
        <v>115</v>
      </c>
      <c r="BO1704" s="32" t="s">
        <v>115</v>
      </c>
      <c r="BP1704" s="32" t="b">
        <v>1</v>
      </c>
      <c r="BQ1704" s="116" t="s">
        <v>115</v>
      </c>
      <c r="BR1704" s="32" t="s">
        <v>134</v>
      </c>
      <c r="BS1704" s="116">
        <v>0</v>
      </c>
      <c r="BT1704" s="116">
        <v>63267</v>
      </c>
      <c r="BU1704" s="116">
        <v>0</v>
      </c>
      <c r="BV1704" s="116">
        <v>0</v>
      </c>
      <c r="BW1704" s="116">
        <v>0</v>
      </c>
      <c r="BX1704" s="116">
        <v>0</v>
      </c>
      <c r="BY1704" s="116">
        <v>0</v>
      </c>
      <c r="BZ1704" s="116">
        <v>14587.773999999999</v>
      </c>
      <c r="CA1704" s="116">
        <v>14587.773999999999</v>
      </c>
      <c r="CB1704" s="116">
        <v>9574</v>
      </c>
      <c r="CC1704" s="116">
        <v>3574</v>
      </c>
      <c r="CD1704" s="116">
        <v>6574</v>
      </c>
      <c r="CE1704" s="116">
        <v>0</v>
      </c>
      <c r="CF1704" s="32" t="s">
        <v>135</v>
      </c>
      <c r="CG1704" s="32" t="s">
        <v>136</v>
      </c>
      <c r="CH1704" s="32" t="s">
        <v>655</v>
      </c>
      <c r="CI1704" s="116">
        <v>0</v>
      </c>
      <c r="CJ1704" s="116">
        <v>0</v>
      </c>
      <c r="CK1704" s="116">
        <v>0</v>
      </c>
      <c r="CL1704" s="116">
        <v>0</v>
      </c>
      <c r="CM1704" s="116">
        <v>0</v>
      </c>
      <c r="CN1704" s="116">
        <v>0</v>
      </c>
      <c r="CO1704" s="113">
        <v>0</v>
      </c>
      <c r="CP1704" s="32" t="s">
        <v>134</v>
      </c>
      <c r="CQ1704" s="32" t="s">
        <v>115</v>
      </c>
      <c r="CR1704" s="32" t="s">
        <v>134</v>
      </c>
      <c r="CS1704" s="32" t="s">
        <v>115</v>
      </c>
      <c r="CT1704" s="113">
        <v>0.3427</v>
      </c>
      <c r="CU1704" s="113">
        <v>0.6573</v>
      </c>
      <c r="CV1704" s="33" t="s">
        <v>4836</v>
      </c>
    </row>
    <row r="1705" spans="2:100">
      <c r="B1705" s="28">
        <v>1701</v>
      </c>
      <c r="C1705" s="29" t="s">
        <v>5380</v>
      </c>
      <c r="D1705" s="129"/>
      <c r="E1705" s="129"/>
      <c r="F1705" s="29" t="s">
        <v>115</v>
      </c>
      <c r="G1705" s="29" t="s">
        <v>5381</v>
      </c>
      <c r="H1705" s="29" t="s">
        <v>1944</v>
      </c>
      <c r="I1705" s="29" t="s">
        <v>189</v>
      </c>
      <c r="J1705" s="29" t="s">
        <v>115</v>
      </c>
      <c r="K1705" s="29" t="s">
        <v>115</v>
      </c>
      <c r="L1705" s="29" t="s">
        <v>404</v>
      </c>
      <c r="M1705" s="29" t="s">
        <v>5370</v>
      </c>
      <c r="N1705" s="29" t="s">
        <v>115</v>
      </c>
      <c r="O1705" s="29" t="s">
        <v>115</v>
      </c>
      <c r="P1705" s="109" t="s">
        <v>115</v>
      </c>
      <c r="Q1705" s="29" t="s">
        <v>115</v>
      </c>
      <c r="R1705" s="29" t="s">
        <v>220</v>
      </c>
      <c r="S1705" s="29" t="s">
        <v>121</v>
      </c>
      <c r="T1705" s="29" t="s">
        <v>115</v>
      </c>
      <c r="U1705" s="29" t="s">
        <v>115</v>
      </c>
      <c r="V1705" s="29" t="s">
        <v>1512</v>
      </c>
      <c r="W1705" s="29" t="s">
        <v>123</v>
      </c>
      <c r="X1705" s="29" t="s">
        <v>5376</v>
      </c>
      <c r="Y1705" s="129"/>
      <c r="Z1705" s="118" t="s">
        <v>115</v>
      </c>
      <c r="AA1705" s="118" t="s">
        <v>115</v>
      </c>
      <c r="AB1705" s="29" t="s">
        <v>115</v>
      </c>
      <c r="AC1705" s="29" t="s">
        <v>115</v>
      </c>
      <c r="AD1705" s="29" t="s">
        <v>115</v>
      </c>
      <c r="AE1705" s="29" t="s">
        <v>125</v>
      </c>
      <c r="AF1705" s="29" t="s">
        <v>115</v>
      </c>
      <c r="AG1705" s="29" t="s">
        <v>5379</v>
      </c>
      <c r="AH1705" s="29" t="s">
        <v>127</v>
      </c>
      <c r="AI1705" s="29">
        <v>5790558</v>
      </c>
      <c r="AJ1705" s="29" t="s">
        <v>115</v>
      </c>
      <c r="AK1705" s="29" t="s">
        <v>115</v>
      </c>
      <c r="AL1705" s="29" t="s">
        <v>115</v>
      </c>
      <c r="AM1705" s="29">
        <v>71</v>
      </c>
      <c r="AN1705" s="29" t="s">
        <v>128</v>
      </c>
      <c r="AO1705" s="29" t="s">
        <v>129</v>
      </c>
      <c r="AP1705" s="29" t="s">
        <v>115</v>
      </c>
      <c r="AQ1705" s="29" t="s">
        <v>130</v>
      </c>
      <c r="AR1705" s="29">
        <v>2020</v>
      </c>
      <c r="AS1705" s="29" t="s">
        <v>115</v>
      </c>
      <c r="AT1705" s="29" t="b">
        <v>0</v>
      </c>
      <c r="AU1705" s="29" t="s">
        <v>115</v>
      </c>
      <c r="AV1705" s="29" t="s">
        <v>115</v>
      </c>
      <c r="AW1705" s="29" t="s">
        <v>115</v>
      </c>
      <c r="AX1705" s="29" t="b">
        <v>0</v>
      </c>
      <c r="AY1705" s="29" t="s">
        <v>115</v>
      </c>
      <c r="AZ1705" s="109" t="s">
        <v>115</v>
      </c>
      <c r="BA1705" s="29" t="s">
        <v>115</v>
      </c>
      <c r="BB1705" s="29" t="s">
        <v>115</v>
      </c>
      <c r="BC1705" s="29" t="s">
        <v>115</v>
      </c>
      <c r="BD1705" s="29" t="s">
        <v>115</v>
      </c>
      <c r="BE1705" s="29" t="s">
        <v>115</v>
      </c>
      <c r="BF1705" s="109" t="s">
        <v>115</v>
      </c>
      <c r="BG1705" s="29" t="s">
        <v>131</v>
      </c>
      <c r="BH1705" s="29" t="s">
        <v>115</v>
      </c>
      <c r="BI1705" s="29" t="s">
        <v>132</v>
      </c>
      <c r="BJ1705" s="29" t="s">
        <v>115</v>
      </c>
      <c r="BK1705" s="109" t="s">
        <v>115</v>
      </c>
      <c r="BL1705" s="109" t="s">
        <v>115</v>
      </c>
      <c r="BM1705" s="109" t="s">
        <v>133</v>
      </c>
      <c r="BN1705" s="29" t="s">
        <v>115</v>
      </c>
      <c r="BO1705" s="29" t="s">
        <v>115</v>
      </c>
      <c r="BP1705" s="29" t="b">
        <v>0</v>
      </c>
      <c r="BQ1705" s="115" t="s">
        <v>115</v>
      </c>
      <c r="BR1705" s="29" t="s">
        <v>134</v>
      </c>
      <c r="BS1705" s="115">
        <v>26421.098699999999</v>
      </c>
      <c r="BT1705" s="115">
        <v>26421.098699999999</v>
      </c>
      <c r="BU1705" s="115">
        <v>7246.4126999999999</v>
      </c>
      <c r="BV1705" s="115">
        <v>1026.0985000000001</v>
      </c>
      <c r="BW1705" s="115">
        <v>-0.4178</v>
      </c>
      <c r="BX1705" s="115">
        <v>4827.0805</v>
      </c>
      <c r="BY1705" s="115">
        <v>1279.7950000000001</v>
      </c>
      <c r="BZ1705" s="115">
        <v>0</v>
      </c>
      <c r="CA1705" s="115">
        <v>0</v>
      </c>
      <c r="CB1705" s="115">
        <v>0</v>
      </c>
      <c r="CC1705" s="115">
        <v>0</v>
      </c>
      <c r="CD1705" s="115">
        <v>0</v>
      </c>
      <c r="CE1705" s="115">
        <v>25141.303699999997</v>
      </c>
      <c r="CF1705" s="29" t="s">
        <v>135</v>
      </c>
      <c r="CG1705" s="29" t="s">
        <v>136</v>
      </c>
      <c r="CH1705" s="29" t="s">
        <v>241</v>
      </c>
      <c r="CI1705" s="115">
        <v>0</v>
      </c>
      <c r="CJ1705" s="115">
        <v>12809.067159999999</v>
      </c>
      <c r="CK1705" s="115">
        <v>5464.7181800000017</v>
      </c>
      <c r="CL1705" s="115">
        <v>-0.41779000000000088</v>
      </c>
      <c r="CM1705" s="115">
        <v>0</v>
      </c>
      <c r="CN1705" s="115">
        <v>0</v>
      </c>
      <c r="CO1705" s="112">
        <v>0</v>
      </c>
      <c r="CP1705" s="29" t="s">
        <v>134</v>
      </c>
      <c r="CQ1705" s="29" t="s">
        <v>115</v>
      </c>
      <c r="CR1705" s="29" t="s">
        <v>134</v>
      </c>
      <c r="CS1705" s="29" t="s">
        <v>115</v>
      </c>
      <c r="CT1705" s="112">
        <v>0.3427</v>
      </c>
      <c r="CU1705" s="112">
        <v>0.6573</v>
      </c>
      <c r="CV1705" s="30" t="s">
        <v>1903</v>
      </c>
    </row>
    <row r="1706" spans="2:100">
      <c r="B1706" s="31">
        <v>1702</v>
      </c>
      <c r="C1706" s="32" t="s">
        <v>5382</v>
      </c>
      <c r="D1706" s="128"/>
      <c r="E1706" s="128"/>
      <c r="F1706" s="32" t="s">
        <v>5383</v>
      </c>
      <c r="G1706" s="32" t="s">
        <v>5384</v>
      </c>
      <c r="H1706" s="32" t="s">
        <v>1944</v>
      </c>
      <c r="I1706" s="32" t="s">
        <v>189</v>
      </c>
      <c r="J1706" s="32" t="s">
        <v>115</v>
      </c>
      <c r="K1706" s="32" t="s">
        <v>115</v>
      </c>
      <c r="L1706" s="32" t="s">
        <v>404</v>
      </c>
      <c r="M1706" s="32" t="s">
        <v>5370</v>
      </c>
      <c r="N1706" s="32" t="s">
        <v>115</v>
      </c>
      <c r="O1706" s="32" t="s">
        <v>115</v>
      </c>
      <c r="P1706" s="110">
        <v>45706</v>
      </c>
      <c r="Q1706" s="32">
        <v>21</v>
      </c>
      <c r="R1706" s="32" t="s">
        <v>220</v>
      </c>
      <c r="S1706" s="32" t="s">
        <v>121</v>
      </c>
      <c r="T1706" s="32" t="s">
        <v>115</v>
      </c>
      <c r="U1706" s="32" t="s">
        <v>214</v>
      </c>
      <c r="V1706" s="32" t="s">
        <v>122</v>
      </c>
      <c r="W1706" s="32" t="s">
        <v>123</v>
      </c>
      <c r="X1706" s="32" t="s">
        <v>887</v>
      </c>
      <c r="Y1706" s="128"/>
      <c r="Z1706" s="119">
        <v>3.0699999999999901</v>
      </c>
      <c r="AA1706" s="119" t="s">
        <v>115</v>
      </c>
      <c r="AB1706" s="32" t="s">
        <v>1677</v>
      </c>
      <c r="AC1706" s="32" t="s">
        <v>115</v>
      </c>
      <c r="AD1706" s="32" t="s">
        <v>115</v>
      </c>
      <c r="AE1706" s="32" t="s">
        <v>115</v>
      </c>
      <c r="AF1706" s="32" t="s">
        <v>115</v>
      </c>
      <c r="AG1706" s="32" t="s">
        <v>115</v>
      </c>
      <c r="AH1706" s="32" t="s">
        <v>115</v>
      </c>
      <c r="AI1706" s="32">
        <v>5799001</v>
      </c>
      <c r="AJ1706" s="32" t="s">
        <v>115</v>
      </c>
      <c r="AK1706" s="32" t="s">
        <v>115</v>
      </c>
      <c r="AL1706" s="32" t="s">
        <v>115</v>
      </c>
      <c r="AM1706" s="32">
        <v>71</v>
      </c>
      <c r="AN1706" s="32" t="s">
        <v>128</v>
      </c>
      <c r="AO1706" s="32" t="s">
        <v>129</v>
      </c>
      <c r="AP1706" s="32" t="s">
        <v>115</v>
      </c>
      <c r="AQ1706" s="32" t="s">
        <v>130</v>
      </c>
      <c r="AR1706" s="32">
        <v>2022</v>
      </c>
      <c r="AS1706" s="32" t="s">
        <v>115</v>
      </c>
      <c r="AT1706" s="32" t="b">
        <v>0</v>
      </c>
      <c r="AU1706" s="32" t="s">
        <v>115</v>
      </c>
      <c r="AV1706" s="32" t="s">
        <v>115</v>
      </c>
      <c r="AW1706" s="32" t="s">
        <v>115</v>
      </c>
      <c r="AX1706" s="32" t="b">
        <v>0</v>
      </c>
      <c r="AY1706" s="32" t="s">
        <v>115</v>
      </c>
      <c r="AZ1706" s="110" t="s">
        <v>115</v>
      </c>
      <c r="BA1706" s="32" t="s">
        <v>115</v>
      </c>
      <c r="BB1706" s="32" t="s">
        <v>115</v>
      </c>
      <c r="BC1706" s="32" t="s">
        <v>115</v>
      </c>
      <c r="BD1706" s="32" t="s">
        <v>115</v>
      </c>
      <c r="BE1706" s="32" t="s">
        <v>115</v>
      </c>
      <c r="BF1706" s="110" t="s">
        <v>115</v>
      </c>
      <c r="BG1706" s="32" t="s">
        <v>131</v>
      </c>
      <c r="BH1706" s="32" t="s">
        <v>115</v>
      </c>
      <c r="BI1706" s="32" t="s">
        <v>195</v>
      </c>
      <c r="BJ1706" s="32">
        <v>2</v>
      </c>
      <c r="BK1706" s="110">
        <v>44805</v>
      </c>
      <c r="BL1706" s="110" t="s">
        <v>115</v>
      </c>
      <c r="BM1706" s="110">
        <v>44923</v>
      </c>
      <c r="BN1706" s="32" t="s">
        <v>115</v>
      </c>
      <c r="BO1706" s="32" t="s">
        <v>115</v>
      </c>
      <c r="BP1706" s="32" t="b">
        <v>0</v>
      </c>
      <c r="BQ1706" s="116" t="s">
        <v>115</v>
      </c>
      <c r="BR1706" s="32" t="s">
        <v>134</v>
      </c>
      <c r="BS1706" s="116">
        <v>6921.0177999999996</v>
      </c>
      <c r="BT1706" s="116">
        <v>6921.0177999999996</v>
      </c>
      <c r="BU1706" s="116">
        <v>0</v>
      </c>
      <c r="BV1706" s="116">
        <v>7042.5151999999998</v>
      </c>
      <c r="BW1706" s="116">
        <v>-121.4975</v>
      </c>
      <c r="BX1706" s="116">
        <v>0</v>
      </c>
      <c r="BY1706" s="116">
        <v>0</v>
      </c>
      <c r="BZ1706" s="116">
        <v>0</v>
      </c>
      <c r="CA1706" s="116">
        <v>0</v>
      </c>
      <c r="CB1706" s="116">
        <v>0</v>
      </c>
      <c r="CC1706" s="116">
        <v>0</v>
      </c>
      <c r="CD1706" s="116">
        <v>0</v>
      </c>
      <c r="CE1706" s="116">
        <v>6921.0177999999996</v>
      </c>
      <c r="CF1706" s="32" t="s">
        <v>135</v>
      </c>
      <c r="CG1706" s="32" t="s">
        <v>136</v>
      </c>
      <c r="CH1706" s="32" t="s">
        <v>272</v>
      </c>
      <c r="CI1706" s="116">
        <v>0</v>
      </c>
      <c r="CJ1706" s="116">
        <v>0</v>
      </c>
      <c r="CK1706" s="116">
        <v>6918.3290499999994</v>
      </c>
      <c r="CL1706" s="116">
        <v>-119.33778</v>
      </c>
      <c r="CM1706" s="116">
        <v>0</v>
      </c>
      <c r="CN1706" s="116">
        <v>0</v>
      </c>
      <c r="CO1706" s="113">
        <v>0</v>
      </c>
      <c r="CP1706" s="32" t="s">
        <v>134</v>
      </c>
      <c r="CQ1706" s="32" t="s">
        <v>115</v>
      </c>
      <c r="CR1706" s="32" t="s">
        <v>134</v>
      </c>
      <c r="CS1706" s="32" t="s">
        <v>115</v>
      </c>
      <c r="CT1706" s="113">
        <v>0.3427</v>
      </c>
      <c r="CU1706" s="113">
        <v>0.6573</v>
      </c>
      <c r="CV1706" s="33" t="s">
        <v>1903</v>
      </c>
    </row>
    <row r="1707" spans="2:100">
      <c r="B1707" s="31">
        <v>1703</v>
      </c>
      <c r="C1707" s="32" t="s">
        <v>5385</v>
      </c>
      <c r="D1707" s="128"/>
      <c r="E1707" s="128"/>
      <c r="F1707" s="32" t="s">
        <v>5383</v>
      </c>
      <c r="G1707" s="32" t="s">
        <v>5386</v>
      </c>
      <c r="H1707" s="32" t="s">
        <v>1944</v>
      </c>
      <c r="I1707" s="32" t="s">
        <v>189</v>
      </c>
      <c r="J1707" s="32" t="s">
        <v>115</v>
      </c>
      <c r="K1707" s="32" t="s">
        <v>115</v>
      </c>
      <c r="L1707" s="32" t="s">
        <v>404</v>
      </c>
      <c r="M1707" s="32" t="s">
        <v>5370</v>
      </c>
      <c r="N1707" s="32" t="s">
        <v>115</v>
      </c>
      <c r="O1707" s="32" t="s">
        <v>115</v>
      </c>
      <c r="P1707" s="110">
        <v>45706</v>
      </c>
      <c r="Q1707" s="32">
        <v>21</v>
      </c>
      <c r="R1707" s="32" t="s">
        <v>220</v>
      </c>
      <c r="S1707" s="32" t="s">
        <v>121</v>
      </c>
      <c r="T1707" s="32" t="s">
        <v>115</v>
      </c>
      <c r="U1707" s="32" t="s">
        <v>214</v>
      </c>
      <c r="V1707" s="32" t="s">
        <v>122</v>
      </c>
      <c r="W1707" s="32" t="s">
        <v>123</v>
      </c>
      <c r="X1707" s="32" t="s">
        <v>887</v>
      </c>
      <c r="Y1707" s="128"/>
      <c r="Z1707" s="119">
        <v>0.93</v>
      </c>
      <c r="AA1707" s="119" t="s">
        <v>115</v>
      </c>
      <c r="AB1707" s="32" t="s">
        <v>1677</v>
      </c>
      <c r="AC1707" s="32" t="s">
        <v>115</v>
      </c>
      <c r="AD1707" s="32" t="s">
        <v>115</v>
      </c>
      <c r="AE1707" s="32" t="s">
        <v>115</v>
      </c>
      <c r="AF1707" s="32" t="s">
        <v>115</v>
      </c>
      <c r="AG1707" s="32" t="s">
        <v>115</v>
      </c>
      <c r="AH1707" s="32" t="s">
        <v>115</v>
      </c>
      <c r="AI1707" s="32">
        <v>5800398</v>
      </c>
      <c r="AJ1707" s="32" t="s">
        <v>115</v>
      </c>
      <c r="AK1707" s="32" t="s">
        <v>115</v>
      </c>
      <c r="AL1707" s="32" t="s">
        <v>115</v>
      </c>
      <c r="AM1707" s="32">
        <v>71</v>
      </c>
      <c r="AN1707" s="32" t="s">
        <v>128</v>
      </c>
      <c r="AO1707" s="32" t="s">
        <v>129</v>
      </c>
      <c r="AP1707" s="32" t="s">
        <v>115</v>
      </c>
      <c r="AQ1707" s="32" t="s">
        <v>130</v>
      </c>
      <c r="AR1707" s="32">
        <v>2021</v>
      </c>
      <c r="AS1707" s="32" t="s">
        <v>115</v>
      </c>
      <c r="AT1707" s="32" t="b">
        <v>0</v>
      </c>
      <c r="AU1707" s="32" t="s">
        <v>115</v>
      </c>
      <c r="AV1707" s="32" t="s">
        <v>115</v>
      </c>
      <c r="AW1707" s="32" t="s">
        <v>115</v>
      </c>
      <c r="AX1707" s="32" t="b">
        <v>0</v>
      </c>
      <c r="AY1707" s="32" t="s">
        <v>115</v>
      </c>
      <c r="AZ1707" s="110" t="s">
        <v>115</v>
      </c>
      <c r="BA1707" s="32" t="s">
        <v>115</v>
      </c>
      <c r="BB1707" s="32" t="s">
        <v>115</v>
      </c>
      <c r="BC1707" s="32" t="s">
        <v>115</v>
      </c>
      <c r="BD1707" s="32" t="s">
        <v>115</v>
      </c>
      <c r="BE1707" s="32" t="s">
        <v>115</v>
      </c>
      <c r="BF1707" s="110" t="s">
        <v>115</v>
      </c>
      <c r="BG1707" s="32" t="s">
        <v>131</v>
      </c>
      <c r="BH1707" s="32" t="s">
        <v>115</v>
      </c>
      <c r="BI1707" s="32" t="s">
        <v>195</v>
      </c>
      <c r="BJ1707" s="32">
        <v>2</v>
      </c>
      <c r="BK1707" s="110">
        <v>44599</v>
      </c>
      <c r="BL1707" s="110" t="s">
        <v>115</v>
      </c>
      <c r="BM1707" s="110">
        <v>44852</v>
      </c>
      <c r="BN1707" s="32" t="s">
        <v>115</v>
      </c>
      <c r="BO1707" s="32" t="s">
        <v>115</v>
      </c>
      <c r="BP1707" s="32" t="b">
        <v>0</v>
      </c>
      <c r="BQ1707" s="116" t="s">
        <v>115</v>
      </c>
      <c r="BR1707" s="32" t="s">
        <v>134</v>
      </c>
      <c r="BS1707" s="116">
        <v>2301.8044</v>
      </c>
      <c r="BT1707" s="116">
        <v>2301.8044</v>
      </c>
      <c r="BU1707" s="116">
        <v>79.768299999999996</v>
      </c>
      <c r="BV1707" s="116">
        <v>2221.8699000000001</v>
      </c>
      <c r="BW1707" s="116">
        <v>0.16619999999999999</v>
      </c>
      <c r="BX1707" s="116">
        <v>0</v>
      </c>
      <c r="BY1707" s="116">
        <v>0</v>
      </c>
      <c r="BZ1707" s="116">
        <v>0</v>
      </c>
      <c r="CA1707" s="116">
        <v>0</v>
      </c>
      <c r="CB1707" s="116">
        <v>0</v>
      </c>
      <c r="CC1707" s="116">
        <v>0</v>
      </c>
      <c r="CD1707" s="116">
        <v>0</v>
      </c>
      <c r="CE1707" s="116">
        <v>2301.8044</v>
      </c>
      <c r="CF1707" s="32" t="s">
        <v>135</v>
      </c>
      <c r="CG1707" s="32" t="s">
        <v>136</v>
      </c>
      <c r="CH1707" s="32" t="s">
        <v>272</v>
      </c>
      <c r="CI1707" s="116">
        <v>0</v>
      </c>
      <c r="CJ1707" s="116">
        <v>0</v>
      </c>
      <c r="CK1707" s="116">
        <v>1931.38022</v>
      </c>
      <c r="CL1707" s="116">
        <v>0.13844000000000001</v>
      </c>
      <c r="CM1707" s="116">
        <v>0</v>
      </c>
      <c r="CN1707" s="116">
        <v>0</v>
      </c>
      <c r="CO1707" s="113">
        <v>0</v>
      </c>
      <c r="CP1707" s="32" t="s">
        <v>134</v>
      </c>
      <c r="CQ1707" s="32" t="s">
        <v>115</v>
      </c>
      <c r="CR1707" s="32" t="s">
        <v>134</v>
      </c>
      <c r="CS1707" s="32" t="s">
        <v>115</v>
      </c>
      <c r="CT1707" s="113">
        <v>0.3427</v>
      </c>
      <c r="CU1707" s="113">
        <v>0.6573</v>
      </c>
      <c r="CV1707" s="33" t="s">
        <v>1903</v>
      </c>
    </row>
    <row r="1708" spans="2:100">
      <c r="B1708" s="31">
        <v>1704</v>
      </c>
      <c r="C1708" s="32" t="s">
        <v>5387</v>
      </c>
      <c r="D1708" s="128"/>
      <c r="E1708" s="128"/>
      <c r="F1708" s="32" t="s">
        <v>4924</v>
      </c>
      <c r="G1708" s="32" t="s">
        <v>5388</v>
      </c>
      <c r="H1708" s="32" t="s">
        <v>1944</v>
      </c>
      <c r="I1708" s="32" t="s">
        <v>189</v>
      </c>
      <c r="J1708" s="32" t="s">
        <v>115</v>
      </c>
      <c r="K1708" s="32" t="s">
        <v>115</v>
      </c>
      <c r="L1708" s="32" t="s">
        <v>404</v>
      </c>
      <c r="M1708" s="32" t="s">
        <v>5370</v>
      </c>
      <c r="N1708" s="32" t="s">
        <v>115</v>
      </c>
      <c r="O1708" s="32" t="s">
        <v>115</v>
      </c>
      <c r="P1708" s="110">
        <v>45894</v>
      </c>
      <c r="Q1708" s="32">
        <v>21</v>
      </c>
      <c r="R1708" s="32" t="s">
        <v>220</v>
      </c>
      <c r="S1708" s="32" t="s">
        <v>121</v>
      </c>
      <c r="T1708" s="32" t="s">
        <v>115</v>
      </c>
      <c r="U1708" s="32" t="s">
        <v>214</v>
      </c>
      <c r="V1708" s="32" t="s">
        <v>122</v>
      </c>
      <c r="W1708" s="32" t="s">
        <v>123</v>
      </c>
      <c r="X1708" s="32" t="s">
        <v>887</v>
      </c>
      <c r="Y1708" s="128"/>
      <c r="Z1708" s="119">
        <v>4.58</v>
      </c>
      <c r="AA1708" s="119" t="s">
        <v>115</v>
      </c>
      <c r="AB1708" s="32" t="s">
        <v>1728</v>
      </c>
      <c r="AC1708" s="32" t="s">
        <v>115</v>
      </c>
      <c r="AD1708" s="32" t="s">
        <v>115</v>
      </c>
      <c r="AE1708" s="32" t="s">
        <v>115</v>
      </c>
      <c r="AF1708" s="32" t="s">
        <v>115</v>
      </c>
      <c r="AG1708" s="32" t="s">
        <v>115</v>
      </c>
      <c r="AH1708" s="32" t="s">
        <v>115</v>
      </c>
      <c r="AI1708" s="32">
        <v>5800399</v>
      </c>
      <c r="AJ1708" s="32" t="s">
        <v>115</v>
      </c>
      <c r="AK1708" s="32" t="s">
        <v>115</v>
      </c>
      <c r="AL1708" s="32" t="s">
        <v>115</v>
      </c>
      <c r="AM1708" s="32">
        <v>71</v>
      </c>
      <c r="AN1708" s="32" t="s">
        <v>128</v>
      </c>
      <c r="AO1708" s="32" t="s">
        <v>129</v>
      </c>
      <c r="AP1708" s="32" t="s">
        <v>115</v>
      </c>
      <c r="AQ1708" s="32" t="s">
        <v>130</v>
      </c>
      <c r="AR1708" s="32">
        <v>2021</v>
      </c>
      <c r="AS1708" s="32" t="s">
        <v>115</v>
      </c>
      <c r="AT1708" s="32" t="b">
        <v>0</v>
      </c>
      <c r="AU1708" s="32" t="s">
        <v>115</v>
      </c>
      <c r="AV1708" s="32" t="s">
        <v>115</v>
      </c>
      <c r="AW1708" s="32" t="s">
        <v>115</v>
      </c>
      <c r="AX1708" s="32" t="b">
        <v>0</v>
      </c>
      <c r="AY1708" s="32" t="s">
        <v>115</v>
      </c>
      <c r="AZ1708" s="110" t="s">
        <v>115</v>
      </c>
      <c r="BA1708" s="32" t="s">
        <v>115</v>
      </c>
      <c r="BB1708" s="32" t="s">
        <v>115</v>
      </c>
      <c r="BC1708" s="32" t="s">
        <v>115</v>
      </c>
      <c r="BD1708" s="32" t="s">
        <v>115</v>
      </c>
      <c r="BE1708" s="32" t="s">
        <v>115</v>
      </c>
      <c r="BF1708" s="110" t="s">
        <v>115</v>
      </c>
      <c r="BG1708" s="32" t="s">
        <v>131</v>
      </c>
      <c r="BH1708" s="32" t="s">
        <v>115</v>
      </c>
      <c r="BI1708" s="32" t="s">
        <v>195</v>
      </c>
      <c r="BJ1708" s="32">
        <v>2</v>
      </c>
      <c r="BK1708" s="110">
        <v>44005</v>
      </c>
      <c r="BL1708" s="110" t="s">
        <v>115</v>
      </c>
      <c r="BM1708" s="110">
        <v>44575</v>
      </c>
      <c r="BN1708" s="32" t="s">
        <v>115</v>
      </c>
      <c r="BO1708" s="32" t="s">
        <v>115</v>
      </c>
      <c r="BP1708" s="32" t="b">
        <v>0</v>
      </c>
      <c r="BQ1708" s="116" t="s">
        <v>115</v>
      </c>
      <c r="BR1708" s="32" t="s">
        <v>134</v>
      </c>
      <c r="BS1708" s="116">
        <v>15549.161700000001</v>
      </c>
      <c r="BT1708" s="116">
        <v>15549.161700000001</v>
      </c>
      <c r="BU1708" s="116">
        <v>13075.5308</v>
      </c>
      <c r="BV1708" s="116">
        <v>2471.8130000000001</v>
      </c>
      <c r="BW1708" s="116">
        <v>1.8179000000000001</v>
      </c>
      <c r="BX1708" s="116">
        <v>0</v>
      </c>
      <c r="BY1708" s="116">
        <v>0</v>
      </c>
      <c r="BZ1708" s="116">
        <v>0</v>
      </c>
      <c r="CA1708" s="116">
        <v>0</v>
      </c>
      <c r="CB1708" s="116">
        <v>0</v>
      </c>
      <c r="CC1708" s="116">
        <v>0</v>
      </c>
      <c r="CD1708" s="116">
        <v>0</v>
      </c>
      <c r="CE1708" s="116">
        <v>15549.161700000001</v>
      </c>
      <c r="CF1708" s="32" t="s">
        <v>135</v>
      </c>
      <c r="CG1708" s="32" t="s">
        <v>136</v>
      </c>
      <c r="CH1708" s="32" t="s">
        <v>272</v>
      </c>
      <c r="CI1708" s="116">
        <v>0</v>
      </c>
      <c r="CJ1708" s="116">
        <v>0</v>
      </c>
      <c r="CK1708" s="116">
        <v>15516.08186</v>
      </c>
      <c r="CL1708" s="116">
        <v>1.8178599999999998</v>
      </c>
      <c r="CM1708" s="116">
        <v>0</v>
      </c>
      <c r="CN1708" s="116">
        <v>0</v>
      </c>
      <c r="CO1708" s="113">
        <v>0</v>
      </c>
      <c r="CP1708" s="32" t="s">
        <v>134</v>
      </c>
      <c r="CQ1708" s="32" t="s">
        <v>115</v>
      </c>
      <c r="CR1708" s="32" t="s">
        <v>134</v>
      </c>
      <c r="CS1708" s="32" t="s">
        <v>115</v>
      </c>
      <c r="CT1708" s="113">
        <v>0.3427</v>
      </c>
      <c r="CU1708" s="113">
        <v>0.6573</v>
      </c>
      <c r="CV1708" s="33" t="s">
        <v>1903</v>
      </c>
    </row>
    <row r="1709" spans="2:100">
      <c r="B1709" s="31">
        <v>1705</v>
      </c>
      <c r="C1709" s="32" t="s">
        <v>5389</v>
      </c>
      <c r="D1709" s="128"/>
      <c r="E1709" s="128"/>
      <c r="F1709" s="32" t="s">
        <v>5100</v>
      </c>
      <c r="G1709" s="32" t="s">
        <v>5390</v>
      </c>
      <c r="H1709" s="32" t="s">
        <v>1944</v>
      </c>
      <c r="I1709" s="32" t="s">
        <v>189</v>
      </c>
      <c r="J1709" s="32" t="s">
        <v>115</v>
      </c>
      <c r="K1709" s="32" t="s">
        <v>115</v>
      </c>
      <c r="L1709" s="32" t="s">
        <v>404</v>
      </c>
      <c r="M1709" s="32" t="s">
        <v>5370</v>
      </c>
      <c r="N1709" s="32" t="s">
        <v>115</v>
      </c>
      <c r="O1709" s="32" t="s">
        <v>115</v>
      </c>
      <c r="P1709" s="110">
        <v>45778</v>
      </c>
      <c r="Q1709" s="32">
        <v>21</v>
      </c>
      <c r="R1709" s="32" t="s">
        <v>220</v>
      </c>
      <c r="S1709" s="32" t="s">
        <v>121</v>
      </c>
      <c r="T1709" s="32" t="s">
        <v>115</v>
      </c>
      <c r="U1709" s="32" t="s">
        <v>1574</v>
      </c>
      <c r="V1709" s="32" t="s">
        <v>1512</v>
      </c>
      <c r="W1709" s="32" t="s">
        <v>123</v>
      </c>
      <c r="X1709" s="32" t="s">
        <v>887</v>
      </c>
      <c r="Y1709" s="128"/>
      <c r="Z1709" s="119">
        <v>0.29999999999999599</v>
      </c>
      <c r="AA1709" s="119" t="s">
        <v>115</v>
      </c>
      <c r="AB1709" s="32" t="s">
        <v>1677</v>
      </c>
      <c r="AC1709" s="32" t="s">
        <v>115</v>
      </c>
      <c r="AD1709" s="32" t="s">
        <v>115</v>
      </c>
      <c r="AE1709" s="32" t="s">
        <v>115</v>
      </c>
      <c r="AF1709" s="32" t="s">
        <v>115</v>
      </c>
      <c r="AG1709" s="32" t="s">
        <v>115</v>
      </c>
      <c r="AH1709" s="32" t="s">
        <v>115</v>
      </c>
      <c r="AI1709" s="32">
        <v>5800400</v>
      </c>
      <c r="AJ1709" s="32" t="s">
        <v>115</v>
      </c>
      <c r="AK1709" s="32" t="s">
        <v>115</v>
      </c>
      <c r="AL1709" s="32" t="s">
        <v>115</v>
      </c>
      <c r="AM1709" s="32">
        <v>71</v>
      </c>
      <c r="AN1709" s="32" t="s">
        <v>128</v>
      </c>
      <c r="AO1709" s="32" t="s">
        <v>129</v>
      </c>
      <c r="AP1709" s="32" t="s">
        <v>115</v>
      </c>
      <c r="AQ1709" s="32" t="s">
        <v>130</v>
      </c>
      <c r="AR1709" s="32">
        <v>2021</v>
      </c>
      <c r="AS1709" s="32" t="s">
        <v>115</v>
      </c>
      <c r="AT1709" s="32" t="b">
        <v>0</v>
      </c>
      <c r="AU1709" s="32" t="s">
        <v>115</v>
      </c>
      <c r="AV1709" s="32" t="s">
        <v>115</v>
      </c>
      <c r="AW1709" s="32" t="s">
        <v>115</v>
      </c>
      <c r="AX1709" s="32" t="b">
        <v>0</v>
      </c>
      <c r="AY1709" s="32" t="s">
        <v>115</v>
      </c>
      <c r="AZ1709" s="110" t="s">
        <v>115</v>
      </c>
      <c r="BA1709" s="32" t="s">
        <v>115</v>
      </c>
      <c r="BB1709" s="32" t="s">
        <v>115</v>
      </c>
      <c r="BC1709" s="32" t="s">
        <v>115</v>
      </c>
      <c r="BD1709" s="32" t="s">
        <v>115</v>
      </c>
      <c r="BE1709" s="32" t="s">
        <v>115</v>
      </c>
      <c r="BF1709" s="110" t="s">
        <v>115</v>
      </c>
      <c r="BG1709" s="32" t="s">
        <v>131</v>
      </c>
      <c r="BH1709" s="32" t="s">
        <v>115</v>
      </c>
      <c r="BI1709" s="32" t="s">
        <v>195</v>
      </c>
      <c r="BJ1709" s="32">
        <v>2</v>
      </c>
      <c r="BK1709" s="110">
        <v>44299</v>
      </c>
      <c r="BL1709" s="110" t="s">
        <v>115</v>
      </c>
      <c r="BM1709" s="110">
        <v>44847</v>
      </c>
      <c r="BN1709" s="32" t="s">
        <v>115</v>
      </c>
      <c r="BO1709" s="32" t="s">
        <v>115</v>
      </c>
      <c r="BP1709" s="32" t="b">
        <v>0</v>
      </c>
      <c r="BQ1709" s="116" t="s">
        <v>115</v>
      </c>
      <c r="BR1709" s="32" t="s">
        <v>134</v>
      </c>
      <c r="BS1709" s="116">
        <v>1482.729</v>
      </c>
      <c r="BT1709" s="116">
        <v>1482.729</v>
      </c>
      <c r="BU1709" s="116">
        <v>440.89</v>
      </c>
      <c r="BV1709" s="116">
        <v>1041.5745999999999</v>
      </c>
      <c r="BW1709" s="116">
        <v>0.26429999999999998</v>
      </c>
      <c r="BX1709" s="116">
        <v>0</v>
      </c>
      <c r="BY1709" s="116">
        <v>0</v>
      </c>
      <c r="BZ1709" s="116">
        <v>0</v>
      </c>
      <c r="CA1709" s="116">
        <v>0</v>
      </c>
      <c r="CB1709" s="116">
        <v>0</v>
      </c>
      <c r="CC1709" s="116">
        <v>0</v>
      </c>
      <c r="CD1709" s="116">
        <v>0</v>
      </c>
      <c r="CE1709" s="116">
        <v>1482.729</v>
      </c>
      <c r="CF1709" s="32" t="s">
        <v>135</v>
      </c>
      <c r="CG1709" s="32" t="s">
        <v>136</v>
      </c>
      <c r="CH1709" s="32" t="s">
        <v>272</v>
      </c>
      <c r="CI1709" s="116">
        <v>0</v>
      </c>
      <c r="CJ1709" s="116">
        <v>0</v>
      </c>
      <c r="CK1709" s="116">
        <v>1419.93191</v>
      </c>
      <c r="CL1709" s="116">
        <v>0.25258999999999998</v>
      </c>
      <c r="CM1709" s="116">
        <v>0</v>
      </c>
      <c r="CN1709" s="116">
        <v>0</v>
      </c>
      <c r="CO1709" s="113">
        <v>0</v>
      </c>
      <c r="CP1709" s="32" t="s">
        <v>134</v>
      </c>
      <c r="CQ1709" s="32" t="s">
        <v>115</v>
      </c>
      <c r="CR1709" s="32" t="s">
        <v>134</v>
      </c>
      <c r="CS1709" s="32" t="s">
        <v>115</v>
      </c>
      <c r="CT1709" s="113">
        <v>0.3427</v>
      </c>
      <c r="CU1709" s="113">
        <v>0.6573</v>
      </c>
      <c r="CV1709" s="33" t="s">
        <v>1903</v>
      </c>
    </row>
    <row r="1710" spans="2:100">
      <c r="B1710" s="31">
        <v>1706</v>
      </c>
      <c r="C1710" s="32" t="s">
        <v>5391</v>
      </c>
      <c r="D1710" s="128"/>
      <c r="E1710" s="128"/>
      <c r="F1710" s="32" t="s">
        <v>115</v>
      </c>
      <c r="G1710" s="32" t="s">
        <v>5392</v>
      </c>
      <c r="H1710" s="32" t="s">
        <v>117</v>
      </c>
      <c r="I1710" s="32" t="s">
        <v>189</v>
      </c>
      <c r="J1710" s="32" t="s">
        <v>115</v>
      </c>
      <c r="K1710" s="32" t="s">
        <v>115</v>
      </c>
      <c r="L1710" s="32" t="s">
        <v>119</v>
      </c>
      <c r="M1710" s="32" t="s">
        <v>5393</v>
      </c>
      <c r="N1710" s="32" t="s">
        <v>115</v>
      </c>
      <c r="O1710" s="32" t="s">
        <v>115</v>
      </c>
      <c r="P1710" s="110" t="s">
        <v>115</v>
      </c>
      <c r="Q1710" s="32" t="s">
        <v>115</v>
      </c>
      <c r="R1710" s="32" t="s">
        <v>115</v>
      </c>
      <c r="S1710" s="32" t="s">
        <v>121</v>
      </c>
      <c r="T1710" s="32" t="s">
        <v>115</v>
      </c>
      <c r="U1710" s="32" t="s">
        <v>115</v>
      </c>
      <c r="V1710" s="32" t="s">
        <v>122</v>
      </c>
      <c r="W1710" s="32" t="s">
        <v>123</v>
      </c>
      <c r="X1710" s="32" t="s">
        <v>115</v>
      </c>
      <c r="Y1710" s="128"/>
      <c r="Z1710" s="119" t="s">
        <v>115</v>
      </c>
      <c r="AA1710" s="119" t="s">
        <v>115</v>
      </c>
      <c r="AB1710" s="32" t="s">
        <v>115</v>
      </c>
      <c r="AC1710" s="32" t="s">
        <v>115</v>
      </c>
      <c r="AD1710" s="32" t="s">
        <v>5394</v>
      </c>
      <c r="AE1710" s="32" t="s">
        <v>125</v>
      </c>
      <c r="AF1710" s="32" t="s">
        <v>115</v>
      </c>
      <c r="AG1710" s="32" t="s">
        <v>5395</v>
      </c>
      <c r="AH1710" s="32" t="s">
        <v>127</v>
      </c>
      <c r="AI1710" s="32">
        <v>5502914</v>
      </c>
      <c r="AJ1710" s="32" t="s">
        <v>115</v>
      </c>
      <c r="AK1710" s="32" t="s">
        <v>115</v>
      </c>
      <c r="AL1710" s="32" t="s">
        <v>115</v>
      </c>
      <c r="AM1710" s="32">
        <v>71</v>
      </c>
      <c r="AN1710" s="32" t="s">
        <v>128</v>
      </c>
      <c r="AO1710" s="32" t="s">
        <v>129</v>
      </c>
      <c r="AP1710" s="32" t="s">
        <v>115</v>
      </c>
      <c r="AQ1710" s="32" t="s">
        <v>130</v>
      </c>
      <c r="AR1710" s="32">
        <v>2014</v>
      </c>
      <c r="AS1710" s="32" t="s">
        <v>115</v>
      </c>
      <c r="AT1710" s="32" t="b">
        <v>0</v>
      </c>
      <c r="AU1710" s="32" t="s">
        <v>115</v>
      </c>
      <c r="AV1710" s="32" t="s">
        <v>115</v>
      </c>
      <c r="AW1710" s="32" t="s">
        <v>115</v>
      </c>
      <c r="AX1710" s="32" t="b">
        <v>0</v>
      </c>
      <c r="AY1710" s="32" t="s">
        <v>115</v>
      </c>
      <c r="AZ1710" s="110" t="s">
        <v>115</v>
      </c>
      <c r="BA1710" s="32" t="s">
        <v>115</v>
      </c>
      <c r="BB1710" s="32" t="s">
        <v>115</v>
      </c>
      <c r="BC1710" s="32" t="s">
        <v>115</v>
      </c>
      <c r="BD1710" s="32" t="s">
        <v>115</v>
      </c>
      <c r="BE1710" s="32" t="s">
        <v>115</v>
      </c>
      <c r="BF1710" s="110" t="s">
        <v>115</v>
      </c>
      <c r="BG1710" s="32" t="s">
        <v>131</v>
      </c>
      <c r="BH1710" s="32" t="s">
        <v>115</v>
      </c>
      <c r="BI1710" s="32" t="s">
        <v>132</v>
      </c>
      <c r="BJ1710" s="32" t="s">
        <v>115</v>
      </c>
      <c r="BK1710" s="110" t="s">
        <v>115</v>
      </c>
      <c r="BL1710" s="110" t="s">
        <v>115</v>
      </c>
      <c r="BM1710" s="110" t="s">
        <v>133</v>
      </c>
      <c r="BN1710" s="32" t="s">
        <v>115</v>
      </c>
      <c r="BO1710" s="32" t="s">
        <v>115</v>
      </c>
      <c r="BP1710" s="32" t="b">
        <v>1</v>
      </c>
      <c r="BQ1710" s="116" t="s">
        <v>115</v>
      </c>
      <c r="BR1710" s="32" t="s">
        <v>134</v>
      </c>
      <c r="BS1710" s="116">
        <v>84215.509000000005</v>
      </c>
      <c r="BT1710" s="116">
        <v>126344.023</v>
      </c>
      <c r="BU1710" s="116">
        <v>8855.2211000000007</v>
      </c>
      <c r="BV1710" s="116">
        <v>7946.1202999999996</v>
      </c>
      <c r="BW1710" s="116">
        <v>7204.3687</v>
      </c>
      <c r="BX1710" s="116">
        <v>19248.332399999999</v>
      </c>
      <c r="BY1710" s="116">
        <v>12120.271000000001</v>
      </c>
      <c r="BZ1710" s="116">
        <v>11000.05</v>
      </c>
      <c r="CA1710" s="116">
        <v>1000</v>
      </c>
      <c r="CB1710" s="116">
        <v>1500</v>
      </c>
      <c r="CC1710" s="116">
        <v>8500</v>
      </c>
      <c r="CD1710" s="116">
        <v>13404</v>
      </c>
      <c r="CE1710" s="116">
        <v>75415.752000000008</v>
      </c>
      <c r="CF1710" s="32" t="s">
        <v>135</v>
      </c>
      <c r="CG1710" s="32" t="s">
        <v>136</v>
      </c>
      <c r="CH1710" s="32" t="s">
        <v>2811</v>
      </c>
      <c r="CI1710" s="116">
        <v>6333.5390900000002</v>
      </c>
      <c r="CJ1710" s="116">
        <v>8856.0280500000008</v>
      </c>
      <c r="CK1710" s="116">
        <v>7658.1264600000022</v>
      </c>
      <c r="CL1710" s="116">
        <v>7691.9889199999989</v>
      </c>
      <c r="CM1710" s="116">
        <v>19212.978119999992</v>
      </c>
      <c r="CN1710" s="116">
        <v>9154.1273799999944</v>
      </c>
      <c r="CO1710" s="113">
        <v>0</v>
      </c>
      <c r="CP1710" s="32" t="s">
        <v>134</v>
      </c>
      <c r="CQ1710" s="32" t="s">
        <v>115</v>
      </c>
      <c r="CR1710" s="32" t="s">
        <v>134</v>
      </c>
      <c r="CS1710" s="32" t="s">
        <v>115</v>
      </c>
      <c r="CT1710" s="113">
        <v>0.3427</v>
      </c>
      <c r="CU1710" s="113">
        <v>0.6573</v>
      </c>
      <c r="CV1710" s="33" t="s">
        <v>5396</v>
      </c>
    </row>
    <row r="1711" spans="2:100">
      <c r="B1711" s="31">
        <v>1707</v>
      </c>
      <c r="C1711" s="32" t="s">
        <v>5397</v>
      </c>
      <c r="D1711" s="128"/>
      <c r="E1711" s="128"/>
      <c r="F1711" s="32" t="s">
        <v>115</v>
      </c>
      <c r="G1711" s="32" t="s">
        <v>5398</v>
      </c>
      <c r="H1711" s="32" t="s">
        <v>117</v>
      </c>
      <c r="I1711" s="32" t="s">
        <v>189</v>
      </c>
      <c r="J1711" s="32" t="s">
        <v>115</v>
      </c>
      <c r="K1711" s="32" t="s">
        <v>115</v>
      </c>
      <c r="L1711" s="32" t="s">
        <v>119</v>
      </c>
      <c r="M1711" s="32" t="s">
        <v>5393</v>
      </c>
      <c r="N1711" s="32" t="s">
        <v>115</v>
      </c>
      <c r="O1711" s="32" t="s">
        <v>115</v>
      </c>
      <c r="P1711" s="110" t="s">
        <v>115</v>
      </c>
      <c r="Q1711" s="32" t="s">
        <v>115</v>
      </c>
      <c r="R1711" s="32" t="s">
        <v>115</v>
      </c>
      <c r="S1711" s="32" t="s">
        <v>121</v>
      </c>
      <c r="T1711" s="32" t="s">
        <v>115</v>
      </c>
      <c r="U1711" s="32" t="s">
        <v>214</v>
      </c>
      <c r="V1711" s="32" t="s">
        <v>122</v>
      </c>
      <c r="W1711" s="32" t="b">
        <v>0</v>
      </c>
      <c r="X1711" s="32" t="s">
        <v>115</v>
      </c>
      <c r="Y1711" s="128"/>
      <c r="Z1711" s="119" t="s">
        <v>115</v>
      </c>
      <c r="AA1711" s="119" t="s">
        <v>115</v>
      </c>
      <c r="AB1711" s="32" t="s">
        <v>115</v>
      </c>
      <c r="AC1711" s="32" t="s">
        <v>115</v>
      </c>
      <c r="AD1711" s="32" t="s">
        <v>115</v>
      </c>
      <c r="AE1711" s="32" t="s">
        <v>115</v>
      </c>
      <c r="AF1711" s="32" t="s">
        <v>115</v>
      </c>
      <c r="AG1711" s="32">
        <v>5.2110200000000004</v>
      </c>
      <c r="AH1711" s="32" t="s">
        <v>127</v>
      </c>
      <c r="AI1711" s="32" t="s">
        <v>5399</v>
      </c>
      <c r="AJ1711" s="32" t="s">
        <v>115</v>
      </c>
      <c r="AK1711" s="32" t="s">
        <v>115</v>
      </c>
      <c r="AL1711" s="32" t="s">
        <v>115</v>
      </c>
      <c r="AM1711" s="32">
        <v>71</v>
      </c>
      <c r="AN1711" s="32" t="s">
        <v>128</v>
      </c>
      <c r="AO1711" s="32" t="s">
        <v>129</v>
      </c>
      <c r="AP1711" s="32" t="s">
        <v>115</v>
      </c>
      <c r="AQ1711" s="32" t="s">
        <v>130</v>
      </c>
      <c r="AR1711" s="32">
        <v>2024</v>
      </c>
      <c r="AS1711" s="32" t="s">
        <v>115</v>
      </c>
      <c r="AT1711" s="32" t="b">
        <v>0</v>
      </c>
      <c r="AU1711" s="32" t="s">
        <v>115</v>
      </c>
      <c r="AV1711" s="32" t="s">
        <v>115</v>
      </c>
      <c r="AW1711" s="32" t="s">
        <v>115</v>
      </c>
      <c r="AX1711" s="32" t="b">
        <v>0</v>
      </c>
      <c r="AY1711" s="32" t="s">
        <v>115</v>
      </c>
      <c r="AZ1711" s="110" t="s">
        <v>115</v>
      </c>
      <c r="BA1711" s="32" t="s">
        <v>115</v>
      </c>
      <c r="BB1711" s="32" t="s">
        <v>115</v>
      </c>
      <c r="BC1711" s="32" t="s">
        <v>115</v>
      </c>
      <c r="BD1711" s="32" t="s">
        <v>115</v>
      </c>
      <c r="BE1711" s="32" t="s">
        <v>115</v>
      </c>
      <c r="BF1711" s="110" t="s">
        <v>115</v>
      </c>
      <c r="BG1711" s="32" t="s">
        <v>131</v>
      </c>
      <c r="BH1711" s="32" t="s">
        <v>115</v>
      </c>
      <c r="BI1711" s="32" t="s">
        <v>162</v>
      </c>
      <c r="BJ1711" s="32">
        <v>5</v>
      </c>
      <c r="BK1711" s="110" t="s">
        <v>115</v>
      </c>
      <c r="BL1711" s="110" t="s">
        <v>115</v>
      </c>
      <c r="BM1711" s="110" t="s">
        <v>133</v>
      </c>
      <c r="BN1711" s="32" t="s">
        <v>115</v>
      </c>
      <c r="BO1711" s="32" t="s">
        <v>115</v>
      </c>
      <c r="BP1711" s="32" t="b">
        <v>0</v>
      </c>
      <c r="BQ1711" s="116" t="s">
        <v>115</v>
      </c>
      <c r="BR1711" s="32" t="s">
        <v>134</v>
      </c>
      <c r="BS1711" s="116">
        <v>0</v>
      </c>
      <c r="BT1711" s="116">
        <v>46000</v>
      </c>
      <c r="BU1711" s="116">
        <v>0</v>
      </c>
      <c r="BV1711" s="116">
        <v>0</v>
      </c>
      <c r="BW1711" s="116">
        <v>0</v>
      </c>
      <c r="BX1711" s="116">
        <v>0</v>
      </c>
      <c r="BY1711" s="116">
        <v>0</v>
      </c>
      <c r="BZ1711" s="116">
        <v>5000</v>
      </c>
      <c r="CA1711" s="116">
        <v>7000</v>
      </c>
      <c r="CB1711" s="116">
        <v>7000</v>
      </c>
      <c r="CC1711" s="116">
        <v>7000</v>
      </c>
      <c r="CD1711" s="116">
        <v>10000</v>
      </c>
      <c r="CE1711" s="116">
        <v>0</v>
      </c>
      <c r="CF1711" s="32" t="s">
        <v>135</v>
      </c>
      <c r="CG1711" s="32" t="s">
        <v>136</v>
      </c>
      <c r="CH1711" s="32" t="s">
        <v>115</v>
      </c>
      <c r="CI1711" s="116">
        <v>0</v>
      </c>
      <c r="CJ1711" s="116">
        <v>0</v>
      </c>
      <c r="CK1711" s="116">
        <v>0</v>
      </c>
      <c r="CL1711" s="116">
        <v>0</v>
      </c>
      <c r="CM1711" s="116">
        <v>0</v>
      </c>
      <c r="CN1711" s="116">
        <v>0</v>
      </c>
      <c r="CO1711" s="113">
        <v>0</v>
      </c>
      <c r="CP1711" s="32" t="s">
        <v>134</v>
      </c>
      <c r="CQ1711" s="32" t="s">
        <v>115</v>
      </c>
      <c r="CR1711" s="32" t="s">
        <v>134</v>
      </c>
      <c r="CS1711" s="32" t="s">
        <v>115</v>
      </c>
      <c r="CT1711" s="113">
        <v>0.3427</v>
      </c>
      <c r="CU1711" s="113">
        <v>0.6573</v>
      </c>
      <c r="CV1711" s="33" t="s">
        <v>5396</v>
      </c>
    </row>
    <row r="1712" spans="2:100">
      <c r="B1712" s="31">
        <v>1708</v>
      </c>
      <c r="C1712" s="32" t="s">
        <v>5400</v>
      </c>
      <c r="D1712" s="128"/>
      <c r="E1712" s="128"/>
      <c r="F1712" s="32" t="s">
        <v>115</v>
      </c>
      <c r="G1712" s="32" t="s">
        <v>5401</v>
      </c>
      <c r="H1712" s="32" t="s">
        <v>117</v>
      </c>
      <c r="I1712" s="32" t="s">
        <v>189</v>
      </c>
      <c r="J1712" s="32" t="s">
        <v>115</v>
      </c>
      <c r="K1712" s="32" t="s">
        <v>115</v>
      </c>
      <c r="L1712" s="32" t="s">
        <v>119</v>
      </c>
      <c r="M1712" s="32" t="s">
        <v>5393</v>
      </c>
      <c r="N1712" s="32" t="s">
        <v>115</v>
      </c>
      <c r="O1712" s="32" t="s">
        <v>115</v>
      </c>
      <c r="P1712" s="110" t="s">
        <v>115</v>
      </c>
      <c r="Q1712" s="32" t="s">
        <v>115</v>
      </c>
      <c r="R1712" s="32" t="s">
        <v>115</v>
      </c>
      <c r="S1712" s="32" t="s">
        <v>121</v>
      </c>
      <c r="T1712" s="32" t="s">
        <v>115</v>
      </c>
      <c r="U1712" s="32" t="s">
        <v>4920</v>
      </c>
      <c r="V1712" s="32" t="s">
        <v>1512</v>
      </c>
      <c r="W1712" s="32" t="b">
        <v>0</v>
      </c>
      <c r="X1712" s="32" t="s">
        <v>115</v>
      </c>
      <c r="Y1712" s="128"/>
      <c r="Z1712" s="119" t="s">
        <v>115</v>
      </c>
      <c r="AA1712" s="119" t="s">
        <v>115</v>
      </c>
      <c r="AB1712" s="32" t="s">
        <v>115</v>
      </c>
      <c r="AC1712" s="32" t="s">
        <v>115</v>
      </c>
      <c r="AD1712" s="32" t="s">
        <v>115</v>
      </c>
      <c r="AE1712" s="32" t="s">
        <v>115</v>
      </c>
      <c r="AF1712" s="32" t="s">
        <v>115</v>
      </c>
      <c r="AG1712" s="32">
        <v>5.2110200000000004</v>
      </c>
      <c r="AH1712" s="32" t="s">
        <v>127</v>
      </c>
      <c r="AI1712" s="32" t="s">
        <v>5402</v>
      </c>
      <c r="AJ1712" s="32" t="s">
        <v>115</v>
      </c>
      <c r="AK1712" s="32" t="s">
        <v>115</v>
      </c>
      <c r="AL1712" s="32" t="s">
        <v>115</v>
      </c>
      <c r="AM1712" s="32">
        <v>71</v>
      </c>
      <c r="AN1712" s="32" t="s">
        <v>128</v>
      </c>
      <c r="AO1712" s="32" t="s">
        <v>129</v>
      </c>
      <c r="AP1712" s="32" t="s">
        <v>115</v>
      </c>
      <c r="AQ1712" s="32" t="s">
        <v>130</v>
      </c>
      <c r="AR1712" s="32">
        <v>2024</v>
      </c>
      <c r="AS1712" s="32" t="s">
        <v>115</v>
      </c>
      <c r="AT1712" s="32" t="b">
        <v>0</v>
      </c>
      <c r="AU1712" s="32" t="s">
        <v>115</v>
      </c>
      <c r="AV1712" s="32" t="s">
        <v>115</v>
      </c>
      <c r="AW1712" s="32" t="s">
        <v>115</v>
      </c>
      <c r="AX1712" s="32" t="b">
        <v>0</v>
      </c>
      <c r="AY1712" s="32" t="s">
        <v>115</v>
      </c>
      <c r="AZ1712" s="110" t="s">
        <v>115</v>
      </c>
      <c r="BA1712" s="32" t="s">
        <v>115</v>
      </c>
      <c r="BB1712" s="32" t="s">
        <v>115</v>
      </c>
      <c r="BC1712" s="32" t="s">
        <v>115</v>
      </c>
      <c r="BD1712" s="32" t="s">
        <v>115</v>
      </c>
      <c r="BE1712" s="32" t="s">
        <v>115</v>
      </c>
      <c r="BF1712" s="110" t="s">
        <v>115</v>
      </c>
      <c r="BG1712" s="32" t="s">
        <v>131</v>
      </c>
      <c r="BH1712" s="32" t="s">
        <v>115</v>
      </c>
      <c r="BI1712" s="32" t="s">
        <v>162</v>
      </c>
      <c r="BJ1712" s="32">
        <v>5</v>
      </c>
      <c r="BK1712" s="110" t="s">
        <v>115</v>
      </c>
      <c r="BL1712" s="110" t="s">
        <v>115</v>
      </c>
      <c r="BM1712" s="110" t="s">
        <v>133</v>
      </c>
      <c r="BN1712" s="32" t="s">
        <v>115</v>
      </c>
      <c r="BO1712" s="32" t="s">
        <v>115</v>
      </c>
      <c r="BP1712" s="32" t="b">
        <v>0</v>
      </c>
      <c r="BQ1712" s="116" t="s">
        <v>115</v>
      </c>
      <c r="BR1712" s="32" t="s">
        <v>134</v>
      </c>
      <c r="BS1712" s="116">
        <v>0</v>
      </c>
      <c r="BT1712" s="116">
        <v>63000</v>
      </c>
      <c r="BU1712" s="116">
        <v>0</v>
      </c>
      <c r="BV1712" s="116">
        <v>0</v>
      </c>
      <c r="BW1712" s="116">
        <v>0</v>
      </c>
      <c r="BX1712" s="116">
        <v>0</v>
      </c>
      <c r="BY1712" s="116">
        <v>0</v>
      </c>
      <c r="BZ1712" s="116">
        <v>1000</v>
      </c>
      <c r="CA1712" s="116">
        <v>12000</v>
      </c>
      <c r="CB1712" s="116">
        <v>12000</v>
      </c>
      <c r="CC1712" s="116">
        <v>8000</v>
      </c>
      <c r="CD1712" s="116">
        <v>15000</v>
      </c>
      <c r="CE1712" s="116">
        <v>0</v>
      </c>
      <c r="CF1712" s="32" t="s">
        <v>135</v>
      </c>
      <c r="CG1712" s="32" t="s">
        <v>136</v>
      </c>
      <c r="CH1712" s="32" t="s">
        <v>115</v>
      </c>
      <c r="CI1712" s="116">
        <v>0</v>
      </c>
      <c r="CJ1712" s="116">
        <v>0</v>
      </c>
      <c r="CK1712" s="116">
        <v>0</v>
      </c>
      <c r="CL1712" s="116">
        <v>0</v>
      </c>
      <c r="CM1712" s="116">
        <v>0</v>
      </c>
      <c r="CN1712" s="116">
        <v>0</v>
      </c>
      <c r="CO1712" s="113">
        <v>0</v>
      </c>
      <c r="CP1712" s="32" t="s">
        <v>134</v>
      </c>
      <c r="CQ1712" s="32" t="s">
        <v>115</v>
      </c>
      <c r="CR1712" s="32" t="s">
        <v>134</v>
      </c>
      <c r="CS1712" s="32" t="s">
        <v>115</v>
      </c>
      <c r="CT1712" s="113">
        <v>0.3427</v>
      </c>
      <c r="CU1712" s="113">
        <v>0.6573</v>
      </c>
      <c r="CV1712" s="33" t="s">
        <v>5396</v>
      </c>
    </row>
    <row r="1713" spans="2:100">
      <c r="B1713" s="31">
        <v>1709</v>
      </c>
      <c r="C1713" s="32" t="s">
        <v>5391</v>
      </c>
      <c r="D1713" s="128"/>
      <c r="E1713" s="128"/>
      <c r="F1713" s="32" t="s">
        <v>115</v>
      </c>
      <c r="G1713" s="32" t="s">
        <v>5403</v>
      </c>
      <c r="H1713" s="32" t="s">
        <v>117</v>
      </c>
      <c r="I1713" s="32" t="s">
        <v>189</v>
      </c>
      <c r="J1713" s="32" t="s">
        <v>115</v>
      </c>
      <c r="K1713" s="32" t="s">
        <v>115</v>
      </c>
      <c r="L1713" s="32" t="s">
        <v>119</v>
      </c>
      <c r="M1713" s="32" t="s">
        <v>5393</v>
      </c>
      <c r="N1713" s="32" t="s">
        <v>115</v>
      </c>
      <c r="O1713" s="32" t="s">
        <v>115</v>
      </c>
      <c r="P1713" s="110" t="s">
        <v>115</v>
      </c>
      <c r="Q1713" s="32" t="s">
        <v>115</v>
      </c>
      <c r="R1713" s="32" t="s">
        <v>115</v>
      </c>
      <c r="S1713" s="32" t="s">
        <v>121</v>
      </c>
      <c r="T1713" s="32" t="s">
        <v>115</v>
      </c>
      <c r="U1713" s="32" t="s">
        <v>115</v>
      </c>
      <c r="V1713" s="32" t="s">
        <v>1512</v>
      </c>
      <c r="W1713" s="32" t="s">
        <v>123</v>
      </c>
      <c r="X1713" s="32" t="s">
        <v>115</v>
      </c>
      <c r="Y1713" s="128"/>
      <c r="Z1713" s="119" t="s">
        <v>115</v>
      </c>
      <c r="AA1713" s="119" t="s">
        <v>115</v>
      </c>
      <c r="AB1713" s="32" t="s">
        <v>115</v>
      </c>
      <c r="AC1713" s="32" t="s">
        <v>115</v>
      </c>
      <c r="AD1713" s="32" t="s">
        <v>115</v>
      </c>
      <c r="AE1713" s="32" t="s">
        <v>115</v>
      </c>
      <c r="AF1713" s="32" t="s">
        <v>115</v>
      </c>
      <c r="AG1713" s="32" t="s">
        <v>5395</v>
      </c>
      <c r="AH1713" s="32" t="s">
        <v>127</v>
      </c>
      <c r="AI1713" s="32">
        <v>5547687</v>
      </c>
      <c r="AJ1713" s="32" t="s">
        <v>115</v>
      </c>
      <c r="AK1713" s="32" t="s">
        <v>115</v>
      </c>
      <c r="AL1713" s="32" t="s">
        <v>115</v>
      </c>
      <c r="AM1713" s="32">
        <v>71</v>
      </c>
      <c r="AN1713" s="32" t="s">
        <v>128</v>
      </c>
      <c r="AO1713" s="32" t="s">
        <v>129</v>
      </c>
      <c r="AP1713" s="32" t="s">
        <v>115</v>
      </c>
      <c r="AQ1713" s="32" t="s">
        <v>130</v>
      </c>
      <c r="AR1713" s="32">
        <v>2019</v>
      </c>
      <c r="AS1713" s="32" t="s">
        <v>115</v>
      </c>
      <c r="AT1713" s="32" t="b">
        <v>0</v>
      </c>
      <c r="AU1713" s="32" t="s">
        <v>115</v>
      </c>
      <c r="AV1713" s="32" t="s">
        <v>115</v>
      </c>
      <c r="AW1713" s="32" t="s">
        <v>115</v>
      </c>
      <c r="AX1713" s="32" t="b">
        <v>0</v>
      </c>
      <c r="AY1713" s="32" t="s">
        <v>115</v>
      </c>
      <c r="AZ1713" s="110" t="s">
        <v>115</v>
      </c>
      <c r="BA1713" s="32" t="s">
        <v>115</v>
      </c>
      <c r="BB1713" s="32" t="s">
        <v>115</v>
      </c>
      <c r="BC1713" s="32" t="s">
        <v>115</v>
      </c>
      <c r="BD1713" s="32" t="s">
        <v>115</v>
      </c>
      <c r="BE1713" s="32" t="s">
        <v>115</v>
      </c>
      <c r="BF1713" s="110" t="s">
        <v>115</v>
      </c>
      <c r="BG1713" s="32" t="s">
        <v>131</v>
      </c>
      <c r="BH1713" s="32" t="s">
        <v>115</v>
      </c>
      <c r="BI1713" s="32" t="s">
        <v>132</v>
      </c>
      <c r="BJ1713" s="32" t="s">
        <v>115</v>
      </c>
      <c r="BK1713" s="110" t="s">
        <v>115</v>
      </c>
      <c r="BL1713" s="110" t="s">
        <v>115</v>
      </c>
      <c r="BM1713" s="110" t="s">
        <v>133</v>
      </c>
      <c r="BN1713" s="32" t="s">
        <v>115</v>
      </c>
      <c r="BO1713" s="32" t="s">
        <v>115</v>
      </c>
      <c r="BP1713" s="32" t="b">
        <v>0</v>
      </c>
      <c r="BQ1713" s="116" t="s">
        <v>115</v>
      </c>
      <c r="BR1713" s="32" t="s">
        <v>134</v>
      </c>
      <c r="BS1713" s="116">
        <v>5106.5626000000002</v>
      </c>
      <c r="BT1713" s="116">
        <v>5106.5626000000002</v>
      </c>
      <c r="BU1713" s="116">
        <v>1010.4871000000001</v>
      </c>
      <c r="BV1713" s="116">
        <v>657.77470000000005</v>
      </c>
      <c r="BW1713" s="116">
        <v>816.80600000000004</v>
      </c>
      <c r="BX1713" s="116">
        <v>52.590400000000002</v>
      </c>
      <c r="BY1713" s="116">
        <v>0.1386</v>
      </c>
      <c r="BZ1713" s="116">
        <v>0</v>
      </c>
      <c r="CA1713" s="116">
        <v>0</v>
      </c>
      <c r="CB1713" s="116">
        <v>0</v>
      </c>
      <c r="CC1713" s="116">
        <v>0</v>
      </c>
      <c r="CD1713" s="116">
        <v>0</v>
      </c>
      <c r="CE1713" s="116">
        <v>5106.424</v>
      </c>
      <c r="CF1713" s="32" t="s">
        <v>135</v>
      </c>
      <c r="CG1713" s="32" t="s">
        <v>136</v>
      </c>
      <c r="CH1713" s="32" t="s">
        <v>137</v>
      </c>
      <c r="CI1713" s="116">
        <v>622.89958000000001</v>
      </c>
      <c r="CJ1713" s="116">
        <v>1008.4351800000001</v>
      </c>
      <c r="CK1713" s="116">
        <v>648.66251999999997</v>
      </c>
      <c r="CL1713" s="116">
        <v>827.97007000000008</v>
      </c>
      <c r="CM1713" s="116">
        <v>52.590369999999993</v>
      </c>
      <c r="CN1713" s="116">
        <v>11.907570000000002</v>
      </c>
      <c r="CO1713" s="113">
        <v>0</v>
      </c>
      <c r="CP1713" s="32" t="s">
        <v>134</v>
      </c>
      <c r="CQ1713" s="32" t="s">
        <v>115</v>
      </c>
      <c r="CR1713" s="32" t="s">
        <v>134</v>
      </c>
      <c r="CS1713" s="32" t="s">
        <v>115</v>
      </c>
      <c r="CT1713" s="113">
        <v>0.3427</v>
      </c>
      <c r="CU1713" s="113">
        <v>0.6573</v>
      </c>
      <c r="CV1713" s="33" t="s">
        <v>5396</v>
      </c>
    </row>
    <row r="1714" spans="2:100">
      <c r="B1714" s="123">
        <v>1710</v>
      </c>
      <c r="C1714" s="124" t="s">
        <v>5404</v>
      </c>
      <c r="D1714" s="128"/>
      <c r="E1714" s="128"/>
      <c r="F1714" s="32" t="s">
        <v>115</v>
      </c>
      <c r="G1714" s="32" t="s">
        <v>5405</v>
      </c>
      <c r="H1714" s="32" t="s">
        <v>117</v>
      </c>
      <c r="I1714" s="32" t="s">
        <v>189</v>
      </c>
      <c r="J1714" s="32" t="s">
        <v>115</v>
      </c>
      <c r="K1714" s="32" t="s">
        <v>115</v>
      </c>
      <c r="L1714" s="32" t="s">
        <v>119</v>
      </c>
      <c r="M1714" s="32" t="s">
        <v>5393</v>
      </c>
      <c r="N1714" s="32" t="s">
        <v>115</v>
      </c>
      <c r="O1714" s="32" t="s">
        <v>115</v>
      </c>
      <c r="P1714" s="110" t="s">
        <v>115</v>
      </c>
      <c r="Q1714" s="32" t="s">
        <v>115</v>
      </c>
      <c r="R1714" s="32" t="s">
        <v>115</v>
      </c>
      <c r="S1714" s="32" t="s">
        <v>121</v>
      </c>
      <c r="T1714" s="32" t="s">
        <v>115</v>
      </c>
      <c r="U1714" s="32" t="s">
        <v>115</v>
      </c>
      <c r="V1714" s="32" t="s">
        <v>122</v>
      </c>
      <c r="W1714" s="32" t="b">
        <v>0</v>
      </c>
      <c r="X1714" s="32" t="s">
        <v>115</v>
      </c>
      <c r="Y1714" s="128"/>
      <c r="Z1714" s="119" t="s">
        <v>115</v>
      </c>
      <c r="AA1714" s="119" t="s">
        <v>115</v>
      </c>
      <c r="AB1714" s="32" t="s">
        <v>115</v>
      </c>
      <c r="AC1714" s="32" t="s">
        <v>115</v>
      </c>
      <c r="AD1714" s="32" t="s">
        <v>115</v>
      </c>
      <c r="AE1714" s="32" t="s">
        <v>115</v>
      </c>
      <c r="AF1714" s="32" t="s">
        <v>115</v>
      </c>
      <c r="AG1714" s="32" t="s">
        <v>4437</v>
      </c>
      <c r="AH1714" s="32" t="s">
        <v>127</v>
      </c>
      <c r="AI1714" s="32" t="s">
        <v>5406</v>
      </c>
      <c r="AJ1714" s="32" t="s">
        <v>115</v>
      </c>
      <c r="AK1714" s="32" t="s">
        <v>115</v>
      </c>
      <c r="AL1714" s="32" t="s">
        <v>115</v>
      </c>
      <c r="AM1714" s="32">
        <v>71</v>
      </c>
      <c r="AN1714" s="32" t="s">
        <v>128</v>
      </c>
      <c r="AO1714" s="32" t="s">
        <v>129</v>
      </c>
      <c r="AP1714" s="32" t="s">
        <v>203</v>
      </c>
      <c r="AQ1714" s="32" t="s">
        <v>130</v>
      </c>
      <c r="AR1714" s="32">
        <v>2025</v>
      </c>
      <c r="AS1714" s="32" t="s">
        <v>115</v>
      </c>
      <c r="AT1714" s="32" t="b">
        <v>0</v>
      </c>
      <c r="AU1714" s="32" t="s">
        <v>115</v>
      </c>
      <c r="AV1714" s="32" t="s">
        <v>115</v>
      </c>
      <c r="AW1714" s="32" t="s">
        <v>115</v>
      </c>
      <c r="AX1714" s="32" t="b">
        <v>0</v>
      </c>
      <c r="AY1714" s="32" t="s">
        <v>115</v>
      </c>
      <c r="AZ1714" s="110" t="s">
        <v>115</v>
      </c>
      <c r="BA1714" s="32" t="s">
        <v>115</v>
      </c>
      <c r="BB1714" s="32" t="s">
        <v>115</v>
      </c>
      <c r="BC1714" s="32" t="s">
        <v>115</v>
      </c>
      <c r="BD1714" s="32" t="s">
        <v>115</v>
      </c>
      <c r="BE1714" s="32" t="s">
        <v>115</v>
      </c>
      <c r="BF1714" s="110" t="s">
        <v>115</v>
      </c>
      <c r="BG1714" s="32" t="s">
        <v>131</v>
      </c>
      <c r="BH1714" s="32" t="s">
        <v>115</v>
      </c>
      <c r="BI1714" s="32" t="s">
        <v>162</v>
      </c>
      <c r="BJ1714" s="32">
        <v>5</v>
      </c>
      <c r="BK1714" s="110" t="s">
        <v>115</v>
      </c>
      <c r="BL1714" s="110" t="s">
        <v>115</v>
      </c>
      <c r="BM1714" s="110" t="s">
        <v>133</v>
      </c>
      <c r="BN1714" s="32" t="s">
        <v>115</v>
      </c>
      <c r="BO1714" s="32" t="s">
        <v>115</v>
      </c>
      <c r="BP1714" s="32" t="b">
        <v>0</v>
      </c>
      <c r="BQ1714" s="116" t="s">
        <v>115</v>
      </c>
      <c r="BR1714" s="32" t="s">
        <v>134</v>
      </c>
      <c r="BS1714" s="116">
        <v>0</v>
      </c>
      <c r="BT1714" s="116">
        <v>7100</v>
      </c>
      <c r="BU1714" s="116">
        <v>0</v>
      </c>
      <c r="BV1714" s="116">
        <v>0</v>
      </c>
      <c r="BW1714" s="116">
        <v>0</v>
      </c>
      <c r="BX1714" s="116">
        <v>0</v>
      </c>
      <c r="BY1714" s="116">
        <v>0</v>
      </c>
      <c r="BZ1714" s="116">
        <v>1400</v>
      </c>
      <c r="CA1714" s="116">
        <v>1600</v>
      </c>
      <c r="CB1714" s="116">
        <v>1300</v>
      </c>
      <c r="CC1714" s="116">
        <v>1100.0000000000002</v>
      </c>
      <c r="CD1714" s="116">
        <v>950</v>
      </c>
      <c r="CE1714" s="116">
        <v>0</v>
      </c>
      <c r="CF1714" s="32" t="s">
        <v>135</v>
      </c>
      <c r="CG1714" s="32" t="s">
        <v>136</v>
      </c>
      <c r="CH1714" s="32" t="s">
        <v>115</v>
      </c>
      <c r="CI1714" s="116">
        <v>0</v>
      </c>
      <c r="CJ1714" s="116">
        <v>0</v>
      </c>
      <c r="CK1714" s="116">
        <v>0</v>
      </c>
      <c r="CL1714" s="116">
        <v>0</v>
      </c>
      <c r="CM1714" s="116">
        <v>0</v>
      </c>
      <c r="CN1714" s="116">
        <v>0</v>
      </c>
      <c r="CO1714" s="113">
        <v>0</v>
      </c>
      <c r="CP1714" s="32" t="s">
        <v>134</v>
      </c>
      <c r="CQ1714" s="32" t="s">
        <v>115</v>
      </c>
      <c r="CR1714" s="32" t="s">
        <v>134</v>
      </c>
      <c r="CS1714" s="32" t="s">
        <v>115</v>
      </c>
      <c r="CT1714" s="113">
        <v>0.3427</v>
      </c>
      <c r="CU1714" s="113">
        <v>0.6573</v>
      </c>
      <c r="CV1714" s="33" t="s">
        <v>5396</v>
      </c>
    </row>
    <row r="1715" spans="2:100">
      <c r="B1715" s="123">
        <v>1711</v>
      </c>
      <c r="C1715" s="124" t="s">
        <v>5407</v>
      </c>
      <c r="D1715" s="128"/>
      <c r="E1715" s="128"/>
      <c r="F1715" s="32" t="s">
        <v>115</v>
      </c>
      <c r="G1715" s="32" t="s">
        <v>5408</v>
      </c>
      <c r="H1715" s="32" t="s">
        <v>117</v>
      </c>
      <c r="I1715" s="32" t="s">
        <v>189</v>
      </c>
      <c r="J1715" s="32" t="s">
        <v>115</v>
      </c>
      <c r="K1715" s="32" t="s">
        <v>115</v>
      </c>
      <c r="L1715" s="32" t="s">
        <v>119</v>
      </c>
      <c r="M1715" s="32" t="s">
        <v>5393</v>
      </c>
      <c r="N1715" s="32" t="s">
        <v>115</v>
      </c>
      <c r="O1715" s="32" t="s">
        <v>115</v>
      </c>
      <c r="P1715" s="110" t="s">
        <v>115</v>
      </c>
      <c r="Q1715" s="32" t="s">
        <v>115</v>
      </c>
      <c r="R1715" s="32" t="s">
        <v>115</v>
      </c>
      <c r="S1715" s="32" t="s">
        <v>121</v>
      </c>
      <c r="T1715" s="32" t="s">
        <v>115</v>
      </c>
      <c r="U1715" s="32" t="s">
        <v>115</v>
      </c>
      <c r="V1715" s="32" t="s">
        <v>122</v>
      </c>
      <c r="W1715" s="32" t="b">
        <v>0</v>
      </c>
      <c r="X1715" s="32" t="s">
        <v>278</v>
      </c>
      <c r="Y1715" s="128"/>
      <c r="Z1715" s="119" t="s">
        <v>115</v>
      </c>
      <c r="AA1715" s="119" t="s">
        <v>115</v>
      </c>
      <c r="AB1715" s="32" t="s">
        <v>115</v>
      </c>
      <c r="AC1715" s="32" t="s">
        <v>115</v>
      </c>
      <c r="AD1715" s="32" t="s">
        <v>115</v>
      </c>
      <c r="AE1715" s="32" t="s">
        <v>115</v>
      </c>
      <c r="AF1715" s="32" t="s">
        <v>115</v>
      </c>
      <c r="AG1715" s="32" t="s">
        <v>4437</v>
      </c>
      <c r="AH1715" s="32" t="s">
        <v>127</v>
      </c>
      <c r="AI1715" s="32">
        <v>5560358</v>
      </c>
      <c r="AJ1715" s="32" t="s">
        <v>115</v>
      </c>
      <c r="AK1715" s="32" t="s">
        <v>115</v>
      </c>
      <c r="AL1715" s="32" t="s">
        <v>115</v>
      </c>
      <c r="AM1715" s="32">
        <v>71</v>
      </c>
      <c r="AN1715" s="32" t="s">
        <v>128</v>
      </c>
      <c r="AO1715" s="32" t="s">
        <v>129</v>
      </c>
      <c r="AP1715" s="32" t="s">
        <v>203</v>
      </c>
      <c r="AQ1715" s="32" t="s">
        <v>130</v>
      </c>
      <c r="AR1715" s="32">
        <v>2025</v>
      </c>
      <c r="AS1715" s="32" t="s">
        <v>115</v>
      </c>
      <c r="AT1715" s="32" t="b">
        <v>0</v>
      </c>
      <c r="AU1715" s="32" t="s">
        <v>115</v>
      </c>
      <c r="AV1715" s="32" t="s">
        <v>115</v>
      </c>
      <c r="AW1715" s="32" t="s">
        <v>115</v>
      </c>
      <c r="AX1715" s="32" t="b">
        <v>0</v>
      </c>
      <c r="AY1715" s="32" t="s">
        <v>115</v>
      </c>
      <c r="AZ1715" s="110" t="s">
        <v>115</v>
      </c>
      <c r="BA1715" s="32" t="s">
        <v>115</v>
      </c>
      <c r="BB1715" s="32" t="s">
        <v>115</v>
      </c>
      <c r="BC1715" s="32" t="s">
        <v>115</v>
      </c>
      <c r="BD1715" s="32" t="s">
        <v>115</v>
      </c>
      <c r="BE1715" s="32" t="s">
        <v>115</v>
      </c>
      <c r="BF1715" s="110" t="s">
        <v>115</v>
      </c>
      <c r="BG1715" s="32" t="s">
        <v>131</v>
      </c>
      <c r="BH1715" s="32" t="s">
        <v>115</v>
      </c>
      <c r="BI1715" s="32" t="s">
        <v>132</v>
      </c>
      <c r="BJ1715" s="32" t="s">
        <v>115</v>
      </c>
      <c r="BK1715" s="110" t="s">
        <v>115</v>
      </c>
      <c r="BL1715" s="110" t="s">
        <v>115</v>
      </c>
      <c r="BM1715" s="110" t="s">
        <v>133</v>
      </c>
      <c r="BN1715" s="32" t="s">
        <v>115</v>
      </c>
      <c r="BO1715" s="32" t="s">
        <v>115</v>
      </c>
      <c r="BP1715" s="32" t="b">
        <v>0</v>
      </c>
      <c r="BQ1715" s="116" t="s">
        <v>115</v>
      </c>
      <c r="BR1715" s="32" t="s">
        <v>134</v>
      </c>
      <c r="BS1715" s="116">
        <v>147.45310000000001</v>
      </c>
      <c r="BT1715" s="116">
        <v>4597.6961000000001</v>
      </c>
      <c r="BU1715" s="116">
        <v>0</v>
      </c>
      <c r="BV1715" s="116">
        <v>0</v>
      </c>
      <c r="BW1715" s="116">
        <v>0</v>
      </c>
      <c r="BX1715" s="116">
        <v>0</v>
      </c>
      <c r="BY1715" s="116">
        <v>147.45310000000001</v>
      </c>
      <c r="BZ1715" s="116">
        <v>0</v>
      </c>
      <c r="CA1715" s="116">
        <v>860.43</v>
      </c>
      <c r="CB1715" s="116">
        <v>880.33799999999997</v>
      </c>
      <c r="CC1715" s="116">
        <v>890.77300000000002</v>
      </c>
      <c r="CD1715" s="116">
        <v>511.476</v>
      </c>
      <c r="CE1715" s="116">
        <v>0</v>
      </c>
      <c r="CF1715" s="32" t="s">
        <v>135</v>
      </c>
      <c r="CG1715" s="32" t="s">
        <v>136</v>
      </c>
      <c r="CH1715" s="32" t="s">
        <v>115</v>
      </c>
      <c r="CI1715" s="116">
        <v>0</v>
      </c>
      <c r="CJ1715" s="116">
        <v>0</v>
      </c>
      <c r="CK1715" s="116">
        <v>0</v>
      </c>
      <c r="CL1715" s="116">
        <v>0</v>
      </c>
      <c r="CM1715" s="116">
        <v>0</v>
      </c>
      <c r="CN1715" s="116">
        <v>0</v>
      </c>
      <c r="CO1715" s="113">
        <v>0</v>
      </c>
      <c r="CP1715" s="32" t="s">
        <v>134</v>
      </c>
      <c r="CQ1715" s="32" t="s">
        <v>115</v>
      </c>
      <c r="CR1715" s="32" t="s">
        <v>134</v>
      </c>
      <c r="CS1715" s="32" t="s">
        <v>115</v>
      </c>
      <c r="CT1715" s="113">
        <v>0.3427</v>
      </c>
      <c r="CU1715" s="113">
        <v>0.6573</v>
      </c>
      <c r="CV1715" s="33" t="s">
        <v>5396</v>
      </c>
    </row>
    <row r="1716" spans="2:100">
      <c r="B1716" s="31">
        <v>1712</v>
      </c>
      <c r="C1716" s="32" t="s">
        <v>5409</v>
      </c>
      <c r="D1716" s="128"/>
      <c r="E1716" s="128"/>
      <c r="F1716" s="32" t="s">
        <v>115</v>
      </c>
      <c r="G1716" s="32" t="s">
        <v>5410</v>
      </c>
      <c r="H1716" s="32" t="s">
        <v>5411</v>
      </c>
      <c r="I1716" s="32" t="s">
        <v>189</v>
      </c>
      <c r="J1716" s="32" t="s">
        <v>115</v>
      </c>
      <c r="K1716" s="32" t="s">
        <v>115</v>
      </c>
      <c r="L1716" s="32" t="s">
        <v>404</v>
      </c>
      <c r="M1716" s="32" t="s">
        <v>5412</v>
      </c>
      <c r="N1716" s="32" t="s">
        <v>115</v>
      </c>
      <c r="O1716" s="32" t="s">
        <v>115</v>
      </c>
      <c r="P1716" s="110" t="s">
        <v>115</v>
      </c>
      <c r="Q1716" s="32" t="s">
        <v>115</v>
      </c>
      <c r="R1716" s="32" t="s">
        <v>115</v>
      </c>
      <c r="S1716" s="32" t="s">
        <v>121</v>
      </c>
      <c r="T1716" s="32" t="s">
        <v>115</v>
      </c>
      <c r="U1716" s="32" t="s">
        <v>115</v>
      </c>
      <c r="V1716" s="32" t="s">
        <v>122</v>
      </c>
      <c r="W1716" s="32" t="b">
        <v>0</v>
      </c>
      <c r="X1716" s="32" t="s">
        <v>115</v>
      </c>
      <c r="Y1716" s="128"/>
      <c r="Z1716" s="119" t="s">
        <v>115</v>
      </c>
      <c r="AA1716" s="119" t="s">
        <v>115</v>
      </c>
      <c r="AB1716" s="32" t="s">
        <v>115</v>
      </c>
      <c r="AC1716" s="32" t="s">
        <v>115</v>
      </c>
      <c r="AD1716" s="32" t="s">
        <v>115</v>
      </c>
      <c r="AE1716" s="32" t="s">
        <v>115</v>
      </c>
      <c r="AF1716" s="32" t="s">
        <v>115</v>
      </c>
      <c r="AG1716" s="32">
        <v>4.0210299999999997</v>
      </c>
      <c r="AH1716" s="32" t="s">
        <v>409</v>
      </c>
      <c r="AI1716" s="32">
        <v>5502935</v>
      </c>
      <c r="AJ1716" s="32" t="s">
        <v>115</v>
      </c>
      <c r="AK1716" s="32" t="s">
        <v>115</v>
      </c>
      <c r="AL1716" s="32" t="s">
        <v>115</v>
      </c>
      <c r="AM1716" s="32">
        <v>72</v>
      </c>
      <c r="AN1716" s="32" t="s">
        <v>128</v>
      </c>
      <c r="AO1716" s="32" t="s">
        <v>129</v>
      </c>
      <c r="AP1716" s="32" t="s">
        <v>115</v>
      </c>
      <c r="AQ1716" s="32" t="s">
        <v>130</v>
      </c>
      <c r="AR1716" s="32">
        <v>2013</v>
      </c>
      <c r="AS1716" s="32" t="s">
        <v>115</v>
      </c>
      <c r="AT1716" s="32" t="b">
        <v>0</v>
      </c>
      <c r="AU1716" s="32" t="s">
        <v>115</v>
      </c>
      <c r="AV1716" s="32" t="s">
        <v>115</v>
      </c>
      <c r="AW1716" s="32" t="s">
        <v>115</v>
      </c>
      <c r="AX1716" s="32" t="b">
        <v>0</v>
      </c>
      <c r="AY1716" s="32" t="s">
        <v>115</v>
      </c>
      <c r="AZ1716" s="110" t="s">
        <v>115</v>
      </c>
      <c r="BA1716" s="32" t="s">
        <v>115</v>
      </c>
      <c r="BB1716" s="32" t="s">
        <v>115</v>
      </c>
      <c r="BC1716" s="32" t="s">
        <v>115</v>
      </c>
      <c r="BD1716" s="32" t="s">
        <v>115</v>
      </c>
      <c r="BE1716" s="32" t="s">
        <v>115</v>
      </c>
      <c r="BF1716" s="110" t="s">
        <v>115</v>
      </c>
      <c r="BG1716" s="32" t="s">
        <v>131</v>
      </c>
      <c r="BH1716" s="32" t="s">
        <v>115</v>
      </c>
      <c r="BI1716" s="32" t="s">
        <v>132</v>
      </c>
      <c r="BJ1716" s="32" t="s">
        <v>115</v>
      </c>
      <c r="BK1716" s="110" t="s">
        <v>115</v>
      </c>
      <c r="BL1716" s="110" t="s">
        <v>115</v>
      </c>
      <c r="BM1716" s="110" t="s">
        <v>133</v>
      </c>
      <c r="BN1716" s="32" t="s">
        <v>115</v>
      </c>
      <c r="BO1716" s="32" t="s">
        <v>115</v>
      </c>
      <c r="BP1716" s="32" t="b">
        <v>0</v>
      </c>
      <c r="BQ1716" s="116" t="s">
        <v>115</v>
      </c>
      <c r="BR1716" s="32" t="s">
        <v>134</v>
      </c>
      <c r="BS1716" s="116">
        <v>5711.1592000000001</v>
      </c>
      <c r="BT1716" s="116">
        <v>40757.443200000002</v>
      </c>
      <c r="BU1716" s="116">
        <v>0</v>
      </c>
      <c r="BV1716" s="116">
        <v>0</v>
      </c>
      <c r="BW1716" s="116">
        <v>162.80969999999999</v>
      </c>
      <c r="BX1716" s="116">
        <v>0</v>
      </c>
      <c r="BY1716" s="116">
        <v>6241.5420000000004</v>
      </c>
      <c r="BZ1716" s="116">
        <v>4868</v>
      </c>
      <c r="CA1716" s="116">
        <v>4868</v>
      </c>
      <c r="CB1716" s="116">
        <v>4868</v>
      </c>
      <c r="CC1716" s="116">
        <v>4868</v>
      </c>
      <c r="CD1716" s="116">
        <v>4868</v>
      </c>
      <c r="CE1716" s="116">
        <v>5307.9012000000002</v>
      </c>
      <c r="CF1716" s="32" t="s">
        <v>135</v>
      </c>
      <c r="CG1716" s="32" t="s">
        <v>136</v>
      </c>
      <c r="CH1716" s="32" t="s">
        <v>156</v>
      </c>
      <c r="CI1716" s="116">
        <v>0</v>
      </c>
      <c r="CJ1716" s="116">
        <v>0</v>
      </c>
      <c r="CK1716" s="116">
        <v>0</v>
      </c>
      <c r="CL1716" s="116">
        <v>0</v>
      </c>
      <c r="CM1716" s="116">
        <v>0</v>
      </c>
      <c r="CN1716" s="116">
        <v>0</v>
      </c>
      <c r="CO1716" s="113">
        <v>0</v>
      </c>
      <c r="CP1716" s="32" t="s">
        <v>134</v>
      </c>
      <c r="CQ1716" s="32" t="s">
        <v>115</v>
      </c>
      <c r="CR1716" s="32" t="s">
        <v>134</v>
      </c>
      <c r="CS1716" s="32" t="s">
        <v>115</v>
      </c>
      <c r="CT1716" s="113">
        <v>0.3427</v>
      </c>
      <c r="CU1716" s="113">
        <v>0.6573</v>
      </c>
      <c r="CV1716" s="33" t="s">
        <v>4836</v>
      </c>
    </row>
    <row r="1717" spans="2:100">
      <c r="B1717" s="31">
        <v>1713</v>
      </c>
      <c r="C1717" s="32" t="s">
        <v>5413</v>
      </c>
      <c r="D1717" s="128"/>
      <c r="E1717" s="128"/>
      <c r="F1717" s="32" t="s">
        <v>115</v>
      </c>
      <c r="G1717" s="32" t="s">
        <v>5414</v>
      </c>
      <c r="H1717" s="32" t="s">
        <v>5411</v>
      </c>
      <c r="I1717" s="32" t="s">
        <v>189</v>
      </c>
      <c r="J1717" s="32" t="s">
        <v>115</v>
      </c>
      <c r="K1717" s="32" t="s">
        <v>115</v>
      </c>
      <c r="L1717" s="32" t="s">
        <v>404</v>
      </c>
      <c r="M1717" s="32" t="s">
        <v>5412</v>
      </c>
      <c r="N1717" s="32" t="s">
        <v>115</v>
      </c>
      <c r="O1717" s="32" t="s">
        <v>115</v>
      </c>
      <c r="P1717" s="110" t="s">
        <v>115</v>
      </c>
      <c r="Q1717" s="32" t="s">
        <v>115</v>
      </c>
      <c r="R1717" s="32" t="s">
        <v>115</v>
      </c>
      <c r="S1717" s="32" t="s">
        <v>121</v>
      </c>
      <c r="T1717" s="32" t="s">
        <v>115</v>
      </c>
      <c r="U1717" s="32" t="s">
        <v>115</v>
      </c>
      <c r="V1717" s="32" t="s">
        <v>122</v>
      </c>
      <c r="W1717" s="32" t="b">
        <v>0</v>
      </c>
      <c r="X1717" s="32" t="s">
        <v>115</v>
      </c>
      <c r="Y1717" s="128"/>
      <c r="Z1717" s="119" t="s">
        <v>115</v>
      </c>
      <c r="AA1717" s="119" t="s">
        <v>115</v>
      </c>
      <c r="AB1717" s="32" t="s">
        <v>115</v>
      </c>
      <c r="AC1717" s="32" t="s">
        <v>115</v>
      </c>
      <c r="AD1717" s="32" t="s">
        <v>115</v>
      </c>
      <c r="AE1717" s="32" t="s">
        <v>115</v>
      </c>
      <c r="AF1717" s="32" t="s">
        <v>115</v>
      </c>
      <c r="AG1717" s="32">
        <v>4.0200399999999998</v>
      </c>
      <c r="AH1717" s="32" t="s">
        <v>409</v>
      </c>
      <c r="AI1717" s="32">
        <v>5543226</v>
      </c>
      <c r="AJ1717" s="32" t="s">
        <v>115</v>
      </c>
      <c r="AK1717" s="32" t="s">
        <v>115</v>
      </c>
      <c r="AL1717" s="32" t="s">
        <v>115</v>
      </c>
      <c r="AM1717" s="32">
        <v>72</v>
      </c>
      <c r="AN1717" s="32" t="s">
        <v>128</v>
      </c>
      <c r="AO1717" s="32" t="s">
        <v>129</v>
      </c>
      <c r="AP1717" s="32" t="s">
        <v>115</v>
      </c>
      <c r="AQ1717" s="32" t="s">
        <v>130</v>
      </c>
      <c r="AR1717" s="32">
        <v>2020</v>
      </c>
      <c r="AS1717" s="32" t="s">
        <v>115</v>
      </c>
      <c r="AT1717" s="32" t="b">
        <v>0</v>
      </c>
      <c r="AU1717" s="32" t="s">
        <v>115</v>
      </c>
      <c r="AV1717" s="32" t="s">
        <v>115</v>
      </c>
      <c r="AW1717" s="32" t="s">
        <v>115</v>
      </c>
      <c r="AX1717" s="32" t="b">
        <v>0</v>
      </c>
      <c r="AY1717" s="32" t="s">
        <v>115</v>
      </c>
      <c r="AZ1717" s="110" t="s">
        <v>115</v>
      </c>
      <c r="BA1717" s="32" t="s">
        <v>115</v>
      </c>
      <c r="BB1717" s="32" t="s">
        <v>115</v>
      </c>
      <c r="BC1717" s="32" t="s">
        <v>115</v>
      </c>
      <c r="BD1717" s="32" t="s">
        <v>115</v>
      </c>
      <c r="BE1717" s="32" t="s">
        <v>115</v>
      </c>
      <c r="BF1717" s="110" t="s">
        <v>115</v>
      </c>
      <c r="BG1717" s="32" t="s">
        <v>131</v>
      </c>
      <c r="BH1717" s="32" t="s">
        <v>115</v>
      </c>
      <c r="BI1717" s="32" t="s">
        <v>162</v>
      </c>
      <c r="BJ1717" s="32">
        <v>5</v>
      </c>
      <c r="BK1717" s="110" t="s">
        <v>115</v>
      </c>
      <c r="BL1717" s="110" t="s">
        <v>115</v>
      </c>
      <c r="BM1717" s="110" t="s">
        <v>133</v>
      </c>
      <c r="BN1717" s="32" t="s">
        <v>115</v>
      </c>
      <c r="BO1717" s="32" t="s">
        <v>115</v>
      </c>
      <c r="BP1717" s="32" t="b">
        <v>0</v>
      </c>
      <c r="BQ1717" s="116" t="s">
        <v>115</v>
      </c>
      <c r="BR1717" s="32" t="s">
        <v>134</v>
      </c>
      <c r="BS1717" s="116">
        <v>0</v>
      </c>
      <c r="BT1717" s="116">
        <v>4200</v>
      </c>
      <c r="BU1717" s="116">
        <v>0</v>
      </c>
      <c r="BV1717" s="116">
        <v>0</v>
      </c>
      <c r="BW1717" s="116">
        <v>0</v>
      </c>
      <c r="BX1717" s="116">
        <v>0</v>
      </c>
      <c r="BY1717" s="116">
        <v>0</v>
      </c>
      <c r="BZ1717" s="116">
        <v>1000.0000000000002</v>
      </c>
      <c r="CA1717" s="116">
        <v>1000</v>
      </c>
      <c r="CB1717" s="116">
        <v>1000</v>
      </c>
      <c r="CC1717" s="116">
        <v>600</v>
      </c>
      <c r="CD1717" s="116">
        <v>300</v>
      </c>
      <c r="CE1717" s="116">
        <v>0</v>
      </c>
      <c r="CF1717" s="32" t="s">
        <v>135</v>
      </c>
      <c r="CG1717" s="32" t="s">
        <v>136</v>
      </c>
      <c r="CH1717" s="32" t="s">
        <v>115</v>
      </c>
      <c r="CI1717" s="116">
        <v>0</v>
      </c>
      <c r="CJ1717" s="116">
        <v>0</v>
      </c>
      <c r="CK1717" s="116">
        <v>0</v>
      </c>
      <c r="CL1717" s="116">
        <v>0</v>
      </c>
      <c r="CM1717" s="116">
        <v>0</v>
      </c>
      <c r="CN1717" s="116">
        <v>0</v>
      </c>
      <c r="CO1717" s="113">
        <v>0</v>
      </c>
      <c r="CP1717" s="32" t="s">
        <v>134</v>
      </c>
      <c r="CQ1717" s="32" t="s">
        <v>115</v>
      </c>
      <c r="CR1717" s="32" t="s">
        <v>134</v>
      </c>
      <c r="CS1717" s="32" t="s">
        <v>115</v>
      </c>
      <c r="CT1717" s="113">
        <v>0.3427</v>
      </c>
      <c r="CU1717" s="113">
        <v>0.6573</v>
      </c>
      <c r="CV1717" s="33" t="s">
        <v>4836</v>
      </c>
    </row>
    <row r="1718" spans="2:100">
      <c r="B1718" s="31">
        <v>1714</v>
      </c>
      <c r="C1718" s="32" t="s">
        <v>5415</v>
      </c>
      <c r="D1718" s="128"/>
      <c r="E1718" s="128"/>
      <c r="F1718" s="32" t="s">
        <v>115</v>
      </c>
      <c r="G1718" s="32" t="s">
        <v>5416</v>
      </c>
      <c r="H1718" s="32" t="s">
        <v>5411</v>
      </c>
      <c r="I1718" s="32" t="s">
        <v>189</v>
      </c>
      <c r="J1718" s="32" t="s">
        <v>115</v>
      </c>
      <c r="K1718" s="32" t="s">
        <v>115</v>
      </c>
      <c r="L1718" s="32" t="s">
        <v>404</v>
      </c>
      <c r="M1718" s="32" t="s">
        <v>5412</v>
      </c>
      <c r="N1718" s="32" t="s">
        <v>115</v>
      </c>
      <c r="O1718" s="32" t="s">
        <v>115</v>
      </c>
      <c r="P1718" s="110" t="s">
        <v>115</v>
      </c>
      <c r="Q1718" s="32" t="s">
        <v>115</v>
      </c>
      <c r="R1718" s="32" t="s">
        <v>115</v>
      </c>
      <c r="S1718" s="32" t="s">
        <v>121</v>
      </c>
      <c r="T1718" s="32" t="s">
        <v>115</v>
      </c>
      <c r="U1718" s="32" t="s">
        <v>115</v>
      </c>
      <c r="V1718" s="32" t="s">
        <v>122</v>
      </c>
      <c r="W1718" s="32" t="b">
        <v>0</v>
      </c>
      <c r="X1718" s="32" t="s">
        <v>115</v>
      </c>
      <c r="Y1718" s="128"/>
      <c r="Z1718" s="119" t="s">
        <v>115</v>
      </c>
      <c r="AA1718" s="119" t="s">
        <v>115</v>
      </c>
      <c r="AB1718" s="32" t="s">
        <v>115</v>
      </c>
      <c r="AC1718" s="32" t="s">
        <v>115</v>
      </c>
      <c r="AD1718" s="32" t="s">
        <v>115</v>
      </c>
      <c r="AE1718" s="32" t="s">
        <v>115</v>
      </c>
      <c r="AF1718" s="32" t="s">
        <v>115</v>
      </c>
      <c r="AG1718" s="32">
        <v>4.0200399999999998</v>
      </c>
      <c r="AH1718" s="32" t="s">
        <v>409</v>
      </c>
      <c r="AI1718" s="32" t="s">
        <v>5417</v>
      </c>
      <c r="AJ1718" s="32" t="s">
        <v>115</v>
      </c>
      <c r="AK1718" s="32" t="s">
        <v>115</v>
      </c>
      <c r="AL1718" s="32" t="s">
        <v>115</v>
      </c>
      <c r="AM1718" s="32">
        <v>72</v>
      </c>
      <c r="AN1718" s="32" t="s">
        <v>128</v>
      </c>
      <c r="AO1718" s="32" t="s">
        <v>129</v>
      </c>
      <c r="AP1718" s="32" t="s">
        <v>115</v>
      </c>
      <c r="AQ1718" s="32" t="s">
        <v>130</v>
      </c>
      <c r="AR1718" s="32">
        <v>2022</v>
      </c>
      <c r="AS1718" s="32" t="s">
        <v>115</v>
      </c>
      <c r="AT1718" s="32" t="b">
        <v>0</v>
      </c>
      <c r="AU1718" s="32" t="s">
        <v>115</v>
      </c>
      <c r="AV1718" s="32" t="s">
        <v>115</v>
      </c>
      <c r="AW1718" s="32" t="s">
        <v>115</v>
      </c>
      <c r="AX1718" s="32" t="b">
        <v>0</v>
      </c>
      <c r="AY1718" s="32" t="s">
        <v>115</v>
      </c>
      <c r="AZ1718" s="110" t="s">
        <v>115</v>
      </c>
      <c r="BA1718" s="32" t="s">
        <v>115</v>
      </c>
      <c r="BB1718" s="32" t="s">
        <v>115</v>
      </c>
      <c r="BC1718" s="32" t="s">
        <v>115</v>
      </c>
      <c r="BD1718" s="32" t="s">
        <v>115</v>
      </c>
      <c r="BE1718" s="32" t="s">
        <v>115</v>
      </c>
      <c r="BF1718" s="110" t="s">
        <v>115</v>
      </c>
      <c r="BG1718" s="32" t="s">
        <v>131</v>
      </c>
      <c r="BH1718" s="32" t="s">
        <v>115</v>
      </c>
      <c r="BI1718" s="32" t="s">
        <v>162</v>
      </c>
      <c r="BJ1718" s="32">
        <v>5</v>
      </c>
      <c r="BK1718" s="110" t="s">
        <v>115</v>
      </c>
      <c r="BL1718" s="110" t="s">
        <v>115</v>
      </c>
      <c r="BM1718" s="110" t="s">
        <v>133</v>
      </c>
      <c r="BN1718" s="32" t="s">
        <v>115</v>
      </c>
      <c r="BO1718" s="32" t="s">
        <v>115</v>
      </c>
      <c r="BP1718" s="32" t="b">
        <v>0</v>
      </c>
      <c r="BQ1718" s="116" t="s">
        <v>115</v>
      </c>
      <c r="BR1718" s="32" t="s">
        <v>134</v>
      </c>
      <c r="BS1718" s="116">
        <v>0</v>
      </c>
      <c r="BT1718" s="116">
        <v>1500</v>
      </c>
      <c r="BU1718" s="116">
        <v>0</v>
      </c>
      <c r="BV1718" s="116">
        <v>0</v>
      </c>
      <c r="BW1718" s="116">
        <v>0</v>
      </c>
      <c r="BX1718" s="116">
        <v>0</v>
      </c>
      <c r="BY1718" s="116">
        <v>0</v>
      </c>
      <c r="BZ1718" s="116">
        <v>0</v>
      </c>
      <c r="CA1718" s="116">
        <v>0</v>
      </c>
      <c r="CB1718" s="116">
        <v>0</v>
      </c>
      <c r="CC1718" s="116">
        <v>500</v>
      </c>
      <c r="CD1718" s="116">
        <v>500</v>
      </c>
      <c r="CE1718" s="116">
        <v>0</v>
      </c>
      <c r="CF1718" s="32" t="s">
        <v>135</v>
      </c>
      <c r="CG1718" s="32" t="s">
        <v>136</v>
      </c>
      <c r="CH1718" s="32" t="s">
        <v>115</v>
      </c>
      <c r="CI1718" s="116">
        <v>0</v>
      </c>
      <c r="CJ1718" s="116">
        <v>0</v>
      </c>
      <c r="CK1718" s="116">
        <v>0</v>
      </c>
      <c r="CL1718" s="116">
        <v>0</v>
      </c>
      <c r="CM1718" s="116">
        <v>0</v>
      </c>
      <c r="CN1718" s="116">
        <v>0</v>
      </c>
      <c r="CO1718" s="113">
        <v>0</v>
      </c>
      <c r="CP1718" s="32" t="s">
        <v>134</v>
      </c>
      <c r="CQ1718" s="32" t="s">
        <v>115</v>
      </c>
      <c r="CR1718" s="32" t="s">
        <v>134</v>
      </c>
      <c r="CS1718" s="32" t="s">
        <v>115</v>
      </c>
      <c r="CT1718" s="113">
        <v>0.3427</v>
      </c>
      <c r="CU1718" s="113">
        <v>0.6573</v>
      </c>
      <c r="CV1718" s="33" t="s">
        <v>4836</v>
      </c>
    </row>
    <row r="1719" spans="2:100">
      <c r="B1719" s="31">
        <v>1715</v>
      </c>
      <c r="C1719" s="32" t="s">
        <v>5418</v>
      </c>
      <c r="D1719" s="128"/>
      <c r="E1719" s="128"/>
      <c r="F1719" s="32" t="s">
        <v>115</v>
      </c>
      <c r="G1719" s="32" t="s">
        <v>5419</v>
      </c>
      <c r="H1719" s="32" t="s">
        <v>5411</v>
      </c>
      <c r="I1719" s="32" t="s">
        <v>189</v>
      </c>
      <c r="J1719" s="32" t="s">
        <v>115</v>
      </c>
      <c r="K1719" s="32" t="s">
        <v>115</v>
      </c>
      <c r="L1719" s="32" t="s">
        <v>404</v>
      </c>
      <c r="M1719" s="32" t="s">
        <v>5412</v>
      </c>
      <c r="N1719" s="32" t="s">
        <v>115</v>
      </c>
      <c r="O1719" s="32" t="s">
        <v>115</v>
      </c>
      <c r="P1719" s="110" t="s">
        <v>115</v>
      </c>
      <c r="Q1719" s="32" t="s">
        <v>115</v>
      </c>
      <c r="R1719" s="32" t="s">
        <v>115</v>
      </c>
      <c r="S1719" s="32" t="s">
        <v>121</v>
      </c>
      <c r="T1719" s="32" t="s">
        <v>115</v>
      </c>
      <c r="U1719" s="32" t="s">
        <v>115</v>
      </c>
      <c r="V1719" s="32" t="s">
        <v>122</v>
      </c>
      <c r="W1719" s="32" t="b">
        <v>0</v>
      </c>
      <c r="X1719" s="32" t="s">
        <v>115</v>
      </c>
      <c r="Y1719" s="128"/>
      <c r="Z1719" s="119" t="s">
        <v>115</v>
      </c>
      <c r="AA1719" s="119" t="s">
        <v>115</v>
      </c>
      <c r="AB1719" s="32" t="s">
        <v>115</v>
      </c>
      <c r="AC1719" s="32" t="s">
        <v>115</v>
      </c>
      <c r="AD1719" s="32" t="s">
        <v>115</v>
      </c>
      <c r="AE1719" s="32" t="s">
        <v>115</v>
      </c>
      <c r="AF1719" s="32" t="s">
        <v>115</v>
      </c>
      <c r="AG1719" s="32">
        <v>4.0200399999999998</v>
      </c>
      <c r="AH1719" s="32" t="s">
        <v>409</v>
      </c>
      <c r="AI1719" s="32" t="s">
        <v>5420</v>
      </c>
      <c r="AJ1719" s="32" t="s">
        <v>115</v>
      </c>
      <c r="AK1719" s="32" t="s">
        <v>115</v>
      </c>
      <c r="AL1719" s="32" t="s">
        <v>115</v>
      </c>
      <c r="AM1719" s="32">
        <v>72</v>
      </c>
      <c r="AN1719" s="32" t="s">
        <v>128</v>
      </c>
      <c r="AO1719" s="32" t="s">
        <v>129</v>
      </c>
      <c r="AP1719" s="32" t="s">
        <v>115</v>
      </c>
      <c r="AQ1719" s="32" t="s">
        <v>130</v>
      </c>
      <c r="AR1719" s="32">
        <v>2020</v>
      </c>
      <c r="AS1719" s="32" t="s">
        <v>115</v>
      </c>
      <c r="AT1719" s="32" t="b">
        <v>0</v>
      </c>
      <c r="AU1719" s="32" t="s">
        <v>115</v>
      </c>
      <c r="AV1719" s="32" t="s">
        <v>115</v>
      </c>
      <c r="AW1719" s="32" t="s">
        <v>115</v>
      </c>
      <c r="AX1719" s="32" t="b">
        <v>0</v>
      </c>
      <c r="AY1719" s="32" t="s">
        <v>115</v>
      </c>
      <c r="AZ1719" s="110" t="s">
        <v>115</v>
      </c>
      <c r="BA1719" s="32" t="s">
        <v>115</v>
      </c>
      <c r="BB1719" s="32" t="s">
        <v>115</v>
      </c>
      <c r="BC1719" s="32" t="s">
        <v>115</v>
      </c>
      <c r="BD1719" s="32" t="s">
        <v>115</v>
      </c>
      <c r="BE1719" s="32" t="s">
        <v>115</v>
      </c>
      <c r="BF1719" s="110" t="s">
        <v>115</v>
      </c>
      <c r="BG1719" s="32" t="s">
        <v>131</v>
      </c>
      <c r="BH1719" s="32" t="s">
        <v>115</v>
      </c>
      <c r="BI1719" s="32" t="s">
        <v>162</v>
      </c>
      <c r="BJ1719" s="32">
        <v>5</v>
      </c>
      <c r="BK1719" s="110" t="s">
        <v>115</v>
      </c>
      <c r="BL1719" s="110" t="s">
        <v>115</v>
      </c>
      <c r="BM1719" s="110" t="s">
        <v>133</v>
      </c>
      <c r="BN1719" s="32" t="s">
        <v>115</v>
      </c>
      <c r="BO1719" s="32" t="s">
        <v>115</v>
      </c>
      <c r="BP1719" s="32" t="b">
        <v>0</v>
      </c>
      <c r="BQ1719" s="116" t="s">
        <v>115</v>
      </c>
      <c r="BR1719" s="32" t="s">
        <v>134</v>
      </c>
      <c r="BS1719" s="116">
        <v>0</v>
      </c>
      <c r="BT1719" s="116">
        <v>3000</v>
      </c>
      <c r="BU1719" s="116">
        <v>0</v>
      </c>
      <c r="BV1719" s="116">
        <v>0</v>
      </c>
      <c r="BW1719" s="116">
        <v>0</v>
      </c>
      <c r="BX1719" s="116">
        <v>0</v>
      </c>
      <c r="BY1719" s="116">
        <v>0</v>
      </c>
      <c r="BZ1719" s="116">
        <v>1000</v>
      </c>
      <c r="CA1719" s="116">
        <v>1000</v>
      </c>
      <c r="CB1719" s="116">
        <v>1000</v>
      </c>
      <c r="CC1719" s="116">
        <v>0</v>
      </c>
      <c r="CD1719" s="116">
        <v>0</v>
      </c>
      <c r="CE1719" s="116">
        <v>0</v>
      </c>
      <c r="CF1719" s="32" t="s">
        <v>135</v>
      </c>
      <c r="CG1719" s="32" t="s">
        <v>136</v>
      </c>
      <c r="CH1719" s="32" t="s">
        <v>115</v>
      </c>
      <c r="CI1719" s="116">
        <v>0</v>
      </c>
      <c r="CJ1719" s="116">
        <v>0</v>
      </c>
      <c r="CK1719" s="116">
        <v>0</v>
      </c>
      <c r="CL1719" s="116">
        <v>0</v>
      </c>
      <c r="CM1719" s="116">
        <v>0</v>
      </c>
      <c r="CN1719" s="116">
        <v>0</v>
      </c>
      <c r="CO1719" s="113">
        <v>0</v>
      </c>
      <c r="CP1719" s="32" t="s">
        <v>134</v>
      </c>
      <c r="CQ1719" s="32" t="s">
        <v>115</v>
      </c>
      <c r="CR1719" s="32" t="s">
        <v>134</v>
      </c>
      <c r="CS1719" s="32" t="s">
        <v>115</v>
      </c>
      <c r="CT1719" s="113">
        <v>0.3427</v>
      </c>
      <c r="CU1719" s="113">
        <v>0.6573</v>
      </c>
      <c r="CV1719" s="33" t="s">
        <v>4836</v>
      </c>
    </row>
    <row r="1720" spans="2:100">
      <c r="B1720" s="31">
        <v>1716</v>
      </c>
      <c r="C1720" s="32" t="s">
        <v>5421</v>
      </c>
      <c r="D1720" s="128"/>
      <c r="E1720" s="128"/>
      <c r="F1720" s="32" t="s">
        <v>115</v>
      </c>
      <c r="G1720" s="32" t="s">
        <v>5422</v>
      </c>
      <c r="H1720" s="32" t="s">
        <v>5411</v>
      </c>
      <c r="I1720" s="32" t="s">
        <v>189</v>
      </c>
      <c r="J1720" s="32" t="s">
        <v>115</v>
      </c>
      <c r="K1720" s="32" t="s">
        <v>115</v>
      </c>
      <c r="L1720" s="32" t="s">
        <v>404</v>
      </c>
      <c r="M1720" s="32" t="s">
        <v>5412</v>
      </c>
      <c r="N1720" s="32" t="s">
        <v>115</v>
      </c>
      <c r="O1720" s="32" t="s">
        <v>115</v>
      </c>
      <c r="P1720" s="110" t="s">
        <v>115</v>
      </c>
      <c r="Q1720" s="32" t="s">
        <v>115</v>
      </c>
      <c r="R1720" s="32" t="s">
        <v>115</v>
      </c>
      <c r="S1720" s="32" t="s">
        <v>121</v>
      </c>
      <c r="T1720" s="32" t="s">
        <v>115</v>
      </c>
      <c r="U1720" s="32" t="s">
        <v>115</v>
      </c>
      <c r="V1720" s="32" t="s">
        <v>122</v>
      </c>
      <c r="W1720" s="32" t="s">
        <v>123</v>
      </c>
      <c r="X1720" s="32" t="s">
        <v>115</v>
      </c>
      <c r="Y1720" s="128"/>
      <c r="Z1720" s="119" t="s">
        <v>115</v>
      </c>
      <c r="AA1720" s="119" t="s">
        <v>115</v>
      </c>
      <c r="AB1720" s="32" t="s">
        <v>115</v>
      </c>
      <c r="AC1720" s="32" t="s">
        <v>115</v>
      </c>
      <c r="AD1720" s="32" t="s">
        <v>5423</v>
      </c>
      <c r="AE1720" s="32" t="s">
        <v>5424</v>
      </c>
      <c r="AF1720" s="32" t="s">
        <v>115</v>
      </c>
      <c r="AG1720" s="32" t="s">
        <v>5322</v>
      </c>
      <c r="AH1720" s="32" t="s">
        <v>409</v>
      </c>
      <c r="AI1720" s="32">
        <v>5505219</v>
      </c>
      <c r="AJ1720" s="32" t="s">
        <v>115</v>
      </c>
      <c r="AK1720" s="32" t="s">
        <v>115</v>
      </c>
      <c r="AL1720" s="32" t="s">
        <v>115</v>
      </c>
      <c r="AM1720" s="32">
        <v>72</v>
      </c>
      <c r="AN1720" s="32" t="s">
        <v>128</v>
      </c>
      <c r="AO1720" s="32" t="s">
        <v>129</v>
      </c>
      <c r="AP1720" s="32" t="s">
        <v>115</v>
      </c>
      <c r="AQ1720" s="32" t="s">
        <v>130</v>
      </c>
      <c r="AR1720" s="32">
        <v>2015</v>
      </c>
      <c r="AS1720" s="32" t="s">
        <v>115</v>
      </c>
      <c r="AT1720" s="32" t="b">
        <v>0</v>
      </c>
      <c r="AU1720" s="32" t="s">
        <v>115</v>
      </c>
      <c r="AV1720" s="32" t="s">
        <v>115</v>
      </c>
      <c r="AW1720" s="32" t="s">
        <v>115</v>
      </c>
      <c r="AX1720" s="32" t="b">
        <v>0</v>
      </c>
      <c r="AY1720" s="32" t="s">
        <v>115</v>
      </c>
      <c r="AZ1720" s="110" t="s">
        <v>115</v>
      </c>
      <c r="BA1720" s="32" t="s">
        <v>115</v>
      </c>
      <c r="BB1720" s="32" t="s">
        <v>115</v>
      </c>
      <c r="BC1720" s="32" t="s">
        <v>115</v>
      </c>
      <c r="BD1720" s="32" t="s">
        <v>115</v>
      </c>
      <c r="BE1720" s="32" t="s">
        <v>115</v>
      </c>
      <c r="BF1720" s="110" t="s">
        <v>115</v>
      </c>
      <c r="BG1720" s="32" t="s">
        <v>131</v>
      </c>
      <c r="BH1720" s="32" t="s">
        <v>115</v>
      </c>
      <c r="BI1720" s="32" t="s">
        <v>132</v>
      </c>
      <c r="BJ1720" s="32" t="s">
        <v>115</v>
      </c>
      <c r="BK1720" s="110" t="s">
        <v>115</v>
      </c>
      <c r="BL1720" s="110" t="s">
        <v>115</v>
      </c>
      <c r="BM1720" s="110" t="s">
        <v>133</v>
      </c>
      <c r="BN1720" s="32" t="s">
        <v>115</v>
      </c>
      <c r="BO1720" s="32" t="s">
        <v>115</v>
      </c>
      <c r="BP1720" s="32" t="b">
        <v>0</v>
      </c>
      <c r="BQ1720" s="116" t="s">
        <v>115</v>
      </c>
      <c r="BR1720" s="32" t="s">
        <v>134</v>
      </c>
      <c r="BS1720" s="116">
        <v>1160.8611000000001</v>
      </c>
      <c r="BT1720" s="116">
        <v>7560.8611000000001</v>
      </c>
      <c r="BU1720" s="116">
        <v>8.0867000000000004</v>
      </c>
      <c r="BV1720" s="116">
        <v>97.389899999999997</v>
      </c>
      <c r="BW1720" s="116">
        <v>1.5254000000000001</v>
      </c>
      <c r="BX1720" s="116">
        <v>0</v>
      </c>
      <c r="BY1720" s="116">
        <v>0</v>
      </c>
      <c r="BZ1720" s="116">
        <v>1200</v>
      </c>
      <c r="CA1720" s="116">
        <v>1200</v>
      </c>
      <c r="CB1720" s="116">
        <v>1000</v>
      </c>
      <c r="CC1720" s="116">
        <v>1000</v>
      </c>
      <c r="CD1720" s="116">
        <v>1000</v>
      </c>
      <c r="CE1720" s="116">
        <v>1160.8611000000001</v>
      </c>
      <c r="CF1720" s="32" t="s">
        <v>135</v>
      </c>
      <c r="CG1720" s="32" t="s">
        <v>136</v>
      </c>
      <c r="CH1720" s="32" t="s">
        <v>173</v>
      </c>
      <c r="CI1720" s="116">
        <v>330.21636999999998</v>
      </c>
      <c r="CJ1720" s="116">
        <v>1.4007000000000001</v>
      </c>
      <c r="CK1720" s="116">
        <v>104.07587000000001</v>
      </c>
      <c r="CL1720" s="116">
        <v>1.5254400000000001</v>
      </c>
      <c r="CM1720" s="116">
        <v>0</v>
      </c>
      <c r="CN1720" s="116">
        <v>0</v>
      </c>
      <c r="CO1720" s="113">
        <v>0</v>
      </c>
      <c r="CP1720" s="32" t="s">
        <v>134</v>
      </c>
      <c r="CQ1720" s="32" t="s">
        <v>115</v>
      </c>
      <c r="CR1720" s="32" t="s">
        <v>134</v>
      </c>
      <c r="CS1720" s="32" t="s">
        <v>115</v>
      </c>
      <c r="CT1720" s="113">
        <v>0.3427</v>
      </c>
      <c r="CU1720" s="113">
        <v>0.6573</v>
      </c>
      <c r="CV1720" s="33" t="s">
        <v>4836</v>
      </c>
    </row>
    <row r="1721" spans="2:100">
      <c r="B1721" s="123">
        <v>1717</v>
      </c>
      <c r="C1721" s="124" t="s">
        <v>5425</v>
      </c>
      <c r="D1721" s="128"/>
      <c r="E1721" s="128"/>
      <c r="F1721" s="32" t="s">
        <v>115</v>
      </c>
      <c r="G1721" s="32" t="s">
        <v>5426</v>
      </c>
      <c r="H1721" s="32" t="s">
        <v>5411</v>
      </c>
      <c r="I1721" s="32" t="s">
        <v>189</v>
      </c>
      <c r="J1721" s="32" t="s">
        <v>115</v>
      </c>
      <c r="K1721" s="32" t="s">
        <v>115</v>
      </c>
      <c r="L1721" s="32" t="s">
        <v>404</v>
      </c>
      <c r="M1721" s="32" t="s">
        <v>5412</v>
      </c>
      <c r="N1721" s="32" t="s">
        <v>115</v>
      </c>
      <c r="O1721" s="32" t="s">
        <v>115</v>
      </c>
      <c r="P1721" s="110" t="s">
        <v>115</v>
      </c>
      <c r="Q1721" s="32" t="s">
        <v>115</v>
      </c>
      <c r="R1721" s="32" t="s">
        <v>220</v>
      </c>
      <c r="S1721" s="32" t="s">
        <v>121</v>
      </c>
      <c r="T1721" s="32" t="s">
        <v>115</v>
      </c>
      <c r="U1721" s="32" t="s">
        <v>115</v>
      </c>
      <c r="V1721" s="32" t="s">
        <v>122</v>
      </c>
      <c r="W1721" s="32" t="b">
        <v>0</v>
      </c>
      <c r="X1721" s="32" t="s">
        <v>115</v>
      </c>
      <c r="Y1721" s="128"/>
      <c r="Z1721" s="119" t="s">
        <v>115</v>
      </c>
      <c r="AA1721" s="119" t="s">
        <v>115</v>
      </c>
      <c r="AB1721" s="32" t="s">
        <v>115</v>
      </c>
      <c r="AC1721" s="32" t="s">
        <v>115</v>
      </c>
      <c r="AD1721" s="32" t="s">
        <v>115</v>
      </c>
      <c r="AE1721" s="32" t="s">
        <v>115</v>
      </c>
      <c r="AF1721" s="32" t="s">
        <v>115</v>
      </c>
      <c r="AG1721" s="32" t="s">
        <v>5322</v>
      </c>
      <c r="AH1721" s="32" t="s">
        <v>127</v>
      </c>
      <c r="AI1721" s="32" t="s">
        <v>5427</v>
      </c>
      <c r="AJ1721" s="32" t="s">
        <v>115</v>
      </c>
      <c r="AK1721" s="32" t="s">
        <v>115</v>
      </c>
      <c r="AL1721" s="32" t="s">
        <v>115</v>
      </c>
      <c r="AM1721" s="32">
        <v>72</v>
      </c>
      <c r="AN1721" s="32" t="s">
        <v>128</v>
      </c>
      <c r="AO1721" s="32" t="s">
        <v>129</v>
      </c>
      <c r="AP1721" s="32" t="s">
        <v>203</v>
      </c>
      <c r="AQ1721" s="32" t="s">
        <v>130</v>
      </c>
      <c r="AR1721" s="32">
        <v>2025</v>
      </c>
      <c r="AS1721" s="32" t="s">
        <v>115</v>
      </c>
      <c r="AT1721" s="32" t="b">
        <v>0</v>
      </c>
      <c r="AU1721" s="32" t="s">
        <v>115</v>
      </c>
      <c r="AV1721" s="32" t="s">
        <v>115</v>
      </c>
      <c r="AW1721" s="32" t="s">
        <v>115</v>
      </c>
      <c r="AX1721" s="32" t="b">
        <v>0</v>
      </c>
      <c r="AY1721" s="32" t="s">
        <v>115</v>
      </c>
      <c r="AZ1721" s="110" t="s">
        <v>115</v>
      </c>
      <c r="BA1721" s="32" t="s">
        <v>115</v>
      </c>
      <c r="BB1721" s="32" t="s">
        <v>115</v>
      </c>
      <c r="BC1721" s="32" t="s">
        <v>115</v>
      </c>
      <c r="BD1721" s="32" t="s">
        <v>115</v>
      </c>
      <c r="BE1721" s="32" t="s">
        <v>115</v>
      </c>
      <c r="BF1721" s="110" t="s">
        <v>115</v>
      </c>
      <c r="BG1721" s="32" t="s">
        <v>131</v>
      </c>
      <c r="BH1721" s="32" t="s">
        <v>115</v>
      </c>
      <c r="BI1721" s="32" t="s">
        <v>162</v>
      </c>
      <c r="BJ1721" s="32">
        <v>5</v>
      </c>
      <c r="BK1721" s="110" t="s">
        <v>115</v>
      </c>
      <c r="BL1721" s="110" t="s">
        <v>115</v>
      </c>
      <c r="BM1721" s="110" t="s">
        <v>133</v>
      </c>
      <c r="BN1721" s="32" t="s">
        <v>115</v>
      </c>
      <c r="BO1721" s="32" t="s">
        <v>115</v>
      </c>
      <c r="BP1721" s="32" t="b">
        <v>0</v>
      </c>
      <c r="BQ1721" s="116" t="s">
        <v>115</v>
      </c>
      <c r="BR1721" s="32" t="s">
        <v>134</v>
      </c>
      <c r="BS1721" s="116">
        <v>0</v>
      </c>
      <c r="BT1721" s="116">
        <v>9000</v>
      </c>
      <c r="BU1721" s="116">
        <v>0</v>
      </c>
      <c r="BV1721" s="116">
        <v>0</v>
      </c>
      <c r="BW1721" s="116">
        <v>0</v>
      </c>
      <c r="BX1721" s="116">
        <v>0</v>
      </c>
      <c r="BY1721" s="116">
        <v>0</v>
      </c>
      <c r="BZ1721" s="116">
        <v>1500</v>
      </c>
      <c r="CA1721" s="116">
        <v>1500</v>
      </c>
      <c r="CB1721" s="116">
        <v>1500</v>
      </c>
      <c r="CC1721" s="116">
        <v>1500</v>
      </c>
      <c r="CD1721" s="116">
        <v>1500</v>
      </c>
      <c r="CE1721" s="116">
        <v>0</v>
      </c>
      <c r="CF1721" s="32" t="s">
        <v>135</v>
      </c>
      <c r="CG1721" s="32" t="s">
        <v>136</v>
      </c>
      <c r="CH1721" s="32" t="s">
        <v>115</v>
      </c>
      <c r="CI1721" s="116">
        <v>0</v>
      </c>
      <c r="CJ1721" s="116">
        <v>0</v>
      </c>
      <c r="CK1721" s="116">
        <v>0</v>
      </c>
      <c r="CL1721" s="116">
        <v>0</v>
      </c>
      <c r="CM1721" s="116">
        <v>0</v>
      </c>
      <c r="CN1721" s="116">
        <v>0</v>
      </c>
      <c r="CO1721" s="113">
        <v>0</v>
      </c>
      <c r="CP1721" s="32" t="s">
        <v>134</v>
      </c>
      <c r="CQ1721" s="32" t="s">
        <v>115</v>
      </c>
      <c r="CR1721" s="32" t="s">
        <v>134</v>
      </c>
      <c r="CS1721" s="32" t="s">
        <v>115</v>
      </c>
      <c r="CT1721" s="113">
        <v>0.3427</v>
      </c>
      <c r="CU1721" s="113">
        <v>0.6573</v>
      </c>
      <c r="CV1721" s="33" t="s">
        <v>1903</v>
      </c>
    </row>
    <row r="1722" spans="2:100">
      <c r="B1722" s="31">
        <v>1718</v>
      </c>
      <c r="C1722" s="32" t="s">
        <v>5428</v>
      </c>
      <c r="D1722" s="128"/>
      <c r="E1722" s="128"/>
      <c r="F1722" s="32" t="s">
        <v>5429</v>
      </c>
      <c r="G1722" s="32" t="s">
        <v>5430</v>
      </c>
      <c r="H1722" s="32" t="s">
        <v>5411</v>
      </c>
      <c r="I1722" s="32" t="s">
        <v>189</v>
      </c>
      <c r="J1722" s="32" t="s">
        <v>115</v>
      </c>
      <c r="K1722" s="32" t="s">
        <v>115</v>
      </c>
      <c r="L1722" s="32" t="s">
        <v>404</v>
      </c>
      <c r="M1722" s="32" t="s">
        <v>5412</v>
      </c>
      <c r="N1722" s="32" t="s">
        <v>115</v>
      </c>
      <c r="O1722" s="32" t="s">
        <v>115</v>
      </c>
      <c r="P1722" s="110">
        <v>45848</v>
      </c>
      <c r="Q1722" s="32">
        <v>20</v>
      </c>
      <c r="R1722" s="32" t="s">
        <v>220</v>
      </c>
      <c r="S1722" s="32" t="s">
        <v>548</v>
      </c>
      <c r="T1722" s="32" t="s">
        <v>3010</v>
      </c>
      <c r="U1722" s="32" t="s">
        <v>214</v>
      </c>
      <c r="V1722" s="32" t="s">
        <v>122</v>
      </c>
      <c r="W1722" s="32" t="s">
        <v>123</v>
      </c>
      <c r="X1722" s="32" t="s">
        <v>115</v>
      </c>
      <c r="Y1722" s="128"/>
      <c r="Z1722" s="119">
        <v>2.7999999999999901</v>
      </c>
      <c r="AA1722" s="119" t="s">
        <v>115</v>
      </c>
      <c r="AB1722" s="32" t="s">
        <v>1677</v>
      </c>
      <c r="AC1722" s="32" t="s">
        <v>115</v>
      </c>
      <c r="AD1722" s="32" t="s">
        <v>3443</v>
      </c>
      <c r="AE1722" s="32" t="s">
        <v>5424</v>
      </c>
      <c r="AF1722" s="32" t="s">
        <v>5431</v>
      </c>
      <c r="AG1722" s="32" t="s">
        <v>115</v>
      </c>
      <c r="AH1722" s="32" t="s">
        <v>115</v>
      </c>
      <c r="AI1722" s="32">
        <v>5790378</v>
      </c>
      <c r="AJ1722" s="32" t="s">
        <v>5432</v>
      </c>
      <c r="AK1722" s="32" t="s">
        <v>5433</v>
      </c>
      <c r="AL1722" s="32">
        <v>2</v>
      </c>
      <c r="AM1722" s="32">
        <v>72</v>
      </c>
      <c r="AN1722" s="32" t="s">
        <v>128</v>
      </c>
      <c r="AO1722" s="32" t="s">
        <v>129</v>
      </c>
      <c r="AP1722" s="32">
        <v>2021</v>
      </c>
      <c r="AQ1722" s="32" t="s">
        <v>130</v>
      </c>
      <c r="AR1722" s="32">
        <v>2020</v>
      </c>
      <c r="AS1722" s="32" t="s">
        <v>115</v>
      </c>
      <c r="AT1722" s="32" t="b">
        <v>0</v>
      </c>
      <c r="AU1722" s="32" t="s">
        <v>115</v>
      </c>
      <c r="AV1722" s="32" t="s">
        <v>115</v>
      </c>
      <c r="AW1722" s="32" t="s">
        <v>115</v>
      </c>
      <c r="AX1722" s="32" t="b">
        <v>0</v>
      </c>
      <c r="AY1722" s="32" t="s">
        <v>115</v>
      </c>
      <c r="AZ1722" s="110" t="s">
        <v>115</v>
      </c>
      <c r="BA1722" s="32" t="s">
        <v>115</v>
      </c>
      <c r="BB1722" s="32" t="s">
        <v>115</v>
      </c>
      <c r="BC1722" s="32" t="s">
        <v>115</v>
      </c>
      <c r="BD1722" s="32" t="s">
        <v>115</v>
      </c>
      <c r="BE1722" s="32" t="s">
        <v>115</v>
      </c>
      <c r="BF1722" s="110" t="s">
        <v>115</v>
      </c>
      <c r="BG1722" s="32" t="s">
        <v>131</v>
      </c>
      <c r="BH1722" s="32" t="s">
        <v>115</v>
      </c>
      <c r="BI1722" s="32" t="s">
        <v>195</v>
      </c>
      <c r="BJ1722" s="32">
        <v>2</v>
      </c>
      <c r="BK1722" s="110">
        <v>44634</v>
      </c>
      <c r="BL1722" s="110">
        <v>44692</v>
      </c>
      <c r="BM1722" s="110">
        <v>44677</v>
      </c>
      <c r="BN1722" s="32" t="s">
        <v>115</v>
      </c>
      <c r="BO1722" s="32" t="s">
        <v>115</v>
      </c>
      <c r="BP1722" s="32" t="b">
        <v>0</v>
      </c>
      <c r="BQ1722" s="116">
        <v>5710</v>
      </c>
      <c r="BR1722" s="32" t="s">
        <v>134</v>
      </c>
      <c r="BS1722" s="116">
        <v>2521.3620000000001</v>
      </c>
      <c r="BT1722" s="116">
        <v>2521.3620000000001</v>
      </c>
      <c r="BU1722" s="116">
        <v>1899.6614</v>
      </c>
      <c r="BV1722" s="116">
        <v>596.81370000000004</v>
      </c>
      <c r="BW1722" s="116">
        <v>0</v>
      </c>
      <c r="BX1722" s="116">
        <v>0</v>
      </c>
      <c r="BY1722" s="116">
        <v>0</v>
      </c>
      <c r="BZ1722" s="116">
        <v>0</v>
      </c>
      <c r="CA1722" s="116">
        <v>0</v>
      </c>
      <c r="CB1722" s="116">
        <v>0</v>
      </c>
      <c r="CC1722" s="116">
        <v>0</v>
      </c>
      <c r="CD1722" s="116">
        <v>0</v>
      </c>
      <c r="CE1722" s="116">
        <v>2521.3620000000001</v>
      </c>
      <c r="CF1722" s="32" t="s">
        <v>135</v>
      </c>
      <c r="CG1722" s="32" t="s">
        <v>136</v>
      </c>
      <c r="CH1722" s="32" t="s">
        <v>181</v>
      </c>
      <c r="CI1722" s="116">
        <v>0</v>
      </c>
      <c r="CJ1722" s="116">
        <v>0</v>
      </c>
      <c r="CK1722" s="116">
        <v>2521.3619699999999</v>
      </c>
      <c r="CL1722" s="116">
        <v>0</v>
      </c>
      <c r="CM1722" s="116">
        <v>0</v>
      </c>
      <c r="CN1722" s="116">
        <v>0</v>
      </c>
      <c r="CO1722" s="113">
        <v>0</v>
      </c>
      <c r="CP1722" s="32" t="s">
        <v>134</v>
      </c>
      <c r="CQ1722" s="32" t="s">
        <v>115</v>
      </c>
      <c r="CR1722" s="32" t="s">
        <v>134</v>
      </c>
      <c r="CS1722" s="32" t="s">
        <v>115</v>
      </c>
      <c r="CT1722" s="113">
        <v>1</v>
      </c>
      <c r="CU1722" s="113">
        <v>0</v>
      </c>
      <c r="CV1722" s="33" t="s">
        <v>1903</v>
      </c>
    </row>
    <row r="1723" spans="2:100">
      <c r="B1723" s="34">
        <v>1719</v>
      </c>
      <c r="C1723" s="35" t="s">
        <v>5434</v>
      </c>
      <c r="D1723" s="130"/>
      <c r="E1723" s="130"/>
      <c r="F1723" s="35" t="s">
        <v>5435</v>
      </c>
      <c r="G1723" s="35" t="s">
        <v>5430</v>
      </c>
      <c r="H1723" s="35" t="s">
        <v>5411</v>
      </c>
      <c r="I1723" s="35" t="s">
        <v>189</v>
      </c>
      <c r="J1723" s="35" t="s">
        <v>115</v>
      </c>
      <c r="K1723" s="35" t="s">
        <v>115</v>
      </c>
      <c r="L1723" s="35" t="s">
        <v>404</v>
      </c>
      <c r="M1723" s="35" t="s">
        <v>5412</v>
      </c>
      <c r="N1723" s="35" t="s">
        <v>115</v>
      </c>
      <c r="O1723" s="35" t="s">
        <v>115</v>
      </c>
      <c r="P1723" s="111">
        <v>45848</v>
      </c>
      <c r="Q1723" s="35">
        <v>21</v>
      </c>
      <c r="R1723" s="35" t="s">
        <v>220</v>
      </c>
      <c r="S1723" s="35" t="s">
        <v>548</v>
      </c>
      <c r="T1723" s="35" t="s">
        <v>3010</v>
      </c>
      <c r="U1723" s="35" t="s">
        <v>214</v>
      </c>
      <c r="V1723" s="35" t="s">
        <v>122</v>
      </c>
      <c r="W1723" s="35" t="s">
        <v>123</v>
      </c>
      <c r="X1723" s="35" t="s">
        <v>2450</v>
      </c>
      <c r="Y1723" s="130"/>
      <c r="Z1723" s="120">
        <v>2.7999999999999901</v>
      </c>
      <c r="AA1723" s="120" t="s">
        <v>115</v>
      </c>
      <c r="AB1723" s="35" t="s">
        <v>1677</v>
      </c>
      <c r="AC1723" s="35" t="s">
        <v>115</v>
      </c>
      <c r="AD1723" s="35" t="s">
        <v>3443</v>
      </c>
      <c r="AE1723" s="35" t="s">
        <v>5424</v>
      </c>
      <c r="AF1723" s="35" t="s">
        <v>5431</v>
      </c>
      <c r="AG1723" s="35" t="s">
        <v>115</v>
      </c>
      <c r="AH1723" s="35" t="s">
        <v>115</v>
      </c>
      <c r="AI1723" s="35">
        <v>5790379</v>
      </c>
      <c r="AJ1723" s="35" t="s">
        <v>5432</v>
      </c>
      <c r="AK1723" s="35" t="s">
        <v>5433</v>
      </c>
      <c r="AL1723" s="35">
        <v>2</v>
      </c>
      <c r="AM1723" s="35">
        <v>72</v>
      </c>
      <c r="AN1723" s="35" t="s">
        <v>128</v>
      </c>
      <c r="AO1723" s="35" t="s">
        <v>129</v>
      </c>
      <c r="AP1723" s="35">
        <v>2021</v>
      </c>
      <c r="AQ1723" s="35" t="s">
        <v>130</v>
      </c>
      <c r="AR1723" s="35">
        <v>2020</v>
      </c>
      <c r="AS1723" s="35" t="s">
        <v>115</v>
      </c>
      <c r="AT1723" s="35" t="b">
        <v>0</v>
      </c>
      <c r="AU1723" s="35" t="s">
        <v>115</v>
      </c>
      <c r="AV1723" s="35" t="s">
        <v>115</v>
      </c>
      <c r="AW1723" s="35" t="s">
        <v>115</v>
      </c>
      <c r="AX1723" s="35" t="b">
        <v>0</v>
      </c>
      <c r="AY1723" s="35" t="s">
        <v>115</v>
      </c>
      <c r="AZ1723" s="111" t="s">
        <v>115</v>
      </c>
      <c r="BA1723" s="35" t="s">
        <v>115</v>
      </c>
      <c r="BB1723" s="35" t="s">
        <v>115</v>
      </c>
      <c r="BC1723" s="35" t="s">
        <v>115</v>
      </c>
      <c r="BD1723" s="35" t="s">
        <v>115</v>
      </c>
      <c r="BE1723" s="35" t="s">
        <v>115</v>
      </c>
      <c r="BF1723" s="111" t="s">
        <v>115</v>
      </c>
      <c r="BG1723" s="35" t="s">
        <v>131</v>
      </c>
      <c r="BH1723" s="35" t="s">
        <v>115</v>
      </c>
      <c r="BI1723" s="35" t="s">
        <v>195</v>
      </c>
      <c r="BJ1723" s="35">
        <v>2</v>
      </c>
      <c r="BK1723" s="111">
        <v>44678</v>
      </c>
      <c r="BL1723" s="111">
        <v>44692</v>
      </c>
      <c r="BM1723" s="111">
        <v>44719</v>
      </c>
      <c r="BN1723" s="35" t="s">
        <v>115</v>
      </c>
      <c r="BO1723" s="35" t="s">
        <v>115</v>
      </c>
      <c r="BP1723" s="35" t="b">
        <v>0</v>
      </c>
      <c r="BQ1723" s="117">
        <v>5710</v>
      </c>
      <c r="BR1723" s="35" t="s">
        <v>134</v>
      </c>
      <c r="BS1723" s="117">
        <v>2420.6900999999998</v>
      </c>
      <c r="BT1723" s="117">
        <v>2420.6900999999998</v>
      </c>
      <c r="BU1723" s="117">
        <v>1234.2831000000001</v>
      </c>
      <c r="BV1723" s="117">
        <v>1163.2184999999999</v>
      </c>
      <c r="BW1723" s="117">
        <v>0</v>
      </c>
      <c r="BX1723" s="117">
        <v>0</v>
      </c>
      <c r="BY1723" s="117">
        <v>0</v>
      </c>
      <c r="BZ1723" s="117">
        <v>0</v>
      </c>
      <c r="CA1723" s="117">
        <v>0</v>
      </c>
      <c r="CB1723" s="117">
        <v>0</v>
      </c>
      <c r="CC1723" s="117">
        <v>0</v>
      </c>
      <c r="CD1723" s="117">
        <v>0</v>
      </c>
      <c r="CE1723" s="117">
        <v>2420.6900999999998</v>
      </c>
      <c r="CF1723" s="35" t="s">
        <v>135</v>
      </c>
      <c r="CG1723" s="35" t="s">
        <v>136</v>
      </c>
      <c r="CH1723" s="35" t="s">
        <v>181</v>
      </c>
      <c r="CI1723" s="117">
        <v>0</v>
      </c>
      <c r="CJ1723" s="117">
        <v>0</v>
      </c>
      <c r="CK1723" s="117">
        <v>2420.6901200000002</v>
      </c>
      <c r="CL1723" s="117">
        <v>0</v>
      </c>
      <c r="CM1723" s="117">
        <v>0</v>
      </c>
      <c r="CN1723" s="117">
        <v>0</v>
      </c>
      <c r="CO1723" s="114">
        <v>0</v>
      </c>
      <c r="CP1723" s="35" t="s">
        <v>134</v>
      </c>
      <c r="CQ1723" s="35" t="s">
        <v>115</v>
      </c>
      <c r="CR1723" s="35" t="s">
        <v>134</v>
      </c>
      <c r="CS1723" s="35" t="s">
        <v>115</v>
      </c>
      <c r="CT1723" s="114">
        <v>1</v>
      </c>
      <c r="CU1723" s="114">
        <v>0</v>
      </c>
      <c r="CV1723" s="36" t="s">
        <v>1903</v>
      </c>
    </row>
    <row r="1724" spans="2:100">
      <c r="B1724" s="28">
        <v>1720</v>
      </c>
      <c r="C1724" s="29" t="s">
        <v>5436</v>
      </c>
      <c r="D1724" s="129"/>
      <c r="E1724" s="129"/>
      <c r="F1724" s="29" t="s">
        <v>5437</v>
      </c>
      <c r="G1724" s="29" t="s">
        <v>5438</v>
      </c>
      <c r="H1724" s="29" t="s">
        <v>5411</v>
      </c>
      <c r="I1724" s="29" t="s">
        <v>189</v>
      </c>
      <c r="J1724" s="29" t="s">
        <v>115</v>
      </c>
      <c r="K1724" s="29" t="s">
        <v>115</v>
      </c>
      <c r="L1724" s="29" t="s">
        <v>404</v>
      </c>
      <c r="M1724" s="29" t="s">
        <v>5412</v>
      </c>
      <c r="N1724" s="29" t="s">
        <v>115</v>
      </c>
      <c r="O1724" s="29" t="s">
        <v>115</v>
      </c>
      <c r="P1724" s="109">
        <v>45839</v>
      </c>
      <c r="Q1724" s="29">
        <v>37</v>
      </c>
      <c r="R1724" s="29" t="s">
        <v>220</v>
      </c>
      <c r="S1724" s="29" t="s">
        <v>203</v>
      </c>
      <c r="T1724" s="29" t="s">
        <v>203</v>
      </c>
      <c r="U1724" s="29" t="s">
        <v>214</v>
      </c>
      <c r="V1724" s="29" t="s">
        <v>122</v>
      </c>
      <c r="W1724" s="29" t="s">
        <v>123</v>
      </c>
      <c r="X1724" s="29" t="s">
        <v>115</v>
      </c>
      <c r="Y1724" s="129"/>
      <c r="Z1724" s="118">
        <v>0.179999999999997</v>
      </c>
      <c r="AA1724" s="118" t="s">
        <v>115</v>
      </c>
      <c r="AB1724" s="29" t="s">
        <v>1842</v>
      </c>
      <c r="AC1724" s="29" t="s">
        <v>115</v>
      </c>
      <c r="AD1724" s="29" t="s">
        <v>115</v>
      </c>
      <c r="AE1724" s="29" t="s">
        <v>115</v>
      </c>
      <c r="AF1724" s="29" t="s">
        <v>115</v>
      </c>
      <c r="AG1724" s="29" t="s">
        <v>5152</v>
      </c>
      <c r="AH1724" s="29" t="s">
        <v>422</v>
      </c>
      <c r="AI1724" s="29">
        <v>5793678</v>
      </c>
      <c r="AJ1724" s="29" t="s">
        <v>5439</v>
      </c>
      <c r="AK1724" s="29" t="s">
        <v>5436</v>
      </c>
      <c r="AL1724" s="29">
        <v>1</v>
      </c>
      <c r="AM1724" s="29">
        <v>72</v>
      </c>
      <c r="AN1724" s="29" t="s">
        <v>128</v>
      </c>
      <c r="AO1724" s="29" t="s">
        <v>129</v>
      </c>
      <c r="AP1724" s="29" t="s">
        <v>203</v>
      </c>
      <c r="AQ1724" s="29" t="s">
        <v>130</v>
      </c>
      <c r="AR1724" s="29">
        <v>2021</v>
      </c>
      <c r="AS1724" s="29" t="s">
        <v>115</v>
      </c>
      <c r="AT1724" s="29" t="b">
        <v>0</v>
      </c>
      <c r="AU1724" s="29" t="s">
        <v>115</v>
      </c>
      <c r="AV1724" s="29" t="s">
        <v>115</v>
      </c>
      <c r="AW1724" s="29" t="s">
        <v>115</v>
      </c>
      <c r="AX1724" s="29" t="b">
        <v>0</v>
      </c>
      <c r="AY1724" s="29" t="s">
        <v>203</v>
      </c>
      <c r="AZ1724" s="109" t="s">
        <v>203</v>
      </c>
      <c r="BA1724" s="29" t="s">
        <v>203</v>
      </c>
      <c r="BB1724" s="29" t="s">
        <v>203</v>
      </c>
      <c r="BC1724" s="29" t="s">
        <v>203</v>
      </c>
      <c r="BD1724" s="29" t="s">
        <v>203</v>
      </c>
      <c r="BE1724" s="29" t="s">
        <v>203</v>
      </c>
      <c r="BF1724" s="109" t="s">
        <v>203</v>
      </c>
      <c r="BG1724" s="29" t="s">
        <v>203</v>
      </c>
      <c r="BH1724" s="29" t="s">
        <v>203</v>
      </c>
      <c r="BI1724" s="29" t="s">
        <v>162</v>
      </c>
      <c r="BJ1724" s="29">
        <v>5</v>
      </c>
      <c r="BK1724" s="109">
        <v>46587</v>
      </c>
      <c r="BL1724" s="109" t="s">
        <v>115</v>
      </c>
      <c r="BM1724" s="109">
        <v>46650</v>
      </c>
      <c r="BN1724" s="29" t="s">
        <v>115</v>
      </c>
      <c r="BO1724" s="29" t="s">
        <v>115</v>
      </c>
      <c r="BP1724" s="29" t="b">
        <v>0</v>
      </c>
      <c r="BQ1724" s="115" t="s">
        <v>115</v>
      </c>
      <c r="BR1724" s="29" t="s">
        <v>134</v>
      </c>
      <c r="BS1724" s="115">
        <v>92.036100000000005</v>
      </c>
      <c r="BT1724" s="115">
        <v>6873.8594999999996</v>
      </c>
      <c r="BU1724" s="115">
        <v>33.957900000000002</v>
      </c>
      <c r="BV1724" s="115">
        <v>26.221900000000002</v>
      </c>
      <c r="BW1724" s="115">
        <v>11.880800000000001</v>
      </c>
      <c r="BX1724" s="115">
        <v>10.7393</v>
      </c>
      <c r="BY1724" s="115">
        <v>9.2362000000000002</v>
      </c>
      <c r="BZ1724" s="115">
        <v>4351</v>
      </c>
      <c r="CA1724" s="115">
        <v>442</v>
      </c>
      <c r="CB1724" s="115">
        <v>0</v>
      </c>
      <c r="CC1724" s="115">
        <v>0</v>
      </c>
      <c r="CD1724" s="115">
        <v>0</v>
      </c>
      <c r="CE1724" s="115">
        <v>82.799900000000008</v>
      </c>
      <c r="CF1724" s="29" t="s">
        <v>135</v>
      </c>
      <c r="CG1724" s="29" t="s">
        <v>136</v>
      </c>
      <c r="CH1724" s="29" t="s">
        <v>1801</v>
      </c>
      <c r="CI1724" s="115">
        <v>0</v>
      </c>
      <c r="CJ1724" s="115">
        <v>0</v>
      </c>
      <c r="CK1724" s="115">
        <v>0</v>
      </c>
      <c r="CL1724" s="115">
        <v>0</v>
      </c>
      <c r="CM1724" s="115">
        <v>0</v>
      </c>
      <c r="CN1724" s="115">
        <v>0</v>
      </c>
      <c r="CO1724" s="112">
        <v>0</v>
      </c>
      <c r="CP1724" s="29" t="s">
        <v>134</v>
      </c>
      <c r="CQ1724" s="29" t="s">
        <v>115</v>
      </c>
      <c r="CR1724" s="29" t="s">
        <v>279</v>
      </c>
      <c r="CS1724" s="29" t="s">
        <v>115</v>
      </c>
      <c r="CT1724" s="112">
        <v>0</v>
      </c>
      <c r="CU1724" s="112">
        <v>1</v>
      </c>
      <c r="CV1724" s="30" t="s">
        <v>1936</v>
      </c>
    </row>
    <row r="1725" spans="2:100">
      <c r="B1725" s="31">
        <v>1721</v>
      </c>
      <c r="C1725" s="32" t="s">
        <v>5440</v>
      </c>
      <c r="D1725" s="128"/>
      <c r="E1725" s="128"/>
      <c r="F1725" s="32" t="s">
        <v>5441</v>
      </c>
      <c r="G1725" s="32" t="s">
        <v>5442</v>
      </c>
      <c r="H1725" s="32" t="s">
        <v>5411</v>
      </c>
      <c r="I1725" s="32" t="s">
        <v>189</v>
      </c>
      <c r="J1725" s="32" t="s">
        <v>115</v>
      </c>
      <c r="K1725" s="32" t="s">
        <v>115</v>
      </c>
      <c r="L1725" s="32" t="s">
        <v>404</v>
      </c>
      <c r="M1725" s="32" t="s">
        <v>5412</v>
      </c>
      <c r="N1725" s="32" t="s">
        <v>115</v>
      </c>
      <c r="O1725" s="32" t="s">
        <v>115</v>
      </c>
      <c r="P1725" s="110">
        <v>45906</v>
      </c>
      <c r="Q1725" s="32">
        <v>52</v>
      </c>
      <c r="R1725" s="32" t="s">
        <v>220</v>
      </c>
      <c r="S1725" s="32" t="s">
        <v>203</v>
      </c>
      <c r="T1725" s="32" t="s">
        <v>203</v>
      </c>
      <c r="U1725" s="32" t="s">
        <v>214</v>
      </c>
      <c r="V1725" s="32" t="s">
        <v>122</v>
      </c>
      <c r="W1725" s="32" t="s">
        <v>123</v>
      </c>
      <c r="X1725" s="32" t="s">
        <v>887</v>
      </c>
      <c r="Y1725" s="128"/>
      <c r="Z1725" s="119">
        <v>0.22</v>
      </c>
      <c r="AA1725" s="119" t="s">
        <v>115</v>
      </c>
      <c r="AB1725" s="32" t="s">
        <v>1728</v>
      </c>
      <c r="AC1725" s="32" t="s">
        <v>115</v>
      </c>
      <c r="AD1725" s="32" t="s">
        <v>115</v>
      </c>
      <c r="AE1725" s="32" t="s">
        <v>115</v>
      </c>
      <c r="AF1725" s="32" t="s">
        <v>115</v>
      </c>
      <c r="AG1725" s="32" t="s">
        <v>5322</v>
      </c>
      <c r="AH1725" s="32" t="s">
        <v>422</v>
      </c>
      <c r="AI1725" s="32">
        <v>5793679</v>
      </c>
      <c r="AJ1725" s="32" t="s">
        <v>5443</v>
      </c>
      <c r="AK1725" s="32" t="s">
        <v>5444</v>
      </c>
      <c r="AL1725" s="32">
        <v>6</v>
      </c>
      <c r="AM1725" s="32">
        <v>72</v>
      </c>
      <c r="AN1725" s="32" t="s">
        <v>128</v>
      </c>
      <c r="AO1725" s="32" t="s">
        <v>129</v>
      </c>
      <c r="AP1725" s="32" t="s">
        <v>203</v>
      </c>
      <c r="AQ1725" s="32" t="s">
        <v>130</v>
      </c>
      <c r="AR1725" s="32">
        <v>2020</v>
      </c>
      <c r="AS1725" s="32" t="s">
        <v>115</v>
      </c>
      <c r="AT1725" s="32" t="b">
        <v>0</v>
      </c>
      <c r="AU1725" s="32" t="s">
        <v>115</v>
      </c>
      <c r="AV1725" s="32" t="s">
        <v>115</v>
      </c>
      <c r="AW1725" s="32" t="s">
        <v>115</v>
      </c>
      <c r="AX1725" s="32" t="b">
        <v>0</v>
      </c>
      <c r="AY1725" s="32" t="s">
        <v>203</v>
      </c>
      <c r="AZ1725" s="110" t="s">
        <v>203</v>
      </c>
      <c r="BA1725" s="32" t="s">
        <v>203</v>
      </c>
      <c r="BB1725" s="32" t="s">
        <v>203</v>
      </c>
      <c r="BC1725" s="32" t="s">
        <v>203</v>
      </c>
      <c r="BD1725" s="32" t="s">
        <v>203</v>
      </c>
      <c r="BE1725" s="32" t="s">
        <v>1910</v>
      </c>
      <c r="BF1725" s="110" t="s">
        <v>203</v>
      </c>
      <c r="BG1725" s="32" t="s">
        <v>203</v>
      </c>
      <c r="BH1725" s="32" t="s">
        <v>203</v>
      </c>
      <c r="BI1725" s="32" t="s">
        <v>960</v>
      </c>
      <c r="BJ1725" s="32">
        <v>5</v>
      </c>
      <c r="BK1725" s="110">
        <v>48131</v>
      </c>
      <c r="BL1725" s="110" t="s">
        <v>115</v>
      </c>
      <c r="BM1725" s="110">
        <v>48376</v>
      </c>
      <c r="BN1725" s="32" t="s">
        <v>115</v>
      </c>
      <c r="BO1725" s="32" t="s">
        <v>115</v>
      </c>
      <c r="BP1725" s="32" t="b">
        <v>0</v>
      </c>
      <c r="BQ1725" s="116" t="s">
        <v>115</v>
      </c>
      <c r="BR1725" s="32" t="s">
        <v>134</v>
      </c>
      <c r="BS1725" s="116">
        <v>2031.8262</v>
      </c>
      <c r="BT1725" s="116">
        <v>20580.103599999999</v>
      </c>
      <c r="BU1725" s="116">
        <v>560.39380000000006</v>
      </c>
      <c r="BV1725" s="116">
        <v>409.09649999999999</v>
      </c>
      <c r="BW1725" s="116">
        <v>620.50189999999998</v>
      </c>
      <c r="BX1725" s="116">
        <v>150.30430000000001</v>
      </c>
      <c r="BY1725" s="116">
        <v>143.53649999999999</v>
      </c>
      <c r="BZ1725" s="116">
        <v>500</v>
      </c>
      <c r="CA1725" s="116">
        <v>8500</v>
      </c>
      <c r="CB1725" s="116">
        <v>9000</v>
      </c>
      <c r="CC1725" s="116">
        <v>500</v>
      </c>
      <c r="CD1725" s="116">
        <v>0</v>
      </c>
      <c r="CE1725" s="116">
        <v>1936.5671</v>
      </c>
      <c r="CF1725" s="32" t="s">
        <v>135</v>
      </c>
      <c r="CG1725" s="32" t="s">
        <v>136</v>
      </c>
      <c r="CH1725" s="32" t="s">
        <v>115</v>
      </c>
      <c r="CI1725" s="116">
        <v>0</v>
      </c>
      <c r="CJ1725" s="116">
        <v>0</v>
      </c>
      <c r="CK1725" s="116">
        <v>0</v>
      </c>
      <c r="CL1725" s="116">
        <v>0</v>
      </c>
      <c r="CM1725" s="116">
        <v>0</v>
      </c>
      <c r="CN1725" s="116">
        <v>0</v>
      </c>
      <c r="CO1725" s="113">
        <v>0</v>
      </c>
      <c r="CP1725" s="32" t="s">
        <v>134</v>
      </c>
      <c r="CQ1725" s="32" t="s">
        <v>115</v>
      </c>
      <c r="CR1725" s="32" t="s">
        <v>279</v>
      </c>
      <c r="CS1725" s="32" t="s">
        <v>115</v>
      </c>
      <c r="CT1725" s="113">
        <v>0</v>
      </c>
      <c r="CU1725" s="113">
        <v>1</v>
      </c>
      <c r="CV1725" s="33" t="s">
        <v>1936</v>
      </c>
    </row>
    <row r="1726" spans="2:100">
      <c r="B1726" s="31">
        <v>1722</v>
      </c>
      <c r="C1726" s="32" t="s">
        <v>5445</v>
      </c>
      <c r="D1726" s="128"/>
      <c r="E1726" s="128"/>
      <c r="F1726" s="32" t="s">
        <v>5441</v>
      </c>
      <c r="G1726" s="32" t="s">
        <v>5442</v>
      </c>
      <c r="H1726" s="32" t="s">
        <v>5411</v>
      </c>
      <c r="I1726" s="32" t="s">
        <v>189</v>
      </c>
      <c r="J1726" s="32" t="s">
        <v>115</v>
      </c>
      <c r="K1726" s="32" t="s">
        <v>115</v>
      </c>
      <c r="L1726" s="32" t="s">
        <v>404</v>
      </c>
      <c r="M1726" s="32" t="s">
        <v>5412</v>
      </c>
      <c r="N1726" s="32" t="s">
        <v>115</v>
      </c>
      <c r="O1726" s="32" t="s">
        <v>115</v>
      </c>
      <c r="P1726" s="110">
        <v>44116</v>
      </c>
      <c r="Q1726" s="32" t="s">
        <v>115</v>
      </c>
      <c r="R1726" s="32" t="s">
        <v>220</v>
      </c>
      <c r="S1726" s="32" t="s">
        <v>203</v>
      </c>
      <c r="T1726" s="32" t="s">
        <v>203</v>
      </c>
      <c r="U1726" s="32" t="s">
        <v>214</v>
      </c>
      <c r="V1726" s="32" t="s">
        <v>122</v>
      </c>
      <c r="W1726" s="32" t="s">
        <v>123</v>
      </c>
      <c r="X1726" s="32" t="s">
        <v>2450</v>
      </c>
      <c r="Y1726" s="128"/>
      <c r="Z1726" s="119" t="s">
        <v>115</v>
      </c>
      <c r="AA1726" s="119" t="s">
        <v>115</v>
      </c>
      <c r="AB1726" s="32" t="s">
        <v>1728</v>
      </c>
      <c r="AC1726" s="32" t="s">
        <v>115</v>
      </c>
      <c r="AD1726" s="32" t="s">
        <v>115</v>
      </c>
      <c r="AE1726" s="32" t="s">
        <v>115</v>
      </c>
      <c r="AF1726" s="32" t="s">
        <v>115</v>
      </c>
      <c r="AG1726" s="32" t="s">
        <v>5322</v>
      </c>
      <c r="AH1726" s="32" t="s">
        <v>422</v>
      </c>
      <c r="AI1726" s="32">
        <v>5798128</v>
      </c>
      <c r="AJ1726" s="32" t="s">
        <v>5443</v>
      </c>
      <c r="AK1726" s="32" t="s">
        <v>5444</v>
      </c>
      <c r="AL1726" s="32">
        <v>6</v>
      </c>
      <c r="AM1726" s="32">
        <v>72</v>
      </c>
      <c r="AN1726" s="32" t="s">
        <v>128</v>
      </c>
      <c r="AO1726" s="32" t="s">
        <v>129</v>
      </c>
      <c r="AP1726" s="32" t="s">
        <v>203</v>
      </c>
      <c r="AQ1726" s="32" t="s">
        <v>130</v>
      </c>
      <c r="AR1726" s="32">
        <v>2021</v>
      </c>
      <c r="AS1726" s="32" t="s">
        <v>115</v>
      </c>
      <c r="AT1726" s="32" t="b">
        <v>0</v>
      </c>
      <c r="AU1726" s="32" t="s">
        <v>115</v>
      </c>
      <c r="AV1726" s="32" t="s">
        <v>115</v>
      </c>
      <c r="AW1726" s="32" t="s">
        <v>115</v>
      </c>
      <c r="AX1726" s="32" t="b">
        <v>0</v>
      </c>
      <c r="AY1726" s="32" t="s">
        <v>203</v>
      </c>
      <c r="AZ1726" s="110" t="s">
        <v>203</v>
      </c>
      <c r="BA1726" s="32" t="s">
        <v>203</v>
      </c>
      <c r="BB1726" s="32" t="s">
        <v>203</v>
      </c>
      <c r="BC1726" s="32" t="s">
        <v>203</v>
      </c>
      <c r="BD1726" s="32" t="s">
        <v>203</v>
      </c>
      <c r="BE1726" s="32" t="s">
        <v>1910</v>
      </c>
      <c r="BF1726" s="110" t="s">
        <v>203</v>
      </c>
      <c r="BG1726" s="32" t="s">
        <v>203</v>
      </c>
      <c r="BH1726" s="32" t="s">
        <v>203</v>
      </c>
      <c r="BI1726" s="32" t="s">
        <v>468</v>
      </c>
      <c r="BJ1726" s="32">
        <v>4</v>
      </c>
      <c r="BK1726" s="110">
        <v>47661</v>
      </c>
      <c r="BL1726" s="110" t="s">
        <v>115</v>
      </c>
      <c r="BM1726" s="110">
        <v>48246</v>
      </c>
      <c r="BN1726" s="32" t="s">
        <v>115</v>
      </c>
      <c r="BO1726" s="32" t="s">
        <v>115</v>
      </c>
      <c r="BP1726" s="32" t="b">
        <v>0</v>
      </c>
      <c r="BQ1726" s="116" t="s">
        <v>115</v>
      </c>
      <c r="BR1726" s="32" t="s">
        <v>134</v>
      </c>
      <c r="BS1726" s="116">
        <v>116.07340000000001</v>
      </c>
      <c r="BT1726" s="116">
        <v>165.2654</v>
      </c>
      <c r="BU1726" s="116">
        <v>26.809799999999999</v>
      </c>
      <c r="BV1726" s="116">
        <v>22.686399999999999</v>
      </c>
      <c r="BW1726" s="116">
        <v>30.657499999999999</v>
      </c>
      <c r="BX1726" s="116">
        <v>30.946899999999999</v>
      </c>
      <c r="BY1726" s="116">
        <v>7.6428000000000003</v>
      </c>
      <c r="BZ1726" s="116">
        <v>9</v>
      </c>
      <c r="CA1726" s="116">
        <v>3.9999999999999996</v>
      </c>
      <c r="CB1726" s="116">
        <v>4</v>
      </c>
      <c r="CC1726" s="116">
        <v>0</v>
      </c>
      <c r="CD1726" s="116">
        <v>0</v>
      </c>
      <c r="CE1726" s="116">
        <v>111.10050000000001</v>
      </c>
      <c r="CF1726" s="32" t="s">
        <v>135</v>
      </c>
      <c r="CG1726" s="32" t="s">
        <v>136</v>
      </c>
      <c r="CH1726" s="32" t="s">
        <v>115</v>
      </c>
      <c r="CI1726" s="116">
        <v>0</v>
      </c>
      <c r="CJ1726" s="116">
        <v>0</v>
      </c>
      <c r="CK1726" s="116">
        <v>0</v>
      </c>
      <c r="CL1726" s="116">
        <v>0</v>
      </c>
      <c r="CM1726" s="116">
        <v>0</v>
      </c>
      <c r="CN1726" s="116">
        <v>0</v>
      </c>
      <c r="CO1726" s="113">
        <v>0</v>
      </c>
      <c r="CP1726" s="32" t="s">
        <v>134</v>
      </c>
      <c r="CQ1726" s="32" t="s">
        <v>115</v>
      </c>
      <c r="CR1726" s="32" t="s">
        <v>279</v>
      </c>
      <c r="CS1726" s="32" t="s">
        <v>115</v>
      </c>
      <c r="CT1726" s="113">
        <v>0</v>
      </c>
      <c r="CU1726" s="113">
        <v>1</v>
      </c>
      <c r="CV1726" s="33" t="s">
        <v>3023</v>
      </c>
    </row>
    <row r="1727" spans="2:100">
      <c r="B1727" s="31">
        <v>1723</v>
      </c>
      <c r="C1727" s="32" t="s">
        <v>5446</v>
      </c>
      <c r="D1727" s="128"/>
      <c r="E1727" s="128"/>
      <c r="F1727" s="32" t="s">
        <v>4989</v>
      </c>
      <c r="G1727" s="32" t="s">
        <v>5442</v>
      </c>
      <c r="H1727" s="32" t="s">
        <v>5411</v>
      </c>
      <c r="I1727" s="32" t="s">
        <v>189</v>
      </c>
      <c r="J1727" s="32" t="s">
        <v>115</v>
      </c>
      <c r="K1727" s="32" t="s">
        <v>115</v>
      </c>
      <c r="L1727" s="32" t="s">
        <v>404</v>
      </c>
      <c r="M1727" s="32" t="s">
        <v>5412</v>
      </c>
      <c r="N1727" s="32" t="s">
        <v>115</v>
      </c>
      <c r="O1727" s="32" t="s">
        <v>115</v>
      </c>
      <c r="P1727" s="110">
        <v>45906</v>
      </c>
      <c r="Q1727" s="32">
        <v>52</v>
      </c>
      <c r="R1727" s="32" t="s">
        <v>220</v>
      </c>
      <c r="S1727" s="32" t="s">
        <v>203</v>
      </c>
      <c r="T1727" s="32" t="s">
        <v>203</v>
      </c>
      <c r="U1727" s="32" t="s">
        <v>214</v>
      </c>
      <c r="V1727" s="32" t="s">
        <v>122</v>
      </c>
      <c r="W1727" s="32" t="s">
        <v>123</v>
      </c>
      <c r="X1727" s="32" t="s">
        <v>2450</v>
      </c>
      <c r="Y1727" s="128"/>
      <c r="Z1727" s="119">
        <v>0.209999999999996</v>
      </c>
      <c r="AA1727" s="119" t="s">
        <v>115</v>
      </c>
      <c r="AB1727" s="32" t="s">
        <v>1728</v>
      </c>
      <c r="AC1727" s="32" t="s">
        <v>115</v>
      </c>
      <c r="AD1727" s="32" t="s">
        <v>115</v>
      </c>
      <c r="AE1727" s="32" t="s">
        <v>115</v>
      </c>
      <c r="AF1727" s="32" t="s">
        <v>115</v>
      </c>
      <c r="AG1727" s="32" t="s">
        <v>5322</v>
      </c>
      <c r="AH1727" s="32" t="s">
        <v>422</v>
      </c>
      <c r="AI1727" s="32">
        <v>5798140</v>
      </c>
      <c r="AJ1727" s="32" t="s">
        <v>5443</v>
      </c>
      <c r="AK1727" s="32" t="s">
        <v>5444</v>
      </c>
      <c r="AL1727" s="32">
        <v>6</v>
      </c>
      <c r="AM1727" s="32">
        <v>72</v>
      </c>
      <c r="AN1727" s="32" t="s">
        <v>128</v>
      </c>
      <c r="AO1727" s="32" t="s">
        <v>129</v>
      </c>
      <c r="AP1727" s="32" t="s">
        <v>203</v>
      </c>
      <c r="AQ1727" s="32" t="s">
        <v>130</v>
      </c>
      <c r="AR1727" s="32">
        <v>2022</v>
      </c>
      <c r="AS1727" s="32" t="s">
        <v>115</v>
      </c>
      <c r="AT1727" s="32" t="b">
        <v>0</v>
      </c>
      <c r="AU1727" s="32" t="s">
        <v>115</v>
      </c>
      <c r="AV1727" s="32" t="s">
        <v>115</v>
      </c>
      <c r="AW1727" s="32" t="s">
        <v>115</v>
      </c>
      <c r="AX1727" s="32" t="b">
        <v>0</v>
      </c>
      <c r="AY1727" s="32" t="s">
        <v>203</v>
      </c>
      <c r="AZ1727" s="110" t="s">
        <v>203</v>
      </c>
      <c r="BA1727" s="32" t="s">
        <v>203</v>
      </c>
      <c r="BB1727" s="32" t="s">
        <v>203</v>
      </c>
      <c r="BC1727" s="32" t="s">
        <v>203</v>
      </c>
      <c r="BD1727" s="32" t="s">
        <v>203</v>
      </c>
      <c r="BE1727" s="32" t="s">
        <v>1910</v>
      </c>
      <c r="BF1727" s="110" t="s">
        <v>203</v>
      </c>
      <c r="BG1727" s="32" t="s">
        <v>203</v>
      </c>
      <c r="BH1727" s="32" t="s">
        <v>203</v>
      </c>
      <c r="BI1727" s="32" t="s">
        <v>468</v>
      </c>
      <c r="BJ1727" s="32">
        <v>4</v>
      </c>
      <c r="BK1727" s="110">
        <v>48150</v>
      </c>
      <c r="BL1727" s="110" t="s">
        <v>115</v>
      </c>
      <c r="BM1727" s="110">
        <v>48485</v>
      </c>
      <c r="BN1727" s="32" t="s">
        <v>115</v>
      </c>
      <c r="BO1727" s="32" t="s">
        <v>115</v>
      </c>
      <c r="BP1727" s="32" t="b">
        <v>0</v>
      </c>
      <c r="BQ1727" s="116" t="s">
        <v>115</v>
      </c>
      <c r="BR1727" s="32" t="s">
        <v>134</v>
      </c>
      <c r="BS1727" s="116">
        <v>565.44439999999997</v>
      </c>
      <c r="BT1727" s="116">
        <v>19079.173200000001</v>
      </c>
      <c r="BU1727" s="116">
        <v>0</v>
      </c>
      <c r="BV1727" s="116">
        <v>99.017799999999994</v>
      </c>
      <c r="BW1727" s="116">
        <v>398.58330000000001</v>
      </c>
      <c r="BX1727" s="116">
        <v>54.608699999999999</v>
      </c>
      <c r="BY1727" s="116">
        <v>26.9634</v>
      </c>
      <c r="BZ1727" s="116">
        <v>500</v>
      </c>
      <c r="CA1727" s="116">
        <v>8500</v>
      </c>
      <c r="CB1727" s="116">
        <v>9000</v>
      </c>
      <c r="CC1727" s="116">
        <v>500</v>
      </c>
      <c r="CD1727" s="116">
        <v>0</v>
      </c>
      <c r="CE1727" s="116">
        <v>552.20979999999997</v>
      </c>
      <c r="CF1727" s="32" t="s">
        <v>135</v>
      </c>
      <c r="CG1727" s="32" t="s">
        <v>136</v>
      </c>
      <c r="CH1727" s="32" t="s">
        <v>115</v>
      </c>
      <c r="CI1727" s="116">
        <v>0</v>
      </c>
      <c r="CJ1727" s="116">
        <v>0</v>
      </c>
      <c r="CK1727" s="116">
        <v>0</v>
      </c>
      <c r="CL1727" s="116">
        <v>0</v>
      </c>
      <c r="CM1727" s="116">
        <v>0</v>
      </c>
      <c r="CN1727" s="116">
        <v>0</v>
      </c>
      <c r="CO1727" s="113">
        <v>0</v>
      </c>
      <c r="CP1727" s="32" t="s">
        <v>134</v>
      </c>
      <c r="CQ1727" s="32" t="s">
        <v>115</v>
      </c>
      <c r="CR1727" s="32" t="s">
        <v>279</v>
      </c>
      <c r="CS1727" s="32" t="s">
        <v>115</v>
      </c>
      <c r="CT1727" s="113">
        <v>0</v>
      </c>
      <c r="CU1727" s="113">
        <v>1</v>
      </c>
      <c r="CV1727" s="33" t="s">
        <v>3023</v>
      </c>
    </row>
    <row r="1728" spans="2:100">
      <c r="B1728" s="31">
        <v>1724</v>
      </c>
      <c r="C1728" s="32" t="s">
        <v>5447</v>
      </c>
      <c r="D1728" s="128"/>
      <c r="E1728" s="128"/>
      <c r="F1728" s="32" t="s">
        <v>5448</v>
      </c>
      <c r="G1728" s="32" t="s">
        <v>5442</v>
      </c>
      <c r="H1728" s="32" t="s">
        <v>5411</v>
      </c>
      <c r="I1728" s="32" t="s">
        <v>189</v>
      </c>
      <c r="J1728" s="32" t="s">
        <v>115</v>
      </c>
      <c r="K1728" s="32" t="s">
        <v>115</v>
      </c>
      <c r="L1728" s="32" t="s">
        <v>404</v>
      </c>
      <c r="M1728" s="32" t="s">
        <v>5412</v>
      </c>
      <c r="N1728" s="32" t="s">
        <v>115</v>
      </c>
      <c r="O1728" s="32" t="s">
        <v>115</v>
      </c>
      <c r="P1728" s="110">
        <v>45906</v>
      </c>
      <c r="Q1728" s="32">
        <v>52</v>
      </c>
      <c r="R1728" s="32" t="s">
        <v>220</v>
      </c>
      <c r="S1728" s="32" t="s">
        <v>203</v>
      </c>
      <c r="T1728" s="32" t="s">
        <v>203</v>
      </c>
      <c r="U1728" s="32" t="s">
        <v>214</v>
      </c>
      <c r="V1728" s="32" t="s">
        <v>122</v>
      </c>
      <c r="W1728" s="32" t="s">
        <v>123</v>
      </c>
      <c r="X1728" s="32" t="s">
        <v>2450</v>
      </c>
      <c r="Y1728" s="128"/>
      <c r="Z1728" s="119">
        <v>0.23</v>
      </c>
      <c r="AA1728" s="119" t="s">
        <v>115</v>
      </c>
      <c r="AB1728" s="32" t="s">
        <v>1728</v>
      </c>
      <c r="AC1728" s="32" t="s">
        <v>115</v>
      </c>
      <c r="AD1728" s="32" t="s">
        <v>115</v>
      </c>
      <c r="AE1728" s="32" t="s">
        <v>115</v>
      </c>
      <c r="AF1728" s="32" t="s">
        <v>115</v>
      </c>
      <c r="AG1728" s="32" t="s">
        <v>5322</v>
      </c>
      <c r="AH1728" s="32" t="s">
        <v>422</v>
      </c>
      <c r="AI1728" s="32">
        <v>5798141</v>
      </c>
      <c r="AJ1728" s="32" t="s">
        <v>5443</v>
      </c>
      <c r="AK1728" s="32" t="s">
        <v>5444</v>
      </c>
      <c r="AL1728" s="32">
        <v>6</v>
      </c>
      <c r="AM1728" s="32">
        <v>72</v>
      </c>
      <c r="AN1728" s="32" t="s">
        <v>128</v>
      </c>
      <c r="AO1728" s="32" t="s">
        <v>129</v>
      </c>
      <c r="AP1728" s="32" t="s">
        <v>203</v>
      </c>
      <c r="AQ1728" s="32" t="s">
        <v>130</v>
      </c>
      <c r="AR1728" s="32">
        <v>2022</v>
      </c>
      <c r="AS1728" s="32" t="s">
        <v>115</v>
      </c>
      <c r="AT1728" s="32" t="b">
        <v>0</v>
      </c>
      <c r="AU1728" s="32" t="s">
        <v>115</v>
      </c>
      <c r="AV1728" s="32" t="s">
        <v>115</v>
      </c>
      <c r="AW1728" s="32" t="s">
        <v>115</v>
      </c>
      <c r="AX1728" s="32" t="b">
        <v>0</v>
      </c>
      <c r="AY1728" s="32" t="s">
        <v>203</v>
      </c>
      <c r="AZ1728" s="110" t="s">
        <v>203</v>
      </c>
      <c r="BA1728" s="32" t="s">
        <v>203</v>
      </c>
      <c r="BB1728" s="32" t="s">
        <v>203</v>
      </c>
      <c r="BC1728" s="32" t="s">
        <v>203</v>
      </c>
      <c r="BD1728" s="32" t="s">
        <v>203</v>
      </c>
      <c r="BE1728" s="32" t="s">
        <v>1910</v>
      </c>
      <c r="BF1728" s="110" t="s">
        <v>203</v>
      </c>
      <c r="BG1728" s="32" t="s">
        <v>203</v>
      </c>
      <c r="BH1728" s="32" t="s">
        <v>203</v>
      </c>
      <c r="BI1728" s="32" t="s">
        <v>468</v>
      </c>
      <c r="BJ1728" s="32">
        <v>4</v>
      </c>
      <c r="BK1728" s="110">
        <v>47966</v>
      </c>
      <c r="BL1728" s="110" t="s">
        <v>115</v>
      </c>
      <c r="BM1728" s="110">
        <v>48243</v>
      </c>
      <c r="BN1728" s="32" t="s">
        <v>115</v>
      </c>
      <c r="BO1728" s="32" t="s">
        <v>115</v>
      </c>
      <c r="BP1728" s="32" t="b">
        <v>0</v>
      </c>
      <c r="BQ1728" s="116" t="s">
        <v>115</v>
      </c>
      <c r="BR1728" s="32" t="s">
        <v>134</v>
      </c>
      <c r="BS1728" s="116">
        <v>554.41369999999995</v>
      </c>
      <c r="BT1728" s="116">
        <v>19067.784900000002</v>
      </c>
      <c r="BU1728" s="116">
        <v>0</v>
      </c>
      <c r="BV1728" s="116">
        <v>99.6999</v>
      </c>
      <c r="BW1728" s="116">
        <v>367.21910000000003</v>
      </c>
      <c r="BX1728" s="116">
        <v>74.518199999999993</v>
      </c>
      <c r="BY1728" s="116">
        <v>26.3476</v>
      </c>
      <c r="BZ1728" s="116">
        <v>500</v>
      </c>
      <c r="CA1728" s="116">
        <v>8500</v>
      </c>
      <c r="CB1728" s="116">
        <v>9000</v>
      </c>
      <c r="CC1728" s="116">
        <v>500</v>
      </c>
      <c r="CD1728" s="116">
        <v>0</v>
      </c>
      <c r="CE1728" s="116">
        <v>541.43729999999994</v>
      </c>
      <c r="CF1728" s="32" t="s">
        <v>135</v>
      </c>
      <c r="CG1728" s="32" t="s">
        <v>136</v>
      </c>
      <c r="CH1728" s="32" t="s">
        <v>115</v>
      </c>
      <c r="CI1728" s="116">
        <v>0</v>
      </c>
      <c r="CJ1728" s="116">
        <v>0</v>
      </c>
      <c r="CK1728" s="116">
        <v>0</v>
      </c>
      <c r="CL1728" s="116">
        <v>0</v>
      </c>
      <c r="CM1728" s="116">
        <v>0</v>
      </c>
      <c r="CN1728" s="116">
        <v>0</v>
      </c>
      <c r="CO1728" s="113">
        <v>0</v>
      </c>
      <c r="CP1728" s="32" t="s">
        <v>134</v>
      </c>
      <c r="CQ1728" s="32" t="s">
        <v>115</v>
      </c>
      <c r="CR1728" s="32" t="s">
        <v>279</v>
      </c>
      <c r="CS1728" s="32" t="s">
        <v>115</v>
      </c>
      <c r="CT1728" s="113">
        <v>0</v>
      </c>
      <c r="CU1728" s="113">
        <v>1</v>
      </c>
      <c r="CV1728" s="33" t="s">
        <v>3023</v>
      </c>
    </row>
    <row r="1729" spans="2:100">
      <c r="B1729" s="31">
        <v>1725</v>
      </c>
      <c r="C1729" s="32" t="s">
        <v>5449</v>
      </c>
      <c r="D1729" s="128"/>
      <c r="E1729" s="128"/>
      <c r="F1729" s="32" t="s">
        <v>5159</v>
      </c>
      <c r="G1729" s="32" t="s">
        <v>5442</v>
      </c>
      <c r="H1729" s="32" t="s">
        <v>5411</v>
      </c>
      <c r="I1729" s="32" t="s">
        <v>189</v>
      </c>
      <c r="J1729" s="32" t="s">
        <v>115</v>
      </c>
      <c r="K1729" s="32" t="s">
        <v>115</v>
      </c>
      <c r="L1729" s="32" t="s">
        <v>404</v>
      </c>
      <c r="M1729" s="32" t="s">
        <v>5412</v>
      </c>
      <c r="N1729" s="32" t="s">
        <v>115</v>
      </c>
      <c r="O1729" s="32" t="s">
        <v>115</v>
      </c>
      <c r="P1729" s="110">
        <v>45906</v>
      </c>
      <c r="Q1729" s="32">
        <v>52</v>
      </c>
      <c r="R1729" s="32" t="s">
        <v>220</v>
      </c>
      <c r="S1729" s="32" t="s">
        <v>203</v>
      </c>
      <c r="T1729" s="32" t="s">
        <v>203</v>
      </c>
      <c r="U1729" s="32" t="s">
        <v>214</v>
      </c>
      <c r="V1729" s="32" t="s">
        <v>122</v>
      </c>
      <c r="W1729" s="32" t="s">
        <v>123</v>
      </c>
      <c r="X1729" s="32" t="s">
        <v>2450</v>
      </c>
      <c r="Y1729" s="128"/>
      <c r="Z1729" s="119">
        <v>0.22</v>
      </c>
      <c r="AA1729" s="119" t="s">
        <v>115</v>
      </c>
      <c r="AB1729" s="32" t="s">
        <v>1728</v>
      </c>
      <c r="AC1729" s="32" t="s">
        <v>115</v>
      </c>
      <c r="AD1729" s="32" t="s">
        <v>115</v>
      </c>
      <c r="AE1729" s="32" t="s">
        <v>115</v>
      </c>
      <c r="AF1729" s="32" t="s">
        <v>115</v>
      </c>
      <c r="AG1729" s="32" t="s">
        <v>5322</v>
      </c>
      <c r="AH1729" s="32" t="s">
        <v>422</v>
      </c>
      <c r="AI1729" s="32">
        <v>5798142</v>
      </c>
      <c r="AJ1729" s="32" t="s">
        <v>5443</v>
      </c>
      <c r="AK1729" s="32" t="s">
        <v>5444</v>
      </c>
      <c r="AL1729" s="32">
        <v>6</v>
      </c>
      <c r="AM1729" s="32">
        <v>72</v>
      </c>
      <c r="AN1729" s="32" t="s">
        <v>128</v>
      </c>
      <c r="AO1729" s="32" t="s">
        <v>129</v>
      </c>
      <c r="AP1729" s="32" t="s">
        <v>203</v>
      </c>
      <c r="AQ1729" s="32" t="s">
        <v>130</v>
      </c>
      <c r="AR1729" s="32">
        <v>2022</v>
      </c>
      <c r="AS1729" s="32" t="s">
        <v>115</v>
      </c>
      <c r="AT1729" s="32" t="s">
        <v>123</v>
      </c>
      <c r="AU1729" s="32" t="s">
        <v>115</v>
      </c>
      <c r="AV1729" s="32" t="s">
        <v>115</v>
      </c>
      <c r="AW1729" s="32" t="s">
        <v>115</v>
      </c>
      <c r="AX1729" s="32" t="s">
        <v>123</v>
      </c>
      <c r="AY1729" s="32" t="s">
        <v>203</v>
      </c>
      <c r="AZ1729" s="110" t="s">
        <v>203</v>
      </c>
      <c r="BA1729" s="32" t="s">
        <v>203</v>
      </c>
      <c r="BB1729" s="32" t="s">
        <v>203</v>
      </c>
      <c r="BC1729" s="32" t="s">
        <v>203</v>
      </c>
      <c r="BD1729" s="32" t="s">
        <v>203</v>
      </c>
      <c r="BE1729" s="32" t="s">
        <v>1910</v>
      </c>
      <c r="BF1729" s="110" t="s">
        <v>203</v>
      </c>
      <c r="BG1729" s="32" t="s">
        <v>203</v>
      </c>
      <c r="BH1729" s="32" t="s">
        <v>203</v>
      </c>
      <c r="BI1729" s="32" t="s">
        <v>468</v>
      </c>
      <c r="BJ1729" s="32">
        <v>4</v>
      </c>
      <c r="BK1729" s="110">
        <v>48597</v>
      </c>
      <c r="BL1729" s="110" t="s">
        <v>115</v>
      </c>
      <c r="BM1729" s="110">
        <v>48752</v>
      </c>
      <c r="BN1729" s="32" t="s">
        <v>115</v>
      </c>
      <c r="BO1729" s="32" t="s">
        <v>115</v>
      </c>
      <c r="BP1729" s="32" t="b">
        <v>0</v>
      </c>
      <c r="BQ1729" s="116" t="s">
        <v>115</v>
      </c>
      <c r="BR1729" s="32" t="s">
        <v>134</v>
      </c>
      <c r="BS1729" s="116">
        <v>27.101900000000001</v>
      </c>
      <c r="BT1729" s="116">
        <v>18527.619900000002</v>
      </c>
      <c r="BU1729" s="116">
        <v>0</v>
      </c>
      <c r="BV1729" s="116">
        <v>2.5190999999999999</v>
      </c>
      <c r="BW1729" s="116">
        <v>17.043199999999999</v>
      </c>
      <c r="BX1729" s="116">
        <v>6.9053000000000004</v>
      </c>
      <c r="BY1729" s="116">
        <v>1.1524000000000001</v>
      </c>
      <c r="BZ1729" s="116">
        <v>500</v>
      </c>
      <c r="CA1729" s="116">
        <v>8500</v>
      </c>
      <c r="CB1729" s="116">
        <v>9000</v>
      </c>
      <c r="CC1729" s="116">
        <v>500</v>
      </c>
      <c r="CD1729" s="116">
        <v>0</v>
      </c>
      <c r="CE1729" s="116">
        <v>26.467500000000001</v>
      </c>
      <c r="CF1729" s="32" t="s">
        <v>135</v>
      </c>
      <c r="CG1729" s="32" t="s">
        <v>136</v>
      </c>
      <c r="CH1729" s="32" t="s">
        <v>115</v>
      </c>
      <c r="CI1729" s="116">
        <v>0</v>
      </c>
      <c r="CJ1729" s="116">
        <v>0</v>
      </c>
      <c r="CK1729" s="116">
        <v>0</v>
      </c>
      <c r="CL1729" s="116">
        <v>0</v>
      </c>
      <c r="CM1729" s="116">
        <v>0</v>
      </c>
      <c r="CN1729" s="116">
        <v>0</v>
      </c>
      <c r="CO1729" s="113">
        <v>0</v>
      </c>
      <c r="CP1729" s="32" t="s">
        <v>134</v>
      </c>
      <c r="CQ1729" s="32" t="s">
        <v>115</v>
      </c>
      <c r="CR1729" s="32" t="s">
        <v>279</v>
      </c>
      <c r="CS1729" s="32" t="s">
        <v>115</v>
      </c>
      <c r="CT1729" s="113">
        <v>0</v>
      </c>
      <c r="CU1729" s="113">
        <v>1</v>
      </c>
      <c r="CV1729" s="33" t="s">
        <v>3023</v>
      </c>
    </row>
    <row r="1730" spans="2:100">
      <c r="B1730" s="31">
        <v>1726</v>
      </c>
      <c r="C1730" s="32" t="s">
        <v>5450</v>
      </c>
      <c r="D1730" s="128"/>
      <c r="E1730" s="128"/>
      <c r="F1730" s="32" t="s">
        <v>5119</v>
      </c>
      <c r="G1730" s="32" t="s">
        <v>5442</v>
      </c>
      <c r="H1730" s="32" t="s">
        <v>5411</v>
      </c>
      <c r="I1730" s="32" t="s">
        <v>189</v>
      </c>
      <c r="J1730" s="32" t="s">
        <v>115</v>
      </c>
      <c r="K1730" s="32" t="s">
        <v>115</v>
      </c>
      <c r="L1730" s="32" t="s">
        <v>404</v>
      </c>
      <c r="M1730" s="32" t="s">
        <v>5412</v>
      </c>
      <c r="N1730" s="32" t="s">
        <v>115</v>
      </c>
      <c r="O1730" s="32" t="s">
        <v>115</v>
      </c>
      <c r="P1730" s="110">
        <v>45906</v>
      </c>
      <c r="Q1730" s="32">
        <v>52</v>
      </c>
      <c r="R1730" s="32" t="s">
        <v>220</v>
      </c>
      <c r="S1730" s="32" t="s">
        <v>203</v>
      </c>
      <c r="T1730" s="32" t="s">
        <v>203</v>
      </c>
      <c r="U1730" s="32" t="s">
        <v>214</v>
      </c>
      <c r="V1730" s="32" t="s">
        <v>122</v>
      </c>
      <c r="W1730" s="32" t="s">
        <v>123</v>
      </c>
      <c r="X1730" s="32" t="s">
        <v>2450</v>
      </c>
      <c r="Y1730" s="128"/>
      <c r="Z1730" s="119">
        <v>0.23</v>
      </c>
      <c r="AA1730" s="119" t="s">
        <v>115</v>
      </c>
      <c r="AB1730" s="32" t="s">
        <v>1728</v>
      </c>
      <c r="AC1730" s="32" t="s">
        <v>115</v>
      </c>
      <c r="AD1730" s="32" t="s">
        <v>115</v>
      </c>
      <c r="AE1730" s="32" t="s">
        <v>115</v>
      </c>
      <c r="AF1730" s="32" t="s">
        <v>115</v>
      </c>
      <c r="AG1730" s="32" t="s">
        <v>5322</v>
      </c>
      <c r="AH1730" s="32" t="s">
        <v>422</v>
      </c>
      <c r="AI1730" s="32">
        <v>5798143</v>
      </c>
      <c r="AJ1730" s="32" t="s">
        <v>5443</v>
      </c>
      <c r="AK1730" s="32" t="s">
        <v>5444</v>
      </c>
      <c r="AL1730" s="32">
        <v>6</v>
      </c>
      <c r="AM1730" s="32">
        <v>72</v>
      </c>
      <c r="AN1730" s="32" t="s">
        <v>128</v>
      </c>
      <c r="AO1730" s="32" t="s">
        <v>129</v>
      </c>
      <c r="AP1730" s="32" t="s">
        <v>203</v>
      </c>
      <c r="AQ1730" s="32" t="s">
        <v>130</v>
      </c>
      <c r="AR1730" s="32">
        <v>2022</v>
      </c>
      <c r="AS1730" s="32" t="s">
        <v>115</v>
      </c>
      <c r="AT1730" s="32" t="s">
        <v>123</v>
      </c>
      <c r="AU1730" s="32" t="s">
        <v>115</v>
      </c>
      <c r="AV1730" s="32" t="s">
        <v>115</v>
      </c>
      <c r="AW1730" s="32" t="s">
        <v>115</v>
      </c>
      <c r="AX1730" s="32" t="s">
        <v>123</v>
      </c>
      <c r="AY1730" s="32" t="s">
        <v>203</v>
      </c>
      <c r="AZ1730" s="110" t="s">
        <v>203</v>
      </c>
      <c r="BA1730" s="32" t="s">
        <v>203</v>
      </c>
      <c r="BB1730" s="32" t="s">
        <v>203</v>
      </c>
      <c r="BC1730" s="32" t="s">
        <v>203</v>
      </c>
      <c r="BD1730" s="32" t="s">
        <v>203</v>
      </c>
      <c r="BE1730" s="32" t="s">
        <v>1910</v>
      </c>
      <c r="BF1730" s="110" t="s">
        <v>203</v>
      </c>
      <c r="BG1730" s="32" t="s">
        <v>203</v>
      </c>
      <c r="BH1730" s="32" t="s">
        <v>203</v>
      </c>
      <c r="BI1730" s="32" t="s">
        <v>468</v>
      </c>
      <c r="BJ1730" s="32">
        <v>4</v>
      </c>
      <c r="BK1730" s="110">
        <v>46727</v>
      </c>
      <c r="BL1730" s="110" t="s">
        <v>115</v>
      </c>
      <c r="BM1730" s="110">
        <v>48809</v>
      </c>
      <c r="BN1730" s="32" t="s">
        <v>115</v>
      </c>
      <c r="BO1730" s="32" t="s">
        <v>115</v>
      </c>
      <c r="BP1730" s="32" t="b">
        <v>0</v>
      </c>
      <c r="BQ1730" s="116" t="s">
        <v>115</v>
      </c>
      <c r="BR1730" s="32" t="s">
        <v>134</v>
      </c>
      <c r="BS1730" s="116">
        <v>28.089400000000001</v>
      </c>
      <c r="BT1730" s="116">
        <v>18528.631700000002</v>
      </c>
      <c r="BU1730" s="116">
        <v>0</v>
      </c>
      <c r="BV1730" s="116">
        <v>3.7745000000000002</v>
      </c>
      <c r="BW1730" s="116">
        <v>16.421199999999999</v>
      </c>
      <c r="BX1730" s="116">
        <v>7.2363</v>
      </c>
      <c r="BY1730" s="116">
        <v>1.1997</v>
      </c>
      <c r="BZ1730" s="116">
        <v>500</v>
      </c>
      <c r="CA1730" s="116">
        <v>8500</v>
      </c>
      <c r="CB1730" s="116">
        <v>9000</v>
      </c>
      <c r="CC1730" s="116">
        <v>500</v>
      </c>
      <c r="CD1730" s="116">
        <v>0</v>
      </c>
      <c r="CE1730" s="116">
        <v>27.432000000000002</v>
      </c>
      <c r="CF1730" s="32" t="s">
        <v>135</v>
      </c>
      <c r="CG1730" s="32" t="s">
        <v>136</v>
      </c>
      <c r="CH1730" s="32" t="s">
        <v>115</v>
      </c>
      <c r="CI1730" s="116">
        <v>0</v>
      </c>
      <c r="CJ1730" s="116">
        <v>0</v>
      </c>
      <c r="CK1730" s="116">
        <v>0</v>
      </c>
      <c r="CL1730" s="116">
        <v>0</v>
      </c>
      <c r="CM1730" s="116">
        <v>0</v>
      </c>
      <c r="CN1730" s="116">
        <v>0</v>
      </c>
      <c r="CO1730" s="113">
        <v>0</v>
      </c>
      <c r="CP1730" s="32" t="s">
        <v>134</v>
      </c>
      <c r="CQ1730" s="32" t="s">
        <v>115</v>
      </c>
      <c r="CR1730" s="32" t="s">
        <v>279</v>
      </c>
      <c r="CS1730" s="32" t="s">
        <v>115</v>
      </c>
      <c r="CT1730" s="113">
        <v>0</v>
      </c>
      <c r="CU1730" s="113">
        <v>1</v>
      </c>
      <c r="CV1730" s="33" t="s">
        <v>3023</v>
      </c>
    </row>
    <row r="1731" spans="2:100">
      <c r="B1731" s="31">
        <v>1727</v>
      </c>
      <c r="C1731" s="32" t="s">
        <v>5451</v>
      </c>
      <c r="D1731" s="128"/>
      <c r="E1731" s="128"/>
      <c r="F1731" s="32" t="s">
        <v>115</v>
      </c>
      <c r="G1731" s="32" t="s">
        <v>5452</v>
      </c>
      <c r="H1731" s="32" t="s">
        <v>5411</v>
      </c>
      <c r="I1731" s="32" t="s">
        <v>189</v>
      </c>
      <c r="J1731" s="32" t="s">
        <v>115</v>
      </c>
      <c r="K1731" s="32" t="s">
        <v>115</v>
      </c>
      <c r="L1731" s="32" t="s">
        <v>404</v>
      </c>
      <c r="M1731" s="32" t="s">
        <v>5412</v>
      </c>
      <c r="N1731" s="32" t="s">
        <v>115</v>
      </c>
      <c r="O1731" s="32" t="s">
        <v>115</v>
      </c>
      <c r="P1731" s="110" t="s">
        <v>115</v>
      </c>
      <c r="Q1731" s="32" t="s">
        <v>115</v>
      </c>
      <c r="R1731" s="32" t="s">
        <v>115</v>
      </c>
      <c r="S1731" s="32" t="s">
        <v>121</v>
      </c>
      <c r="T1731" s="32" t="s">
        <v>115</v>
      </c>
      <c r="U1731" s="32" t="s">
        <v>115</v>
      </c>
      <c r="V1731" s="32" t="s">
        <v>122</v>
      </c>
      <c r="W1731" s="32" t="s">
        <v>123</v>
      </c>
      <c r="X1731" s="32" t="s">
        <v>115</v>
      </c>
      <c r="Y1731" s="128"/>
      <c r="Z1731" s="119" t="s">
        <v>115</v>
      </c>
      <c r="AA1731" s="119" t="s">
        <v>115</v>
      </c>
      <c r="AB1731" s="32" t="s">
        <v>115</v>
      </c>
      <c r="AC1731" s="32" t="s">
        <v>115</v>
      </c>
      <c r="AD1731" s="32" t="s">
        <v>115</v>
      </c>
      <c r="AE1731" s="32" t="s">
        <v>115</v>
      </c>
      <c r="AF1731" s="32" t="s">
        <v>115</v>
      </c>
      <c r="AG1731" s="32" t="s">
        <v>5453</v>
      </c>
      <c r="AH1731" s="32" t="s">
        <v>127</v>
      </c>
      <c r="AI1731" s="32">
        <v>5802562</v>
      </c>
      <c r="AJ1731" s="32" t="s">
        <v>5454</v>
      </c>
      <c r="AK1731" s="32" t="s">
        <v>5455</v>
      </c>
      <c r="AL1731" s="32">
        <v>1</v>
      </c>
      <c r="AM1731" s="32">
        <v>72</v>
      </c>
      <c r="AN1731" s="32" t="s">
        <v>128</v>
      </c>
      <c r="AO1731" s="32" t="s">
        <v>129</v>
      </c>
      <c r="AP1731" s="32" t="s">
        <v>115</v>
      </c>
      <c r="AQ1731" s="32" t="s">
        <v>130</v>
      </c>
      <c r="AR1731" s="32">
        <v>2023</v>
      </c>
      <c r="AS1731" s="32" t="s">
        <v>115</v>
      </c>
      <c r="AT1731" s="32" t="s">
        <v>123</v>
      </c>
      <c r="AU1731" s="32" t="s">
        <v>115</v>
      </c>
      <c r="AV1731" s="32" t="s">
        <v>115</v>
      </c>
      <c r="AW1731" s="32" t="s">
        <v>115</v>
      </c>
      <c r="AX1731" s="32" t="s">
        <v>123</v>
      </c>
      <c r="AY1731" s="32" t="s">
        <v>115</v>
      </c>
      <c r="AZ1731" s="110" t="s">
        <v>115</v>
      </c>
      <c r="BA1731" s="32" t="s">
        <v>115</v>
      </c>
      <c r="BB1731" s="32" t="s">
        <v>115</v>
      </c>
      <c r="BC1731" s="32" t="s">
        <v>115</v>
      </c>
      <c r="BD1731" s="32" t="s">
        <v>115</v>
      </c>
      <c r="BE1731" s="32" t="s">
        <v>115</v>
      </c>
      <c r="BF1731" s="110" t="s">
        <v>115</v>
      </c>
      <c r="BG1731" s="32" t="s">
        <v>131</v>
      </c>
      <c r="BH1731" s="32" t="s">
        <v>115</v>
      </c>
      <c r="BI1731" s="32" t="s">
        <v>132</v>
      </c>
      <c r="BJ1731" s="32" t="s">
        <v>115</v>
      </c>
      <c r="BK1731" s="110" t="s">
        <v>115</v>
      </c>
      <c r="BL1731" s="110" t="s">
        <v>115</v>
      </c>
      <c r="BM1731" s="110" t="s">
        <v>133</v>
      </c>
      <c r="BN1731" s="32" t="s">
        <v>115</v>
      </c>
      <c r="BO1731" s="32" t="s">
        <v>115</v>
      </c>
      <c r="BP1731" s="32" t="b">
        <v>0</v>
      </c>
      <c r="BQ1731" s="116" t="s">
        <v>115</v>
      </c>
      <c r="BR1731" s="32" t="s">
        <v>134</v>
      </c>
      <c r="BS1731" s="116">
        <v>17370.204399999999</v>
      </c>
      <c r="BT1731" s="116">
        <v>37370.204400000002</v>
      </c>
      <c r="BU1731" s="116">
        <v>0</v>
      </c>
      <c r="BV1731" s="116">
        <v>0</v>
      </c>
      <c r="BW1731" s="116">
        <v>2.3759000000000001</v>
      </c>
      <c r="BX1731" s="116">
        <v>9950.8456000000006</v>
      </c>
      <c r="BY1731" s="116">
        <v>7416.9829</v>
      </c>
      <c r="BZ1731" s="116">
        <v>7000</v>
      </c>
      <c r="CA1731" s="116">
        <v>6000</v>
      </c>
      <c r="CB1731" s="116">
        <v>4000</v>
      </c>
      <c r="CC1731" s="116">
        <v>1000.0000000000002</v>
      </c>
      <c r="CD1731" s="116">
        <v>1000</v>
      </c>
      <c r="CE1731" s="116">
        <v>9953.2214999999997</v>
      </c>
      <c r="CF1731" s="32" t="s">
        <v>135</v>
      </c>
      <c r="CG1731" s="32" t="s">
        <v>136</v>
      </c>
      <c r="CH1731" s="32" t="s">
        <v>156</v>
      </c>
      <c r="CI1731" s="116">
        <v>0</v>
      </c>
      <c r="CJ1731" s="116">
        <v>0</v>
      </c>
      <c r="CK1731" s="116">
        <v>0</v>
      </c>
      <c r="CL1731" s="116">
        <v>0</v>
      </c>
      <c r="CM1731" s="116">
        <v>0</v>
      </c>
      <c r="CN1731" s="116">
        <v>0</v>
      </c>
      <c r="CO1731" s="113">
        <v>0</v>
      </c>
      <c r="CP1731" s="32" t="s">
        <v>134</v>
      </c>
      <c r="CQ1731" s="32" t="s">
        <v>115</v>
      </c>
      <c r="CR1731" s="32" t="s">
        <v>134</v>
      </c>
      <c r="CS1731" s="32" t="s">
        <v>115</v>
      </c>
      <c r="CT1731" s="113">
        <v>0.3427</v>
      </c>
      <c r="CU1731" s="113">
        <v>0.6573</v>
      </c>
      <c r="CV1731" s="33" t="s">
        <v>4836</v>
      </c>
    </row>
    <row r="1732" spans="2:100">
      <c r="B1732" s="31">
        <v>1728</v>
      </c>
      <c r="C1732" s="32" t="s">
        <v>5456</v>
      </c>
      <c r="D1732" s="128"/>
      <c r="E1732" s="128"/>
      <c r="F1732" s="32" t="s">
        <v>115</v>
      </c>
      <c r="G1732" s="32" t="s">
        <v>5457</v>
      </c>
      <c r="H1732" s="32" t="s">
        <v>1488</v>
      </c>
      <c r="I1732" s="32" t="s">
        <v>118</v>
      </c>
      <c r="J1732" s="32" t="s">
        <v>115</v>
      </c>
      <c r="K1732" s="32" t="s">
        <v>115</v>
      </c>
      <c r="L1732" s="32" t="s">
        <v>5458</v>
      </c>
      <c r="M1732" s="32" t="s">
        <v>5459</v>
      </c>
      <c r="N1732" s="32" t="s">
        <v>115</v>
      </c>
      <c r="O1732" s="32" t="s">
        <v>115</v>
      </c>
      <c r="P1732" s="110" t="s">
        <v>115</v>
      </c>
      <c r="Q1732" s="32" t="s">
        <v>115</v>
      </c>
      <c r="R1732" s="32" t="s">
        <v>115</v>
      </c>
      <c r="S1732" s="32" t="s">
        <v>121</v>
      </c>
      <c r="T1732" s="32" t="s">
        <v>115</v>
      </c>
      <c r="U1732" s="32" t="s">
        <v>115</v>
      </c>
      <c r="V1732" s="32" t="s">
        <v>122</v>
      </c>
      <c r="W1732" s="32" t="s">
        <v>123</v>
      </c>
      <c r="X1732" s="32" t="s">
        <v>115</v>
      </c>
      <c r="Y1732" s="128"/>
      <c r="Z1732" s="119" t="s">
        <v>115</v>
      </c>
      <c r="AA1732" s="119" t="s">
        <v>115</v>
      </c>
      <c r="AB1732" s="32" t="s">
        <v>115</v>
      </c>
      <c r="AC1732" s="32" t="s">
        <v>115</v>
      </c>
      <c r="AD1732" s="32" t="s">
        <v>244</v>
      </c>
      <c r="AE1732" s="32" t="s">
        <v>115</v>
      </c>
      <c r="AF1732" s="32" t="s">
        <v>115</v>
      </c>
      <c r="AG1732" s="32" t="s">
        <v>1513</v>
      </c>
      <c r="AH1732" s="32" t="s">
        <v>115</v>
      </c>
      <c r="AI1732" s="32">
        <v>5759001</v>
      </c>
      <c r="AJ1732" s="32" t="s">
        <v>115</v>
      </c>
      <c r="AK1732" s="32" t="s">
        <v>115</v>
      </c>
      <c r="AL1732" s="32" t="s">
        <v>115</v>
      </c>
      <c r="AM1732" s="32">
        <v>82</v>
      </c>
      <c r="AN1732" s="32" t="s">
        <v>128</v>
      </c>
      <c r="AO1732" s="32" t="s">
        <v>129</v>
      </c>
      <c r="AP1732" s="32" t="s">
        <v>115</v>
      </c>
      <c r="AQ1732" s="32" t="s">
        <v>130</v>
      </c>
      <c r="AR1732" s="32">
        <v>2019</v>
      </c>
      <c r="AS1732" s="32" t="s">
        <v>115</v>
      </c>
      <c r="AT1732" s="32" t="s">
        <v>123</v>
      </c>
      <c r="AU1732" s="32" t="s">
        <v>115</v>
      </c>
      <c r="AV1732" s="32" t="s">
        <v>115</v>
      </c>
      <c r="AW1732" s="32" t="s">
        <v>115</v>
      </c>
      <c r="AX1732" s="32" t="s">
        <v>123</v>
      </c>
      <c r="AY1732" s="32" t="s">
        <v>115</v>
      </c>
      <c r="AZ1732" s="110" t="s">
        <v>115</v>
      </c>
      <c r="BA1732" s="32" t="s">
        <v>115</v>
      </c>
      <c r="BB1732" s="32" t="s">
        <v>115</v>
      </c>
      <c r="BC1732" s="32" t="s">
        <v>115</v>
      </c>
      <c r="BD1732" s="32" t="s">
        <v>115</v>
      </c>
      <c r="BE1732" s="32" t="s">
        <v>115</v>
      </c>
      <c r="BF1732" s="110" t="s">
        <v>115</v>
      </c>
      <c r="BG1732" s="32" t="s">
        <v>131</v>
      </c>
      <c r="BH1732" s="32" t="s">
        <v>115</v>
      </c>
      <c r="BI1732" s="32" t="s">
        <v>132</v>
      </c>
      <c r="BJ1732" s="32" t="s">
        <v>115</v>
      </c>
      <c r="BK1732" s="110" t="s">
        <v>115</v>
      </c>
      <c r="BL1732" s="110" t="s">
        <v>115</v>
      </c>
      <c r="BM1732" s="110" t="s">
        <v>133</v>
      </c>
      <c r="BN1732" s="32" t="s">
        <v>115</v>
      </c>
      <c r="BO1732" s="32" t="s">
        <v>115</v>
      </c>
      <c r="BP1732" s="32" t="b">
        <v>0</v>
      </c>
      <c r="BQ1732" s="116" t="s">
        <v>115</v>
      </c>
      <c r="BR1732" s="32" t="s">
        <v>134</v>
      </c>
      <c r="BS1732" s="116">
        <v>1909.7027</v>
      </c>
      <c r="BT1732" s="116">
        <v>1909.7027</v>
      </c>
      <c r="BU1732" s="116">
        <v>83.185100000000006</v>
      </c>
      <c r="BV1732" s="116">
        <v>90.084599999999995</v>
      </c>
      <c r="BW1732" s="116">
        <v>99.296000000000006</v>
      </c>
      <c r="BX1732" s="116">
        <v>50.6858</v>
      </c>
      <c r="BY1732" s="116">
        <v>0</v>
      </c>
      <c r="BZ1732" s="116">
        <v>0</v>
      </c>
      <c r="CA1732" s="116">
        <v>0</v>
      </c>
      <c r="CB1732" s="116">
        <v>0</v>
      </c>
      <c r="CC1732" s="116">
        <v>0</v>
      </c>
      <c r="CD1732" s="116">
        <v>0</v>
      </c>
      <c r="CE1732" s="116">
        <v>1909.7027</v>
      </c>
      <c r="CF1732" s="32" t="s">
        <v>135</v>
      </c>
      <c r="CG1732" s="32" t="s">
        <v>136</v>
      </c>
      <c r="CH1732" s="32" t="s">
        <v>156</v>
      </c>
      <c r="CI1732" s="116">
        <v>0</v>
      </c>
      <c r="CJ1732" s="116">
        <v>0</v>
      </c>
      <c r="CK1732" s="116">
        <v>0</v>
      </c>
      <c r="CL1732" s="116">
        <v>0</v>
      </c>
      <c r="CM1732" s="116">
        <v>0</v>
      </c>
      <c r="CN1732" s="116">
        <v>421.56920000000002</v>
      </c>
      <c r="CO1732" s="113">
        <v>0</v>
      </c>
      <c r="CP1732" s="32" t="s">
        <v>5460</v>
      </c>
      <c r="CQ1732" s="32" t="s">
        <v>115</v>
      </c>
      <c r="CR1732" s="32" t="s">
        <v>134</v>
      </c>
      <c r="CS1732" s="32" t="s">
        <v>115</v>
      </c>
      <c r="CT1732" s="113">
        <v>0.3427</v>
      </c>
      <c r="CU1732" s="113">
        <v>0.6573</v>
      </c>
      <c r="CV1732" s="33" t="s">
        <v>4836</v>
      </c>
    </row>
    <row r="1733" spans="2:100">
      <c r="B1733" s="28">
        <v>1729</v>
      </c>
      <c r="C1733" s="29" t="s">
        <v>5461</v>
      </c>
      <c r="D1733" s="129"/>
      <c r="E1733" s="129"/>
      <c r="F1733" s="29" t="s">
        <v>5462</v>
      </c>
      <c r="G1733" s="29" t="s">
        <v>5463</v>
      </c>
      <c r="H1733" s="29" t="s">
        <v>1498</v>
      </c>
      <c r="I1733" s="29" t="s">
        <v>1095</v>
      </c>
      <c r="J1733" s="29" t="s">
        <v>115</v>
      </c>
      <c r="K1733" s="29" t="s">
        <v>115</v>
      </c>
      <c r="L1733" s="29" t="s">
        <v>5464</v>
      </c>
      <c r="M1733" s="29" t="s">
        <v>5465</v>
      </c>
      <c r="N1733" s="29" t="s">
        <v>115</v>
      </c>
      <c r="O1733" s="29" t="s">
        <v>115</v>
      </c>
      <c r="P1733" s="109">
        <v>45889</v>
      </c>
      <c r="Q1733" s="29">
        <v>59</v>
      </c>
      <c r="R1733" s="29" t="s">
        <v>115</v>
      </c>
      <c r="S1733" s="29" t="s">
        <v>121</v>
      </c>
      <c r="T1733" s="29" t="s">
        <v>115</v>
      </c>
      <c r="U1733" s="29" t="s">
        <v>1574</v>
      </c>
      <c r="V1733" s="29" t="s">
        <v>122</v>
      </c>
      <c r="W1733" s="29" t="s">
        <v>123</v>
      </c>
      <c r="X1733" s="29" t="s">
        <v>224</v>
      </c>
      <c r="Y1733" s="129"/>
      <c r="Z1733" s="118">
        <v>1.7</v>
      </c>
      <c r="AA1733" s="118" t="s">
        <v>115</v>
      </c>
      <c r="AB1733" s="29" t="s">
        <v>1842</v>
      </c>
      <c r="AC1733" s="29" t="s">
        <v>115</v>
      </c>
      <c r="AD1733" s="29" t="s">
        <v>115</v>
      </c>
      <c r="AE1733" s="29" t="s">
        <v>115</v>
      </c>
      <c r="AF1733" s="29" t="s">
        <v>115</v>
      </c>
      <c r="AG1733" s="29" t="s">
        <v>115</v>
      </c>
      <c r="AH1733" s="29" t="s">
        <v>115</v>
      </c>
      <c r="AI1733" s="29">
        <v>5539441</v>
      </c>
      <c r="AJ1733" s="29" t="s">
        <v>5466</v>
      </c>
      <c r="AK1733" s="29" t="s">
        <v>5467</v>
      </c>
      <c r="AL1733" s="29">
        <v>2</v>
      </c>
      <c r="AM1733" s="29">
        <v>82</v>
      </c>
      <c r="AN1733" s="29" t="s">
        <v>128</v>
      </c>
      <c r="AO1733" s="29" t="s">
        <v>129</v>
      </c>
      <c r="AP1733" s="29">
        <v>2020</v>
      </c>
      <c r="AQ1733" s="29" t="s">
        <v>130</v>
      </c>
      <c r="AR1733" s="29">
        <v>2022</v>
      </c>
      <c r="AS1733" s="29" t="s">
        <v>115</v>
      </c>
      <c r="AT1733" s="29" t="s">
        <v>123</v>
      </c>
      <c r="AU1733" s="29" t="s">
        <v>115</v>
      </c>
      <c r="AV1733" s="29" t="s">
        <v>115</v>
      </c>
      <c r="AW1733" s="29" t="s">
        <v>115</v>
      </c>
      <c r="AX1733" s="29" t="s">
        <v>123</v>
      </c>
      <c r="AY1733" s="29" t="s">
        <v>115</v>
      </c>
      <c r="AZ1733" s="109" t="s">
        <v>115</v>
      </c>
      <c r="BA1733" s="29" t="s">
        <v>115</v>
      </c>
      <c r="BB1733" s="29" t="s">
        <v>115</v>
      </c>
      <c r="BC1733" s="29" t="s">
        <v>115</v>
      </c>
      <c r="BD1733" s="29" t="s">
        <v>115</v>
      </c>
      <c r="BE1733" s="29" t="s">
        <v>5468</v>
      </c>
      <c r="BF1733" s="109">
        <v>44321</v>
      </c>
      <c r="BG1733" s="29" t="s">
        <v>306</v>
      </c>
      <c r="BH1733" s="29" t="s">
        <v>1871</v>
      </c>
      <c r="BI1733" s="29" t="s">
        <v>195</v>
      </c>
      <c r="BJ1733" s="29">
        <v>2</v>
      </c>
      <c r="BK1733" s="109">
        <v>44898</v>
      </c>
      <c r="BL1733" s="109">
        <v>44377</v>
      </c>
      <c r="BM1733" s="109">
        <v>44926</v>
      </c>
      <c r="BN1733" s="29" t="s">
        <v>2083</v>
      </c>
      <c r="BO1733" s="29" t="s">
        <v>115</v>
      </c>
      <c r="BP1733" s="29" t="b">
        <v>0</v>
      </c>
      <c r="BQ1733" s="115">
        <v>13800</v>
      </c>
      <c r="BR1733" s="29" t="s">
        <v>134</v>
      </c>
      <c r="BS1733" s="115">
        <v>205.893</v>
      </c>
      <c r="BT1733" s="115">
        <v>205.893</v>
      </c>
      <c r="BU1733" s="115">
        <v>0</v>
      </c>
      <c r="BV1733" s="115">
        <v>200.5265</v>
      </c>
      <c r="BW1733" s="115">
        <v>3.6084999999999998</v>
      </c>
      <c r="BX1733" s="115">
        <v>1.5528999999999999</v>
      </c>
      <c r="BY1733" s="115">
        <v>0.2051</v>
      </c>
      <c r="BZ1733" s="115">
        <v>0</v>
      </c>
      <c r="CA1733" s="115">
        <v>0</v>
      </c>
      <c r="CB1733" s="115">
        <v>0</v>
      </c>
      <c r="CC1733" s="115">
        <v>0</v>
      </c>
      <c r="CD1733" s="115">
        <v>0</v>
      </c>
      <c r="CE1733" s="115">
        <v>205.68790000000001</v>
      </c>
      <c r="CF1733" s="29" t="s">
        <v>135</v>
      </c>
      <c r="CG1733" s="29" t="s">
        <v>136</v>
      </c>
      <c r="CH1733" s="29" t="s">
        <v>185</v>
      </c>
      <c r="CI1733" s="115">
        <v>0</v>
      </c>
      <c r="CJ1733" s="115">
        <v>0</v>
      </c>
      <c r="CK1733" s="115">
        <v>191.31255999999999</v>
      </c>
      <c r="CL1733" s="115">
        <v>3.4426700000000001</v>
      </c>
      <c r="CM1733" s="115">
        <v>1.4815</v>
      </c>
      <c r="CN1733" s="115">
        <v>0.19572000000000001</v>
      </c>
      <c r="CO1733" s="112">
        <v>0</v>
      </c>
      <c r="CP1733" s="29" t="s">
        <v>5469</v>
      </c>
      <c r="CQ1733" s="29" t="s">
        <v>115</v>
      </c>
      <c r="CR1733" s="29" t="s">
        <v>134</v>
      </c>
      <c r="CS1733" s="29" t="s">
        <v>115</v>
      </c>
      <c r="CT1733" s="112">
        <v>0.3427</v>
      </c>
      <c r="CU1733" s="112">
        <v>0.6573</v>
      </c>
      <c r="CV1733" s="30" t="s">
        <v>115</v>
      </c>
    </row>
    <row r="1734" spans="2:100">
      <c r="B1734" s="31">
        <v>1730</v>
      </c>
      <c r="C1734" s="32" t="s">
        <v>5470</v>
      </c>
      <c r="D1734" s="128"/>
      <c r="E1734" s="128"/>
      <c r="F1734" s="32" t="s">
        <v>931</v>
      </c>
      <c r="G1734" s="32" t="s">
        <v>5471</v>
      </c>
      <c r="H1734" s="32" t="s">
        <v>1498</v>
      </c>
      <c r="I1734" s="32" t="s">
        <v>166</v>
      </c>
      <c r="J1734" s="32" t="s">
        <v>115</v>
      </c>
      <c r="K1734" s="32" t="s">
        <v>115</v>
      </c>
      <c r="L1734" s="32" t="s">
        <v>5464</v>
      </c>
      <c r="M1734" s="32" t="s">
        <v>5472</v>
      </c>
      <c r="N1734" s="32" t="s">
        <v>115</v>
      </c>
      <c r="O1734" s="32" t="s">
        <v>115</v>
      </c>
      <c r="P1734" s="110">
        <v>45846</v>
      </c>
      <c r="Q1734" s="32">
        <v>57</v>
      </c>
      <c r="R1734" s="32" t="s">
        <v>5473</v>
      </c>
      <c r="S1734" s="32" t="s">
        <v>121</v>
      </c>
      <c r="T1734" s="32" t="s">
        <v>115</v>
      </c>
      <c r="U1734" s="32" t="s">
        <v>214</v>
      </c>
      <c r="V1734" s="32" t="s">
        <v>122</v>
      </c>
      <c r="W1734" s="32" t="s">
        <v>123</v>
      </c>
      <c r="X1734" s="32" t="s">
        <v>278</v>
      </c>
      <c r="Y1734" s="128"/>
      <c r="Z1734" s="119">
        <v>1</v>
      </c>
      <c r="AA1734" s="119" t="s">
        <v>115</v>
      </c>
      <c r="AB1734" s="32" t="s">
        <v>1842</v>
      </c>
      <c r="AC1734" s="32" t="s">
        <v>115</v>
      </c>
      <c r="AD1734" s="32" t="s">
        <v>244</v>
      </c>
      <c r="AE1734" s="32" t="s">
        <v>2766</v>
      </c>
      <c r="AF1734" s="32" t="s">
        <v>115</v>
      </c>
      <c r="AG1734" s="32" t="s">
        <v>115</v>
      </c>
      <c r="AH1734" s="32" t="s">
        <v>115</v>
      </c>
      <c r="AI1734" s="32">
        <v>5780438</v>
      </c>
      <c r="AJ1734" s="32" t="s">
        <v>5474</v>
      </c>
      <c r="AK1734" s="32" t="s">
        <v>5475</v>
      </c>
      <c r="AL1734" s="32">
        <v>3</v>
      </c>
      <c r="AM1734" s="32">
        <v>82</v>
      </c>
      <c r="AN1734" s="32" t="s">
        <v>128</v>
      </c>
      <c r="AO1734" s="32" t="s">
        <v>129</v>
      </c>
      <c r="AP1734" s="32">
        <v>2018</v>
      </c>
      <c r="AQ1734" s="32" t="s">
        <v>130</v>
      </c>
      <c r="AR1734" s="32">
        <v>2019</v>
      </c>
      <c r="AS1734" s="32" t="s">
        <v>115</v>
      </c>
      <c r="AT1734" s="32" t="s">
        <v>123</v>
      </c>
      <c r="AU1734" s="32" t="s">
        <v>115</v>
      </c>
      <c r="AV1734" s="32" t="s">
        <v>115</v>
      </c>
      <c r="AW1734" s="32" t="s">
        <v>115</v>
      </c>
      <c r="AX1734" s="32" t="s">
        <v>123</v>
      </c>
      <c r="AY1734" s="32" t="s">
        <v>115</v>
      </c>
      <c r="AZ1734" s="110" t="s">
        <v>115</v>
      </c>
      <c r="BA1734" s="32" t="s">
        <v>115</v>
      </c>
      <c r="BB1734" s="32" t="s">
        <v>115</v>
      </c>
      <c r="BC1734" s="32" t="s">
        <v>115</v>
      </c>
      <c r="BD1734" s="32" t="s">
        <v>115</v>
      </c>
      <c r="BE1734" s="32" t="s">
        <v>5476</v>
      </c>
      <c r="BF1734" s="110">
        <v>43521</v>
      </c>
      <c r="BG1734" s="32" t="s">
        <v>306</v>
      </c>
      <c r="BH1734" s="32" t="s">
        <v>2033</v>
      </c>
      <c r="BI1734" s="32" t="s">
        <v>195</v>
      </c>
      <c r="BJ1734" s="32">
        <v>2</v>
      </c>
      <c r="BK1734" s="110">
        <v>43616</v>
      </c>
      <c r="BL1734" s="110">
        <v>43570</v>
      </c>
      <c r="BM1734" s="110">
        <v>43843</v>
      </c>
      <c r="BN1734" s="32" t="s">
        <v>234</v>
      </c>
      <c r="BO1734" s="32" t="s">
        <v>115</v>
      </c>
      <c r="BP1734" s="32" t="b">
        <v>0</v>
      </c>
      <c r="BQ1734" s="116">
        <v>9795</v>
      </c>
      <c r="BR1734" s="32" t="s">
        <v>134</v>
      </c>
      <c r="BS1734" s="116">
        <v>8424.1011999999992</v>
      </c>
      <c r="BT1734" s="116">
        <v>8424.1011999999992</v>
      </c>
      <c r="BU1734" s="116">
        <v>-237.98349999999999</v>
      </c>
      <c r="BV1734" s="116">
        <v>0</v>
      </c>
      <c r="BW1734" s="116">
        <v>0</v>
      </c>
      <c r="BX1734" s="116">
        <v>0</v>
      </c>
      <c r="BY1734" s="116">
        <v>0</v>
      </c>
      <c r="BZ1734" s="116">
        <v>0</v>
      </c>
      <c r="CA1734" s="116">
        <v>0</v>
      </c>
      <c r="CB1734" s="116">
        <v>0</v>
      </c>
      <c r="CC1734" s="116">
        <v>0</v>
      </c>
      <c r="CD1734" s="116">
        <v>0</v>
      </c>
      <c r="CE1734" s="116">
        <v>8424.1011999999992</v>
      </c>
      <c r="CF1734" s="32" t="s">
        <v>135</v>
      </c>
      <c r="CG1734" s="32" t="s">
        <v>136</v>
      </c>
      <c r="CH1734" s="32" t="s">
        <v>152</v>
      </c>
      <c r="CI1734" s="116">
        <v>8631.8899799999999</v>
      </c>
      <c r="CJ1734" s="116">
        <v>-237.98348000000001</v>
      </c>
      <c r="CK1734" s="116">
        <v>0</v>
      </c>
      <c r="CL1734" s="116">
        <v>0</v>
      </c>
      <c r="CM1734" s="116">
        <v>0</v>
      </c>
      <c r="CN1734" s="116">
        <v>0</v>
      </c>
      <c r="CO1734" s="113">
        <v>0</v>
      </c>
      <c r="CP1734" s="32" t="s">
        <v>5477</v>
      </c>
      <c r="CQ1734" s="32" t="s">
        <v>115</v>
      </c>
      <c r="CR1734" s="32" t="s">
        <v>134</v>
      </c>
      <c r="CS1734" s="32" t="s">
        <v>115</v>
      </c>
      <c r="CT1734" s="113">
        <v>0</v>
      </c>
      <c r="CU1734" s="113">
        <v>1</v>
      </c>
      <c r="CV1734" s="33" t="s">
        <v>1936</v>
      </c>
    </row>
    <row r="1735" spans="2:100">
      <c r="B1735" s="31">
        <v>1731</v>
      </c>
      <c r="C1735" s="32" t="s">
        <v>5478</v>
      </c>
      <c r="D1735" s="128"/>
      <c r="E1735" s="128"/>
      <c r="F1735" s="32" t="s">
        <v>5479</v>
      </c>
      <c r="G1735" s="32" t="s">
        <v>5480</v>
      </c>
      <c r="H1735" s="32" t="s">
        <v>1498</v>
      </c>
      <c r="I1735" s="32" t="s">
        <v>1095</v>
      </c>
      <c r="J1735" s="32" t="s">
        <v>115</v>
      </c>
      <c r="K1735" s="32" t="s">
        <v>115</v>
      </c>
      <c r="L1735" s="32" t="s">
        <v>5464</v>
      </c>
      <c r="M1735" s="32" t="s">
        <v>5465</v>
      </c>
      <c r="N1735" s="32" t="s">
        <v>115</v>
      </c>
      <c r="O1735" s="32" t="s">
        <v>115</v>
      </c>
      <c r="P1735" s="110">
        <v>45897</v>
      </c>
      <c r="Q1735" s="32" t="s">
        <v>115</v>
      </c>
      <c r="R1735" s="32" t="s">
        <v>115</v>
      </c>
      <c r="S1735" s="32" t="s">
        <v>203</v>
      </c>
      <c r="T1735" s="32" t="s">
        <v>203</v>
      </c>
      <c r="U1735" s="32" t="s">
        <v>1574</v>
      </c>
      <c r="V1735" s="32" t="s">
        <v>122</v>
      </c>
      <c r="W1735" s="32" t="s">
        <v>123</v>
      </c>
      <c r="X1735" s="32" t="s">
        <v>2706</v>
      </c>
      <c r="Y1735" s="128"/>
      <c r="Z1735" s="119">
        <v>2.1</v>
      </c>
      <c r="AA1735" s="119" t="s">
        <v>115</v>
      </c>
      <c r="AB1735" s="32" t="s">
        <v>1728</v>
      </c>
      <c r="AC1735" s="32" t="s">
        <v>115</v>
      </c>
      <c r="AD1735" s="32" t="s">
        <v>115</v>
      </c>
      <c r="AE1735" s="32" t="s">
        <v>115</v>
      </c>
      <c r="AF1735" s="32" t="s">
        <v>115</v>
      </c>
      <c r="AG1735" s="32" t="s">
        <v>1513</v>
      </c>
      <c r="AH1735" s="32" t="s">
        <v>127</v>
      </c>
      <c r="AI1735" s="32">
        <v>5787663</v>
      </c>
      <c r="AJ1735" s="32" t="s">
        <v>5481</v>
      </c>
      <c r="AK1735" s="32" t="s">
        <v>5482</v>
      </c>
      <c r="AL1735" s="32">
        <v>5</v>
      </c>
      <c r="AM1735" s="32">
        <v>82</v>
      </c>
      <c r="AN1735" s="32" t="s">
        <v>128</v>
      </c>
      <c r="AO1735" s="32" t="s">
        <v>129</v>
      </c>
      <c r="AP1735" s="32" t="s">
        <v>203</v>
      </c>
      <c r="AQ1735" s="32" t="s">
        <v>130</v>
      </c>
      <c r="AR1735" s="32">
        <v>2020</v>
      </c>
      <c r="AS1735" s="32" t="s">
        <v>115</v>
      </c>
      <c r="AT1735" s="32" t="s">
        <v>123</v>
      </c>
      <c r="AU1735" s="32" t="s">
        <v>115</v>
      </c>
      <c r="AV1735" s="32" t="s">
        <v>115</v>
      </c>
      <c r="AW1735" s="32" t="s">
        <v>115</v>
      </c>
      <c r="AX1735" s="32" t="s">
        <v>123</v>
      </c>
      <c r="AY1735" s="32" t="s">
        <v>203</v>
      </c>
      <c r="AZ1735" s="110" t="s">
        <v>203</v>
      </c>
      <c r="BA1735" s="32" t="s">
        <v>203</v>
      </c>
      <c r="BB1735" s="32" t="s">
        <v>203</v>
      </c>
      <c r="BC1735" s="32" t="s">
        <v>203</v>
      </c>
      <c r="BD1735" s="32" t="s">
        <v>203</v>
      </c>
      <c r="BE1735" s="32" t="s">
        <v>203</v>
      </c>
      <c r="BF1735" s="110" t="s">
        <v>203</v>
      </c>
      <c r="BG1735" s="32" t="s">
        <v>203</v>
      </c>
      <c r="BH1735" s="32" t="s">
        <v>203</v>
      </c>
      <c r="BI1735" s="32" t="s">
        <v>488</v>
      </c>
      <c r="BJ1735" s="32">
        <v>4</v>
      </c>
      <c r="BK1735" s="110">
        <v>47179</v>
      </c>
      <c r="BL1735" s="110" t="s">
        <v>115</v>
      </c>
      <c r="BM1735" s="110">
        <v>47945</v>
      </c>
      <c r="BN1735" s="32" t="s">
        <v>115</v>
      </c>
      <c r="BO1735" s="32" t="s">
        <v>115</v>
      </c>
      <c r="BP1735" s="32" t="b">
        <v>0</v>
      </c>
      <c r="BQ1735" s="116" t="s">
        <v>115</v>
      </c>
      <c r="BR1735" s="32" t="s">
        <v>134</v>
      </c>
      <c r="BS1735" s="116">
        <v>10.8118</v>
      </c>
      <c r="BT1735" s="116">
        <v>16.137</v>
      </c>
      <c r="BU1735" s="116">
        <v>-24.020099999999999</v>
      </c>
      <c r="BV1735" s="116">
        <v>0.66020000000000001</v>
      </c>
      <c r="BW1735" s="116">
        <v>0.86460000000000004</v>
      </c>
      <c r="BX1735" s="116">
        <v>0.80630000000000002</v>
      </c>
      <c r="BY1735" s="116">
        <v>6.2689000000000004</v>
      </c>
      <c r="BZ1735" s="116">
        <v>0.8175</v>
      </c>
      <c r="CA1735" s="116">
        <v>0.87739999999999996</v>
      </c>
      <c r="CB1735" s="116">
        <v>0.94169999999999998</v>
      </c>
      <c r="CC1735" s="116">
        <v>1.0107999999999999</v>
      </c>
      <c r="CD1735" s="116">
        <v>1.0848</v>
      </c>
      <c r="CE1735" s="116">
        <v>4.8023999999999996</v>
      </c>
      <c r="CF1735" s="32" t="s">
        <v>135</v>
      </c>
      <c r="CG1735" s="32" t="s">
        <v>136</v>
      </c>
      <c r="CH1735" s="32" t="s">
        <v>115</v>
      </c>
      <c r="CI1735" s="116">
        <v>0</v>
      </c>
      <c r="CJ1735" s="116">
        <v>0</v>
      </c>
      <c r="CK1735" s="116">
        <v>0</v>
      </c>
      <c r="CL1735" s="116">
        <v>0</v>
      </c>
      <c r="CM1735" s="116">
        <v>0</v>
      </c>
      <c r="CN1735" s="116">
        <v>0</v>
      </c>
      <c r="CO1735" s="113">
        <v>0</v>
      </c>
      <c r="CP1735" s="32" t="s">
        <v>5483</v>
      </c>
      <c r="CQ1735" s="32" t="s">
        <v>115</v>
      </c>
      <c r="CR1735" s="32" t="s">
        <v>279</v>
      </c>
      <c r="CS1735" s="32" t="s">
        <v>115</v>
      </c>
      <c r="CT1735" s="113">
        <v>0</v>
      </c>
      <c r="CU1735" s="113">
        <v>0</v>
      </c>
      <c r="CV1735" s="33" t="s">
        <v>115</v>
      </c>
    </row>
    <row r="1736" spans="2:100">
      <c r="B1736" s="123">
        <v>1732</v>
      </c>
      <c r="C1736" s="128" t="s">
        <v>5484</v>
      </c>
      <c r="D1736" s="128"/>
      <c r="E1736" s="128"/>
      <c r="F1736" s="128"/>
      <c r="G1736" s="32" t="s">
        <v>5485</v>
      </c>
      <c r="H1736" s="32" t="s">
        <v>1613</v>
      </c>
      <c r="I1736" s="32" t="s">
        <v>118</v>
      </c>
      <c r="J1736" s="32" t="s">
        <v>115</v>
      </c>
      <c r="K1736" s="32" t="s">
        <v>115</v>
      </c>
      <c r="L1736" s="32" t="s">
        <v>5464</v>
      </c>
      <c r="M1736" s="32" t="s">
        <v>5472</v>
      </c>
      <c r="N1736" s="32" t="s">
        <v>115</v>
      </c>
      <c r="O1736" s="32" t="s">
        <v>115</v>
      </c>
      <c r="P1736" s="110">
        <v>45911</v>
      </c>
      <c r="Q1736" s="32" t="s">
        <v>115</v>
      </c>
      <c r="R1736" s="32" t="s">
        <v>5473</v>
      </c>
      <c r="S1736" s="32" t="s">
        <v>121</v>
      </c>
      <c r="T1736" s="32" t="s">
        <v>115</v>
      </c>
      <c r="U1736" s="32" t="s">
        <v>214</v>
      </c>
      <c r="V1736" s="32" t="s">
        <v>122</v>
      </c>
      <c r="W1736" s="32" t="s">
        <v>123</v>
      </c>
      <c r="X1736" s="32" t="s">
        <v>887</v>
      </c>
      <c r="Y1736" s="128"/>
      <c r="Z1736" s="119" t="s">
        <v>115</v>
      </c>
      <c r="AA1736" s="119">
        <v>13.1702732245378</v>
      </c>
      <c r="AB1736" s="32" t="s">
        <v>115</v>
      </c>
      <c r="AC1736" s="32" t="s">
        <v>534</v>
      </c>
      <c r="AD1736" s="32" t="s">
        <v>115</v>
      </c>
      <c r="AE1736" s="32" t="s">
        <v>115</v>
      </c>
      <c r="AF1736" s="32" t="s">
        <v>115</v>
      </c>
      <c r="AG1736" s="32">
        <v>5.1000500000000004</v>
      </c>
      <c r="AH1736" s="32" t="s">
        <v>422</v>
      </c>
      <c r="AI1736" s="32">
        <v>5790382</v>
      </c>
      <c r="AJ1736" s="32" t="s">
        <v>5486</v>
      </c>
      <c r="AK1736" s="128" t="s">
        <v>5484</v>
      </c>
      <c r="AL1736" s="32">
        <v>5</v>
      </c>
      <c r="AM1736" s="32">
        <v>82</v>
      </c>
      <c r="AN1736" s="32" t="s">
        <v>128</v>
      </c>
      <c r="AO1736" s="32" t="s">
        <v>129</v>
      </c>
      <c r="AP1736" s="32">
        <v>2022</v>
      </c>
      <c r="AQ1736" s="32" t="s">
        <v>130</v>
      </c>
      <c r="AR1736" s="32" t="s">
        <v>1636</v>
      </c>
      <c r="AS1736" s="32" t="s">
        <v>115</v>
      </c>
      <c r="AT1736" s="32" t="s">
        <v>123</v>
      </c>
      <c r="AU1736" s="32" t="s">
        <v>115</v>
      </c>
      <c r="AV1736" s="32" t="s">
        <v>115</v>
      </c>
      <c r="AW1736" s="32" t="s">
        <v>115</v>
      </c>
      <c r="AX1736" s="32" t="s">
        <v>123</v>
      </c>
      <c r="AY1736" s="32" t="s">
        <v>1747</v>
      </c>
      <c r="AZ1736" s="110">
        <v>45390</v>
      </c>
      <c r="BA1736" s="32" t="s">
        <v>1686</v>
      </c>
      <c r="BB1736" s="32" t="s">
        <v>115</v>
      </c>
      <c r="BC1736" s="32" t="s">
        <v>5487</v>
      </c>
      <c r="BD1736" s="32" t="s">
        <v>115</v>
      </c>
      <c r="BE1736" s="32" t="s">
        <v>5488</v>
      </c>
      <c r="BF1736" s="110">
        <v>45513</v>
      </c>
      <c r="BG1736" s="32" t="s">
        <v>306</v>
      </c>
      <c r="BH1736" s="32" t="s">
        <v>1689</v>
      </c>
      <c r="BI1736" s="32" t="s">
        <v>488</v>
      </c>
      <c r="BJ1736" s="32">
        <v>4</v>
      </c>
      <c r="BK1736" s="110">
        <v>46296</v>
      </c>
      <c r="BL1736" s="110">
        <v>45168</v>
      </c>
      <c r="BM1736" s="110">
        <v>46507</v>
      </c>
      <c r="BN1736" s="32" t="s">
        <v>308</v>
      </c>
      <c r="BO1736" s="32" t="s">
        <v>115</v>
      </c>
      <c r="BP1736" s="32" t="b">
        <v>0</v>
      </c>
      <c r="BQ1736" s="116">
        <v>18600</v>
      </c>
      <c r="BR1736" s="32" t="s">
        <v>134</v>
      </c>
      <c r="BS1736" s="116">
        <v>2158.3290000000002</v>
      </c>
      <c r="BT1736" s="116">
        <v>4478.0785999999998</v>
      </c>
      <c r="BU1736" s="116">
        <v>125.62439000000001</v>
      </c>
      <c r="BV1736" s="116">
        <v>-1391.97453</v>
      </c>
      <c r="BW1736" s="116">
        <v>1010.63711</v>
      </c>
      <c r="BX1736" s="116">
        <v>2125.1469099999999</v>
      </c>
      <c r="BY1736" s="116">
        <v>415</v>
      </c>
      <c r="BZ1736" s="116">
        <v>733.33870000000002</v>
      </c>
      <c r="CA1736" s="116">
        <v>1452.9549</v>
      </c>
      <c r="CB1736" s="116">
        <v>7.6021000000000001</v>
      </c>
      <c r="CC1736" s="116">
        <v>0</v>
      </c>
      <c r="CD1736" s="116">
        <v>0</v>
      </c>
      <c r="CE1736" s="116">
        <v>1869.5713000000001</v>
      </c>
      <c r="CF1736" s="32" t="s">
        <v>135</v>
      </c>
      <c r="CG1736" s="32" t="s">
        <v>136</v>
      </c>
      <c r="CH1736" s="32" t="s">
        <v>115</v>
      </c>
      <c r="CI1736" s="116">
        <v>0</v>
      </c>
      <c r="CJ1736" s="116">
        <v>0</v>
      </c>
      <c r="CK1736" s="116">
        <v>0</v>
      </c>
      <c r="CL1736" s="116">
        <v>0</v>
      </c>
      <c r="CM1736" s="116">
        <v>0</v>
      </c>
      <c r="CN1736" s="116">
        <v>0</v>
      </c>
      <c r="CO1736" s="113">
        <v>0</v>
      </c>
      <c r="CP1736" s="32" t="s">
        <v>5489</v>
      </c>
      <c r="CQ1736" s="32" t="s">
        <v>5490</v>
      </c>
      <c r="CR1736" s="32" t="s">
        <v>279</v>
      </c>
      <c r="CS1736" s="32" t="s">
        <v>115</v>
      </c>
      <c r="CT1736" s="113">
        <v>0</v>
      </c>
      <c r="CU1736" s="113">
        <v>1</v>
      </c>
      <c r="CV1736" s="33" t="s">
        <v>1936</v>
      </c>
    </row>
    <row r="1737" spans="2:100">
      <c r="B1737" s="31">
        <v>1733</v>
      </c>
      <c r="C1737" s="128" t="s">
        <v>5484</v>
      </c>
      <c r="D1737" s="128"/>
      <c r="E1737" s="128"/>
      <c r="F1737" s="128"/>
      <c r="G1737" s="32" t="s">
        <v>5491</v>
      </c>
      <c r="H1737" s="32" t="s">
        <v>1498</v>
      </c>
      <c r="I1737" s="32" t="s">
        <v>118</v>
      </c>
      <c r="J1737" s="32" t="s">
        <v>115</v>
      </c>
      <c r="K1737" s="32" t="s">
        <v>2205</v>
      </c>
      <c r="L1737" s="32" t="s">
        <v>5464</v>
      </c>
      <c r="M1737" s="32" t="s">
        <v>5472</v>
      </c>
      <c r="N1737" s="32" t="s">
        <v>115</v>
      </c>
      <c r="O1737" s="32" t="s">
        <v>115</v>
      </c>
      <c r="P1737" s="110">
        <v>45454</v>
      </c>
      <c r="Q1737" s="32" t="s">
        <v>115</v>
      </c>
      <c r="R1737" s="32" t="s">
        <v>5473</v>
      </c>
      <c r="S1737" s="32" t="s">
        <v>121</v>
      </c>
      <c r="T1737" s="32" t="s">
        <v>115</v>
      </c>
      <c r="U1737" s="32" t="s">
        <v>502</v>
      </c>
      <c r="V1737" s="32" t="s">
        <v>122</v>
      </c>
      <c r="W1737" s="32" t="s">
        <v>123</v>
      </c>
      <c r="X1737" s="32" t="s">
        <v>887</v>
      </c>
      <c r="Y1737" s="128"/>
      <c r="Z1737" s="119">
        <v>0.2</v>
      </c>
      <c r="AA1737" s="119" t="s">
        <v>115</v>
      </c>
      <c r="AB1737" s="32" t="s">
        <v>1728</v>
      </c>
      <c r="AC1737" s="32" t="s">
        <v>115</v>
      </c>
      <c r="AD1737" s="32" t="s">
        <v>115</v>
      </c>
      <c r="AE1737" s="32" t="s">
        <v>115</v>
      </c>
      <c r="AF1737" s="32" t="s">
        <v>115</v>
      </c>
      <c r="AG1737" s="32" t="s">
        <v>1513</v>
      </c>
      <c r="AH1737" s="32" t="s">
        <v>127</v>
      </c>
      <c r="AI1737" s="32">
        <v>5547567</v>
      </c>
      <c r="AJ1737" s="32" t="s">
        <v>5492</v>
      </c>
      <c r="AK1737" s="128" t="s">
        <v>5484</v>
      </c>
      <c r="AL1737" s="32">
        <v>8</v>
      </c>
      <c r="AM1737" s="32">
        <v>82</v>
      </c>
      <c r="AN1737" s="32" t="s">
        <v>128</v>
      </c>
      <c r="AO1737" s="32" t="s">
        <v>129</v>
      </c>
      <c r="AP1737" s="32">
        <v>2025</v>
      </c>
      <c r="AQ1737" s="32" t="s">
        <v>130</v>
      </c>
      <c r="AR1737" s="32">
        <v>2021</v>
      </c>
      <c r="AS1737" s="32" t="s">
        <v>115</v>
      </c>
      <c r="AT1737" s="32" t="s">
        <v>123</v>
      </c>
      <c r="AU1737" s="32" t="s">
        <v>115</v>
      </c>
      <c r="AV1737" s="32" t="s">
        <v>115</v>
      </c>
      <c r="AW1737" s="32" t="s">
        <v>115</v>
      </c>
      <c r="AX1737" s="32" t="s">
        <v>123</v>
      </c>
      <c r="AY1737" s="32" t="s">
        <v>1747</v>
      </c>
      <c r="AZ1737" s="110">
        <v>45742</v>
      </c>
      <c r="BA1737" s="32" t="s">
        <v>1686</v>
      </c>
      <c r="BB1737" s="32" t="s">
        <v>115</v>
      </c>
      <c r="BC1737" s="32" t="s">
        <v>5493</v>
      </c>
      <c r="BD1737" s="32" t="s">
        <v>115</v>
      </c>
      <c r="BE1737" s="32" t="s">
        <v>5494</v>
      </c>
      <c r="BF1737" s="110">
        <v>45898</v>
      </c>
      <c r="BG1737" s="32" t="s">
        <v>306</v>
      </c>
      <c r="BH1737" s="32">
        <v>2025</v>
      </c>
      <c r="BI1737" s="32" t="s">
        <v>488</v>
      </c>
      <c r="BJ1737" s="32">
        <v>4</v>
      </c>
      <c r="BK1737" s="110">
        <v>46143</v>
      </c>
      <c r="BL1737" s="110">
        <v>46309</v>
      </c>
      <c r="BM1737" s="110">
        <v>46203</v>
      </c>
      <c r="BN1737" s="32" t="s">
        <v>115</v>
      </c>
      <c r="BO1737" s="32" t="s">
        <v>115</v>
      </c>
      <c r="BP1737" s="32" t="b">
        <v>1</v>
      </c>
      <c r="BQ1737" s="116">
        <v>18000</v>
      </c>
      <c r="BR1737" s="32" t="s">
        <v>134</v>
      </c>
      <c r="BS1737" s="116">
        <v>625.92250000000001</v>
      </c>
      <c r="BT1737" s="116">
        <v>5160.9377000000004</v>
      </c>
      <c r="BU1737" s="116">
        <v>10.811500000000001</v>
      </c>
      <c r="BV1737" s="116">
        <v>129.03370000000001</v>
      </c>
      <c r="BW1737" s="116">
        <v>23.773099999999999</v>
      </c>
      <c r="BX1737" s="116">
        <v>169.10290000000001</v>
      </c>
      <c r="BY1737" s="116">
        <v>465.72989999999999</v>
      </c>
      <c r="BZ1737" s="116">
        <v>4362.4866000000002</v>
      </c>
      <c r="CA1737" s="116">
        <v>0</v>
      </c>
      <c r="CB1737" s="116">
        <v>0</v>
      </c>
      <c r="CC1737" s="116">
        <v>0</v>
      </c>
      <c r="CD1737" s="116">
        <v>0</v>
      </c>
      <c r="CE1737" s="116">
        <v>332.72110000000004</v>
      </c>
      <c r="CF1737" s="32" t="s">
        <v>135</v>
      </c>
      <c r="CG1737" s="32" t="s">
        <v>136</v>
      </c>
      <c r="CH1737" s="32" t="s">
        <v>3390</v>
      </c>
      <c r="CI1737" s="116">
        <v>0</v>
      </c>
      <c r="CJ1737" s="116">
        <v>0</v>
      </c>
      <c r="CK1737" s="116">
        <v>139.86871000000002</v>
      </c>
      <c r="CL1737" s="116">
        <v>23.773060000000001</v>
      </c>
      <c r="CM1737" s="116">
        <v>169.10292999999999</v>
      </c>
      <c r="CN1737" s="116">
        <v>315.88734999999997</v>
      </c>
      <c r="CO1737" s="113">
        <v>0</v>
      </c>
      <c r="CP1737" s="32" t="s">
        <v>5495</v>
      </c>
      <c r="CQ1737" s="32" t="s">
        <v>5496</v>
      </c>
      <c r="CR1737" s="32" t="s">
        <v>134</v>
      </c>
      <c r="CS1737" s="32" t="s">
        <v>115</v>
      </c>
      <c r="CT1737" s="113">
        <v>0.3427</v>
      </c>
      <c r="CU1737" s="113">
        <v>0.6573</v>
      </c>
      <c r="CV1737" s="33" t="s">
        <v>1936</v>
      </c>
    </row>
    <row r="1738" spans="2:100">
      <c r="B1738" s="31">
        <v>1734</v>
      </c>
      <c r="C1738" s="128" t="s">
        <v>5484</v>
      </c>
      <c r="D1738" s="128"/>
      <c r="E1738" s="128"/>
      <c r="F1738" s="128"/>
      <c r="G1738" s="32" t="s">
        <v>5497</v>
      </c>
      <c r="H1738" s="32" t="s">
        <v>1498</v>
      </c>
      <c r="I1738" s="32" t="s">
        <v>166</v>
      </c>
      <c r="J1738" s="32" t="s">
        <v>115</v>
      </c>
      <c r="K1738" s="32" t="s">
        <v>115</v>
      </c>
      <c r="L1738" s="32" t="s">
        <v>5464</v>
      </c>
      <c r="M1738" s="32" t="s">
        <v>5472</v>
      </c>
      <c r="N1738" s="32" t="s">
        <v>115</v>
      </c>
      <c r="O1738" s="32" t="s">
        <v>115</v>
      </c>
      <c r="P1738" s="110">
        <v>45216</v>
      </c>
      <c r="Q1738" s="32">
        <v>51</v>
      </c>
      <c r="R1738" s="32" t="s">
        <v>5473</v>
      </c>
      <c r="S1738" s="32" t="s">
        <v>203</v>
      </c>
      <c r="T1738" s="32" t="s">
        <v>203</v>
      </c>
      <c r="U1738" s="32" t="s">
        <v>214</v>
      </c>
      <c r="V1738" s="32" t="s">
        <v>122</v>
      </c>
      <c r="W1738" s="32" t="s">
        <v>123</v>
      </c>
      <c r="X1738" s="32" t="s">
        <v>1785</v>
      </c>
      <c r="Y1738" s="128"/>
      <c r="Z1738" s="119">
        <v>12.1</v>
      </c>
      <c r="AA1738" s="119" t="s">
        <v>115</v>
      </c>
      <c r="AB1738" s="32" t="s">
        <v>1728</v>
      </c>
      <c r="AC1738" s="32" t="s">
        <v>115</v>
      </c>
      <c r="AD1738" s="32" t="s">
        <v>115</v>
      </c>
      <c r="AE1738" s="32" t="s">
        <v>115</v>
      </c>
      <c r="AF1738" s="32" t="s">
        <v>115</v>
      </c>
      <c r="AG1738" s="32" t="s">
        <v>5498</v>
      </c>
      <c r="AH1738" s="32" t="s">
        <v>127</v>
      </c>
      <c r="AI1738" s="32">
        <v>5804165</v>
      </c>
      <c r="AJ1738" s="32" t="s">
        <v>5499</v>
      </c>
      <c r="AK1738" s="128" t="s">
        <v>5484</v>
      </c>
      <c r="AL1738" s="32">
        <v>6</v>
      </c>
      <c r="AM1738" s="32">
        <v>82</v>
      </c>
      <c r="AN1738" s="32" t="s">
        <v>128</v>
      </c>
      <c r="AO1738" s="32" t="s">
        <v>129</v>
      </c>
      <c r="AP1738" s="32" t="s">
        <v>203</v>
      </c>
      <c r="AQ1738" s="32" t="s">
        <v>130</v>
      </c>
      <c r="AR1738" s="32">
        <v>2023</v>
      </c>
      <c r="AS1738" s="32" t="s">
        <v>115</v>
      </c>
      <c r="AT1738" s="32" t="s">
        <v>123</v>
      </c>
      <c r="AU1738" s="32" t="s">
        <v>115</v>
      </c>
      <c r="AV1738" s="32" t="s">
        <v>115</v>
      </c>
      <c r="AW1738" s="32" t="s">
        <v>115</v>
      </c>
      <c r="AX1738" s="32" t="s">
        <v>123</v>
      </c>
      <c r="AY1738" s="32" t="s">
        <v>203</v>
      </c>
      <c r="AZ1738" s="110" t="s">
        <v>203</v>
      </c>
      <c r="BA1738" s="32" t="s">
        <v>203</v>
      </c>
      <c r="BB1738" s="32" t="s">
        <v>203</v>
      </c>
      <c r="BC1738" s="32" t="s">
        <v>203</v>
      </c>
      <c r="BD1738" s="32" t="s">
        <v>203</v>
      </c>
      <c r="BE1738" s="32" t="s">
        <v>1910</v>
      </c>
      <c r="BF1738" s="110" t="s">
        <v>203</v>
      </c>
      <c r="BG1738" s="32" t="s">
        <v>203</v>
      </c>
      <c r="BH1738" s="32" t="s">
        <v>203</v>
      </c>
      <c r="BI1738" s="32" t="s">
        <v>960</v>
      </c>
      <c r="BJ1738" s="32">
        <v>5</v>
      </c>
      <c r="BK1738" s="110">
        <v>47991</v>
      </c>
      <c r="BL1738" s="110" t="s">
        <v>115</v>
      </c>
      <c r="BM1738" s="110">
        <v>48166</v>
      </c>
      <c r="BN1738" s="32" t="s">
        <v>115</v>
      </c>
      <c r="BO1738" s="32" t="s">
        <v>115</v>
      </c>
      <c r="BP1738" s="32" t="b">
        <v>0</v>
      </c>
      <c r="BQ1738" s="116" t="s">
        <v>115</v>
      </c>
      <c r="BR1738" s="32" t="s">
        <v>134</v>
      </c>
      <c r="BS1738" s="116">
        <v>1489.5250000000001</v>
      </c>
      <c r="BT1738" s="116">
        <v>9222.5162999999993</v>
      </c>
      <c r="BU1738" s="116">
        <v>0</v>
      </c>
      <c r="BV1738" s="116">
        <v>0</v>
      </c>
      <c r="BW1738" s="116">
        <v>394.60719999999998</v>
      </c>
      <c r="BX1738" s="116">
        <v>807.89800000000002</v>
      </c>
      <c r="BY1738" s="116">
        <v>-425.85709999999995</v>
      </c>
      <c r="BZ1738" s="116">
        <v>276.55079999999998</v>
      </c>
      <c r="CA1738" s="116">
        <v>353.59469999999999</v>
      </c>
      <c r="CB1738" s="116">
        <v>114.1229</v>
      </c>
      <c r="CC1738" s="116">
        <v>454.25900000000001</v>
      </c>
      <c r="CD1738" s="116">
        <v>3342.82</v>
      </c>
      <c r="CE1738" s="116">
        <v>1202.5051000000001</v>
      </c>
      <c r="CF1738" s="32" t="s">
        <v>135</v>
      </c>
      <c r="CG1738" s="32" t="s">
        <v>136</v>
      </c>
      <c r="CH1738" s="32" t="s">
        <v>115</v>
      </c>
      <c r="CI1738" s="116">
        <v>0</v>
      </c>
      <c r="CJ1738" s="116">
        <v>0</v>
      </c>
      <c r="CK1738" s="116">
        <v>0</v>
      </c>
      <c r="CL1738" s="116">
        <v>0</v>
      </c>
      <c r="CM1738" s="116">
        <v>0</v>
      </c>
      <c r="CN1738" s="116">
        <v>0</v>
      </c>
      <c r="CO1738" s="113">
        <v>0</v>
      </c>
      <c r="CP1738" s="32" t="s">
        <v>5500</v>
      </c>
      <c r="CQ1738" s="32" t="s">
        <v>5496</v>
      </c>
      <c r="CR1738" s="32" t="s">
        <v>279</v>
      </c>
      <c r="CS1738" s="32" t="s">
        <v>115</v>
      </c>
      <c r="CT1738" s="113">
        <v>0</v>
      </c>
      <c r="CU1738" s="113">
        <v>1</v>
      </c>
      <c r="CV1738" s="33" t="s">
        <v>3023</v>
      </c>
    </row>
    <row r="1739" spans="2:100">
      <c r="B1739" s="31">
        <v>1735</v>
      </c>
      <c r="C1739" s="128" t="s">
        <v>5484</v>
      </c>
      <c r="D1739" s="128"/>
      <c r="E1739" s="128"/>
      <c r="F1739" s="128"/>
      <c r="G1739" s="32" t="s">
        <v>5501</v>
      </c>
      <c r="H1739" s="32" t="s">
        <v>1556</v>
      </c>
      <c r="I1739" s="32" t="s">
        <v>118</v>
      </c>
      <c r="J1739" s="32" t="s">
        <v>115</v>
      </c>
      <c r="K1739" s="32" t="s">
        <v>1742</v>
      </c>
      <c r="L1739" s="32" t="s">
        <v>5464</v>
      </c>
      <c r="M1739" s="32" t="s">
        <v>5472</v>
      </c>
      <c r="N1739" s="32" t="s">
        <v>115</v>
      </c>
      <c r="O1739" s="32" t="s">
        <v>115</v>
      </c>
      <c r="P1739" s="110">
        <v>45903</v>
      </c>
      <c r="Q1739" s="32" t="s">
        <v>115</v>
      </c>
      <c r="R1739" s="32" t="s">
        <v>5473</v>
      </c>
      <c r="S1739" s="32" t="s">
        <v>203</v>
      </c>
      <c r="T1739" s="32" t="s">
        <v>203</v>
      </c>
      <c r="U1739" s="32" t="s">
        <v>214</v>
      </c>
      <c r="V1739" s="32" t="s">
        <v>122</v>
      </c>
      <c r="W1739" s="32" t="s">
        <v>123</v>
      </c>
      <c r="X1739" s="32" t="s">
        <v>2450</v>
      </c>
      <c r="Y1739" s="128"/>
      <c r="Z1739" s="119">
        <v>1.7</v>
      </c>
      <c r="AA1739" s="119" t="s">
        <v>115</v>
      </c>
      <c r="AB1739" s="32" t="s">
        <v>1677</v>
      </c>
      <c r="AC1739" s="32" t="s">
        <v>115</v>
      </c>
      <c r="AD1739" s="32" t="s">
        <v>115</v>
      </c>
      <c r="AE1739" s="32" t="s">
        <v>115</v>
      </c>
      <c r="AF1739" s="32" t="s">
        <v>115</v>
      </c>
      <c r="AG1739" s="32" t="s">
        <v>5498</v>
      </c>
      <c r="AH1739" s="32" t="s">
        <v>127</v>
      </c>
      <c r="AI1739" s="32">
        <v>5804590</v>
      </c>
      <c r="AJ1739" s="32" t="s">
        <v>5502</v>
      </c>
      <c r="AK1739" s="128" t="s">
        <v>5484</v>
      </c>
      <c r="AL1739" s="32">
        <v>2</v>
      </c>
      <c r="AM1739" s="32">
        <v>82</v>
      </c>
      <c r="AN1739" s="32" t="s">
        <v>128</v>
      </c>
      <c r="AO1739" s="32" t="s">
        <v>129</v>
      </c>
      <c r="AP1739" s="32" t="s">
        <v>203</v>
      </c>
      <c r="AQ1739" s="32" t="s">
        <v>130</v>
      </c>
      <c r="AR1739" s="32">
        <v>2023</v>
      </c>
      <c r="AS1739" s="32" t="s">
        <v>115</v>
      </c>
      <c r="AT1739" s="32" t="s">
        <v>123</v>
      </c>
      <c r="AU1739" s="32" t="s">
        <v>115</v>
      </c>
      <c r="AV1739" s="32" t="s">
        <v>115</v>
      </c>
      <c r="AW1739" s="32" t="s">
        <v>115</v>
      </c>
      <c r="AX1739" s="32" t="s">
        <v>123</v>
      </c>
      <c r="AY1739" s="32" t="s">
        <v>203</v>
      </c>
      <c r="AZ1739" s="110" t="s">
        <v>203</v>
      </c>
      <c r="BA1739" s="32" t="s">
        <v>203</v>
      </c>
      <c r="BB1739" s="32" t="s">
        <v>203</v>
      </c>
      <c r="BC1739" s="32" t="s">
        <v>203</v>
      </c>
      <c r="BD1739" s="32" t="s">
        <v>203</v>
      </c>
      <c r="BE1739" s="32" t="s">
        <v>203</v>
      </c>
      <c r="BF1739" s="110" t="s">
        <v>203</v>
      </c>
      <c r="BG1739" s="32" t="s">
        <v>203</v>
      </c>
      <c r="BH1739" s="32" t="s">
        <v>203</v>
      </c>
      <c r="BI1739" s="32" t="s">
        <v>960</v>
      </c>
      <c r="BJ1739" s="32">
        <v>5</v>
      </c>
      <c r="BK1739" s="110">
        <v>47829</v>
      </c>
      <c r="BL1739" s="110" t="s">
        <v>115</v>
      </c>
      <c r="BM1739" s="110">
        <v>47967</v>
      </c>
      <c r="BN1739" s="32" t="s">
        <v>115</v>
      </c>
      <c r="BO1739" s="32" t="s">
        <v>115</v>
      </c>
      <c r="BP1739" s="32" t="b">
        <v>0</v>
      </c>
      <c r="BQ1739" s="116" t="s">
        <v>115</v>
      </c>
      <c r="BR1739" s="32" t="s">
        <v>134</v>
      </c>
      <c r="BS1739" s="116">
        <v>75.741900000000001</v>
      </c>
      <c r="BT1739" s="116">
        <v>9224.5802000000003</v>
      </c>
      <c r="BU1739" s="116">
        <v>0</v>
      </c>
      <c r="BV1739" s="116">
        <v>0</v>
      </c>
      <c r="BW1739" s="116">
        <v>7.4021999999999997</v>
      </c>
      <c r="BX1739" s="116">
        <v>60.164099999999998</v>
      </c>
      <c r="BY1739" s="116">
        <v>32.744299999999996</v>
      </c>
      <c r="BZ1739" s="116">
        <v>220.85400000000001</v>
      </c>
      <c r="CA1739" s="116">
        <v>167.821</v>
      </c>
      <c r="CB1739" s="116">
        <v>2881.9879999999998</v>
      </c>
      <c r="CC1739" s="116">
        <v>303.32510000000002</v>
      </c>
      <c r="CD1739" s="116">
        <v>1108.6018999999999</v>
      </c>
      <c r="CE1739" s="116">
        <v>67.566299999999998</v>
      </c>
      <c r="CF1739" s="32" t="s">
        <v>135</v>
      </c>
      <c r="CG1739" s="32" t="s">
        <v>136</v>
      </c>
      <c r="CH1739" s="32" t="s">
        <v>115</v>
      </c>
      <c r="CI1739" s="116">
        <v>0</v>
      </c>
      <c r="CJ1739" s="116">
        <v>0</v>
      </c>
      <c r="CK1739" s="116">
        <v>0</v>
      </c>
      <c r="CL1739" s="116">
        <v>0</v>
      </c>
      <c r="CM1739" s="116">
        <v>0</v>
      </c>
      <c r="CN1739" s="116">
        <v>0</v>
      </c>
      <c r="CO1739" s="113">
        <v>0</v>
      </c>
      <c r="CP1739" s="32" t="s">
        <v>5503</v>
      </c>
      <c r="CQ1739" s="32" t="s">
        <v>5490</v>
      </c>
      <c r="CR1739" s="32" t="s">
        <v>279</v>
      </c>
      <c r="CS1739" s="32" t="s">
        <v>115</v>
      </c>
      <c r="CT1739" s="113">
        <v>1</v>
      </c>
      <c r="CU1739" s="113">
        <v>0</v>
      </c>
      <c r="CV1739" s="33" t="s">
        <v>1936</v>
      </c>
    </row>
    <row r="1740" spans="2:100">
      <c r="B1740" s="31">
        <v>1736</v>
      </c>
      <c r="C1740" s="128" t="s">
        <v>5484</v>
      </c>
      <c r="D1740" s="128"/>
      <c r="E1740" s="128"/>
      <c r="F1740" s="128"/>
      <c r="G1740" s="32" t="s">
        <v>5504</v>
      </c>
      <c r="H1740" s="32" t="s">
        <v>1498</v>
      </c>
      <c r="I1740" s="32" t="s">
        <v>118</v>
      </c>
      <c r="J1740" s="32" t="s">
        <v>115</v>
      </c>
      <c r="K1740" s="32" t="s">
        <v>1922</v>
      </c>
      <c r="L1740" s="32" t="s">
        <v>5464</v>
      </c>
      <c r="M1740" s="32" t="s">
        <v>5472</v>
      </c>
      <c r="N1740" s="32" t="s">
        <v>115</v>
      </c>
      <c r="O1740" s="32" t="s">
        <v>115</v>
      </c>
      <c r="P1740" s="110">
        <v>45895</v>
      </c>
      <c r="Q1740" s="32" t="s">
        <v>115</v>
      </c>
      <c r="R1740" s="32" t="s">
        <v>5473</v>
      </c>
      <c r="S1740" s="32" t="s">
        <v>121</v>
      </c>
      <c r="T1740" s="32" t="s">
        <v>115</v>
      </c>
      <c r="U1740" s="32" t="s">
        <v>214</v>
      </c>
      <c r="V1740" s="32" t="s">
        <v>122</v>
      </c>
      <c r="W1740" s="32" t="s">
        <v>123</v>
      </c>
      <c r="X1740" s="32" t="s">
        <v>887</v>
      </c>
      <c r="Y1740" s="128"/>
      <c r="Z1740" s="119">
        <v>0.8</v>
      </c>
      <c r="AA1740" s="119" t="s">
        <v>115</v>
      </c>
      <c r="AB1740" s="32" t="s">
        <v>1728</v>
      </c>
      <c r="AC1740" s="32" t="s">
        <v>115</v>
      </c>
      <c r="AD1740" s="32" t="s">
        <v>115</v>
      </c>
      <c r="AE1740" s="32" t="s">
        <v>115</v>
      </c>
      <c r="AF1740" s="32" t="s">
        <v>115</v>
      </c>
      <c r="AG1740" s="32" t="s">
        <v>5498</v>
      </c>
      <c r="AH1740" s="32" t="s">
        <v>127</v>
      </c>
      <c r="AI1740" s="32">
        <v>5807592</v>
      </c>
      <c r="AJ1740" s="32" t="s">
        <v>5505</v>
      </c>
      <c r="AK1740" s="128" t="s">
        <v>5484</v>
      </c>
      <c r="AL1740" s="32">
        <v>7</v>
      </c>
      <c r="AM1740" s="32">
        <v>82</v>
      </c>
      <c r="AN1740" s="32" t="s">
        <v>128</v>
      </c>
      <c r="AO1740" s="32" t="s">
        <v>129</v>
      </c>
      <c r="AP1740" s="32">
        <v>2025</v>
      </c>
      <c r="AQ1740" s="32" t="s">
        <v>130</v>
      </c>
      <c r="AR1740" s="32">
        <v>2023</v>
      </c>
      <c r="AS1740" s="32" t="s">
        <v>115</v>
      </c>
      <c r="AT1740" s="32" t="s">
        <v>123</v>
      </c>
      <c r="AU1740" s="32" t="s">
        <v>115</v>
      </c>
      <c r="AV1740" s="32" t="s">
        <v>115</v>
      </c>
      <c r="AW1740" s="32" t="s">
        <v>115</v>
      </c>
      <c r="AX1740" s="32" t="s">
        <v>123</v>
      </c>
      <c r="AY1740" s="32" t="s">
        <v>203</v>
      </c>
      <c r="AZ1740" s="110" t="s">
        <v>203</v>
      </c>
      <c r="BA1740" s="32" t="s">
        <v>203</v>
      </c>
      <c r="BB1740" s="32" t="s">
        <v>203</v>
      </c>
      <c r="BC1740" s="32" t="s">
        <v>203</v>
      </c>
      <c r="BD1740" s="32" t="s">
        <v>203</v>
      </c>
      <c r="BE1740" s="32" t="s">
        <v>1910</v>
      </c>
      <c r="BF1740" s="110" t="s">
        <v>203</v>
      </c>
      <c r="BG1740" s="32" t="s">
        <v>203</v>
      </c>
      <c r="BH1740" s="32" t="s">
        <v>203</v>
      </c>
      <c r="BI1740" s="32" t="s">
        <v>488</v>
      </c>
      <c r="BJ1740" s="32">
        <v>4</v>
      </c>
      <c r="BK1740" s="110">
        <v>46356</v>
      </c>
      <c r="BL1740" s="110">
        <v>46710</v>
      </c>
      <c r="BM1740" s="110">
        <v>46604</v>
      </c>
      <c r="BN1740" s="32" t="s">
        <v>115</v>
      </c>
      <c r="BO1740" s="32" t="s">
        <v>115</v>
      </c>
      <c r="BP1740" s="32" t="b">
        <v>0</v>
      </c>
      <c r="BQ1740" s="116">
        <v>3400</v>
      </c>
      <c r="BR1740" s="32" t="s">
        <v>134</v>
      </c>
      <c r="BS1740" s="116">
        <v>671.93820000000005</v>
      </c>
      <c r="BT1740" s="116">
        <v>2862.7534999999998</v>
      </c>
      <c r="BU1740" s="116">
        <v>0</v>
      </c>
      <c r="BV1740" s="116">
        <v>0</v>
      </c>
      <c r="BW1740" s="116">
        <v>30.735800000000001</v>
      </c>
      <c r="BX1740" s="116">
        <v>312.60379999999998</v>
      </c>
      <c r="BY1740" s="116">
        <v>415.2559</v>
      </c>
      <c r="BZ1740" s="116">
        <v>670.5</v>
      </c>
      <c r="CA1740" s="116">
        <v>1384.6382000000001</v>
      </c>
      <c r="CB1740" s="116">
        <v>49.02</v>
      </c>
      <c r="CC1740" s="116">
        <v>0</v>
      </c>
      <c r="CD1740" s="116">
        <v>0</v>
      </c>
      <c r="CE1740" s="116">
        <v>343.33950000000004</v>
      </c>
      <c r="CF1740" s="32" t="s">
        <v>135</v>
      </c>
      <c r="CG1740" s="32" t="s">
        <v>136</v>
      </c>
      <c r="CH1740" s="32" t="s">
        <v>723</v>
      </c>
      <c r="CI1740" s="116">
        <v>0</v>
      </c>
      <c r="CJ1740" s="116">
        <v>0</v>
      </c>
      <c r="CK1740" s="116">
        <v>0</v>
      </c>
      <c r="CL1740" s="116">
        <v>0</v>
      </c>
      <c r="CM1740" s="116">
        <v>0</v>
      </c>
      <c r="CN1740" s="116">
        <v>0</v>
      </c>
      <c r="CO1740" s="113">
        <v>0</v>
      </c>
      <c r="CP1740" s="32" t="s">
        <v>5506</v>
      </c>
      <c r="CQ1740" s="32" t="s">
        <v>5496</v>
      </c>
      <c r="CR1740" s="32" t="s">
        <v>279</v>
      </c>
      <c r="CS1740" s="32" t="s">
        <v>115</v>
      </c>
      <c r="CT1740" s="113">
        <v>0</v>
      </c>
      <c r="CU1740" s="113">
        <v>1</v>
      </c>
      <c r="CV1740" s="33" t="s">
        <v>1936</v>
      </c>
    </row>
    <row r="1741" spans="2:100">
      <c r="B1741" s="31">
        <v>1737</v>
      </c>
      <c r="C1741" s="128" t="s">
        <v>5484</v>
      </c>
      <c r="D1741" s="128"/>
      <c r="E1741" s="128"/>
      <c r="F1741" s="128"/>
      <c r="G1741" s="32" t="s">
        <v>5507</v>
      </c>
      <c r="H1741" s="32" t="s">
        <v>1841</v>
      </c>
      <c r="I1741" s="32" t="s">
        <v>118</v>
      </c>
      <c r="J1741" s="32" t="s">
        <v>115</v>
      </c>
      <c r="K1741" s="32" t="s">
        <v>115</v>
      </c>
      <c r="L1741" s="32" t="s">
        <v>5464</v>
      </c>
      <c r="M1741" s="32" t="s">
        <v>5472</v>
      </c>
      <c r="N1741" s="32" t="s">
        <v>115</v>
      </c>
      <c r="O1741" s="32" t="s">
        <v>115</v>
      </c>
      <c r="P1741" s="110">
        <v>45877</v>
      </c>
      <c r="Q1741" s="32" t="s">
        <v>115</v>
      </c>
      <c r="R1741" s="32" t="s">
        <v>5473</v>
      </c>
      <c r="S1741" s="32" t="s">
        <v>1915</v>
      </c>
      <c r="T1741" s="32" t="s">
        <v>1809</v>
      </c>
      <c r="U1741" s="32" t="s">
        <v>214</v>
      </c>
      <c r="V1741" s="32" t="s">
        <v>122</v>
      </c>
      <c r="W1741" s="32" t="s">
        <v>123</v>
      </c>
      <c r="X1741" s="32" t="s">
        <v>1785</v>
      </c>
      <c r="Y1741" s="128"/>
      <c r="Z1741" s="119" t="s">
        <v>115</v>
      </c>
      <c r="AA1741" s="119" t="s">
        <v>115</v>
      </c>
      <c r="AB1741" s="32" t="s">
        <v>1677</v>
      </c>
      <c r="AC1741" s="32" t="s">
        <v>115</v>
      </c>
      <c r="AD1741" s="32" t="s">
        <v>115</v>
      </c>
      <c r="AE1741" s="32" t="s">
        <v>115</v>
      </c>
      <c r="AF1741" s="32" t="s">
        <v>115</v>
      </c>
      <c r="AG1741" s="32" t="s">
        <v>5498</v>
      </c>
      <c r="AH1741" s="32" t="s">
        <v>127</v>
      </c>
      <c r="AI1741" s="32">
        <v>5558578</v>
      </c>
      <c r="AJ1741" s="32" t="s">
        <v>5508</v>
      </c>
      <c r="AK1741" s="128" t="s">
        <v>5484</v>
      </c>
      <c r="AL1741" s="32">
        <v>2</v>
      </c>
      <c r="AM1741" s="32">
        <v>82</v>
      </c>
      <c r="AN1741" s="32" t="s">
        <v>128</v>
      </c>
      <c r="AO1741" s="32" t="s">
        <v>129</v>
      </c>
      <c r="AP1741" s="32">
        <v>2025</v>
      </c>
      <c r="AQ1741" s="32" t="s">
        <v>130</v>
      </c>
      <c r="AR1741" s="32">
        <v>2024</v>
      </c>
      <c r="AS1741" s="32" t="s">
        <v>115</v>
      </c>
      <c r="AT1741" s="32" t="s">
        <v>123</v>
      </c>
      <c r="AU1741" s="32" t="s">
        <v>115</v>
      </c>
      <c r="AV1741" s="32" t="s">
        <v>115</v>
      </c>
      <c r="AW1741" s="32" t="s">
        <v>115</v>
      </c>
      <c r="AX1741" s="32" t="s">
        <v>123</v>
      </c>
      <c r="AY1741" s="32" t="s">
        <v>203</v>
      </c>
      <c r="AZ1741" s="110" t="s">
        <v>203</v>
      </c>
      <c r="BA1741" s="32" t="s">
        <v>203</v>
      </c>
      <c r="BB1741" s="32" t="s">
        <v>203</v>
      </c>
      <c r="BC1741" s="32" t="s">
        <v>203</v>
      </c>
      <c r="BD1741" s="32" t="s">
        <v>203</v>
      </c>
      <c r="BE1741" s="32" t="s">
        <v>203</v>
      </c>
      <c r="BF1741" s="110" t="s">
        <v>203</v>
      </c>
      <c r="BG1741" s="32" t="s">
        <v>203</v>
      </c>
      <c r="BH1741" s="32" t="s">
        <v>203</v>
      </c>
      <c r="BI1741" s="32" t="s">
        <v>488</v>
      </c>
      <c r="BJ1741" s="32">
        <v>4</v>
      </c>
      <c r="BK1741" s="110">
        <v>46183</v>
      </c>
      <c r="BL1741" s="110">
        <v>46203</v>
      </c>
      <c r="BM1741" s="110">
        <v>46203</v>
      </c>
      <c r="BN1741" s="32" t="s">
        <v>115</v>
      </c>
      <c r="BO1741" s="32" t="s">
        <v>115</v>
      </c>
      <c r="BP1741" s="32" t="b">
        <v>1</v>
      </c>
      <c r="BQ1741" s="116">
        <v>63700</v>
      </c>
      <c r="BR1741" s="32" t="s">
        <v>134</v>
      </c>
      <c r="BS1741" s="116">
        <v>351.15469999999999</v>
      </c>
      <c r="BT1741" s="116">
        <v>2010.0881999999999</v>
      </c>
      <c r="BU1741" s="116">
        <v>0</v>
      </c>
      <c r="BV1741" s="116">
        <v>0</v>
      </c>
      <c r="BW1741" s="116">
        <v>0</v>
      </c>
      <c r="BX1741" s="116">
        <v>62.544400000000003</v>
      </c>
      <c r="BY1741" s="116">
        <v>360.20089999999999</v>
      </c>
      <c r="BZ1741" s="116">
        <v>1587.3429000000001</v>
      </c>
      <c r="CA1741" s="116">
        <v>0</v>
      </c>
      <c r="CB1741" s="116">
        <v>0</v>
      </c>
      <c r="CC1741" s="116">
        <v>0</v>
      </c>
      <c r="CD1741" s="116">
        <v>0</v>
      </c>
      <c r="CE1741" s="116">
        <v>62.544399999999996</v>
      </c>
      <c r="CF1741" s="32" t="s">
        <v>135</v>
      </c>
      <c r="CG1741" s="32" t="s">
        <v>136</v>
      </c>
      <c r="CH1741" s="32" t="s">
        <v>235</v>
      </c>
      <c r="CI1741" s="116">
        <v>0</v>
      </c>
      <c r="CJ1741" s="116">
        <v>0</v>
      </c>
      <c r="CK1741" s="116">
        <v>0</v>
      </c>
      <c r="CL1741" s="116">
        <v>0</v>
      </c>
      <c r="CM1741" s="116">
        <v>0</v>
      </c>
      <c r="CN1741" s="116">
        <v>379.54353000000003</v>
      </c>
      <c r="CO1741" s="113">
        <v>0</v>
      </c>
      <c r="CP1741" s="32" t="s">
        <v>279</v>
      </c>
      <c r="CQ1741" s="32" t="s">
        <v>5496</v>
      </c>
      <c r="CR1741" s="32" t="s">
        <v>134</v>
      </c>
      <c r="CS1741" s="32" t="s">
        <v>115</v>
      </c>
      <c r="CT1741" s="113">
        <v>1</v>
      </c>
      <c r="CU1741" s="113">
        <v>0</v>
      </c>
      <c r="CV1741" s="33" t="s">
        <v>1936</v>
      </c>
    </row>
    <row r="1742" spans="2:100">
      <c r="B1742" s="31">
        <v>1738</v>
      </c>
      <c r="C1742" s="32" t="s">
        <v>5509</v>
      </c>
      <c r="D1742" s="128"/>
      <c r="E1742" s="128"/>
      <c r="F1742" s="32" t="s">
        <v>5510</v>
      </c>
      <c r="G1742" s="32" t="s">
        <v>5511</v>
      </c>
      <c r="H1742" s="32" t="s">
        <v>2054</v>
      </c>
      <c r="I1742" s="32" t="s">
        <v>118</v>
      </c>
      <c r="J1742" s="32" t="s">
        <v>115</v>
      </c>
      <c r="K1742" s="32" t="s">
        <v>115</v>
      </c>
      <c r="L1742" s="32" t="s">
        <v>5464</v>
      </c>
      <c r="M1742" s="32" t="s">
        <v>5472</v>
      </c>
      <c r="N1742" s="32" t="s">
        <v>115</v>
      </c>
      <c r="O1742" s="32" t="s">
        <v>115</v>
      </c>
      <c r="P1742" s="110">
        <v>45869</v>
      </c>
      <c r="Q1742" s="32" t="s">
        <v>115</v>
      </c>
      <c r="R1742" s="32" t="s">
        <v>5473</v>
      </c>
      <c r="S1742" s="32" t="s">
        <v>203</v>
      </c>
      <c r="T1742" s="32" t="s">
        <v>203</v>
      </c>
      <c r="U1742" s="32" t="s">
        <v>214</v>
      </c>
      <c r="V1742" s="32" t="s">
        <v>122</v>
      </c>
      <c r="W1742" s="32" t="s">
        <v>123</v>
      </c>
      <c r="X1742" s="32" t="s">
        <v>887</v>
      </c>
      <c r="Y1742" s="128"/>
      <c r="Z1742" s="119" t="s">
        <v>115</v>
      </c>
      <c r="AA1742" s="119" t="s">
        <v>115</v>
      </c>
      <c r="AB1742" s="32" t="s">
        <v>1728</v>
      </c>
      <c r="AC1742" s="32" t="s">
        <v>115</v>
      </c>
      <c r="AD1742" s="32" t="s">
        <v>115</v>
      </c>
      <c r="AE1742" s="32" t="s">
        <v>115</v>
      </c>
      <c r="AF1742" s="32" t="s">
        <v>115</v>
      </c>
      <c r="AG1742" s="32" t="s">
        <v>1513</v>
      </c>
      <c r="AH1742" s="32" t="s">
        <v>127</v>
      </c>
      <c r="AI1742" s="32">
        <v>5813219</v>
      </c>
      <c r="AJ1742" s="32" t="s">
        <v>5512</v>
      </c>
      <c r="AK1742" s="32" t="s">
        <v>5509</v>
      </c>
      <c r="AL1742" s="32">
        <v>4</v>
      </c>
      <c r="AM1742" s="32">
        <v>82</v>
      </c>
      <c r="AN1742" s="32" t="s">
        <v>128</v>
      </c>
      <c r="AO1742" s="32" t="s">
        <v>129</v>
      </c>
      <c r="AP1742" s="32" t="s">
        <v>203</v>
      </c>
      <c r="AQ1742" s="32" t="s">
        <v>130</v>
      </c>
      <c r="AR1742" s="32">
        <v>2025</v>
      </c>
      <c r="AS1742" s="32" t="s">
        <v>115</v>
      </c>
      <c r="AT1742" s="32" t="s">
        <v>123</v>
      </c>
      <c r="AU1742" s="32" t="s">
        <v>115</v>
      </c>
      <c r="AV1742" s="32" t="s">
        <v>115</v>
      </c>
      <c r="AW1742" s="32" t="s">
        <v>115</v>
      </c>
      <c r="AX1742" s="32" t="s">
        <v>123</v>
      </c>
      <c r="AY1742" s="32" t="s">
        <v>203</v>
      </c>
      <c r="AZ1742" s="110" t="s">
        <v>203</v>
      </c>
      <c r="BA1742" s="32" t="s">
        <v>203</v>
      </c>
      <c r="BB1742" s="32" t="s">
        <v>203</v>
      </c>
      <c r="BC1742" s="32" t="s">
        <v>203</v>
      </c>
      <c r="BD1742" s="32" t="s">
        <v>203</v>
      </c>
      <c r="BE1742" s="32" t="s">
        <v>203</v>
      </c>
      <c r="BF1742" s="110" t="s">
        <v>203</v>
      </c>
      <c r="BG1742" s="32" t="s">
        <v>203</v>
      </c>
      <c r="BH1742" s="32" t="s">
        <v>203</v>
      </c>
      <c r="BI1742" s="32" t="s">
        <v>960</v>
      </c>
      <c r="BJ1742" s="32">
        <v>5</v>
      </c>
      <c r="BK1742" s="110">
        <v>46534</v>
      </c>
      <c r="BL1742" s="110" t="s">
        <v>115</v>
      </c>
      <c r="BM1742" s="110">
        <v>46672</v>
      </c>
      <c r="BN1742" s="32" t="s">
        <v>115</v>
      </c>
      <c r="BO1742" s="32" t="s">
        <v>115</v>
      </c>
      <c r="BP1742" s="32" t="b">
        <v>0</v>
      </c>
      <c r="BQ1742" s="116" t="s">
        <v>115</v>
      </c>
      <c r="BR1742" s="32" t="s">
        <v>134</v>
      </c>
      <c r="BS1742" s="116">
        <v>229.8768</v>
      </c>
      <c r="BT1742" s="116">
        <v>2572.6889999999999</v>
      </c>
      <c r="BU1742" s="116">
        <v>0</v>
      </c>
      <c r="BV1742" s="116">
        <v>0</v>
      </c>
      <c r="BW1742" s="116">
        <v>0</v>
      </c>
      <c r="BX1742" s="116">
        <v>0</v>
      </c>
      <c r="BY1742" s="116">
        <v>423.34989999999999</v>
      </c>
      <c r="BZ1742" s="116">
        <v>688.78240000000005</v>
      </c>
      <c r="CA1742" s="116">
        <v>1385.9085</v>
      </c>
      <c r="CB1742" s="116">
        <v>74.648200000000003</v>
      </c>
      <c r="CC1742" s="116">
        <v>0</v>
      </c>
      <c r="CD1742" s="116">
        <v>0</v>
      </c>
      <c r="CE1742" s="116">
        <v>0</v>
      </c>
      <c r="CF1742" s="32" t="s">
        <v>135</v>
      </c>
      <c r="CG1742" s="32" t="s">
        <v>136</v>
      </c>
      <c r="CH1742" s="32" t="s">
        <v>723</v>
      </c>
      <c r="CI1742" s="116">
        <v>0</v>
      </c>
      <c r="CJ1742" s="116">
        <v>0</v>
      </c>
      <c r="CK1742" s="116">
        <v>0</v>
      </c>
      <c r="CL1742" s="116">
        <v>0</v>
      </c>
      <c r="CM1742" s="116">
        <v>0</v>
      </c>
      <c r="CN1742" s="116">
        <v>0</v>
      </c>
      <c r="CO1742" s="113">
        <v>0</v>
      </c>
      <c r="CP1742" s="32" t="s">
        <v>279</v>
      </c>
      <c r="CQ1742" s="32" t="s">
        <v>115</v>
      </c>
      <c r="CR1742" s="32" t="s">
        <v>279</v>
      </c>
      <c r="CS1742" s="32" t="s">
        <v>115</v>
      </c>
      <c r="CT1742" s="113">
        <v>1</v>
      </c>
      <c r="CU1742" s="113">
        <v>0</v>
      </c>
      <c r="CV1742" s="33" t="s">
        <v>1936</v>
      </c>
    </row>
    <row r="1743" spans="2:100">
      <c r="B1743" s="123">
        <v>1739</v>
      </c>
      <c r="C1743" s="128" t="s">
        <v>5484</v>
      </c>
      <c r="D1743" s="128"/>
      <c r="E1743" s="128"/>
      <c r="F1743" s="128"/>
      <c r="G1743" s="32" t="s">
        <v>5513</v>
      </c>
      <c r="H1743" s="32" t="s">
        <v>1556</v>
      </c>
      <c r="I1743" s="32" t="s">
        <v>1095</v>
      </c>
      <c r="J1743" s="32" t="s">
        <v>115</v>
      </c>
      <c r="K1743" s="32" t="s">
        <v>5514</v>
      </c>
      <c r="L1743" s="32" t="s">
        <v>5464</v>
      </c>
      <c r="M1743" s="32" t="s">
        <v>5472</v>
      </c>
      <c r="N1743" s="32" t="s">
        <v>115</v>
      </c>
      <c r="O1743" s="32" t="s">
        <v>115</v>
      </c>
      <c r="P1743" s="110">
        <v>45838</v>
      </c>
      <c r="Q1743" s="32" t="s">
        <v>115</v>
      </c>
      <c r="R1743" s="32" t="s">
        <v>5473</v>
      </c>
      <c r="S1743" s="32" t="s">
        <v>121</v>
      </c>
      <c r="T1743" s="32" t="s">
        <v>115</v>
      </c>
      <c r="U1743" s="32" t="s">
        <v>1574</v>
      </c>
      <c r="V1743" s="32" t="s">
        <v>288</v>
      </c>
      <c r="W1743" s="32" t="s">
        <v>123</v>
      </c>
      <c r="X1743" s="32" t="s">
        <v>115</v>
      </c>
      <c r="Y1743" s="128"/>
      <c r="Z1743" s="119" t="s">
        <v>115</v>
      </c>
      <c r="AA1743" s="119" t="s">
        <v>115</v>
      </c>
      <c r="AB1743" s="32" t="s">
        <v>1728</v>
      </c>
      <c r="AC1743" s="32" t="s">
        <v>115</v>
      </c>
      <c r="AD1743" s="32" t="s">
        <v>115</v>
      </c>
      <c r="AE1743" s="32" t="s">
        <v>115</v>
      </c>
      <c r="AF1743" s="32" t="s">
        <v>115</v>
      </c>
      <c r="AG1743" s="32" t="s">
        <v>5498</v>
      </c>
      <c r="AH1743" s="32" t="s">
        <v>127</v>
      </c>
      <c r="AI1743" s="32">
        <v>5816147</v>
      </c>
      <c r="AJ1743" s="32" t="s">
        <v>5515</v>
      </c>
      <c r="AK1743" s="128" t="s">
        <v>5484</v>
      </c>
      <c r="AL1743" s="32">
        <v>4</v>
      </c>
      <c r="AM1743" s="32">
        <v>82</v>
      </c>
      <c r="AN1743" s="32" t="s">
        <v>128</v>
      </c>
      <c r="AO1743" s="32" t="s">
        <v>129</v>
      </c>
      <c r="AP1743" s="32">
        <v>2025</v>
      </c>
      <c r="AQ1743" s="32" t="s">
        <v>130</v>
      </c>
      <c r="AR1743" s="32">
        <v>2025</v>
      </c>
      <c r="AS1743" s="32" t="s">
        <v>115</v>
      </c>
      <c r="AT1743" s="32" t="s">
        <v>123</v>
      </c>
      <c r="AU1743" s="32" t="s">
        <v>115</v>
      </c>
      <c r="AV1743" s="32" t="s">
        <v>115</v>
      </c>
      <c r="AW1743" s="32" t="s">
        <v>115</v>
      </c>
      <c r="AX1743" s="32" t="s">
        <v>123</v>
      </c>
      <c r="AY1743" s="32" t="s">
        <v>203</v>
      </c>
      <c r="AZ1743" s="110" t="s">
        <v>203</v>
      </c>
      <c r="BA1743" s="32" t="s">
        <v>203</v>
      </c>
      <c r="BB1743" s="32" t="s">
        <v>203</v>
      </c>
      <c r="BC1743" s="32" t="s">
        <v>203</v>
      </c>
      <c r="BD1743" s="32" t="s">
        <v>203</v>
      </c>
      <c r="BE1743" s="32" t="s">
        <v>203</v>
      </c>
      <c r="BF1743" s="110" t="s">
        <v>203</v>
      </c>
      <c r="BG1743" s="32" t="s">
        <v>203</v>
      </c>
      <c r="BH1743" s="32" t="s">
        <v>203</v>
      </c>
      <c r="BI1743" s="32" t="s">
        <v>488</v>
      </c>
      <c r="BJ1743" s="32">
        <v>4</v>
      </c>
      <c r="BK1743" s="110">
        <v>46514</v>
      </c>
      <c r="BL1743" s="110">
        <v>47392</v>
      </c>
      <c r="BM1743" s="110">
        <v>46629</v>
      </c>
      <c r="BN1743" s="32" t="s">
        <v>115</v>
      </c>
      <c r="BO1743" s="32" t="s">
        <v>115</v>
      </c>
      <c r="BP1743" s="32" t="b">
        <v>0</v>
      </c>
      <c r="BQ1743" s="116">
        <v>3600</v>
      </c>
      <c r="BR1743" s="32" t="s">
        <v>134</v>
      </c>
      <c r="BS1743" s="116">
        <v>0.81850000000000001</v>
      </c>
      <c r="BT1743" s="116">
        <v>7694.5043999999998</v>
      </c>
      <c r="BU1743" s="116">
        <v>0</v>
      </c>
      <c r="BV1743" s="116">
        <v>0</v>
      </c>
      <c r="BW1743" s="116">
        <v>0</v>
      </c>
      <c r="BX1743" s="116">
        <v>0</v>
      </c>
      <c r="BY1743" s="116">
        <v>40.6252</v>
      </c>
      <c r="BZ1743" s="116">
        <v>240.80959999999999</v>
      </c>
      <c r="CA1743" s="116">
        <v>7412.5421999999999</v>
      </c>
      <c r="CB1743" s="116">
        <v>0.52729999999999999</v>
      </c>
      <c r="CC1743" s="116">
        <v>0</v>
      </c>
      <c r="CD1743" s="116">
        <v>0</v>
      </c>
      <c r="CE1743" s="116">
        <v>0</v>
      </c>
      <c r="CF1743" s="32" t="s">
        <v>135</v>
      </c>
      <c r="CG1743" s="32" t="s">
        <v>136</v>
      </c>
      <c r="CH1743" s="32" t="s">
        <v>723</v>
      </c>
      <c r="CI1743" s="116">
        <v>0</v>
      </c>
      <c r="CJ1743" s="116">
        <v>0</v>
      </c>
      <c r="CK1743" s="116">
        <v>0</v>
      </c>
      <c r="CL1743" s="116">
        <v>0</v>
      </c>
      <c r="CM1743" s="116">
        <v>0</v>
      </c>
      <c r="CN1743" s="116">
        <v>0</v>
      </c>
      <c r="CO1743" s="113">
        <v>0</v>
      </c>
      <c r="CP1743" s="32" t="s">
        <v>279</v>
      </c>
      <c r="CQ1743" s="32" t="s">
        <v>5496</v>
      </c>
      <c r="CR1743" s="32" t="s">
        <v>279</v>
      </c>
      <c r="CS1743" s="32" t="s">
        <v>115</v>
      </c>
      <c r="CT1743" s="113">
        <v>1</v>
      </c>
      <c r="CU1743" s="113">
        <v>0</v>
      </c>
      <c r="CV1743" s="33" t="s">
        <v>1936</v>
      </c>
    </row>
    <row r="1744" spans="2:100">
      <c r="B1744" s="123">
        <v>1740</v>
      </c>
      <c r="C1744" s="128" t="s">
        <v>5484</v>
      </c>
      <c r="D1744" s="128"/>
      <c r="E1744" s="128"/>
      <c r="F1744" s="128"/>
      <c r="G1744" s="32" t="s">
        <v>5516</v>
      </c>
      <c r="H1744" s="32" t="s">
        <v>1556</v>
      </c>
      <c r="I1744" s="32" t="s">
        <v>118</v>
      </c>
      <c r="J1744" s="32" t="s">
        <v>115</v>
      </c>
      <c r="K1744" s="32" t="s">
        <v>5517</v>
      </c>
      <c r="L1744" s="32" t="s">
        <v>5464</v>
      </c>
      <c r="M1744" s="32" t="s">
        <v>5472</v>
      </c>
      <c r="N1744" s="32" t="s">
        <v>115</v>
      </c>
      <c r="O1744" s="32" t="s">
        <v>115</v>
      </c>
      <c r="P1744" s="110">
        <v>45888</v>
      </c>
      <c r="Q1744" s="32" t="s">
        <v>115</v>
      </c>
      <c r="R1744" s="32" t="s">
        <v>5473</v>
      </c>
      <c r="S1744" s="32" t="s">
        <v>203</v>
      </c>
      <c r="T1744" s="32" t="s">
        <v>203</v>
      </c>
      <c r="U1744" s="32" t="s">
        <v>214</v>
      </c>
      <c r="V1744" s="32" t="s">
        <v>288</v>
      </c>
      <c r="W1744" s="32" t="s">
        <v>123</v>
      </c>
      <c r="X1744" s="32" t="s">
        <v>115</v>
      </c>
      <c r="Y1744" s="128"/>
      <c r="Z1744" s="119">
        <v>0.8</v>
      </c>
      <c r="AA1744" s="119" t="s">
        <v>115</v>
      </c>
      <c r="AB1744" s="32" t="s">
        <v>1728</v>
      </c>
      <c r="AC1744" s="32" t="s">
        <v>115</v>
      </c>
      <c r="AD1744" s="32" t="s">
        <v>115</v>
      </c>
      <c r="AE1744" s="32" t="s">
        <v>115</v>
      </c>
      <c r="AF1744" s="32" t="s">
        <v>115</v>
      </c>
      <c r="AG1744" s="32" t="s">
        <v>5498</v>
      </c>
      <c r="AH1744" s="32" t="s">
        <v>127</v>
      </c>
      <c r="AI1744" s="32">
        <v>5813934</v>
      </c>
      <c r="AJ1744" s="32" t="s">
        <v>5518</v>
      </c>
      <c r="AK1744" s="128" t="s">
        <v>5484</v>
      </c>
      <c r="AL1744" s="32">
        <v>8</v>
      </c>
      <c r="AM1744" s="32">
        <v>82</v>
      </c>
      <c r="AN1744" s="32" t="s">
        <v>128</v>
      </c>
      <c r="AO1744" s="32" t="s">
        <v>129</v>
      </c>
      <c r="AP1744" s="32" t="s">
        <v>203</v>
      </c>
      <c r="AQ1744" s="32" t="s">
        <v>130</v>
      </c>
      <c r="AR1744" s="32">
        <v>2025</v>
      </c>
      <c r="AS1744" s="32" t="s">
        <v>115</v>
      </c>
      <c r="AT1744" s="32" t="s">
        <v>123</v>
      </c>
      <c r="AU1744" s="32" t="s">
        <v>115</v>
      </c>
      <c r="AV1744" s="32" t="s">
        <v>115</v>
      </c>
      <c r="AW1744" s="32" t="s">
        <v>115</v>
      </c>
      <c r="AX1744" s="32" t="s">
        <v>123</v>
      </c>
      <c r="AY1744" s="32" t="s">
        <v>203</v>
      </c>
      <c r="AZ1744" s="110" t="s">
        <v>203</v>
      </c>
      <c r="BA1744" s="32" t="s">
        <v>203</v>
      </c>
      <c r="BB1744" s="32" t="s">
        <v>203</v>
      </c>
      <c r="BC1744" s="32" t="s">
        <v>203</v>
      </c>
      <c r="BD1744" s="32" t="s">
        <v>203</v>
      </c>
      <c r="BE1744" s="32" t="s">
        <v>203</v>
      </c>
      <c r="BF1744" s="110" t="s">
        <v>203</v>
      </c>
      <c r="BG1744" s="32" t="s">
        <v>203</v>
      </c>
      <c r="BH1744" s="32" t="s">
        <v>203</v>
      </c>
      <c r="BI1744" s="32" t="s">
        <v>162</v>
      </c>
      <c r="BJ1744" s="32">
        <v>5</v>
      </c>
      <c r="BK1744" s="110">
        <v>46659</v>
      </c>
      <c r="BL1744" s="110" t="s">
        <v>115</v>
      </c>
      <c r="BM1744" s="110">
        <v>47539</v>
      </c>
      <c r="BN1744" s="32" t="s">
        <v>115</v>
      </c>
      <c r="BO1744" s="32" t="s">
        <v>115</v>
      </c>
      <c r="BP1744" s="32" t="b">
        <v>0</v>
      </c>
      <c r="BQ1744" s="116" t="s">
        <v>115</v>
      </c>
      <c r="BR1744" s="32" t="s">
        <v>134</v>
      </c>
      <c r="BS1744" s="116">
        <v>199.886</v>
      </c>
      <c r="BT1744" s="116">
        <v>53087.933299999997</v>
      </c>
      <c r="BU1744" s="116">
        <v>0</v>
      </c>
      <c r="BV1744" s="116">
        <v>0</v>
      </c>
      <c r="BW1744" s="116">
        <v>0</v>
      </c>
      <c r="BX1744" s="116">
        <v>0</v>
      </c>
      <c r="BY1744" s="116">
        <v>320.70119999999997</v>
      </c>
      <c r="BZ1744" s="116">
        <v>2152.8663000000001</v>
      </c>
      <c r="CA1744" s="116">
        <v>4152.3609999999999</v>
      </c>
      <c r="CB1744" s="116">
        <v>19870.753000000001</v>
      </c>
      <c r="CC1744" s="116">
        <v>22333.043900000001</v>
      </c>
      <c r="CD1744" s="116">
        <v>4258.2079000000003</v>
      </c>
      <c r="CE1744" s="116">
        <v>0</v>
      </c>
      <c r="CF1744" s="32" t="s">
        <v>135</v>
      </c>
      <c r="CG1744" s="32" t="s">
        <v>136</v>
      </c>
      <c r="CH1744" s="32" t="s">
        <v>522</v>
      </c>
      <c r="CI1744" s="116">
        <v>0</v>
      </c>
      <c r="CJ1744" s="116">
        <v>0</v>
      </c>
      <c r="CK1744" s="116">
        <v>0</v>
      </c>
      <c r="CL1744" s="116">
        <v>0</v>
      </c>
      <c r="CM1744" s="116">
        <v>0</v>
      </c>
      <c r="CN1744" s="116">
        <v>0</v>
      </c>
      <c r="CO1744" s="113">
        <v>0</v>
      </c>
      <c r="CP1744" s="32" t="s">
        <v>279</v>
      </c>
      <c r="CQ1744" s="32" t="s">
        <v>5496</v>
      </c>
      <c r="CR1744" s="32" t="s">
        <v>279</v>
      </c>
      <c r="CS1744" s="32" t="s">
        <v>115</v>
      </c>
      <c r="CT1744" s="113">
        <v>1</v>
      </c>
      <c r="CU1744" s="113">
        <v>0</v>
      </c>
      <c r="CV1744" s="33" t="s">
        <v>1936</v>
      </c>
    </row>
    <row r="1745" spans="2:100">
      <c r="B1745" s="31">
        <v>1741</v>
      </c>
      <c r="C1745" s="32" t="s">
        <v>5519</v>
      </c>
      <c r="D1745" s="128"/>
      <c r="E1745" s="128"/>
      <c r="F1745" s="32" t="s">
        <v>5520</v>
      </c>
      <c r="G1745" s="32" t="s">
        <v>5521</v>
      </c>
      <c r="H1745" s="32" t="s">
        <v>1498</v>
      </c>
      <c r="I1745" s="32" t="s">
        <v>166</v>
      </c>
      <c r="J1745" s="32" t="s">
        <v>115</v>
      </c>
      <c r="K1745" s="32" t="s">
        <v>115</v>
      </c>
      <c r="L1745" s="32" t="s">
        <v>5464</v>
      </c>
      <c r="M1745" s="32" t="s">
        <v>5472</v>
      </c>
      <c r="N1745" s="32" t="s">
        <v>115</v>
      </c>
      <c r="O1745" s="32" t="s">
        <v>115</v>
      </c>
      <c r="P1745" s="110">
        <v>45903</v>
      </c>
      <c r="Q1745" s="32" t="s">
        <v>115</v>
      </c>
      <c r="R1745" s="32" t="s">
        <v>5473</v>
      </c>
      <c r="S1745" s="32" t="s">
        <v>1808</v>
      </c>
      <c r="T1745" s="32" t="s">
        <v>115</v>
      </c>
      <c r="U1745" s="32" t="s">
        <v>214</v>
      </c>
      <c r="V1745" s="32" t="s">
        <v>122</v>
      </c>
      <c r="W1745" s="32" t="s">
        <v>123</v>
      </c>
      <c r="X1745" s="32" t="s">
        <v>887</v>
      </c>
      <c r="Y1745" s="128"/>
      <c r="Z1745" s="119">
        <v>0.25</v>
      </c>
      <c r="AA1745" s="119" t="s">
        <v>115</v>
      </c>
      <c r="AB1745" s="32" t="s">
        <v>1728</v>
      </c>
      <c r="AC1745" s="32" t="s">
        <v>115</v>
      </c>
      <c r="AD1745" s="32" t="s">
        <v>244</v>
      </c>
      <c r="AE1745" s="32" t="s">
        <v>2766</v>
      </c>
      <c r="AF1745" s="32" t="s">
        <v>115</v>
      </c>
      <c r="AG1745" s="32" t="s">
        <v>115</v>
      </c>
      <c r="AH1745" s="32" t="s">
        <v>115</v>
      </c>
      <c r="AI1745" s="32">
        <v>5766382</v>
      </c>
      <c r="AJ1745" s="32" t="s">
        <v>5522</v>
      </c>
      <c r="AK1745" s="32" t="s">
        <v>5523</v>
      </c>
      <c r="AL1745" s="32">
        <v>14</v>
      </c>
      <c r="AM1745" s="32">
        <v>82</v>
      </c>
      <c r="AN1745" s="32" t="s">
        <v>5524</v>
      </c>
      <c r="AO1745" s="32" t="s">
        <v>123</v>
      </c>
      <c r="AP1745" s="32">
        <v>2017</v>
      </c>
      <c r="AQ1745" s="32" t="s">
        <v>130</v>
      </c>
      <c r="AR1745" s="32">
        <v>2017</v>
      </c>
      <c r="AS1745" s="32" t="s">
        <v>2011</v>
      </c>
      <c r="AT1745" s="32" t="s">
        <v>123</v>
      </c>
      <c r="AU1745" s="32" t="s">
        <v>115</v>
      </c>
      <c r="AV1745" s="32" t="s">
        <v>115</v>
      </c>
      <c r="AW1745" s="32" t="s">
        <v>115</v>
      </c>
      <c r="AX1745" s="32" t="s">
        <v>123</v>
      </c>
      <c r="AY1745" s="32" t="s">
        <v>115</v>
      </c>
      <c r="AZ1745" s="110" t="s">
        <v>115</v>
      </c>
      <c r="BA1745" s="32" t="s">
        <v>115</v>
      </c>
      <c r="BB1745" s="32" t="s">
        <v>115</v>
      </c>
      <c r="BC1745" s="32" t="s">
        <v>115</v>
      </c>
      <c r="BD1745" s="32" t="s">
        <v>115</v>
      </c>
      <c r="BE1745" s="32" t="s">
        <v>115</v>
      </c>
      <c r="BF1745" s="110" t="s">
        <v>115</v>
      </c>
      <c r="BG1745" s="32" t="s">
        <v>131</v>
      </c>
      <c r="BH1745" s="32" t="s">
        <v>115</v>
      </c>
      <c r="BI1745" s="32" t="s">
        <v>195</v>
      </c>
      <c r="BJ1745" s="32">
        <v>2</v>
      </c>
      <c r="BK1745" s="110">
        <v>43593</v>
      </c>
      <c r="BL1745" s="110">
        <v>44377</v>
      </c>
      <c r="BM1745" s="110">
        <v>44633</v>
      </c>
      <c r="BN1745" s="32" t="s">
        <v>594</v>
      </c>
      <c r="BO1745" s="32" t="s">
        <v>115</v>
      </c>
      <c r="BP1745" s="32" t="b">
        <v>0</v>
      </c>
      <c r="BQ1745" s="116">
        <v>46700</v>
      </c>
      <c r="BR1745" s="32" t="s">
        <v>134</v>
      </c>
      <c r="BS1745" s="116">
        <v>1491.2175999999999</v>
      </c>
      <c r="BT1745" s="116">
        <v>1491.2175999999999</v>
      </c>
      <c r="BU1745" s="116">
        <v>-39.517299999999999</v>
      </c>
      <c r="BV1745" s="116">
        <v>50.044699999999999</v>
      </c>
      <c r="BW1745" s="116">
        <v>2.4087000000000001</v>
      </c>
      <c r="BX1745" s="116">
        <v>-41.771500000000003</v>
      </c>
      <c r="BY1745" s="116">
        <v>0</v>
      </c>
      <c r="BZ1745" s="116">
        <v>0</v>
      </c>
      <c r="CA1745" s="116">
        <v>0</v>
      </c>
      <c r="CB1745" s="116">
        <v>0</v>
      </c>
      <c r="CC1745" s="116">
        <v>0</v>
      </c>
      <c r="CD1745" s="116">
        <v>0</v>
      </c>
      <c r="CE1745" s="116">
        <v>1491.2175999999999</v>
      </c>
      <c r="CF1745" s="32" t="s">
        <v>135</v>
      </c>
      <c r="CG1745" s="32" t="s">
        <v>136</v>
      </c>
      <c r="CH1745" s="32" t="s">
        <v>185</v>
      </c>
      <c r="CI1745" s="116">
        <v>0</v>
      </c>
      <c r="CJ1745" s="116">
        <v>0</v>
      </c>
      <c r="CK1745" s="116">
        <v>1503.08116</v>
      </c>
      <c r="CL1745" s="116">
        <v>2.3385600000000024</v>
      </c>
      <c r="CM1745" s="116">
        <v>-40.555059999999997</v>
      </c>
      <c r="CN1745" s="116">
        <v>0</v>
      </c>
      <c r="CO1745" s="113">
        <v>0</v>
      </c>
      <c r="CP1745" s="32" t="s">
        <v>5525</v>
      </c>
      <c r="CQ1745" s="32" t="s">
        <v>115</v>
      </c>
      <c r="CR1745" s="32" t="s">
        <v>134</v>
      </c>
      <c r="CS1745" s="32" t="s">
        <v>115</v>
      </c>
      <c r="CT1745" s="113">
        <v>0</v>
      </c>
      <c r="CU1745" s="113">
        <v>1</v>
      </c>
      <c r="CV1745" s="33" t="s">
        <v>1903</v>
      </c>
    </row>
    <row r="1746" spans="2:100">
      <c r="B1746" s="31">
        <v>1742</v>
      </c>
      <c r="C1746" s="32" t="s">
        <v>5526</v>
      </c>
      <c r="D1746" s="128"/>
      <c r="E1746" s="128"/>
      <c r="F1746" s="32" t="s">
        <v>5441</v>
      </c>
      <c r="G1746" s="32" t="s">
        <v>5521</v>
      </c>
      <c r="H1746" s="32" t="s">
        <v>1944</v>
      </c>
      <c r="I1746" s="32" t="s">
        <v>166</v>
      </c>
      <c r="J1746" s="32" t="s">
        <v>115</v>
      </c>
      <c r="K1746" s="32" t="s">
        <v>115</v>
      </c>
      <c r="L1746" s="32" t="s">
        <v>5464</v>
      </c>
      <c r="M1746" s="32" t="s">
        <v>5472</v>
      </c>
      <c r="N1746" s="32" t="s">
        <v>115</v>
      </c>
      <c r="O1746" s="32" t="s">
        <v>115</v>
      </c>
      <c r="P1746" s="110">
        <v>44116</v>
      </c>
      <c r="Q1746" s="32" t="s">
        <v>115</v>
      </c>
      <c r="R1746" s="32" t="s">
        <v>5473</v>
      </c>
      <c r="S1746" s="32" t="s">
        <v>1808</v>
      </c>
      <c r="T1746" s="32" t="s">
        <v>115</v>
      </c>
      <c r="U1746" s="32" t="s">
        <v>214</v>
      </c>
      <c r="V1746" s="32" t="s">
        <v>122</v>
      </c>
      <c r="W1746" s="32" t="s">
        <v>123</v>
      </c>
      <c r="X1746" s="32" t="s">
        <v>887</v>
      </c>
      <c r="Y1746" s="128"/>
      <c r="Z1746" s="119" t="s">
        <v>115</v>
      </c>
      <c r="AA1746" s="119" t="s">
        <v>115</v>
      </c>
      <c r="AB1746" s="32" t="s">
        <v>1728</v>
      </c>
      <c r="AC1746" s="32" t="s">
        <v>115</v>
      </c>
      <c r="AD1746" s="32" t="s">
        <v>244</v>
      </c>
      <c r="AE1746" s="32" t="s">
        <v>2766</v>
      </c>
      <c r="AF1746" s="32" t="s">
        <v>115</v>
      </c>
      <c r="AG1746" s="32" t="s">
        <v>115</v>
      </c>
      <c r="AH1746" s="32" t="s">
        <v>115</v>
      </c>
      <c r="AI1746" s="32">
        <v>5773283</v>
      </c>
      <c r="AJ1746" s="32" t="s">
        <v>5522</v>
      </c>
      <c r="AK1746" s="32" t="s">
        <v>5523</v>
      </c>
      <c r="AL1746" s="32">
        <v>14</v>
      </c>
      <c r="AM1746" s="32">
        <v>82</v>
      </c>
      <c r="AN1746" s="32" t="s">
        <v>128</v>
      </c>
      <c r="AO1746" s="32" t="s">
        <v>123</v>
      </c>
      <c r="AP1746" s="32">
        <v>2017</v>
      </c>
      <c r="AQ1746" s="32" t="s">
        <v>130</v>
      </c>
      <c r="AR1746" s="32">
        <v>2019</v>
      </c>
      <c r="AS1746" s="32" t="s">
        <v>2011</v>
      </c>
      <c r="AT1746" s="32" t="s">
        <v>123</v>
      </c>
      <c r="AU1746" s="32" t="s">
        <v>115</v>
      </c>
      <c r="AV1746" s="32" t="s">
        <v>115</v>
      </c>
      <c r="AW1746" s="32" t="s">
        <v>115</v>
      </c>
      <c r="AX1746" s="32" t="s">
        <v>123</v>
      </c>
      <c r="AY1746" s="32" t="s">
        <v>115</v>
      </c>
      <c r="AZ1746" s="110" t="s">
        <v>115</v>
      </c>
      <c r="BA1746" s="32" t="s">
        <v>115</v>
      </c>
      <c r="BB1746" s="32" t="s">
        <v>115</v>
      </c>
      <c r="BC1746" s="32" t="s">
        <v>115</v>
      </c>
      <c r="BD1746" s="32" t="s">
        <v>115</v>
      </c>
      <c r="BE1746" s="32" t="s">
        <v>115</v>
      </c>
      <c r="BF1746" s="110" t="s">
        <v>115</v>
      </c>
      <c r="BG1746" s="32" t="s">
        <v>131</v>
      </c>
      <c r="BH1746" s="32" t="s">
        <v>115</v>
      </c>
      <c r="BI1746" s="32" t="s">
        <v>195</v>
      </c>
      <c r="BJ1746" s="32">
        <v>2</v>
      </c>
      <c r="BK1746" s="110">
        <v>44279</v>
      </c>
      <c r="BL1746" s="110">
        <v>44377</v>
      </c>
      <c r="BM1746" s="110">
        <v>44633</v>
      </c>
      <c r="BN1746" s="32" t="s">
        <v>594</v>
      </c>
      <c r="BO1746" s="32" t="s">
        <v>115</v>
      </c>
      <c r="BP1746" s="32" t="b">
        <v>0</v>
      </c>
      <c r="BQ1746" s="116">
        <v>46700</v>
      </c>
      <c r="BR1746" s="32" t="s">
        <v>134</v>
      </c>
      <c r="BS1746" s="116">
        <v>11.564299999999999</v>
      </c>
      <c r="BT1746" s="116">
        <v>11.564299999999999</v>
      </c>
      <c r="BU1746" s="116">
        <v>-2.6617999999999999</v>
      </c>
      <c r="BV1746" s="116">
        <v>7.5033000000000003</v>
      </c>
      <c r="BW1746" s="116">
        <v>-8.7006999999999994</v>
      </c>
      <c r="BX1746" s="116">
        <v>-0.42</v>
      </c>
      <c r="BY1746" s="116">
        <v>0</v>
      </c>
      <c r="BZ1746" s="116">
        <v>0</v>
      </c>
      <c r="CA1746" s="116">
        <v>0</v>
      </c>
      <c r="CB1746" s="116">
        <v>0</v>
      </c>
      <c r="CC1746" s="116">
        <v>0</v>
      </c>
      <c r="CD1746" s="116">
        <v>0</v>
      </c>
      <c r="CE1746" s="116">
        <v>11.564299999999999</v>
      </c>
      <c r="CF1746" s="32" t="s">
        <v>135</v>
      </c>
      <c r="CG1746" s="32" t="s">
        <v>136</v>
      </c>
      <c r="CH1746" s="32" t="s">
        <v>185</v>
      </c>
      <c r="CI1746" s="116">
        <v>0</v>
      </c>
      <c r="CJ1746" s="116">
        <v>0</v>
      </c>
      <c r="CK1746" s="116">
        <v>20.559249999999995</v>
      </c>
      <c r="CL1746" s="116">
        <v>-8.7006900000000016</v>
      </c>
      <c r="CM1746" s="116">
        <v>-0.42</v>
      </c>
      <c r="CN1746" s="116">
        <v>0</v>
      </c>
      <c r="CO1746" s="113">
        <v>0</v>
      </c>
      <c r="CP1746" s="32" t="s">
        <v>5483</v>
      </c>
      <c r="CQ1746" s="32" t="s">
        <v>115</v>
      </c>
      <c r="CR1746" s="32" t="s">
        <v>134</v>
      </c>
      <c r="CS1746" s="32" t="s">
        <v>115</v>
      </c>
      <c r="CT1746" s="113">
        <v>0</v>
      </c>
      <c r="CU1746" s="113">
        <v>0</v>
      </c>
      <c r="CV1746" s="33" t="s">
        <v>1903</v>
      </c>
    </row>
    <row r="1747" spans="2:100">
      <c r="B1747" s="31">
        <v>1743</v>
      </c>
      <c r="C1747" s="32" t="s">
        <v>5527</v>
      </c>
      <c r="D1747" s="128"/>
      <c r="E1747" s="128"/>
      <c r="F1747" s="32" t="s">
        <v>203</v>
      </c>
      <c r="G1747" s="32" t="s">
        <v>5528</v>
      </c>
      <c r="H1747" s="32" t="s">
        <v>1498</v>
      </c>
      <c r="I1747" s="32" t="s">
        <v>118</v>
      </c>
      <c r="J1747" s="32" t="s">
        <v>115</v>
      </c>
      <c r="K1747" s="32" t="s">
        <v>5529</v>
      </c>
      <c r="L1747" s="32" t="s">
        <v>5464</v>
      </c>
      <c r="M1747" s="32" t="s">
        <v>5472</v>
      </c>
      <c r="N1747" s="32" t="s">
        <v>115</v>
      </c>
      <c r="O1747" s="32" t="s">
        <v>115</v>
      </c>
      <c r="P1747" s="110" t="s">
        <v>115</v>
      </c>
      <c r="Q1747" s="32" t="s">
        <v>115</v>
      </c>
      <c r="R1747" s="32" t="s">
        <v>5473</v>
      </c>
      <c r="S1747" s="32" t="s">
        <v>203</v>
      </c>
      <c r="T1747" s="32" t="s">
        <v>203</v>
      </c>
      <c r="U1747" s="32" t="s">
        <v>214</v>
      </c>
      <c r="V1747" s="32" t="s">
        <v>122</v>
      </c>
      <c r="W1747" s="32" t="s">
        <v>123</v>
      </c>
      <c r="X1747" s="32" t="s">
        <v>278</v>
      </c>
      <c r="Y1747" s="128"/>
      <c r="Z1747" s="119">
        <v>41</v>
      </c>
      <c r="AA1747" s="119" t="s">
        <v>115</v>
      </c>
      <c r="AB1747" s="32" t="s">
        <v>1568</v>
      </c>
      <c r="AC1747" s="32" t="s">
        <v>115</v>
      </c>
      <c r="AD1747" s="32" t="s">
        <v>244</v>
      </c>
      <c r="AE1747" s="32" t="s">
        <v>2766</v>
      </c>
      <c r="AF1747" s="32" t="s">
        <v>115</v>
      </c>
      <c r="AG1747" s="32" t="s">
        <v>5530</v>
      </c>
      <c r="AH1747" s="32" t="s">
        <v>422</v>
      </c>
      <c r="AI1747" s="32">
        <v>5766463</v>
      </c>
      <c r="AJ1747" s="32" t="s">
        <v>5531</v>
      </c>
      <c r="AK1747" s="32" t="s">
        <v>5532</v>
      </c>
      <c r="AL1747" s="32">
        <v>2</v>
      </c>
      <c r="AM1747" s="32">
        <v>82</v>
      </c>
      <c r="AN1747" s="32" t="s">
        <v>128</v>
      </c>
      <c r="AO1747" s="32" t="s">
        <v>123</v>
      </c>
      <c r="AP1747" s="32" t="s">
        <v>203</v>
      </c>
      <c r="AQ1747" s="32" t="s">
        <v>130</v>
      </c>
      <c r="AR1747" s="32">
        <v>2017</v>
      </c>
      <c r="AS1747" s="32" t="s">
        <v>1929</v>
      </c>
      <c r="AT1747" s="32" t="s">
        <v>123</v>
      </c>
      <c r="AU1747" s="32" t="s">
        <v>115</v>
      </c>
      <c r="AV1747" s="32" t="s">
        <v>115</v>
      </c>
      <c r="AW1747" s="32" t="s">
        <v>115</v>
      </c>
      <c r="AX1747" s="32" t="s">
        <v>123</v>
      </c>
      <c r="AY1747" s="32" t="s">
        <v>203</v>
      </c>
      <c r="AZ1747" s="110" t="s">
        <v>203</v>
      </c>
      <c r="BA1747" s="32" t="s">
        <v>203</v>
      </c>
      <c r="BB1747" s="32" t="s">
        <v>203</v>
      </c>
      <c r="BC1747" s="32" t="s">
        <v>203</v>
      </c>
      <c r="BD1747" s="32" t="s">
        <v>203</v>
      </c>
      <c r="BE1747" s="32" t="s">
        <v>203</v>
      </c>
      <c r="BF1747" s="110" t="s">
        <v>203</v>
      </c>
      <c r="BG1747" s="32" t="s">
        <v>203</v>
      </c>
      <c r="BH1747" s="32" t="s">
        <v>203</v>
      </c>
      <c r="BI1747" s="32" t="s">
        <v>468</v>
      </c>
      <c r="BJ1747" s="32">
        <v>5</v>
      </c>
      <c r="BK1747" s="110">
        <v>48836</v>
      </c>
      <c r="BL1747" s="110">
        <v>44166</v>
      </c>
      <c r="BM1747" s="110">
        <v>49668</v>
      </c>
      <c r="BN1747" s="32" t="s">
        <v>2551</v>
      </c>
      <c r="BO1747" s="32" t="s">
        <v>225</v>
      </c>
      <c r="BP1747" s="32" t="b">
        <v>0</v>
      </c>
      <c r="BQ1747" s="116">
        <v>285000</v>
      </c>
      <c r="BR1747" s="32" t="s">
        <v>134</v>
      </c>
      <c r="BS1747" s="116">
        <v>275.21780000000001</v>
      </c>
      <c r="BT1747" s="116">
        <v>62609.622000000003</v>
      </c>
      <c r="BU1747" s="116">
        <v>18.297899999999998</v>
      </c>
      <c r="BV1747" s="116">
        <v>15.2051</v>
      </c>
      <c r="BW1747" s="116">
        <v>22.133900000000001</v>
      </c>
      <c r="BX1747" s="116">
        <v>23.994800000000001</v>
      </c>
      <c r="BY1747" s="116">
        <v>11.9651</v>
      </c>
      <c r="BZ1747" s="116">
        <v>41.067</v>
      </c>
      <c r="CA1747" s="116">
        <v>45.237900000000003</v>
      </c>
      <c r="CB1747" s="116">
        <v>48.357199999999999</v>
      </c>
      <c r="CC1747" s="116">
        <v>51.893700000000003</v>
      </c>
      <c r="CD1747" s="116">
        <v>54.131999999999998</v>
      </c>
      <c r="CE1747" s="116">
        <v>270.35810000000004</v>
      </c>
      <c r="CF1747" s="32" t="s">
        <v>135</v>
      </c>
      <c r="CG1747" s="32" t="s">
        <v>136</v>
      </c>
      <c r="CH1747" s="32" t="s">
        <v>115</v>
      </c>
      <c r="CI1747" s="116">
        <v>0</v>
      </c>
      <c r="CJ1747" s="116">
        <v>0</v>
      </c>
      <c r="CK1747" s="116">
        <v>0</v>
      </c>
      <c r="CL1747" s="116">
        <v>0</v>
      </c>
      <c r="CM1747" s="116">
        <v>0</v>
      </c>
      <c r="CN1747" s="116">
        <v>0</v>
      </c>
      <c r="CO1747" s="113">
        <v>0</v>
      </c>
      <c r="CP1747" s="32" t="s">
        <v>5533</v>
      </c>
      <c r="CQ1747" s="32" t="s">
        <v>115</v>
      </c>
      <c r="CR1747" s="32" t="s">
        <v>279</v>
      </c>
      <c r="CS1747" s="32" t="s">
        <v>115</v>
      </c>
      <c r="CT1747" s="113">
        <v>0</v>
      </c>
      <c r="CU1747" s="113">
        <v>0</v>
      </c>
      <c r="CV1747" s="33" t="s">
        <v>3023</v>
      </c>
    </row>
    <row r="1748" spans="2:100">
      <c r="B1748" s="31">
        <v>1744</v>
      </c>
      <c r="C1748" s="32" t="s">
        <v>5534</v>
      </c>
      <c r="D1748" s="128"/>
      <c r="E1748" s="128"/>
      <c r="F1748" s="32" t="s">
        <v>203</v>
      </c>
      <c r="G1748" s="32" t="s">
        <v>5535</v>
      </c>
      <c r="H1748" s="32" t="s">
        <v>1498</v>
      </c>
      <c r="I1748" s="32" t="s">
        <v>118</v>
      </c>
      <c r="J1748" s="32" t="s">
        <v>115</v>
      </c>
      <c r="K1748" s="32" t="s">
        <v>5536</v>
      </c>
      <c r="L1748" s="32" t="s">
        <v>5464</v>
      </c>
      <c r="M1748" s="32" t="s">
        <v>5472</v>
      </c>
      <c r="N1748" s="32" t="s">
        <v>115</v>
      </c>
      <c r="O1748" s="32" t="s">
        <v>115</v>
      </c>
      <c r="P1748" s="110" t="s">
        <v>115</v>
      </c>
      <c r="Q1748" s="32" t="s">
        <v>115</v>
      </c>
      <c r="R1748" s="32" t="s">
        <v>5473</v>
      </c>
      <c r="S1748" s="32" t="s">
        <v>203</v>
      </c>
      <c r="T1748" s="32" t="s">
        <v>203</v>
      </c>
      <c r="U1748" s="32" t="s">
        <v>214</v>
      </c>
      <c r="V1748" s="32" t="s">
        <v>122</v>
      </c>
      <c r="W1748" s="32" t="s">
        <v>123</v>
      </c>
      <c r="X1748" s="32" t="s">
        <v>278</v>
      </c>
      <c r="Y1748" s="128"/>
      <c r="Z1748" s="119">
        <v>61</v>
      </c>
      <c r="AA1748" s="119" t="s">
        <v>115</v>
      </c>
      <c r="AB1748" s="32" t="s">
        <v>1568</v>
      </c>
      <c r="AC1748" s="32" t="s">
        <v>115</v>
      </c>
      <c r="AD1748" s="32" t="s">
        <v>244</v>
      </c>
      <c r="AE1748" s="32" t="s">
        <v>2766</v>
      </c>
      <c r="AF1748" s="32" t="s">
        <v>115</v>
      </c>
      <c r="AG1748" s="32" t="s">
        <v>5530</v>
      </c>
      <c r="AH1748" s="32" t="s">
        <v>422</v>
      </c>
      <c r="AI1748" s="32">
        <v>5766318</v>
      </c>
      <c r="AJ1748" s="32" t="s">
        <v>5537</v>
      </c>
      <c r="AK1748" s="32" t="s">
        <v>5538</v>
      </c>
      <c r="AL1748" s="32">
        <v>2</v>
      </c>
      <c r="AM1748" s="32">
        <v>82</v>
      </c>
      <c r="AN1748" s="32" t="s">
        <v>128</v>
      </c>
      <c r="AO1748" s="32" t="s">
        <v>123</v>
      </c>
      <c r="AP1748" s="32" t="s">
        <v>203</v>
      </c>
      <c r="AQ1748" s="32" t="s">
        <v>130</v>
      </c>
      <c r="AR1748" s="32">
        <v>2017</v>
      </c>
      <c r="AS1748" s="32" t="s">
        <v>1929</v>
      </c>
      <c r="AT1748" s="32" t="s">
        <v>123</v>
      </c>
      <c r="AU1748" s="32" t="s">
        <v>115</v>
      </c>
      <c r="AV1748" s="32" t="s">
        <v>115</v>
      </c>
      <c r="AW1748" s="32" t="s">
        <v>115</v>
      </c>
      <c r="AX1748" s="32" t="s">
        <v>123</v>
      </c>
      <c r="AY1748" s="32" t="s">
        <v>203</v>
      </c>
      <c r="AZ1748" s="110" t="s">
        <v>203</v>
      </c>
      <c r="BA1748" s="32" t="s">
        <v>203</v>
      </c>
      <c r="BB1748" s="32" t="s">
        <v>203</v>
      </c>
      <c r="BC1748" s="32" t="s">
        <v>203</v>
      </c>
      <c r="BD1748" s="32" t="s">
        <v>203</v>
      </c>
      <c r="BE1748" s="32" t="s">
        <v>203</v>
      </c>
      <c r="BF1748" s="110" t="s">
        <v>203</v>
      </c>
      <c r="BG1748" s="32" t="s">
        <v>203</v>
      </c>
      <c r="BH1748" s="32" t="s">
        <v>203</v>
      </c>
      <c r="BI1748" s="32" t="s">
        <v>468</v>
      </c>
      <c r="BJ1748" s="32">
        <v>4</v>
      </c>
      <c r="BK1748" s="110">
        <v>49094</v>
      </c>
      <c r="BL1748" s="110">
        <v>44166</v>
      </c>
      <c r="BM1748" s="110">
        <v>49788</v>
      </c>
      <c r="BN1748" s="32" t="s">
        <v>2551</v>
      </c>
      <c r="BO1748" s="32" t="s">
        <v>225</v>
      </c>
      <c r="BP1748" s="32" t="b">
        <v>0</v>
      </c>
      <c r="BQ1748" s="116">
        <v>454000</v>
      </c>
      <c r="BR1748" s="32" t="s">
        <v>134</v>
      </c>
      <c r="BS1748" s="116">
        <v>413.1635</v>
      </c>
      <c r="BT1748" s="116">
        <v>98289.612800000003</v>
      </c>
      <c r="BU1748" s="116">
        <v>25.899000000000001</v>
      </c>
      <c r="BV1748" s="116">
        <v>22.794899999999998</v>
      </c>
      <c r="BW1748" s="116">
        <v>41.954500000000003</v>
      </c>
      <c r="BX1748" s="116">
        <v>35.053699999999999</v>
      </c>
      <c r="BY1748" s="116">
        <v>9.9159000000000006</v>
      </c>
      <c r="BZ1748" s="116">
        <v>31.191700000000001</v>
      </c>
      <c r="CA1748" s="116">
        <v>33.478000000000002</v>
      </c>
      <c r="CB1748" s="116">
        <v>35.931800000000003</v>
      </c>
      <c r="CC1748" s="116">
        <v>38.565399999999997</v>
      </c>
      <c r="CD1748" s="116">
        <v>41.392099999999999</v>
      </c>
      <c r="CE1748" s="116">
        <v>413.1635</v>
      </c>
      <c r="CF1748" s="32" t="s">
        <v>135</v>
      </c>
      <c r="CG1748" s="32" t="s">
        <v>136</v>
      </c>
      <c r="CH1748" s="32" t="s">
        <v>115</v>
      </c>
      <c r="CI1748" s="116">
        <v>0</v>
      </c>
      <c r="CJ1748" s="116">
        <v>0</v>
      </c>
      <c r="CK1748" s="116">
        <v>0</v>
      </c>
      <c r="CL1748" s="116">
        <v>0</v>
      </c>
      <c r="CM1748" s="116">
        <v>0</v>
      </c>
      <c r="CN1748" s="116">
        <v>0</v>
      </c>
      <c r="CO1748" s="113">
        <v>0</v>
      </c>
      <c r="CP1748" s="32" t="s">
        <v>5533</v>
      </c>
      <c r="CQ1748" s="32" t="s">
        <v>115</v>
      </c>
      <c r="CR1748" s="32" t="s">
        <v>279</v>
      </c>
      <c r="CS1748" s="32" t="s">
        <v>115</v>
      </c>
      <c r="CT1748" s="113">
        <v>0</v>
      </c>
      <c r="CU1748" s="113">
        <v>0</v>
      </c>
      <c r="CV1748" s="33" t="s">
        <v>3023</v>
      </c>
    </row>
    <row r="1749" spans="2:100">
      <c r="B1749" s="31">
        <v>1745</v>
      </c>
      <c r="C1749" s="128" t="s">
        <v>5539</v>
      </c>
      <c r="D1749" s="128"/>
      <c r="E1749" s="128"/>
      <c r="F1749" s="128"/>
      <c r="G1749" s="32" t="s">
        <v>5540</v>
      </c>
      <c r="H1749" s="32" t="s">
        <v>1498</v>
      </c>
      <c r="I1749" s="32" t="s">
        <v>118</v>
      </c>
      <c r="J1749" s="32" t="s">
        <v>115</v>
      </c>
      <c r="K1749" s="32" t="s">
        <v>115</v>
      </c>
      <c r="L1749" s="32" t="s">
        <v>5458</v>
      </c>
      <c r="M1749" s="32" t="s">
        <v>5459</v>
      </c>
      <c r="N1749" s="32" t="s">
        <v>115</v>
      </c>
      <c r="O1749" s="32" t="s">
        <v>115</v>
      </c>
      <c r="P1749" s="110">
        <v>45910</v>
      </c>
      <c r="Q1749" s="32" t="s">
        <v>115</v>
      </c>
      <c r="R1749" s="32" t="s">
        <v>5473</v>
      </c>
      <c r="S1749" s="32" t="s">
        <v>121</v>
      </c>
      <c r="T1749" s="32" t="s">
        <v>115</v>
      </c>
      <c r="U1749" s="32" t="s">
        <v>214</v>
      </c>
      <c r="V1749" s="32" t="s">
        <v>122</v>
      </c>
      <c r="W1749" s="32" t="s">
        <v>123</v>
      </c>
      <c r="X1749" s="32" t="s">
        <v>278</v>
      </c>
      <c r="Y1749" s="128"/>
      <c r="Z1749" s="119">
        <v>0.02</v>
      </c>
      <c r="AA1749" s="119">
        <v>10.402966447857301</v>
      </c>
      <c r="AB1749" s="32" t="s">
        <v>1677</v>
      </c>
      <c r="AC1749" s="32" t="s">
        <v>115</v>
      </c>
      <c r="AD1749" s="32" t="s">
        <v>244</v>
      </c>
      <c r="AE1749" s="32" t="s">
        <v>2766</v>
      </c>
      <c r="AF1749" s="32" t="s">
        <v>115</v>
      </c>
      <c r="AG1749" s="32" t="s">
        <v>5541</v>
      </c>
      <c r="AH1749" s="32" t="s">
        <v>422</v>
      </c>
      <c r="AI1749" s="32">
        <v>5768562</v>
      </c>
      <c r="AJ1749" s="32" t="s">
        <v>5542</v>
      </c>
      <c r="AK1749" s="128" t="s">
        <v>5539</v>
      </c>
      <c r="AL1749" s="32">
        <v>11</v>
      </c>
      <c r="AM1749" s="32">
        <v>82</v>
      </c>
      <c r="AN1749" s="32" t="s">
        <v>128</v>
      </c>
      <c r="AO1749" s="32" t="s">
        <v>123</v>
      </c>
      <c r="AP1749" s="32">
        <v>2018</v>
      </c>
      <c r="AQ1749" s="32" t="s">
        <v>130</v>
      </c>
      <c r="AR1749" s="32">
        <v>2017</v>
      </c>
      <c r="AS1749" s="32" t="s">
        <v>1745</v>
      </c>
      <c r="AT1749" s="32" t="s">
        <v>123</v>
      </c>
      <c r="AU1749" s="32" t="s">
        <v>115</v>
      </c>
      <c r="AV1749" s="32" t="s">
        <v>115</v>
      </c>
      <c r="AW1749" s="32" t="s">
        <v>115</v>
      </c>
      <c r="AX1749" s="32" t="s">
        <v>129</v>
      </c>
      <c r="AY1749" s="32" t="s">
        <v>115</v>
      </c>
      <c r="AZ1749" s="110" t="s">
        <v>115</v>
      </c>
      <c r="BA1749" s="32" t="s">
        <v>115</v>
      </c>
      <c r="BB1749" s="32" t="s">
        <v>115</v>
      </c>
      <c r="BC1749" s="32" t="s">
        <v>115</v>
      </c>
      <c r="BD1749" s="32" t="s">
        <v>115</v>
      </c>
      <c r="BE1749" s="32" t="s">
        <v>5543</v>
      </c>
      <c r="BF1749" s="110">
        <v>44742</v>
      </c>
      <c r="BG1749" s="32" t="s">
        <v>306</v>
      </c>
      <c r="BH1749" s="32" t="s">
        <v>1788</v>
      </c>
      <c r="BI1749" s="32" t="s">
        <v>195</v>
      </c>
      <c r="BJ1749" s="32">
        <v>2</v>
      </c>
      <c r="BK1749" s="110">
        <v>45349</v>
      </c>
      <c r="BL1749" s="110">
        <v>43435</v>
      </c>
      <c r="BM1749" s="110">
        <v>45406</v>
      </c>
      <c r="BN1749" s="32" t="s">
        <v>2551</v>
      </c>
      <c r="BO1749" s="32" t="s">
        <v>115</v>
      </c>
      <c r="BP1749" s="32" t="b">
        <v>1</v>
      </c>
      <c r="BQ1749" s="116">
        <v>19820</v>
      </c>
      <c r="BR1749" s="32" t="s">
        <v>134</v>
      </c>
      <c r="BS1749" s="116">
        <v>2321.1601000000001</v>
      </c>
      <c r="BT1749" s="116">
        <v>2321.1601000000001</v>
      </c>
      <c r="BU1749" s="116">
        <v>4.7713000000000001</v>
      </c>
      <c r="BV1749" s="116">
        <v>109.3635</v>
      </c>
      <c r="BW1749" s="116">
        <v>495.47699999999998</v>
      </c>
      <c r="BX1749" s="116">
        <v>1814.7856999999999</v>
      </c>
      <c r="BY1749" s="116">
        <v>-127.497</v>
      </c>
      <c r="BZ1749" s="116">
        <v>0</v>
      </c>
      <c r="CA1749" s="116">
        <v>0</v>
      </c>
      <c r="CB1749" s="116">
        <v>0</v>
      </c>
      <c r="CC1749" s="116">
        <v>0</v>
      </c>
      <c r="CD1749" s="116">
        <v>0</v>
      </c>
      <c r="CE1749" s="116">
        <v>2448.6570999999999</v>
      </c>
      <c r="CF1749" s="32" t="s">
        <v>135</v>
      </c>
      <c r="CG1749" s="32" t="s">
        <v>136</v>
      </c>
      <c r="CH1749" s="32" t="s">
        <v>263</v>
      </c>
      <c r="CI1749" s="116">
        <v>0</v>
      </c>
      <c r="CJ1749" s="116">
        <v>0</v>
      </c>
      <c r="CK1749" s="116">
        <v>0</v>
      </c>
      <c r="CL1749" s="116">
        <v>0</v>
      </c>
      <c r="CM1749" s="116">
        <v>2323.0582800000002</v>
      </c>
      <c r="CN1749" s="116">
        <v>-120.81107</v>
      </c>
      <c r="CO1749" s="113">
        <v>0</v>
      </c>
      <c r="CP1749" s="32" t="s">
        <v>5544</v>
      </c>
      <c r="CQ1749" s="32" t="s">
        <v>115</v>
      </c>
      <c r="CR1749" s="32" t="s">
        <v>134</v>
      </c>
      <c r="CS1749" s="32" t="s">
        <v>115</v>
      </c>
      <c r="CT1749" s="113">
        <v>1</v>
      </c>
      <c r="CU1749" s="113">
        <v>0</v>
      </c>
      <c r="CV1749" s="33" t="s">
        <v>1936</v>
      </c>
    </row>
    <row r="1750" spans="2:100">
      <c r="B1750" s="31">
        <v>1746</v>
      </c>
      <c r="C1750" s="32" t="s">
        <v>5545</v>
      </c>
      <c r="D1750" s="128"/>
      <c r="E1750" s="128"/>
      <c r="F1750" s="32" t="s">
        <v>532</v>
      </c>
      <c r="G1750" s="32" t="s">
        <v>5521</v>
      </c>
      <c r="H1750" s="32" t="s">
        <v>1498</v>
      </c>
      <c r="I1750" s="32" t="s">
        <v>118</v>
      </c>
      <c r="J1750" s="32" t="s">
        <v>115</v>
      </c>
      <c r="K1750" s="32" t="s">
        <v>115</v>
      </c>
      <c r="L1750" s="32" t="s">
        <v>5464</v>
      </c>
      <c r="M1750" s="32" t="s">
        <v>5472</v>
      </c>
      <c r="N1750" s="32" t="s">
        <v>115</v>
      </c>
      <c r="O1750" s="32" t="s">
        <v>115</v>
      </c>
      <c r="P1750" s="110">
        <v>45817</v>
      </c>
      <c r="Q1750" s="32" t="s">
        <v>115</v>
      </c>
      <c r="R1750" s="32" t="s">
        <v>5473</v>
      </c>
      <c r="S1750" s="32" t="s">
        <v>1808</v>
      </c>
      <c r="T1750" s="32" t="s">
        <v>115</v>
      </c>
      <c r="U1750" s="32" t="s">
        <v>214</v>
      </c>
      <c r="V1750" s="32" t="s">
        <v>122</v>
      </c>
      <c r="W1750" s="32" t="s">
        <v>123</v>
      </c>
      <c r="X1750" s="32" t="s">
        <v>887</v>
      </c>
      <c r="Y1750" s="128"/>
      <c r="Z1750" s="119">
        <v>0.25</v>
      </c>
      <c r="AA1750" s="119" t="s">
        <v>115</v>
      </c>
      <c r="AB1750" s="32" t="s">
        <v>1728</v>
      </c>
      <c r="AC1750" s="32" t="s">
        <v>115</v>
      </c>
      <c r="AD1750" s="32" t="s">
        <v>244</v>
      </c>
      <c r="AE1750" s="32" t="s">
        <v>2766</v>
      </c>
      <c r="AF1750" s="32" t="s">
        <v>115</v>
      </c>
      <c r="AG1750" s="32" t="s">
        <v>115</v>
      </c>
      <c r="AH1750" s="32" t="s">
        <v>115</v>
      </c>
      <c r="AI1750" s="32">
        <v>5772269</v>
      </c>
      <c r="AJ1750" s="32" t="s">
        <v>5546</v>
      </c>
      <c r="AK1750" s="32" t="s">
        <v>5547</v>
      </c>
      <c r="AL1750" s="32">
        <v>17</v>
      </c>
      <c r="AM1750" s="32">
        <v>82</v>
      </c>
      <c r="AN1750" s="32" t="s">
        <v>128</v>
      </c>
      <c r="AO1750" s="32" t="s">
        <v>123</v>
      </c>
      <c r="AP1750" s="32">
        <v>2017</v>
      </c>
      <c r="AQ1750" s="32" t="s">
        <v>130</v>
      </c>
      <c r="AR1750" s="32">
        <v>2018</v>
      </c>
      <c r="AS1750" s="32" t="s">
        <v>2011</v>
      </c>
      <c r="AT1750" s="32" t="s">
        <v>123</v>
      </c>
      <c r="AU1750" s="32" t="s">
        <v>115</v>
      </c>
      <c r="AV1750" s="32" t="s">
        <v>115</v>
      </c>
      <c r="AW1750" s="32" t="s">
        <v>115</v>
      </c>
      <c r="AX1750" s="32" t="s">
        <v>123</v>
      </c>
      <c r="AY1750" s="32" t="s">
        <v>1747</v>
      </c>
      <c r="AZ1750" s="110">
        <v>43018</v>
      </c>
      <c r="BA1750" s="32" t="s">
        <v>1686</v>
      </c>
      <c r="BB1750" s="32" t="s">
        <v>115</v>
      </c>
      <c r="BC1750" s="32" t="s">
        <v>5548</v>
      </c>
      <c r="BD1750" s="32" t="s">
        <v>115</v>
      </c>
      <c r="BE1750" s="32" t="s">
        <v>5549</v>
      </c>
      <c r="BF1750" s="110">
        <v>43446</v>
      </c>
      <c r="BG1750" s="32" t="s">
        <v>306</v>
      </c>
      <c r="BH1750" s="32" t="s">
        <v>2033</v>
      </c>
      <c r="BI1750" s="32" t="s">
        <v>195</v>
      </c>
      <c r="BJ1750" s="32">
        <v>2</v>
      </c>
      <c r="BK1750" s="110">
        <v>43598</v>
      </c>
      <c r="BL1750" s="110">
        <v>44377</v>
      </c>
      <c r="BM1750" s="110">
        <v>44802</v>
      </c>
      <c r="BN1750" s="32" t="s">
        <v>594</v>
      </c>
      <c r="BO1750" s="32" t="s">
        <v>115</v>
      </c>
      <c r="BP1750" s="32" t="b">
        <v>0</v>
      </c>
      <c r="BQ1750" s="116">
        <v>64500</v>
      </c>
      <c r="BR1750" s="32" t="s">
        <v>134</v>
      </c>
      <c r="BS1750" s="116">
        <v>1497.4875</v>
      </c>
      <c r="BT1750" s="116">
        <v>1497.4875</v>
      </c>
      <c r="BU1750" s="116">
        <v>196.6122</v>
      </c>
      <c r="BV1750" s="116">
        <v>52.639699999999998</v>
      </c>
      <c r="BW1750" s="116">
        <v>8.7260000000000009</v>
      </c>
      <c r="BX1750" s="116">
        <v>-39.5625</v>
      </c>
      <c r="BY1750" s="116">
        <v>0</v>
      </c>
      <c r="BZ1750" s="116">
        <v>0</v>
      </c>
      <c r="CA1750" s="116">
        <v>0</v>
      </c>
      <c r="CB1750" s="116">
        <v>0</v>
      </c>
      <c r="CC1750" s="116">
        <v>0</v>
      </c>
      <c r="CD1750" s="116">
        <v>0</v>
      </c>
      <c r="CE1750" s="116">
        <v>1497.4875</v>
      </c>
      <c r="CF1750" s="32" t="s">
        <v>135</v>
      </c>
      <c r="CG1750" s="32" t="s">
        <v>136</v>
      </c>
      <c r="CH1750" s="32" t="s">
        <v>185</v>
      </c>
      <c r="CI1750" s="116">
        <v>0</v>
      </c>
      <c r="CJ1750" s="116">
        <v>0</v>
      </c>
      <c r="CK1750" s="116">
        <v>1455.0134899999998</v>
      </c>
      <c r="CL1750" s="116">
        <v>8.2150199999999991</v>
      </c>
      <c r="CM1750" s="116">
        <v>-37.246209999999998</v>
      </c>
      <c r="CN1750" s="116">
        <v>0</v>
      </c>
      <c r="CO1750" s="113">
        <v>0</v>
      </c>
      <c r="CP1750" s="32" t="s">
        <v>5550</v>
      </c>
      <c r="CQ1750" s="32" t="s">
        <v>115</v>
      </c>
      <c r="CR1750" s="32" t="s">
        <v>134</v>
      </c>
      <c r="CS1750" s="32" t="s">
        <v>115</v>
      </c>
      <c r="CT1750" s="113">
        <v>0.3427</v>
      </c>
      <c r="CU1750" s="113">
        <v>0.6573</v>
      </c>
      <c r="CV1750" s="33" t="s">
        <v>1936</v>
      </c>
    </row>
    <row r="1751" spans="2:100">
      <c r="B1751" s="34">
        <v>1747</v>
      </c>
      <c r="C1751" s="35" t="s">
        <v>5551</v>
      </c>
      <c r="D1751" s="130"/>
      <c r="E1751" s="130"/>
      <c r="F1751" s="35" t="s">
        <v>532</v>
      </c>
      <c r="G1751" s="35" t="s">
        <v>5521</v>
      </c>
      <c r="H1751" s="35" t="s">
        <v>1944</v>
      </c>
      <c r="I1751" s="35" t="s">
        <v>166</v>
      </c>
      <c r="J1751" s="35" t="s">
        <v>115</v>
      </c>
      <c r="K1751" s="35" t="s">
        <v>115</v>
      </c>
      <c r="L1751" s="35" t="s">
        <v>5464</v>
      </c>
      <c r="M1751" s="35" t="s">
        <v>5472</v>
      </c>
      <c r="N1751" s="35" t="s">
        <v>115</v>
      </c>
      <c r="O1751" s="35" t="s">
        <v>115</v>
      </c>
      <c r="P1751" s="111">
        <v>45817</v>
      </c>
      <c r="Q1751" s="35" t="s">
        <v>115</v>
      </c>
      <c r="R1751" s="35" t="s">
        <v>5473</v>
      </c>
      <c r="S1751" s="35" t="s">
        <v>1808</v>
      </c>
      <c r="T1751" s="35" t="s">
        <v>115</v>
      </c>
      <c r="U1751" s="35" t="s">
        <v>214</v>
      </c>
      <c r="V1751" s="35" t="s">
        <v>122</v>
      </c>
      <c r="W1751" s="35" t="s">
        <v>123</v>
      </c>
      <c r="X1751" s="35" t="s">
        <v>887</v>
      </c>
      <c r="Y1751" s="130"/>
      <c r="Z1751" s="120" t="s">
        <v>115</v>
      </c>
      <c r="AA1751" s="120" t="s">
        <v>115</v>
      </c>
      <c r="AB1751" s="35" t="s">
        <v>1728</v>
      </c>
      <c r="AC1751" s="35" t="s">
        <v>115</v>
      </c>
      <c r="AD1751" s="35" t="s">
        <v>244</v>
      </c>
      <c r="AE1751" s="35" t="s">
        <v>2766</v>
      </c>
      <c r="AF1751" s="35" t="s">
        <v>115</v>
      </c>
      <c r="AG1751" s="35" t="s">
        <v>115</v>
      </c>
      <c r="AH1751" s="35" t="s">
        <v>115</v>
      </c>
      <c r="AI1751" s="35">
        <v>5773284</v>
      </c>
      <c r="AJ1751" s="35" t="s">
        <v>5546</v>
      </c>
      <c r="AK1751" s="35" t="s">
        <v>5547</v>
      </c>
      <c r="AL1751" s="35">
        <v>17</v>
      </c>
      <c r="AM1751" s="35">
        <v>82</v>
      </c>
      <c r="AN1751" s="35" t="s">
        <v>128</v>
      </c>
      <c r="AO1751" s="35" t="s">
        <v>123</v>
      </c>
      <c r="AP1751" s="35">
        <v>2017</v>
      </c>
      <c r="AQ1751" s="35" t="s">
        <v>130</v>
      </c>
      <c r="AR1751" s="35">
        <v>2019</v>
      </c>
      <c r="AS1751" s="35" t="s">
        <v>2011</v>
      </c>
      <c r="AT1751" s="35" t="s">
        <v>123</v>
      </c>
      <c r="AU1751" s="35" t="s">
        <v>115</v>
      </c>
      <c r="AV1751" s="35" t="s">
        <v>115</v>
      </c>
      <c r="AW1751" s="35" t="s">
        <v>115</v>
      </c>
      <c r="AX1751" s="35" t="s">
        <v>123</v>
      </c>
      <c r="AY1751" s="35" t="s">
        <v>1747</v>
      </c>
      <c r="AZ1751" s="111">
        <v>43018</v>
      </c>
      <c r="BA1751" s="35" t="s">
        <v>1686</v>
      </c>
      <c r="BB1751" s="35" t="s">
        <v>115</v>
      </c>
      <c r="BC1751" s="35" t="s">
        <v>5548</v>
      </c>
      <c r="BD1751" s="35" t="s">
        <v>115</v>
      </c>
      <c r="BE1751" s="35" t="s">
        <v>5549</v>
      </c>
      <c r="BF1751" s="111">
        <v>43446</v>
      </c>
      <c r="BG1751" s="35" t="s">
        <v>306</v>
      </c>
      <c r="BH1751" s="35" t="s">
        <v>2033</v>
      </c>
      <c r="BI1751" s="35" t="s">
        <v>195</v>
      </c>
      <c r="BJ1751" s="35">
        <v>2</v>
      </c>
      <c r="BK1751" s="111">
        <v>44138</v>
      </c>
      <c r="BL1751" s="111">
        <v>44377</v>
      </c>
      <c r="BM1751" s="111">
        <v>44611</v>
      </c>
      <c r="BN1751" s="35" t="s">
        <v>594</v>
      </c>
      <c r="BO1751" s="35" t="s">
        <v>115</v>
      </c>
      <c r="BP1751" s="35" t="b">
        <v>0</v>
      </c>
      <c r="BQ1751" s="117">
        <v>64500</v>
      </c>
      <c r="BR1751" s="35" t="s">
        <v>134</v>
      </c>
      <c r="BS1751" s="117">
        <v>-2.4699</v>
      </c>
      <c r="BT1751" s="117">
        <v>-2.4699</v>
      </c>
      <c r="BU1751" s="117">
        <v>22.470400000000001</v>
      </c>
      <c r="BV1751" s="117">
        <v>-25.5166</v>
      </c>
      <c r="BW1751" s="117">
        <v>-0.22900000000000001</v>
      </c>
      <c r="BX1751" s="117">
        <v>-0.42</v>
      </c>
      <c r="BY1751" s="117">
        <v>0</v>
      </c>
      <c r="BZ1751" s="117">
        <v>0</v>
      </c>
      <c r="CA1751" s="117">
        <v>0</v>
      </c>
      <c r="CB1751" s="117">
        <v>0</v>
      </c>
      <c r="CC1751" s="117">
        <v>0</v>
      </c>
      <c r="CD1751" s="117">
        <v>0</v>
      </c>
      <c r="CE1751" s="117">
        <v>-2.4699</v>
      </c>
      <c r="CF1751" s="35" t="s">
        <v>135</v>
      </c>
      <c r="CG1751" s="35" t="s">
        <v>136</v>
      </c>
      <c r="CH1751" s="35" t="s">
        <v>185</v>
      </c>
      <c r="CI1751" s="117">
        <v>0</v>
      </c>
      <c r="CJ1751" s="117">
        <v>0</v>
      </c>
      <c r="CK1751" s="117">
        <v>-1.8763300000000021</v>
      </c>
      <c r="CL1751" s="117">
        <v>-0.22896</v>
      </c>
      <c r="CM1751" s="117">
        <v>-0.42</v>
      </c>
      <c r="CN1751" s="117">
        <v>0</v>
      </c>
      <c r="CO1751" s="114">
        <v>0</v>
      </c>
      <c r="CP1751" s="35" t="s">
        <v>5483</v>
      </c>
      <c r="CQ1751" s="35" t="s">
        <v>115</v>
      </c>
      <c r="CR1751" s="35" t="s">
        <v>134</v>
      </c>
      <c r="CS1751" s="35" t="s">
        <v>115</v>
      </c>
      <c r="CT1751" s="114">
        <v>0</v>
      </c>
      <c r="CU1751" s="114">
        <v>0</v>
      </c>
      <c r="CV1751" s="36" t="s">
        <v>1936</v>
      </c>
    </row>
    <row r="1752" spans="2:100">
      <c r="B1752" s="28">
        <v>1748</v>
      </c>
      <c r="C1752" s="29" t="s">
        <v>5552</v>
      </c>
      <c r="D1752" s="129"/>
      <c r="E1752" s="129"/>
      <c r="F1752" s="29" t="s">
        <v>532</v>
      </c>
      <c r="G1752" s="29" t="s">
        <v>5521</v>
      </c>
      <c r="H1752" s="29" t="s">
        <v>1498</v>
      </c>
      <c r="I1752" s="29" t="s">
        <v>166</v>
      </c>
      <c r="J1752" s="29" t="s">
        <v>115</v>
      </c>
      <c r="K1752" s="29" t="s">
        <v>115</v>
      </c>
      <c r="L1752" s="29" t="s">
        <v>5464</v>
      </c>
      <c r="M1752" s="29" t="s">
        <v>5472</v>
      </c>
      <c r="N1752" s="29" t="s">
        <v>115</v>
      </c>
      <c r="O1752" s="29" t="s">
        <v>115</v>
      </c>
      <c r="P1752" s="109">
        <v>45873</v>
      </c>
      <c r="Q1752" s="29" t="s">
        <v>115</v>
      </c>
      <c r="R1752" s="29" t="s">
        <v>5473</v>
      </c>
      <c r="S1752" s="29" t="s">
        <v>1808</v>
      </c>
      <c r="T1752" s="29" t="s">
        <v>115</v>
      </c>
      <c r="U1752" s="29" t="s">
        <v>214</v>
      </c>
      <c r="V1752" s="29" t="s">
        <v>122</v>
      </c>
      <c r="W1752" s="29" t="s">
        <v>123</v>
      </c>
      <c r="X1752" s="29" t="s">
        <v>887</v>
      </c>
      <c r="Y1752" s="129"/>
      <c r="Z1752" s="118" t="s">
        <v>115</v>
      </c>
      <c r="AA1752" s="118" t="s">
        <v>115</v>
      </c>
      <c r="AB1752" s="29" t="s">
        <v>1728</v>
      </c>
      <c r="AC1752" s="29" t="s">
        <v>115</v>
      </c>
      <c r="AD1752" s="29" t="s">
        <v>115</v>
      </c>
      <c r="AE1752" s="29" t="s">
        <v>2766</v>
      </c>
      <c r="AF1752" s="29" t="s">
        <v>115</v>
      </c>
      <c r="AG1752" s="29" t="s">
        <v>115</v>
      </c>
      <c r="AH1752" s="29" t="s">
        <v>115</v>
      </c>
      <c r="AI1752" s="29">
        <v>5784663</v>
      </c>
      <c r="AJ1752" s="29" t="s">
        <v>5546</v>
      </c>
      <c r="AK1752" s="29" t="s">
        <v>5547</v>
      </c>
      <c r="AL1752" s="29">
        <v>17</v>
      </c>
      <c r="AM1752" s="29">
        <v>82</v>
      </c>
      <c r="AN1752" s="29" t="s">
        <v>128</v>
      </c>
      <c r="AO1752" s="29" t="s">
        <v>123</v>
      </c>
      <c r="AP1752" s="29">
        <v>2017</v>
      </c>
      <c r="AQ1752" s="29" t="s">
        <v>130</v>
      </c>
      <c r="AR1752" s="29">
        <v>2019</v>
      </c>
      <c r="AS1752" s="29" t="s">
        <v>2011</v>
      </c>
      <c r="AT1752" s="29" t="s">
        <v>123</v>
      </c>
      <c r="AU1752" s="29" t="s">
        <v>115</v>
      </c>
      <c r="AV1752" s="29" t="s">
        <v>115</v>
      </c>
      <c r="AW1752" s="29" t="s">
        <v>115</v>
      </c>
      <c r="AX1752" s="29" t="s">
        <v>123</v>
      </c>
      <c r="AY1752" s="29" t="s">
        <v>1747</v>
      </c>
      <c r="AZ1752" s="109">
        <v>43018</v>
      </c>
      <c r="BA1752" s="29" t="s">
        <v>1686</v>
      </c>
      <c r="BB1752" s="29" t="s">
        <v>115</v>
      </c>
      <c r="BC1752" s="29" t="s">
        <v>5548</v>
      </c>
      <c r="BD1752" s="29" t="s">
        <v>115</v>
      </c>
      <c r="BE1752" s="29" t="s">
        <v>5549</v>
      </c>
      <c r="BF1752" s="109">
        <v>43446</v>
      </c>
      <c r="BG1752" s="29" t="s">
        <v>306</v>
      </c>
      <c r="BH1752" s="29" t="s">
        <v>2033</v>
      </c>
      <c r="BI1752" s="29" t="s">
        <v>195</v>
      </c>
      <c r="BJ1752" s="29">
        <v>2</v>
      </c>
      <c r="BK1752" s="109">
        <v>44287</v>
      </c>
      <c r="BL1752" s="109">
        <v>44377</v>
      </c>
      <c r="BM1752" s="109">
        <v>44334</v>
      </c>
      <c r="BN1752" s="29" t="s">
        <v>115</v>
      </c>
      <c r="BO1752" s="29" t="s">
        <v>115</v>
      </c>
      <c r="BP1752" s="29" t="b">
        <v>0</v>
      </c>
      <c r="BQ1752" s="115">
        <v>64500</v>
      </c>
      <c r="BR1752" s="29" t="s">
        <v>134</v>
      </c>
      <c r="BS1752" s="115">
        <v>96.562600000000003</v>
      </c>
      <c r="BT1752" s="115">
        <v>96.562600000000003</v>
      </c>
      <c r="BU1752" s="115">
        <v>58.532299999999999</v>
      </c>
      <c r="BV1752" s="115">
        <v>0.65380000000000005</v>
      </c>
      <c r="BW1752" s="115">
        <v>0</v>
      </c>
      <c r="BX1752" s="115">
        <v>0</v>
      </c>
      <c r="BY1752" s="115">
        <v>0</v>
      </c>
      <c r="BZ1752" s="115">
        <v>0</v>
      </c>
      <c r="CA1752" s="115">
        <v>0</v>
      </c>
      <c r="CB1752" s="115">
        <v>0</v>
      </c>
      <c r="CC1752" s="115">
        <v>0</v>
      </c>
      <c r="CD1752" s="115">
        <v>0</v>
      </c>
      <c r="CE1752" s="115">
        <v>96.562600000000003</v>
      </c>
      <c r="CF1752" s="29" t="s">
        <v>135</v>
      </c>
      <c r="CG1752" s="29" t="s">
        <v>136</v>
      </c>
      <c r="CH1752" s="29" t="s">
        <v>246</v>
      </c>
      <c r="CI1752" s="115">
        <v>0</v>
      </c>
      <c r="CJ1752" s="115">
        <v>95.88618000000001</v>
      </c>
      <c r="CK1752" s="115">
        <v>0.65392000000000028</v>
      </c>
      <c r="CL1752" s="115">
        <v>0</v>
      </c>
      <c r="CM1752" s="115">
        <v>0</v>
      </c>
      <c r="CN1752" s="115">
        <v>0</v>
      </c>
      <c r="CO1752" s="112">
        <v>0</v>
      </c>
      <c r="CP1752" s="29" t="s">
        <v>5553</v>
      </c>
      <c r="CQ1752" s="29" t="s">
        <v>115</v>
      </c>
      <c r="CR1752" s="29" t="s">
        <v>134</v>
      </c>
      <c r="CS1752" s="29" t="s">
        <v>115</v>
      </c>
      <c r="CT1752" s="112">
        <v>0</v>
      </c>
      <c r="CU1752" s="112">
        <v>1</v>
      </c>
      <c r="CV1752" s="30" t="s">
        <v>1936</v>
      </c>
    </row>
    <row r="1753" spans="2:100">
      <c r="B1753" s="31">
        <v>1749</v>
      </c>
      <c r="C1753" s="32" t="s">
        <v>5554</v>
      </c>
      <c r="D1753" s="128"/>
      <c r="E1753" s="128"/>
      <c r="F1753" s="32" t="s">
        <v>5510</v>
      </c>
      <c r="G1753" s="32" t="s">
        <v>5521</v>
      </c>
      <c r="H1753" s="32" t="s">
        <v>1498</v>
      </c>
      <c r="I1753" s="32" t="s">
        <v>166</v>
      </c>
      <c r="J1753" s="32" t="s">
        <v>115</v>
      </c>
      <c r="K1753" s="32" t="s">
        <v>115</v>
      </c>
      <c r="L1753" s="32" t="s">
        <v>5464</v>
      </c>
      <c r="M1753" s="32" t="s">
        <v>5472</v>
      </c>
      <c r="N1753" s="32" t="s">
        <v>115</v>
      </c>
      <c r="O1753" s="32" t="s">
        <v>115</v>
      </c>
      <c r="P1753" s="110">
        <v>45520</v>
      </c>
      <c r="Q1753" s="32" t="s">
        <v>115</v>
      </c>
      <c r="R1753" s="32" t="s">
        <v>5473</v>
      </c>
      <c r="S1753" s="32" t="s">
        <v>1808</v>
      </c>
      <c r="T1753" s="32" t="s">
        <v>115</v>
      </c>
      <c r="U1753" s="32" t="s">
        <v>214</v>
      </c>
      <c r="V1753" s="32" t="s">
        <v>122</v>
      </c>
      <c r="W1753" s="32" t="s">
        <v>123</v>
      </c>
      <c r="X1753" s="32" t="s">
        <v>887</v>
      </c>
      <c r="Y1753" s="128"/>
      <c r="Z1753" s="119" t="s">
        <v>115</v>
      </c>
      <c r="AA1753" s="119" t="s">
        <v>115</v>
      </c>
      <c r="AB1753" s="32" t="s">
        <v>1728</v>
      </c>
      <c r="AC1753" s="32" t="s">
        <v>115</v>
      </c>
      <c r="AD1753" s="32" t="s">
        <v>115</v>
      </c>
      <c r="AE1753" s="32" t="s">
        <v>2766</v>
      </c>
      <c r="AF1753" s="32" t="s">
        <v>115</v>
      </c>
      <c r="AG1753" s="32" t="s">
        <v>115</v>
      </c>
      <c r="AH1753" s="32" t="s">
        <v>115</v>
      </c>
      <c r="AI1753" s="32">
        <v>5784664</v>
      </c>
      <c r="AJ1753" s="32" t="s">
        <v>5546</v>
      </c>
      <c r="AK1753" s="32" t="s">
        <v>5547</v>
      </c>
      <c r="AL1753" s="32">
        <v>17</v>
      </c>
      <c r="AM1753" s="32">
        <v>82</v>
      </c>
      <c r="AN1753" s="32" t="s">
        <v>128</v>
      </c>
      <c r="AO1753" s="32" t="s">
        <v>123</v>
      </c>
      <c r="AP1753" s="32">
        <v>2017</v>
      </c>
      <c r="AQ1753" s="32" t="s">
        <v>130</v>
      </c>
      <c r="AR1753" s="32">
        <v>2019</v>
      </c>
      <c r="AS1753" s="32" t="s">
        <v>2011</v>
      </c>
      <c r="AT1753" s="32" t="s">
        <v>123</v>
      </c>
      <c r="AU1753" s="32" t="s">
        <v>115</v>
      </c>
      <c r="AV1753" s="32" t="s">
        <v>115</v>
      </c>
      <c r="AW1753" s="32" t="s">
        <v>115</v>
      </c>
      <c r="AX1753" s="32" t="s">
        <v>123</v>
      </c>
      <c r="AY1753" s="32" t="s">
        <v>1747</v>
      </c>
      <c r="AZ1753" s="110">
        <v>43018</v>
      </c>
      <c r="BA1753" s="32" t="s">
        <v>1686</v>
      </c>
      <c r="BB1753" s="32" t="s">
        <v>115</v>
      </c>
      <c r="BC1753" s="32" t="s">
        <v>5548</v>
      </c>
      <c r="BD1753" s="32" t="s">
        <v>115</v>
      </c>
      <c r="BE1753" s="32" t="s">
        <v>5549</v>
      </c>
      <c r="BF1753" s="110">
        <v>43446</v>
      </c>
      <c r="BG1753" s="32" t="s">
        <v>306</v>
      </c>
      <c r="BH1753" s="32" t="s">
        <v>2033</v>
      </c>
      <c r="BI1753" s="32" t="s">
        <v>195</v>
      </c>
      <c r="BJ1753" s="32">
        <v>2</v>
      </c>
      <c r="BK1753" s="110">
        <v>44256</v>
      </c>
      <c r="BL1753" s="110">
        <v>44377</v>
      </c>
      <c r="BM1753" s="110">
        <v>44304</v>
      </c>
      <c r="BN1753" s="32" t="s">
        <v>115</v>
      </c>
      <c r="BO1753" s="32" t="s">
        <v>115</v>
      </c>
      <c r="BP1753" s="32" t="b">
        <v>0</v>
      </c>
      <c r="BQ1753" s="116">
        <v>64500</v>
      </c>
      <c r="BR1753" s="32" t="s">
        <v>134</v>
      </c>
      <c r="BS1753" s="116">
        <v>120.89700000000001</v>
      </c>
      <c r="BT1753" s="116">
        <v>120.89700000000001</v>
      </c>
      <c r="BU1753" s="116">
        <v>75.861699999999999</v>
      </c>
      <c r="BV1753" s="116">
        <v>-1.1032999999999999</v>
      </c>
      <c r="BW1753" s="116">
        <v>0</v>
      </c>
      <c r="BX1753" s="116">
        <v>0</v>
      </c>
      <c r="BY1753" s="116">
        <v>0</v>
      </c>
      <c r="BZ1753" s="116">
        <v>0</v>
      </c>
      <c r="CA1753" s="116">
        <v>0</v>
      </c>
      <c r="CB1753" s="116">
        <v>0</v>
      </c>
      <c r="CC1753" s="116">
        <v>0</v>
      </c>
      <c r="CD1753" s="116">
        <v>0</v>
      </c>
      <c r="CE1753" s="116">
        <v>120.89700000000001</v>
      </c>
      <c r="CF1753" s="32" t="s">
        <v>135</v>
      </c>
      <c r="CG1753" s="32" t="s">
        <v>136</v>
      </c>
      <c r="CH1753" s="32" t="s">
        <v>246</v>
      </c>
      <c r="CI1753" s="116">
        <v>0</v>
      </c>
      <c r="CJ1753" s="116">
        <v>121.97579999999999</v>
      </c>
      <c r="CK1753" s="116">
        <v>-1.1031699999999998</v>
      </c>
      <c r="CL1753" s="116">
        <v>0</v>
      </c>
      <c r="CM1753" s="116">
        <v>0</v>
      </c>
      <c r="CN1753" s="116">
        <v>0</v>
      </c>
      <c r="CO1753" s="113">
        <v>0</v>
      </c>
      <c r="CP1753" s="32" t="s">
        <v>5555</v>
      </c>
      <c r="CQ1753" s="32" t="s">
        <v>115</v>
      </c>
      <c r="CR1753" s="32" t="s">
        <v>134</v>
      </c>
      <c r="CS1753" s="32" t="s">
        <v>115</v>
      </c>
      <c r="CT1753" s="113">
        <v>0</v>
      </c>
      <c r="CU1753" s="113">
        <v>1</v>
      </c>
      <c r="CV1753" s="33" t="s">
        <v>1936</v>
      </c>
    </row>
    <row r="1754" spans="2:100">
      <c r="B1754" s="31">
        <v>1750</v>
      </c>
      <c r="C1754" s="32" t="s">
        <v>5556</v>
      </c>
      <c r="D1754" s="128"/>
      <c r="E1754" s="128"/>
      <c r="F1754" s="32" t="s">
        <v>1816</v>
      </c>
      <c r="G1754" s="32" t="s">
        <v>5557</v>
      </c>
      <c r="H1754" s="32" t="s">
        <v>1498</v>
      </c>
      <c r="I1754" s="32" t="s">
        <v>166</v>
      </c>
      <c r="J1754" s="32" t="s">
        <v>115</v>
      </c>
      <c r="K1754" s="32" t="s">
        <v>115</v>
      </c>
      <c r="L1754" s="32" t="s">
        <v>5458</v>
      </c>
      <c r="M1754" s="32" t="s">
        <v>5459</v>
      </c>
      <c r="N1754" s="32" t="s">
        <v>115</v>
      </c>
      <c r="O1754" s="32" t="s">
        <v>115</v>
      </c>
      <c r="P1754" s="110">
        <v>45916</v>
      </c>
      <c r="Q1754" s="32" t="s">
        <v>115</v>
      </c>
      <c r="R1754" s="32" t="s">
        <v>5473</v>
      </c>
      <c r="S1754" s="32" t="s">
        <v>121</v>
      </c>
      <c r="T1754" s="32" t="s">
        <v>115</v>
      </c>
      <c r="U1754" s="32" t="s">
        <v>214</v>
      </c>
      <c r="V1754" s="32" t="s">
        <v>122</v>
      </c>
      <c r="W1754" s="32" t="s">
        <v>123</v>
      </c>
      <c r="X1754" s="32" t="s">
        <v>2076</v>
      </c>
      <c r="Y1754" s="128"/>
      <c r="Z1754" s="119" t="s">
        <v>115</v>
      </c>
      <c r="AA1754" s="119" t="s">
        <v>115</v>
      </c>
      <c r="AB1754" s="32" t="s">
        <v>1677</v>
      </c>
      <c r="AC1754" s="32" t="s">
        <v>115</v>
      </c>
      <c r="AD1754" s="32" t="s">
        <v>115</v>
      </c>
      <c r="AE1754" s="32" t="s">
        <v>115</v>
      </c>
      <c r="AF1754" s="32" t="s">
        <v>115</v>
      </c>
      <c r="AG1754" s="32" t="s">
        <v>115</v>
      </c>
      <c r="AH1754" s="32" t="s">
        <v>115</v>
      </c>
      <c r="AI1754" s="32">
        <v>5536583</v>
      </c>
      <c r="AJ1754" s="32" t="s">
        <v>5558</v>
      </c>
      <c r="AK1754" s="32" t="s">
        <v>5559</v>
      </c>
      <c r="AL1754" s="32">
        <v>3</v>
      </c>
      <c r="AM1754" s="32">
        <v>82</v>
      </c>
      <c r="AN1754" s="32" t="s">
        <v>128</v>
      </c>
      <c r="AO1754" s="32" t="s">
        <v>123</v>
      </c>
      <c r="AP1754" s="32">
        <v>2021</v>
      </c>
      <c r="AQ1754" s="32" t="s">
        <v>130</v>
      </c>
      <c r="AR1754" s="32">
        <v>2022</v>
      </c>
      <c r="AS1754" s="32" t="s">
        <v>1929</v>
      </c>
      <c r="AT1754" s="32" t="s">
        <v>123</v>
      </c>
      <c r="AU1754" s="32" t="s">
        <v>115</v>
      </c>
      <c r="AV1754" s="32" t="s">
        <v>115</v>
      </c>
      <c r="AW1754" s="32" t="s">
        <v>115</v>
      </c>
      <c r="AX1754" s="32" t="s">
        <v>129</v>
      </c>
      <c r="AY1754" s="32" t="s">
        <v>115</v>
      </c>
      <c r="AZ1754" s="110" t="s">
        <v>115</v>
      </c>
      <c r="BA1754" s="32" t="s">
        <v>115</v>
      </c>
      <c r="BB1754" s="32" t="s">
        <v>115</v>
      </c>
      <c r="BC1754" s="32" t="s">
        <v>115</v>
      </c>
      <c r="BD1754" s="32" t="s">
        <v>115</v>
      </c>
      <c r="BE1754" s="32" t="s">
        <v>5560</v>
      </c>
      <c r="BF1754" s="110">
        <v>44631</v>
      </c>
      <c r="BG1754" s="32" t="s">
        <v>306</v>
      </c>
      <c r="BH1754" s="32" t="s">
        <v>1788</v>
      </c>
      <c r="BI1754" s="32" t="s">
        <v>195</v>
      </c>
      <c r="BJ1754" s="32">
        <v>2</v>
      </c>
      <c r="BK1754" s="110" t="s">
        <v>115</v>
      </c>
      <c r="BL1754" s="110">
        <v>44469</v>
      </c>
      <c r="BM1754" s="110">
        <v>44865</v>
      </c>
      <c r="BN1754" s="32" t="s">
        <v>5561</v>
      </c>
      <c r="BO1754" s="32" t="s">
        <v>115</v>
      </c>
      <c r="BP1754" s="32" t="b">
        <v>0</v>
      </c>
      <c r="BQ1754" s="116">
        <v>14300</v>
      </c>
      <c r="BR1754" s="32" t="s">
        <v>134</v>
      </c>
      <c r="BS1754" s="116">
        <v>57.516100000000002</v>
      </c>
      <c r="BT1754" s="116">
        <v>57.516100000000002</v>
      </c>
      <c r="BU1754" s="116">
        <v>0</v>
      </c>
      <c r="BV1754" s="116">
        <v>57.516100000000002</v>
      </c>
      <c r="BW1754" s="116">
        <v>0</v>
      </c>
      <c r="BX1754" s="116">
        <v>0</v>
      </c>
      <c r="BY1754" s="116">
        <v>0</v>
      </c>
      <c r="BZ1754" s="116">
        <v>0</v>
      </c>
      <c r="CA1754" s="116">
        <v>0</v>
      </c>
      <c r="CB1754" s="116">
        <v>0</v>
      </c>
      <c r="CC1754" s="116">
        <v>0</v>
      </c>
      <c r="CD1754" s="116">
        <v>0</v>
      </c>
      <c r="CE1754" s="116">
        <v>57.516100000000002</v>
      </c>
      <c r="CF1754" s="32" t="s">
        <v>135</v>
      </c>
      <c r="CG1754" s="32" t="s">
        <v>136</v>
      </c>
      <c r="CH1754" s="32" t="s">
        <v>181</v>
      </c>
      <c r="CI1754" s="116">
        <v>0</v>
      </c>
      <c r="CJ1754" s="116">
        <v>0</v>
      </c>
      <c r="CK1754" s="116">
        <v>57.516119999999987</v>
      </c>
      <c r="CL1754" s="116">
        <v>0</v>
      </c>
      <c r="CM1754" s="116">
        <v>0</v>
      </c>
      <c r="CN1754" s="116">
        <v>0</v>
      </c>
      <c r="CO1754" s="113">
        <v>0</v>
      </c>
      <c r="CP1754" s="32" t="s">
        <v>5562</v>
      </c>
      <c r="CQ1754" s="32" t="s">
        <v>115</v>
      </c>
      <c r="CR1754" s="32" t="s">
        <v>134</v>
      </c>
      <c r="CS1754" s="32" t="s">
        <v>115</v>
      </c>
      <c r="CT1754" s="113">
        <v>1</v>
      </c>
      <c r="CU1754" s="113">
        <v>0</v>
      </c>
      <c r="CV1754" s="33" t="s">
        <v>1936</v>
      </c>
    </row>
    <row r="1755" spans="2:100">
      <c r="B1755" s="31">
        <v>1751</v>
      </c>
      <c r="C1755" s="32" t="s">
        <v>5563</v>
      </c>
      <c r="D1755" s="128"/>
      <c r="E1755" s="128"/>
      <c r="F1755" s="32" t="s">
        <v>1816</v>
      </c>
      <c r="G1755" s="32" t="s">
        <v>5557</v>
      </c>
      <c r="H1755" s="32" t="s">
        <v>1498</v>
      </c>
      <c r="I1755" s="32" t="s">
        <v>166</v>
      </c>
      <c r="J1755" s="32" t="s">
        <v>115</v>
      </c>
      <c r="K1755" s="32" t="s">
        <v>115</v>
      </c>
      <c r="L1755" s="32" t="s">
        <v>5458</v>
      </c>
      <c r="M1755" s="32" t="s">
        <v>5459</v>
      </c>
      <c r="N1755" s="32" t="s">
        <v>115</v>
      </c>
      <c r="O1755" s="32" t="s">
        <v>115</v>
      </c>
      <c r="P1755" s="110">
        <v>45916</v>
      </c>
      <c r="Q1755" s="32">
        <v>70</v>
      </c>
      <c r="R1755" s="32" t="s">
        <v>5473</v>
      </c>
      <c r="S1755" s="32" t="s">
        <v>121</v>
      </c>
      <c r="T1755" s="32" t="s">
        <v>115</v>
      </c>
      <c r="U1755" s="32" t="s">
        <v>214</v>
      </c>
      <c r="V1755" s="32" t="s">
        <v>122</v>
      </c>
      <c r="W1755" s="32" t="s">
        <v>123</v>
      </c>
      <c r="X1755" s="32" t="s">
        <v>2076</v>
      </c>
      <c r="Y1755" s="128"/>
      <c r="Z1755" s="119">
        <v>3.7</v>
      </c>
      <c r="AA1755" s="119" t="s">
        <v>115</v>
      </c>
      <c r="AB1755" s="32" t="s">
        <v>1677</v>
      </c>
      <c r="AC1755" s="32" t="s">
        <v>115</v>
      </c>
      <c r="AD1755" s="32" t="s">
        <v>244</v>
      </c>
      <c r="AE1755" s="32" t="s">
        <v>2766</v>
      </c>
      <c r="AF1755" s="32" t="s">
        <v>115</v>
      </c>
      <c r="AG1755" s="32" t="s">
        <v>115</v>
      </c>
      <c r="AH1755" s="32" t="s">
        <v>115</v>
      </c>
      <c r="AI1755" s="32">
        <v>5774966</v>
      </c>
      <c r="AJ1755" s="32" t="s">
        <v>5558</v>
      </c>
      <c r="AK1755" s="32" t="s">
        <v>5559</v>
      </c>
      <c r="AL1755" s="32">
        <v>3</v>
      </c>
      <c r="AM1755" s="32">
        <v>82</v>
      </c>
      <c r="AN1755" s="32" t="s">
        <v>128</v>
      </c>
      <c r="AO1755" s="32" t="s">
        <v>123</v>
      </c>
      <c r="AP1755" s="32">
        <v>2021</v>
      </c>
      <c r="AQ1755" s="32" t="s">
        <v>130</v>
      </c>
      <c r="AR1755" s="32">
        <v>2019</v>
      </c>
      <c r="AS1755" s="32" t="s">
        <v>1929</v>
      </c>
      <c r="AT1755" s="32" t="s">
        <v>123</v>
      </c>
      <c r="AU1755" s="32" t="s">
        <v>115</v>
      </c>
      <c r="AV1755" s="32" t="s">
        <v>115</v>
      </c>
      <c r="AW1755" s="32" t="s">
        <v>115</v>
      </c>
      <c r="AX1755" s="32" t="s">
        <v>129</v>
      </c>
      <c r="AY1755" s="32" t="s">
        <v>115</v>
      </c>
      <c r="AZ1755" s="110" t="s">
        <v>115</v>
      </c>
      <c r="BA1755" s="32" t="s">
        <v>115</v>
      </c>
      <c r="BB1755" s="32" t="s">
        <v>115</v>
      </c>
      <c r="BC1755" s="32" t="s">
        <v>115</v>
      </c>
      <c r="BD1755" s="32" t="s">
        <v>115</v>
      </c>
      <c r="BE1755" s="32" t="s">
        <v>5560</v>
      </c>
      <c r="BF1755" s="110">
        <v>44631</v>
      </c>
      <c r="BG1755" s="32" t="s">
        <v>306</v>
      </c>
      <c r="BH1755" s="32" t="s">
        <v>1788</v>
      </c>
      <c r="BI1755" s="32" t="s">
        <v>195</v>
      </c>
      <c r="BJ1755" s="32">
        <v>2</v>
      </c>
      <c r="BK1755" s="110">
        <v>44865</v>
      </c>
      <c r="BL1755" s="110">
        <v>44469</v>
      </c>
      <c r="BM1755" s="110">
        <v>44919</v>
      </c>
      <c r="BN1755" s="32" t="s">
        <v>1883</v>
      </c>
      <c r="BO1755" s="32" t="s">
        <v>115</v>
      </c>
      <c r="BP1755" s="32" t="b">
        <v>0</v>
      </c>
      <c r="BQ1755" s="116">
        <v>14300</v>
      </c>
      <c r="BR1755" s="32" t="s">
        <v>134</v>
      </c>
      <c r="BS1755" s="116">
        <v>5220.7914000000001</v>
      </c>
      <c r="BT1755" s="116">
        <v>5220.7914000000001</v>
      </c>
      <c r="BU1755" s="116">
        <v>513.4248</v>
      </c>
      <c r="BV1755" s="116">
        <v>4070.6732000000002</v>
      </c>
      <c r="BW1755" s="116">
        <v>119.9182</v>
      </c>
      <c r="BX1755" s="116">
        <v>0</v>
      </c>
      <c r="BY1755" s="116">
        <v>0</v>
      </c>
      <c r="BZ1755" s="116">
        <v>0</v>
      </c>
      <c r="CA1755" s="116">
        <v>0</v>
      </c>
      <c r="CB1755" s="116">
        <v>0</v>
      </c>
      <c r="CC1755" s="116">
        <v>0</v>
      </c>
      <c r="CD1755" s="116">
        <v>0</v>
      </c>
      <c r="CE1755" s="116">
        <v>5220.7914000000001</v>
      </c>
      <c r="CF1755" s="32" t="s">
        <v>135</v>
      </c>
      <c r="CG1755" s="32" t="s">
        <v>136</v>
      </c>
      <c r="CH1755" s="32" t="s">
        <v>272</v>
      </c>
      <c r="CI1755" s="116">
        <v>0</v>
      </c>
      <c r="CJ1755" s="116">
        <v>0</v>
      </c>
      <c r="CK1755" s="116">
        <v>4920.6048200000005</v>
      </c>
      <c r="CL1755" s="116">
        <v>115.50565000000002</v>
      </c>
      <c r="CM1755" s="116">
        <v>0</v>
      </c>
      <c r="CN1755" s="116">
        <v>0</v>
      </c>
      <c r="CO1755" s="113">
        <v>0</v>
      </c>
      <c r="CP1755" s="32" t="s">
        <v>5564</v>
      </c>
      <c r="CQ1755" s="32" t="s">
        <v>115</v>
      </c>
      <c r="CR1755" s="32" t="s">
        <v>134</v>
      </c>
      <c r="CS1755" s="32" t="s">
        <v>115</v>
      </c>
      <c r="CT1755" s="113">
        <v>1</v>
      </c>
      <c r="CU1755" s="113">
        <v>0</v>
      </c>
      <c r="CV1755" s="33" t="s">
        <v>1936</v>
      </c>
    </row>
    <row r="1756" spans="2:100">
      <c r="B1756" s="31">
        <v>1752</v>
      </c>
      <c r="C1756" s="128" t="s">
        <v>5539</v>
      </c>
      <c r="D1756" s="128"/>
      <c r="E1756" s="128"/>
      <c r="F1756" s="128"/>
      <c r="G1756" s="32" t="s">
        <v>5565</v>
      </c>
      <c r="H1756" s="32" t="s">
        <v>219</v>
      </c>
      <c r="I1756" s="32" t="s">
        <v>118</v>
      </c>
      <c r="J1756" s="32" t="s">
        <v>115</v>
      </c>
      <c r="K1756" s="32" t="s">
        <v>5566</v>
      </c>
      <c r="L1756" s="32" t="s">
        <v>5458</v>
      </c>
      <c r="M1756" s="32" t="s">
        <v>5459</v>
      </c>
      <c r="N1756" s="32" t="s">
        <v>115</v>
      </c>
      <c r="O1756" s="32" t="s">
        <v>115</v>
      </c>
      <c r="P1756" s="110">
        <v>45938</v>
      </c>
      <c r="Q1756" s="32" t="s">
        <v>115</v>
      </c>
      <c r="R1756" s="32" t="s">
        <v>5473</v>
      </c>
      <c r="S1756" s="32" t="s">
        <v>203</v>
      </c>
      <c r="T1756" s="32" t="s">
        <v>203</v>
      </c>
      <c r="U1756" s="32" t="s">
        <v>214</v>
      </c>
      <c r="V1756" s="32" t="s">
        <v>122</v>
      </c>
      <c r="W1756" s="32" t="s">
        <v>123</v>
      </c>
      <c r="X1756" s="32" t="s">
        <v>1920</v>
      </c>
      <c r="Y1756" s="128"/>
      <c r="Z1756" s="119">
        <v>2</v>
      </c>
      <c r="AA1756" s="119">
        <v>26.194495511281001</v>
      </c>
      <c r="AB1756" s="32" t="s">
        <v>1677</v>
      </c>
      <c r="AC1756" s="32" t="s">
        <v>115</v>
      </c>
      <c r="AD1756" s="32" t="s">
        <v>244</v>
      </c>
      <c r="AE1756" s="32" t="s">
        <v>2766</v>
      </c>
      <c r="AF1756" s="32" t="s">
        <v>115</v>
      </c>
      <c r="AG1756" s="32" t="s">
        <v>4276</v>
      </c>
      <c r="AH1756" s="32" t="s">
        <v>422</v>
      </c>
      <c r="AI1756" s="32">
        <v>5775143</v>
      </c>
      <c r="AJ1756" s="32" t="s">
        <v>5567</v>
      </c>
      <c r="AK1756" s="128" t="s">
        <v>5539</v>
      </c>
      <c r="AL1756" s="32">
        <v>8</v>
      </c>
      <c r="AM1756" s="32">
        <v>82</v>
      </c>
      <c r="AN1756" s="32" t="s">
        <v>128</v>
      </c>
      <c r="AO1756" s="32" t="s">
        <v>123</v>
      </c>
      <c r="AP1756" s="32" t="s">
        <v>203</v>
      </c>
      <c r="AQ1756" s="32" t="s">
        <v>130</v>
      </c>
      <c r="AR1756" s="32">
        <v>2018</v>
      </c>
      <c r="AS1756" s="32" t="s">
        <v>2011</v>
      </c>
      <c r="AT1756" s="32" t="s">
        <v>123</v>
      </c>
      <c r="AU1756" s="32" t="s">
        <v>115</v>
      </c>
      <c r="AV1756" s="32" t="s">
        <v>115</v>
      </c>
      <c r="AW1756" s="32" t="s">
        <v>115</v>
      </c>
      <c r="AX1756" s="32" t="s">
        <v>129</v>
      </c>
      <c r="AY1756" s="32" t="s">
        <v>203</v>
      </c>
      <c r="AZ1756" s="110" t="s">
        <v>203</v>
      </c>
      <c r="BA1756" s="32" t="s">
        <v>203</v>
      </c>
      <c r="BB1756" s="32" t="s">
        <v>203</v>
      </c>
      <c r="BC1756" s="32" t="s">
        <v>203</v>
      </c>
      <c r="BD1756" s="32" t="s">
        <v>203</v>
      </c>
      <c r="BE1756" s="32" t="s">
        <v>203</v>
      </c>
      <c r="BF1756" s="110" t="s">
        <v>203</v>
      </c>
      <c r="BG1756" s="32" t="s">
        <v>203</v>
      </c>
      <c r="BH1756" s="32" t="s">
        <v>203</v>
      </c>
      <c r="BI1756" s="32" t="s">
        <v>468</v>
      </c>
      <c r="BJ1756" s="32">
        <v>5</v>
      </c>
      <c r="BK1756" s="110">
        <v>46899</v>
      </c>
      <c r="BL1756" s="110">
        <v>43983</v>
      </c>
      <c r="BM1756" s="110">
        <v>47002</v>
      </c>
      <c r="BN1756" s="32" t="s">
        <v>2551</v>
      </c>
      <c r="BO1756" s="32" t="s">
        <v>115</v>
      </c>
      <c r="BP1756" s="32" t="b">
        <v>0</v>
      </c>
      <c r="BQ1756" s="116">
        <v>31980</v>
      </c>
      <c r="BR1756" s="32" t="s">
        <v>134</v>
      </c>
      <c r="BS1756" s="116">
        <v>153.3297</v>
      </c>
      <c r="BT1756" s="116">
        <v>190.38589999999999</v>
      </c>
      <c r="BU1756" s="116">
        <v>68.101799999999997</v>
      </c>
      <c r="BV1756" s="116">
        <v>27.187200000000001</v>
      </c>
      <c r="BW1756" s="116">
        <v>7.1981999999999999</v>
      </c>
      <c r="BX1756" s="116">
        <v>16.183499999999999</v>
      </c>
      <c r="BY1756" s="116">
        <v>8.139800000000001</v>
      </c>
      <c r="BZ1756" s="116">
        <v>11.5756</v>
      </c>
      <c r="CA1756" s="116">
        <v>12.423999999999999</v>
      </c>
      <c r="CB1756" s="116">
        <v>9.3766999999999996</v>
      </c>
      <c r="CC1756" s="116">
        <v>0</v>
      </c>
      <c r="CD1756" s="116">
        <v>0</v>
      </c>
      <c r="CE1756" s="116">
        <v>148.8698</v>
      </c>
      <c r="CF1756" s="32" t="s">
        <v>135</v>
      </c>
      <c r="CG1756" s="32" t="s">
        <v>136</v>
      </c>
      <c r="CH1756" s="32" t="s">
        <v>878</v>
      </c>
      <c r="CI1756" s="116">
        <v>0</v>
      </c>
      <c r="CJ1756" s="116">
        <v>0</v>
      </c>
      <c r="CK1756" s="116">
        <v>0</v>
      </c>
      <c r="CL1756" s="116">
        <v>0</v>
      </c>
      <c r="CM1756" s="116">
        <v>0</v>
      </c>
      <c r="CN1756" s="116">
        <v>0</v>
      </c>
      <c r="CO1756" s="113">
        <v>0</v>
      </c>
      <c r="CP1756" s="32" t="s">
        <v>5568</v>
      </c>
      <c r="CQ1756" s="32" t="s">
        <v>115</v>
      </c>
      <c r="CR1756" s="32" t="s">
        <v>279</v>
      </c>
      <c r="CS1756" s="32" t="s">
        <v>115</v>
      </c>
      <c r="CT1756" s="113">
        <v>1</v>
      </c>
      <c r="CU1756" s="113">
        <v>0</v>
      </c>
      <c r="CV1756" s="33" t="s">
        <v>3023</v>
      </c>
    </row>
    <row r="1757" spans="2:100">
      <c r="B1757" s="31">
        <v>1753</v>
      </c>
      <c r="C1757" s="128" t="s">
        <v>5539</v>
      </c>
      <c r="D1757" s="128"/>
      <c r="E1757" s="128"/>
      <c r="F1757" s="128"/>
      <c r="G1757" s="32" t="s">
        <v>5569</v>
      </c>
      <c r="H1757" s="32" t="s">
        <v>1498</v>
      </c>
      <c r="I1757" s="32" t="s">
        <v>118</v>
      </c>
      <c r="J1757" s="32" t="s">
        <v>115</v>
      </c>
      <c r="K1757" s="32" t="s">
        <v>115</v>
      </c>
      <c r="L1757" s="32" t="s">
        <v>5458</v>
      </c>
      <c r="M1757" s="32" t="s">
        <v>5459</v>
      </c>
      <c r="N1757" s="32" t="s">
        <v>115</v>
      </c>
      <c r="O1757" s="32" t="s">
        <v>115</v>
      </c>
      <c r="P1757" s="110">
        <v>45897</v>
      </c>
      <c r="Q1757" s="32" t="s">
        <v>115</v>
      </c>
      <c r="R1757" s="32" t="s">
        <v>5473</v>
      </c>
      <c r="S1757" s="32" t="s">
        <v>121</v>
      </c>
      <c r="T1757" s="32" t="s">
        <v>115</v>
      </c>
      <c r="U1757" s="32" t="s">
        <v>1574</v>
      </c>
      <c r="V1757" s="32" t="s">
        <v>1512</v>
      </c>
      <c r="W1757" s="32" t="s">
        <v>123</v>
      </c>
      <c r="X1757" s="32" t="s">
        <v>278</v>
      </c>
      <c r="Y1757" s="128"/>
      <c r="Z1757" s="119">
        <v>0.02</v>
      </c>
      <c r="AA1757" s="119" t="s">
        <v>115</v>
      </c>
      <c r="AB1757" s="32" t="s">
        <v>1677</v>
      </c>
      <c r="AC1757" s="32" t="s">
        <v>115</v>
      </c>
      <c r="AD1757" s="32" t="s">
        <v>244</v>
      </c>
      <c r="AE1757" s="32" t="s">
        <v>115</v>
      </c>
      <c r="AF1757" s="32" t="s">
        <v>115</v>
      </c>
      <c r="AG1757" s="32" t="s">
        <v>115</v>
      </c>
      <c r="AH1757" s="32" t="s">
        <v>115</v>
      </c>
      <c r="AI1757" s="32">
        <v>5779143</v>
      </c>
      <c r="AJ1757" s="32" t="s">
        <v>5570</v>
      </c>
      <c r="AK1757" s="128" t="s">
        <v>5539</v>
      </c>
      <c r="AL1757" s="32">
        <v>6</v>
      </c>
      <c r="AM1757" s="32">
        <v>82</v>
      </c>
      <c r="AN1757" s="32" t="s">
        <v>128</v>
      </c>
      <c r="AO1757" s="32" t="s">
        <v>123</v>
      </c>
      <c r="AP1757" s="32">
        <v>2022</v>
      </c>
      <c r="AQ1757" s="32" t="s">
        <v>130</v>
      </c>
      <c r="AR1757" s="32">
        <v>2019</v>
      </c>
      <c r="AS1757" s="32" t="s">
        <v>2011</v>
      </c>
      <c r="AT1757" s="32" t="s">
        <v>123</v>
      </c>
      <c r="AU1757" s="32" t="s">
        <v>115</v>
      </c>
      <c r="AV1757" s="32" t="s">
        <v>115</v>
      </c>
      <c r="AW1757" s="32" t="s">
        <v>115</v>
      </c>
      <c r="AX1757" s="32" t="s">
        <v>129</v>
      </c>
      <c r="AY1757" s="32" t="s">
        <v>115</v>
      </c>
      <c r="AZ1757" s="110" t="s">
        <v>115</v>
      </c>
      <c r="BA1757" s="32" t="s">
        <v>115</v>
      </c>
      <c r="BB1757" s="32" t="s">
        <v>115</v>
      </c>
      <c r="BC1757" s="32" t="s">
        <v>115</v>
      </c>
      <c r="BD1757" s="32" t="s">
        <v>115</v>
      </c>
      <c r="BE1757" s="32" t="s">
        <v>5571</v>
      </c>
      <c r="BF1757" s="110">
        <v>44636</v>
      </c>
      <c r="BG1757" s="32" t="s">
        <v>306</v>
      </c>
      <c r="BH1757" s="32" t="s">
        <v>1788</v>
      </c>
      <c r="BI1757" s="32" t="s">
        <v>195</v>
      </c>
      <c r="BJ1757" s="32">
        <v>2</v>
      </c>
      <c r="BK1757" s="110">
        <v>45222</v>
      </c>
      <c r="BL1757" s="110">
        <v>43840</v>
      </c>
      <c r="BM1757" s="110">
        <v>45273</v>
      </c>
      <c r="BN1757" s="32" t="s">
        <v>308</v>
      </c>
      <c r="BO1757" s="32" t="s">
        <v>115</v>
      </c>
      <c r="BP1757" s="32" t="b">
        <v>0</v>
      </c>
      <c r="BQ1757" s="116">
        <v>25500</v>
      </c>
      <c r="BR1757" s="32" t="s">
        <v>134</v>
      </c>
      <c r="BS1757" s="116">
        <v>3314.8732</v>
      </c>
      <c r="BT1757" s="116">
        <v>3314.8732</v>
      </c>
      <c r="BU1757" s="116">
        <v>170.5564</v>
      </c>
      <c r="BV1757" s="116">
        <v>510.20920000000001</v>
      </c>
      <c r="BW1757" s="116">
        <v>2478.2453</v>
      </c>
      <c r="BX1757" s="116">
        <v>97.499600000000001</v>
      </c>
      <c r="BY1757" s="116">
        <v>0</v>
      </c>
      <c r="BZ1757" s="116">
        <v>0</v>
      </c>
      <c r="CA1757" s="116">
        <v>0</v>
      </c>
      <c r="CB1757" s="116">
        <v>0</v>
      </c>
      <c r="CC1757" s="116">
        <v>0</v>
      </c>
      <c r="CD1757" s="116">
        <v>0</v>
      </c>
      <c r="CE1757" s="116">
        <v>3314.8732</v>
      </c>
      <c r="CF1757" s="32" t="s">
        <v>135</v>
      </c>
      <c r="CG1757" s="32" t="s">
        <v>136</v>
      </c>
      <c r="CH1757" s="32" t="s">
        <v>258</v>
      </c>
      <c r="CI1757" s="116">
        <v>0</v>
      </c>
      <c r="CJ1757" s="116">
        <v>0</v>
      </c>
      <c r="CK1757" s="116">
        <v>0</v>
      </c>
      <c r="CL1757" s="116">
        <v>3126.2271600000004</v>
      </c>
      <c r="CM1757" s="116">
        <v>94.570980000000006</v>
      </c>
      <c r="CN1757" s="116">
        <v>0</v>
      </c>
      <c r="CO1757" s="113">
        <v>0</v>
      </c>
      <c r="CP1757" s="32" t="s">
        <v>5572</v>
      </c>
      <c r="CQ1757" s="32" t="s">
        <v>115</v>
      </c>
      <c r="CR1757" s="32" t="s">
        <v>134</v>
      </c>
      <c r="CS1757" s="32" t="s">
        <v>115</v>
      </c>
      <c r="CT1757" s="113">
        <v>1</v>
      </c>
      <c r="CU1757" s="113">
        <v>0</v>
      </c>
      <c r="CV1757" s="33" t="s">
        <v>1936</v>
      </c>
    </row>
    <row r="1758" spans="2:100">
      <c r="B1758" s="31">
        <v>1754</v>
      </c>
      <c r="C1758" s="32" t="s">
        <v>5573</v>
      </c>
      <c r="D1758" s="128"/>
      <c r="E1758" s="128"/>
      <c r="F1758" s="32" t="s">
        <v>450</v>
      </c>
      <c r="G1758" s="32" t="s">
        <v>5574</v>
      </c>
      <c r="H1758" s="32" t="s">
        <v>1498</v>
      </c>
      <c r="I1758" s="32" t="s">
        <v>166</v>
      </c>
      <c r="J1758" s="32" t="s">
        <v>115</v>
      </c>
      <c r="K1758" s="32" t="s">
        <v>115</v>
      </c>
      <c r="L1758" s="32" t="s">
        <v>5458</v>
      </c>
      <c r="M1758" s="32" t="s">
        <v>5459</v>
      </c>
      <c r="N1758" s="32" t="s">
        <v>115</v>
      </c>
      <c r="O1758" s="32" t="s">
        <v>115</v>
      </c>
      <c r="P1758" s="110">
        <v>45849</v>
      </c>
      <c r="Q1758" s="32">
        <v>60</v>
      </c>
      <c r="R1758" s="32" t="s">
        <v>5473</v>
      </c>
      <c r="S1758" s="32" t="s">
        <v>121</v>
      </c>
      <c r="T1758" s="32" t="s">
        <v>115</v>
      </c>
      <c r="U1758" s="32" t="s">
        <v>214</v>
      </c>
      <c r="V1758" s="32" t="s">
        <v>122</v>
      </c>
      <c r="W1758" s="32" t="s">
        <v>123</v>
      </c>
      <c r="X1758" s="32" t="s">
        <v>2076</v>
      </c>
      <c r="Y1758" s="128"/>
      <c r="Z1758" s="119">
        <v>12</v>
      </c>
      <c r="AA1758" s="119" t="s">
        <v>115</v>
      </c>
      <c r="AB1758" s="32" t="s">
        <v>1677</v>
      </c>
      <c r="AC1758" s="32" t="s">
        <v>115</v>
      </c>
      <c r="AD1758" s="32" t="s">
        <v>244</v>
      </c>
      <c r="AE1758" s="32" t="s">
        <v>2766</v>
      </c>
      <c r="AF1758" s="32" t="s">
        <v>115</v>
      </c>
      <c r="AG1758" s="32" t="s">
        <v>115</v>
      </c>
      <c r="AH1758" s="32" t="s">
        <v>115</v>
      </c>
      <c r="AI1758" s="32">
        <v>5779031</v>
      </c>
      <c r="AJ1758" s="32" t="s">
        <v>5575</v>
      </c>
      <c r="AK1758" s="32" t="s">
        <v>5576</v>
      </c>
      <c r="AL1758" s="32">
        <v>2</v>
      </c>
      <c r="AM1758" s="32">
        <v>82</v>
      </c>
      <c r="AN1758" s="32" t="s">
        <v>128</v>
      </c>
      <c r="AO1758" s="32" t="s">
        <v>123</v>
      </c>
      <c r="AP1758" s="32">
        <v>2021</v>
      </c>
      <c r="AQ1758" s="32" t="s">
        <v>130</v>
      </c>
      <c r="AR1758" s="32">
        <v>2019</v>
      </c>
      <c r="AS1758" s="32" t="s">
        <v>1929</v>
      </c>
      <c r="AT1758" s="32" t="s">
        <v>123</v>
      </c>
      <c r="AU1758" s="32" t="s">
        <v>115</v>
      </c>
      <c r="AV1758" s="32" t="s">
        <v>115</v>
      </c>
      <c r="AW1758" s="32" t="s">
        <v>115</v>
      </c>
      <c r="AX1758" s="32" t="s">
        <v>129</v>
      </c>
      <c r="AY1758" s="32" t="s">
        <v>1747</v>
      </c>
      <c r="AZ1758" s="110">
        <v>41219</v>
      </c>
      <c r="BA1758" s="32" t="s">
        <v>1686</v>
      </c>
      <c r="BB1758" s="32" t="s">
        <v>115</v>
      </c>
      <c r="BC1758" s="32" t="s">
        <v>5577</v>
      </c>
      <c r="BD1758" s="32" t="s">
        <v>115</v>
      </c>
      <c r="BE1758" s="32" t="s">
        <v>5578</v>
      </c>
      <c r="BF1758" s="110">
        <v>41291</v>
      </c>
      <c r="BG1758" s="32" t="s">
        <v>306</v>
      </c>
      <c r="BH1758" s="32" t="s">
        <v>1881</v>
      </c>
      <c r="BI1758" s="32" t="s">
        <v>195</v>
      </c>
      <c r="BJ1758" s="32">
        <v>2</v>
      </c>
      <c r="BK1758" s="110">
        <v>44991</v>
      </c>
      <c r="BL1758" s="110">
        <v>43951</v>
      </c>
      <c r="BM1758" s="110">
        <v>45054</v>
      </c>
      <c r="BN1758" s="32" t="s">
        <v>1883</v>
      </c>
      <c r="BO1758" s="32" t="s">
        <v>115</v>
      </c>
      <c r="BP1758" s="32" t="b">
        <v>0</v>
      </c>
      <c r="BQ1758" s="116">
        <v>12430</v>
      </c>
      <c r="BR1758" s="32" t="s">
        <v>134</v>
      </c>
      <c r="BS1758" s="116">
        <v>13835.8986</v>
      </c>
      <c r="BT1758" s="116">
        <v>13835.8986</v>
      </c>
      <c r="BU1758" s="116">
        <v>545.81259999999997</v>
      </c>
      <c r="BV1758" s="116">
        <v>3907.6372999999999</v>
      </c>
      <c r="BW1758" s="116">
        <v>8797.5817999999999</v>
      </c>
      <c r="BX1758" s="116">
        <v>-8.1745000000000001</v>
      </c>
      <c r="BY1758" s="116">
        <v>0</v>
      </c>
      <c r="BZ1758" s="116">
        <v>0</v>
      </c>
      <c r="CA1758" s="116">
        <v>0</v>
      </c>
      <c r="CB1758" s="116">
        <v>0</v>
      </c>
      <c r="CC1758" s="116">
        <v>0</v>
      </c>
      <c r="CD1758" s="116">
        <v>0</v>
      </c>
      <c r="CE1758" s="116">
        <v>13835.8986</v>
      </c>
      <c r="CF1758" s="32" t="s">
        <v>135</v>
      </c>
      <c r="CG1758" s="32" t="s">
        <v>136</v>
      </c>
      <c r="CH1758" s="32" t="s">
        <v>258</v>
      </c>
      <c r="CI1758" s="116">
        <v>0</v>
      </c>
      <c r="CJ1758" s="116">
        <v>0</v>
      </c>
      <c r="CK1758" s="116">
        <v>0</v>
      </c>
      <c r="CL1758" s="116">
        <v>13621.267220000002</v>
      </c>
      <c r="CM1758" s="116">
        <v>-8.0378700000000034</v>
      </c>
      <c r="CN1758" s="116">
        <v>0</v>
      </c>
      <c r="CO1758" s="113">
        <v>0</v>
      </c>
      <c r="CP1758" s="32" t="s">
        <v>5579</v>
      </c>
      <c r="CQ1758" s="32" t="s">
        <v>115</v>
      </c>
      <c r="CR1758" s="32" t="s">
        <v>134</v>
      </c>
      <c r="CS1758" s="32" t="s">
        <v>115</v>
      </c>
      <c r="CT1758" s="113">
        <v>1</v>
      </c>
      <c r="CU1758" s="113">
        <v>0</v>
      </c>
      <c r="CV1758" s="33" t="s">
        <v>1936</v>
      </c>
    </row>
    <row r="1759" spans="2:100">
      <c r="B1759" s="31">
        <v>1755</v>
      </c>
      <c r="C1759" s="32" t="s">
        <v>5580</v>
      </c>
      <c r="D1759" s="128"/>
      <c r="E1759" s="128"/>
      <c r="F1759" s="32" t="s">
        <v>1816</v>
      </c>
      <c r="G1759" s="32" t="s">
        <v>5581</v>
      </c>
      <c r="H1759" s="32" t="s">
        <v>117</v>
      </c>
      <c r="I1759" s="32" t="s">
        <v>118</v>
      </c>
      <c r="J1759" s="32" t="s">
        <v>115</v>
      </c>
      <c r="K1759" s="32" t="s">
        <v>115</v>
      </c>
      <c r="L1759" s="32" t="s">
        <v>5458</v>
      </c>
      <c r="M1759" s="32" t="s">
        <v>5459</v>
      </c>
      <c r="N1759" s="32" t="s">
        <v>115</v>
      </c>
      <c r="O1759" s="32" t="s">
        <v>115</v>
      </c>
      <c r="P1759" s="110">
        <v>45916</v>
      </c>
      <c r="Q1759" s="32" t="s">
        <v>115</v>
      </c>
      <c r="R1759" s="32" t="s">
        <v>5473</v>
      </c>
      <c r="S1759" s="32" t="s">
        <v>1819</v>
      </c>
      <c r="T1759" s="32" t="s">
        <v>1939</v>
      </c>
      <c r="U1759" s="32" t="s">
        <v>214</v>
      </c>
      <c r="V1759" s="32" t="s">
        <v>122</v>
      </c>
      <c r="W1759" s="32" t="s">
        <v>123</v>
      </c>
      <c r="X1759" s="32" t="s">
        <v>278</v>
      </c>
      <c r="Y1759" s="128"/>
      <c r="Z1759" s="119">
        <v>32.6</v>
      </c>
      <c r="AA1759" s="119" t="s">
        <v>115</v>
      </c>
      <c r="AB1759" s="32" t="s">
        <v>1677</v>
      </c>
      <c r="AC1759" s="32" t="s">
        <v>115</v>
      </c>
      <c r="AD1759" s="32" t="s">
        <v>115</v>
      </c>
      <c r="AE1759" s="32" t="s">
        <v>115</v>
      </c>
      <c r="AF1759" s="32" t="s">
        <v>115</v>
      </c>
      <c r="AG1759" s="32" t="s">
        <v>5582</v>
      </c>
      <c r="AH1759" s="32" t="s">
        <v>115</v>
      </c>
      <c r="AI1759" s="32">
        <v>5536585</v>
      </c>
      <c r="AJ1759" s="32" t="s">
        <v>5583</v>
      </c>
      <c r="AK1759" s="32" t="s">
        <v>5584</v>
      </c>
      <c r="AL1759" s="32">
        <v>4</v>
      </c>
      <c r="AM1759" s="32">
        <v>82</v>
      </c>
      <c r="AN1759" s="32" t="s">
        <v>128</v>
      </c>
      <c r="AO1759" s="32" t="s">
        <v>123</v>
      </c>
      <c r="AP1759" s="32">
        <v>2020</v>
      </c>
      <c r="AQ1759" s="32" t="s">
        <v>130</v>
      </c>
      <c r="AR1759" s="32">
        <v>2022</v>
      </c>
      <c r="AS1759" s="32" t="s">
        <v>1929</v>
      </c>
      <c r="AT1759" s="32" t="s">
        <v>123</v>
      </c>
      <c r="AU1759" s="32" t="s">
        <v>115</v>
      </c>
      <c r="AV1759" s="32" t="s">
        <v>115</v>
      </c>
      <c r="AW1759" s="32" t="s">
        <v>115</v>
      </c>
      <c r="AX1759" s="32" t="s">
        <v>129</v>
      </c>
      <c r="AY1759" s="32" t="s">
        <v>115</v>
      </c>
      <c r="AZ1759" s="110" t="s">
        <v>115</v>
      </c>
      <c r="BA1759" s="32" t="s">
        <v>115</v>
      </c>
      <c r="BB1759" s="32" t="s">
        <v>115</v>
      </c>
      <c r="BC1759" s="32" t="s">
        <v>115</v>
      </c>
      <c r="BD1759" s="32" t="s">
        <v>115</v>
      </c>
      <c r="BE1759" s="32" t="s">
        <v>5585</v>
      </c>
      <c r="BF1759" s="110">
        <v>44886</v>
      </c>
      <c r="BG1759" s="32" t="s">
        <v>306</v>
      </c>
      <c r="BH1759" s="32" t="s">
        <v>1636</v>
      </c>
      <c r="BI1759" s="32" t="s">
        <v>195</v>
      </c>
      <c r="BJ1759" s="32">
        <v>2</v>
      </c>
      <c r="BK1759" s="110" t="s">
        <v>115</v>
      </c>
      <c r="BL1759" s="110">
        <v>44469</v>
      </c>
      <c r="BM1759" s="110">
        <v>45345</v>
      </c>
      <c r="BN1759" s="32" t="s">
        <v>5561</v>
      </c>
      <c r="BO1759" s="32" t="s">
        <v>115</v>
      </c>
      <c r="BP1759" s="32" t="b">
        <v>0</v>
      </c>
      <c r="BQ1759" s="116">
        <v>49490</v>
      </c>
      <c r="BR1759" s="32" t="s">
        <v>134</v>
      </c>
      <c r="BS1759" s="116">
        <v>1385.4966999999999</v>
      </c>
      <c r="BT1759" s="116">
        <v>1385.4966999999999</v>
      </c>
      <c r="BU1759" s="116">
        <v>0</v>
      </c>
      <c r="BV1759" s="116">
        <v>271.36180000000002</v>
      </c>
      <c r="BW1759" s="116">
        <v>1130.3071</v>
      </c>
      <c r="BX1759" s="116">
        <v>-16.085999999999999</v>
      </c>
      <c r="BY1759" s="116">
        <v>-8.6199999999999999E-2</v>
      </c>
      <c r="BZ1759" s="116">
        <v>0</v>
      </c>
      <c r="CA1759" s="116">
        <v>0</v>
      </c>
      <c r="CB1759" s="116">
        <v>0</v>
      </c>
      <c r="CC1759" s="116">
        <v>0</v>
      </c>
      <c r="CD1759" s="116">
        <v>0</v>
      </c>
      <c r="CE1759" s="116">
        <v>1385.5828999999999</v>
      </c>
      <c r="CF1759" s="32" t="s">
        <v>135</v>
      </c>
      <c r="CG1759" s="32" t="s">
        <v>136</v>
      </c>
      <c r="CH1759" s="32" t="s">
        <v>185</v>
      </c>
      <c r="CI1759" s="116">
        <v>0</v>
      </c>
      <c r="CJ1759" s="116">
        <v>0</v>
      </c>
      <c r="CK1759" s="116">
        <v>246.69254999999998</v>
      </c>
      <c r="CL1759" s="116">
        <v>1027.55188</v>
      </c>
      <c r="CM1759" s="116">
        <v>111.33847000000002</v>
      </c>
      <c r="CN1759" s="116">
        <v>-8.6249999999999993E-2</v>
      </c>
      <c r="CO1759" s="113">
        <v>0</v>
      </c>
      <c r="CP1759" s="32" t="s">
        <v>5586</v>
      </c>
      <c r="CQ1759" s="32" t="s">
        <v>115</v>
      </c>
      <c r="CR1759" s="32" t="s">
        <v>134</v>
      </c>
      <c r="CS1759" s="32" t="s">
        <v>115</v>
      </c>
      <c r="CT1759" s="113">
        <v>1</v>
      </c>
      <c r="CU1759" s="113">
        <v>0</v>
      </c>
      <c r="CV1759" s="33" t="s">
        <v>1936</v>
      </c>
    </row>
    <row r="1760" spans="2:100">
      <c r="B1760" s="31">
        <v>1756</v>
      </c>
      <c r="C1760" s="32" t="s">
        <v>5587</v>
      </c>
      <c r="D1760" s="128"/>
      <c r="E1760" s="128"/>
      <c r="F1760" s="32" t="s">
        <v>1816</v>
      </c>
      <c r="G1760" s="32" t="s">
        <v>5581</v>
      </c>
      <c r="H1760" s="32" t="s">
        <v>1498</v>
      </c>
      <c r="I1760" s="32" t="s">
        <v>166</v>
      </c>
      <c r="J1760" s="32" t="s">
        <v>115</v>
      </c>
      <c r="K1760" s="32" t="s">
        <v>115</v>
      </c>
      <c r="L1760" s="32" t="s">
        <v>5458</v>
      </c>
      <c r="M1760" s="32" t="s">
        <v>5459</v>
      </c>
      <c r="N1760" s="32" t="s">
        <v>115</v>
      </c>
      <c r="O1760" s="32" t="s">
        <v>115</v>
      </c>
      <c r="P1760" s="110">
        <v>45916</v>
      </c>
      <c r="Q1760" s="32">
        <v>72</v>
      </c>
      <c r="R1760" s="32" t="s">
        <v>5473</v>
      </c>
      <c r="S1760" s="32" t="s">
        <v>1819</v>
      </c>
      <c r="T1760" s="32" t="s">
        <v>1939</v>
      </c>
      <c r="U1760" s="32" t="s">
        <v>214</v>
      </c>
      <c r="V1760" s="32" t="s">
        <v>122</v>
      </c>
      <c r="W1760" s="32" t="s">
        <v>123</v>
      </c>
      <c r="X1760" s="32" t="s">
        <v>278</v>
      </c>
      <c r="Y1760" s="128"/>
      <c r="Z1760" s="119">
        <v>33.5</v>
      </c>
      <c r="AA1760" s="119" t="s">
        <v>115</v>
      </c>
      <c r="AB1760" s="32" t="s">
        <v>1677</v>
      </c>
      <c r="AC1760" s="32" t="s">
        <v>115</v>
      </c>
      <c r="AD1760" s="32" t="s">
        <v>244</v>
      </c>
      <c r="AE1760" s="32" t="s">
        <v>2766</v>
      </c>
      <c r="AF1760" s="32" t="s">
        <v>115</v>
      </c>
      <c r="AG1760" s="32" t="s">
        <v>4276</v>
      </c>
      <c r="AH1760" s="32" t="s">
        <v>422</v>
      </c>
      <c r="AI1760" s="32">
        <v>5779058</v>
      </c>
      <c r="AJ1760" s="32" t="s">
        <v>5583</v>
      </c>
      <c r="AK1760" s="32" t="s">
        <v>5584</v>
      </c>
      <c r="AL1760" s="32">
        <v>4</v>
      </c>
      <c r="AM1760" s="32">
        <v>82</v>
      </c>
      <c r="AN1760" s="32" t="s">
        <v>128</v>
      </c>
      <c r="AO1760" s="32" t="s">
        <v>123</v>
      </c>
      <c r="AP1760" s="32">
        <v>2020</v>
      </c>
      <c r="AQ1760" s="32" t="s">
        <v>130</v>
      </c>
      <c r="AR1760" s="32">
        <v>2019</v>
      </c>
      <c r="AS1760" s="32" t="s">
        <v>1929</v>
      </c>
      <c r="AT1760" s="32" t="s">
        <v>123</v>
      </c>
      <c r="AU1760" s="32" t="s">
        <v>115</v>
      </c>
      <c r="AV1760" s="32" t="s">
        <v>115</v>
      </c>
      <c r="AW1760" s="32" t="s">
        <v>115</v>
      </c>
      <c r="AX1760" s="32" t="s">
        <v>129</v>
      </c>
      <c r="AY1760" s="32" t="s">
        <v>115</v>
      </c>
      <c r="AZ1760" s="110" t="s">
        <v>115</v>
      </c>
      <c r="BA1760" s="32" t="s">
        <v>115</v>
      </c>
      <c r="BB1760" s="32" t="s">
        <v>115</v>
      </c>
      <c r="BC1760" s="32" t="s">
        <v>115</v>
      </c>
      <c r="BD1760" s="32" t="s">
        <v>115</v>
      </c>
      <c r="BE1760" s="32" t="s">
        <v>5585</v>
      </c>
      <c r="BF1760" s="110">
        <v>44886</v>
      </c>
      <c r="BG1760" s="32" t="s">
        <v>306</v>
      </c>
      <c r="BH1760" s="32" t="s">
        <v>1636</v>
      </c>
      <c r="BI1760" s="32" t="s">
        <v>195</v>
      </c>
      <c r="BJ1760" s="32">
        <v>2</v>
      </c>
      <c r="BK1760" s="110">
        <v>45232</v>
      </c>
      <c r="BL1760" s="110">
        <v>44469</v>
      </c>
      <c r="BM1760" s="110">
        <v>45747</v>
      </c>
      <c r="BN1760" s="32" t="s">
        <v>1883</v>
      </c>
      <c r="BO1760" s="32" t="s">
        <v>115</v>
      </c>
      <c r="BP1760" s="32" t="b">
        <v>1</v>
      </c>
      <c r="BQ1760" s="116">
        <v>49490</v>
      </c>
      <c r="BR1760" s="32" t="s">
        <v>134</v>
      </c>
      <c r="BS1760" s="116">
        <v>40216.570899999999</v>
      </c>
      <c r="BT1760" s="116">
        <v>40401.5317</v>
      </c>
      <c r="BU1760" s="116">
        <v>369.21480000000003</v>
      </c>
      <c r="BV1760" s="116">
        <v>1259.4602</v>
      </c>
      <c r="BW1760" s="116">
        <v>14346.6458</v>
      </c>
      <c r="BX1760" s="116">
        <v>14162.873799999999</v>
      </c>
      <c r="BY1760" s="116">
        <v>9574.4059000000016</v>
      </c>
      <c r="BZ1760" s="116">
        <v>25.2806</v>
      </c>
      <c r="CA1760" s="116">
        <v>0</v>
      </c>
      <c r="CB1760" s="116">
        <v>0</v>
      </c>
      <c r="CC1760" s="116">
        <v>0</v>
      </c>
      <c r="CD1760" s="116">
        <v>0</v>
      </c>
      <c r="CE1760" s="116">
        <v>30801.845199999996</v>
      </c>
      <c r="CF1760" s="32" t="s">
        <v>135</v>
      </c>
      <c r="CG1760" s="32" t="s">
        <v>136</v>
      </c>
      <c r="CH1760" s="32" t="s">
        <v>235</v>
      </c>
      <c r="CI1760" s="116">
        <v>0</v>
      </c>
      <c r="CJ1760" s="116">
        <v>0</v>
      </c>
      <c r="CK1760" s="116">
        <v>0</v>
      </c>
      <c r="CL1760" s="116">
        <v>0</v>
      </c>
      <c r="CM1760" s="116">
        <v>0</v>
      </c>
      <c r="CN1760" s="116">
        <v>37869.772079999995</v>
      </c>
      <c r="CO1760" s="113">
        <v>0</v>
      </c>
      <c r="CP1760" s="32" t="s">
        <v>5588</v>
      </c>
      <c r="CQ1760" s="32" t="s">
        <v>115</v>
      </c>
      <c r="CR1760" s="32" t="s">
        <v>134</v>
      </c>
      <c r="CS1760" s="32" t="s">
        <v>115</v>
      </c>
      <c r="CT1760" s="113">
        <v>1</v>
      </c>
      <c r="CU1760" s="113">
        <v>0</v>
      </c>
      <c r="CV1760" s="33" t="s">
        <v>1936</v>
      </c>
    </row>
    <row r="1761" spans="2:100">
      <c r="B1761" s="28">
        <v>1757</v>
      </c>
      <c r="C1761" s="129" t="s">
        <v>5539</v>
      </c>
      <c r="D1761" s="129"/>
      <c r="E1761" s="129"/>
      <c r="F1761" s="129"/>
      <c r="G1761" s="29" t="s">
        <v>5589</v>
      </c>
      <c r="H1761" s="29" t="s">
        <v>213</v>
      </c>
      <c r="I1761" s="29" t="s">
        <v>166</v>
      </c>
      <c r="J1761" s="29" t="s">
        <v>115</v>
      </c>
      <c r="K1761" s="29" t="s">
        <v>115</v>
      </c>
      <c r="L1761" s="29" t="s">
        <v>5458</v>
      </c>
      <c r="M1761" s="29" t="s">
        <v>5459</v>
      </c>
      <c r="N1761" s="29" t="s">
        <v>115</v>
      </c>
      <c r="O1761" s="29" t="s">
        <v>115</v>
      </c>
      <c r="P1761" s="109">
        <v>45933</v>
      </c>
      <c r="Q1761" s="29" t="s">
        <v>115</v>
      </c>
      <c r="R1761" s="29" t="s">
        <v>5473</v>
      </c>
      <c r="S1761" s="29" t="s">
        <v>121</v>
      </c>
      <c r="T1761" s="29" t="s">
        <v>115</v>
      </c>
      <c r="U1761" s="29" t="s">
        <v>214</v>
      </c>
      <c r="V1761" s="29" t="s">
        <v>122</v>
      </c>
      <c r="W1761" s="29" t="s">
        <v>123</v>
      </c>
      <c r="X1761" s="29" t="s">
        <v>887</v>
      </c>
      <c r="Y1761" s="129"/>
      <c r="Z1761" s="118" t="s">
        <v>115</v>
      </c>
      <c r="AA1761" s="118">
        <v>2.9376600000000002</v>
      </c>
      <c r="AB1761" s="29" t="s">
        <v>1728</v>
      </c>
      <c r="AC1761" s="29" t="s">
        <v>115</v>
      </c>
      <c r="AD1761" s="29" t="s">
        <v>115</v>
      </c>
      <c r="AE1761" s="29" t="s">
        <v>2766</v>
      </c>
      <c r="AF1761" s="29" t="s">
        <v>115</v>
      </c>
      <c r="AG1761" s="29" t="s">
        <v>115</v>
      </c>
      <c r="AH1761" s="29" t="s">
        <v>115</v>
      </c>
      <c r="AI1761" s="29">
        <v>5780280</v>
      </c>
      <c r="AJ1761" s="29" t="s">
        <v>5590</v>
      </c>
      <c r="AK1761" s="129" t="s">
        <v>5539</v>
      </c>
      <c r="AL1761" s="29">
        <v>5</v>
      </c>
      <c r="AM1761" s="29">
        <v>82</v>
      </c>
      <c r="AN1761" s="29" t="s">
        <v>128</v>
      </c>
      <c r="AO1761" s="29" t="s">
        <v>123</v>
      </c>
      <c r="AP1761" s="29">
        <v>2020</v>
      </c>
      <c r="AQ1761" s="29" t="s">
        <v>130</v>
      </c>
      <c r="AR1761" s="29">
        <v>2024</v>
      </c>
      <c r="AS1761" s="29" t="s">
        <v>2011</v>
      </c>
      <c r="AT1761" s="29" t="s">
        <v>123</v>
      </c>
      <c r="AU1761" s="29" t="s">
        <v>115</v>
      </c>
      <c r="AV1761" s="29" t="s">
        <v>115</v>
      </c>
      <c r="AW1761" s="29" t="s">
        <v>115</v>
      </c>
      <c r="AX1761" s="29" t="s">
        <v>129</v>
      </c>
      <c r="AY1761" s="29" t="s">
        <v>115</v>
      </c>
      <c r="AZ1761" s="109" t="s">
        <v>115</v>
      </c>
      <c r="BA1761" s="29" t="s">
        <v>115</v>
      </c>
      <c r="BB1761" s="29" t="s">
        <v>115</v>
      </c>
      <c r="BC1761" s="29" t="s">
        <v>115</v>
      </c>
      <c r="BD1761" s="29" t="s">
        <v>115</v>
      </c>
      <c r="BE1761" s="29" t="s">
        <v>5591</v>
      </c>
      <c r="BF1761" s="109">
        <v>43866</v>
      </c>
      <c r="BG1761" s="29" t="s">
        <v>306</v>
      </c>
      <c r="BH1761" s="29" t="s">
        <v>1749</v>
      </c>
      <c r="BI1761" s="29" t="s">
        <v>195</v>
      </c>
      <c r="BJ1761" s="29">
        <v>2</v>
      </c>
      <c r="BK1761" s="109">
        <v>43879</v>
      </c>
      <c r="BL1761" s="109">
        <v>43906</v>
      </c>
      <c r="BM1761" s="109">
        <v>44880</v>
      </c>
      <c r="BN1761" s="29" t="s">
        <v>308</v>
      </c>
      <c r="BO1761" s="29" t="s">
        <v>245</v>
      </c>
      <c r="BP1761" s="29" t="b">
        <v>0</v>
      </c>
      <c r="BQ1761" s="115">
        <v>3460</v>
      </c>
      <c r="BR1761" s="29" t="s">
        <v>134</v>
      </c>
      <c r="BS1761" s="115">
        <v>821.51419999999996</v>
      </c>
      <c r="BT1761" s="115">
        <v>821.51419999999996</v>
      </c>
      <c r="BU1761" s="115">
        <v>111.3965</v>
      </c>
      <c r="BV1761" s="115">
        <v>127.3811</v>
      </c>
      <c r="BW1761" s="115">
        <v>59.2408</v>
      </c>
      <c r="BX1761" s="115">
        <v>0</v>
      </c>
      <c r="BY1761" s="115">
        <v>0</v>
      </c>
      <c r="BZ1761" s="115">
        <v>0</v>
      </c>
      <c r="CA1761" s="115">
        <v>0</v>
      </c>
      <c r="CB1761" s="115">
        <v>0</v>
      </c>
      <c r="CC1761" s="115">
        <v>0</v>
      </c>
      <c r="CD1761" s="115">
        <v>0</v>
      </c>
      <c r="CE1761" s="115">
        <v>821.51419999999996</v>
      </c>
      <c r="CF1761" s="29" t="s">
        <v>135</v>
      </c>
      <c r="CG1761" s="29" t="s">
        <v>136</v>
      </c>
      <c r="CH1761" s="29" t="s">
        <v>272</v>
      </c>
      <c r="CI1761" s="115">
        <v>0</v>
      </c>
      <c r="CJ1761" s="115">
        <v>0</v>
      </c>
      <c r="CK1761" s="115">
        <v>758.78614000000005</v>
      </c>
      <c r="CL1761" s="115">
        <v>58.883009999999985</v>
      </c>
      <c r="CM1761" s="115">
        <v>0</v>
      </c>
      <c r="CN1761" s="115">
        <v>0</v>
      </c>
      <c r="CO1761" s="112">
        <v>0</v>
      </c>
      <c r="CP1761" s="29" t="s">
        <v>5592</v>
      </c>
      <c r="CQ1761" s="29" t="s">
        <v>115</v>
      </c>
      <c r="CR1761" s="29" t="s">
        <v>134</v>
      </c>
      <c r="CS1761" s="29" t="s">
        <v>115</v>
      </c>
      <c r="CT1761" s="112">
        <v>0</v>
      </c>
      <c r="CU1761" s="112">
        <v>1</v>
      </c>
      <c r="CV1761" s="30" t="s">
        <v>1936</v>
      </c>
    </row>
    <row r="1762" spans="2:100">
      <c r="B1762" s="31">
        <v>1758</v>
      </c>
      <c r="C1762" s="128" t="s">
        <v>5539</v>
      </c>
      <c r="D1762" s="128"/>
      <c r="E1762" s="128"/>
      <c r="F1762" s="128"/>
      <c r="G1762" s="32" t="s">
        <v>5589</v>
      </c>
      <c r="H1762" s="32" t="s">
        <v>213</v>
      </c>
      <c r="I1762" s="32" t="s">
        <v>166</v>
      </c>
      <c r="J1762" s="32" t="s">
        <v>115</v>
      </c>
      <c r="K1762" s="32" t="s">
        <v>115</v>
      </c>
      <c r="L1762" s="32" t="s">
        <v>5458</v>
      </c>
      <c r="M1762" s="32" t="s">
        <v>5459</v>
      </c>
      <c r="N1762" s="32" t="s">
        <v>115</v>
      </c>
      <c r="O1762" s="32" t="s">
        <v>115</v>
      </c>
      <c r="P1762" s="110">
        <v>45931</v>
      </c>
      <c r="Q1762" s="32" t="s">
        <v>115</v>
      </c>
      <c r="R1762" s="32" t="s">
        <v>5473</v>
      </c>
      <c r="S1762" s="32" t="s">
        <v>121</v>
      </c>
      <c r="T1762" s="32" t="s">
        <v>115</v>
      </c>
      <c r="U1762" s="32" t="s">
        <v>214</v>
      </c>
      <c r="V1762" s="32" t="s">
        <v>122</v>
      </c>
      <c r="W1762" s="32" t="s">
        <v>123</v>
      </c>
      <c r="X1762" s="32" t="s">
        <v>887</v>
      </c>
      <c r="Y1762" s="128"/>
      <c r="Z1762" s="119" t="s">
        <v>115</v>
      </c>
      <c r="AA1762" s="119">
        <v>2.3072599999999901</v>
      </c>
      <c r="AB1762" s="32" t="s">
        <v>1728</v>
      </c>
      <c r="AC1762" s="32" t="s">
        <v>115</v>
      </c>
      <c r="AD1762" s="32" t="s">
        <v>115</v>
      </c>
      <c r="AE1762" s="32" t="s">
        <v>115</v>
      </c>
      <c r="AF1762" s="32" t="s">
        <v>115</v>
      </c>
      <c r="AG1762" s="32" t="s">
        <v>115</v>
      </c>
      <c r="AH1762" s="32" t="s">
        <v>115</v>
      </c>
      <c r="AI1762" s="32">
        <v>5789342</v>
      </c>
      <c r="AJ1762" s="32" t="s">
        <v>5590</v>
      </c>
      <c r="AK1762" s="128" t="s">
        <v>5539</v>
      </c>
      <c r="AL1762" s="32">
        <v>5</v>
      </c>
      <c r="AM1762" s="32">
        <v>82</v>
      </c>
      <c r="AN1762" s="32" t="s">
        <v>128</v>
      </c>
      <c r="AO1762" s="32" t="s">
        <v>123</v>
      </c>
      <c r="AP1762" s="32">
        <v>2020</v>
      </c>
      <c r="AQ1762" s="32" t="s">
        <v>130</v>
      </c>
      <c r="AR1762" s="32">
        <v>2020</v>
      </c>
      <c r="AS1762" s="32" t="s">
        <v>2011</v>
      </c>
      <c r="AT1762" s="32" t="s">
        <v>123</v>
      </c>
      <c r="AU1762" s="32" t="s">
        <v>115</v>
      </c>
      <c r="AV1762" s="32" t="s">
        <v>115</v>
      </c>
      <c r="AW1762" s="32" t="s">
        <v>115</v>
      </c>
      <c r="AX1762" s="32" t="s">
        <v>129</v>
      </c>
      <c r="AY1762" s="32" t="s">
        <v>115</v>
      </c>
      <c r="AZ1762" s="110" t="s">
        <v>115</v>
      </c>
      <c r="BA1762" s="32" t="s">
        <v>115</v>
      </c>
      <c r="BB1762" s="32" t="s">
        <v>115</v>
      </c>
      <c r="BC1762" s="32" t="s">
        <v>115</v>
      </c>
      <c r="BD1762" s="32" t="s">
        <v>115</v>
      </c>
      <c r="BE1762" s="32" t="s">
        <v>5591</v>
      </c>
      <c r="BF1762" s="110">
        <v>43866</v>
      </c>
      <c r="BG1762" s="32" t="s">
        <v>306</v>
      </c>
      <c r="BH1762" s="32" t="s">
        <v>1749</v>
      </c>
      <c r="BI1762" s="32" t="s">
        <v>195</v>
      </c>
      <c r="BJ1762" s="32">
        <v>2</v>
      </c>
      <c r="BK1762" s="110">
        <v>44061</v>
      </c>
      <c r="BL1762" s="110">
        <v>43906</v>
      </c>
      <c r="BM1762" s="110">
        <v>44880</v>
      </c>
      <c r="BN1762" s="32" t="s">
        <v>308</v>
      </c>
      <c r="BO1762" s="32" t="s">
        <v>245</v>
      </c>
      <c r="BP1762" s="32" t="b">
        <v>0</v>
      </c>
      <c r="BQ1762" s="116">
        <v>3460</v>
      </c>
      <c r="BR1762" s="32" t="s">
        <v>134</v>
      </c>
      <c r="BS1762" s="116">
        <v>436.41860000000003</v>
      </c>
      <c r="BT1762" s="116">
        <v>436.41860000000003</v>
      </c>
      <c r="BU1762" s="116">
        <v>77.762799999999999</v>
      </c>
      <c r="BV1762" s="116">
        <v>61.915999999999997</v>
      </c>
      <c r="BW1762" s="116">
        <v>4.8033999999999999</v>
      </c>
      <c r="BX1762" s="116">
        <v>0</v>
      </c>
      <c r="BY1762" s="116">
        <v>0</v>
      </c>
      <c r="BZ1762" s="116">
        <v>0</v>
      </c>
      <c r="CA1762" s="116">
        <v>0</v>
      </c>
      <c r="CB1762" s="116">
        <v>0</v>
      </c>
      <c r="CC1762" s="116">
        <v>0</v>
      </c>
      <c r="CD1762" s="116">
        <v>0</v>
      </c>
      <c r="CE1762" s="116">
        <v>436.41860000000003</v>
      </c>
      <c r="CF1762" s="32" t="s">
        <v>135</v>
      </c>
      <c r="CG1762" s="32" t="s">
        <v>136</v>
      </c>
      <c r="CH1762" s="32" t="s">
        <v>272</v>
      </c>
      <c r="CI1762" s="116">
        <v>0</v>
      </c>
      <c r="CJ1762" s="116">
        <v>0</v>
      </c>
      <c r="CK1762" s="116">
        <v>431.62887000000001</v>
      </c>
      <c r="CL1762" s="116">
        <v>4.80335</v>
      </c>
      <c r="CM1762" s="116">
        <v>0</v>
      </c>
      <c r="CN1762" s="116">
        <v>0</v>
      </c>
      <c r="CO1762" s="113">
        <v>0</v>
      </c>
      <c r="CP1762" s="32" t="s">
        <v>5593</v>
      </c>
      <c r="CQ1762" s="32" t="s">
        <v>115</v>
      </c>
      <c r="CR1762" s="32" t="s">
        <v>134</v>
      </c>
      <c r="CS1762" s="32" t="s">
        <v>115</v>
      </c>
      <c r="CT1762" s="113">
        <v>0</v>
      </c>
      <c r="CU1762" s="113">
        <v>1</v>
      </c>
      <c r="CV1762" s="33" t="s">
        <v>1936</v>
      </c>
    </row>
    <row r="1763" spans="2:100">
      <c r="B1763" s="31">
        <v>1759</v>
      </c>
      <c r="C1763" s="32" t="s">
        <v>5594</v>
      </c>
      <c r="D1763" s="128"/>
      <c r="E1763" s="128"/>
      <c r="F1763" s="32" t="s">
        <v>1816</v>
      </c>
      <c r="G1763" s="32" t="s">
        <v>5595</v>
      </c>
      <c r="H1763" s="32" t="s">
        <v>117</v>
      </c>
      <c r="I1763" s="32" t="s">
        <v>118</v>
      </c>
      <c r="J1763" s="32" t="s">
        <v>115</v>
      </c>
      <c r="K1763" s="32" t="s">
        <v>115</v>
      </c>
      <c r="L1763" s="32" t="s">
        <v>5458</v>
      </c>
      <c r="M1763" s="32" t="s">
        <v>5459</v>
      </c>
      <c r="N1763" s="32" t="s">
        <v>115</v>
      </c>
      <c r="O1763" s="32" t="s">
        <v>115</v>
      </c>
      <c r="P1763" s="110">
        <v>45883</v>
      </c>
      <c r="Q1763" s="32" t="s">
        <v>115</v>
      </c>
      <c r="R1763" s="32" t="s">
        <v>5473</v>
      </c>
      <c r="S1763" s="32" t="s">
        <v>1819</v>
      </c>
      <c r="T1763" s="32" t="s">
        <v>1939</v>
      </c>
      <c r="U1763" s="32" t="s">
        <v>214</v>
      </c>
      <c r="V1763" s="32" t="s">
        <v>122</v>
      </c>
      <c r="W1763" s="32" t="s">
        <v>123</v>
      </c>
      <c r="X1763" s="32" t="s">
        <v>278</v>
      </c>
      <c r="Y1763" s="128"/>
      <c r="Z1763" s="119">
        <v>23.6</v>
      </c>
      <c r="AA1763" s="119" t="s">
        <v>115</v>
      </c>
      <c r="AB1763" s="32" t="s">
        <v>1677</v>
      </c>
      <c r="AC1763" s="32" t="s">
        <v>115</v>
      </c>
      <c r="AD1763" s="32" t="s">
        <v>115</v>
      </c>
      <c r="AE1763" s="32" t="s">
        <v>115</v>
      </c>
      <c r="AF1763" s="32" t="s">
        <v>115</v>
      </c>
      <c r="AG1763" s="32" t="s">
        <v>5582</v>
      </c>
      <c r="AH1763" s="32" t="s">
        <v>422</v>
      </c>
      <c r="AI1763" s="32">
        <v>5547947</v>
      </c>
      <c r="AJ1763" s="32" t="s">
        <v>5596</v>
      </c>
      <c r="AK1763" s="32" t="s">
        <v>5597</v>
      </c>
      <c r="AL1763" s="32">
        <v>4</v>
      </c>
      <c r="AM1763" s="32">
        <v>82</v>
      </c>
      <c r="AN1763" s="32" t="s">
        <v>128</v>
      </c>
      <c r="AO1763" s="32" t="s">
        <v>123</v>
      </c>
      <c r="AP1763" s="32">
        <v>2020</v>
      </c>
      <c r="AQ1763" s="32" t="s">
        <v>130</v>
      </c>
      <c r="AR1763" s="32">
        <v>2022</v>
      </c>
      <c r="AS1763" s="32" t="s">
        <v>2033</v>
      </c>
      <c r="AT1763" s="32" t="s">
        <v>123</v>
      </c>
      <c r="AU1763" s="32" t="s">
        <v>115</v>
      </c>
      <c r="AV1763" s="32" t="s">
        <v>115</v>
      </c>
      <c r="AW1763" s="32" t="s">
        <v>115</v>
      </c>
      <c r="AX1763" s="32" t="s">
        <v>129</v>
      </c>
      <c r="AY1763" s="32" t="s">
        <v>115</v>
      </c>
      <c r="AZ1763" s="110" t="s">
        <v>115</v>
      </c>
      <c r="BA1763" s="32" t="s">
        <v>115</v>
      </c>
      <c r="BB1763" s="32" t="s">
        <v>115</v>
      </c>
      <c r="BC1763" s="32" t="s">
        <v>115</v>
      </c>
      <c r="BD1763" s="32" t="s">
        <v>115</v>
      </c>
      <c r="BE1763" s="32" t="s">
        <v>5598</v>
      </c>
      <c r="BF1763" s="110">
        <v>45567</v>
      </c>
      <c r="BG1763" s="32" t="s">
        <v>306</v>
      </c>
      <c r="BH1763" s="32" t="s">
        <v>1689</v>
      </c>
      <c r="BI1763" s="32" t="s">
        <v>195</v>
      </c>
      <c r="BJ1763" s="32">
        <v>2</v>
      </c>
      <c r="BK1763" s="110" t="s">
        <v>115</v>
      </c>
      <c r="BL1763" s="110">
        <v>44469</v>
      </c>
      <c r="BM1763" s="110">
        <v>45394</v>
      </c>
      <c r="BN1763" s="32" t="s">
        <v>308</v>
      </c>
      <c r="BO1763" s="32" t="s">
        <v>115</v>
      </c>
      <c r="BP1763" s="32" t="b">
        <v>0</v>
      </c>
      <c r="BQ1763" s="116">
        <v>66420</v>
      </c>
      <c r="BR1763" s="32" t="s">
        <v>134</v>
      </c>
      <c r="BS1763" s="116">
        <v>983.40920000000006</v>
      </c>
      <c r="BT1763" s="116">
        <v>983.40920000000006</v>
      </c>
      <c r="BU1763" s="116">
        <v>0</v>
      </c>
      <c r="BV1763" s="116">
        <v>152.5812</v>
      </c>
      <c r="BW1763" s="116">
        <v>780.4905</v>
      </c>
      <c r="BX1763" s="116">
        <v>50.337600000000002</v>
      </c>
      <c r="BY1763" s="116">
        <v>0</v>
      </c>
      <c r="BZ1763" s="116">
        <v>0</v>
      </c>
      <c r="CA1763" s="116">
        <v>0</v>
      </c>
      <c r="CB1763" s="116">
        <v>0</v>
      </c>
      <c r="CC1763" s="116">
        <v>0</v>
      </c>
      <c r="CD1763" s="116">
        <v>0</v>
      </c>
      <c r="CE1763" s="116">
        <v>983.40920000000006</v>
      </c>
      <c r="CF1763" s="32" t="s">
        <v>135</v>
      </c>
      <c r="CG1763" s="32" t="s">
        <v>136</v>
      </c>
      <c r="CH1763" s="32" t="s">
        <v>185</v>
      </c>
      <c r="CI1763" s="116">
        <v>0</v>
      </c>
      <c r="CJ1763" s="116">
        <v>0</v>
      </c>
      <c r="CK1763" s="116">
        <v>152.58115000000001</v>
      </c>
      <c r="CL1763" s="116">
        <v>780.4905</v>
      </c>
      <c r="CM1763" s="116">
        <v>50.337549999999993</v>
      </c>
      <c r="CN1763" s="116">
        <v>0</v>
      </c>
      <c r="CO1763" s="113">
        <v>0</v>
      </c>
      <c r="CP1763" s="32" t="s">
        <v>5599</v>
      </c>
      <c r="CQ1763" s="32" t="s">
        <v>115</v>
      </c>
      <c r="CR1763" s="32" t="s">
        <v>134</v>
      </c>
      <c r="CS1763" s="32" t="s">
        <v>115</v>
      </c>
      <c r="CT1763" s="113">
        <v>1</v>
      </c>
      <c r="CU1763" s="113">
        <v>0</v>
      </c>
      <c r="CV1763" s="33" t="s">
        <v>1936</v>
      </c>
    </row>
    <row r="1764" spans="2:100">
      <c r="B1764" s="31">
        <v>1760</v>
      </c>
      <c r="C1764" s="32" t="s">
        <v>5600</v>
      </c>
      <c r="D1764" s="128"/>
      <c r="E1764" s="128"/>
      <c r="F1764" s="32" t="s">
        <v>1816</v>
      </c>
      <c r="G1764" s="32" t="s">
        <v>5595</v>
      </c>
      <c r="H1764" s="32" t="s">
        <v>1498</v>
      </c>
      <c r="I1764" s="32" t="s">
        <v>166</v>
      </c>
      <c r="J1764" s="32" t="s">
        <v>115</v>
      </c>
      <c r="K1764" s="32" t="s">
        <v>5601</v>
      </c>
      <c r="L1764" s="32" t="s">
        <v>5458</v>
      </c>
      <c r="M1764" s="32" t="s">
        <v>5459</v>
      </c>
      <c r="N1764" s="32" t="s">
        <v>115</v>
      </c>
      <c r="O1764" s="32" t="s">
        <v>115</v>
      </c>
      <c r="P1764" s="110">
        <v>45883</v>
      </c>
      <c r="Q1764" s="32">
        <v>77</v>
      </c>
      <c r="R1764" s="32" t="s">
        <v>5473</v>
      </c>
      <c r="S1764" s="32" t="s">
        <v>1819</v>
      </c>
      <c r="T1764" s="32" t="s">
        <v>1939</v>
      </c>
      <c r="U1764" s="32" t="s">
        <v>214</v>
      </c>
      <c r="V1764" s="32" t="s">
        <v>122</v>
      </c>
      <c r="W1764" s="32" t="s">
        <v>123</v>
      </c>
      <c r="X1764" s="32" t="s">
        <v>278</v>
      </c>
      <c r="Y1764" s="128"/>
      <c r="Z1764" s="119">
        <v>23.6</v>
      </c>
      <c r="AA1764" s="119" t="s">
        <v>115</v>
      </c>
      <c r="AB1764" s="32" t="s">
        <v>1677</v>
      </c>
      <c r="AC1764" s="32" t="s">
        <v>115</v>
      </c>
      <c r="AD1764" s="32" t="s">
        <v>244</v>
      </c>
      <c r="AE1764" s="32" t="s">
        <v>2766</v>
      </c>
      <c r="AF1764" s="32" t="s">
        <v>5602</v>
      </c>
      <c r="AG1764" s="32" t="s">
        <v>4276</v>
      </c>
      <c r="AH1764" s="32" t="s">
        <v>422</v>
      </c>
      <c r="AI1764" s="32">
        <v>5782110</v>
      </c>
      <c r="AJ1764" s="32" t="s">
        <v>5596</v>
      </c>
      <c r="AK1764" s="32" t="s">
        <v>5597</v>
      </c>
      <c r="AL1764" s="32">
        <v>4</v>
      </c>
      <c r="AM1764" s="32">
        <v>82</v>
      </c>
      <c r="AN1764" s="32" t="s">
        <v>128</v>
      </c>
      <c r="AO1764" s="32" t="s">
        <v>123</v>
      </c>
      <c r="AP1764" s="32">
        <v>2020</v>
      </c>
      <c r="AQ1764" s="32" t="s">
        <v>130</v>
      </c>
      <c r="AR1764" s="32">
        <v>2019</v>
      </c>
      <c r="AS1764" s="32" t="s">
        <v>2033</v>
      </c>
      <c r="AT1764" s="32" t="s">
        <v>123</v>
      </c>
      <c r="AU1764" s="32" t="s">
        <v>115</v>
      </c>
      <c r="AV1764" s="32" t="s">
        <v>115</v>
      </c>
      <c r="AW1764" s="32" t="s">
        <v>115</v>
      </c>
      <c r="AX1764" s="32" t="s">
        <v>129</v>
      </c>
      <c r="AY1764" s="32" t="s">
        <v>115</v>
      </c>
      <c r="AZ1764" s="110" t="s">
        <v>115</v>
      </c>
      <c r="BA1764" s="32" t="s">
        <v>115</v>
      </c>
      <c r="BB1764" s="32" t="s">
        <v>115</v>
      </c>
      <c r="BC1764" s="32" t="s">
        <v>115</v>
      </c>
      <c r="BD1764" s="32" t="s">
        <v>115</v>
      </c>
      <c r="BE1764" s="32" t="s">
        <v>5598</v>
      </c>
      <c r="BF1764" s="110">
        <v>45567</v>
      </c>
      <c r="BG1764" s="32" t="s">
        <v>306</v>
      </c>
      <c r="BH1764" s="32" t="s">
        <v>1689</v>
      </c>
      <c r="BI1764" s="32" t="s">
        <v>864</v>
      </c>
      <c r="BJ1764" s="32">
        <v>3</v>
      </c>
      <c r="BK1764" s="110">
        <v>45748</v>
      </c>
      <c r="BL1764" s="110">
        <v>44469</v>
      </c>
      <c r="BM1764" s="110">
        <v>46146</v>
      </c>
      <c r="BN1764" s="32" t="s">
        <v>308</v>
      </c>
      <c r="BO1764" s="32" t="s">
        <v>115</v>
      </c>
      <c r="BP1764" s="32" t="b">
        <v>1</v>
      </c>
      <c r="BQ1764" s="116">
        <v>66420</v>
      </c>
      <c r="BR1764" s="32" t="s">
        <v>134</v>
      </c>
      <c r="BS1764" s="116">
        <v>9107.9735000000001</v>
      </c>
      <c r="BT1764" s="116">
        <v>29937.2834</v>
      </c>
      <c r="BU1764" s="116">
        <v>160.50700000000001</v>
      </c>
      <c r="BV1764" s="116">
        <v>866.91589999999997</v>
      </c>
      <c r="BW1764" s="116">
        <v>492.44830000000002</v>
      </c>
      <c r="BX1764" s="116">
        <v>2315.9413</v>
      </c>
      <c r="BY1764" s="116">
        <v>12095.084800000001</v>
      </c>
      <c r="BZ1764" s="116">
        <v>13412.3665</v>
      </c>
      <c r="CA1764" s="116">
        <v>0</v>
      </c>
      <c r="CB1764" s="116">
        <v>0</v>
      </c>
      <c r="CC1764" s="116">
        <v>0</v>
      </c>
      <c r="CD1764" s="116">
        <v>0</v>
      </c>
      <c r="CE1764" s="116">
        <v>4429.8320999999996</v>
      </c>
      <c r="CF1764" s="32" t="s">
        <v>135</v>
      </c>
      <c r="CG1764" s="32" t="s">
        <v>136</v>
      </c>
      <c r="CH1764" s="32" t="s">
        <v>253</v>
      </c>
      <c r="CI1764" s="116">
        <v>0</v>
      </c>
      <c r="CJ1764" s="116">
        <v>0</v>
      </c>
      <c r="CK1764" s="116">
        <v>0</v>
      </c>
      <c r="CL1764" s="116">
        <v>0</v>
      </c>
      <c r="CM1764" s="116">
        <v>0</v>
      </c>
      <c r="CN1764" s="116">
        <v>0</v>
      </c>
      <c r="CO1764" s="113">
        <v>0</v>
      </c>
      <c r="CP1764" s="32" t="s">
        <v>5603</v>
      </c>
      <c r="CQ1764" s="32" t="s">
        <v>115</v>
      </c>
      <c r="CR1764" s="32" t="s">
        <v>134</v>
      </c>
      <c r="CS1764" s="32" t="s">
        <v>115</v>
      </c>
      <c r="CT1764" s="113">
        <v>1</v>
      </c>
      <c r="CU1764" s="113">
        <v>0</v>
      </c>
      <c r="CV1764" s="33" t="s">
        <v>1936</v>
      </c>
    </row>
    <row r="1765" spans="2:100">
      <c r="B1765" s="31">
        <v>1761</v>
      </c>
      <c r="C1765" s="128" t="s">
        <v>5539</v>
      </c>
      <c r="D1765" s="128"/>
      <c r="E1765" s="128"/>
      <c r="F1765" s="128"/>
      <c r="G1765" s="32" t="s">
        <v>5604</v>
      </c>
      <c r="H1765" s="32" t="s">
        <v>1498</v>
      </c>
      <c r="I1765" s="32" t="s">
        <v>118</v>
      </c>
      <c r="J1765" s="32" t="s">
        <v>115</v>
      </c>
      <c r="K1765" s="32" t="s">
        <v>115</v>
      </c>
      <c r="L1765" s="32" t="s">
        <v>5458</v>
      </c>
      <c r="M1765" s="32" t="s">
        <v>5459</v>
      </c>
      <c r="N1765" s="32" t="s">
        <v>115</v>
      </c>
      <c r="O1765" s="32" t="s">
        <v>115</v>
      </c>
      <c r="P1765" s="110">
        <v>45883</v>
      </c>
      <c r="Q1765" s="32" t="s">
        <v>115</v>
      </c>
      <c r="R1765" s="32" t="s">
        <v>5473</v>
      </c>
      <c r="S1765" s="32" t="s">
        <v>121</v>
      </c>
      <c r="T1765" s="32" t="s">
        <v>115</v>
      </c>
      <c r="U1765" s="32" t="s">
        <v>214</v>
      </c>
      <c r="V1765" s="32" t="s">
        <v>122</v>
      </c>
      <c r="W1765" s="32" t="s">
        <v>123</v>
      </c>
      <c r="X1765" s="32" t="s">
        <v>1920</v>
      </c>
      <c r="Y1765" s="128"/>
      <c r="Z1765" s="119">
        <v>0.149999999999999</v>
      </c>
      <c r="AA1765" s="119" t="s">
        <v>115</v>
      </c>
      <c r="AB1765" s="32" t="s">
        <v>1842</v>
      </c>
      <c r="AC1765" s="32" t="s">
        <v>115</v>
      </c>
      <c r="AD1765" s="32" t="s">
        <v>115</v>
      </c>
      <c r="AE1765" s="32" t="s">
        <v>115</v>
      </c>
      <c r="AF1765" s="32" t="s">
        <v>115</v>
      </c>
      <c r="AG1765" s="32" t="s">
        <v>115</v>
      </c>
      <c r="AH1765" s="32" t="s">
        <v>115</v>
      </c>
      <c r="AI1765" s="32">
        <v>5783874</v>
      </c>
      <c r="AJ1765" s="32" t="s">
        <v>5605</v>
      </c>
      <c r="AK1765" s="128" t="s">
        <v>5539</v>
      </c>
      <c r="AL1765" s="32">
        <v>8</v>
      </c>
      <c r="AM1765" s="32">
        <v>82</v>
      </c>
      <c r="AN1765" s="32" t="s">
        <v>128</v>
      </c>
      <c r="AO1765" s="32" t="s">
        <v>123</v>
      </c>
      <c r="AP1765" s="32">
        <v>2021</v>
      </c>
      <c r="AQ1765" s="32" t="s">
        <v>130</v>
      </c>
      <c r="AR1765" s="32">
        <v>2020</v>
      </c>
      <c r="AS1765" s="32" t="s">
        <v>1929</v>
      </c>
      <c r="AT1765" s="32" t="s">
        <v>123</v>
      </c>
      <c r="AU1765" s="32" t="s">
        <v>115</v>
      </c>
      <c r="AV1765" s="32" t="s">
        <v>115</v>
      </c>
      <c r="AW1765" s="32" t="s">
        <v>115</v>
      </c>
      <c r="AX1765" s="32" t="s">
        <v>129</v>
      </c>
      <c r="AY1765" s="32" t="s">
        <v>115</v>
      </c>
      <c r="AZ1765" s="110" t="s">
        <v>115</v>
      </c>
      <c r="BA1765" s="32" t="s">
        <v>115</v>
      </c>
      <c r="BB1765" s="32" t="s">
        <v>115</v>
      </c>
      <c r="BC1765" s="32" t="s">
        <v>115</v>
      </c>
      <c r="BD1765" s="32" t="s">
        <v>115</v>
      </c>
      <c r="BE1765" s="32" t="s">
        <v>5606</v>
      </c>
      <c r="BF1765" s="110">
        <v>43886</v>
      </c>
      <c r="BG1765" s="32" t="s">
        <v>306</v>
      </c>
      <c r="BH1765" s="32" t="s">
        <v>1749</v>
      </c>
      <c r="BI1765" s="32" t="s">
        <v>195</v>
      </c>
      <c r="BJ1765" s="32">
        <v>2</v>
      </c>
      <c r="BK1765" s="110">
        <v>44660</v>
      </c>
      <c r="BL1765" s="110">
        <v>44501</v>
      </c>
      <c r="BM1765" s="110">
        <v>44662</v>
      </c>
      <c r="BN1765" s="32" t="s">
        <v>115</v>
      </c>
      <c r="BO1765" s="32" t="s">
        <v>115</v>
      </c>
      <c r="BP1765" s="32" t="b">
        <v>0</v>
      </c>
      <c r="BQ1765" s="116">
        <v>8650</v>
      </c>
      <c r="BR1765" s="32" t="s">
        <v>134</v>
      </c>
      <c r="BS1765" s="116">
        <v>680.2713</v>
      </c>
      <c r="BT1765" s="116">
        <v>680.2713</v>
      </c>
      <c r="BU1765" s="116">
        <v>143.28569999999999</v>
      </c>
      <c r="BV1765" s="116">
        <v>472.6748</v>
      </c>
      <c r="BW1765" s="116">
        <v>12.3925</v>
      </c>
      <c r="BX1765" s="116">
        <v>0</v>
      </c>
      <c r="BY1765" s="116">
        <v>0</v>
      </c>
      <c r="BZ1765" s="116">
        <v>0</v>
      </c>
      <c r="CA1765" s="116">
        <v>0</v>
      </c>
      <c r="CB1765" s="116">
        <v>0</v>
      </c>
      <c r="CC1765" s="116">
        <v>0</v>
      </c>
      <c r="CD1765" s="116">
        <v>0</v>
      </c>
      <c r="CE1765" s="116">
        <v>680.2713</v>
      </c>
      <c r="CF1765" s="32" t="s">
        <v>135</v>
      </c>
      <c r="CG1765" s="32" t="s">
        <v>136</v>
      </c>
      <c r="CH1765" s="32" t="s">
        <v>272</v>
      </c>
      <c r="CI1765" s="116">
        <v>0</v>
      </c>
      <c r="CJ1765" s="116">
        <v>0</v>
      </c>
      <c r="CK1765" s="116">
        <v>664.17852000000005</v>
      </c>
      <c r="CL1765" s="116">
        <v>12.31212</v>
      </c>
      <c r="CM1765" s="116">
        <v>0</v>
      </c>
      <c r="CN1765" s="116">
        <v>0</v>
      </c>
      <c r="CO1765" s="113">
        <v>0</v>
      </c>
      <c r="CP1765" s="32" t="s">
        <v>5607</v>
      </c>
      <c r="CQ1765" s="32" t="s">
        <v>115</v>
      </c>
      <c r="CR1765" s="32" t="s">
        <v>134</v>
      </c>
      <c r="CS1765" s="32" t="s">
        <v>115</v>
      </c>
      <c r="CT1765" s="113">
        <v>0</v>
      </c>
      <c r="CU1765" s="113">
        <v>1</v>
      </c>
      <c r="CV1765" s="33" t="s">
        <v>1936</v>
      </c>
    </row>
    <row r="1766" spans="2:100">
      <c r="B1766" s="31">
        <v>1762</v>
      </c>
      <c r="C1766" s="128" t="s">
        <v>5539</v>
      </c>
      <c r="D1766" s="128"/>
      <c r="E1766" s="128"/>
      <c r="F1766" s="128"/>
      <c r="G1766" s="32" t="s">
        <v>5604</v>
      </c>
      <c r="H1766" s="32" t="s">
        <v>1498</v>
      </c>
      <c r="I1766" s="32" t="s">
        <v>166</v>
      </c>
      <c r="J1766" s="32" t="s">
        <v>115</v>
      </c>
      <c r="K1766" s="32" t="s">
        <v>115</v>
      </c>
      <c r="L1766" s="32" t="s">
        <v>5458</v>
      </c>
      <c r="M1766" s="32" t="s">
        <v>5459</v>
      </c>
      <c r="N1766" s="32" t="s">
        <v>115</v>
      </c>
      <c r="O1766" s="32" t="s">
        <v>115</v>
      </c>
      <c r="P1766" s="110">
        <v>45883</v>
      </c>
      <c r="Q1766" s="32">
        <v>13</v>
      </c>
      <c r="R1766" s="32" t="s">
        <v>5473</v>
      </c>
      <c r="S1766" s="32" t="s">
        <v>121</v>
      </c>
      <c r="T1766" s="32" t="s">
        <v>115</v>
      </c>
      <c r="U1766" s="32" t="s">
        <v>214</v>
      </c>
      <c r="V1766" s="32" t="s">
        <v>122</v>
      </c>
      <c r="W1766" s="32" t="s">
        <v>123</v>
      </c>
      <c r="X1766" s="32" t="s">
        <v>1920</v>
      </c>
      <c r="Y1766" s="128"/>
      <c r="Z1766" s="119">
        <v>0.9</v>
      </c>
      <c r="AA1766" s="119" t="s">
        <v>115</v>
      </c>
      <c r="AB1766" s="32" t="s">
        <v>1842</v>
      </c>
      <c r="AC1766" s="32" t="s">
        <v>115</v>
      </c>
      <c r="AD1766" s="32" t="s">
        <v>115</v>
      </c>
      <c r="AE1766" s="32" t="s">
        <v>115</v>
      </c>
      <c r="AF1766" s="32" t="s">
        <v>115</v>
      </c>
      <c r="AG1766" s="32" t="s">
        <v>115</v>
      </c>
      <c r="AH1766" s="32" t="s">
        <v>115</v>
      </c>
      <c r="AI1766" s="32">
        <v>5783875</v>
      </c>
      <c r="AJ1766" s="32" t="s">
        <v>5605</v>
      </c>
      <c r="AK1766" s="128" t="s">
        <v>5539</v>
      </c>
      <c r="AL1766" s="32">
        <v>8</v>
      </c>
      <c r="AM1766" s="32">
        <v>82</v>
      </c>
      <c r="AN1766" s="32" t="s">
        <v>128</v>
      </c>
      <c r="AO1766" s="32" t="s">
        <v>123</v>
      </c>
      <c r="AP1766" s="32">
        <v>2021</v>
      </c>
      <c r="AQ1766" s="32" t="s">
        <v>130</v>
      </c>
      <c r="AR1766" s="32">
        <v>2020</v>
      </c>
      <c r="AS1766" s="32" t="s">
        <v>1929</v>
      </c>
      <c r="AT1766" s="32" t="s">
        <v>123</v>
      </c>
      <c r="AU1766" s="32" t="s">
        <v>115</v>
      </c>
      <c r="AV1766" s="32" t="s">
        <v>115</v>
      </c>
      <c r="AW1766" s="32" t="s">
        <v>115</v>
      </c>
      <c r="AX1766" s="32" t="s">
        <v>129</v>
      </c>
      <c r="AY1766" s="32" t="s">
        <v>115</v>
      </c>
      <c r="AZ1766" s="110" t="s">
        <v>115</v>
      </c>
      <c r="BA1766" s="32" t="s">
        <v>115</v>
      </c>
      <c r="BB1766" s="32" t="s">
        <v>115</v>
      </c>
      <c r="BC1766" s="32" t="s">
        <v>115</v>
      </c>
      <c r="BD1766" s="32" t="s">
        <v>115</v>
      </c>
      <c r="BE1766" s="32" t="s">
        <v>5606</v>
      </c>
      <c r="BF1766" s="110">
        <v>43886</v>
      </c>
      <c r="BG1766" s="32" t="s">
        <v>306</v>
      </c>
      <c r="BH1766" s="32" t="s">
        <v>1749</v>
      </c>
      <c r="BI1766" s="32" t="s">
        <v>195</v>
      </c>
      <c r="BJ1766" s="32">
        <v>2</v>
      </c>
      <c r="BK1766" s="110">
        <v>44579</v>
      </c>
      <c r="BL1766" s="110">
        <v>44501</v>
      </c>
      <c r="BM1766" s="110">
        <v>44620</v>
      </c>
      <c r="BN1766" s="32" t="s">
        <v>115</v>
      </c>
      <c r="BO1766" s="32" t="s">
        <v>115</v>
      </c>
      <c r="BP1766" s="32" t="b">
        <v>0</v>
      </c>
      <c r="BQ1766" s="116">
        <v>8650</v>
      </c>
      <c r="BR1766" s="32" t="s">
        <v>134</v>
      </c>
      <c r="BS1766" s="116">
        <v>1796.4792</v>
      </c>
      <c r="BT1766" s="116">
        <v>1796.4792</v>
      </c>
      <c r="BU1766" s="116">
        <v>351.41269999999997</v>
      </c>
      <c r="BV1766" s="116">
        <v>1333.4449999999999</v>
      </c>
      <c r="BW1766" s="116">
        <v>0</v>
      </c>
      <c r="BX1766" s="116">
        <v>0</v>
      </c>
      <c r="BY1766" s="116">
        <v>0</v>
      </c>
      <c r="BZ1766" s="116">
        <v>0</v>
      </c>
      <c r="CA1766" s="116">
        <v>0</v>
      </c>
      <c r="CB1766" s="116">
        <v>0</v>
      </c>
      <c r="CC1766" s="116">
        <v>0</v>
      </c>
      <c r="CD1766" s="116">
        <v>0</v>
      </c>
      <c r="CE1766" s="116">
        <v>1796.4792</v>
      </c>
      <c r="CF1766" s="32" t="s">
        <v>135</v>
      </c>
      <c r="CG1766" s="32" t="s">
        <v>136</v>
      </c>
      <c r="CH1766" s="32" t="s">
        <v>181</v>
      </c>
      <c r="CI1766" s="116">
        <v>0</v>
      </c>
      <c r="CJ1766" s="116">
        <v>0</v>
      </c>
      <c r="CK1766" s="116">
        <v>1688.80827</v>
      </c>
      <c r="CL1766" s="116">
        <v>0</v>
      </c>
      <c r="CM1766" s="116">
        <v>0</v>
      </c>
      <c r="CN1766" s="116">
        <v>0</v>
      </c>
      <c r="CO1766" s="113">
        <v>0</v>
      </c>
      <c r="CP1766" s="32" t="s">
        <v>5608</v>
      </c>
      <c r="CQ1766" s="32" t="s">
        <v>115</v>
      </c>
      <c r="CR1766" s="32" t="s">
        <v>134</v>
      </c>
      <c r="CS1766" s="32" t="s">
        <v>115</v>
      </c>
      <c r="CT1766" s="113">
        <v>0</v>
      </c>
      <c r="CU1766" s="113">
        <v>1</v>
      </c>
      <c r="CV1766" s="33" t="s">
        <v>1936</v>
      </c>
    </row>
    <row r="1767" spans="2:100">
      <c r="B1767" s="31">
        <v>1763</v>
      </c>
      <c r="C1767" s="32" t="s">
        <v>5609</v>
      </c>
      <c r="D1767" s="128"/>
      <c r="E1767" s="128"/>
      <c r="F1767" s="32" t="s">
        <v>5610</v>
      </c>
      <c r="G1767" s="32" t="s">
        <v>5611</v>
      </c>
      <c r="H1767" s="32" t="s">
        <v>1498</v>
      </c>
      <c r="I1767" s="32" t="s">
        <v>118</v>
      </c>
      <c r="J1767" s="32" t="s">
        <v>115</v>
      </c>
      <c r="K1767" s="32" t="s">
        <v>115</v>
      </c>
      <c r="L1767" s="32" t="s">
        <v>5464</v>
      </c>
      <c r="M1767" s="32" t="s">
        <v>5472</v>
      </c>
      <c r="N1767" s="32" t="s">
        <v>115</v>
      </c>
      <c r="O1767" s="32" t="s">
        <v>115</v>
      </c>
      <c r="P1767" s="110">
        <v>45895</v>
      </c>
      <c r="Q1767" s="32" t="s">
        <v>115</v>
      </c>
      <c r="R1767" s="32" t="s">
        <v>5473</v>
      </c>
      <c r="S1767" s="32" t="s">
        <v>1915</v>
      </c>
      <c r="T1767" s="32" t="s">
        <v>481</v>
      </c>
      <c r="U1767" s="32" t="s">
        <v>4920</v>
      </c>
      <c r="V1767" s="32" t="s">
        <v>1512</v>
      </c>
      <c r="W1767" s="32" t="s">
        <v>123</v>
      </c>
      <c r="X1767" s="32" t="s">
        <v>833</v>
      </c>
      <c r="Y1767" s="128"/>
      <c r="Z1767" s="119">
        <v>0.1</v>
      </c>
      <c r="AA1767" s="119" t="s">
        <v>115</v>
      </c>
      <c r="AB1767" s="32" t="s">
        <v>1568</v>
      </c>
      <c r="AC1767" s="32" t="s">
        <v>115</v>
      </c>
      <c r="AD1767" s="32" t="s">
        <v>115</v>
      </c>
      <c r="AE1767" s="32" t="s">
        <v>2766</v>
      </c>
      <c r="AF1767" s="32" t="s">
        <v>115</v>
      </c>
      <c r="AG1767" s="32" t="s">
        <v>115</v>
      </c>
      <c r="AH1767" s="32" t="s">
        <v>115</v>
      </c>
      <c r="AI1767" s="32">
        <v>5785300</v>
      </c>
      <c r="AJ1767" s="32" t="s">
        <v>5612</v>
      </c>
      <c r="AK1767" s="32" t="s">
        <v>5613</v>
      </c>
      <c r="AL1767" s="32">
        <v>5</v>
      </c>
      <c r="AM1767" s="32">
        <v>82</v>
      </c>
      <c r="AN1767" s="32" t="s">
        <v>128</v>
      </c>
      <c r="AO1767" s="32" t="s">
        <v>129</v>
      </c>
      <c r="AP1767" s="32">
        <v>2020</v>
      </c>
      <c r="AQ1767" s="32" t="s">
        <v>130</v>
      </c>
      <c r="AR1767" s="32">
        <v>2019</v>
      </c>
      <c r="AS1767" s="32" t="s">
        <v>115</v>
      </c>
      <c r="AT1767" s="32" t="s">
        <v>123</v>
      </c>
      <c r="AU1767" s="32" t="s">
        <v>115</v>
      </c>
      <c r="AV1767" s="32" t="s">
        <v>115</v>
      </c>
      <c r="AW1767" s="32" t="s">
        <v>115</v>
      </c>
      <c r="AX1767" s="32" t="s">
        <v>123</v>
      </c>
      <c r="AY1767" s="32" t="s">
        <v>115</v>
      </c>
      <c r="AZ1767" s="110" t="s">
        <v>115</v>
      </c>
      <c r="BA1767" s="32" t="s">
        <v>115</v>
      </c>
      <c r="BB1767" s="32" t="s">
        <v>115</v>
      </c>
      <c r="BC1767" s="32" t="s">
        <v>115</v>
      </c>
      <c r="BD1767" s="32" t="s">
        <v>115</v>
      </c>
      <c r="BE1767" s="32" t="s">
        <v>115</v>
      </c>
      <c r="BF1767" s="110" t="s">
        <v>115</v>
      </c>
      <c r="BG1767" s="32" t="s">
        <v>131</v>
      </c>
      <c r="BH1767" s="32" t="s">
        <v>115</v>
      </c>
      <c r="BI1767" s="32" t="s">
        <v>195</v>
      </c>
      <c r="BJ1767" s="32">
        <v>2</v>
      </c>
      <c r="BK1767" s="110">
        <v>45118</v>
      </c>
      <c r="BL1767" s="110">
        <v>44561</v>
      </c>
      <c r="BM1767" s="110">
        <v>45279</v>
      </c>
      <c r="BN1767" s="32" t="s">
        <v>1920</v>
      </c>
      <c r="BO1767" s="32" t="s">
        <v>115</v>
      </c>
      <c r="BP1767" s="32" t="b">
        <v>1</v>
      </c>
      <c r="BQ1767" s="116">
        <v>19981</v>
      </c>
      <c r="BR1767" s="32" t="s">
        <v>134</v>
      </c>
      <c r="BS1767" s="116">
        <v>2615.3606</v>
      </c>
      <c r="BT1767" s="116">
        <v>2666.1417000000001</v>
      </c>
      <c r="BU1767" s="116">
        <v>630.14599999999996</v>
      </c>
      <c r="BV1767" s="116">
        <v>776.69269999999995</v>
      </c>
      <c r="BW1767" s="116">
        <v>986.06290000000001</v>
      </c>
      <c r="BX1767" s="116">
        <v>63.263300000000001</v>
      </c>
      <c r="BY1767" s="116">
        <v>0</v>
      </c>
      <c r="BZ1767" s="116">
        <v>50.781100000000002</v>
      </c>
      <c r="CA1767" s="116">
        <v>0</v>
      </c>
      <c r="CB1767" s="116">
        <v>0</v>
      </c>
      <c r="CC1767" s="116">
        <v>0</v>
      </c>
      <c r="CD1767" s="116">
        <v>0</v>
      </c>
      <c r="CE1767" s="116">
        <v>2615.3606</v>
      </c>
      <c r="CF1767" s="32" t="s">
        <v>135</v>
      </c>
      <c r="CG1767" s="32" t="s">
        <v>136</v>
      </c>
      <c r="CH1767" s="32" t="s">
        <v>1363</v>
      </c>
      <c r="CI1767" s="116">
        <v>0</v>
      </c>
      <c r="CJ1767" s="116">
        <v>0</v>
      </c>
      <c r="CK1767" s="116">
        <v>0</v>
      </c>
      <c r="CL1767" s="116">
        <v>2164.3929800000001</v>
      </c>
      <c r="CM1767" s="116">
        <v>52.631750000000004</v>
      </c>
      <c r="CN1767" s="116">
        <v>0.17244000000000001</v>
      </c>
      <c r="CO1767" s="113">
        <v>0</v>
      </c>
      <c r="CP1767" s="32" t="s">
        <v>5614</v>
      </c>
      <c r="CQ1767" s="32" t="s">
        <v>115</v>
      </c>
      <c r="CR1767" s="32" t="s">
        <v>134</v>
      </c>
      <c r="CS1767" s="32" t="s">
        <v>115</v>
      </c>
      <c r="CT1767" s="113">
        <v>1</v>
      </c>
      <c r="CU1767" s="113">
        <v>0</v>
      </c>
      <c r="CV1767" s="33" t="s">
        <v>1903</v>
      </c>
    </row>
    <row r="1768" spans="2:100">
      <c r="B1768" s="31">
        <v>1764</v>
      </c>
      <c r="C1768" s="128" t="s">
        <v>5539</v>
      </c>
      <c r="D1768" s="128"/>
      <c r="E1768" s="128"/>
      <c r="F1768" s="128"/>
      <c r="G1768" s="32" t="s">
        <v>5615</v>
      </c>
      <c r="H1768" s="32" t="s">
        <v>1498</v>
      </c>
      <c r="I1768" s="32" t="s">
        <v>118</v>
      </c>
      <c r="J1768" s="32" t="s">
        <v>115</v>
      </c>
      <c r="K1768" s="32" t="s">
        <v>115</v>
      </c>
      <c r="L1768" s="32" t="s">
        <v>5458</v>
      </c>
      <c r="M1768" s="32" t="s">
        <v>5459</v>
      </c>
      <c r="N1768" s="32" t="s">
        <v>115</v>
      </c>
      <c r="O1768" s="32" t="s">
        <v>115</v>
      </c>
      <c r="P1768" s="110">
        <v>45735</v>
      </c>
      <c r="Q1768" s="32" t="s">
        <v>115</v>
      </c>
      <c r="R1768" s="32" t="s">
        <v>5473</v>
      </c>
      <c r="S1768" s="32" t="s">
        <v>121</v>
      </c>
      <c r="T1768" s="32" t="s">
        <v>115</v>
      </c>
      <c r="U1768" s="32" t="s">
        <v>214</v>
      </c>
      <c r="V1768" s="32" t="s">
        <v>122</v>
      </c>
      <c r="W1768" s="32" t="s">
        <v>123</v>
      </c>
      <c r="X1768" s="32" t="s">
        <v>278</v>
      </c>
      <c r="Y1768" s="128"/>
      <c r="Z1768" s="119">
        <v>0.5</v>
      </c>
      <c r="AA1768" s="119" t="s">
        <v>115</v>
      </c>
      <c r="AB1768" s="32" t="s">
        <v>1696</v>
      </c>
      <c r="AC1768" s="32" t="s">
        <v>115</v>
      </c>
      <c r="AD1768" s="32" t="s">
        <v>115</v>
      </c>
      <c r="AE1768" s="32" t="s">
        <v>115</v>
      </c>
      <c r="AF1768" s="32" t="s">
        <v>115</v>
      </c>
      <c r="AG1768" s="32" t="s">
        <v>4276</v>
      </c>
      <c r="AH1768" s="32" t="s">
        <v>422</v>
      </c>
      <c r="AI1768" s="32">
        <v>5791725</v>
      </c>
      <c r="AJ1768" s="32" t="s">
        <v>5616</v>
      </c>
      <c r="AK1768" s="128" t="s">
        <v>5539</v>
      </c>
      <c r="AL1768" s="32">
        <v>10</v>
      </c>
      <c r="AM1768" s="32">
        <v>82</v>
      </c>
      <c r="AN1768" s="32" t="s">
        <v>128</v>
      </c>
      <c r="AO1768" s="32" t="s">
        <v>123</v>
      </c>
      <c r="AP1768" s="32">
        <v>2021</v>
      </c>
      <c r="AQ1768" s="32" t="s">
        <v>130</v>
      </c>
      <c r="AR1768" s="32">
        <v>2022</v>
      </c>
      <c r="AS1768" s="32" t="s">
        <v>1749</v>
      </c>
      <c r="AT1768" s="32" t="s">
        <v>123</v>
      </c>
      <c r="AU1768" s="32" t="s">
        <v>115</v>
      </c>
      <c r="AV1768" s="32" t="s">
        <v>115</v>
      </c>
      <c r="AW1768" s="32" t="s">
        <v>115</v>
      </c>
      <c r="AX1768" s="32" t="s">
        <v>129</v>
      </c>
      <c r="AY1768" s="32" t="s">
        <v>1747</v>
      </c>
      <c r="AZ1768" s="110">
        <v>45363</v>
      </c>
      <c r="BA1768" s="32" t="s">
        <v>1686</v>
      </c>
      <c r="BB1768" s="32" t="s">
        <v>115</v>
      </c>
      <c r="BC1768" s="32" t="s">
        <v>5617</v>
      </c>
      <c r="BD1768" s="32" t="s">
        <v>115</v>
      </c>
      <c r="BE1768" s="32" t="s">
        <v>5618</v>
      </c>
      <c r="BF1768" s="110">
        <v>45408</v>
      </c>
      <c r="BG1768" s="32" t="s">
        <v>306</v>
      </c>
      <c r="BH1768" s="32" t="s">
        <v>1689</v>
      </c>
      <c r="BI1768" s="32" t="s">
        <v>488</v>
      </c>
      <c r="BJ1768" s="32">
        <v>4</v>
      </c>
      <c r="BK1768" s="110">
        <v>46085</v>
      </c>
      <c r="BL1768" s="110">
        <v>45480</v>
      </c>
      <c r="BM1768" s="110">
        <v>46118</v>
      </c>
      <c r="BN1768" s="32" t="s">
        <v>308</v>
      </c>
      <c r="BO1768" s="32" t="s">
        <v>115</v>
      </c>
      <c r="BP1768" s="32" t="b">
        <v>1</v>
      </c>
      <c r="BQ1768" s="116">
        <v>10000</v>
      </c>
      <c r="BR1768" s="32" t="s">
        <v>134</v>
      </c>
      <c r="BS1768" s="116">
        <v>326.19029999999998</v>
      </c>
      <c r="BT1768" s="116">
        <v>1641.0524</v>
      </c>
      <c r="BU1768" s="116">
        <v>5.1638000000000002</v>
      </c>
      <c r="BV1768" s="116">
        <v>89.022499999999994</v>
      </c>
      <c r="BW1768" s="116">
        <v>78.923100000000005</v>
      </c>
      <c r="BX1768" s="116">
        <v>78.872900000000001</v>
      </c>
      <c r="BY1768" s="116">
        <v>424.21399999999994</v>
      </c>
      <c r="BZ1768" s="116">
        <v>964.85609999999997</v>
      </c>
      <c r="CA1768" s="116">
        <v>0</v>
      </c>
      <c r="CB1768" s="116">
        <v>0</v>
      </c>
      <c r="CC1768" s="116">
        <v>0</v>
      </c>
      <c r="CD1768" s="116">
        <v>0</v>
      </c>
      <c r="CE1768" s="116">
        <v>251.98229999999998</v>
      </c>
      <c r="CF1768" s="32" t="s">
        <v>135</v>
      </c>
      <c r="CG1768" s="32" t="s">
        <v>136</v>
      </c>
      <c r="CH1768" s="32" t="s">
        <v>253</v>
      </c>
      <c r="CI1768" s="116">
        <v>0</v>
      </c>
      <c r="CJ1768" s="116">
        <v>0</v>
      </c>
      <c r="CK1768" s="116">
        <v>0</v>
      </c>
      <c r="CL1768" s="116">
        <v>0</v>
      </c>
      <c r="CM1768" s="116">
        <v>0</v>
      </c>
      <c r="CN1768" s="116">
        <v>0</v>
      </c>
      <c r="CO1768" s="113">
        <v>0</v>
      </c>
      <c r="CP1768" s="32" t="s">
        <v>5619</v>
      </c>
      <c r="CQ1768" s="32" t="s">
        <v>115</v>
      </c>
      <c r="CR1768" s="32" t="s">
        <v>134</v>
      </c>
      <c r="CS1768" s="32" t="s">
        <v>115</v>
      </c>
      <c r="CT1768" s="113">
        <v>0</v>
      </c>
      <c r="CU1768" s="113">
        <v>1</v>
      </c>
      <c r="CV1768" s="33" t="s">
        <v>1936</v>
      </c>
    </row>
    <row r="1769" spans="2:100">
      <c r="B1769" s="31">
        <v>1765</v>
      </c>
      <c r="C1769" s="32" t="s">
        <v>5620</v>
      </c>
      <c r="D1769" s="128"/>
      <c r="E1769" s="128"/>
      <c r="F1769" s="32" t="s">
        <v>458</v>
      </c>
      <c r="G1769" s="32" t="s">
        <v>4182</v>
      </c>
      <c r="H1769" s="32" t="s">
        <v>1498</v>
      </c>
      <c r="I1769" s="32" t="s">
        <v>118</v>
      </c>
      <c r="J1769" s="32" t="s">
        <v>115</v>
      </c>
      <c r="K1769" s="32" t="s">
        <v>115</v>
      </c>
      <c r="L1769" s="32" t="s">
        <v>5458</v>
      </c>
      <c r="M1769" s="32" t="s">
        <v>5459</v>
      </c>
      <c r="N1769" s="32" t="s">
        <v>115</v>
      </c>
      <c r="O1769" s="32" t="s">
        <v>115</v>
      </c>
      <c r="P1769" s="110">
        <v>45756</v>
      </c>
      <c r="Q1769" s="32" t="s">
        <v>115</v>
      </c>
      <c r="R1769" s="32" t="s">
        <v>5473</v>
      </c>
      <c r="S1769" s="32" t="s">
        <v>221</v>
      </c>
      <c r="T1769" s="32" t="s">
        <v>221</v>
      </c>
      <c r="U1769" s="32" t="s">
        <v>214</v>
      </c>
      <c r="V1769" s="32" t="s">
        <v>122</v>
      </c>
      <c r="W1769" s="32" t="s">
        <v>123</v>
      </c>
      <c r="X1769" s="32" t="s">
        <v>278</v>
      </c>
      <c r="Y1769" s="128"/>
      <c r="Z1769" s="119" t="s">
        <v>115</v>
      </c>
      <c r="AA1769" s="119" t="s">
        <v>115</v>
      </c>
      <c r="AB1769" s="32" t="s">
        <v>1677</v>
      </c>
      <c r="AC1769" s="32" t="s">
        <v>115</v>
      </c>
      <c r="AD1769" s="32" t="s">
        <v>244</v>
      </c>
      <c r="AE1769" s="32" t="s">
        <v>115</v>
      </c>
      <c r="AF1769" s="32" t="s">
        <v>115</v>
      </c>
      <c r="AG1769" s="32" t="s">
        <v>115</v>
      </c>
      <c r="AH1769" s="32" t="s">
        <v>115</v>
      </c>
      <c r="AI1769" s="32">
        <v>5738327</v>
      </c>
      <c r="AJ1769" s="32" t="s">
        <v>4183</v>
      </c>
      <c r="AK1769" s="32" t="s">
        <v>4184</v>
      </c>
      <c r="AL1769" s="32">
        <v>9</v>
      </c>
      <c r="AM1769" s="32">
        <v>82</v>
      </c>
      <c r="AN1769" s="32" t="s">
        <v>128</v>
      </c>
      <c r="AO1769" s="32" t="s">
        <v>123</v>
      </c>
      <c r="AP1769" s="32">
        <v>2021</v>
      </c>
      <c r="AQ1769" s="32" t="s">
        <v>130</v>
      </c>
      <c r="AR1769" s="32">
        <v>2019</v>
      </c>
      <c r="AS1769" s="32" t="s">
        <v>2033</v>
      </c>
      <c r="AT1769" s="32" t="s">
        <v>123</v>
      </c>
      <c r="AU1769" s="32" t="s">
        <v>115</v>
      </c>
      <c r="AV1769" s="32" t="s">
        <v>115</v>
      </c>
      <c r="AW1769" s="32" t="s">
        <v>115</v>
      </c>
      <c r="AX1769" s="32" t="s">
        <v>129</v>
      </c>
      <c r="AY1769" s="32" t="s">
        <v>115</v>
      </c>
      <c r="AZ1769" s="110" t="s">
        <v>115</v>
      </c>
      <c r="BA1769" s="32" t="s">
        <v>115</v>
      </c>
      <c r="BB1769" s="32" t="s">
        <v>115</v>
      </c>
      <c r="BC1769" s="32" t="s">
        <v>115</v>
      </c>
      <c r="BD1769" s="32" t="s">
        <v>115</v>
      </c>
      <c r="BE1769" s="32" t="s">
        <v>115</v>
      </c>
      <c r="BF1769" s="110" t="s">
        <v>115</v>
      </c>
      <c r="BG1769" s="32" t="s">
        <v>131</v>
      </c>
      <c r="BH1769" s="32" t="s">
        <v>115</v>
      </c>
      <c r="BI1769" s="32" t="s">
        <v>195</v>
      </c>
      <c r="BJ1769" s="32">
        <v>2</v>
      </c>
      <c r="BK1769" s="110">
        <v>44263</v>
      </c>
      <c r="BL1769" s="110">
        <v>45153</v>
      </c>
      <c r="BM1769" s="110">
        <v>44294</v>
      </c>
      <c r="BN1769" s="32" t="s">
        <v>115</v>
      </c>
      <c r="BO1769" s="32" t="s">
        <v>115</v>
      </c>
      <c r="BP1769" s="32" t="b">
        <v>0</v>
      </c>
      <c r="BQ1769" s="116">
        <v>20060</v>
      </c>
      <c r="BR1769" s="32" t="s">
        <v>134</v>
      </c>
      <c r="BS1769" s="116">
        <v>1506.3775000000001</v>
      </c>
      <c r="BT1769" s="116">
        <v>1506.3775000000001</v>
      </c>
      <c r="BU1769" s="116">
        <v>1280.856</v>
      </c>
      <c r="BV1769" s="116">
        <v>21.477699999999999</v>
      </c>
      <c r="BW1769" s="116">
        <v>33.025300000000001</v>
      </c>
      <c r="BX1769" s="116">
        <v>66.289699999999996</v>
      </c>
      <c r="BY1769" s="116">
        <v>0</v>
      </c>
      <c r="BZ1769" s="116">
        <v>0</v>
      </c>
      <c r="CA1769" s="116">
        <v>0</v>
      </c>
      <c r="CB1769" s="116">
        <v>0</v>
      </c>
      <c r="CC1769" s="116">
        <v>0</v>
      </c>
      <c r="CD1769" s="116">
        <v>0</v>
      </c>
      <c r="CE1769" s="116">
        <v>1506.3775000000001</v>
      </c>
      <c r="CF1769" s="32" t="s">
        <v>135</v>
      </c>
      <c r="CG1769" s="32" t="s">
        <v>136</v>
      </c>
      <c r="CH1769" s="32" t="s">
        <v>380</v>
      </c>
      <c r="CI1769" s="116">
        <v>0</v>
      </c>
      <c r="CJ1769" s="116">
        <v>1279.8631000000003</v>
      </c>
      <c r="CK1769" s="116">
        <v>19.837859999999996</v>
      </c>
      <c r="CL1769" s="116">
        <v>30.504280000000001</v>
      </c>
      <c r="CM1769" s="116">
        <v>61.231490000000001</v>
      </c>
      <c r="CN1769" s="116">
        <v>0</v>
      </c>
      <c r="CO1769" s="113">
        <v>0</v>
      </c>
      <c r="CP1769" s="32" t="s">
        <v>5621</v>
      </c>
      <c r="CQ1769" s="32" t="s">
        <v>115</v>
      </c>
      <c r="CR1769" s="32" t="s">
        <v>134</v>
      </c>
      <c r="CS1769" s="32" t="s">
        <v>115</v>
      </c>
      <c r="CT1769" s="113">
        <v>0.3427</v>
      </c>
      <c r="CU1769" s="113">
        <v>0.6573</v>
      </c>
      <c r="CV1769" s="33" t="s">
        <v>5622</v>
      </c>
    </row>
    <row r="1770" spans="2:100">
      <c r="B1770" s="31">
        <v>1766</v>
      </c>
      <c r="C1770" s="32" t="s">
        <v>5623</v>
      </c>
      <c r="D1770" s="128"/>
      <c r="E1770" s="128"/>
      <c r="F1770" s="32" t="s">
        <v>458</v>
      </c>
      <c r="G1770" s="32" t="s">
        <v>4182</v>
      </c>
      <c r="H1770" s="32" t="s">
        <v>1498</v>
      </c>
      <c r="I1770" s="32" t="s">
        <v>1095</v>
      </c>
      <c r="J1770" s="32" t="s">
        <v>115</v>
      </c>
      <c r="K1770" s="32" t="s">
        <v>115</v>
      </c>
      <c r="L1770" s="32" t="s">
        <v>5458</v>
      </c>
      <c r="M1770" s="32" t="s">
        <v>5459</v>
      </c>
      <c r="N1770" s="32" t="s">
        <v>115</v>
      </c>
      <c r="O1770" s="32" t="s">
        <v>115</v>
      </c>
      <c r="P1770" s="110">
        <v>45916</v>
      </c>
      <c r="Q1770" s="32" t="s">
        <v>115</v>
      </c>
      <c r="R1770" s="32" t="s">
        <v>5473</v>
      </c>
      <c r="S1770" s="32" t="s">
        <v>221</v>
      </c>
      <c r="T1770" s="32" t="s">
        <v>221</v>
      </c>
      <c r="U1770" s="32" t="s">
        <v>214</v>
      </c>
      <c r="V1770" s="32" t="s">
        <v>122</v>
      </c>
      <c r="W1770" s="32" t="s">
        <v>123</v>
      </c>
      <c r="X1770" s="32" t="s">
        <v>278</v>
      </c>
      <c r="Y1770" s="128"/>
      <c r="Z1770" s="119">
        <v>0.02</v>
      </c>
      <c r="AA1770" s="119" t="s">
        <v>115</v>
      </c>
      <c r="AB1770" s="32" t="s">
        <v>1677</v>
      </c>
      <c r="AC1770" s="32" t="s">
        <v>115</v>
      </c>
      <c r="AD1770" s="32" t="s">
        <v>115</v>
      </c>
      <c r="AE1770" s="32" t="s">
        <v>115</v>
      </c>
      <c r="AF1770" s="32" t="s">
        <v>115</v>
      </c>
      <c r="AG1770" s="32" t="s">
        <v>115</v>
      </c>
      <c r="AH1770" s="32" t="s">
        <v>115</v>
      </c>
      <c r="AI1770" s="32">
        <v>5795825</v>
      </c>
      <c r="AJ1770" s="32" t="s">
        <v>4183</v>
      </c>
      <c r="AK1770" s="32" t="s">
        <v>4184</v>
      </c>
      <c r="AL1770" s="32">
        <v>9</v>
      </c>
      <c r="AM1770" s="32">
        <v>82</v>
      </c>
      <c r="AN1770" s="32" t="s">
        <v>128</v>
      </c>
      <c r="AO1770" s="32" t="s">
        <v>123</v>
      </c>
      <c r="AP1770" s="32">
        <v>2021</v>
      </c>
      <c r="AQ1770" s="32" t="s">
        <v>130</v>
      </c>
      <c r="AR1770" s="32">
        <v>2019</v>
      </c>
      <c r="AS1770" s="32" t="s">
        <v>2033</v>
      </c>
      <c r="AT1770" s="32" t="s">
        <v>123</v>
      </c>
      <c r="AU1770" s="32" t="s">
        <v>115</v>
      </c>
      <c r="AV1770" s="32" t="s">
        <v>115</v>
      </c>
      <c r="AW1770" s="32" t="s">
        <v>115</v>
      </c>
      <c r="AX1770" s="32" t="s">
        <v>129</v>
      </c>
      <c r="AY1770" s="32" t="s">
        <v>115</v>
      </c>
      <c r="AZ1770" s="110" t="s">
        <v>115</v>
      </c>
      <c r="BA1770" s="32" t="s">
        <v>115</v>
      </c>
      <c r="BB1770" s="32" t="s">
        <v>115</v>
      </c>
      <c r="BC1770" s="32" t="s">
        <v>115</v>
      </c>
      <c r="BD1770" s="32" t="s">
        <v>115</v>
      </c>
      <c r="BE1770" s="32" t="s">
        <v>115</v>
      </c>
      <c r="BF1770" s="110" t="s">
        <v>115</v>
      </c>
      <c r="BG1770" s="32" t="s">
        <v>131</v>
      </c>
      <c r="BH1770" s="32" t="s">
        <v>115</v>
      </c>
      <c r="BI1770" s="32" t="s">
        <v>195</v>
      </c>
      <c r="BJ1770" s="32">
        <v>2</v>
      </c>
      <c r="BK1770" s="110">
        <v>44998</v>
      </c>
      <c r="BL1770" s="110">
        <v>45153</v>
      </c>
      <c r="BM1770" s="110">
        <v>45069</v>
      </c>
      <c r="BN1770" s="32" t="s">
        <v>115</v>
      </c>
      <c r="BO1770" s="32" t="s">
        <v>115</v>
      </c>
      <c r="BP1770" s="32" t="b">
        <v>0</v>
      </c>
      <c r="BQ1770" s="116">
        <v>20060</v>
      </c>
      <c r="BR1770" s="32" t="s">
        <v>134</v>
      </c>
      <c r="BS1770" s="116">
        <v>2977.8582999999999</v>
      </c>
      <c r="BT1770" s="116">
        <v>2977.8582999999999</v>
      </c>
      <c r="BU1770" s="116">
        <v>109.4504</v>
      </c>
      <c r="BV1770" s="116">
        <v>2064.4349999999999</v>
      </c>
      <c r="BW1770" s="116">
        <v>779.28120000000001</v>
      </c>
      <c r="BX1770" s="116">
        <v>24.691800000000001</v>
      </c>
      <c r="BY1770" s="116">
        <v>0</v>
      </c>
      <c r="BZ1770" s="116">
        <v>0</v>
      </c>
      <c r="CA1770" s="116">
        <v>0</v>
      </c>
      <c r="CB1770" s="116">
        <v>0</v>
      </c>
      <c r="CC1770" s="116">
        <v>0</v>
      </c>
      <c r="CD1770" s="116">
        <v>0</v>
      </c>
      <c r="CE1770" s="116">
        <v>2977.8582999999999</v>
      </c>
      <c r="CF1770" s="32" t="s">
        <v>135</v>
      </c>
      <c r="CG1770" s="32" t="s">
        <v>136</v>
      </c>
      <c r="CH1770" s="32" t="s">
        <v>258</v>
      </c>
      <c r="CI1770" s="116">
        <v>0</v>
      </c>
      <c r="CJ1770" s="116">
        <v>0</v>
      </c>
      <c r="CK1770" s="116">
        <v>0</v>
      </c>
      <c r="CL1770" s="116">
        <v>2883.4313600000005</v>
      </c>
      <c r="CM1770" s="116">
        <v>24.085979999999999</v>
      </c>
      <c r="CN1770" s="116">
        <v>0</v>
      </c>
      <c r="CO1770" s="113">
        <v>0</v>
      </c>
      <c r="CP1770" s="32" t="s">
        <v>5624</v>
      </c>
      <c r="CQ1770" s="32" t="s">
        <v>115</v>
      </c>
      <c r="CR1770" s="32" t="s">
        <v>134</v>
      </c>
      <c r="CS1770" s="32" t="s">
        <v>115</v>
      </c>
      <c r="CT1770" s="113">
        <v>1</v>
      </c>
      <c r="CU1770" s="113">
        <v>0</v>
      </c>
      <c r="CV1770" s="33" t="s">
        <v>5625</v>
      </c>
    </row>
    <row r="1771" spans="2:100">
      <c r="B1771" s="31">
        <v>1767</v>
      </c>
      <c r="C1771" s="32" t="s">
        <v>5626</v>
      </c>
      <c r="D1771" s="128"/>
      <c r="E1771" s="128"/>
      <c r="F1771" s="32" t="s">
        <v>458</v>
      </c>
      <c r="G1771" s="32" t="s">
        <v>4182</v>
      </c>
      <c r="H1771" s="32" t="s">
        <v>1498</v>
      </c>
      <c r="I1771" s="32" t="s">
        <v>1095</v>
      </c>
      <c r="J1771" s="32" t="s">
        <v>115</v>
      </c>
      <c r="K1771" s="32" t="s">
        <v>115</v>
      </c>
      <c r="L1771" s="32" t="s">
        <v>5458</v>
      </c>
      <c r="M1771" s="32" t="s">
        <v>5459</v>
      </c>
      <c r="N1771" s="32" t="s">
        <v>115</v>
      </c>
      <c r="O1771" s="32" t="s">
        <v>115</v>
      </c>
      <c r="P1771" s="110">
        <v>45916</v>
      </c>
      <c r="Q1771" s="32">
        <v>77</v>
      </c>
      <c r="R1771" s="32" t="s">
        <v>5473</v>
      </c>
      <c r="S1771" s="32" t="s">
        <v>221</v>
      </c>
      <c r="T1771" s="32" t="s">
        <v>221</v>
      </c>
      <c r="U1771" s="32" t="s">
        <v>214</v>
      </c>
      <c r="V1771" s="32" t="s">
        <v>122</v>
      </c>
      <c r="W1771" s="32" t="s">
        <v>123</v>
      </c>
      <c r="X1771" s="32" t="s">
        <v>1920</v>
      </c>
      <c r="Y1771" s="128"/>
      <c r="Z1771" s="119">
        <v>0.02</v>
      </c>
      <c r="AA1771" s="119" t="s">
        <v>115</v>
      </c>
      <c r="AB1771" s="32" t="s">
        <v>1677</v>
      </c>
      <c r="AC1771" s="32" t="s">
        <v>115</v>
      </c>
      <c r="AD1771" s="32" t="s">
        <v>115</v>
      </c>
      <c r="AE1771" s="32" t="s">
        <v>115</v>
      </c>
      <c r="AF1771" s="32" t="s">
        <v>115</v>
      </c>
      <c r="AG1771" s="32" t="s">
        <v>115</v>
      </c>
      <c r="AH1771" s="32" t="s">
        <v>115</v>
      </c>
      <c r="AI1771" s="32">
        <v>5795899</v>
      </c>
      <c r="AJ1771" s="32" t="s">
        <v>4183</v>
      </c>
      <c r="AK1771" s="32" t="s">
        <v>4184</v>
      </c>
      <c r="AL1771" s="32">
        <v>9</v>
      </c>
      <c r="AM1771" s="32">
        <v>82</v>
      </c>
      <c r="AN1771" s="32" t="s">
        <v>128</v>
      </c>
      <c r="AO1771" s="32" t="s">
        <v>123</v>
      </c>
      <c r="AP1771" s="32">
        <v>2021</v>
      </c>
      <c r="AQ1771" s="32" t="s">
        <v>130</v>
      </c>
      <c r="AR1771" s="32">
        <v>2019</v>
      </c>
      <c r="AS1771" s="32" t="s">
        <v>2033</v>
      </c>
      <c r="AT1771" s="32" t="s">
        <v>123</v>
      </c>
      <c r="AU1771" s="32" t="s">
        <v>115</v>
      </c>
      <c r="AV1771" s="32" t="s">
        <v>115</v>
      </c>
      <c r="AW1771" s="32" t="s">
        <v>115</v>
      </c>
      <c r="AX1771" s="32" t="s">
        <v>129</v>
      </c>
      <c r="AY1771" s="32" t="s">
        <v>115</v>
      </c>
      <c r="AZ1771" s="110" t="s">
        <v>115</v>
      </c>
      <c r="BA1771" s="32" t="s">
        <v>115</v>
      </c>
      <c r="BB1771" s="32" t="s">
        <v>115</v>
      </c>
      <c r="BC1771" s="32" t="s">
        <v>115</v>
      </c>
      <c r="BD1771" s="32" t="s">
        <v>115</v>
      </c>
      <c r="BE1771" s="32" t="s">
        <v>115</v>
      </c>
      <c r="BF1771" s="110" t="s">
        <v>115</v>
      </c>
      <c r="BG1771" s="32" t="s">
        <v>131</v>
      </c>
      <c r="BH1771" s="32" t="s">
        <v>115</v>
      </c>
      <c r="BI1771" s="32" t="s">
        <v>195</v>
      </c>
      <c r="BJ1771" s="32">
        <v>2</v>
      </c>
      <c r="BK1771" s="110">
        <v>44935</v>
      </c>
      <c r="BL1771" s="110">
        <v>45153</v>
      </c>
      <c r="BM1771" s="110">
        <v>45033</v>
      </c>
      <c r="BN1771" s="32" t="s">
        <v>115</v>
      </c>
      <c r="BO1771" s="32" t="s">
        <v>115</v>
      </c>
      <c r="BP1771" s="32" t="b">
        <v>0</v>
      </c>
      <c r="BQ1771" s="116">
        <v>20060</v>
      </c>
      <c r="BR1771" s="32" t="s">
        <v>134</v>
      </c>
      <c r="BS1771" s="116">
        <v>4648.1683000000003</v>
      </c>
      <c r="BT1771" s="116">
        <v>4648.1683000000003</v>
      </c>
      <c r="BU1771" s="116">
        <v>2920.1462999999999</v>
      </c>
      <c r="BV1771" s="116">
        <v>1347.7281</v>
      </c>
      <c r="BW1771" s="116">
        <v>356.90530000000001</v>
      </c>
      <c r="BX1771" s="116">
        <v>23.388500000000001</v>
      </c>
      <c r="BY1771" s="116">
        <v>0</v>
      </c>
      <c r="BZ1771" s="116">
        <v>0</v>
      </c>
      <c r="CA1771" s="116">
        <v>0</v>
      </c>
      <c r="CB1771" s="116">
        <v>0</v>
      </c>
      <c r="CC1771" s="116">
        <v>0</v>
      </c>
      <c r="CD1771" s="116">
        <v>0</v>
      </c>
      <c r="CE1771" s="116">
        <v>4648.1683000000003</v>
      </c>
      <c r="CF1771" s="32" t="s">
        <v>135</v>
      </c>
      <c r="CG1771" s="32" t="s">
        <v>136</v>
      </c>
      <c r="CH1771" s="32" t="s">
        <v>258</v>
      </c>
      <c r="CI1771" s="116">
        <v>0</v>
      </c>
      <c r="CJ1771" s="116">
        <v>0</v>
      </c>
      <c r="CK1771" s="116">
        <v>0</v>
      </c>
      <c r="CL1771" s="116">
        <v>4430.8688200000006</v>
      </c>
      <c r="CM1771" s="116">
        <v>22.317430000000002</v>
      </c>
      <c r="CN1771" s="116">
        <v>0</v>
      </c>
      <c r="CO1771" s="113">
        <v>0</v>
      </c>
      <c r="CP1771" s="32" t="s">
        <v>5627</v>
      </c>
      <c r="CQ1771" s="32" t="s">
        <v>115</v>
      </c>
      <c r="CR1771" s="32" t="s">
        <v>134</v>
      </c>
      <c r="CS1771" s="32" t="s">
        <v>115</v>
      </c>
      <c r="CT1771" s="113">
        <v>1</v>
      </c>
      <c r="CU1771" s="113">
        <v>0</v>
      </c>
      <c r="CV1771" s="33" t="s">
        <v>5625</v>
      </c>
    </row>
    <row r="1772" spans="2:100">
      <c r="B1772" s="31">
        <v>1768</v>
      </c>
      <c r="C1772" s="32" t="s">
        <v>5628</v>
      </c>
      <c r="D1772" s="128"/>
      <c r="E1772" s="128"/>
      <c r="F1772" s="32" t="s">
        <v>881</v>
      </c>
      <c r="G1772" s="32" t="s">
        <v>5629</v>
      </c>
      <c r="H1772" s="32" t="s">
        <v>1498</v>
      </c>
      <c r="I1772" s="32" t="s">
        <v>166</v>
      </c>
      <c r="J1772" s="32" t="s">
        <v>115</v>
      </c>
      <c r="K1772" s="32" t="s">
        <v>5601</v>
      </c>
      <c r="L1772" s="32" t="s">
        <v>5458</v>
      </c>
      <c r="M1772" s="32" t="s">
        <v>5459</v>
      </c>
      <c r="N1772" s="32" t="s">
        <v>115</v>
      </c>
      <c r="O1772" s="32" t="s">
        <v>115</v>
      </c>
      <c r="P1772" s="110">
        <v>45892</v>
      </c>
      <c r="Q1772" s="32">
        <v>94</v>
      </c>
      <c r="R1772" s="32" t="s">
        <v>5473</v>
      </c>
      <c r="S1772" s="32" t="s">
        <v>1819</v>
      </c>
      <c r="T1772" s="32" t="s">
        <v>542</v>
      </c>
      <c r="U1772" s="32" t="s">
        <v>214</v>
      </c>
      <c r="V1772" s="32" t="s">
        <v>122</v>
      </c>
      <c r="W1772" s="32" t="s">
        <v>123</v>
      </c>
      <c r="X1772" s="32" t="s">
        <v>278</v>
      </c>
      <c r="Y1772" s="128"/>
      <c r="Z1772" s="119">
        <v>6.2</v>
      </c>
      <c r="AA1772" s="119" t="s">
        <v>115</v>
      </c>
      <c r="AB1772" s="32" t="s">
        <v>1677</v>
      </c>
      <c r="AC1772" s="32" t="s">
        <v>115</v>
      </c>
      <c r="AD1772" s="32" t="s">
        <v>4226</v>
      </c>
      <c r="AE1772" s="32" t="s">
        <v>115</v>
      </c>
      <c r="AF1772" s="32" t="s">
        <v>115</v>
      </c>
      <c r="AG1772" s="32" t="s">
        <v>4276</v>
      </c>
      <c r="AH1772" s="32" t="s">
        <v>422</v>
      </c>
      <c r="AI1772" s="32">
        <v>5536587</v>
      </c>
      <c r="AJ1772" s="32" t="s">
        <v>5630</v>
      </c>
      <c r="AK1772" s="32" t="s">
        <v>5631</v>
      </c>
      <c r="AL1772" s="32">
        <v>9</v>
      </c>
      <c r="AM1772" s="32">
        <v>82</v>
      </c>
      <c r="AN1772" s="32" t="s">
        <v>128</v>
      </c>
      <c r="AO1772" s="32" t="s">
        <v>123</v>
      </c>
      <c r="AP1772" s="32">
        <v>2020</v>
      </c>
      <c r="AQ1772" s="32" t="s">
        <v>130</v>
      </c>
      <c r="AR1772" s="32">
        <v>2019</v>
      </c>
      <c r="AS1772" s="32" t="s">
        <v>2033</v>
      </c>
      <c r="AT1772" s="32" t="s">
        <v>123</v>
      </c>
      <c r="AU1772" s="32" t="s">
        <v>115</v>
      </c>
      <c r="AV1772" s="32" t="s">
        <v>115</v>
      </c>
      <c r="AW1772" s="32" t="s">
        <v>115</v>
      </c>
      <c r="AX1772" s="32" t="s">
        <v>129</v>
      </c>
      <c r="AY1772" s="32" t="s">
        <v>115</v>
      </c>
      <c r="AZ1772" s="110" t="s">
        <v>115</v>
      </c>
      <c r="BA1772" s="32" t="s">
        <v>115</v>
      </c>
      <c r="BB1772" s="32" t="s">
        <v>115</v>
      </c>
      <c r="BC1772" s="32" t="s">
        <v>115</v>
      </c>
      <c r="BD1772" s="32" t="s">
        <v>115</v>
      </c>
      <c r="BE1772" s="32" t="s">
        <v>5632</v>
      </c>
      <c r="BF1772" s="110">
        <v>45567</v>
      </c>
      <c r="BG1772" s="32" t="s">
        <v>306</v>
      </c>
      <c r="BH1772" s="32" t="s">
        <v>1689</v>
      </c>
      <c r="BI1772" s="32" t="s">
        <v>864</v>
      </c>
      <c r="BJ1772" s="32">
        <v>3</v>
      </c>
      <c r="BK1772" s="110">
        <v>45845</v>
      </c>
      <c r="BL1772" s="110">
        <v>44104</v>
      </c>
      <c r="BM1772" s="110">
        <v>46056</v>
      </c>
      <c r="BN1772" s="32" t="s">
        <v>5561</v>
      </c>
      <c r="BO1772" s="32" t="s">
        <v>115</v>
      </c>
      <c r="BP1772" s="32" t="b">
        <v>1</v>
      </c>
      <c r="BQ1772" s="116">
        <v>41660</v>
      </c>
      <c r="BR1772" s="32" t="s">
        <v>134</v>
      </c>
      <c r="BS1772" s="116">
        <v>493.65719999999999</v>
      </c>
      <c r="BT1772" s="116">
        <v>2763.6572000000001</v>
      </c>
      <c r="BU1772" s="116">
        <v>0.30980000000000002</v>
      </c>
      <c r="BV1772" s="116">
        <v>0</v>
      </c>
      <c r="BW1772" s="116">
        <v>3.9199999999999999E-2</v>
      </c>
      <c r="BX1772" s="116">
        <v>0.50449999999999995</v>
      </c>
      <c r="BY1772" s="116">
        <v>2762.8036999999999</v>
      </c>
      <c r="BZ1772" s="116">
        <v>0</v>
      </c>
      <c r="CA1772" s="116">
        <v>0</v>
      </c>
      <c r="CB1772" s="116">
        <v>0</v>
      </c>
      <c r="CC1772" s="116">
        <v>0</v>
      </c>
      <c r="CD1772" s="116">
        <v>0</v>
      </c>
      <c r="CE1772" s="116">
        <v>0.85349999999999682</v>
      </c>
      <c r="CF1772" s="32" t="s">
        <v>135</v>
      </c>
      <c r="CG1772" s="32" t="s">
        <v>136</v>
      </c>
      <c r="CH1772" s="32" t="s">
        <v>3390</v>
      </c>
      <c r="CI1772" s="116">
        <v>0</v>
      </c>
      <c r="CJ1772" s="116">
        <v>0</v>
      </c>
      <c r="CK1772" s="116">
        <v>0.30981999999999998</v>
      </c>
      <c r="CL1772" s="116">
        <v>3.9200000000000006E-2</v>
      </c>
      <c r="CM1772" s="116">
        <v>0.50446999999999997</v>
      </c>
      <c r="CN1772" s="116">
        <v>888.57080000000008</v>
      </c>
      <c r="CO1772" s="113">
        <v>0</v>
      </c>
      <c r="CP1772" s="32" t="s">
        <v>5633</v>
      </c>
      <c r="CQ1772" s="32" t="s">
        <v>115</v>
      </c>
      <c r="CR1772" s="32" t="s">
        <v>134</v>
      </c>
      <c r="CS1772" s="32" t="s">
        <v>115</v>
      </c>
      <c r="CT1772" s="113">
        <v>1</v>
      </c>
      <c r="CU1772" s="113">
        <v>0</v>
      </c>
      <c r="CV1772" s="33" t="s">
        <v>1936</v>
      </c>
    </row>
    <row r="1773" spans="2:100">
      <c r="B1773" s="31">
        <v>1769</v>
      </c>
      <c r="C1773" s="32" t="s">
        <v>5634</v>
      </c>
      <c r="D1773" s="128"/>
      <c r="E1773" s="128"/>
      <c r="F1773" s="32" t="s">
        <v>881</v>
      </c>
      <c r="G1773" s="32" t="s">
        <v>5629</v>
      </c>
      <c r="H1773" s="32" t="s">
        <v>1498</v>
      </c>
      <c r="I1773" s="32" t="s">
        <v>166</v>
      </c>
      <c r="J1773" s="32" t="s">
        <v>115</v>
      </c>
      <c r="K1773" s="32" t="s">
        <v>5601</v>
      </c>
      <c r="L1773" s="32" t="s">
        <v>5458</v>
      </c>
      <c r="M1773" s="32" t="s">
        <v>5459</v>
      </c>
      <c r="N1773" s="32" t="s">
        <v>115</v>
      </c>
      <c r="O1773" s="32" t="s">
        <v>115</v>
      </c>
      <c r="P1773" s="110">
        <v>45892</v>
      </c>
      <c r="Q1773" s="32">
        <v>94</v>
      </c>
      <c r="R1773" s="32" t="s">
        <v>5473</v>
      </c>
      <c r="S1773" s="32" t="s">
        <v>1819</v>
      </c>
      <c r="T1773" s="32" t="s">
        <v>542</v>
      </c>
      <c r="U1773" s="32" t="s">
        <v>214</v>
      </c>
      <c r="V1773" s="32" t="s">
        <v>122</v>
      </c>
      <c r="W1773" s="32" t="s">
        <v>123</v>
      </c>
      <c r="X1773" s="32" t="s">
        <v>278</v>
      </c>
      <c r="Y1773" s="128"/>
      <c r="Z1773" s="119">
        <v>6.2</v>
      </c>
      <c r="AA1773" s="119" t="s">
        <v>115</v>
      </c>
      <c r="AB1773" s="32" t="s">
        <v>1677</v>
      </c>
      <c r="AC1773" s="32" t="s">
        <v>115</v>
      </c>
      <c r="AD1773" s="32" t="s">
        <v>4226</v>
      </c>
      <c r="AE1773" s="32" t="s">
        <v>2766</v>
      </c>
      <c r="AF1773" s="32" t="s">
        <v>115</v>
      </c>
      <c r="AG1773" s="32" t="s">
        <v>4276</v>
      </c>
      <c r="AH1773" s="32" t="s">
        <v>422</v>
      </c>
      <c r="AI1773" s="32">
        <v>5779059</v>
      </c>
      <c r="AJ1773" s="32" t="s">
        <v>5630</v>
      </c>
      <c r="AK1773" s="32" t="s">
        <v>5631</v>
      </c>
      <c r="AL1773" s="32">
        <v>9</v>
      </c>
      <c r="AM1773" s="32">
        <v>82</v>
      </c>
      <c r="AN1773" s="32" t="s">
        <v>128</v>
      </c>
      <c r="AO1773" s="32" t="s">
        <v>123</v>
      </c>
      <c r="AP1773" s="32">
        <v>2020</v>
      </c>
      <c r="AQ1773" s="32" t="s">
        <v>130</v>
      </c>
      <c r="AR1773" s="32">
        <v>2019</v>
      </c>
      <c r="AS1773" s="32" t="s">
        <v>2033</v>
      </c>
      <c r="AT1773" s="32" t="s">
        <v>123</v>
      </c>
      <c r="AU1773" s="32" t="s">
        <v>115</v>
      </c>
      <c r="AV1773" s="32" t="s">
        <v>115</v>
      </c>
      <c r="AW1773" s="32" t="s">
        <v>115</v>
      </c>
      <c r="AX1773" s="32" t="s">
        <v>129</v>
      </c>
      <c r="AY1773" s="32" t="s">
        <v>115</v>
      </c>
      <c r="AZ1773" s="110" t="s">
        <v>115</v>
      </c>
      <c r="BA1773" s="32" t="s">
        <v>115</v>
      </c>
      <c r="BB1773" s="32" t="s">
        <v>115</v>
      </c>
      <c r="BC1773" s="32" t="s">
        <v>115</v>
      </c>
      <c r="BD1773" s="32" t="s">
        <v>115</v>
      </c>
      <c r="BE1773" s="32" t="s">
        <v>5632</v>
      </c>
      <c r="BF1773" s="110">
        <v>45567</v>
      </c>
      <c r="BG1773" s="32" t="s">
        <v>306</v>
      </c>
      <c r="BH1773" s="32" t="s">
        <v>1689</v>
      </c>
      <c r="BI1773" s="32" t="s">
        <v>488</v>
      </c>
      <c r="BJ1773" s="32">
        <v>4</v>
      </c>
      <c r="BK1773" s="110">
        <v>46300</v>
      </c>
      <c r="BL1773" s="110">
        <v>44104</v>
      </c>
      <c r="BM1773" s="110">
        <v>46395</v>
      </c>
      <c r="BN1773" s="32" t="s">
        <v>5561</v>
      </c>
      <c r="BO1773" s="32" t="s">
        <v>115</v>
      </c>
      <c r="BP1773" s="32" t="b">
        <v>0</v>
      </c>
      <c r="BQ1773" s="116">
        <v>41660</v>
      </c>
      <c r="BR1773" s="32" t="s">
        <v>134</v>
      </c>
      <c r="BS1773" s="116">
        <v>2791.6824999999999</v>
      </c>
      <c r="BT1773" s="116">
        <v>23631.311699999998</v>
      </c>
      <c r="BU1773" s="116">
        <v>278.6062</v>
      </c>
      <c r="BV1773" s="116">
        <v>357.17070000000001</v>
      </c>
      <c r="BW1773" s="116">
        <v>359.69459999999998</v>
      </c>
      <c r="BX1773" s="116">
        <v>723.34249999999997</v>
      </c>
      <c r="BY1773" s="116">
        <v>702.08910000000003</v>
      </c>
      <c r="BZ1773" s="116">
        <v>19090.711500000001</v>
      </c>
      <c r="CA1773" s="116">
        <v>1562.866</v>
      </c>
      <c r="CB1773" s="116">
        <v>0</v>
      </c>
      <c r="CC1773" s="116">
        <v>0</v>
      </c>
      <c r="CD1773" s="116">
        <v>0</v>
      </c>
      <c r="CE1773" s="116">
        <v>2275.645</v>
      </c>
      <c r="CF1773" s="32" t="s">
        <v>135</v>
      </c>
      <c r="CG1773" s="32" t="s">
        <v>136</v>
      </c>
      <c r="CH1773" s="32" t="s">
        <v>486</v>
      </c>
      <c r="CI1773" s="116">
        <v>0</v>
      </c>
      <c r="CJ1773" s="116">
        <v>0</v>
      </c>
      <c r="CK1773" s="116">
        <v>0</v>
      </c>
      <c r="CL1773" s="116">
        <v>0</v>
      </c>
      <c r="CM1773" s="116">
        <v>0</v>
      </c>
      <c r="CN1773" s="116">
        <v>0</v>
      </c>
      <c r="CO1773" s="113">
        <v>0</v>
      </c>
      <c r="CP1773" s="32" t="s">
        <v>5635</v>
      </c>
      <c r="CQ1773" s="32" t="s">
        <v>115</v>
      </c>
      <c r="CR1773" s="32" t="s">
        <v>279</v>
      </c>
      <c r="CS1773" s="32" t="s">
        <v>115</v>
      </c>
      <c r="CT1773" s="113">
        <v>1</v>
      </c>
      <c r="CU1773" s="113">
        <v>0</v>
      </c>
      <c r="CV1773" s="33" t="s">
        <v>1936</v>
      </c>
    </row>
    <row r="1774" spans="2:100">
      <c r="B1774" s="31">
        <v>1770</v>
      </c>
      <c r="C1774" s="32" t="s">
        <v>5636</v>
      </c>
      <c r="D1774" s="128"/>
      <c r="E1774" s="128"/>
      <c r="F1774" s="32" t="s">
        <v>881</v>
      </c>
      <c r="G1774" s="32" t="s">
        <v>5629</v>
      </c>
      <c r="H1774" s="32" t="s">
        <v>1498</v>
      </c>
      <c r="I1774" s="32" t="s">
        <v>166</v>
      </c>
      <c r="J1774" s="32" t="s">
        <v>115</v>
      </c>
      <c r="K1774" s="32" t="s">
        <v>5601</v>
      </c>
      <c r="L1774" s="32" t="s">
        <v>5458</v>
      </c>
      <c r="M1774" s="32" t="s">
        <v>5459</v>
      </c>
      <c r="N1774" s="32" t="s">
        <v>115</v>
      </c>
      <c r="O1774" s="32" t="s">
        <v>115</v>
      </c>
      <c r="P1774" s="110">
        <v>45892</v>
      </c>
      <c r="Q1774" s="32">
        <v>94</v>
      </c>
      <c r="R1774" s="32" t="s">
        <v>5473</v>
      </c>
      <c r="S1774" s="32" t="s">
        <v>1819</v>
      </c>
      <c r="T1774" s="32" t="s">
        <v>542</v>
      </c>
      <c r="U1774" s="32" t="s">
        <v>214</v>
      </c>
      <c r="V1774" s="32" t="s">
        <v>122</v>
      </c>
      <c r="W1774" s="32" t="s">
        <v>123</v>
      </c>
      <c r="X1774" s="32" t="s">
        <v>278</v>
      </c>
      <c r="Y1774" s="128"/>
      <c r="Z1774" s="119">
        <v>6.25</v>
      </c>
      <c r="AA1774" s="119" t="s">
        <v>115</v>
      </c>
      <c r="AB1774" s="32" t="s">
        <v>1677</v>
      </c>
      <c r="AC1774" s="32" t="s">
        <v>115</v>
      </c>
      <c r="AD1774" s="32" t="s">
        <v>244</v>
      </c>
      <c r="AE1774" s="32" t="s">
        <v>2766</v>
      </c>
      <c r="AF1774" s="32" t="s">
        <v>115</v>
      </c>
      <c r="AG1774" s="32" t="s">
        <v>4276</v>
      </c>
      <c r="AH1774" s="32" t="s">
        <v>422</v>
      </c>
      <c r="AI1774" s="32">
        <v>5779060</v>
      </c>
      <c r="AJ1774" s="32" t="s">
        <v>5630</v>
      </c>
      <c r="AK1774" s="32" t="s">
        <v>5631</v>
      </c>
      <c r="AL1774" s="32">
        <v>9</v>
      </c>
      <c r="AM1774" s="32">
        <v>82</v>
      </c>
      <c r="AN1774" s="32" t="s">
        <v>128</v>
      </c>
      <c r="AO1774" s="32" t="s">
        <v>123</v>
      </c>
      <c r="AP1774" s="32">
        <v>2020</v>
      </c>
      <c r="AQ1774" s="32" t="s">
        <v>130</v>
      </c>
      <c r="AR1774" s="32">
        <v>2019</v>
      </c>
      <c r="AS1774" s="32" t="s">
        <v>2033</v>
      </c>
      <c r="AT1774" s="32" t="s">
        <v>123</v>
      </c>
      <c r="AU1774" s="32" t="s">
        <v>115</v>
      </c>
      <c r="AV1774" s="32" t="s">
        <v>115</v>
      </c>
      <c r="AW1774" s="32" t="s">
        <v>115</v>
      </c>
      <c r="AX1774" s="32" t="s">
        <v>129</v>
      </c>
      <c r="AY1774" s="32" t="s">
        <v>115</v>
      </c>
      <c r="AZ1774" s="110" t="s">
        <v>115</v>
      </c>
      <c r="BA1774" s="32" t="s">
        <v>115</v>
      </c>
      <c r="BB1774" s="32" t="s">
        <v>115</v>
      </c>
      <c r="BC1774" s="32" t="s">
        <v>115</v>
      </c>
      <c r="BD1774" s="32" t="s">
        <v>115</v>
      </c>
      <c r="BE1774" s="32" t="s">
        <v>5632</v>
      </c>
      <c r="BF1774" s="110">
        <v>45567</v>
      </c>
      <c r="BG1774" s="32" t="s">
        <v>306</v>
      </c>
      <c r="BH1774" s="32" t="s">
        <v>1689</v>
      </c>
      <c r="BI1774" s="32" t="s">
        <v>488</v>
      </c>
      <c r="BJ1774" s="32">
        <v>4</v>
      </c>
      <c r="BK1774" s="110">
        <v>46406</v>
      </c>
      <c r="BL1774" s="110">
        <v>44104</v>
      </c>
      <c r="BM1774" s="110">
        <v>46519</v>
      </c>
      <c r="BN1774" s="32" t="s">
        <v>5561</v>
      </c>
      <c r="BO1774" s="32" t="s">
        <v>115</v>
      </c>
      <c r="BP1774" s="32" t="b">
        <v>0</v>
      </c>
      <c r="BQ1774" s="116">
        <v>41660</v>
      </c>
      <c r="BR1774" s="32" t="s">
        <v>134</v>
      </c>
      <c r="BS1774" s="116">
        <v>747.66120000000001</v>
      </c>
      <c r="BT1774" s="116">
        <v>13104.615599999999</v>
      </c>
      <c r="BU1774" s="116">
        <v>61.276800000000001</v>
      </c>
      <c r="BV1774" s="116">
        <v>34.364699999999999</v>
      </c>
      <c r="BW1774" s="116">
        <v>37.124600000000001</v>
      </c>
      <c r="BX1774" s="116">
        <v>131.75810000000001</v>
      </c>
      <c r="BY1774" s="116">
        <v>136.21780000000001</v>
      </c>
      <c r="BZ1774" s="116">
        <v>5527.7232999999997</v>
      </c>
      <c r="CA1774" s="116">
        <v>6775.6062000000002</v>
      </c>
      <c r="CB1774" s="116">
        <v>0</v>
      </c>
      <c r="CC1774" s="116">
        <v>0</v>
      </c>
      <c r="CD1774" s="116">
        <v>0</v>
      </c>
      <c r="CE1774" s="116">
        <v>665.06830000000002</v>
      </c>
      <c r="CF1774" s="32" t="s">
        <v>135</v>
      </c>
      <c r="CG1774" s="32" t="s">
        <v>136</v>
      </c>
      <c r="CH1774" s="32" t="s">
        <v>486</v>
      </c>
      <c r="CI1774" s="116">
        <v>0</v>
      </c>
      <c r="CJ1774" s="116">
        <v>0</v>
      </c>
      <c r="CK1774" s="116">
        <v>0</v>
      </c>
      <c r="CL1774" s="116">
        <v>0</v>
      </c>
      <c r="CM1774" s="116">
        <v>0</v>
      </c>
      <c r="CN1774" s="116">
        <v>0</v>
      </c>
      <c r="CO1774" s="113">
        <v>0</v>
      </c>
      <c r="CP1774" s="32" t="s">
        <v>5637</v>
      </c>
      <c r="CQ1774" s="32" t="s">
        <v>115</v>
      </c>
      <c r="CR1774" s="32" t="s">
        <v>279</v>
      </c>
      <c r="CS1774" s="32" t="s">
        <v>115</v>
      </c>
      <c r="CT1774" s="113">
        <v>1</v>
      </c>
      <c r="CU1774" s="113">
        <v>0</v>
      </c>
      <c r="CV1774" s="33" t="s">
        <v>1936</v>
      </c>
    </row>
    <row r="1775" spans="2:100">
      <c r="B1775" s="31">
        <v>1771</v>
      </c>
      <c r="C1775" s="128" t="s">
        <v>5539</v>
      </c>
      <c r="D1775" s="128"/>
      <c r="E1775" s="128"/>
      <c r="F1775" s="128"/>
      <c r="G1775" s="32" t="s">
        <v>5638</v>
      </c>
      <c r="H1775" s="32" t="s">
        <v>1498</v>
      </c>
      <c r="I1775" s="32" t="s">
        <v>118</v>
      </c>
      <c r="J1775" s="32" t="s">
        <v>115</v>
      </c>
      <c r="K1775" s="32" t="s">
        <v>115</v>
      </c>
      <c r="L1775" s="32" t="s">
        <v>5458</v>
      </c>
      <c r="M1775" s="32" t="s">
        <v>5459</v>
      </c>
      <c r="N1775" s="32" t="s">
        <v>115</v>
      </c>
      <c r="O1775" s="32" t="s">
        <v>115</v>
      </c>
      <c r="P1775" s="110">
        <v>45818</v>
      </c>
      <c r="Q1775" s="32" t="s">
        <v>115</v>
      </c>
      <c r="R1775" s="32" t="s">
        <v>5473</v>
      </c>
      <c r="S1775" s="32" t="s">
        <v>121</v>
      </c>
      <c r="T1775" s="32" t="s">
        <v>115</v>
      </c>
      <c r="U1775" s="32" t="s">
        <v>214</v>
      </c>
      <c r="V1775" s="32" t="s">
        <v>122</v>
      </c>
      <c r="W1775" s="32" t="s">
        <v>123</v>
      </c>
      <c r="X1775" s="32" t="s">
        <v>278</v>
      </c>
      <c r="Y1775" s="128"/>
      <c r="Z1775" s="119">
        <v>0.1</v>
      </c>
      <c r="AA1775" s="119" t="s">
        <v>115</v>
      </c>
      <c r="AB1775" s="32" t="s">
        <v>1842</v>
      </c>
      <c r="AC1775" s="32" t="s">
        <v>115</v>
      </c>
      <c r="AD1775" s="32" t="s">
        <v>115</v>
      </c>
      <c r="AE1775" s="32" t="s">
        <v>115</v>
      </c>
      <c r="AF1775" s="32" t="s">
        <v>115</v>
      </c>
      <c r="AG1775" s="32" t="s">
        <v>4276</v>
      </c>
      <c r="AH1775" s="32" t="s">
        <v>115</v>
      </c>
      <c r="AI1775" s="32">
        <v>5804359</v>
      </c>
      <c r="AJ1775" s="32" t="s">
        <v>5639</v>
      </c>
      <c r="AK1775" s="128" t="s">
        <v>5539</v>
      </c>
      <c r="AL1775" s="32">
        <v>6</v>
      </c>
      <c r="AM1775" s="32">
        <v>82</v>
      </c>
      <c r="AN1775" s="32" t="s">
        <v>128</v>
      </c>
      <c r="AO1775" s="32" t="s">
        <v>123</v>
      </c>
      <c r="AP1775" s="32">
        <v>2022</v>
      </c>
      <c r="AQ1775" s="32" t="s">
        <v>130</v>
      </c>
      <c r="AR1775" s="32">
        <v>2023</v>
      </c>
      <c r="AS1775" s="32" t="s">
        <v>1871</v>
      </c>
      <c r="AT1775" s="32" t="s">
        <v>123</v>
      </c>
      <c r="AU1775" s="32" t="s">
        <v>115</v>
      </c>
      <c r="AV1775" s="32" t="s">
        <v>115</v>
      </c>
      <c r="AW1775" s="32" t="s">
        <v>115</v>
      </c>
      <c r="AX1775" s="32" t="s">
        <v>129</v>
      </c>
      <c r="AY1775" s="32" t="s">
        <v>115</v>
      </c>
      <c r="AZ1775" s="110" t="s">
        <v>115</v>
      </c>
      <c r="BA1775" s="32" t="s">
        <v>115</v>
      </c>
      <c r="BB1775" s="32" t="s">
        <v>115</v>
      </c>
      <c r="BC1775" s="32" t="s">
        <v>115</v>
      </c>
      <c r="BD1775" s="32" t="s">
        <v>115</v>
      </c>
      <c r="BE1775" s="32" t="s">
        <v>115</v>
      </c>
      <c r="BF1775" s="110" t="s">
        <v>115</v>
      </c>
      <c r="BG1775" s="32" t="s">
        <v>131</v>
      </c>
      <c r="BH1775" s="32" t="s">
        <v>115</v>
      </c>
      <c r="BI1775" s="32" t="s">
        <v>195</v>
      </c>
      <c r="BJ1775" s="32">
        <v>2</v>
      </c>
      <c r="BK1775" s="110">
        <v>45372</v>
      </c>
      <c r="BL1775" s="110">
        <v>44958</v>
      </c>
      <c r="BM1775" s="110">
        <v>45384</v>
      </c>
      <c r="BN1775" s="32" t="s">
        <v>2551</v>
      </c>
      <c r="BO1775" s="32" t="s">
        <v>115</v>
      </c>
      <c r="BP1775" s="32" t="b">
        <v>0</v>
      </c>
      <c r="BQ1775" s="116">
        <v>2570</v>
      </c>
      <c r="BR1775" s="32" t="s">
        <v>134</v>
      </c>
      <c r="BS1775" s="116">
        <v>98.944100000000006</v>
      </c>
      <c r="BT1775" s="116">
        <v>98.944100000000006</v>
      </c>
      <c r="BU1775" s="116">
        <v>0</v>
      </c>
      <c r="BV1775" s="116">
        <v>0</v>
      </c>
      <c r="BW1775" s="116">
        <v>90.768199999999993</v>
      </c>
      <c r="BX1775" s="116">
        <v>8.1760000000000002</v>
      </c>
      <c r="BY1775" s="116">
        <v>0</v>
      </c>
      <c r="BZ1775" s="116">
        <v>0</v>
      </c>
      <c r="CA1775" s="116">
        <v>0</v>
      </c>
      <c r="CB1775" s="116">
        <v>0</v>
      </c>
      <c r="CC1775" s="116">
        <v>0</v>
      </c>
      <c r="CD1775" s="116">
        <v>0</v>
      </c>
      <c r="CE1775" s="116">
        <v>98.944100000000006</v>
      </c>
      <c r="CF1775" s="32" t="s">
        <v>135</v>
      </c>
      <c r="CG1775" s="32" t="s">
        <v>136</v>
      </c>
      <c r="CH1775" s="32" t="s">
        <v>263</v>
      </c>
      <c r="CI1775" s="116">
        <v>0</v>
      </c>
      <c r="CJ1775" s="116">
        <v>0</v>
      </c>
      <c r="CK1775" s="116">
        <v>0</v>
      </c>
      <c r="CL1775" s="116">
        <v>0</v>
      </c>
      <c r="CM1775" s="116">
        <v>80.059359999999998</v>
      </c>
      <c r="CN1775" s="116">
        <v>0</v>
      </c>
      <c r="CO1775" s="113">
        <v>0</v>
      </c>
      <c r="CP1775" s="32" t="s">
        <v>5640</v>
      </c>
      <c r="CQ1775" s="32" t="s">
        <v>115</v>
      </c>
      <c r="CR1775" s="32" t="s">
        <v>134</v>
      </c>
      <c r="CS1775" s="32" t="s">
        <v>115</v>
      </c>
      <c r="CT1775" s="113">
        <v>0</v>
      </c>
      <c r="CU1775" s="113">
        <v>1</v>
      </c>
      <c r="CV1775" s="33" t="s">
        <v>401</v>
      </c>
    </row>
    <row r="1776" spans="2:100">
      <c r="B1776" s="31">
        <v>1772</v>
      </c>
      <c r="C1776" s="128" t="s">
        <v>5539</v>
      </c>
      <c r="D1776" s="128"/>
      <c r="E1776" s="128"/>
      <c r="F1776" s="128"/>
      <c r="G1776" s="32" t="s">
        <v>5641</v>
      </c>
      <c r="H1776" s="32" t="s">
        <v>1498</v>
      </c>
      <c r="I1776" s="32" t="s">
        <v>118</v>
      </c>
      <c r="J1776" s="32" t="s">
        <v>115</v>
      </c>
      <c r="K1776" s="32" t="s">
        <v>115</v>
      </c>
      <c r="L1776" s="32" t="s">
        <v>5458</v>
      </c>
      <c r="M1776" s="32" t="s">
        <v>5459</v>
      </c>
      <c r="N1776" s="32" t="s">
        <v>115</v>
      </c>
      <c r="O1776" s="32" t="s">
        <v>115</v>
      </c>
      <c r="P1776" s="110">
        <v>45371</v>
      </c>
      <c r="Q1776" s="32" t="s">
        <v>115</v>
      </c>
      <c r="R1776" s="32" t="s">
        <v>5473</v>
      </c>
      <c r="S1776" s="32" t="s">
        <v>121</v>
      </c>
      <c r="T1776" s="32" t="s">
        <v>115</v>
      </c>
      <c r="U1776" s="32" t="s">
        <v>1574</v>
      </c>
      <c r="V1776" s="32" t="s">
        <v>1512</v>
      </c>
      <c r="W1776" s="32" t="s">
        <v>123</v>
      </c>
      <c r="X1776" s="32" t="s">
        <v>833</v>
      </c>
      <c r="Y1776" s="128"/>
      <c r="Z1776" s="119">
        <v>2</v>
      </c>
      <c r="AA1776" s="119" t="s">
        <v>115</v>
      </c>
      <c r="AB1776" s="32" t="s">
        <v>1842</v>
      </c>
      <c r="AC1776" s="32" t="s">
        <v>115</v>
      </c>
      <c r="AD1776" s="32" t="s">
        <v>115</v>
      </c>
      <c r="AE1776" s="32" t="s">
        <v>115</v>
      </c>
      <c r="AF1776" s="32" t="s">
        <v>115</v>
      </c>
      <c r="AG1776" s="32" t="s">
        <v>4276</v>
      </c>
      <c r="AH1776" s="32" t="s">
        <v>422</v>
      </c>
      <c r="AI1776" s="32">
        <v>5798546</v>
      </c>
      <c r="AJ1776" s="32" t="s">
        <v>5642</v>
      </c>
      <c r="AK1776" s="128" t="s">
        <v>5539</v>
      </c>
      <c r="AL1776" s="32">
        <v>8</v>
      </c>
      <c r="AM1776" s="32">
        <v>82</v>
      </c>
      <c r="AN1776" s="32" t="s">
        <v>128</v>
      </c>
      <c r="AO1776" s="32" t="s">
        <v>123</v>
      </c>
      <c r="AP1776" s="32">
        <v>2023</v>
      </c>
      <c r="AQ1776" s="32" t="s">
        <v>130</v>
      </c>
      <c r="AR1776" s="32">
        <v>2022</v>
      </c>
      <c r="AS1776" s="32" t="s">
        <v>1871</v>
      </c>
      <c r="AT1776" s="32" t="s">
        <v>123</v>
      </c>
      <c r="AU1776" s="32" t="s">
        <v>115</v>
      </c>
      <c r="AV1776" s="32" t="s">
        <v>115</v>
      </c>
      <c r="AW1776" s="32" t="s">
        <v>115</v>
      </c>
      <c r="AX1776" s="32" t="s">
        <v>129</v>
      </c>
      <c r="AY1776" s="32" t="s">
        <v>1685</v>
      </c>
      <c r="AZ1776" s="110">
        <v>45397</v>
      </c>
      <c r="BA1776" s="32" t="s">
        <v>1869</v>
      </c>
      <c r="BB1776" s="32" t="s">
        <v>115</v>
      </c>
      <c r="BC1776" s="32" t="s">
        <v>5643</v>
      </c>
      <c r="BD1776" s="32" t="s">
        <v>115</v>
      </c>
      <c r="BE1776" s="32" t="s">
        <v>5644</v>
      </c>
      <c r="BF1776" s="110">
        <v>45659</v>
      </c>
      <c r="BG1776" s="32" t="s">
        <v>306</v>
      </c>
      <c r="BH1776" s="32" t="s">
        <v>156</v>
      </c>
      <c r="BI1776" s="32" t="s">
        <v>488</v>
      </c>
      <c r="BJ1776" s="32">
        <v>4</v>
      </c>
      <c r="BK1776" s="110">
        <v>46059</v>
      </c>
      <c r="BL1776" s="110">
        <v>45940</v>
      </c>
      <c r="BM1776" s="110">
        <v>46367</v>
      </c>
      <c r="BN1776" s="32" t="s">
        <v>2551</v>
      </c>
      <c r="BO1776" s="32" t="s">
        <v>115</v>
      </c>
      <c r="BP1776" s="32" t="b">
        <v>1</v>
      </c>
      <c r="BQ1776" s="116">
        <v>5750</v>
      </c>
      <c r="BR1776" s="32" t="s">
        <v>134</v>
      </c>
      <c r="BS1776" s="116">
        <v>238.11240000000001</v>
      </c>
      <c r="BT1776" s="116">
        <v>1315.8848</v>
      </c>
      <c r="BU1776" s="116">
        <v>0</v>
      </c>
      <c r="BV1776" s="116">
        <v>19.969200000000001</v>
      </c>
      <c r="BW1776" s="116">
        <v>98.117599999999996</v>
      </c>
      <c r="BX1776" s="116">
        <v>79.2851</v>
      </c>
      <c r="BY1776" s="116">
        <v>64.732300000000009</v>
      </c>
      <c r="BZ1776" s="116">
        <v>1028.6733999999999</v>
      </c>
      <c r="CA1776" s="116">
        <v>25.107299999999999</v>
      </c>
      <c r="CB1776" s="116">
        <v>0</v>
      </c>
      <c r="CC1776" s="116">
        <v>0</v>
      </c>
      <c r="CD1776" s="116">
        <v>0</v>
      </c>
      <c r="CE1776" s="116">
        <v>197.37180000000001</v>
      </c>
      <c r="CF1776" s="32" t="s">
        <v>135</v>
      </c>
      <c r="CG1776" s="32" t="s">
        <v>136</v>
      </c>
      <c r="CH1776" s="32" t="s">
        <v>2553</v>
      </c>
      <c r="CI1776" s="116">
        <v>0</v>
      </c>
      <c r="CJ1776" s="116">
        <v>0</v>
      </c>
      <c r="CK1776" s="116">
        <v>0</v>
      </c>
      <c r="CL1776" s="116">
        <v>0</v>
      </c>
      <c r="CM1776" s="116">
        <v>0</v>
      </c>
      <c r="CN1776" s="116">
        <v>0</v>
      </c>
      <c r="CO1776" s="113">
        <v>0</v>
      </c>
      <c r="CP1776" s="32" t="s">
        <v>5645</v>
      </c>
      <c r="CQ1776" s="32" t="s">
        <v>115</v>
      </c>
      <c r="CR1776" s="32" t="s">
        <v>134</v>
      </c>
      <c r="CS1776" s="32" t="s">
        <v>115</v>
      </c>
      <c r="CT1776" s="113">
        <v>0</v>
      </c>
      <c r="CU1776" s="113">
        <v>1</v>
      </c>
      <c r="CV1776" s="33" t="s">
        <v>1936</v>
      </c>
    </row>
    <row r="1777" spans="2:100">
      <c r="B1777" s="31">
        <v>1773</v>
      </c>
      <c r="C1777" s="32" t="s">
        <v>5646</v>
      </c>
      <c r="D1777" s="128"/>
      <c r="E1777" s="128"/>
      <c r="F1777" s="32" t="s">
        <v>5647</v>
      </c>
      <c r="G1777" s="32" t="s">
        <v>5648</v>
      </c>
      <c r="H1777" s="32" t="s">
        <v>1498</v>
      </c>
      <c r="I1777" s="32" t="s">
        <v>166</v>
      </c>
      <c r="J1777" s="32" t="s">
        <v>115</v>
      </c>
      <c r="K1777" s="32" t="s">
        <v>5649</v>
      </c>
      <c r="L1777" s="32" t="s">
        <v>5458</v>
      </c>
      <c r="M1777" s="32" t="s">
        <v>5459</v>
      </c>
      <c r="N1777" s="32" t="s">
        <v>115</v>
      </c>
      <c r="O1777" s="32" t="s">
        <v>115</v>
      </c>
      <c r="P1777" s="110">
        <v>45756</v>
      </c>
      <c r="Q1777" s="32">
        <v>94</v>
      </c>
      <c r="R1777" s="32" t="s">
        <v>5473</v>
      </c>
      <c r="S1777" s="32" t="s">
        <v>548</v>
      </c>
      <c r="T1777" s="32" t="s">
        <v>542</v>
      </c>
      <c r="U1777" s="32" t="s">
        <v>502</v>
      </c>
      <c r="V1777" s="32" t="s">
        <v>1512</v>
      </c>
      <c r="W1777" s="32" t="s">
        <v>123</v>
      </c>
      <c r="X1777" s="32" t="s">
        <v>1601</v>
      </c>
      <c r="Y1777" s="128"/>
      <c r="Z1777" s="119">
        <v>7</v>
      </c>
      <c r="AA1777" s="119" t="s">
        <v>115</v>
      </c>
      <c r="AB1777" s="32" t="s">
        <v>1842</v>
      </c>
      <c r="AC1777" s="32" t="s">
        <v>115</v>
      </c>
      <c r="AD1777" s="32" t="s">
        <v>115</v>
      </c>
      <c r="AE1777" s="32" t="s">
        <v>115</v>
      </c>
      <c r="AF1777" s="32" t="s">
        <v>115</v>
      </c>
      <c r="AG1777" s="32" t="s">
        <v>4276</v>
      </c>
      <c r="AH1777" s="32" t="s">
        <v>422</v>
      </c>
      <c r="AI1777" s="32">
        <v>5798804</v>
      </c>
      <c r="AJ1777" s="32" t="s">
        <v>5650</v>
      </c>
      <c r="AK1777" s="32" t="s">
        <v>5651</v>
      </c>
      <c r="AL1777" s="32">
        <v>2</v>
      </c>
      <c r="AM1777" s="32">
        <v>82</v>
      </c>
      <c r="AN1777" s="32" t="s">
        <v>128</v>
      </c>
      <c r="AO1777" s="32" t="s">
        <v>123</v>
      </c>
      <c r="AP1777" s="32">
        <v>2024</v>
      </c>
      <c r="AQ1777" s="32" t="s">
        <v>130</v>
      </c>
      <c r="AR1777" s="32">
        <v>2022</v>
      </c>
      <c r="AS1777" s="32" t="s">
        <v>1929</v>
      </c>
      <c r="AT1777" s="32" t="s">
        <v>123</v>
      </c>
      <c r="AU1777" s="32" t="s">
        <v>115</v>
      </c>
      <c r="AV1777" s="32" t="s">
        <v>115</v>
      </c>
      <c r="AW1777" s="32" t="s">
        <v>115</v>
      </c>
      <c r="AX1777" s="32" t="s">
        <v>129</v>
      </c>
      <c r="AY1777" s="32" t="s">
        <v>115</v>
      </c>
      <c r="AZ1777" s="110" t="s">
        <v>115</v>
      </c>
      <c r="BA1777" s="32" t="s">
        <v>115</v>
      </c>
      <c r="BB1777" s="32" t="s">
        <v>115</v>
      </c>
      <c r="BC1777" s="32" t="s">
        <v>115</v>
      </c>
      <c r="BD1777" s="32" t="s">
        <v>115</v>
      </c>
      <c r="BE1777" s="32" t="s">
        <v>5652</v>
      </c>
      <c r="BF1777" s="110">
        <v>45727</v>
      </c>
      <c r="BG1777" s="32" t="s">
        <v>306</v>
      </c>
      <c r="BH1777" s="32" t="s">
        <v>156</v>
      </c>
      <c r="BI1777" s="32" t="s">
        <v>488</v>
      </c>
      <c r="BJ1777" s="32">
        <v>4</v>
      </c>
      <c r="BK1777" s="110">
        <v>46421</v>
      </c>
      <c r="BL1777" s="110">
        <v>46477</v>
      </c>
      <c r="BM1777" s="110">
        <v>46477</v>
      </c>
      <c r="BN1777" s="32" t="s">
        <v>115</v>
      </c>
      <c r="BO1777" s="32" t="s">
        <v>115</v>
      </c>
      <c r="BP1777" s="32" t="b">
        <v>0</v>
      </c>
      <c r="BQ1777" s="116">
        <v>70000</v>
      </c>
      <c r="BR1777" s="32" t="s">
        <v>134</v>
      </c>
      <c r="BS1777" s="116">
        <v>931.15719999999999</v>
      </c>
      <c r="BT1777" s="116">
        <v>12074.6585</v>
      </c>
      <c r="BU1777" s="116">
        <v>0</v>
      </c>
      <c r="BV1777" s="116">
        <v>9.2204999999999995</v>
      </c>
      <c r="BW1777" s="116">
        <v>-67.953100000000006</v>
      </c>
      <c r="BX1777" s="116">
        <v>1843.4232</v>
      </c>
      <c r="BY1777" s="116">
        <v>-768.43119999999999</v>
      </c>
      <c r="BZ1777" s="116">
        <v>2300.0140999999999</v>
      </c>
      <c r="CA1777" s="116">
        <v>8703.0041999999994</v>
      </c>
      <c r="CB1777" s="116">
        <v>55.380800000000001</v>
      </c>
      <c r="CC1777" s="116">
        <v>0</v>
      </c>
      <c r="CD1777" s="116">
        <v>0</v>
      </c>
      <c r="CE1777" s="116">
        <v>1784.6905999999999</v>
      </c>
      <c r="CF1777" s="32" t="s">
        <v>135</v>
      </c>
      <c r="CG1777" s="32" t="s">
        <v>136</v>
      </c>
      <c r="CH1777" s="32" t="s">
        <v>723</v>
      </c>
      <c r="CI1777" s="116">
        <v>0</v>
      </c>
      <c r="CJ1777" s="116">
        <v>0</v>
      </c>
      <c r="CK1777" s="116">
        <v>0</v>
      </c>
      <c r="CL1777" s="116">
        <v>0</v>
      </c>
      <c r="CM1777" s="116">
        <v>0</v>
      </c>
      <c r="CN1777" s="116">
        <v>0</v>
      </c>
      <c r="CO1777" s="113">
        <v>0</v>
      </c>
      <c r="CP1777" s="32" t="s">
        <v>5653</v>
      </c>
      <c r="CQ1777" s="32" t="s">
        <v>115</v>
      </c>
      <c r="CR1777" s="32" t="s">
        <v>279</v>
      </c>
      <c r="CS1777" s="32" t="s">
        <v>115</v>
      </c>
      <c r="CT1777" s="113">
        <v>0</v>
      </c>
      <c r="CU1777" s="113">
        <v>1</v>
      </c>
      <c r="CV1777" s="33" t="s">
        <v>1936</v>
      </c>
    </row>
    <row r="1778" spans="2:100">
      <c r="B1778" s="31">
        <v>1774</v>
      </c>
      <c r="C1778" s="32" t="s">
        <v>5654</v>
      </c>
      <c r="D1778" s="128"/>
      <c r="E1778" s="128"/>
      <c r="F1778" s="32" t="s">
        <v>5647</v>
      </c>
      <c r="G1778" s="32" t="s">
        <v>5648</v>
      </c>
      <c r="H1778" s="32" t="s">
        <v>1498</v>
      </c>
      <c r="I1778" s="32" t="s">
        <v>166</v>
      </c>
      <c r="J1778" s="32" t="s">
        <v>115</v>
      </c>
      <c r="K1778" s="32" t="s">
        <v>5649</v>
      </c>
      <c r="L1778" s="32" t="s">
        <v>5458</v>
      </c>
      <c r="M1778" s="32" t="s">
        <v>5459</v>
      </c>
      <c r="N1778" s="32" t="s">
        <v>115</v>
      </c>
      <c r="O1778" s="32" t="s">
        <v>115</v>
      </c>
      <c r="P1778" s="110">
        <v>45756</v>
      </c>
      <c r="Q1778" s="32">
        <v>94</v>
      </c>
      <c r="R1778" s="32" t="s">
        <v>5473</v>
      </c>
      <c r="S1778" s="32" t="s">
        <v>548</v>
      </c>
      <c r="T1778" s="32" t="s">
        <v>542</v>
      </c>
      <c r="U1778" s="32" t="s">
        <v>502</v>
      </c>
      <c r="V1778" s="32" t="s">
        <v>1512</v>
      </c>
      <c r="W1778" s="32" t="s">
        <v>123</v>
      </c>
      <c r="X1778" s="32" t="s">
        <v>1601</v>
      </c>
      <c r="Y1778" s="128"/>
      <c r="Z1778" s="119">
        <v>24.21</v>
      </c>
      <c r="AA1778" s="119" t="s">
        <v>115</v>
      </c>
      <c r="AB1778" s="32" t="s">
        <v>1842</v>
      </c>
      <c r="AC1778" s="32" t="s">
        <v>115</v>
      </c>
      <c r="AD1778" s="32" t="s">
        <v>115</v>
      </c>
      <c r="AE1778" s="32" t="s">
        <v>115</v>
      </c>
      <c r="AF1778" s="32" t="s">
        <v>115</v>
      </c>
      <c r="AG1778" s="32" t="s">
        <v>4276</v>
      </c>
      <c r="AH1778" s="32" t="s">
        <v>422</v>
      </c>
      <c r="AI1778" s="32">
        <v>5798940</v>
      </c>
      <c r="AJ1778" s="32" t="s">
        <v>5650</v>
      </c>
      <c r="AK1778" s="32" t="s">
        <v>5651</v>
      </c>
      <c r="AL1778" s="32">
        <v>2</v>
      </c>
      <c r="AM1778" s="32">
        <v>82</v>
      </c>
      <c r="AN1778" s="32" t="s">
        <v>128</v>
      </c>
      <c r="AO1778" s="32" t="s">
        <v>123</v>
      </c>
      <c r="AP1778" s="32">
        <v>2024</v>
      </c>
      <c r="AQ1778" s="32" t="s">
        <v>130</v>
      </c>
      <c r="AR1778" s="32">
        <v>2022</v>
      </c>
      <c r="AS1778" s="32" t="s">
        <v>1929</v>
      </c>
      <c r="AT1778" s="32" t="s">
        <v>123</v>
      </c>
      <c r="AU1778" s="32" t="s">
        <v>115</v>
      </c>
      <c r="AV1778" s="32" t="s">
        <v>115</v>
      </c>
      <c r="AW1778" s="32" t="s">
        <v>115</v>
      </c>
      <c r="AX1778" s="32" t="s">
        <v>129</v>
      </c>
      <c r="AY1778" s="32" t="s">
        <v>115</v>
      </c>
      <c r="AZ1778" s="110" t="s">
        <v>115</v>
      </c>
      <c r="BA1778" s="32" t="s">
        <v>115</v>
      </c>
      <c r="BB1778" s="32" t="s">
        <v>115</v>
      </c>
      <c r="BC1778" s="32" t="s">
        <v>115</v>
      </c>
      <c r="BD1778" s="32" t="s">
        <v>115</v>
      </c>
      <c r="BE1778" s="32" t="s">
        <v>5652</v>
      </c>
      <c r="BF1778" s="110">
        <v>45727</v>
      </c>
      <c r="BG1778" s="32" t="s">
        <v>306</v>
      </c>
      <c r="BH1778" s="32" t="s">
        <v>156</v>
      </c>
      <c r="BI1778" s="32" t="s">
        <v>488</v>
      </c>
      <c r="BJ1778" s="32">
        <v>4</v>
      </c>
      <c r="BK1778" s="110">
        <v>45964</v>
      </c>
      <c r="BL1778" s="110">
        <v>46477</v>
      </c>
      <c r="BM1778" s="110">
        <v>46421</v>
      </c>
      <c r="BN1778" s="32" t="s">
        <v>115</v>
      </c>
      <c r="BO1778" s="32" t="s">
        <v>115</v>
      </c>
      <c r="BP1778" s="32" t="b">
        <v>0</v>
      </c>
      <c r="BQ1778" s="116">
        <v>70000</v>
      </c>
      <c r="BR1778" s="32" t="s">
        <v>134</v>
      </c>
      <c r="BS1778" s="116">
        <v>2724.4313000000002</v>
      </c>
      <c r="BT1778" s="116">
        <v>37394.057399999998</v>
      </c>
      <c r="BU1778" s="116">
        <v>0</v>
      </c>
      <c r="BV1778" s="116">
        <v>0</v>
      </c>
      <c r="BW1778" s="116">
        <v>831.13070000000005</v>
      </c>
      <c r="BX1778" s="116">
        <v>529.70169999999996</v>
      </c>
      <c r="BY1778" s="116">
        <v>13233.0155</v>
      </c>
      <c r="BZ1778" s="116">
        <v>14562.049000000001</v>
      </c>
      <c r="CA1778" s="116">
        <v>8209.4</v>
      </c>
      <c r="CB1778" s="116">
        <v>28.7605</v>
      </c>
      <c r="CC1778" s="116">
        <v>0</v>
      </c>
      <c r="CD1778" s="116">
        <v>0</v>
      </c>
      <c r="CE1778" s="116">
        <v>1360.8323000000003</v>
      </c>
      <c r="CF1778" s="32" t="s">
        <v>135</v>
      </c>
      <c r="CG1778" s="32" t="s">
        <v>136</v>
      </c>
      <c r="CH1778" s="32" t="s">
        <v>723</v>
      </c>
      <c r="CI1778" s="116">
        <v>0</v>
      </c>
      <c r="CJ1778" s="116">
        <v>0</v>
      </c>
      <c r="CK1778" s="116">
        <v>0</v>
      </c>
      <c r="CL1778" s="116">
        <v>0</v>
      </c>
      <c r="CM1778" s="116">
        <v>0</v>
      </c>
      <c r="CN1778" s="116">
        <v>0</v>
      </c>
      <c r="CO1778" s="113">
        <v>0</v>
      </c>
      <c r="CP1778" s="32" t="s">
        <v>5655</v>
      </c>
      <c r="CQ1778" s="32" t="s">
        <v>115</v>
      </c>
      <c r="CR1778" s="32" t="s">
        <v>279</v>
      </c>
      <c r="CS1778" s="32" t="s">
        <v>115</v>
      </c>
      <c r="CT1778" s="113">
        <v>0</v>
      </c>
      <c r="CU1778" s="113">
        <v>1</v>
      </c>
      <c r="CV1778" s="33" t="s">
        <v>1936</v>
      </c>
    </row>
    <row r="1779" spans="2:100">
      <c r="B1779" s="34">
        <v>1775</v>
      </c>
      <c r="C1779" s="130" t="s">
        <v>5539</v>
      </c>
      <c r="D1779" s="130"/>
      <c r="E1779" s="130"/>
      <c r="F1779" s="130"/>
      <c r="G1779" s="35" t="s">
        <v>5656</v>
      </c>
      <c r="H1779" s="35" t="s">
        <v>1498</v>
      </c>
      <c r="I1779" s="35" t="s">
        <v>166</v>
      </c>
      <c r="J1779" s="35" t="s">
        <v>115</v>
      </c>
      <c r="K1779" s="35" t="s">
        <v>2686</v>
      </c>
      <c r="L1779" s="35" t="s">
        <v>5458</v>
      </c>
      <c r="M1779" s="35" t="s">
        <v>5459</v>
      </c>
      <c r="N1779" s="35" t="s">
        <v>115</v>
      </c>
      <c r="O1779" s="35" t="s">
        <v>115</v>
      </c>
      <c r="P1779" s="111">
        <v>45890</v>
      </c>
      <c r="Q1779" s="35">
        <v>19</v>
      </c>
      <c r="R1779" s="35" t="s">
        <v>5473</v>
      </c>
      <c r="S1779" s="35" t="s">
        <v>121</v>
      </c>
      <c r="T1779" s="35" t="s">
        <v>115</v>
      </c>
      <c r="U1779" s="35" t="s">
        <v>194</v>
      </c>
      <c r="V1779" s="35" t="s">
        <v>1512</v>
      </c>
      <c r="W1779" s="35" t="s">
        <v>123</v>
      </c>
      <c r="X1779" s="35" t="s">
        <v>224</v>
      </c>
      <c r="Y1779" s="130"/>
      <c r="Z1779" s="120">
        <v>5.4</v>
      </c>
      <c r="AA1779" s="120" t="s">
        <v>115</v>
      </c>
      <c r="AB1779" s="35" t="s">
        <v>1677</v>
      </c>
      <c r="AC1779" s="35" t="s">
        <v>115</v>
      </c>
      <c r="AD1779" s="35" t="s">
        <v>115</v>
      </c>
      <c r="AE1779" s="35" t="s">
        <v>115</v>
      </c>
      <c r="AF1779" s="35" t="s">
        <v>115</v>
      </c>
      <c r="AG1779" s="35" t="s">
        <v>4276</v>
      </c>
      <c r="AH1779" s="35" t="s">
        <v>422</v>
      </c>
      <c r="AI1779" s="35">
        <v>5799480</v>
      </c>
      <c r="AJ1779" s="35" t="s">
        <v>5657</v>
      </c>
      <c r="AK1779" s="130" t="s">
        <v>5539</v>
      </c>
      <c r="AL1779" s="35">
        <v>1</v>
      </c>
      <c r="AM1779" s="35">
        <v>82</v>
      </c>
      <c r="AN1779" s="35" t="s">
        <v>128</v>
      </c>
      <c r="AO1779" s="35" t="s">
        <v>123</v>
      </c>
      <c r="AP1779" s="35">
        <v>2024</v>
      </c>
      <c r="AQ1779" s="35" t="s">
        <v>130</v>
      </c>
      <c r="AR1779" s="35">
        <v>2022</v>
      </c>
      <c r="AS1779" s="35" t="s">
        <v>1871</v>
      </c>
      <c r="AT1779" s="35" t="s">
        <v>123</v>
      </c>
      <c r="AU1779" s="35" t="s">
        <v>115</v>
      </c>
      <c r="AV1779" s="35" t="s">
        <v>115</v>
      </c>
      <c r="AW1779" s="35" t="s">
        <v>115</v>
      </c>
      <c r="AX1779" s="35" t="s">
        <v>129</v>
      </c>
      <c r="AY1779" s="35" t="s">
        <v>115</v>
      </c>
      <c r="AZ1779" s="111" t="s">
        <v>115</v>
      </c>
      <c r="BA1779" s="35" t="s">
        <v>115</v>
      </c>
      <c r="BB1779" s="35" t="s">
        <v>115</v>
      </c>
      <c r="BC1779" s="35" t="s">
        <v>115</v>
      </c>
      <c r="BD1779" s="35" t="s">
        <v>115</v>
      </c>
      <c r="BE1779" s="35" t="s">
        <v>115</v>
      </c>
      <c r="BF1779" s="111" t="s">
        <v>115</v>
      </c>
      <c r="BG1779" s="35" t="s">
        <v>131</v>
      </c>
      <c r="BH1779" s="35" t="s">
        <v>115</v>
      </c>
      <c r="BI1779" s="35" t="s">
        <v>488</v>
      </c>
      <c r="BJ1779" s="35">
        <v>4</v>
      </c>
      <c r="BK1779" s="111">
        <v>45947</v>
      </c>
      <c r="BL1779" s="111">
        <v>45747</v>
      </c>
      <c r="BM1779" s="111">
        <v>46155</v>
      </c>
      <c r="BN1779" s="35" t="s">
        <v>485</v>
      </c>
      <c r="BO1779" s="35" t="s">
        <v>115</v>
      </c>
      <c r="BP1779" s="35" t="b">
        <v>1</v>
      </c>
      <c r="BQ1779" s="117">
        <v>46380</v>
      </c>
      <c r="BR1779" s="35" t="s">
        <v>134</v>
      </c>
      <c r="BS1779" s="117">
        <v>10827.934499999999</v>
      </c>
      <c r="BT1779" s="117">
        <v>25370.041700000002</v>
      </c>
      <c r="BU1779" s="117">
        <v>0</v>
      </c>
      <c r="BV1779" s="117">
        <v>168.0676</v>
      </c>
      <c r="BW1779" s="117">
        <v>392.33850000000001</v>
      </c>
      <c r="BX1779" s="117">
        <v>8087.8384999999998</v>
      </c>
      <c r="BY1779" s="117">
        <v>13155.642099999999</v>
      </c>
      <c r="BZ1779" s="117">
        <v>3566.1550000000002</v>
      </c>
      <c r="CA1779" s="117">
        <v>0</v>
      </c>
      <c r="CB1779" s="117">
        <v>0</v>
      </c>
      <c r="CC1779" s="117">
        <v>0</v>
      </c>
      <c r="CD1779" s="117">
        <v>0</v>
      </c>
      <c r="CE1779" s="117">
        <v>8648.2446</v>
      </c>
      <c r="CF1779" s="35" t="s">
        <v>135</v>
      </c>
      <c r="CG1779" s="35" t="s">
        <v>136</v>
      </c>
      <c r="CH1779" s="35" t="s">
        <v>253</v>
      </c>
      <c r="CI1779" s="117">
        <v>0</v>
      </c>
      <c r="CJ1779" s="117">
        <v>0</v>
      </c>
      <c r="CK1779" s="117">
        <v>0</v>
      </c>
      <c r="CL1779" s="117">
        <v>0</v>
      </c>
      <c r="CM1779" s="117">
        <v>0</v>
      </c>
      <c r="CN1779" s="117">
        <v>0</v>
      </c>
      <c r="CO1779" s="114">
        <v>0</v>
      </c>
      <c r="CP1779" s="35" t="s">
        <v>5658</v>
      </c>
      <c r="CQ1779" s="35" t="s">
        <v>115</v>
      </c>
      <c r="CR1779" s="35" t="s">
        <v>134</v>
      </c>
      <c r="CS1779" s="35" t="s">
        <v>115</v>
      </c>
      <c r="CT1779" s="114">
        <v>1</v>
      </c>
      <c r="CU1779" s="114">
        <v>0</v>
      </c>
      <c r="CV1779" s="36" t="s">
        <v>1903</v>
      </c>
    </row>
    <row r="1780" spans="2:100">
      <c r="B1780" s="28">
        <v>1776</v>
      </c>
      <c r="C1780" s="129" t="s">
        <v>5539</v>
      </c>
      <c r="D1780" s="129"/>
      <c r="E1780" s="129"/>
      <c r="F1780" s="129"/>
      <c r="G1780" s="29" t="s">
        <v>5659</v>
      </c>
      <c r="H1780" s="29" t="s">
        <v>1498</v>
      </c>
      <c r="I1780" s="29" t="s">
        <v>166</v>
      </c>
      <c r="J1780" s="29" t="s">
        <v>115</v>
      </c>
      <c r="K1780" s="29" t="s">
        <v>5660</v>
      </c>
      <c r="L1780" s="29" t="s">
        <v>5458</v>
      </c>
      <c r="M1780" s="29" t="s">
        <v>5459</v>
      </c>
      <c r="N1780" s="29" t="s">
        <v>115</v>
      </c>
      <c r="O1780" s="29" t="s">
        <v>115</v>
      </c>
      <c r="P1780" s="109">
        <v>45862</v>
      </c>
      <c r="Q1780" s="29">
        <v>7</v>
      </c>
      <c r="R1780" s="29" t="s">
        <v>5473</v>
      </c>
      <c r="S1780" s="29" t="s">
        <v>121</v>
      </c>
      <c r="T1780" s="29" t="s">
        <v>115</v>
      </c>
      <c r="U1780" s="29" t="s">
        <v>214</v>
      </c>
      <c r="V1780" s="29" t="s">
        <v>122</v>
      </c>
      <c r="W1780" s="29" t="s">
        <v>123</v>
      </c>
      <c r="X1780" s="29" t="s">
        <v>224</v>
      </c>
      <c r="Y1780" s="129"/>
      <c r="Z1780" s="118">
        <v>0.9</v>
      </c>
      <c r="AA1780" s="118" t="s">
        <v>115</v>
      </c>
      <c r="AB1780" s="29" t="s">
        <v>1728</v>
      </c>
      <c r="AC1780" s="29" t="s">
        <v>115</v>
      </c>
      <c r="AD1780" s="29" t="s">
        <v>115</v>
      </c>
      <c r="AE1780" s="29" t="s">
        <v>115</v>
      </c>
      <c r="AF1780" s="29" t="s">
        <v>115</v>
      </c>
      <c r="AG1780" s="29" t="s">
        <v>4276</v>
      </c>
      <c r="AH1780" s="29" t="s">
        <v>422</v>
      </c>
      <c r="AI1780" s="29">
        <v>5799798</v>
      </c>
      <c r="AJ1780" s="29" t="s">
        <v>5661</v>
      </c>
      <c r="AK1780" s="129" t="s">
        <v>5539</v>
      </c>
      <c r="AL1780" s="29">
        <v>5</v>
      </c>
      <c r="AM1780" s="29">
        <v>82</v>
      </c>
      <c r="AN1780" s="29" t="s">
        <v>5662</v>
      </c>
      <c r="AO1780" s="29" t="s">
        <v>123</v>
      </c>
      <c r="AP1780" s="29">
        <v>2025</v>
      </c>
      <c r="AQ1780" s="29" t="s">
        <v>130</v>
      </c>
      <c r="AR1780" s="29">
        <v>2023</v>
      </c>
      <c r="AS1780" s="29" t="s">
        <v>1871</v>
      </c>
      <c r="AT1780" s="29" t="s">
        <v>123</v>
      </c>
      <c r="AU1780" s="29" t="s">
        <v>115</v>
      </c>
      <c r="AV1780" s="29" t="s">
        <v>115</v>
      </c>
      <c r="AW1780" s="29" t="s">
        <v>115</v>
      </c>
      <c r="AX1780" s="29" t="s">
        <v>129</v>
      </c>
      <c r="AY1780" s="29" t="s">
        <v>203</v>
      </c>
      <c r="AZ1780" s="109" t="s">
        <v>203</v>
      </c>
      <c r="BA1780" s="29" t="s">
        <v>203</v>
      </c>
      <c r="BB1780" s="29" t="s">
        <v>203</v>
      </c>
      <c r="BC1780" s="29" t="s">
        <v>203</v>
      </c>
      <c r="BD1780" s="29" t="s">
        <v>203</v>
      </c>
      <c r="BE1780" s="29" t="s">
        <v>203</v>
      </c>
      <c r="BF1780" s="109" t="s">
        <v>203</v>
      </c>
      <c r="BG1780" s="29" t="s">
        <v>203</v>
      </c>
      <c r="BH1780" s="29" t="s">
        <v>203</v>
      </c>
      <c r="BI1780" s="29" t="s">
        <v>488</v>
      </c>
      <c r="BJ1780" s="29">
        <v>4</v>
      </c>
      <c r="BK1780" s="109">
        <v>46322</v>
      </c>
      <c r="BL1780" s="109">
        <v>45667</v>
      </c>
      <c r="BM1780" s="109">
        <v>46450</v>
      </c>
      <c r="BN1780" s="29" t="s">
        <v>308</v>
      </c>
      <c r="BO1780" s="29" t="s">
        <v>115</v>
      </c>
      <c r="BP1780" s="29" t="b">
        <v>0</v>
      </c>
      <c r="BQ1780" s="115">
        <v>136800</v>
      </c>
      <c r="BR1780" s="29" t="s">
        <v>134</v>
      </c>
      <c r="BS1780" s="115">
        <v>1181.1697999999999</v>
      </c>
      <c r="BT1780" s="115">
        <v>31099.906200000001</v>
      </c>
      <c r="BU1780" s="115">
        <v>0</v>
      </c>
      <c r="BV1780" s="115">
        <v>0</v>
      </c>
      <c r="BW1780" s="115">
        <v>208.53989999999999</v>
      </c>
      <c r="BX1780" s="115">
        <v>547.87440000000004</v>
      </c>
      <c r="BY1780" s="115">
        <v>811.57909999999993</v>
      </c>
      <c r="BZ1780" s="115">
        <v>10720.865400000001</v>
      </c>
      <c r="CA1780" s="115">
        <v>15809.028200000001</v>
      </c>
      <c r="CB1780" s="115">
        <v>3002.0192000000002</v>
      </c>
      <c r="CC1780" s="115">
        <v>0</v>
      </c>
      <c r="CD1780" s="115">
        <v>0</v>
      </c>
      <c r="CE1780" s="115">
        <v>756.41429999999991</v>
      </c>
      <c r="CF1780" s="29" t="s">
        <v>135</v>
      </c>
      <c r="CG1780" s="29" t="s">
        <v>136</v>
      </c>
      <c r="CH1780" s="29" t="s">
        <v>723</v>
      </c>
      <c r="CI1780" s="115">
        <v>0</v>
      </c>
      <c r="CJ1780" s="115">
        <v>0</v>
      </c>
      <c r="CK1780" s="115">
        <v>0</v>
      </c>
      <c r="CL1780" s="115">
        <v>0</v>
      </c>
      <c r="CM1780" s="115">
        <v>0</v>
      </c>
      <c r="CN1780" s="115">
        <v>0</v>
      </c>
      <c r="CO1780" s="112">
        <v>0</v>
      </c>
      <c r="CP1780" s="29" t="s">
        <v>5663</v>
      </c>
      <c r="CQ1780" s="29" t="s">
        <v>115</v>
      </c>
      <c r="CR1780" s="29" t="s">
        <v>279</v>
      </c>
      <c r="CS1780" s="29" t="s">
        <v>115</v>
      </c>
      <c r="CT1780" s="112">
        <v>0</v>
      </c>
      <c r="CU1780" s="112">
        <v>1</v>
      </c>
      <c r="CV1780" s="30" t="s">
        <v>1936</v>
      </c>
    </row>
    <row r="1781" spans="2:100">
      <c r="B1781" s="31">
        <v>1777</v>
      </c>
      <c r="C1781" s="128" t="s">
        <v>5539</v>
      </c>
      <c r="D1781" s="128"/>
      <c r="E1781" s="128"/>
      <c r="F1781" s="128"/>
      <c r="G1781" s="32" t="s">
        <v>5659</v>
      </c>
      <c r="H1781" s="32" t="s">
        <v>1498</v>
      </c>
      <c r="I1781" s="32" t="s">
        <v>166</v>
      </c>
      <c r="J1781" s="32" t="s">
        <v>115</v>
      </c>
      <c r="K1781" s="32" t="s">
        <v>5660</v>
      </c>
      <c r="L1781" s="32" t="s">
        <v>5458</v>
      </c>
      <c r="M1781" s="32" t="s">
        <v>5459</v>
      </c>
      <c r="N1781" s="32" t="s">
        <v>115</v>
      </c>
      <c r="O1781" s="32" t="s">
        <v>115</v>
      </c>
      <c r="P1781" s="110">
        <v>45806</v>
      </c>
      <c r="Q1781" s="32">
        <v>89</v>
      </c>
      <c r="R1781" s="32" t="s">
        <v>5473</v>
      </c>
      <c r="S1781" s="32" t="s">
        <v>121</v>
      </c>
      <c r="T1781" s="32" t="s">
        <v>115</v>
      </c>
      <c r="U1781" s="32" t="s">
        <v>1574</v>
      </c>
      <c r="V1781" s="32" t="s">
        <v>1512</v>
      </c>
      <c r="W1781" s="32" t="s">
        <v>123</v>
      </c>
      <c r="X1781" s="32" t="s">
        <v>224</v>
      </c>
      <c r="Y1781" s="128"/>
      <c r="Z1781" s="119">
        <v>25.23</v>
      </c>
      <c r="AA1781" s="119" t="s">
        <v>115</v>
      </c>
      <c r="AB1781" s="32" t="s">
        <v>1728</v>
      </c>
      <c r="AC1781" s="32" t="s">
        <v>115</v>
      </c>
      <c r="AD1781" s="32" t="s">
        <v>115</v>
      </c>
      <c r="AE1781" s="32" t="s">
        <v>115</v>
      </c>
      <c r="AF1781" s="32" t="s">
        <v>115</v>
      </c>
      <c r="AG1781" s="32" t="s">
        <v>4276</v>
      </c>
      <c r="AH1781" s="32" t="s">
        <v>422</v>
      </c>
      <c r="AI1781" s="32">
        <v>5799799</v>
      </c>
      <c r="AJ1781" s="32" t="s">
        <v>5661</v>
      </c>
      <c r="AK1781" s="128" t="s">
        <v>5539</v>
      </c>
      <c r="AL1781" s="32">
        <v>5</v>
      </c>
      <c r="AM1781" s="32">
        <v>82</v>
      </c>
      <c r="AN1781" s="32" t="s">
        <v>5662</v>
      </c>
      <c r="AO1781" s="32" t="s">
        <v>123</v>
      </c>
      <c r="AP1781" s="32">
        <v>2025</v>
      </c>
      <c r="AQ1781" s="32" t="s">
        <v>130</v>
      </c>
      <c r="AR1781" s="32">
        <v>2023</v>
      </c>
      <c r="AS1781" s="32" t="s">
        <v>1871</v>
      </c>
      <c r="AT1781" s="32" t="s">
        <v>123</v>
      </c>
      <c r="AU1781" s="32" t="s">
        <v>115</v>
      </c>
      <c r="AV1781" s="32" t="s">
        <v>115</v>
      </c>
      <c r="AW1781" s="32" t="s">
        <v>115</v>
      </c>
      <c r="AX1781" s="32" t="s">
        <v>129</v>
      </c>
      <c r="AY1781" s="32" t="s">
        <v>203</v>
      </c>
      <c r="AZ1781" s="110" t="s">
        <v>203</v>
      </c>
      <c r="BA1781" s="32" t="s">
        <v>203</v>
      </c>
      <c r="BB1781" s="32" t="s">
        <v>203</v>
      </c>
      <c r="BC1781" s="32" t="s">
        <v>203</v>
      </c>
      <c r="BD1781" s="32" t="s">
        <v>203</v>
      </c>
      <c r="BE1781" s="32" t="s">
        <v>203</v>
      </c>
      <c r="BF1781" s="110" t="s">
        <v>203</v>
      </c>
      <c r="BG1781" s="32" t="s">
        <v>203</v>
      </c>
      <c r="BH1781" s="32" t="s">
        <v>203</v>
      </c>
      <c r="BI1781" s="32" t="s">
        <v>488</v>
      </c>
      <c r="BJ1781" s="32">
        <v>4</v>
      </c>
      <c r="BK1781" s="110">
        <v>46464</v>
      </c>
      <c r="BL1781" s="110">
        <v>45667</v>
      </c>
      <c r="BM1781" s="110">
        <v>46778</v>
      </c>
      <c r="BN1781" s="32" t="s">
        <v>308</v>
      </c>
      <c r="BO1781" s="32" t="s">
        <v>115</v>
      </c>
      <c r="BP1781" s="32" t="b">
        <v>0</v>
      </c>
      <c r="BQ1781" s="116">
        <v>136800</v>
      </c>
      <c r="BR1781" s="32" t="s">
        <v>134</v>
      </c>
      <c r="BS1781" s="116">
        <v>1409.7173</v>
      </c>
      <c r="BT1781" s="116">
        <v>47771.456599999998</v>
      </c>
      <c r="BU1781" s="116">
        <v>0</v>
      </c>
      <c r="BV1781" s="116">
        <v>0</v>
      </c>
      <c r="BW1781" s="116">
        <v>142.27699999999999</v>
      </c>
      <c r="BX1781" s="116">
        <v>635.03240000000005</v>
      </c>
      <c r="BY1781" s="116">
        <v>932.58600000000001</v>
      </c>
      <c r="BZ1781" s="116">
        <v>11308.4599</v>
      </c>
      <c r="CA1781" s="116">
        <v>31358.078699999998</v>
      </c>
      <c r="CB1781" s="116">
        <v>3395.0227</v>
      </c>
      <c r="CC1781" s="116">
        <v>0</v>
      </c>
      <c r="CD1781" s="116">
        <v>0</v>
      </c>
      <c r="CE1781" s="116">
        <v>777.30939999999998</v>
      </c>
      <c r="CF1781" s="32" t="s">
        <v>135</v>
      </c>
      <c r="CG1781" s="32" t="s">
        <v>136</v>
      </c>
      <c r="CH1781" s="32" t="s">
        <v>878</v>
      </c>
      <c r="CI1781" s="116">
        <v>0</v>
      </c>
      <c r="CJ1781" s="116">
        <v>0</v>
      </c>
      <c r="CK1781" s="116">
        <v>0</v>
      </c>
      <c r="CL1781" s="116">
        <v>0</v>
      </c>
      <c r="CM1781" s="116">
        <v>0</v>
      </c>
      <c r="CN1781" s="116">
        <v>0</v>
      </c>
      <c r="CO1781" s="113">
        <v>0</v>
      </c>
      <c r="CP1781" s="32" t="s">
        <v>5664</v>
      </c>
      <c r="CQ1781" s="32" t="s">
        <v>115</v>
      </c>
      <c r="CR1781" s="32" t="s">
        <v>279</v>
      </c>
      <c r="CS1781" s="32" t="s">
        <v>115</v>
      </c>
      <c r="CT1781" s="113">
        <v>0</v>
      </c>
      <c r="CU1781" s="113">
        <v>1</v>
      </c>
      <c r="CV1781" s="33" t="s">
        <v>1936</v>
      </c>
    </row>
    <row r="1782" spans="2:100">
      <c r="B1782" s="31">
        <v>1778</v>
      </c>
      <c r="C1782" s="128" t="s">
        <v>5539</v>
      </c>
      <c r="D1782" s="128"/>
      <c r="E1782" s="128"/>
      <c r="F1782" s="128"/>
      <c r="G1782" s="32" t="s">
        <v>5659</v>
      </c>
      <c r="H1782" s="32" t="s">
        <v>1498</v>
      </c>
      <c r="I1782" s="32" t="s">
        <v>166</v>
      </c>
      <c r="J1782" s="32" t="s">
        <v>115</v>
      </c>
      <c r="K1782" s="32" t="s">
        <v>5660</v>
      </c>
      <c r="L1782" s="32" t="s">
        <v>5458</v>
      </c>
      <c r="M1782" s="32" t="s">
        <v>5459</v>
      </c>
      <c r="N1782" s="32" t="s">
        <v>115</v>
      </c>
      <c r="O1782" s="32" t="s">
        <v>115</v>
      </c>
      <c r="P1782" s="110">
        <v>45898</v>
      </c>
      <c r="Q1782" s="32">
        <v>68</v>
      </c>
      <c r="R1782" s="32" t="s">
        <v>5473</v>
      </c>
      <c r="S1782" s="32" t="s">
        <v>121</v>
      </c>
      <c r="T1782" s="32" t="s">
        <v>115</v>
      </c>
      <c r="U1782" s="32" t="s">
        <v>1574</v>
      </c>
      <c r="V1782" s="32" t="s">
        <v>1512</v>
      </c>
      <c r="W1782" s="32" t="s">
        <v>123</v>
      </c>
      <c r="X1782" s="32" t="s">
        <v>224</v>
      </c>
      <c r="Y1782" s="128"/>
      <c r="Z1782" s="119">
        <v>17</v>
      </c>
      <c r="AA1782" s="119" t="s">
        <v>115</v>
      </c>
      <c r="AB1782" s="32" t="s">
        <v>1728</v>
      </c>
      <c r="AC1782" s="32" t="s">
        <v>115</v>
      </c>
      <c r="AD1782" s="32" t="s">
        <v>115</v>
      </c>
      <c r="AE1782" s="32" t="s">
        <v>115</v>
      </c>
      <c r="AF1782" s="32" t="s">
        <v>115</v>
      </c>
      <c r="AG1782" s="32" t="s">
        <v>4276</v>
      </c>
      <c r="AH1782" s="32" t="s">
        <v>422</v>
      </c>
      <c r="AI1782" s="32">
        <v>5799800</v>
      </c>
      <c r="AJ1782" s="32" t="s">
        <v>5661</v>
      </c>
      <c r="AK1782" s="128" t="s">
        <v>5539</v>
      </c>
      <c r="AL1782" s="32">
        <v>5</v>
      </c>
      <c r="AM1782" s="32">
        <v>82</v>
      </c>
      <c r="AN1782" s="32" t="s">
        <v>5662</v>
      </c>
      <c r="AO1782" s="32" t="s">
        <v>123</v>
      </c>
      <c r="AP1782" s="32">
        <v>2025</v>
      </c>
      <c r="AQ1782" s="32" t="s">
        <v>130</v>
      </c>
      <c r="AR1782" s="32">
        <v>2023</v>
      </c>
      <c r="AS1782" s="32" t="s">
        <v>1871</v>
      </c>
      <c r="AT1782" s="32" t="s">
        <v>123</v>
      </c>
      <c r="AU1782" s="32" t="s">
        <v>115</v>
      </c>
      <c r="AV1782" s="32" t="s">
        <v>115</v>
      </c>
      <c r="AW1782" s="32" t="s">
        <v>115</v>
      </c>
      <c r="AX1782" s="32" t="s">
        <v>129</v>
      </c>
      <c r="AY1782" s="32" t="s">
        <v>203</v>
      </c>
      <c r="AZ1782" s="110" t="s">
        <v>203</v>
      </c>
      <c r="BA1782" s="32" t="s">
        <v>203</v>
      </c>
      <c r="BB1782" s="32" t="s">
        <v>203</v>
      </c>
      <c r="BC1782" s="32" t="s">
        <v>203</v>
      </c>
      <c r="BD1782" s="32" t="s">
        <v>203</v>
      </c>
      <c r="BE1782" s="32" t="s">
        <v>203</v>
      </c>
      <c r="BF1782" s="110" t="s">
        <v>203</v>
      </c>
      <c r="BG1782" s="32" t="s">
        <v>203</v>
      </c>
      <c r="BH1782" s="32" t="s">
        <v>203</v>
      </c>
      <c r="BI1782" s="32" t="s">
        <v>488</v>
      </c>
      <c r="BJ1782" s="32">
        <v>4</v>
      </c>
      <c r="BK1782" s="110">
        <v>46108</v>
      </c>
      <c r="BL1782" s="110">
        <v>45667</v>
      </c>
      <c r="BM1782" s="110">
        <v>46393</v>
      </c>
      <c r="BN1782" s="32" t="s">
        <v>308</v>
      </c>
      <c r="BO1782" s="32" t="s">
        <v>115</v>
      </c>
      <c r="BP1782" s="32" t="b">
        <v>0</v>
      </c>
      <c r="BQ1782" s="116">
        <v>136800</v>
      </c>
      <c r="BR1782" s="32" t="s">
        <v>134</v>
      </c>
      <c r="BS1782" s="116">
        <v>940.21960000000001</v>
      </c>
      <c r="BT1782" s="116">
        <v>23385.778300000002</v>
      </c>
      <c r="BU1782" s="116">
        <v>0</v>
      </c>
      <c r="BV1782" s="116">
        <v>0</v>
      </c>
      <c r="BW1782" s="116">
        <v>94.873800000000003</v>
      </c>
      <c r="BX1782" s="116">
        <v>403.25689999999997</v>
      </c>
      <c r="BY1782" s="116">
        <v>1838.3836999999999</v>
      </c>
      <c r="BZ1782" s="116">
        <v>14178.2346</v>
      </c>
      <c r="CA1782" s="116">
        <v>6871.0294000000004</v>
      </c>
      <c r="CB1782" s="116">
        <v>0</v>
      </c>
      <c r="CC1782" s="116">
        <v>0</v>
      </c>
      <c r="CD1782" s="116">
        <v>0</v>
      </c>
      <c r="CE1782" s="116">
        <v>498.13060000000002</v>
      </c>
      <c r="CF1782" s="32" t="s">
        <v>135</v>
      </c>
      <c r="CG1782" s="32" t="s">
        <v>136</v>
      </c>
      <c r="CH1782" s="32" t="s">
        <v>486</v>
      </c>
      <c r="CI1782" s="116">
        <v>0</v>
      </c>
      <c r="CJ1782" s="116">
        <v>0</v>
      </c>
      <c r="CK1782" s="116">
        <v>0</v>
      </c>
      <c r="CL1782" s="116">
        <v>0</v>
      </c>
      <c r="CM1782" s="116">
        <v>0</v>
      </c>
      <c r="CN1782" s="116">
        <v>0</v>
      </c>
      <c r="CO1782" s="113">
        <v>0</v>
      </c>
      <c r="CP1782" s="32" t="s">
        <v>5665</v>
      </c>
      <c r="CQ1782" s="32" t="s">
        <v>115</v>
      </c>
      <c r="CR1782" s="32" t="s">
        <v>279</v>
      </c>
      <c r="CS1782" s="32" t="s">
        <v>115</v>
      </c>
      <c r="CT1782" s="113">
        <v>0</v>
      </c>
      <c r="CU1782" s="113">
        <v>1</v>
      </c>
      <c r="CV1782" s="33" t="s">
        <v>1936</v>
      </c>
    </row>
    <row r="1783" spans="2:100">
      <c r="B1783" s="31">
        <v>1779</v>
      </c>
      <c r="C1783" s="128" t="s">
        <v>5539</v>
      </c>
      <c r="D1783" s="128"/>
      <c r="E1783" s="128"/>
      <c r="F1783" s="128"/>
      <c r="G1783" s="32" t="s">
        <v>5666</v>
      </c>
      <c r="H1783" s="32" t="s">
        <v>1498</v>
      </c>
      <c r="I1783" s="32" t="s">
        <v>166</v>
      </c>
      <c r="J1783" s="32" t="s">
        <v>115</v>
      </c>
      <c r="K1783" s="32" t="s">
        <v>5667</v>
      </c>
      <c r="L1783" s="32" t="s">
        <v>5458</v>
      </c>
      <c r="M1783" s="32" t="s">
        <v>5459</v>
      </c>
      <c r="N1783" s="32" t="s">
        <v>115</v>
      </c>
      <c r="O1783" s="32" t="s">
        <v>115</v>
      </c>
      <c r="P1783" s="110">
        <v>45932</v>
      </c>
      <c r="Q1783" s="32" t="s">
        <v>115</v>
      </c>
      <c r="R1783" s="32" t="s">
        <v>5473</v>
      </c>
      <c r="S1783" s="32" t="s">
        <v>121</v>
      </c>
      <c r="T1783" s="32" t="s">
        <v>115</v>
      </c>
      <c r="U1783" s="32" t="s">
        <v>214</v>
      </c>
      <c r="V1783" s="32" t="s">
        <v>122</v>
      </c>
      <c r="W1783" s="32" t="s">
        <v>123</v>
      </c>
      <c r="X1783" s="32" t="s">
        <v>278</v>
      </c>
      <c r="Y1783" s="128"/>
      <c r="Z1783" s="119">
        <v>10</v>
      </c>
      <c r="AA1783" s="119">
        <v>94.532421088921097</v>
      </c>
      <c r="AB1783" s="32" t="s">
        <v>1677</v>
      </c>
      <c r="AC1783" s="32" t="s">
        <v>115</v>
      </c>
      <c r="AD1783" s="32" t="s">
        <v>115</v>
      </c>
      <c r="AE1783" s="32" t="s">
        <v>115</v>
      </c>
      <c r="AF1783" s="32" t="s">
        <v>115</v>
      </c>
      <c r="AG1783" s="32" t="s">
        <v>4276</v>
      </c>
      <c r="AH1783" s="32" t="s">
        <v>422</v>
      </c>
      <c r="AI1783" s="32">
        <v>5803144</v>
      </c>
      <c r="AJ1783" s="32" t="s">
        <v>5668</v>
      </c>
      <c r="AK1783" s="128" t="s">
        <v>5539</v>
      </c>
      <c r="AL1783" s="32">
        <v>9</v>
      </c>
      <c r="AM1783" s="32">
        <v>82</v>
      </c>
      <c r="AN1783" s="32" t="s">
        <v>128</v>
      </c>
      <c r="AO1783" s="32" t="s">
        <v>123</v>
      </c>
      <c r="AP1783" s="32">
        <v>2025</v>
      </c>
      <c r="AQ1783" s="32" t="s">
        <v>130</v>
      </c>
      <c r="AR1783" s="32">
        <v>2023</v>
      </c>
      <c r="AS1783" s="32" t="s">
        <v>1788</v>
      </c>
      <c r="AT1783" s="32" t="s">
        <v>123</v>
      </c>
      <c r="AU1783" s="32" t="s">
        <v>115</v>
      </c>
      <c r="AV1783" s="32" t="s">
        <v>115</v>
      </c>
      <c r="AW1783" s="32" t="s">
        <v>115</v>
      </c>
      <c r="AX1783" s="32" t="s">
        <v>129</v>
      </c>
      <c r="AY1783" s="32" t="s">
        <v>1747</v>
      </c>
      <c r="AZ1783" s="110">
        <v>45261</v>
      </c>
      <c r="BA1783" s="32" t="s">
        <v>1686</v>
      </c>
      <c r="BB1783" s="32" t="s">
        <v>115</v>
      </c>
      <c r="BC1783" s="32" t="s">
        <v>5617</v>
      </c>
      <c r="BD1783" s="32" t="s">
        <v>115</v>
      </c>
      <c r="BE1783" s="32" t="s">
        <v>5669</v>
      </c>
      <c r="BF1783" s="110">
        <v>45387</v>
      </c>
      <c r="BG1783" s="32" t="s">
        <v>306</v>
      </c>
      <c r="BH1783" s="32" t="s">
        <v>1689</v>
      </c>
      <c r="BI1783" s="32" t="s">
        <v>488</v>
      </c>
      <c r="BJ1783" s="32">
        <v>4</v>
      </c>
      <c r="BK1783" s="110">
        <v>45940</v>
      </c>
      <c r="BL1783" s="110">
        <v>46287</v>
      </c>
      <c r="BM1783" s="110">
        <v>46094</v>
      </c>
      <c r="BN1783" s="32" t="s">
        <v>115</v>
      </c>
      <c r="BO1783" s="32" t="s">
        <v>115</v>
      </c>
      <c r="BP1783" s="32" t="b">
        <v>1</v>
      </c>
      <c r="BQ1783" s="116">
        <v>30284</v>
      </c>
      <c r="BR1783" s="32" t="s">
        <v>134</v>
      </c>
      <c r="BS1783" s="116">
        <v>2620.0160999999998</v>
      </c>
      <c r="BT1783" s="116">
        <v>11133.171</v>
      </c>
      <c r="BU1783" s="116">
        <v>0</v>
      </c>
      <c r="BV1783" s="116">
        <v>0</v>
      </c>
      <c r="BW1783" s="116">
        <v>322.45949999999999</v>
      </c>
      <c r="BX1783" s="116">
        <v>1316.0645</v>
      </c>
      <c r="BY1783" s="116">
        <v>7286.7019</v>
      </c>
      <c r="BZ1783" s="116">
        <v>2207.9450000000002</v>
      </c>
      <c r="CA1783" s="116">
        <v>0</v>
      </c>
      <c r="CB1783" s="116">
        <v>0</v>
      </c>
      <c r="CC1783" s="116">
        <v>0</v>
      </c>
      <c r="CD1783" s="116">
        <v>0</v>
      </c>
      <c r="CE1783" s="116">
        <v>1638.5240999999999</v>
      </c>
      <c r="CF1783" s="32" t="s">
        <v>135</v>
      </c>
      <c r="CG1783" s="32" t="s">
        <v>136</v>
      </c>
      <c r="CH1783" s="32" t="s">
        <v>253</v>
      </c>
      <c r="CI1783" s="116">
        <v>0</v>
      </c>
      <c r="CJ1783" s="116">
        <v>0</v>
      </c>
      <c r="CK1783" s="116">
        <v>0</v>
      </c>
      <c r="CL1783" s="116">
        <v>0</v>
      </c>
      <c r="CM1783" s="116">
        <v>0</v>
      </c>
      <c r="CN1783" s="116">
        <v>0</v>
      </c>
      <c r="CO1783" s="113">
        <v>0</v>
      </c>
      <c r="CP1783" s="32" t="s">
        <v>5670</v>
      </c>
      <c r="CQ1783" s="32" t="s">
        <v>115</v>
      </c>
      <c r="CR1783" s="32" t="s">
        <v>134</v>
      </c>
      <c r="CS1783" s="32" t="s">
        <v>115</v>
      </c>
      <c r="CT1783" s="113">
        <v>1</v>
      </c>
      <c r="CU1783" s="113">
        <v>0</v>
      </c>
      <c r="CV1783" s="33" t="s">
        <v>1936</v>
      </c>
    </row>
    <row r="1784" spans="2:100">
      <c r="B1784" s="123">
        <v>1780</v>
      </c>
      <c r="C1784" s="124" t="s">
        <v>5671</v>
      </c>
      <c r="D1784" s="128"/>
      <c r="E1784" s="128"/>
      <c r="F1784" s="32" t="s">
        <v>1816</v>
      </c>
      <c r="G1784" s="32" t="s">
        <v>5672</v>
      </c>
      <c r="H1784" s="32" t="s">
        <v>1556</v>
      </c>
      <c r="I1784" s="32" t="s">
        <v>118</v>
      </c>
      <c r="J1784" s="32" t="s">
        <v>115</v>
      </c>
      <c r="K1784" s="32" t="s">
        <v>1818</v>
      </c>
      <c r="L1784" s="32" t="s">
        <v>5458</v>
      </c>
      <c r="M1784" s="32" t="s">
        <v>5459</v>
      </c>
      <c r="N1784" s="32" t="s">
        <v>115</v>
      </c>
      <c r="O1784" s="32" t="s">
        <v>115</v>
      </c>
      <c r="P1784" s="110">
        <v>45883</v>
      </c>
      <c r="Q1784" s="32" t="s">
        <v>115</v>
      </c>
      <c r="R1784" s="32" t="s">
        <v>5473</v>
      </c>
      <c r="S1784" s="32" t="s">
        <v>203</v>
      </c>
      <c r="T1784" s="32" t="s">
        <v>203</v>
      </c>
      <c r="U1784" s="32" t="s">
        <v>214</v>
      </c>
      <c r="V1784" s="32" t="s">
        <v>288</v>
      </c>
      <c r="W1784" s="32" t="s">
        <v>123</v>
      </c>
      <c r="X1784" s="32" t="s">
        <v>887</v>
      </c>
      <c r="Y1784" s="128"/>
      <c r="Z1784" s="119">
        <v>4</v>
      </c>
      <c r="AA1784" s="119" t="s">
        <v>115</v>
      </c>
      <c r="AB1784" s="32" t="s">
        <v>1677</v>
      </c>
      <c r="AC1784" s="32" t="s">
        <v>115</v>
      </c>
      <c r="AD1784" s="32" t="s">
        <v>115</v>
      </c>
      <c r="AE1784" s="32" t="s">
        <v>115</v>
      </c>
      <c r="AF1784" s="32" t="s">
        <v>115</v>
      </c>
      <c r="AG1784" s="32" t="s">
        <v>4276</v>
      </c>
      <c r="AH1784" s="32" t="s">
        <v>422</v>
      </c>
      <c r="AI1784" s="32">
        <v>5804624</v>
      </c>
      <c r="AJ1784" s="32" t="s">
        <v>2927</v>
      </c>
      <c r="AK1784" s="32" t="s">
        <v>5673</v>
      </c>
      <c r="AL1784" s="32">
        <v>3</v>
      </c>
      <c r="AM1784" s="32">
        <v>82</v>
      </c>
      <c r="AN1784" s="32" t="s">
        <v>128</v>
      </c>
      <c r="AO1784" s="32" t="s">
        <v>123</v>
      </c>
      <c r="AP1784" s="32" t="s">
        <v>203</v>
      </c>
      <c r="AQ1784" s="32" t="s">
        <v>130</v>
      </c>
      <c r="AR1784" s="32">
        <v>2025</v>
      </c>
      <c r="AS1784" s="32" t="s">
        <v>1636</v>
      </c>
      <c r="AT1784" s="32" t="s">
        <v>123</v>
      </c>
      <c r="AU1784" s="32" t="s">
        <v>115</v>
      </c>
      <c r="AV1784" s="32" t="s">
        <v>115</v>
      </c>
      <c r="AW1784" s="32" t="s">
        <v>115</v>
      </c>
      <c r="AX1784" s="32" t="s">
        <v>129</v>
      </c>
      <c r="AY1784" s="32" t="s">
        <v>203</v>
      </c>
      <c r="AZ1784" s="110" t="s">
        <v>203</v>
      </c>
      <c r="BA1784" s="32" t="s">
        <v>203</v>
      </c>
      <c r="BB1784" s="32" t="s">
        <v>203</v>
      </c>
      <c r="BC1784" s="32" t="s">
        <v>203</v>
      </c>
      <c r="BD1784" s="32" t="s">
        <v>203</v>
      </c>
      <c r="BE1784" s="32" t="s">
        <v>203</v>
      </c>
      <c r="BF1784" s="110" t="s">
        <v>203</v>
      </c>
      <c r="BG1784" s="32" t="s">
        <v>203</v>
      </c>
      <c r="BH1784" s="32" t="s">
        <v>203</v>
      </c>
      <c r="BI1784" s="32" t="s">
        <v>162</v>
      </c>
      <c r="BJ1784" s="32">
        <v>5</v>
      </c>
      <c r="BK1784" s="110">
        <v>47553</v>
      </c>
      <c r="BL1784" s="110">
        <v>46874</v>
      </c>
      <c r="BM1784" s="110">
        <v>47578</v>
      </c>
      <c r="BN1784" s="32" t="s">
        <v>225</v>
      </c>
      <c r="BO1784" s="32" t="s">
        <v>115</v>
      </c>
      <c r="BP1784" s="32" t="b">
        <v>0</v>
      </c>
      <c r="BQ1784" s="116" t="s">
        <v>2468</v>
      </c>
      <c r="BR1784" s="32" t="s">
        <v>134</v>
      </c>
      <c r="BS1784" s="116">
        <v>0</v>
      </c>
      <c r="BT1784" s="116">
        <v>9309.5293000000001</v>
      </c>
      <c r="BU1784" s="116">
        <v>0</v>
      </c>
      <c r="BV1784" s="116">
        <v>0</v>
      </c>
      <c r="BW1784" s="116">
        <v>0</v>
      </c>
      <c r="BX1784" s="116">
        <v>0</v>
      </c>
      <c r="BY1784" s="116">
        <v>7.2092999999999998</v>
      </c>
      <c r="BZ1784" s="116">
        <v>1169.492</v>
      </c>
      <c r="CA1784" s="116">
        <v>1170.8335</v>
      </c>
      <c r="CB1784" s="116">
        <v>1521.2681</v>
      </c>
      <c r="CC1784" s="116">
        <v>3721.9636999999998</v>
      </c>
      <c r="CD1784" s="116">
        <v>1718.7628</v>
      </c>
      <c r="CE1784" s="116">
        <v>0</v>
      </c>
      <c r="CF1784" s="32" t="s">
        <v>135</v>
      </c>
      <c r="CG1784" s="32" t="s">
        <v>136</v>
      </c>
      <c r="CH1784" s="32" t="s">
        <v>522</v>
      </c>
      <c r="CI1784" s="116">
        <v>0</v>
      </c>
      <c r="CJ1784" s="116">
        <v>0</v>
      </c>
      <c r="CK1784" s="116">
        <v>0</v>
      </c>
      <c r="CL1784" s="116">
        <v>0</v>
      </c>
      <c r="CM1784" s="116">
        <v>0</v>
      </c>
      <c r="CN1784" s="116">
        <v>0</v>
      </c>
      <c r="CO1784" s="113">
        <v>0</v>
      </c>
      <c r="CP1784" s="32" t="s">
        <v>5674</v>
      </c>
      <c r="CQ1784" s="32" t="s">
        <v>115</v>
      </c>
      <c r="CR1784" s="32" t="s">
        <v>279</v>
      </c>
      <c r="CS1784" s="32" t="s">
        <v>115</v>
      </c>
      <c r="CT1784" s="113">
        <v>1</v>
      </c>
      <c r="CU1784" s="113">
        <v>0</v>
      </c>
      <c r="CV1784" s="33" t="s">
        <v>1936</v>
      </c>
    </row>
    <row r="1785" spans="2:100">
      <c r="B1785" s="123">
        <v>1781</v>
      </c>
      <c r="C1785" s="124" t="s">
        <v>5675</v>
      </c>
      <c r="D1785" s="128"/>
      <c r="E1785" s="128"/>
      <c r="F1785" s="32" t="s">
        <v>1816</v>
      </c>
      <c r="G1785" s="32" t="s">
        <v>5672</v>
      </c>
      <c r="H1785" s="32" t="s">
        <v>1556</v>
      </c>
      <c r="I1785" s="32" t="s">
        <v>118</v>
      </c>
      <c r="J1785" s="32" t="s">
        <v>115</v>
      </c>
      <c r="K1785" s="32" t="s">
        <v>1818</v>
      </c>
      <c r="L1785" s="32" t="s">
        <v>5458</v>
      </c>
      <c r="M1785" s="32" t="s">
        <v>5459</v>
      </c>
      <c r="N1785" s="32" t="s">
        <v>115</v>
      </c>
      <c r="O1785" s="32" t="s">
        <v>115</v>
      </c>
      <c r="P1785" s="110">
        <v>45883</v>
      </c>
      <c r="Q1785" s="32" t="s">
        <v>115</v>
      </c>
      <c r="R1785" s="32" t="s">
        <v>5473</v>
      </c>
      <c r="S1785" s="32" t="s">
        <v>203</v>
      </c>
      <c r="T1785" s="32" t="s">
        <v>203</v>
      </c>
      <c r="U1785" s="32" t="s">
        <v>214</v>
      </c>
      <c r="V1785" s="32" t="s">
        <v>288</v>
      </c>
      <c r="W1785" s="32" t="s">
        <v>123</v>
      </c>
      <c r="X1785" s="32" t="s">
        <v>887</v>
      </c>
      <c r="Y1785" s="128"/>
      <c r="Z1785" s="119" t="s">
        <v>115</v>
      </c>
      <c r="AA1785" s="119" t="s">
        <v>115</v>
      </c>
      <c r="AB1785" s="32" t="s">
        <v>1677</v>
      </c>
      <c r="AC1785" s="32" t="s">
        <v>115</v>
      </c>
      <c r="AD1785" s="32" t="s">
        <v>115</v>
      </c>
      <c r="AE1785" s="32" t="s">
        <v>115</v>
      </c>
      <c r="AF1785" s="32" t="s">
        <v>115</v>
      </c>
      <c r="AG1785" s="32" t="s">
        <v>4276</v>
      </c>
      <c r="AH1785" s="32" t="s">
        <v>422</v>
      </c>
      <c r="AI1785" s="32">
        <v>5804623</v>
      </c>
      <c r="AJ1785" s="32" t="s">
        <v>2927</v>
      </c>
      <c r="AK1785" s="32" t="s">
        <v>5673</v>
      </c>
      <c r="AL1785" s="32">
        <v>3</v>
      </c>
      <c r="AM1785" s="32">
        <v>82</v>
      </c>
      <c r="AN1785" s="32" t="s">
        <v>128</v>
      </c>
      <c r="AO1785" s="32" t="s">
        <v>123</v>
      </c>
      <c r="AP1785" s="32" t="s">
        <v>203</v>
      </c>
      <c r="AQ1785" s="32" t="s">
        <v>130</v>
      </c>
      <c r="AR1785" s="32">
        <v>2025</v>
      </c>
      <c r="AS1785" s="32" t="s">
        <v>1636</v>
      </c>
      <c r="AT1785" s="32" t="s">
        <v>123</v>
      </c>
      <c r="AU1785" s="32" t="s">
        <v>115</v>
      </c>
      <c r="AV1785" s="32" t="s">
        <v>115</v>
      </c>
      <c r="AW1785" s="32" t="s">
        <v>115</v>
      </c>
      <c r="AX1785" s="32" t="s">
        <v>129</v>
      </c>
      <c r="AY1785" s="32" t="s">
        <v>203</v>
      </c>
      <c r="AZ1785" s="110" t="s">
        <v>203</v>
      </c>
      <c r="BA1785" s="32" t="s">
        <v>203</v>
      </c>
      <c r="BB1785" s="32" t="s">
        <v>203</v>
      </c>
      <c r="BC1785" s="32" t="s">
        <v>203</v>
      </c>
      <c r="BD1785" s="32" t="s">
        <v>203</v>
      </c>
      <c r="BE1785" s="32" t="s">
        <v>203</v>
      </c>
      <c r="BF1785" s="110" t="s">
        <v>203</v>
      </c>
      <c r="BG1785" s="32" t="s">
        <v>203</v>
      </c>
      <c r="BH1785" s="32" t="s">
        <v>203</v>
      </c>
      <c r="BI1785" s="32" t="s">
        <v>162</v>
      </c>
      <c r="BJ1785" s="32">
        <v>5</v>
      </c>
      <c r="BK1785" s="110">
        <v>47553</v>
      </c>
      <c r="BL1785" s="110">
        <v>46874</v>
      </c>
      <c r="BM1785" s="110">
        <v>47578</v>
      </c>
      <c r="BN1785" s="32" t="s">
        <v>225</v>
      </c>
      <c r="BO1785" s="32" t="s">
        <v>115</v>
      </c>
      <c r="BP1785" s="32" t="b">
        <v>0</v>
      </c>
      <c r="BQ1785" s="116" t="s">
        <v>2468</v>
      </c>
      <c r="BR1785" s="32" t="s">
        <v>134</v>
      </c>
      <c r="BS1785" s="116">
        <v>0</v>
      </c>
      <c r="BT1785" s="116">
        <v>9190.3814999999995</v>
      </c>
      <c r="BU1785" s="116">
        <v>0</v>
      </c>
      <c r="BV1785" s="116">
        <v>0</v>
      </c>
      <c r="BW1785" s="116">
        <v>0</v>
      </c>
      <c r="BX1785" s="116">
        <v>0</v>
      </c>
      <c r="BY1785" s="116">
        <v>9.3688000000000002</v>
      </c>
      <c r="BZ1785" s="116">
        <v>1311.405</v>
      </c>
      <c r="CA1785" s="116">
        <v>1844.9654</v>
      </c>
      <c r="CB1785" s="116">
        <v>3684.3562999999999</v>
      </c>
      <c r="CC1785" s="116">
        <v>632.6431</v>
      </c>
      <c r="CD1785" s="116">
        <v>1679.3235999999999</v>
      </c>
      <c r="CE1785" s="116">
        <v>0</v>
      </c>
      <c r="CF1785" s="32" t="s">
        <v>135</v>
      </c>
      <c r="CG1785" s="32" t="s">
        <v>136</v>
      </c>
      <c r="CH1785" s="32" t="s">
        <v>522</v>
      </c>
      <c r="CI1785" s="116">
        <v>0</v>
      </c>
      <c r="CJ1785" s="116">
        <v>0</v>
      </c>
      <c r="CK1785" s="116">
        <v>0</v>
      </c>
      <c r="CL1785" s="116">
        <v>0</v>
      </c>
      <c r="CM1785" s="116">
        <v>0</v>
      </c>
      <c r="CN1785" s="116">
        <v>0</v>
      </c>
      <c r="CO1785" s="113">
        <v>0</v>
      </c>
      <c r="CP1785" s="32" t="s">
        <v>5676</v>
      </c>
      <c r="CQ1785" s="32" t="s">
        <v>115</v>
      </c>
      <c r="CR1785" s="32" t="s">
        <v>279</v>
      </c>
      <c r="CS1785" s="32" t="s">
        <v>115</v>
      </c>
      <c r="CT1785" s="113">
        <v>1</v>
      </c>
      <c r="CU1785" s="113">
        <v>0</v>
      </c>
      <c r="CV1785" s="33" t="s">
        <v>1936</v>
      </c>
    </row>
    <row r="1786" spans="2:100">
      <c r="B1786" s="31">
        <v>1782</v>
      </c>
      <c r="C1786" s="128" t="s">
        <v>5539</v>
      </c>
      <c r="D1786" s="128"/>
      <c r="E1786" s="128"/>
      <c r="F1786" s="128"/>
      <c r="G1786" s="32" t="s">
        <v>5677</v>
      </c>
      <c r="H1786" s="32" t="s">
        <v>1498</v>
      </c>
      <c r="I1786" s="32" t="s">
        <v>166</v>
      </c>
      <c r="J1786" s="32" t="s">
        <v>115</v>
      </c>
      <c r="K1786" s="32" t="s">
        <v>5678</v>
      </c>
      <c r="L1786" s="32" t="s">
        <v>5458</v>
      </c>
      <c r="M1786" s="32" t="s">
        <v>5459</v>
      </c>
      <c r="N1786" s="32" t="s">
        <v>115</v>
      </c>
      <c r="O1786" s="32" t="s">
        <v>115</v>
      </c>
      <c r="P1786" s="110">
        <v>45846</v>
      </c>
      <c r="Q1786" s="32">
        <v>59</v>
      </c>
      <c r="R1786" s="32" t="s">
        <v>5473</v>
      </c>
      <c r="S1786" s="32" t="s">
        <v>121</v>
      </c>
      <c r="T1786" s="32" t="s">
        <v>115</v>
      </c>
      <c r="U1786" s="32" t="s">
        <v>214</v>
      </c>
      <c r="V1786" s="32" t="s">
        <v>122</v>
      </c>
      <c r="W1786" s="32" t="s">
        <v>123</v>
      </c>
      <c r="X1786" s="32" t="s">
        <v>278</v>
      </c>
      <c r="Y1786" s="128"/>
      <c r="Z1786" s="119">
        <v>104.5</v>
      </c>
      <c r="AA1786" s="119" t="s">
        <v>115</v>
      </c>
      <c r="AB1786" s="32" t="s">
        <v>1810</v>
      </c>
      <c r="AC1786" s="32" t="s">
        <v>115</v>
      </c>
      <c r="AD1786" s="32" t="s">
        <v>115</v>
      </c>
      <c r="AE1786" s="32" t="s">
        <v>115</v>
      </c>
      <c r="AF1786" s="32" t="s">
        <v>115</v>
      </c>
      <c r="AG1786" s="32" t="s">
        <v>4276</v>
      </c>
      <c r="AH1786" s="32" t="s">
        <v>422</v>
      </c>
      <c r="AI1786" s="32">
        <v>5805808</v>
      </c>
      <c r="AJ1786" s="32" t="s">
        <v>5679</v>
      </c>
      <c r="AK1786" s="128" t="s">
        <v>5539</v>
      </c>
      <c r="AL1786" s="32">
        <v>9</v>
      </c>
      <c r="AM1786" s="32">
        <v>82</v>
      </c>
      <c r="AN1786" s="32" t="s">
        <v>128</v>
      </c>
      <c r="AO1786" s="32" t="s">
        <v>123</v>
      </c>
      <c r="AP1786" s="32">
        <v>2025</v>
      </c>
      <c r="AQ1786" s="32" t="s">
        <v>130</v>
      </c>
      <c r="AR1786" s="32">
        <v>2023</v>
      </c>
      <c r="AS1786" s="32" t="s">
        <v>1636</v>
      </c>
      <c r="AT1786" s="32" t="s">
        <v>123</v>
      </c>
      <c r="AU1786" s="32" t="s">
        <v>115</v>
      </c>
      <c r="AV1786" s="32" t="s">
        <v>115</v>
      </c>
      <c r="AW1786" s="32" t="s">
        <v>115</v>
      </c>
      <c r="AX1786" s="32" t="s">
        <v>129</v>
      </c>
      <c r="AY1786" s="32" t="s">
        <v>115</v>
      </c>
      <c r="AZ1786" s="110" t="s">
        <v>115</v>
      </c>
      <c r="BA1786" s="32" t="s">
        <v>115</v>
      </c>
      <c r="BB1786" s="32" t="s">
        <v>115</v>
      </c>
      <c r="BC1786" s="32" t="s">
        <v>115</v>
      </c>
      <c r="BD1786" s="32" t="s">
        <v>115</v>
      </c>
      <c r="BE1786" s="32" t="s">
        <v>5680</v>
      </c>
      <c r="BF1786" s="110">
        <v>45868</v>
      </c>
      <c r="BG1786" s="32" t="s">
        <v>306</v>
      </c>
      <c r="BH1786" s="32" t="s">
        <v>156</v>
      </c>
      <c r="BI1786" s="32" t="s">
        <v>488</v>
      </c>
      <c r="BJ1786" s="32">
        <v>4</v>
      </c>
      <c r="BK1786" s="110">
        <v>46066</v>
      </c>
      <c r="BL1786" s="110">
        <v>46966</v>
      </c>
      <c r="BM1786" s="110">
        <v>46153</v>
      </c>
      <c r="BN1786" s="32" t="s">
        <v>115</v>
      </c>
      <c r="BO1786" s="32" t="s">
        <v>115</v>
      </c>
      <c r="BP1786" s="32" t="b">
        <v>1</v>
      </c>
      <c r="BQ1786" s="116">
        <v>94899</v>
      </c>
      <c r="BR1786" s="32" t="s">
        <v>134</v>
      </c>
      <c r="BS1786" s="116">
        <v>674.24030000000005</v>
      </c>
      <c r="BT1786" s="116">
        <v>20696.0586</v>
      </c>
      <c r="BU1786" s="116">
        <v>0</v>
      </c>
      <c r="BV1786" s="116">
        <v>0</v>
      </c>
      <c r="BW1786" s="116">
        <v>2.0038</v>
      </c>
      <c r="BX1786" s="116">
        <v>365.30380000000002</v>
      </c>
      <c r="BY1786" s="116">
        <v>982.35169999999994</v>
      </c>
      <c r="BZ1786" s="116">
        <v>11329.719800000001</v>
      </c>
      <c r="CA1786" s="116">
        <v>1785.2470000000001</v>
      </c>
      <c r="CB1786" s="116">
        <v>1006.497</v>
      </c>
      <c r="CC1786" s="116">
        <v>5203.6235999999999</v>
      </c>
      <c r="CD1786" s="116">
        <v>21.311800000000002</v>
      </c>
      <c r="CE1786" s="116">
        <v>367.30770000000007</v>
      </c>
      <c r="CF1786" s="32" t="s">
        <v>135</v>
      </c>
      <c r="CG1786" s="32" t="s">
        <v>136</v>
      </c>
      <c r="CH1786" s="32" t="s">
        <v>4478</v>
      </c>
      <c r="CI1786" s="116">
        <v>0</v>
      </c>
      <c r="CJ1786" s="116">
        <v>0</v>
      </c>
      <c r="CK1786" s="116">
        <v>0</v>
      </c>
      <c r="CL1786" s="116">
        <v>0</v>
      </c>
      <c r="CM1786" s="116">
        <v>0</v>
      </c>
      <c r="CN1786" s="116">
        <v>0</v>
      </c>
      <c r="CO1786" s="113">
        <v>0</v>
      </c>
      <c r="CP1786" s="32" t="s">
        <v>5681</v>
      </c>
      <c r="CQ1786" s="32" t="s">
        <v>115</v>
      </c>
      <c r="CR1786" s="32" t="s">
        <v>134</v>
      </c>
      <c r="CS1786" s="32" t="s">
        <v>115</v>
      </c>
      <c r="CT1786" s="113">
        <v>1</v>
      </c>
      <c r="CU1786" s="113">
        <v>0</v>
      </c>
      <c r="CV1786" s="33" t="s">
        <v>1936</v>
      </c>
    </row>
    <row r="1787" spans="2:100">
      <c r="B1787" s="31">
        <v>1783</v>
      </c>
      <c r="C1787" s="128" t="s">
        <v>5539</v>
      </c>
      <c r="D1787" s="128"/>
      <c r="E1787" s="128"/>
      <c r="F1787" s="128"/>
      <c r="G1787" s="32" t="s">
        <v>5677</v>
      </c>
      <c r="H1787" s="32" t="s">
        <v>1498</v>
      </c>
      <c r="I1787" s="32" t="s">
        <v>118</v>
      </c>
      <c r="J1787" s="32" t="s">
        <v>115</v>
      </c>
      <c r="K1787" s="32" t="s">
        <v>5678</v>
      </c>
      <c r="L1787" s="32" t="s">
        <v>5458</v>
      </c>
      <c r="M1787" s="32" t="s">
        <v>5459</v>
      </c>
      <c r="N1787" s="32" t="s">
        <v>115</v>
      </c>
      <c r="O1787" s="32" t="s">
        <v>115</v>
      </c>
      <c r="P1787" s="110">
        <v>45846</v>
      </c>
      <c r="Q1787" s="32" t="s">
        <v>115</v>
      </c>
      <c r="R1787" s="32" t="s">
        <v>5473</v>
      </c>
      <c r="S1787" s="32" t="s">
        <v>121</v>
      </c>
      <c r="T1787" s="32" t="s">
        <v>115</v>
      </c>
      <c r="U1787" s="32" t="s">
        <v>214</v>
      </c>
      <c r="V1787" s="32" t="s">
        <v>122</v>
      </c>
      <c r="W1787" s="32" t="s">
        <v>123</v>
      </c>
      <c r="X1787" s="32" t="s">
        <v>278</v>
      </c>
      <c r="Y1787" s="128"/>
      <c r="Z1787" s="119">
        <v>15</v>
      </c>
      <c r="AA1787" s="119" t="s">
        <v>115</v>
      </c>
      <c r="AB1787" s="32" t="s">
        <v>1810</v>
      </c>
      <c r="AC1787" s="32" t="s">
        <v>115</v>
      </c>
      <c r="AD1787" s="32" t="s">
        <v>115</v>
      </c>
      <c r="AE1787" s="32" t="s">
        <v>115</v>
      </c>
      <c r="AF1787" s="32" t="s">
        <v>115</v>
      </c>
      <c r="AG1787" s="32" t="s">
        <v>4276</v>
      </c>
      <c r="AH1787" s="32" t="s">
        <v>422</v>
      </c>
      <c r="AI1787" s="32">
        <v>5809671</v>
      </c>
      <c r="AJ1787" s="32" t="s">
        <v>5679</v>
      </c>
      <c r="AK1787" s="128" t="s">
        <v>5539</v>
      </c>
      <c r="AL1787" s="32">
        <v>9</v>
      </c>
      <c r="AM1787" s="32">
        <v>82</v>
      </c>
      <c r="AN1787" s="32" t="s">
        <v>128</v>
      </c>
      <c r="AO1787" s="32" t="s">
        <v>123</v>
      </c>
      <c r="AP1787" s="32">
        <v>2025</v>
      </c>
      <c r="AQ1787" s="32" t="s">
        <v>130</v>
      </c>
      <c r="AR1787" s="32">
        <v>2023</v>
      </c>
      <c r="AS1787" s="32" t="s">
        <v>1636</v>
      </c>
      <c r="AT1787" s="32" t="s">
        <v>123</v>
      </c>
      <c r="AU1787" s="32" t="s">
        <v>115</v>
      </c>
      <c r="AV1787" s="32" t="s">
        <v>115</v>
      </c>
      <c r="AW1787" s="32" t="s">
        <v>115</v>
      </c>
      <c r="AX1787" s="32" t="s">
        <v>129</v>
      </c>
      <c r="AY1787" s="32" t="s">
        <v>115</v>
      </c>
      <c r="AZ1787" s="110" t="s">
        <v>115</v>
      </c>
      <c r="BA1787" s="32" t="s">
        <v>115</v>
      </c>
      <c r="BB1787" s="32" t="s">
        <v>115</v>
      </c>
      <c r="BC1787" s="32" t="s">
        <v>115</v>
      </c>
      <c r="BD1787" s="32" t="s">
        <v>115</v>
      </c>
      <c r="BE1787" s="32" t="s">
        <v>5680</v>
      </c>
      <c r="BF1787" s="110">
        <v>45868</v>
      </c>
      <c r="BG1787" s="32" t="s">
        <v>306</v>
      </c>
      <c r="BH1787" s="32" t="s">
        <v>156</v>
      </c>
      <c r="BI1787" s="32" t="s">
        <v>488</v>
      </c>
      <c r="BJ1787" s="32">
        <v>4</v>
      </c>
      <c r="BK1787" s="110">
        <v>46248</v>
      </c>
      <c r="BL1787" s="110">
        <v>46966</v>
      </c>
      <c r="BM1787" s="110">
        <v>46561</v>
      </c>
      <c r="BN1787" s="32" t="s">
        <v>115</v>
      </c>
      <c r="BO1787" s="32" t="s">
        <v>115</v>
      </c>
      <c r="BP1787" s="32" t="b">
        <v>0</v>
      </c>
      <c r="BQ1787" s="116">
        <v>94899</v>
      </c>
      <c r="BR1787" s="32" t="s">
        <v>134</v>
      </c>
      <c r="BS1787" s="116">
        <v>337.0213</v>
      </c>
      <c r="BT1787" s="116">
        <v>9479.7014999999992</v>
      </c>
      <c r="BU1787" s="116">
        <v>0</v>
      </c>
      <c r="BV1787" s="116">
        <v>0</v>
      </c>
      <c r="BW1787" s="116">
        <v>0</v>
      </c>
      <c r="BX1787" s="116">
        <v>170.83959999999999</v>
      </c>
      <c r="BY1787" s="116">
        <v>324.86869999999999</v>
      </c>
      <c r="BZ1787" s="116">
        <v>1740.8920000000001</v>
      </c>
      <c r="CA1787" s="116">
        <v>3200.6012000000001</v>
      </c>
      <c r="CB1787" s="116">
        <v>250</v>
      </c>
      <c r="CC1787" s="116">
        <v>3792.5</v>
      </c>
      <c r="CD1787" s="116">
        <v>0</v>
      </c>
      <c r="CE1787" s="116">
        <v>170.83959999999999</v>
      </c>
      <c r="CF1787" s="32" t="s">
        <v>135</v>
      </c>
      <c r="CG1787" s="32" t="s">
        <v>136</v>
      </c>
      <c r="CH1787" s="32" t="s">
        <v>2682</v>
      </c>
      <c r="CI1787" s="116">
        <v>0</v>
      </c>
      <c r="CJ1787" s="116">
        <v>0</v>
      </c>
      <c r="CK1787" s="116">
        <v>0</v>
      </c>
      <c r="CL1787" s="116">
        <v>0</v>
      </c>
      <c r="CM1787" s="116">
        <v>0</v>
      </c>
      <c r="CN1787" s="116">
        <v>0</v>
      </c>
      <c r="CO1787" s="113">
        <v>0</v>
      </c>
      <c r="CP1787" s="32" t="s">
        <v>5682</v>
      </c>
      <c r="CQ1787" s="32" t="s">
        <v>115</v>
      </c>
      <c r="CR1787" s="32" t="s">
        <v>279</v>
      </c>
      <c r="CS1787" s="32" t="s">
        <v>115</v>
      </c>
      <c r="CT1787" s="113">
        <v>1</v>
      </c>
      <c r="CU1787" s="113">
        <v>0</v>
      </c>
      <c r="CV1787" s="33" t="s">
        <v>1936</v>
      </c>
    </row>
    <row r="1788" spans="2:100">
      <c r="B1788" s="31">
        <v>1784</v>
      </c>
      <c r="C1788" s="128" t="s">
        <v>5484</v>
      </c>
      <c r="D1788" s="128"/>
      <c r="E1788" s="128"/>
      <c r="F1788" s="128"/>
      <c r="G1788" s="32" t="s">
        <v>5683</v>
      </c>
      <c r="H1788" s="32" t="s">
        <v>1498</v>
      </c>
      <c r="I1788" s="32" t="s">
        <v>166</v>
      </c>
      <c r="J1788" s="32" t="s">
        <v>115</v>
      </c>
      <c r="K1788" s="32" t="s">
        <v>115</v>
      </c>
      <c r="L1788" s="32" t="s">
        <v>5464</v>
      </c>
      <c r="M1788" s="32" t="s">
        <v>5472</v>
      </c>
      <c r="N1788" s="32" t="s">
        <v>115</v>
      </c>
      <c r="O1788" s="32" t="s">
        <v>115</v>
      </c>
      <c r="P1788" s="110">
        <v>45391</v>
      </c>
      <c r="Q1788" s="32" t="s">
        <v>115</v>
      </c>
      <c r="R1788" s="32" t="s">
        <v>5473</v>
      </c>
      <c r="S1788" s="32" t="s">
        <v>203</v>
      </c>
      <c r="T1788" s="32" t="s">
        <v>203</v>
      </c>
      <c r="U1788" s="32" t="s">
        <v>214</v>
      </c>
      <c r="V1788" s="32" t="s">
        <v>122</v>
      </c>
      <c r="W1788" s="32" t="s">
        <v>123</v>
      </c>
      <c r="X1788" s="32" t="s">
        <v>887</v>
      </c>
      <c r="Y1788" s="128"/>
      <c r="Z1788" s="119">
        <v>7.1699999999999902</v>
      </c>
      <c r="AA1788" s="119" t="s">
        <v>115</v>
      </c>
      <c r="AB1788" s="32" t="s">
        <v>1728</v>
      </c>
      <c r="AC1788" s="32" t="s">
        <v>115</v>
      </c>
      <c r="AD1788" s="32" t="s">
        <v>115</v>
      </c>
      <c r="AE1788" s="32" t="s">
        <v>115</v>
      </c>
      <c r="AF1788" s="32" t="s">
        <v>115</v>
      </c>
      <c r="AG1788" s="32" t="s">
        <v>4276</v>
      </c>
      <c r="AH1788" s="32" t="s">
        <v>422</v>
      </c>
      <c r="AI1788" s="32">
        <v>5810602</v>
      </c>
      <c r="AJ1788" s="32" t="s">
        <v>5684</v>
      </c>
      <c r="AK1788" s="128" t="s">
        <v>5484</v>
      </c>
      <c r="AL1788" s="32">
        <v>2</v>
      </c>
      <c r="AM1788" s="32">
        <v>82</v>
      </c>
      <c r="AN1788" s="32" t="s">
        <v>128</v>
      </c>
      <c r="AO1788" s="32" t="s">
        <v>129</v>
      </c>
      <c r="AP1788" s="32" t="s">
        <v>203</v>
      </c>
      <c r="AQ1788" s="32" t="s">
        <v>130</v>
      </c>
      <c r="AR1788" s="32">
        <v>2024</v>
      </c>
      <c r="AS1788" s="32" t="s">
        <v>115</v>
      </c>
      <c r="AT1788" s="32" t="s">
        <v>123</v>
      </c>
      <c r="AU1788" s="32" t="s">
        <v>115</v>
      </c>
      <c r="AV1788" s="32" t="s">
        <v>115</v>
      </c>
      <c r="AW1788" s="32" t="s">
        <v>115</v>
      </c>
      <c r="AX1788" s="32" t="s">
        <v>123</v>
      </c>
      <c r="AY1788" s="32" t="s">
        <v>203</v>
      </c>
      <c r="AZ1788" s="110" t="s">
        <v>203</v>
      </c>
      <c r="BA1788" s="32" t="s">
        <v>203</v>
      </c>
      <c r="BB1788" s="32" t="s">
        <v>203</v>
      </c>
      <c r="BC1788" s="32" t="s">
        <v>203</v>
      </c>
      <c r="BD1788" s="32" t="s">
        <v>203</v>
      </c>
      <c r="BE1788" s="32" t="s">
        <v>1910</v>
      </c>
      <c r="BF1788" s="110" t="s">
        <v>203</v>
      </c>
      <c r="BG1788" s="32" t="s">
        <v>203</v>
      </c>
      <c r="BH1788" s="32" t="s">
        <v>203</v>
      </c>
      <c r="BI1788" s="32" t="s">
        <v>960</v>
      </c>
      <c r="BJ1788" s="32">
        <v>5</v>
      </c>
      <c r="BK1788" s="110">
        <v>47689</v>
      </c>
      <c r="BL1788" s="110" t="s">
        <v>115</v>
      </c>
      <c r="BM1788" s="110">
        <v>48017</v>
      </c>
      <c r="BN1788" s="32" t="s">
        <v>115</v>
      </c>
      <c r="BO1788" s="32" t="s">
        <v>115</v>
      </c>
      <c r="BP1788" s="32" t="b">
        <v>0</v>
      </c>
      <c r="BQ1788" s="116" t="s">
        <v>115</v>
      </c>
      <c r="BR1788" s="32" t="s">
        <v>134</v>
      </c>
      <c r="BS1788" s="116">
        <v>238.09190000000001</v>
      </c>
      <c r="BT1788" s="116">
        <v>26820.5347</v>
      </c>
      <c r="BU1788" s="116">
        <v>0</v>
      </c>
      <c r="BV1788" s="116">
        <v>0</v>
      </c>
      <c r="BW1788" s="116">
        <v>0</v>
      </c>
      <c r="BX1788" s="116">
        <v>141.94030000000001</v>
      </c>
      <c r="BY1788" s="116">
        <v>152.55950000000001</v>
      </c>
      <c r="BZ1788" s="116">
        <v>1622.0554</v>
      </c>
      <c r="CA1788" s="116">
        <v>3733.0873000000001</v>
      </c>
      <c r="CB1788" s="116">
        <v>1769.2272</v>
      </c>
      <c r="CC1788" s="116">
        <v>2120.3413</v>
      </c>
      <c r="CD1788" s="116">
        <v>12990.5712</v>
      </c>
      <c r="CE1788" s="116">
        <v>141.94030000000001</v>
      </c>
      <c r="CF1788" s="32" t="s">
        <v>135</v>
      </c>
      <c r="CG1788" s="32" t="s">
        <v>136</v>
      </c>
      <c r="CH1788" s="32" t="s">
        <v>115</v>
      </c>
      <c r="CI1788" s="116">
        <v>0</v>
      </c>
      <c r="CJ1788" s="116">
        <v>0</v>
      </c>
      <c r="CK1788" s="116">
        <v>0</v>
      </c>
      <c r="CL1788" s="116">
        <v>0</v>
      </c>
      <c r="CM1788" s="116">
        <v>0</v>
      </c>
      <c r="CN1788" s="116">
        <v>0</v>
      </c>
      <c r="CO1788" s="113">
        <v>0</v>
      </c>
      <c r="CP1788" s="32" t="s">
        <v>5685</v>
      </c>
      <c r="CQ1788" s="32" t="s">
        <v>5686</v>
      </c>
      <c r="CR1788" s="32" t="s">
        <v>279</v>
      </c>
      <c r="CS1788" s="32" t="s">
        <v>5687</v>
      </c>
      <c r="CT1788" s="113">
        <v>0</v>
      </c>
      <c r="CU1788" s="113">
        <v>1</v>
      </c>
      <c r="CV1788" s="33" t="s">
        <v>1936</v>
      </c>
    </row>
    <row r="1789" spans="2:100">
      <c r="B1789" s="28">
        <v>1785</v>
      </c>
      <c r="C1789" s="129" t="s">
        <v>5484</v>
      </c>
      <c r="D1789" s="129"/>
      <c r="E1789" s="129"/>
      <c r="F1789" s="129"/>
      <c r="G1789" s="29" t="s">
        <v>5683</v>
      </c>
      <c r="H1789" s="29" t="s">
        <v>1498</v>
      </c>
      <c r="I1789" s="29" t="s">
        <v>166</v>
      </c>
      <c r="J1789" s="29" t="s">
        <v>115</v>
      </c>
      <c r="K1789" s="29" t="s">
        <v>115</v>
      </c>
      <c r="L1789" s="29" t="s">
        <v>5464</v>
      </c>
      <c r="M1789" s="29" t="s">
        <v>5472</v>
      </c>
      <c r="N1789" s="29" t="s">
        <v>115</v>
      </c>
      <c r="O1789" s="29" t="s">
        <v>115</v>
      </c>
      <c r="P1789" s="109">
        <v>45250</v>
      </c>
      <c r="Q1789" s="29" t="s">
        <v>115</v>
      </c>
      <c r="R1789" s="29" t="s">
        <v>5473</v>
      </c>
      <c r="S1789" s="29" t="s">
        <v>203</v>
      </c>
      <c r="T1789" s="29" t="s">
        <v>203</v>
      </c>
      <c r="U1789" s="29" t="s">
        <v>214</v>
      </c>
      <c r="V1789" s="29" t="s">
        <v>122</v>
      </c>
      <c r="W1789" s="29" t="s">
        <v>123</v>
      </c>
      <c r="X1789" s="29" t="s">
        <v>887</v>
      </c>
      <c r="Y1789" s="129"/>
      <c r="Z1789" s="118">
        <v>11.3699999999999</v>
      </c>
      <c r="AA1789" s="118" t="s">
        <v>115</v>
      </c>
      <c r="AB1789" s="29" t="s">
        <v>1728</v>
      </c>
      <c r="AC1789" s="29" t="s">
        <v>115</v>
      </c>
      <c r="AD1789" s="29" t="s">
        <v>115</v>
      </c>
      <c r="AE1789" s="29" t="s">
        <v>115</v>
      </c>
      <c r="AF1789" s="29" t="s">
        <v>115</v>
      </c>
      <c r="AG1789" s="29" t="s">
        <v>4276</v>
      </c>
      <c r="AH1789" s="29" t="s">
        <v>422</v>
      </c>
      <c r="AI1789" s="29">
        <v>5810600</v>
      </c>
      <c r="AJ1789" s="29" t="s">
        <v>5684</v>
      </c>
      <c r="AK1789" s="129" t="s">
        <v>5484</v>
      </c>
      <c r="AL1789" s="29">
        <v>2</v>
      </c>
      <c r="AM1789" s="29">
        <v>82</v>
      </c>
      <c r="AN1789" s="29" t="s">
        <v>128</v>
      </c>
      <c r="AO1789" s="29" t="s">
        <v>129</v>
      </c>
      <c r="AP1789" s="29" t="s">
        <v>203</v>
      </c>
      <c r="AQ1789" s="29" t="s">
        <v>130</v>
      </c>
      <c r="AR1789" s="29">
        <v>2024</v>
      </c>
      <c r="AS1789" s="29" t="s">
        <v>115</v>
      </c>
      <c r="AT1789" s="29" t="s">
        <v>123</v>
      </c>
      <c r="AU1789" s="29" t="s">
        <v>115</v>
      </c>
      <c r="AV1789" s="29" t="s">
        <v>115</v>
      </c>
      <c r="AW1789" s="29" t="s">
        <v>115</v>
      </c>
      <c r="AX1789" s="29" t="s">
        <v>123</v>
      </c>
      <c r="AY1789" s="29" t="s">
        <v>203</v>
      </c>
      <c r="AZ1789" s="109" t="s">
        <v>203</v>
      </c>
      <c r="BA1789" s="29" t="s">
        <v>203</v>
      </c>
      <c r="BB1789" s="29" t="s">
        <v>203</v>
      </c>
      <c r="BC1789" s="29" t="s">
        <v>203</v>
      </c>
      <c r="BD1789" s="29" t="s">
        <v>203</v>
      </c>
      <c r="BE1789" s="29" t="s">
        <v>1910</v>
      </c>
      <c r="BF1789" s="109" t="s">
        <v>203</v>
      </c>
      <c r="BG1789" s="29" t="s">
        <v>203</v>
      </c>
      <c r="BH1789" s="29" t="s">
        <v>203</v>
      </c>
      <c r="BI1789" s="29" t="s">
        <v>960</v>
      </c>
      <c r="BJ1789" s="29">
        <v>5</v>
      </c>
      <c r="BK1789" s="109">
        <v>46828</v>
      </c>
      <c r="BL1789" s="109" t="s">
        <v>115</v>
      </c>
      <c r="BM1789" s="109">
        <v>47513</v>
      </c>
      <c r="BN1789" s="29" t="s">
        <v>115</v>
      </c>
      <c r="BO1789" s="29" t="s">
        <v>115</v>
      </c>
      <c r="BP1789" s="29" t="b">
        <v>0</v>
      </c>
      <c r="BQ1789" s="115" t="s">
        <v>115</v>
      </c>
      <c r="BR1789" s="29" t="s">
        <v>134</v>
      </c>
      <c r="BS1789" s="115">
        <v>267.26960000000003</v>
      </c>
      <c r="BT1789" s="115">
        <v>25029.666000000001</v>
      </c>
      <c r="BU1789" s="115">
        <v>0</v>
      </c>
      <c r="BV1789" s="115">
        <v>0</v>
      </c>
      <c r="BW1789" s="115">
        <v>0</v>
      </c>
      <c r="BX1789" s="115">
        <v>242.66919999999999</v>
      </c>
      <c r="BY1789" s="115">
        <v>57.311999999999998</v>
      </c>
      <c r="BZ1789" s="115">
        <v>1389.7183</v>
      </c>
      <c r="CA1789" s="115">
        <v>6054.6983</v>
      </c>
      <c r="CB1789" s="115">
        <v>11598.5461</v>
      </c>
      <c r="CC1789" s="115">
        <v>5004.2446</v>
      </c>
      <c r="CD1789" s="115">
        <v>401.26870000000002</v>
      </c>
      <c r="CE1789" s="115">
        <v>242.66920000000002</v>
      </c>
      <c r="CF1789" s="29" t="s">
        <v>135</v>
      </c>
      <c r="CG1789" s="29" t="s">
        <v>136</v>
      </c>
      <c r="CH1789" s="29" t="s">
        <v>522</v>
      </c>
      <c r="CI1789" s="115">
        <v>0</v>
      </c>
      <c r="CJ1789" s="115">
        <v>0</v>
      </c>
      <c r="CK1789" s="115">
        <v>0</v>
      </c>
      <c r="CL1789" s="115">
        <v>0</v>
      </c>
      <c r="CM1789" s="115">
        <v>0</v>
      </c>
      <c r="CN1789" s="115">
        <v>0</v>
      </c>
      <c r="CO1789" s="112">
        <v>0</v>
      </c>
      <c r="CP1789" s="29" t="s">
        <v>5688</v>
      </c>
      <c r="CQ1789" s="29" t="s">
        <v>5686</v>
      </c>
      <c r="CR1789" s="29" t="s">
        <v>279</v>
      </c>
      <c r="CS1789" s="29" t="s">
        <v>5687</v>
      </c>
      <c r="CT1789" s="112">
        <v>0</v>
      </c>
      <c r="CU1789" s="112">
        <v>1</v>
      </c>
      <c r="CV1789" s="30" t="s">
        <v>1936</v>
      </c>
    </row>
    <row r="1790" spans="2:100">
      <c r="B1790" s="123">
        <v>1786</v>
      </c>
      <c r="C1790" s="128" t="s">
        <v>5539</v>
      </c>
      <c r="D1790" s="128"/>
      <c r="E1790" s="128"/>
      <c r="F1790" s="128"/>
      <c r="G1790" s="32" t="s">
        <v>5689</v>
      </c>
      <c r="H1790" s="32" t="s">
        <v>1498</v>
      </c>
      <c r="I1790" s="32" t="s">
        <v>118</v>
      </c>
      <c r="J1790" s="32" t="s">
        <v>115</v>
      </c>
      <c r="K1790" s="32" t="s">
        <v>115</v>
      </c>
      <c r="L1790" s="32" t="s">
        <v>5458</v>
      </c>
      <c r="M1790" s="32" t="s">
        <v>5459</v>
      </c>
      <c r="N1790" s="32" t="s">
        <v>115</v>
      </c>
      <c r="O1790" s="32" t="s">
        <v>115</v>
      </c>
      <c r="P1790" s="110">
        <v>45616</v>
      </c>
      <c r="Q1790" s="32" t="s">
        <v>115</v>
      </c>
      <c r="R1790" s="32" t="s">
        <v>5473</v>
      </c>
      <c r="S1790" s="32" t="s">
        <v>203</v>
      </c>
      <c r="T1790" s="32" t="s">
        <v>203</v>
      </c>
      <c r="U1790" s="32" t="s">
        <v>214</v>
      </c>
      <c r="V1790" s="32" t="s">
        <v>122</v>
      </c>
      <c r="W1790" s="32" t="b">
        <v>0</v>
      </c>
      <c r="X1790" s="32" t="s">
        <v>115</v>
      </c>
      <c r="Y1790" s="128"/>
      <c r="Z1790" s="119">
        <v>0.1</v>
      </c>
      <c r="AA1790" s="119" t="s">
        <v>115</v>
      </c>
      <c r="AB1790" s="32">
        <v>230</v>
      </c>
      <c r="AC1790" s="32" t="s">
        <v>115</v>
      </c>
      <c r="AD1790" s="32" t="s">
        <v>115</v>
      </c>
      <c r="AE1790" s="32" t="s">
        <v>115</v>
      </c>
      <c r="AF1790" s="32" t="s">
        <v>115</v>
      </c>
      <c r="AG1790" s="32" t="s">
        <v>4276</v>
      </c>
      <c r="AH1790" s="32" t="s">
        <v>422</v>
      </c>
      <c r="AI1790" s="32">
        <v>5813738</v>
      </c>
      <c r="AJ1790" s="32" t="s">
        <v>5690</v>
      </c>
      <c r="AK1790" s="128" t="s">
        <v>5539</v>
      </c>
      <c r="AL1790" s="32">
        <v>8</v>
      </c>
      <c r="AM1790" s="32">
        <v>82</v>
      </c>
      <c r="AN1790" s="32" t="s">
        <v>128</v>
      </c>
      <c r="AO1790" s="32" t="b">
        <v>0</v>
      </c>
      <c r="AP1790" s="32" t="s">
        <v>203</v>
      </c>
      <c r="AQ1790" s="32" t="s">
        <v>130</v>
      </c>
      <c r="AR1790" s="32">
        <v>2025</v>
      </c>
      <c r="AS1790" s="32">
        <v>2024</v>
      </c>
      <c r="AT1790" s="32" t="s">
        <v>123</v>
      </c>
      <c r="AU1790" s="32" t="s">
        <v>115</v>
      </c>
      <c r="AV1790" s="32" t="s">
        <v>115</v>
      </c>
      <c r="AW1790" s="32" t="s">
        <v>115</v>
      </c>
      <c r="AX1790" s="32" t="b">
        <v>1</v>
      </c>
      <c r="AY1790" s="32" t="s">
        <v>203</v>
      </c>
      <c r="AZ1790" s="110" t="s">
        <v>203</v>
      </c>
      <c r="BA1790" s="32" t="s">
        <v>203</v>
      </c>
      <c r="BB1790" s="32" t="s">
        <v>203</v>
      </c>
      <c r="BC1790" s="32" t="s">
        <v>203</v>
      </c>
      <c r="BD1790" s="32" t="s">
        <v>203</v>
      </c>
      <c r="BE1790" s="32" t="s">
        <v>203</v>
      </c>
      <c r="BF1790" s="110" t="s">
        <v>203</v>
      </c>
      <c r="BG1790" s="32" t="s">
        <v>203</v>
      </c>
      <c r="BH1790" s="32" t="s">
        <v>203</v>
      </c>
      <c r="BI1790" s="32" t="s">
        <v>162</v>
      </c>
      <c r="BJ1790" s="32">
        <v>5</v>
      </c>
      <c r="BK1790" s="110">
        <v>47053</v>
      </c>
      <c r="BL1790" s="110">
        <v>47791</v>
      </c>
      <c r="BM1790" s="110">
        <v>47709</v>
      </c>
      <c r="BN1790" s="32" t="s">
        <v>115</v>
      </c>
      <c r="BO1790" s="32" t="s">
        <v>115</v>
      </c>
      <c r="BP1790" s="32" t="b">
        <v>0</v>
      </c>
      <c r="BQ1790" s="116">
        <v>1914</v>
      </c>
      <c r="BR1790" s="32" t="s">
        <v>134</v>
      </c>
      <c r="BS1790" s="116">
        <v>0.86360000000000003</v>
      </c>
      <c r="BT1790" s="116">
        <v>2443.5142999999998</v>
      </c>
      <c r="BU1790" s="116">
        <v>0</v>
      </c>
      <c r="BV1790" s="116">
        <v>0</v>
      </c>
      <c r="BW1790" s="116">
        <v>0</v>
      </c>
      <c r="BX1790" s="116">
        <v>0</v>
      </c>
      <c r="BY1790" s="116">
        <v>0.88430000000000009</v>
      </c>
      <c r="BZ1790" s="116">
        <v>300.99380000000002</v>
      </c>
      <c r="CA1790" s="116">
        <v>1727.2555</v>
      </c>
      <c r="CB1790" s="116">
        <v>148.75640000000001</v>
      </c>
      <c r="CC1790" s="116">
        <v>159.6593</v>
      </c>
      <c r="CD1790" s="116">
        <v>105.9648</v>
      </c>
      <c r="CE1790" s="116">
        <v>0</v>
      </c>
      <c r="CF1790" s="32" t="s">
        <v>135</v>
      </c>
      <c r="CG1790" s="32" t="s">
        <v>136</v>
      </c>
      <c r="CH1790" s="32" t="s">
        <v>522</v>
      </c>
      <c r="CI1790" s="116">
        <v>0</v>
      </c>
      <c r="CJ1790" s="116">
        <v>0</v>
      </c>
      <c r="CK1790" s="116">
        <v>0</v>
      </c>
      <c r="CL1790" s="116">
        <v>0</v>
      </c>
      <c r="CM1790" s="116">
        <v>0</v>
      </c>
      <c r="CN1790" s="116">
        <v>0</v>
      </c>
      <c r="CO1790" s="113">
        <v>0</v>
      </c>
      <c r="CP1790" s="32" t="s">
        <v>5691</v>
      </c>
      <c r="CQ1790" s="32" t="s">
        <v>115</v>
      </c>
      <c r="CR1790" s="32" t="s">
        <v>279</v>
      </c>
      <c r="CS1790" s="32" t="s">
        <v>115</v>
      </c>
      <c r="CT1790" s="113">
        <v>1</v>
      </c>
      <c r="CU1790" s="113">
        <v>0</v>
      </c>
      <c r="CV1790" s="33" t="s">
        <v>1936</v>
      </c>
    </row>
    <row r="1791" spans="2:100">
      <c r="B1791" s="123">
        <v>1787</v>
      </c>
      <c r="C1791" s="128" t="s">
        <v>5539</v>
      </c>
      <c r="D1791" s="128"/>
      <c r="E1791" s="128"/>
      <c r="F1791" s="128"/>
      <c r="G1791" s="32" t="s">
        <v>5692</v>
      </c>
      <c r="H1791" s="32" t="s">
        <v>1498</v>
      </c>
      <c r="I1791" s="32" t="s">
        <v>166</v>
      </c>
      <c r="J1791" s="32" t="s">
        <v>115</v>
      </c>
      <c r="K1791" s="32" t="s">
        <v>115</v>
      </c>
      <c r="L1791" s="32" t="s">
        <v>5458</v>
      </c>
      <c r="M1791" s="32" t="s">
        <v>5459</v>
      </c>
      <c r="N1791" s="32" t="s">
        <v>115</v>
      </c>
      <c r="O1791" s="32" t="s">
        <v>115</v>
      </c>
      <c r="P1791" s="110">
        <v>45700</v>
      </c>
      <c r="Q1791" s="32">
        <v>61</v>
      </c>
      <c r="R1791" s="32" t="s">
        <v>5473</v>
      </c>
      <c r="S1791" s="32" t="s">
        <v>121</v>
      </c>
      <c r="T1791" s="32" t="s">
        <v>115</v>
      </c>
      <c r="U1791" s="32" t="s">
        <v>1574</v>
      </c>
      <c r="V1791" s="32" t="s">
        <v>2238</v>
      </c>
      <c r="W1791" s="32" t="s">
        <v>123</v>
      </c>
      <c r="X1791" s="32" t="s">
        <v>115</v>
      </c>
      <c r="Y1791" s="128"/>
      <c r="Z1791" s="119">
        <v>4.7</v>
      </c>
      <c r="AA1791" s="119" t="s">
        <v>115</v>
      </c>
      <c r="AB1791" s="32" t="s">
        <v>1696</v>
      </c>
      <c r="AC1791" s="32" t="s">
        <v>115</v>
      </c>
      <c r="AD1791" s="32" t="s">
        <v>115</v>
      </c>
      <c r="AE1791" s="32" t="s">
        <v>115</v>
      </c>
      <c r="AF1791" s="32" t="s">
        <v>115</v>
      </c>
      <c r="AG1791" s="32" t="s">
        <v>4276</v>
      </c>
      <c r="AH1791" s="32" t="s">
        <v>422</v>
      </c>
      <c r="AI1791" s="32">
        <v>5814038</v>
      </c>
      <c r="AJ1791" s="32" t="s">
        <v>5693</v>
      </c>
      <c r="AK1791" s="128" t="s">
        <v>5539</v>
      </c>
      <c r="AL1791" s="32">
        <v>1</v>
      </c>
      <c r="AM1791" s="32">
        <v>82</v>
      </c>
      <c r="AN1791" s="32" t="s">
        <v>128</v>
      </c>
      <c r="AO1791" s="32" t="s">
        <v>123</v>
      </c>
      <c r="AP1791" s="32">
        <v>2025</v>
      </c>
      <c r="AQ1791" s="32" t="s">
        <v>130</v>
      </c>
      <c r="AR1791" s="32">
        <v>2025</v>
      </c>
      <c r="AS1791" s="32" t="s">
        <v>1689</v>
      </c>
      <c r="AT1791" s="32" t="s">
        <v>123</v>
      </c>
      <c r="AU1791" s="32" t="s">
        <v>115</v>
      </c>
      <c r="AV1791" s="32" t="s">
        <v>115</v>
      </c>
      <c r="AW1791" s="32" t="s">
        <v>115</v>
      </c>
      <c r="AX1791" s="32" t="s">
        <v>129</v>
      </c>
      <c r="AY1791" s="32" t="s">
        <v>203</v>
      </c>
      <c r="AZ1791" s="110" t="s">
        <v>203</v>
      </c>
      <c r="BA1791" s="32" t="s">
        <v>203</v>
      </c>
      <c r="BB1791" s="32" t="s">
        <v>203</v>
      </c>
      <c r="BC1791" s="32" t="s">
        <v>203</v>
      </c>
      <c r="BD1791" s="32" t="s">
        <v>203</v>
      </c>
      <c r="BE1791" s="32" t="s">
        <v>203</v>
      </c>
      <c r="BF1791" s="110" t="s">
        <v>203</v>
      </c>
      <c r="BG1791" s="32" t="s">
        <v>203</v>
      </c>
      <c r="BH1791" s="32" t="s">
        <v>203</v>
      </c>
      <c r="BI1791" s="32" t="s">
        <v>960</v>
      </c>
      <c r="BJ1791" s="32">
        <v>5</v>
      </c>
      <c r="BK1791" s="110">
        <v>46583</v>
      </c>
      <c r="BL1791" s="110">
        <v>46724</v>
      </c>
      <c r="BM1791" s="110">
        <v>46610</v>
      </c>
      <c r="BN1791" s="32" t="s">
        <v>115</v>
      </c>
      <c r="BO1791" s="32" t="s">
        <v>115</v>
      </c>
      <c r="BP1791" s="32" t="b">
        <v>0</v>
      </c>
      <c r="BQ1791" s="116">
        <v>13963</v>
      </c>
      <c r="BR1791" s="32" t="s">
        <v>134</v>
      </c>
      <c r="BS1791" s="116">
        <v>76.622399999999999</v>
      </c>
      <c r="BT1791" s="116">
        <v>9241.8544999999995</v>
      </c>
      <c r="BU1791" s="116">
        <v>0</v>
      </c>
      <c r="BV1791" s="116">
        <v>0</v>
      </c>
      <c r="BW1791" s="116">
        <v>0</v>
      </c>
      <c r="BX1791" s="116">
        <v>0</v>
      </c>
      <c r="BY1791" s="116">
        <v>362.2287</v>
      </c>
      <c r="BZ1791" s="116">
        <v>627.45699999999999</v>
      </c>
      <c r="CA1791" s="116">
        <v>8252.1687000000002</v>
      </c>
      <c r="CB1791" s="116">
        <v>0</v>
      </c>
      <c r="CC1791" s="116">
        <v>0</v>
      </c>
      <c r="CD1791" s="116">
        <v>0</v>
      </c>
      <c r="CE1791" s="116">
        <v>0</v>
      </c>
      <c r="CF1791" s="32" t="s">
        <v>135</v>
      </c>
      <c r="CG1791" s="32" t="s">
        <v>136</v>
      </c>
      <c r="CH1791" s="32" t="s">
        <v>486</v>
      </c>
      <c r="CI1791" s="116">
        <v>0</v>
      </c>
      <c r="CJ1791" s="116">
        <v>0</v>
      </c>
      <c r="CK1791" s="116">
        <v>0</v>
      </c>
      <c r="CL1791" s="116">
        <v>0</v>
      </c>
      <c r="CM1791" s="116">
        <v>0</v>
      </c>
      <c r="CN1791" s="116">
        <v>0</v>
      </c>
      <c r="CO1791" s="113">
        <v>0</v>
      </c>
      <c r="CP1791" s="32" t="s">
        <v>5694</v>
      </c>
      <c r="CQ1791" s="32" t="s">
        <v>115</v>
      </c>
      <c r="CR1791" s="32" t="s">
        <v>279</v>
      </c>
      <c r="CS1791" s="32" t="s">
        <v>115</v>
      </c>
      <c r="CT1791" s="113">
        <v>1</v>
      </c>
      <c r="CU1791" s="113">
        <v>0</v>
      </c>
      <c r="CV1791" s="33" t="s">
        <v>1936</v>
      </c>
    </row>
    <row r="1792" spans="2:100">
      <c r="B1792" s="31">
        <v>1788</v>
      </c>
      <c r="C1792" s="32" t="s">
        <v>5695</v>
      </c>
      <c r="D1792" s="128"/>
      <c r="E1792" s="128"/>
      <c r="F1792" s="32" t="s">
        <v>5462</v>
      </c>
      <c r="G1792" s="32" t="s">
        <v>5696</v>
      </c>
      <c r="H1792" s="32" t="s">
        <v>1498</v>
      </c>
      <c r="I1792" s="32" t="s">
        <v>1095</v>
      </c>
      <c r="J1792" s="32" t="s">
        <v>115</v>
      </c>
      <c r="K1792" s="32" t="s">
        <v>115</v>
      </c>
      <c r="L1792" s="32" t="s">
        <v>5464</v>
      </c>
      <c r="M1792" s="32" t="s">
        <v>5465</v>
      </c>
      <c r="N1792" s="32" t="s">
        <v>115</v>
      </c>
      <c r="O1792" s="32" t="s">
        <v>115</v>
      </c>
      <c r="P1792" s="110">
        <v>45889</v>
      </c>
      <c r="Q1792" s="32" t="s">
        <v>115</v>
      </c>
      <c r="R1792" s="32" t="s">
        <v>115</v>
      </c>
      <c r="S1792" s="32" t="s">
        <v>121</v>
      </c>
      <c r="T1792" s="32" t="s">
        <v>115</v>
      </c>
      <c r="U1792" s="32" t="s">
        <v>1574</v>
      </c>
      <c r="V1792" s="32" t="s">
        <v>122</v>
      </c>
      <c r="W1792" s="32" t="s">
        <v>123</v>
      </c>
      <c r="X1792" s="32" t="s">
        <v>278</v>
      </c>
      <c r="Y1792" s="128"/>
      <c r="Z1792" s="119">
        <v>2.1</v>
      </c>
      <c r="AA1792" s="119" t="s">
        <v>115</v>
      </c>
      <c r="AB1792" s="32" t="s">
        <v>1842</v>
      </c>
      <c r="AC1792" s="32" t="s">
        <v>115</v>
      </c>
      <c r="AD1792" s="32" t="s">
        <v>244</v>
      </c>
      <c r="AE1792" s="32" t="s">
        <v>2766</v>
      </c>
      <c r="AF1792" s="32" t="s">
        <v>115</v>
      </c>
      <c r="AG1792" s="32" t="s">
        <v>115</v>
      </c>
      <c r="AH1792" s="32" t="s">
        <v>115</v>
      </c>
      <c r="AI1792" s="32">
        <v>5774833</v>
      </c>
      <c r="AJ1792" s="32" t="s">
        <v>5697</v>
      </c>
      <c r="AK1792" s="32" t="s">
        <v>5695</v>
      </c>
      <c r="AL1792" s="32">
        <v>1</v>
      </c>
      <c r="AM1792" s="32">
        <v>82</v>
      </c>
      <c r="AN1792" s="32" t="s">
        <v>128</v>
      </c>
      <c r="AO1792" s="32" t="s">
        <v>129</v>
      </c>
      <c r="AP1792" s="32">
        <v>2019</v>
      </c>
      <c r="AQ1792" s="32" t="s">
        <v>130</v>
      </c>
      <c r="AR1792" s="32">
        <v>2018</v>
      </c>
      <c r="AS1792" s="32" t="s">
        <v>115</v>
      </c>
      <c r="AT1792" s="32" t="s">
        <v>123</v>
      </c>
      <c r="AU1792" s="32" t="s">
        <v>115</v>
      </c>
      <c r="AV1792" s="32" t="s">
        <v>115</v>
      </c>
      <c r="AW1792" s="32" t="s">
        <v>115</v>
      </c>
      <c r="AX1792" s="32" t="s">
        <v>123</v>
      </c>
      <c r="AY1792" s="32" t="s">
        <v>1747</v>
      </c>
      <c r="AZ1792" s="110">
        <v>42599</v>
      </c>
      <c r="BA1792" s="32" t="s">
        <v>1869</v>
      </c>
      <c r="BB1792" s="32" t="s">
        <v>115</v>
      </c>
      <c r="BC1792" s="32" t="s">
        <v>5698</v>
      </c>
      <c r="BD1792" s="32" t="s">
        <v>115</v>
      </c>
      <c r="BE1792" s="32" t="s">
        <v>5699</v>
      </c>
      <c r="BF1792" s="110">
        <v>43441</v>
      </c>
      <c r="BG1792" s="32" t="s">
        <v>306</v>
      </c>
      <c r="BH1792" s="32" t="s">
        <v>2033</v>
      </c>
      <c r="BI1792" s="32" t="s">
        <v>195</v>
      </c>
      <c r="BJ1792" s="32">
        <v>2</v>
      </c>
      <c r="BK1792" s="110">
        <v>43952</v>
      </c>
      <c r="BL1792" s="110">
        <v>43646</v>
      </c>
      <c r="BM1792" s="110">
        <v>43984</v>
      </c>
      <c r="BN1792" s="32" t="s">
        <v>2551</v>
      </c>
      <c r="BO1792" s="32" t="s">
        <v>115</v>
      </c>
      <c r="BP1792" s="32" t="b">
        <v>0</v>
      </c>
      <c r="BQ1792" s="116">
        <v>1914</v>
      </c>
      <c r="BR1792" s="32" t="s">
        <v>134</v>
      </c>
      <c r="BS1792" s="116">
        <v>3393.0279</v>
      </c>
      <c r="BT1792" s="116">
        <v>3393.0279</v>
      </c>
      <c r="BU1792" s="116">
        <v>220.55619999999999</v>
      </c>
      <c r="BV1792" s="116">
        <v>0</v>
      </c>
      <c r="BW1792" s="116">
        <v>0</v>
      </c>
      <c r="BX1792" s="116">
        <v>0</v>
      </c>
      <c r="BY1792" s="116">
        <v>0.1971</v>
      </c>
      <c r="BZ1792" s="116">
        <v>0</v>
      </c>
      <c r="CA1792" s="116">
        <v>0</v>
      </c>
      <c r="CB1792" s="116">
        <v>0</v>
      </c>
      <c r="CC1792" s="116">
        <v>0</v>
      </c>
      <c r="CD1792" s="116">
        <v>0</v>
      </c>
      <c r="CE1792" s="116">
        <v>3392.8308000000002</v>
      </c>
      <c r="CF1792" s="32" t="s">
        <v>135</v>
      </c>
      <c r="CG1792" s="32" t="s">
        <v>136</v>
      </c>
      <c r="CH1792" s="32" t="s">
        <v>152</v>
      </c>
      <c r="CI1792" s="116">
        <v>2956.87444</v>
      </c>
      <c r="CJ1792" s="116">
        <v>205.31658000000002</v>
      </c>
      <c r="CK1792" s="116">
        <v>0</v>
      </c>
      <c r="CL1792" s="116">
        <v>0</v>
      </c>
      <c r="CM1792" s="116">
        <v>0</v>
      </c>
      <c r="CN1792" s="116">
        <v>0.18349000000000001</v>
      </c>
      <c r="CO1792" s="113">
        <v>0</v>
      </c>
      <c r="CP1792" s="32" t="s">
        <v>5700</v>
      </c>
      <c r="CQ1792" s="32" t="s">
        <v>115</v>
      </c>
      <c r="CR1792" s="32" t="s">
        <v>134</v>
      </c>
      <c r="CS1792" s="32" t="s">
        <v>115</v>
      </c>
      <c r="CT1792" s="113">
        <v>0</v>
      </c>
      <c r="CU1792" s="113">
        <v>1</v>
      </c>
      <c r="CV1792" s="33" t="s">
        <v>115</v>
      </c>
    </row>
    <row r="1793" spans="2:100">
      <c r="B1793" s="31">
        <v>1789</v>
      </c>
      <c r="C1793" s="32" t="s">
        <v>5701</v>
      </c>
      <c r="D1793" s="128"/>
      <c r="E1793" s="128"/>
      <c r="F1793" s="32" t="s">
        <v>5041</v>
      </c>
      <c r="G1793" s="32" t="s">
        <v>5702</v>
      </c>
      <c r="H1793" s="32" t="s">
        <v>1498</v>
      </c>
      <c r="I1793" s="32" t="s">
        <v>1095</v>
      </c>
      <c r="J1793" s="32" t="s">
        <v>115</v>
      </c>
      <c r="K1793" s="32" t="s">
        <v>115</v>
      </c>
      <c r="L1793" s="32" t="s">
        <v>5464</v>
      </c>
      <c r="M1793" s="32" t="s">
        <v>5465</v>
      </c>
      <c r="N1793" s="32" t="s">
        <v>115</v>
      </c>
      <c r="O1793" s="32" t="s">
        <v>115</v>
      </c>
      <c r="P1793" s="110">
        <v>45682</v>
      </c>
      <c r="Q1793" s="32" t="s">
        <v>115</v>
      </c>
      <c r="R1793" s="32" t="s">
        <v>115</v>
      </c>
      <c r="S1793" s="32" t="s">
        <v>121</v>
      </c>
      <c r="T1793" s="32" t="s">
        <v>115</v>
      </c>
      <c r="U1793" s="32" t="s">
        <v>214</v>
      </c>
      <c r="V1793" s="32" t="s">
        <v>122</v>
      </c>
      <c r="W1793" s="32" t="s">
        <v>123</v>
      </c>
      <c r="X1793" s="32" t="s">
        <v>278</v>
      </c>
      <c r="Y1793" s="128"/>
      <c r="Z1793" s="119">
        <v>1</v>
      </c>
      <c r="AA1793" s="119" t="s">
        <v>115</v>
      </c>
      <c r="AB1793" s="32" t="s">
        <v>1842</v>
      </c>
      <c r="AC1793" s="32" t="s">
        <v>115</v>
      </c>
      <c r="AD1793" s="32" t="s">
        <v>244</v>
      </c>
      <c r="AE1793" s="32" t="s">
        <v>115</v>
      </c>
      <c r="AF1793" s="32" t="s">
        <v>115</v>
      </c>
      <c r="AG1793" s="32" t="s">
        <v>115</v>
      </c>
      <c r="AH1793" s="32" t="s">
        <v>115</v>
      </c>
      <c r="AI1793" s="32">
        <v>5526124</v>
      </c>
      <c r="AJ1793" s="32" t="s">
        <v>5703</v>
      </c>
      <c r="AK1793" s="32" t="s">
        <v>5704</v>
      </c>
      <c r="AL1793" s="32">
        <v>1</v>
      </c>
      <c r="AM1793" s="32">
        <v>82</v>
      </c>
      <c r="AN1793" s="32" t="s">
        <v>128</v>
      </c>
      <c r="AO1793" s="32" t="s">
        <v>129</v>
      </c>
      <c r="AP1793" s="32">
        <v>2018</v>
      </c>
      <c r="AQ1793" s="32" t="s">
        <v>130</v>
      </c>
      <c r="AR1793" s="32">
        <v>2019</v>
      </c>
      <c r="AS1793" s="32" t="s">
        <v>115</v>
      </c>
      <c r="AT1793" s="32" t="s">
        <v>123</v>
      </c>
      <c r="AU1793" s="32" t="s">
        <v>115</v>
      </c>
      <c r="AV1793" s="32" t="s">
        <v>115</v>
      </c>
      <c r="AW1793" s="32" t="s">
        <v>115</v>
      </c>
      <c r="AX1793" s="32" t="s">
        <v>123</v>
      </c>
      <c r="AY1793" s="32" t="s">
        <v>115</v>
      </c>
      <c r="AZ1793" s="110" t="s">
        <v>115</v>
      </c>
      <c r="BA1793" s="32" t="s">
        <v>115</v>
      </c>
      <c r="BB1793" s="32" t="s">
        <v>115</v>
      </c>
      <c r="BC1793" s="32" t="s">
        <v>115</v>
      </c>
      <c r="BD1793" s="32" t="s">
        <v>115</v>
      </c>
      <c r="BE1793" s="32" t="s">
        <v>5705</v>
      </c>
      <c r="BF1793" s="110">
        <v>42495</v>
      </c>
      <c r="BG1793" s="32" t="s">
        <v>306</v>
      </c>
      <c r="BH1793" s="32" t="s">
        <v>1762</v>
      </c>
      <c r="BI1793" s="32" t="s">
        <v>195</v>
      </c>
      <c r="BJ1793" s="32">
        <v>2</v>
      </c>
      <c r="BK1793" s="110">
        <v>43472</v>
      </c>
      <c r="BL1793" s="110">
        <v>43496</v>
      </c>
      <c r="BM1793" s="110">
        <v>43511</v>
      </c>
      <c r="BN1793" s="32" t="s">
        <v>115</v>
      </c>
      <c r="BO1793" s="32" t="s">
        <v>115</v>
      </c>
      <c r="BP1793" s="32" t="b">
        <v>0</v>
      </c>
      <c r="BQ1793" s="116">
        <v>1659</v>
      </c>
      <c r="BR1793" s="32" t="s">
        <v>134</v>
      </c>
      <c r="BS1793" s="116">
        <v>2379.1262000000002</v>
      </c>
      <c r="BT1793" s="116">
        <v>2379.1262000000002</v>
      </c>
      <c r="BU1793" s="116">
        <v>0</v>
      </c>
      <c r="BV1793" s="116">
        <v>-58.186100000000003</v>
      </c>
      <c r="BW1793" s="116">
        <v>0</v>
      </c>
      <c r="BX1793" s="116">
        <v>0</v>
      </c>
      <c r="BY1793" s="116">
        <v>0</v>
      </c>
      <c r="BZ1793" s="116">
        <v>0</v>
      </c>
      <c r="CA1793" s="116">
        <v>0</v>
      </c>
      <c r="CB1793" s="116">
        <v>0</v>
      </c>
      <c r="CC1793" s="116">
        <v>0</v>
      </c>
      <c r="CD1793" s="116">
        <v>0</v>
      </c>
      <c r="CE1793" s="116">
        <v>2379.1262000000002</v>
      </c>
      <c r="CF1793" s="32" t="s">
        <v>135</v>
      </c>
      <c r="CG1793" s="32" t="s">
        <v>136</v>
      </c>
      <c r="CH1793" s="32" t="s">
        <v>199</v>
      </c>
      <c r="CI1793" s="116">
        <v>272.83145999999994</v>
      </c>
      <c r="CJ1793" s="116">
        <v>0</v>
      </c>
      <c r="CK1793" s="116">
        <v>-54.379309999999997</v>
      </c>
      <c r="CL1793" s="116">
        <v>0</v>
      </c>
      <c r="CM1793" s="116">
        <v>0</v>
      </c>
      <c r="CN1793" s="116">
        <v>0</v>
      </c>
      <c r="CO1793" s="113">
        <v>0</v>
      </c>
      <c r="CP1793" s="32" t="s">
        <v>5706</v>
      </c>
      <c r="CQ1793" s="32" t="s">
        <v>115</v>
      </c>
      <c r="CR1793" s="32" t="s">
        <v>134</v>
      </c>
      <c r="CS1793" s="32" t="s">
        <v>115</v>
      </c>
      <c r="CT1793" s="113">
        <v>0</v>
      </c>
      <c r="CU1793" s="113">
        <v>1</v>
      </c>
      <c r="CV1793" s="33" t="s">
        <v>115</v>
      </c>
    </row>
    <row r="1794" spans="2:100">
      <c r="B1794" s="31">
        <v>1790</v>
      </c>
      <c r="C1794" s="32" t="s">
        <v>5707</v>
      </c>
      <c r="D1794" s="128"/>
      <c r="E1794" s="128"/>
      <c r="F1794" s="32" t="s">
        <v>2256</v>
      </c>
      <c r="G1794" s="32" t="s">
        <v>5708</v>
      </c>
      <c r="H1794" s="32" t="s">
        <v>1498</v>
      </c>
      <c r="I1794" s="32" t="s">
        <v>1095</v>
      </c>
      <c r="J1794" s="32" t="s">
        <v>115</v>
      </c>
      <c r="K1794" s="32" t="s">
        <v>115</v>
      </c>
      <c r="L1794" s="32" t="s">
        <v>5464</v>
      </c>
      <c r="M1794" s="32" t="s">
        <v>5465</v>
      </c>
      <c r="N1794" s="32" t="s">
        <v>115</v>
      </c>
      <c r="O1794" s="32" t="s">
        <v>115</v>
      </c>
      <c r="P1794" s="110">
        <v>45862</v>
      </c>
      <c r="Q1794" s="32" t="s">
        <v>115</v>
      </c>
      <c r="R1794" s="32" t="s">
        <v>115</v>
      </c>
      <c r="S1794" s="32" t="s">
        <v>121</v>
      </c>
      <c r="T1794" s="32" t="s">
        <v>115</v>
      </c>
      <c r="U1794" s="32" t="s">
        <v>214</v>
      </c>
      <c r="V1794" s="32" t="s">
        <v>122</v>
      </c>
      <c r="W1794" s="32" t="s">
        <v>123</v>
      </c>
      <c r="X1794" s="32" t="s">
        <v>278</v>
      </c>
      <c r="Y1794" s="128"/>
      <c r="Z1794" s="119">
        <v>0.4</v>
      </c>
      <c r="AA1794" s="119" t="s">
        <v>115</v>
      </c>
      <c r="AB1794" s="32" t="s">
        <v>1842</v>
      </c>
      <c r="AC1794" s="32" t="s">
        <v>115</v>
      </c>
      <c r="AD1794" s="32" t="s">
        <v>244</v>
      </c>
      <c r="AE1794" s="32" t="s">
        <v>2766</v>
      </c>
      <c r="AF1794" s="32" t="s">
        <v>115</v>
      </c>
      <c r="AG1794" s="32" t="s">
        <v>115</v>
      </c>
      <c r="AH1794" s="32" t="s">
        <v>115</v>
      </c>
      <c r="AI1794" s="32">
        <v>5777125</v>
      </c>
      <c r="AJ1794" s="32" t="s">
        <v>5709</v>
      </c>
      <c r="AK1794" s="32" t="s">
        <v>5710</v>
      </c>
      <c r="AL1794" s="32">
        <v>1</v>
      </c>
      <c r="AM1794" s="32">
        <v>82</v>
      </c>
      <c r="AN1794" s="32" t="s">
        <v>128</v>
      </c>
      <c r="AO1794" s="32" t="s">
        <v>129</v>
      </c>
      <c r="AP1794" s="32">
        <v>2018</v>
      </c>
      <c r="AQ1794" s="32" t="s">
        <v>130</v>
      </c>
      <c r="AR1794" s="32">
        <v>2019</v>
      </c>
      <c r="AS1794" s="32" t="s">
        <v>115</v>
      </c>
      <c r="AT1794" s="32" t="s">
        <v>123</v>
      </c>
      <c r="AU1794" s="32" t="s">
        <v>115</v>
      </c>
      <c r="AV1794" s="32" t="s">
        <v>115</v>
      </c>
      <c r="AW1794" s="32" t="s">
        <v>115</v>
      </c>
      <c r="AX1794" s="32" t="s">
        <v>123</v>
      </c>
      <c r="AY1794" s="32" t="s">
        <v>115</v>
      </c>
      <c r="AZ1794" s="110" t="s">
        <v>115</v>
      </c>
      <c r="BA1794" s="32" t="s">
        <v>115</v>
      </c>
      <c r="BB1794" s="32" t="s">
        <v>115</v>
      </c>
      <c r="BC1794" s="32" t="s">
        <v>115</v>
      </c>
      <c r="BD1794" s="32" t="s">
        <v>115</v>
      </c>
      <c r="BE1794" s="32" t="s">
        <v>5711</v>
      </c>
      <c r="BF1794" s="110">
        <v>43530</v>
      </c>
      <c r="BG1794" s="32" t="s">
        <v>306</v>
      </c>
      <c r="BH1794" s="32" t="s">
        <v>2033</v>
      </c>
      <c r="BI1794" s="32" t="s">
        <v>195</v>
      </c>
      <c r="BJ1794" s="32">
        <v>2</v>
      </c>
      <c r="BK1794" s="110">
        <v>43875</v>
      </c>
      <c r="BL1794" s="110">
        <v>43637</v>
      </c>
      <c r="BM1794" s="110">
        <v>43881</v>
      </c>
      <c r="BN1794" s="32" t="s">
        <v>2551</v>
      </c>
      <c r="BO1794" s="32" t="s">
        <v>115</v>
      </c>
      <c r="BP1794" s="32" t="b">
        <v>0</v>
      </c>
      <c r="BQ1794" s="116">
        <v>3700</v>
      </c>
      <c r="BR1794" s="32" t="s">
        <v>134</v>
      </c>
      <c r="BS1794" s="116">
        <v>1063.6642999999999</v>
      </c>
      <c r="BT1794" s="116">
        <v>1063.6642999999999</v>
      </c>
      <c r="BU1794" s="116">
        <v>-91.495599999999996</v>
      </c>
      <c r="BV1794" s="116">
        <v>0</v>
      </c>
      <c r="BW1794" s="116">
        <v>0</v>
      </c>
      <c r="BX1794" s="116">
        <v>0</v>
      </c>
      <c r="BY1794" s="116">
        <v>0</v>
      </c>
      <c r="BZ1794" s="116">
        <v>0</v>
      </c>
      <c r="CA1794" s="116">
        <v>0</v>
      </c>
      <c r="CB1794" s="116">
        <v>0</v>
      </c>
      <c r="CC1794" s="116">
        <v>0</v>
      </c>
      <c r="CD1794" s="116">
        <v>0</v>
      </c>
      <c r="CE1794" s="116">
        <v>1063.6642999999999</v>
      </c>
      <c r="CF1794" s="32" t="s">
        <v>135</v>
      </c>
      <c r="CG1794" s="32" t="s">
        <v>136</v>
      </c>
      <c r="CH1794" s="32" t="s">
        <v>152</v>
      </c>
      <c r="CI1794" s="116">
        <v>1157.5813899999996</v>
      </c>
      <c r="CJ1794" s="116">
        <v>-91.495609999999999</v>
      </c>
      <c r="CK1794" s="116">
        <v>0</v>
      </c>
      <c r="CL1794" s="116">
        <v>0</v>
      </c>
      <c r="CM1794" s="116">
        <v>0</v>
      </c>
      <c r="CN1794" s="116">
        <v>0</v>
      </c>
      <c r="CO1794" s="113">
        <v>0</v>
      </c>
      <c r="CP1794" s="32" t="s">
        <v>5712</v>
      </c>
      <c r="CQ1794" s="32" t="s">
        <v>115</v>
      </c>
      <c r="CR1794" s="32" t="s">
        <v>134</v>
      </c>
      <c r="CS1794" s="32" t="s">
        <v>115</v>
      </c>
      <c r="CT1794" s="113">
        <v>0</v>
      </c>
      <c r="CU1794" s="113">
        <v>1</v>
      </c>
      <c r="CV1794" s="33" t="s">
        <v>115</v>
      </c>
    </row>
    <row r="1795" spans="2:100">
      <c r="B1795" s="31">
        <v>1791</v>
      </c>
      <c r="C1795" s="32" t="s">
        <v>5713</v>
      </c>
      <c r="D1795" s="128"/>
      <c r="E1795" s="128"/>
      <c r="F1795" s="32" t="s">
        <v>5714</v>
      </c>
      <c r="G1795" s="32" t="s">
        <v>5715</v>
      </c>
      <c r="H1795" s="32" t="s">
        <v>1498</v>
      </c>
      <c r="I1795" s="32" t="s">
        <v>1095</v>
      </c>
      <c r="J1795" s="32" t="s">
        <v>115</v>
      </c>
      <c r="K1795" s="32" t="s">
        <v>115</v>
      </c>
      <c r="L1795" s="32" t="s">
        <v>5464</v>
      </c>
      <c r="M1795" s="32" t="s">
        <v>5465</v>
      </c>
      <c r="N1795" s="32" t="s">
        <v>115</v>
      </c>
      <c r="O1795" s="32" t="s">
        <v>115</v>
      </c>
      <c r="P1795" s="110">
        <v>45846</v>
      </c>
      <c r="Q1795" s="32" t="s">
        <v>115</v>
      </c>
      <c r="R1795" s="32" t="s">
        <v>115</v>
      </c>
      <c r="S1795" s="32" t="s">
        <v>121</v>
      </c>
      <c r="T1795" s="32" t="s">
        <v>115</v>
      </c>
      <c r="U1795" s="32" t="s">
        <v>214</v>
      </c>
      <c r="V1795" s="32" t="s">
        <v>122</v>
      </c>
      <c r="W1795" s="32" t="s">
        <v>123</v>
      </c>
      <c r="X1795" s="32" t="s">
        <v>278</v>
      </c>
      <c r="Y1795" s="128"/>
      <c r="Z1795" s="119">
        <v>0.5</v>
      </c>
      <c r="AA1795" s="119" t="s">
        <v>115</v>
      </c>
      <c r="AB1795" s="32" t="s">
        <v>1728</v>
      </c>
      <c r="AC1795" s="32" t="s">
        <v>115</v>
      </c>
      <c r="AD1795" s="32" t="s">
        <v>244</v>
      </c>
      <c r="AE1795" s="32" t="s">
        <v>2766</v>
      </c>
      <c r="AF1795" s="32" t="s">
        <v>115</v>
      </c>
      <c r="AG1795" s="32" t="s">
        <v>115</v>
      </c>
      <c r="AH1795" s="32" t="s">
        <v>115</v>
      </c>
      <c r="AI1795" s="32">
        <v>5528514</v>
      </c>
      <c r="AJ1795" s="32" t="s">
        <v>5716</v>
      </c>
      <c r="AK1795" s="32" t="s">
        <v>5713</v>
      </c>
      <c r="AL1795" s="32">
        <v>2</v>
      </c>
      <c r="AM1795" s="32">
        <v>82</v>
      </c>
      <c r="AN1795" s="32" t="s">
        <v>128</v>
      </c>
      <c r="AO1795" s="32" t="s">
        <v>129</v>
      </c>
      <c r="AP1795" s="32">
        <v>2020</v>
      </c>
      <c r="AQ1795" s="32" t="s">
        <v>130</v>
      </c>
      <c r="AR1795" s="32">
        <v>2019</v>
      </c>
      <c r="AS1795" s="32" t="s">
        <v>115</v>
      </c>
      <c r="AT1795" s="32" t="s">
        <v>123</v>
      </c>
      <c r="AU1795" s="32" t="s">
        <v>115</v>
      </c>
      <c r="AV1795" s="32" t="s">
        <v>115</v>
      </c>
      <c r="AW1795" s="32" t="s">
        <v>115</v>
      </c>
      <c r="AX1795" s="32" t="s">
        <v>123</v>
      </c>
      <c r="AY1795" s="32" t="s">
        <v>115</v>
      </c>
      <c r="AZ1795" s="110" t="s">
        <v>115</v>
      </c>
      <c r="BA1795" s="32" t="s">
        <v>115</v>
      </c>
      <c r="BB1795" s="32" t="s">
        <v>115</v>
      </c>
      <c r="BC1795" s="32" t="s">
        <v>115</v>
      </c>
      <c r="BD1795" s="32" t="s">
        <v>115</v>
      </c>
      <c r="BE1795" s="32" t="s">
        <v>5717</v>
      </c>
      <c r="BF1795" s="110">
        <v>43784</v>
      </c>
      <c r="BG1795" s="32" t="s">
        <v>306</v>
      </c>
      <c r="BH1795" s="32" t="s">
        <v>1749</v>
      </c>
      <c r="BI1795" s="32" t="s">
        <v>195</v>
      </c>
      <c r="BJ1795" s="32">
        <v>2</v>
      </c>
      <c r="BK1795" s="110">
        <v>44097</v>
      </c>
      <c r="BL1795" s="110">
        <v>44091</v>
      </c>
      <c r="BM1795" s="110">
        <v>44116</v>
      </c>
      <c r="BN1795" s="32" t="s">
        <v>115</v>
      </c>
      <c r="BO1795" s="32" t="s">
        <v>115</v>
      </c>
      <c r="BP1795" s="32" t="b">
        <v>0</v>
      </c>
      <c r="BQ1795" s="116">
        <v>2560</v>
      </c>
      <c r="BR1795" s="32" t="s">
        <v>134</v>
      </c>
      <c r="BS1795" s="116">
        <v>1439.3398</v>
      </c>
      <c r="BT1795" s="116">
        <v>1439.3398</v>
      </c>
      <c r="BU1795" s="116">
        <v>29.0227</v>
      </c>
      <c r="BV1795" s="116">
        <v>0</v>
      </c>
      <c r="BW1795" s="116">
        <v>0</v>
      </c>
      <c r="BX1795" s="116">
        <v>0</v>
      </c>
      <c r="BY1795" s="116">
        <v>0</v>
      </c>
      <c r="BZ1795" s="116">
        <v>0</v>
      </c>
      <c r="CA1795" s="116">
        <v>0</v>
      </c>
      <c r="CB1795" s="116">
        <v>0</v>
      </c>
      <c r="CC1795" s="116">
        <v>0</v>
      </c>
      <c r="CD1795" s="116">
        <v>0</v>
      </c>
      <c r="CE1795" s="116">
        <v>1439.3398</v>
      </c>
      <c r="CF1795" s="32" t="s">
        <v>135</v>
      </c>
      <c r="CG1795" s="32" t="s">
        <v>136</v>
      </c>
      <c r="CH1795" s="32" t="s">
        <v>152</v>
      </c>
      <c r="CI1795" s="116">
        <v>1390.2112200000001</v>
      </c>
      <c r="CJ1795" s="116">
        <v>28.605390000000003</v>
      </c>
      <c r="CK1795" s="116">
        <v>0</v>
      </c>
      <c r="CL1795" s="116">
        <v>0</v>
      </c>
      <c r="CM1795" s="116">
        <v>0</v>
      </c>
      <c r="CN1795" s="116">
        <v>0</v>
      </c>
      <c r="CO1795" s="113">
        <v>0</v>
      </c>
      <c r="CP1795" s="32" t="s">
        <v>5718</v>
      </c>
      <c r="CQ1795" s="32" t="s">
        <v>115</v>
      </c>
      <c r="CR1795" s="32" t="s">
        <v>134</v>
      </c>
      <c r="CS1795" s="32" t="s">
        <v>115</v>
      </c>
      <c r="CT1795" s="113">
        <v>0</v>
      </c>
      <c r="CU1795" s="113">
        <v>1</v>
      </c>
      <c r="CV1795" s="33" t="s">
        <v>115</v>
      </c>
    </row>
    <row r="1796" spans="2:100">
      <c r="B1796" s="31">
        <v>1792</v>
      </c>
      <c r="C1796" s="32" t="s">
        <v>5719</v>
      </c>
      <c r="D1796" s="128"/>
      <c r="E1796" s="128"/>
      <c r="F1796" s="32" t="s">
        <v>5462</v>
      </c>
      <c r="G1796" s="32" t="s">
        <v>5720</v>
      </c>
      <c r="H1796" s="32" t="s">
        <v>1498</v>
      </c>
      <c r="I1796" s="32" t="s">
        <v>1095</v>
      </c>
      <c r="J1796" s="32" t="s">
        <v>115</v>
      </c>
      <c r="K1796" s="32" t="s">
        <v>115</v>
      </c>
      <c r="L1796" s="32" t="s">
        <v>5464</v>
      </c>
      <c r="M1796" s="32" t="s">
        <v>5465</v>
      </c>
      <c r="N1796" s="32" t="s">
        <v>115</v>
      </c>
      <c r="O1796" s="32" t="s">
        <v>115</v>
      </c>
      <c r="P1796" s="110">
        <v>45889</v>
      </c>
      <c r="Q1796" s="32" t="s">
        <v>115</v>
      </c>
      <c r="R1796" s="32" t="s">
        <v>115</v>
      </c>
      <c r="S1796" s="32" t="s">
        <v>121</v>
      </c>
      <c r="T1796" s="32" t="s">
        <v>115</v>
      </c>
      <c r="U1796" s="32" t="s">
        <v>1574</v>
      </c>
      <c r="V1796" s="32" t="s">
        <v>122</v>
      </c>
      <c r="W1796" s="32" t="s">
        <v>123</v>
      </c>
      <c r="X1796" s="32" t="s">
        <v>224</v>
      </c>
      <c r="Y1796" s="128"/>
      <c r="Z1796" s="119">
        <v>0.12</v>
      </c>
      <c r="AA1796" s="119" t="s">
        <v>115</v>
      </c>
      <c r="AB1796" s="32" t="s">
        <v>1842</v>
      </c>
      <c r="AC1796" s="32" t="s">
        <v>115</v>
      </c>
      <c r="AD1796" s="32" t="s">
        <v>244</v>
      </c>
      <c r="AE1796" s="32" t="s">
        <v>2766</v>
      </c>
      <c r="AF1796" s="32" t="s">
        <v>115</v>
      </c>
      <c r="AG1796" s="32" t="s">
        <v>1513</v>
      </c>
      <c r="AH1796" s="32" t="s">
        <v>127</v>
      </c>
      <c r="AI1796" s="32">
        <v>5528516</v>
      </c>
      <c r="AJ1796" s="32" t="s">
        <v>5721</v>
      </c>
      <c r="AK1796" s="32" t="s">
        <v>5722</v>
      </c>
      <c r="AL1796" s="32">
        <v>1</v>
      </c>
      <c r="AM1796" s="32">
        <v>82</v>
      </c>
      <c r="AN1796" s="32" t="s">
        <v>128</v>
      </c>
      <c r="AO1796" s="32" t="s">
        <v>129</v>
      </c>
      <c r="AP1796" s="32">
        <v>2021</v>
      </c>
      <c r="AQ1796" s="32" t="s">
        <v>130</v>
      </c>
      <c r="AR1796" s="32">
        <v>2018</v>
      </c>
      <c r="AS1796" s="32" t="s">
        <v>115</v>
      </c>
      <c r="AT1796" s="32" t="s">
        <v>123</v>
      </c>
      <c r="AU1796" s="32" t="s">
        <v>115</v>
      </c>
      <c r="AV1796" s="32" t="s">
        <v>115</v>
      </c>
      <c r="AW1796" s="32" t="s">
        <v>115</v>
      </c>
      <c r="AX1796" s="32" t="s">
        <v>123</v>
      </c>
      <c r="AY1796" s="32" t="s">
        <v>115</v>
      </c>
      <c r="AZ1796" s="110" t="s">
        <v>115</v>
      </c>
      <c r="BA1796" s="32" t="s">
        <v>115</v>
      </c>
      <c r="BB1796" s="32" t="s">
        <v>115</v>
      </c>
      <c r="BC1796" s="32" t="s">
        <v>115</v>
      </c>
      <c r="BD1796" s="32" t="s">
        <v>115</v>
      </c>
      <c r="BE1796" s="32" t="s">
        <v>5468</v>
      </c>
      <c r="BF1796" s="110">
        <v>44321</v>
      </c>
      <c r="BG1796" s="32" t="s">
        <v>306</v>
      </c>
      <c r="BH1796" s="32" t="s">
        <v>1871</v>
      </c>
      <c r="BI1796" s="32" t="s">
        <v>195</v>
      </c>
      <c r="BJ1796" s="32">
        <v>2</v>
      </c>
      <c r="BK1796" s="110">
        <v>45390</v>
      </c>
      <c r="BL1796" s="110">
        <v>44804</v>
      </c>
      <c r="BM1796" s="110">
        <v>45618</v>
      </c>
      <c r="BN1796" s="32" t="s">
        <v>308</v>
      </c>
      <c r="BO1796" s="32" t="s">
        <v>115</v>
      </c>
      <c r="BP1796" s="32" t="b">
        <v>0</v>
      </c>
      <c r="BQ1796" s="116">
        <v>3500</v>
      </c>
      <c r="BR1796" s="32" t="s">
        <v>134</v>
      </c>
      <c r="BS1796" s="116">
        <v>2004.1516999999999</v>
      </c>
      <c r="BT1796" s="116">
        <v>2113.5691999999999</v>
      </c>
      <c r="BU1796" s="116">
        <v>127.3449</v>
      </c>
      <c r="BV1796" s="116">
        <v>353.9298</v>
      </c>
      <c r="BW1796" s="116">
        <v>426.50240000000002</v>
      </c>
      <c r="BX1796" s="116">
        <v>911.77520000000004</v>
      </c>
      <c r="BY1796" s="116">
        <v>176.3861</v>
      </c>
      <c r="BZ1796" s="116">
        <v>0</v>
      </c>
      <c r="CA1796" s="116">
        <v>0</v>
      </c>
      <c r="CB1796" s="116">
        <v>0</v>
      </c>
      <c r="CC1796" s="116">
        <v>0</v>
      </c>
      <c r="CD1796" s="116">
        <v>0</v>
      </c>
      <c r="CE1796" s="116">
        <v>1937.1831</v>
      </c>
      <c r="CF1796" s="32" t="s">
        <v>135</v>
      </c>
      <c r="CG1796" s="32" t="s">
        <v>136</v>
      </c>
      <c r="CH1796" s="32" t="s">
        <v>137</v>
      </c>
      <c r="CI1796" s="116">
        <v>101.06927999999999</v>
      </c>
      <c r="CJ1796" s="116">
        <v>113.17703000000002</v>
      </c>
      <c r="CK1796" s="116">
        <v>314.63114000000002</v>
      </c>
      <c r="CL1796" s="116">
        <v>331.00303000000002</v>
      </c>
      <c r="CM1796" s="116">
        <v>767.61193000000003</v>
      </c>
      <c r="CN1796" s="116">
        <v>56.465360000000004</v>
      </c>
      <c r="CO1796" s="113">
        <v>0</v>
      </c>
      <c r="CP1796" s="32" t="s">
        <v>5483</v>
      </c>
      <c r="CQ1796" s="32" t="s">
        <v>115</v>
      </c>
      <c r="CR1796" s="32" t="s">
        <v>134</v>
      </c>
      <c r="CS1796" s="32" t="s">
        <v>115</v>
      </c>
      <c r="CT1796" s="113">
        <v>0</v>
      </c>
      <c r="CU1796" s="113">
        <v>0</v>
      </c>
      <c r="CV1796" s="33" t="s">
        <v>115</v>
      </c>
    </row>
    <row r="1797" spans="2:100">
      <c r="B1797" s="31">
        <v>1793</v>
      </c>
      <c r="C1797" s="32" t="s">
        <v>5723</v>
      </c>
      <c r="D1797" s="128"/>
      <c r="E1797" s="128"/>
      <c r="F1797" s="32" t="s">
        <v>5724</v>
      </c>
      <c r="G1797" s="32" t="s">
        <v>5463</v>
      </c>
      <c r="H1797" s="32" t="s">
        <v>1498</v>
      </c>
      <c r="I1797" s="32" t="s">
        <v>1095</v>
      </c>
      <c r="J1797" s="32" t="s">
        <v>115</v>
      </c>
      <c r="K1797" s="32" t="s">
        <v>115</v>
      </c>
      <c r="L1797" s="32" t="s">
        <v>5464</v>
      </c>
      <c r="M1797" s="32" t="s">
        <v>5465</v>
      </c>
      <c r="N1797" s="32" t="s">
        <v>115</v>
      </c>
      <c r="O1797" s="32" t="s">
        <v>115</v>
      </c>
      <c r="P1797" s="110">
        <v>45915</v>
      </c>
      <c r="Q1797" s="32">
        <v>59</v>
      </c>
      <c r="R1797" s="32" t="s">
        <v>115</v>
      </c>
      <c r="S1797" s="32" t="s">
        <v>121</v>
      </c>
      <c r="T1797" s="32" t="s">
        <v>115</v>
      </c>
      <c r="U1797" s="32" t="s">
        <v>214</v>
      </c>
      <c r="V1797" s="32" t="s">
        <v>122</v>
      </c>
      <c r="W1797" s="32" t="s">
        <v>123</v>
      </c>
      <c r="X1797" s="32" t="s">
        <v>224</v>
      </c>
      <c r="Y1797" s="128"/>
      <c r="Z1797" s="119">
        <v>1.7</v>
      </c>
      <c r="AA1797" s="119" t="s">
        <v>115</v>
      </c>
      <c r="AB1797" s="32" t="s">
        <v>1842</v>
      </c>
      <c r="AC1797" s="32" t="s">
        <v>115</v>
      </c>
      <c r="AD1797" s="32" t="s">
        <v>244</v>
      </c>
      <c r="AE1797" s="32" t="s">
        <v>2766</v>
      </c>
      <c r="AF1797" s="32" t="s">
        <v>115</v>
      </c>
      <c r="AG1797" s="32" t="s">
        <v>1513</v>
      </c>
      <c r="AH1797" s="32" t="s">
        <v>127</v>
      </c>
      <c r="AI1797" s="32">
        <v>5530048</v>
      </c>
      <c r="AJ1797" s="32" t="s">
        <v>5466</v>
      </c>
      <c r="AK1797" s="32" t="s">
        <v>5467</v>
      </c>
      <c r="AL1797" s="32">
        <v>2</v>
      </c>
      <c r="AM1797" s="32">
        <v>82</v>
      </c>
      <c r="AN1797" s="32" t="s">
        <v>128</v>
      </c>
      <c r="AO1797" s="32" t="s">
        <v>129</v>
      </c>
      <c r="AP1797" s="32">
        <v>2020</v>
      </c>
      <c r="AQ1797" s="32" t="s">
        <v>130</v>
      </c>
      <c r="AR1797" s="32">
        <v>2019</v>
      </c>
      <c r="AS1797" s="32" t="s">
        <v>115</v>
      </c>
      <c r="AT1797" s="32" t="s">
        <v>123</v>
      </c>
      <c r="AU1797" s="32" t="s">
        <v>115</v>
      </c>
      <c r="AV1797" s="32" t="s">
        <v>115</v>
      </c>
      <c r="AW1797" s="32" t="s">
        <v>115</v>
      </c>
      <c r="AX1797" s="32" t="s">
        <v>123</v>
      </c>
      <c r="AY1797" s="32" t="s">
        <v>115</v>
      </c>
      <c r="AZ1797" s="110" t="s">
        <v>115</v>
      </c>
      <c r="BA1797" s="32" t="s">
        <v>115</v>
      </c>
      <c r="BB1797" s="32" t="s">
        <v>115</v>
      </c>
      <c r="BC1797" s="32" t="s">
        <v>115</v>
      </c>
      <c r="BD1797" s="32" t="s">
        <v>115</v>
      </c>
      <c r="BE1797" s="32" t="s">
        <v>5468</v>
      </c>
      <c r="BF1797" s="110">
        <v>44321</v>
      </c>
      <c r="BG1797" s="32" t="s">
        <v>306</v>
      </c>
      <c r="BH1797" s="32" t="s">
        <v>1871</v>
      </c>
      <c r="BI1797" s="32" t="s">
        <v>195</v>
      </c>
      <c r="BJ1797" s="32">
        <v>2</v>
      </c>
      <c r="BK1797" s="110">
        <v>45390</v>
      </c>
      <c r="BL1797" s="110">
        <v>44377</v>
      </c>
      <c r="BM1797" s="110">
        <v>45618</v>
      </c>
      <c r="BN1797" s="32" t="s">
        <v>2083</v>
      </c>
      <c r="BO1797" s="32" t="s">
        <v>115</v>
      </c>
      <c r="BP1797" s="32" t="b">
        <v>1</v>
      </c>
      <c r="BQ1797" s="116">
        <v>13800</v>
      </c>
      <c r="BR1797" s="32" t="s">
        <v>134</v>
      </c>
      <c r="BS1797" s="116">
        <v>7691.6886999999997</v>
      </c>
      <c r="BT1797" s="116">
        <v>7711.4249</v>
      </c>
      <c r="BU1797" s="116">
        <v>434.30829999999997</v>
      </c>
      <c r="BV1797" s="116">
        <v>600.02520000000004</v>
      </c>
      <c r="BW1797" s="116">
        <v>85.842299999999994</v>
      </c>
      <c r="BX1797" s="116">
        <v>4009.625</v>
      </c>
      <c r="BY1797" s="116">
        <v>1513.0158000000001</v>
      </c>
      <c r="BZ1797" s="116">
        <v>3.54</v>
      </c>
      <c r="CA1797" s="116">
        <v>0</v>
      </c>
      <c r="CB1797" s="116">
        <v>0</v>
      </c>
      <c r="CC1797" s="116">
        <v>0</v>
      </c>
      <c r="CD1797" s="116">
        <v>0</v>
      </c>
      <c r="CE1797" s="116">
        <v>6194.8689999999997</v>
      </c>
      <c r="CF1797" s="32" t="s">
        <v>135</v>
      </c>
      <c r="CG1797" s="32" t="s">
        <v>136</v>
      </c>
      <c r="CH1797" s="32" t="s">
        <v>323</v>
      </c>
      <c r="CI1797" s="116">
        <v>716.75242999999989</v>
      </c>
      <c r="CJ1797" s="116">
        <v>406.32093999999995</v>
      </c>
      <c r="CK1797" s="116">
        <v>549.11369999999988</v>
      </c>
      <c r="CL1797" s="116">
        <v>79.809389999999993</v>
      </c>
      <c r="CM1797" s="116">
        <v>3727.8372200000003</v>
      </c>
      <c r="CN1797" s="116">
        <v>1405.7385099999999</v>
      </c>
      <c r="CO1797" s="113">
        <v>0</v>
      </c>
      <c r="CP1797" s="32" t="s">
        <v>5725</v>
      </c>
      <c r="CQ1797" s="32" t="s">
        <v>115</v>
      </c>
      <c r="CR1797" s="32" t="s">
        <v>134</v>
      </c>
      <c r="CS1797" s="32" t="s">
        <v>115</v>
      </c>
      <c r="CT1797" s="113">
        <v>0</v>
      </c>
      <c r="CU1797" s="113">
        <v>1</v>
      </c>
      <c r="CV1797" s="33" t="s">
        <v>115</v>
      </c>
    </row>
    <row r="1798" spans="2:100">
      <c r="B1798" s="31">
        <v>1794</v>
      </c>
      <c r="C1798" s="32" t="s">
        <v>5726</v>
      </c>
      <c r="D1798" s="128"/>
      <c r="E1798" s="128"/>
      <c r="F1798" s="32" t="s">
        <v>5727</v>
      </c>
      <c r="G1798" s="32" t="s">
        <v>5728</v>
      </c>
      <c r="H1798" s="32" t="s">
        <v>1498</v>
      </c>
      <c r="I1798" s="32" t="s">
        <v>1095</v>
      </c>
      <c r="J1798" s="32" t="s">
        <v>115</v>
      </c>
      <c r="K1798" s="32" t="s">
        <v>115</v>
      </c>
      <c r="L1798" s="32" t="s">
        <v>5464</v>
      </c>
      <c r="M1798" s="32" t="s">
        <v>5465</v>
      </c>
      <c r="N1798" s="32" t="s">
        <v>115</v>
      </c>
      <c r="O1798" s="32" t="s">
        <v>115</v>
      </c>
      <c r="P1798" s="110">
        <v>45757</v>
      </c>
      <c r="Q1798" s="32" t="s">
        <v>115</v>
      </c>
      <c r="R1798" s="32" t="s">
        <v>115</v>
      </c>
      <c r="S1798" s="32" t="s">
        <v>121</v>
      </c>
      <c r="T1798" s="32" t="s">
        <v>115</v>
      </c>
      <c r="U1798" s="32" t="s">
        <v>502</v>
      </c>
      <c r="V1798" s="32" t="s">
        <v>122</v>
      </c>
      <c r="W1798" s="32" t="s">
        <v>123</v>
      </c>
      <c r="X1798" s="32" t="s">
        <v>2450</v>
      </c>
      <c r="Y1798" s="128"/>
      <c r="Z1798" s="119">
        <v>1</v>
      </c>
      <c r="AA1798" s="119" t="s">
        <v>115</v>
      </c>
      <c r="AB1798" s="32" t="s">
        <v>1842</v>
      </c>
      <c r="AC1798" s="32" t="s">
        <v>115</v>
      </c>
      <c r="AD1798" s="32" t="s">
        <v>244</v>
      </c>
      <c r="AE1798" s="32" t="s">
        <v>2766</v>
      </c>
      <c r="AF1798" s="32" t="s">
        <v>115</v>
      </c>
      <c r="AG1798" s="32" t="s">
        <v>115</v>
      </c>
      <c r="AH1798" s="32" t="s">
        <v>115</v>
      </c>
      <c r="AI1798" s="32">
        <v>5530519</v>
      </c>
      <c r="AJ1798" s="32" t="s">
        <v>5729</v>
      </c>
      <c r="AK1798" s="32" t="s">
        <v>5730</v>
      </c>
      <c r="AL1798" s="32">
        <v>1</v>
      </c>
      <c r="AM1798" s="32">
        <v>82</v>
      </c>
      <c r="AN1798" s="32" t="s">
        <v>128</v>
      </c>
      <c r="AO1798" s="32" t="s">
        <v>129</v>
      </c>
      <c r="AP1798" s="32">
        <v>2018</v>
      </c>
      <c r="AQ1798" s="32" t="s">
        <v>130</v>
      </c>
      <c r="AR1798" s="32">
        <v>2019</v>
      </c>
      <c r="AS1798" s="32" t="s">
        <v>115</v>
      </c>
      <c r="AT1798" s="32" t="s">
        <v>123</v>
      </c>
      <c r="AU1798" s="32" t="s">
        <v>115</v>
      </c>
      <c r="AV1798" s="32" t="s">
        <v>115</v>
      </c>
      <c r="AW1798" s="32" t="s">
        <v>115</v>
      </c>
      <c r="AX1798" s="32" t="s">
        <v>123</v>
      </c>
      <c r="AY1798" s="32" t="s">
        <v>115</v>
      </c>
      <c r="AZ1798" s="110" t="s">
        <v>115</v>
      </c>
      <c r="BA1798" s="32" t="s">
        <v>115</v>
      </c>
      <c r="BB1798" s="32" t="s">
        <v>115</v>
      </c>
      <c r="BC1798" s="32" t="s">
        <v>115</v>
      </c>
      <c r="BD1798" s="32" t="s">
        <v>115</v>
      </c>
      <c r="BE1798" s="32" t="s">
        <v>115</v>
      </c>
      <c r="BF1798" s="110" t="s">
        <v>115</v>
      </c>
      <c r="BG1798" s="32" t="s">
        <v>131</v>
      </c>
      <c r="BH1798" s="32" t="s">
        <v>115</v>
      </c>
      <c r="BI1798" s="32" t="s">
        <v>195</v>
      </c>
      <c r="BJ1798" s="32">
        <v>2</v>
      </c>
      <c r="BK1798" s="110">
        <v>44113</v>
      </c>
      <c r="BL1798" s="110">
        <v>43830</v>
      </c>
      <c r="BM1798" s="110">
        <v>44116</v>
      </c>
      <c r="BN1798" s="32" t="s">
        <v>2551</v>
      </c>
      <c r="BO1798" s="32" t="s">
        <v>115</v>
      </c>
      <c r="BP1798" s="32" t="b">
        <v>0</v>
      </c>
      <c r="BQ1798" s="116">
        <v>945</v>
      </c>
      <c r="BR1798" s="32" t="s">
        <v>134</v>
      </c>
      <c r="BS1798" s="116">
        <v>1138.1045999999999</v>
      </c>
      <c r="BT1798" s="116">
        <v>1138.1045999999999</v>
      </c>
      <c r="BU1798" s="116">
        <v>-9.4746000000000006</v>
      </c>
      <c r="BV1798" s="116">
        <v>0</v>
      </c>
      <c r="BW1798" s="116">
        <v>0</v>
      </c>
      <c r="BX1798" s="116">
        <v>0</v>
      </c>
      <c r="BY1798" s="116">
        <v>0</v>
      </c>
      <c r="BZ1798" s="116">
        <v>0</v>
      </c>
      <c r="CA1798" s="116">
        <v>0</v>
      </c>
      <c r="CB1798" s="116">
        <v>0</v>
      </c>
      <c r="CC1798" s="116">
        <v>0</v>
      </c>
      <c r="CD1798" s="116">
        <v>0</v>
      </c>
      <c r="CE1798" s="116">
        <v>1138.1045999999999</v>
      </c>
      <c r="CF1798" s="32" t="s">
        <v>135</v>
      </c>
      <c r="CG1798" s="32" t="s">
        <v>136</v>
      </c>
      <c r="CH1798" s="32" t="s">
        <v>152</v>
      </c>
      <c r="CI1798" s="116">
        <v>775.54806000000008</v>
      </c>
      <c r="CJ1798" s="116">
        <v>-7.6474499999999974</v>
      </c>
      <c r="CK1798" s="116">
        <v>0</v>
      </c>
      <c r="CL1798" s="116">
        <v>0</v>
      </c>
      <c r="CM1798" s="116">
        <v>0</v>
      </c>
      <c r="CN1798" s="116">
        <v>0</v>
      </c>
      <c r="CO1798" s="113">
        <v>0</v>
      </c>
      <c r="CP1798" s="32" t="s">
        <v>5731</v>
      </c>
      <c r="CQ1798" s="32" t="s">
        <v>115</v>
      </c>
      <c r="CR1798" s="32" t="s">
        <v>134</v>
      </c>
      <c r="CS1798" s="32" t="s">
        <v>115</v>
      </c>
      <c r="CT1798" s="113">
        <v>0</v>
      </c>
      <c r="CU1798" s="113">
        <v>1</v>
      </c>
      <c r="CV1798" s="33" t="s">
        <v>4836</v>
      </c>
    </row>
    <row r="1799" spans="2:100">
      <c r="B1799" s="31">
        <v>1795</v>
      </c>
      <c r="C1799" s="32" t="s">
        <v>5732</v>
      </c>
      <c r="D1799" s="128"/>
      <c r="E1799" s="128"/>
      <c r="F1799" s="32" t="s">
        <v>5733</v>
      </c>
      <c r="G1799" s="32" t="s">
        <v>5734</v>
      </c>
      <c r="H1799" s="32" t="s">
        <v>1498</v>
      </c>
      <c r="I1799" s="32" t="s">
        <v>1095</v>
      </c>
      <c r="J1799" s="32" t="s">
        <v>115</v>
      </c>
      <c r="K1799" s="32" t="s">
        <v>115</v>
      </c>
      <c r="L1799" s="32" t="s">
        <v>5464</v>
      </c>
      <c r="M1799" s="32" t="s">
        <v>5465</v>
      </c>
      <c r="N1799" s="32" t="s">
        <v>115</v>
      </c>
      <c r="O1799" s="32" t="s">
        <v>115</v>
      </c>
      <c r="P1799" s="110">
        <v>45769</v>
      </c>
      <c r="Q1799" s="32">
        <v>56</v>
      </c>
      <c r="R1799" s="32" t="s">
        <v>115</v>
      </c>
      <c r="S1799" s="32" t="s">
        <v>121</v>
      </c>
      <c r="T1799" s="32" t="s">
        <v>115</v>
      </c>
      <c r="U1799" s="32" t="s">
        <v>1574</v>
      </c>
      <c r="V1799" s="32" t="s">
        <v>122</v>
      </c>
      <c r="W1799" s="32" t="s">
        <v>123</v>
      </c>
      <c r="X1799" s="32" t="s">
        <v>2855</v>
      </c>
      <c r="Y1799" s="128"/>
      <c r="Z1799" s="119">
        <v>1.3999999999999599</v>
      </c>
      <c r="AA1799" s="119" t="s">
        <v>115</v>
      </c>
      <c r="AB1799" s="32" t="s">
        <v>1842</v>
      </c>
      <c r="AC1799" s="32" t="s">
        <v>115</v>
      </c>
      <c r="AD1799" s="32" t="s">
        <v>115</v>
      </c>
      <c r="AE1799" s="32" t="s">
        <v>2766</v>
      </c>
      <c r="AF1799" s="32" t="s">
        <v>115</v>
      </c>
      <c r="AG1799" s="32" t="s">
        <v>115</v>
      </c>
      <c r="AH1799" s="32" t="s">
        <v>115</v>
      </c>
      <c r="AI1799" s="32">
        <v>5531454</v>
      </c>
      <c r="AJ1799" s="32" t="s">
        <v>5735</v>
      </c>
      <c r="AK1799" s="32" t="s">
        <v>5736</v>
      </c>
      <c r="AL1799" s="32">
        <v>1</v>
      </c>
      <c r="AM1799" s="32">
        <v>82</v>
      </c>
      <c r="AN1799" s="32" t="s">
        <v>128</v>
      </c>
      <c r="AO1799" s="32" t="s">
        <v>129</v>
      </c>
      <c r="AP1799" s="32">
        <v>2021</v>
      </c>
      <c r="AQ1799" s="32" t="s">
        <v>130</v>
      </c>
      <c r="AR1799" s="32">
        <v>2019</v>
      </c>
      <c r="AS1799" s="32" t="s">
        <v>115</v>
      </c>
      <c r="AT1799" s="32" t="s">
        <v>123</v>
      </c>
      <c r="AU1799" s="32" t="s">
        <v>115</v>
      </c>
      <c r="AV1799" s="32" t="s">
        <v>115</v>
      </c>
      <c r="AW1799" s="32" t="s">
        <v>115</v>
      </c>
      <c r="AX1799" s="32" t="s">
        <v>123</v>
      </c>
      <c r="AY1799" s="32" t="s">
        <v>115</v>
      </c>
      <c r="AZ1799" s="110" t="s">
        <v>115</v>
      </c>
      <c r="BA1799" s="32" t="s">
        <v>115</v>
      </c>
      <c r="BB1799" s="32" t="s">
        <v>115</v>
      </c>
      <c r="BC1799" s="32" t="s">
        <v>115</v>
      </c>
      <c r="BD1799" s="32" t="s">
        <v>115</v>
      </c>
      <c r="BE1799" s="32" t="s">
        <v>5737</v>
      </c>
      <c r="BF1799" s="110">
        <v>44130</v>
      </c>
      <c r="BG1799" s="32" t="s">
        <v>306</v>
      </c>
      <c r="BH1799" s="32" t="s">
        <v>1749</v>
      </c>
      <c r="BI1799" s="32" t="s">
        <v>195</v>
      </c>
      <c r="BJ1799" s="32">
        <v>2</v>
      </c>
      <c r="BK1799" s="110">
        <v>44322</v>
      </c>
      <c r="BL1799" s="110">
        <v>44682</v>
      </c>
      <c r="BM1799" s="110">
        <v>44694</v>
      </c>
      <c r="BN1799" s="32" t="s">
        <v>115</v>
      </c>
      <c r="BO1799" s="32" t="s">
        <v>115</v>
      </c>
      <c r="BP1799" s="32" t="b">
        <v>0</v>
      </c>
      <c r="BQ1799" s="116">
        <v>1692</v>
      </c>
      <c r="BR1799" s="32" t="s">
        <v>134</v>
      </c>
      <c r="BS1799" s="116">
        <v>1375.4776999999999</v>
      </c>
      <c r="BT1799" s="116">
        <v>1375.4776999999999</v>
      </c>
      <c r="BU1799" s="116">
        <v>263.42619999999999</v>
      </c>
      <c r="BV1799" s="116">
        <v>1710.1765</v>
      </c>
      <c r="BW1799" s="116">
        <v>-842.53729999999996</v>
      </c>
      <c r="BX1799" s="116">
        <v>0.57440000000000002</v>
      </c>
      <c r="BY1799" s="116">
        <v>1.7169000000000001</v>
      </c>
      <c r="BZ1799" s="116">
        <v>0</v>
      </c>
      <c r="CA1799" s="116">
        <v>0</v>
      </c>
      <c r="CB1799" s="116">
        <v>0</v>
      </c>
      <c r="CC1799" s="116">
        <v>0</v>
      </c>
      <c r="CD1799" s="116">
        <v>0</v>
      </c>
      <c r="CE1799" s="116">
        <v>1373.7608</v>
      </c>
      <c r="CF1799" s="32" t="s">
        <v>135</v>
      </c>
      <c r="CG1799" s="32" t="s">
        <v>136</v>
      </c>
      <c r="CH1799" s="32" t="s">
        <v>137</v>
      </c>
      <c r="CI1799" s="116">
        <v>174.15769</v>
      </c>
      <c r="CJ1799" s="116">
        <v>235.57363000000007</v>
      </c>
      <c r="CK1799" s="116">
        <v>1530.2592400000001</v>
      </c>
      <c r="CL1799" s="116">
        <v>-753.93239000000017</v>
      </c>
      <c r="CM1799" s="116">
        <v>0.51400000000000001</v>
      </c>
      <c r="CN1799" s="116">
        <v>1.5363199999999999</v>
      </c>
      <c r="CO1799" s="113">
        <v>0</v>
      </c>
      <c r="CP1799" s="32" t="s">
        <v>5738</v>
      </c>
      <c r="CQ1799" s="32" t="s">
        <v>115</v>
      </c>
      <c r="CR1799" s="32" t="s">
        <v>134</v>
      </c>
      <c r="CS1799" s="32" t="s">
        <v>115</v>
      </c>
      <c r="CT1799" s="113">
        <v>0.3427</v>
      </c>
      <c r="CU1799" s="113">
        <v>0.6573</v>
      </c>
      <c r="CV1799" s="33" t="s">
        <v>115</v>
      </c>
    </row>
    <row r="1800" spans="2:100">
      <c r="B1800" s="31">
        <v>1796</v>
      </c>
      <c r="C1800" s="32" t="s">
        <v>5739</v>
      </c>
      <c r="D1800" s="128"/>
      <c r="E1800" s="128"/>
      <c r="F1800" s="32" t="s">
        <v>1733</v>
      </c>
      <c r="G1800" s="32" t="s">
        <v>5740</v>
      </c>
      <c r="H1800" s="32" t="s">
        <v>1498</v>
      </c>
      <c r="I1800" s="32" t="s">
        <v>1095</v>
      </c>
      <c r="J1800" s="32" t="s">
        <v>115</v>
      </c>
      <c r="K1800" s="32" t="s">
        <v>115</v>
      </c>
      <c r="L1800" s="32" t="s">
        <v>5464</v>
      </c>
      <c r="M1800" s="32" t="s">
        <v>5465</v>
      </c>
      <c r="N1800" s="32" t="s">
        <v>115</v>
      </c>
      <c r="O1800" s="32" t="s">
        <v>115</v>
      </c>
      <c r="P1800" s="110">
        <v>44509</v>
      </c>
      <c r="Q1800" s="32">
        <v>71</v>
      </c>
      <c r="R1800" s="32" t="s">
        <v>115</v>
      </c>
      <c r="S1800" s="32" t="s">
        <v>121</v>
      </c>
      <c r="T1800" s="32" t="s">
        <v>115</v>
      </c>
      <c r="U1800" s="32" t="s">
        <v>214</v>
      </c>
      <c r="V1800" s="32" t="s">
        <v>122</v>
      </c>
      <c r="W1800" s="32" t="s">
        <v>123</v>
      </c>
      <c r="X1800" s="32" t="s">
        <v>278</v>
      </c>
      <c r="Y1800" s="128"/>
      <c r="Z1800" s="119">
        <v>0.25</v>
      </c>
      <c r="AA1800" s="119" t="s">
        <v>115</v>
      </c>
      <c r="AB1800" s="32" t="s">
        <v>1696</v>
      </c>
      <c r="AC1800" s="32" t="s">
        <v>115</v>
      </c>
      <c r="AD1800" s="32" t="s">
        <v>115</v>
      </c>
      <c r="AE1800" s="32" t="s">
        <v>2766</v>
      </c>
      <c r="AF1800" s="32" t="s">
        <v>115</v>
      </c>
      <c r="AG1800" s="32" t="s">
        <v>115</v>
      </c>
      <c r="AH1800" s="32" t="s">
        <v>115</v>
      </c>
      <c r="AI1800" s="32">
        <v>5536900</v>
      </c>
      <c r="AJ1800" s="32" t="s">
        <v>5741</v>
      </c>
      <c r="AK1800" s="32" t="s">
        <v>5742</v>
      </c>
      <c r="AL1800" s="32">
        <v>1</v>
      </c>
      <c r="AM1800" s="32">
        <v>82</v>
      </c>
      <c r="AN1800" s="32" t="s">
        <v>128</v>
      </c>
      <c r="AO1800" s="32" t="s">
        <v>129</v>
      </c>
      <c r="AP1800" s="32">
        <v>2020</v>
      </c>
      <c r="AQ1800" s="32" t="s">
        <v>130</v>
      </c>
      <c r="AR1800" s="32">
        <v>2019</v>
      </c>
      <c r="AS1800" s="32" t="s">
        <v>115</v>
      </c>
      <c r="AT1800" s="32" t="s">
        <v>123</v>
      </c>
      <c r="AU1800" s="32" t="s">
        <v>115</v>
      </c>
      <c r="AV1800" s="32" t="s">
        <v>115</v>
      </c>
      <c r="AW1800" s="32" t="s">
        <v>115</v>
      </c>
      <c r="AX1800" s="32" t="s">
        <v>123</v>
      </c>
      <c r="AY1800" s="32" t="s">
        <v>115</v>
      </c>
      <c r="AZ1800" s="110" t="s">
        <v>115</v>
      </c>
      <c r="BA1800" s="32" t="s">
        <v>115</v>
      </c>
      <c r="BB1800" s="32" t="s">
        <v>115</v>
      </c>
      <c r="BC1800" s="32" t="s">
        <v>115</v>
      </c>
      <c r="BD1800" s="32" t="s">
        <v>115</v>
      </c>
      <c r="BE1800" s="32" t="s">
        <v>5743</v>
      </c>
      <c r="BF1800" s="110">
        <v>44084</v>
      </c>
      <c r="BG1800" s="32" t="s">
        <v>306</v>
      </c>
      <c r="BH1800" s="32" t="s">
        <v>1749</v>
      </c>
      <c r="BI1800" s="32" t="s">
        <v>195</v>
      </c>
      <c r="BJ1800" s="32">
        <v>2</v>
      </c>
      <c r="BK1800" s="110">
        <v>44515</v>
      </c>
      <c r="BL1800" s="110">
        <v>44136</v>
      </c>
      <c r="BM1800" s="110">
        <v>44523</v>
      </c>
      <c r="BN1800" s="32" t="s">
        <v>2551</v>
      </c>
      <c r="BO1800" s="32" t="s">
        <v>115</v>
      </c>
      <c r="BP1800" s="32" t="b">
        <v>0</v>
      </c>
      <c r="BQ1800" s="116">
        <v>920</v>
      </c>
      <c r="BR1800" s="32" t="s">
        <v>134</v>
      </c>
      <c r="BS1800" s="116">
        <v>1001.4398</v>
      </c>
      <c r="BT1800" s="116">
        <v>1001.4398</v>
      </c>
      <c r="BU1800" s="116">
        <v>665.13980000000004</v>
      </c>
      <c r="BV1800" s="116">
        <v>29.554200000000002</v>
      </c>
      <c r="BW1800" s="116">
        <v>0</v>
      </c>
      <c r="BX1800" s="116">
        <v>0.3957</v>
      </c>
      <c r="BY1800" s="116">
        <v>0</v>
      </c>
      <c r="BZ1800" s="116">
        <v>0</v>
      </c>
      <c r="CA1800" s="116">
        <v>0</v>
      </c>
      <c r="CB1800" s="116">
        <v>0</v>
      </c>
      <c r="CC1800" s="116">
        <v>0</v>
      </c>
      <c r="CD1800" s="116">
        <v>0</v>
      </c>
      <c r="CE1800" s="116">
        <v>1001.4398</v>
      </c>
      <c r="CF1800" s="32" t="s">
        <v>135</v>
      </c>
      <c r="CG1800" s="32" t="s">
        <v>136</v>
      </c>
      <c r="CH1800" s="32" t="s">
        <v>423</v>
      </c>
      <c r="CI1800" s="116">
        <v>180.61814999999996</v>
      </c>
      <c r="CJ1800" s="116">
        <v>546.46001999999987</v>
      </c>
      <c r="CK1800" s="116">
        <v>24.280909999999999</v>
      </c>
      <c r="CL1800" s="116">
        <v>0</v>
      </c>
      <c r="CM1800" s="116">
        <v>0.32507000000000003</v>
      </c>
      <c r="CN1800" s="116">
        <v>0</v>
      </c>
      <c r="CO1800" s="113">
        <v>0</v>
      </c>
      <c r="CP1800" s="32" t="s">
        <v>5744</v>
      </c>
      <c r="CQ1800" s="32" t="s">
        <v>115</v>
      </c>
      <c r="CR1800" s="32" t="s">
        <v>134</v>
      </c>
      <c r="CS1800" s="32" t="s">
        <v>115</v>
      </c>
      <c r="CT1800" s="113">
        <v>0</v>
      </c>
      <c r="CU1800" s="113">
        <v>1</v>
      </c>
      <c r="CV1800" s="33" t="s">
        <v>115</v>
      </c>
    </row>
    <row r="1801" spans="2:100">
      <c r="B1801" s="31">
        <v>1797</v>
      </c>
      <c r="C1801" s="32" t="s">
        <v>5745</v>
      </c>
      <c r="D1801" s="128"/>
      <c r="E1801" s="128"/>
      <c r="F1801" s="32" t="s">
        <v>5746</v>
      </c>
      <c r="G1801" s="32" t="s">
        <v>5480</v>
      </c>
      <c r="H1801" s="32" t="s">
        <v>1498</v>
      </c>
      <c r="I1801" s="32" t="s">
        <v>1095</v>
      </c>
      <c r="J1801" s="32" t="s">
        <v>115</v>
      </c>
      <c r="K1801" s="32" t="s">
        <v>115</v>
      </c>
      <c r="L1801" s="32" t="s">
        <v>5464</v>
      </c>
      <c r="M1801" s="32" t="s">
        <v>5465</v>
      </c>
      <c r="N1801" s="32" t="s">
        <v>115</v>
      </c>
      <c r="O1801" s="32" t="s">
        <v>115</v>
      </c>
      <c r="P1801" s="110">
        <v>45838</v>
      </c>
      <c r="Q1801" s="32" t="s">
        <v>115</v>
      </c>
      <c r="R1801" s="32" t="s">
        <v>115</v>
      </c>
      <c r="S1801" s="32" t="s">
        <v>203</v>
      </c>
      <c r="T1801" s="32" t="s">
        <v>203</v>
      </c>
      <c r="U1801" s="32" t="s">
        <v>1574</v>
      </c>
      <c r="V1801" s="32" t="s">
        <v>122</v>
      </c>
      <c r="W1801" s="32" t="s">
        <v>123</v>
      </c>
      <c r="X1801" s="32" t="s">
        <v>2706</v>
      </c>
      <c r="Y1801" s="128"/>
      <c r="Z1801" s="119">
        <v>2.1</v>
      </c>
      <c r="AA1801" s="119" t="s">
        <v>115</v>
      </c>
      <c r="AB1801" s="32" t="s">
        <v>1728</v>
      </c>
      <c r="AC1801" s="32" t="s">
        <v>115</v>
      </c>
      <c r="AD1801" s="32" t="s">
        <v>115</v>
      </c>
      <c r="AE1801" s="32" t="s">
        <v>2766</v>
      </c>
      <c r="AF1801" s="32" t="s">
        <v>115</v>
      </c>
      <c r="AG1801" s="32" t="s">
        <v>1513</v>
      </c>
      <c r="AH1801" s="32" t="s">
        <v>127</v>
      </c>
      <c r="AI1801" s="32">
        <v>5787660</v>
      </c>
      <c r="AJ1801" s="32" t="s">
        <v>5481</v>
      </c>
      <c r="AK1801" s="32" t="s">
        <v>5482</v>
      </c>
      <c r="AL1801" s="32">
        <v>5</v>
      </c>
      <c r="AM1801" s="32">
        <v>82</v>
      </c>
      <c r="AN1801" s="32" t="s">
        <v>128</v>
      </c>
      <c r="AO1801" s="32" t="s">
        <v>129</v>
      </c>
      <c r="AP1801" s="32" t="s">
        <v>203</v>
      </c>
      <c r="AQ1801" s="32" t="s">
        <v>130</v>
      </c>
      <c r="AR1801" s="32">
        <v>2019</v>
      </c>
      <c r="AS1801" s="32" t="s">
        <v>115</v>
      </c>
      <c r="AT1801" s="32" t="s">
        <v>123</v>
      </c>
      <c r="AU1801" s="32" t="s">
        <v>115</v>
      </c>
      <c r="AV1801" s="32" t="s">
        <v>115</v>
      </c>
      <c r="AW1801" s="32" t="s">
        <v>115</v>
      </c>
      <c r="AX1801" s="32" t="s">
        <v>123</v>
      </c>
      <c r="AY1801" s="32" t="s">
        <v>203</v>
      </c>
      <c r="AZ1801" s="110" t="s">
        <v>203</v>
      </c>
      <c r="BA1801" s="32" t="s">
        <v>203</v>
      </c>
      <c r="BB1801" s="32" t="s">
        <v>203</v>
      </c>
      <c r="BC1801" s="32" t="s">
        <v>203</v>
      </c>
      <c r="BD1801" s="32" t="s">
        <v>203</v>
      </c>
      <c r="BE1801" s="32" t="s">
        <v>203</v>
      </c>
      <c r="BF1801" s="110" t="s">
        <v>203</v>
      </c>
      <c r="BG1801" s="32" t="s">
        <v>203</v>
      </c>
      <c r="BH1801" s="32" t="s">
        <v>203</v>
      </c>
      <c r="BI1801" s="32" t="s">
        <v>488</v>
      </c>
      <c r="BJ1801" s="32">
        <v>4</v>
      </c>
      <c r="BK1801" s="110">
        <v>47505</v>
      </c>
      <c r="BL1801" s="110" t="s">
        <v>115</v>
      </c>
      <c r="BM1801" s="110">
        <v>48270</v>
      </c>
      <c r="BN1801" s="32" t="s">
        <v>115</v>
      </c>
      <c r="BO1801" s="32" t="s">
        <v>115</v>
      </c>
      <c r="BP1801" s="32" t="b">
        <v>0</v>
      </c>
      <c r="BQ1801" s="116" t="s">
        <v>115</v>
      </c>
      <c r="BR1801" s="32" t="s">
        <v>134</v>
      </c>
      <c r="BS1801" s="116">
        <v>2.6535000000000002</v>
      </c>
      <c r="BT1801" s="116">
        <v>49084.820599999999</v>
      </c>
      <c r="BU1801" s="116">
        <v>-44.801699999999997</v>
      </c>
      <c r="BV1801" s="116">
        <v>-65.312200000000004</v>
      </c>
      <c r="BW1801" s="116">
        <v>23.034700000000001</v>
      </c>
      <c r="BX1801" s="116">
        <v>-40.601700000000001</v>
      </c>
      <c r="BY1801" s="116">
        <v>64.723600000000005</v>
      </c>
      <c r="BZ1801" s="116">
        <v>133.2988</v>
      </c>
      <c r="CA1801" s="116">
        <v>48.112699999999997</v>
      </c>
      <c r="CB1801" s="116">
        <v>51.506999999999998</v>
      </c>
      <c r="CC1801" s="116">
        <v>49.566299999999998</v>
      </c>
      <c r="CD1801" s="116">
        <v>17474.801599999999</v>
      </c>
      <c r="CE1801" s="116">
        <v>-4.5777999999999999</v>
      </c>
      <c r="CF1801" s="32" t="s">
        <v>135</v>
      </c>
      <c r="CG1801" s="32" t="s">
        <v>136</v>
      </c>
      <c r="CH1801" s="32" t="s">
        <v>115</v>
      </c>
      <c r="CI1801" s="116">
        <v>0</v>
      </c>
      <c r="CJ1801" s="116">
        <v>0</v>
      </c>
      <c r="CK1801" s="116">
        <v>0</v>
      </c>
      <c r="CL1801" s="116">
        <v>0</v>
      </c>
      <c r="CM1801" s="116">
        <v>0</v>
      </c>
      <c r="CN1801" s="116">
        <v>0</v>
      </c>
      <c r="CO1801" s="113">
        <v>0</v>
      </c>
      <c r="CP1801" s="32" t="s">
        <v>5483</v>
      </c>
      <c r="CQ1801" s="32" t="s">
        <v>115</v>
      </c>
      <c r="CR1801" s="32" t="s">
        <v>279</v>
      </c>
      <c r="CS1801" s="32" t="s">
        <v>115</v>
      </c>
      <c r="CT1801" s="113">
        <v>0</v>
      </c>
      <c r="CU1801" s="113">
        <v>0</v>
      </c>
      <c r="CV1801" s="33" t="s">
        <v>115</v>
      </c>
    </row>
    <row r="1802" spans="2:100">
      <c r="B1802" s="31">
        <v>1798</v>
      </c>
      <c r="C1802" s="32" t="s">
        <v>5747</v>
      </c>
      <c r="D1802" s="128"/>
      <c r="E1802" s="128"/>
      <c r="F1802" s="32" t="s">
        <v>5748</v>
      </c>
      <c r="G1802" s="32" t="s">
        <v>5749</v>
      </c>
      <c r="H1802" s="32" t="s">
        <v>1841</v>
      </c>
      <c r="I1802" s="32" t="s">
        <v>1095</v>
      </c>
      <c r="J1802" s="32" t="s">
        <v>115</v>
      </c>
      <c r="K1802" s="32" t="s">
        <v>115</v>
      </c>
      <c r="L1802" s="32" t="s">
        <v>5464</v>
      </c>
      <c r="M1802" s="32" t="s">
        <v>5465</v>
      </c>
      <c r="N1802" s="32" t="s">
        <v>115</v>
      </c>
      <c r="O1802" s="32" t="s">
        <v>115</v>
      </c>
      <c r="P1802" s="110">
        <v>45636</v>
      </c>
      <c r="Q1802" s="32" t="s">
        <v>115</v>
      </c>
      <c r="R1802" s="32" t="s">
        <v>115</v>
      </c>
      <c r="S1802" s="32" t="s">
        <v>121</v>
      </c>
      <c r="T1802" s="32" t="s">
        <v>115</v>
      </c>
      <c r="U1802" s="32" t="s">
        <v>214</v>
      </c>
      <c r="V1802" s="32" t="s">
        <v>122</v>
      </c>
      <c r="W1802" s="32" t="s">
        <v>123</v>
      </c>
      <c r="X1802" s="32" t="s">
        <v>278</v>
      </c>
      <c r="Y1802" s="128"/>
      <c r="Z1802" s="119">
        <v>0.5</v>
      </c>
      <c r="AA1802" s="119" t="s">
        <v>115</v>
      </c>
      <c r="AB1802" s="32" t="s">
        <v>1842</v>
      </c>
      <c r="AC1802" s="32" t="s">
        <v>115</v>
      </c>
      <c r="AD1802" s="32" t="s">
        <v>115</v>
      </c>
      <c r="AE1802" s="32" t="s">
        <v>115</v>
      </c>
      <c r="AF1802" s="32" t="s">
        <v>115</v>
      </c>
      <c r="AG1802" s="32" t="s">
        <v>1513</v>
      </c>
      <c r="AH1802" s="32" t="s">
        <v>127</v>
      </c>
      <c r="AI1802" s="32">
        <v>5549362</v>
      </c>
      <c r="AJ1802" s="32" t="s">
        <v>5750</v>
      </c>
      <c r="AK1802" s="32" t="s">
        <v>5747</v>
      </c>
      <c r="AL1802" s="32">
        <v>1</v>
      </c>
      <c r="AM1802" s="32">
        <v>82</v>
      </c>
      <c r="AN1802" s="32" t="s">
        <v>128</v>
      </c>
      <c r="AO1802" s="32" t="s">
        <v>129</v>
      </c>
      <c r="AP1802" s="32">
        <v>2022</v>
      </c>
      <c r="AQ1802" s="32" t="s">
        <v>130</v>
      </c>
      <c r="AR1802" s="32">
        <v>2022</v>
      </c>
      <c r="AS1802" s="32" t="s">
        <v>115</v>
      </c>
      <c r="AT1802" s="32" t="s">
        <v>123</v>
      </c>
      <c r="AU1802" s="32" t="s">
        <v>115</v>
      </c>
      <c r="AV1802" s="32" t="s">
        <v>115</v>
      </c>
      <c r="AW1802" s="32" t="s">
        <v>115</v>
      </c>
      <c r="AX1802" s="32" t="s">
        <v>123</v>
      </c>
      <c r="AY1802" s="32" t="s">
        <v>203</v>
      </c>
      <c r="AZ1802" s="110" t="s">
        <v>203</v>
      </c>
      <c r="BA1802" s="32" t="s">
        <v>203</v>
      </c>
      <c r="BB1802" s="32" t="s">
        <v>203</v>
      </c>
      <c r="BC1802" s="32" t="s">
        <v>203</v>
      </c>
      <c r="BD1802" s="32" t="s">
        <v>203</v>
      </c>
      <c r="BE1802" s="32" t="s">
        <v>203</v>
      </c>
      <c r="BF1802" s="110" t="s">
        <v>203</v>
      </c>
      <c r="BG1802" s="32" t="s">
        <v>203</v>
      </c>
      <c r="BH1802" s="32" t="s">
        <v>203</v>
      </c>
      <c r="BI1802" s="32" t="s">
        <v>488</v>
      </c>
      <c r="BJ1802" s="32">
        <v>4</v>
      </c>
      <c r="BK1802" s="110">
        <v>45987</v>
      </c>
      <c r="BL1802" s="110">
        <v>45107</v>
      </c>
      <c r="BM1802" s="110">
        <v>46106</v>
      </c>
      <c r="BN1802" s="32" t="s">
        <v>2551</v>
      </c>
      <c r="BO1802" s="32" t="s">
        <v>115</v>
      </c>
      <c r="BP1802" s="32" t="b">
        <v>1</v>
      </c>
      <c r="BQ1802" s="116">
        <v>975</v>
      </c>
      <c r="BR1802" s="32" t="s">
        <v>134</v>
      </c>
      <c r="BS1802" s="116">
        <v>791.95439999999996</v>
      </c>
      <c r="BT1802" s="116">
        <v>2681.1550000000002</v>
      </c>
      <c r="BU1802" s="116">
        <v>0</v>
      </c>
      <c r="BV1802" s="116">
        <v>57.6982</v>
      </c>
      <c r="BW1802" s="116">
        <v>86.455299999999994</v>
      </c>
      <c r="BX1802" s="116">
        <v>380.67340000000002</v>
      </c>
      <c r="BY1802" s="116">
        <v>1272.4585</v>
      </c>
      <c r="BZ1802" s="116">
        <v>883.86969999999997</v>
      </c>
      <c r="CA1802" s="116">
        <v>0</v>
      </c>
      <c r="CB1802" s="116">
        <v>0</v>
      </c>
      <c r="CC1802" s="116">
        <v>0</v>
      </c>
      <c r="CD1802" s="116">
        <v>0</v>
      </c>
      <c r="CE1802" s="116">
        <v>524.82690000000002</v>
      </c>
      <c r="CF1802" s="32" t="s">
        <v>135</v>
      </c>
      <c r="CG1802" s="32" t="s">
        <v>136</v>
      </c>
      <c r="CH1802" s="32" t="s">
        <v>3390</v>
      </c>
      <c r="CI1802" s="116">
        <v>0</v>
      </c>
      <c r="CJ1802" s="116">
        <v>0</v>
      </c>
      <c r="CK1802" s="116">
        <v>52.982440000000004</v>
      </c>
      <c r="CL1802" s="116">
        <v>79.389380000000003</v>
      </c>
      <c r="CM1802" s="116">
        <v>349.56054</v>
      </c>
      <c r="CN1802" s="116">
        <v>254.05747</v>
      </c>
      <c r="CO1802" s="113">
        <v>0</v>
      </c>
      <c r="CP1802" s="32" t="s">
        <v>5751</v>
      </c>
      <c r="CQ1802" s="32" t="s">
        <v>115</v>
      </c>
      <c r="CR1802" s="32" t="s">
        <v>134</v>
      </c>
      <c r="CS1802" s="32" t="s">
        <v>115</v>
      </c>
      <c r="CT1802" s="113">
        <v>0</v>
      </c>
      <c r="CU1802" s="113">
        <v>0</v>
      </c>
      <c r="CV1802" s="33" t="s">
        <v>115</v>
      </c>
    </row>
    <row r="1803" spans="2:100">
      <c r="B1803" s="31">
        <v>1799</v>
      </c>
      <c r="C1803" s="32" t="s">
        <v>5752</v>
      </c>
      <c r="D1803" s="128"/>
      <c r="E1803" s="128"/>
      <c r="F1803" s="32" t="s">
        <v>939</v>
      </c>
      <c r="G1803" s="32" t="s">
        <v>5753</v>
      </c>
      <c r="H1803" s="32" t="s">
        <v>1498</v>
      </c>
      <c r="I1803" s="32" t="s">
        <v>1095</v>
      </c>
      <c r="J1803" s="32" t="s">
        <v>115</v>
      </c>
      <c r="K1803" s="32" t="s">
        <v>115</v>
      </c>
      <c r="L1803" s="32" t="s">
        <v>5464</v>
      </c>
      <c r="M1803" s="32" t="s">
        <v>5465</v>
      </c>
      <c r="N1803" s="32" t="s">
        <v>115</v>
      </c>
      <c r="O1803" s="32" t="s">
        <v>115</v>
      </c>
      <c r="P1803" s="110">
        <v>45085</v>
      </c>
      <c r="Q1803" s="32" t="s">
        <v>115</v>
      </c>
      <c r="R1803" s="32" t="s">
        <v>115</v>
      </c>
      <c r="S1803" s="32" t="s">
        <v>2372</v>
      </c>
      <c r="T1803" s="32" t="s">
        <v>481</v>
      </c>
      <c r="U1803" s="32" t="s">
        <v>214</v>
      </c>
      <c r="V1803" s="32" t="s">
        <v>122</v>
      </c>
      <c r="W1803" s="32" t="s">
        <v>123</v>
      </c>
      <c r="X1803" s="32" t="s">
        <v>887</v>
      </c>
      <c r="Y1803" s="128"/>
      <c r="Z1803" s="119">
        <v>23.6</v>
      </c>
      <c r="AA1803" s="119" t="s">
        <v>115</v>
      </c>
      <c r="AB1803" s="32" t="s">
        <v>1677</v>
      </c>
      <c r="AC1803" s="32" t="s">
        <v>115</v>
      </c>
      <c r="AD1803" s="32" t="s">
        <v>115</v>
      </c>
      <c r="AE1803" s="32" t="s">
        <v>115</v>
      </c>
      <c r="AF1803" s="32" t="s">
        <v>115</v>
      </c>
      <c r="AG1803" s="32" t="s">
        <v>1513</v>
      </c>
      <c r="AH1803" s="32" t="s">
        <v>127</v>
      </c>
      <c r="AI1803" s="32">
        <v>5803358</v>
      </c>
      <c r="AJ1803" s="32" t="s">
        <v>1738</v>
      </c>
      <c r="AK1803" s="32" t="s">
        <v>5752</v>
      </c>
      <c r="AL1803" s="32">
        <v>2</v>
      </c>
      <c r="AM1803" s="32">
        <v>82</v>
      </c>
      <c r="AN1803" s="32" t="s">
        <v>128</v>
      </c>
      <c r="AO1803" s="32" t="s">
        <v>129</v>
      </c>
      <c r="AP1803" s="32">
        <v>2024</v>
      </c>
      <c r="AQ1803" s="32" t="s">
        <v>130</v>
      </c>
      <c r="AR1803" s="32">
        <v>2023</v>
      </c>
      <c r="AS1803" s="32" t="s">
        <v>115</v>
      </c>
      <c r="AT1803" s="32" t="s">
        <v>123</v>
      </c>
      <c r="AU1803" s="32" t="s">
        <v>115</v>
      </c>
      <c r="AV1803" s="32" t="s">
        <v>115</v>
      </c>
      <c r="AW1803" s="32" t="s">
        <v>115</v>
      </c>
      <c r="AX1803" s="32" t="s">
        <v>123</v>
      </c>
      <c r="AY1803" s="32" t="s">
        <v>203</v>
      </c>
      <c r="AZ1803" s="110" t="s">
        <v>203</v>
      </c>
      <c r="BA1803" s="32" t="s">
        <v>203</v>
      </c>
      <c r="BB1803" s="32" t="s">
        <v>203</v>
      </c>
      <c r="BC1803" s="32" t="s">
        <v>5754</v>
      </c>
      <c r="BD1803" s="32" t="s">
        <v>203</v>
      </c>
      <c r="BE1803" s="32" t="s">
        <v>5755</v>
      </c>
      <c r="BF1803" s="110">
        <v>45301</v>
      </c>
      <c r="BG1803" s="32" t="s">
        <v>306</v>
      </c>
      <c r="BH1803" s="32" t="s">
        <v>1689</v>
      </c>
      <c r="BI1803" s="32" t="s">
        <v>488</v>
      </c>
      <c r="BJ1803" s="32">
        <v>4</v>
      </c>
      <c r="BK1803" s="110">
        <v>45943</v>
      </c>
      <c r="BL1803" s="110">
        <v>45748</v>
      </c>
      <c r="BM1803" s="110">
        <v>46038</v>
      </c>
      <c r="BN1803" s="32" t="s">
        <v>308</v>
      </c>
      <c r="BO1803" s="32" t="s">
        <v>115</v>
      </c>
      <c r="BP1803" s="32" t="b">
        <v>1</v>
      </c>
      <c r="BQ1803" s="116">
        <v>19500</v>
      </c>
      <c r="BR1803" s="32" t="s">
        <v>134</v>
      </c>
      <c r="BS1803" s="116">
        <v>6956.6821</v>
      </c>
      <c r="BT1803" s="116">
        <v>17520.8632</v>
      </c>
      <c r="BU1803" s="116">
        <v>0</v>
      </c>
      <c r="BV1803" s="116">
        <v>0</v>
      </c>
      <c r="BW1803" s="116">
        <v>540.00049999999999</v>
      </c>
      <c r="BX1803" s="116">
        <v>4450.4486999999999</v>
      </c>
      <c r="BY1803" s="116">
        <v>8750.9413000000004</v>
      </c>
      <c r="BZ1803" s="116">
        <v>3779.4726999999998</v>
      </c>
      <c r="CA1803" s="116">
        <v>0</v>
      </c>
      <c r="CB1803" s="116">
        <v>0</v>
      </c>
      <c r="CC1803" s="116">
        <v>0</v>
      </c>
      <c r="CD1803" s="116">
        <v>0</v>
      </c>
      <c r="CE1803" s="116">
        <v>4990.4492</v>
      </c>
      <c r="CF1803" s="32" t="s">
        <v>135</v>
      </c>
      <c r="CG1803" s="32" t="s">
        <v>136</v>
      </c>
      <c r="CH1803" s="32" t="s">
        <v>253</v>
      </c>
      <c r="CI1803" s="116">
        <v>0</v>
      </c>
      <c r="CJ1803" s="116">
        <v>0</v>
      </c>
      <c r="CK1803" s="116">
        <v>0</v>
      </c>
      <c r="CL1803" s="116">
        <v>0</v>
      </c>
      <c r="CM1803" s="116">
        <v>0</v>
      </c>
      <c r="CN1803" s="116">
        <v>0</v>
      </c>
      <c r="CO1803" s="113">
        <v>0</v>
      </c>
      <c r="CP1803" s="32" t="s">
        <v>5756</v>
      </c>
      <c r="CQ1803" s="32" t="s">
        <v>115</v>
      </c>
      <c r="CR1803" s="32" t="s">
        <v>134</v>
      </c>
      <c r="CS1803" s="32" t="s">
        <v>115</v>
      </c>
      <c r="CT1803" s="113">
        <v>0</v>
      </c>
      <c r="CU1803" s="113">
        <v>1</v>
      </c>
      <c r="CV1803" s="33" t="s">
        <v>115</v>
      </c>
    </row>
    <row r="1804" spans="2:100">
      <c r="B1804" s="123">
        <v>1800</v>
      </c>
      <c r="C1804" s="124" t="s">
        <v>5757</v>
      </c>
      <c r="D1804" s="128"/>
      <c r="E1804" s="128"/>
      <c r="F1804" s="32" t="s">
        <v>5758</v>
      </c>
      <c r="G1804" s="32" t="s">
        <v>5759</v>
      </c>
      <c r="H1804" s="32" t="s">
        <v>1841</v>
      </c>
      <c r="I1804" s="32" t="s">
        <v>1095</v>
      </c>
      <c r="J1804" s="32" t="s">
        <v>115</v>
      </c>
      <c r="K1804" s="32" t="s">
        <v>115</v>
      </c>
      <c r="L1804" s="32" t="s">
        <v>5464</v>
      </c>
      <c r="M1804" s="32" t="s">
        <v>5465</v>
      </c>
      <c r="N1804" s="32" t="s">
        <v>115</v>
      </c>
      <c r="O1804" s="32" t="s">
        <v>115</v>
      </c>
      <c r="P1804" s="110">
        <v>45906</v>
      </c>
      <c r="Q1804" s="32" t="s">
        <v>115</v>
      </c>
      <c r="R1804" s="32" t="s">
        <v>115</v>
      </c>
      <c r="S1804" s="32" t="s">
        <v>121</v>
      </c>
      <c r="T1804" s="32" t="s">
        <v>115</v>
      </c>
      <c r="U1804" s="32" t="s">
        <v>214</v>
      </c>
      <c r="V1804" s="32" t="s">
        <v>288</v>
      </c>
      <c r="W1804" s="32" t="b">
        <v>0</v>
      </c>
      <c r="X1804" s="32" t="s">
        <v>278</v>
      </c>
      <c r="Y1804" s="128"/>
      <c r="Z1804" s="119" t="s">
        <v>115</v>
      </c>
      <c r="AA1804" s="119" t="s">
        <v>115</v>
      </c>
      <c r="AB1804" s="32">
        <v>60</v>
      </c>
      <c r="AC1804" s="32" t="s">
        <v>115</v>
      </c>
      <c r="AD1804" s="32" t="s">
        <v>115</v>
      </c>
      <c r="AE1804" s="32" t="s">
        <v>115</v>
      </c>
      <c r="AF1804" s="32" t="s">
        <v>115</v>
      </c>
      <c r="AG1804" s="32" t="s">
        <v>1513</v>
      </c>
      <c r="AH1804" s="32" t="s">
        <v>127</v>
      </c>
      <c r="AI1804" s="32">
        <v>5551704</v>
      </c>
      <c r="AJ1804" s="32" t="s">
        <v>5760</v>
      </c>
      <c r="AK1804" s="32" t="s">
        <v>5757</v>
      </c>
      <c r="AL1804" s="32">
        <v>1</v>
      </c>
      <c r="AM1804" s="32">
        <v>82</v>
      </c>
      <c r="AN1804" s="32" t="s">
        <v>128</v>
      </c>
      <c r="AO1804" s="32" t="b">
        <v>1</v>
      </c>
      <c r="AP1804" s="32">
        <v>2023</v>
      </c>
      <c r="AQ1804" s="32" t="s">
        <v>130</v>
      </c>
      <c r="AR1804" s="32">
        <v>2022</v>
      </c>
      <c r="AS1804" s="32" t="s">
        <v>115</v>
      </c>
      <c r="AT1804" s="32" t="s">
        <v>123</v>
      </c>
      <c r="AU1804" s="32" t="s">
        <v>115</v>
      </c>
      <c r="AV1804" s="32" t="s">
        <v>115</v>
      </c>
      <c r="AW1804" s="32" t="s">
        <v>115</v>
      </c>
      <c r="AX1804" s="32" t="s">
        <v>123</v>
      </c>
      <c r="AY1804" s="32" t="s">
        <v>115</v>
      </c>
      <c r="AZ1804" s="110" t="s">
        <v>115</v>
      </c>
      <c r="BA1804" s="32" t="s">
        <v>115</v>
      </c>
      <c r="BB1804" s="32" t="s">
        <v>115</v>
      </c>
      <c r="BC1804" s="32" t="s">
        <v>115</v>
      </c>
      <c r="BD1804" s="32" t="s">
        <v>115</v>
      </c>
      <c r="BE1804" s="32" t="s">
        <v>5761</v>
      </c>
      <c r="BF1804" s="110">
        <v>45347</v>
      </c>
      <c r="BG1804" s="32" t="s">
        <v>306</v>
      </c>
      <c r="BH1804" s="32" t="s">
        <v>1689</v>
      </c>
      <c r="BI1804" s="32" t="s">
        <v>488</v>
      </c>
      <c r="BJ1804" s="32">
        <v>4</v>
      </c>
      <c r="BK1804" s="110">
        <v>45936</v>
      </c>
      <c r="BL1804" s="110">
        <v>45444</v>
      </c>
      <c r="BM1804" s="110">
        <v>45943</v>
      </c>
      <c r="BN1804" s="32" t="s">
        <v>2551</v>
      </c>
      <c r="BO1804" s="32"/>
      <c r="BP1804" s="32" t="b">
        <v>1</v>
      </c>
      <c r="BQ1804" s="116">
        <v>900</v>
      </c>
      <c r="BR1804" s="32" t="s">
        <v>134</v>
      </c>
      <c r="BS1804" s="116">
        <v>418.26060000000001</v>
      </c>
      <c r="BT1804" s="116">
        <v>1018.8175</v>
      </c>
      <c r="BU1804" s="116">
        <v>0</v>
      </c>
      <c r="BV1804" s="116">
        <v>13.759600000000001</v>
      </c>
      <c r="BW1804" s="116">
        <v>254.72620000000001</v>
      </c>
      <c r="BX1804" s="116">
        <v>109.1099</v>
      </c>
      <c r="BY1804" s="116">
        <v>635.22170000000006</v>
      </c>
      <c r="BZ1804" s="116">
        <v>6</v>
      </c>
      <c r="CA1804" s="116">
        <v>0</v>
      </c>
      <c r="CB1804" s="116">
        <v>0</v>
      </c>
      <c r="CC1804" s="116">
        <v>0</v>
      </c>
      <c r="CD1804" s="116">
        <v>0</v>
      </c>
      <c r="CE1804" s="116">
        <v>377.5958</v>
      </c>
      <c r="CF1804" s="32" t="s">
        <v>135</v>
      </c>
      <c r="CG1804" s="32" t="s">
        <v>136</v>
      </c>
      <c r="CH1804" s="32" t="s">
        <v>1363</v>
      </c>
      <c r="CI1804" s="116">
        <v>0</v>
      </c>
      <c r="CJ1804" s="116">
        <v>0</v>
      </c>
      <c r="CK1804" s="116">
        <v>0</v>
      </c>
      <c r="CL1804" s="116">
        <v>228.63947999999999</v>
      </c>
      <c r="CM1804" s="116">
        <v>92.916780000000003</v>
      </c>
      <c r="CN1804" s="116">
        <v>-3.8602999999999956</v>
      </c>
      <c r="CO1804" s="113">
        <v>0</v>
      </c>
      <c r="CP1804" s="32" t="s">
        <v>5762</v>
      </c>
      <c r="CQ1804" s="32" t="s">
        <v>115</v>
      </c>
      <c r="CR1804" s="32" t="s">
        <v>134</v>
      </c>
      <c r="CS1804" s="32" t="s">
        <v>115</v>
      </c>
      <c r="CT1804" s="113">
        <v>0</v>
      </c>
      <c r="CU1804" s="113">
        <v>1</v>
      </c>
      <c r="CV1804" s="33" t="s">
        <v>115</v>
      </c>
    </row>
    <row r="1805" spans="2:100">
      <c r="B1805" s="123">
        <v>1801</v>
      </c>
      <c r="C1805" s="124" t="s">
        <v>5763</v>
      </c>
      <c r="D1805" s="128"/>
      <c r="E1805" s="128"/>
      <c r="F1805" s="32" t="s">
        <v>2631</v>
      </c>
      <c r="G1805" s="32" t="s">
        <v>5764</v>
      </c>
      <c r="H1805" s="32" t="s">
        <v>1498</v>
      </c>
      <c r="I1805" s="32" t="s">
        <v>1095</v>
      </c>
      <c r="J1805" s="32" t="s">
        <v>115</v>
      </c>
      <c r="K1805" s="32" t="s">
        <v>115</v>
      </c>
      <c r="L1805" s="32" t="s">
        <v>5464</v>
      </c>
      <c r="M1805" s="32" t="s">
        <v>5465</v>
      </c>
      <c r="N1805" s="32" t="s">
        <v>115</v>
      </c>
      <c r="O1805" s="32" t="s">
        <v>115</v>
      </c>
      <c r="P1805" s="110">
        <v>45483</v>
      </c>
      <c r="Q1805" s="32" t="s">
        <v>115</v>
      </c>
      <c r="R1805" s="32" t="s">
        <v>115</v>
      </c>
      <c r="S1805" s="32" t="s">
        <v>121</v>
      </c>
      <c r="T1805" s="32" t="s">
        <v>115</v>
      </c>
      <c r="U1805" s="32" t="s">
        <v>1574</v>
      </c>
      <c r="V1805" s="32" t="s">
        <v>122</v>
      </c>
      <c r="W1805" s="32" t="s">
        <v>123</v>
      </c>
      <c r="X1805" s="32" t="s">
        <v>1920</v>
      </c>
      <c r="Y1805" s="128"/>
      <c r="Z1805" s="119">
        <v>0.08</v>
      </c>
      <c r="AA1805" s="119" t="s">
        <v>115</v>
      </c>
      <c r="AB1805" s="32" t="s">
        <v>1842</v>
      </c>
      <c r="AC1805" s="32" t="s">
        <v>115</v>
      </c>
      <c r="AD1805" s="32" t="s">
        <v>115</v>
      </c>
      <c r="AE1805" s="32" t="s">
        <v>115</v>
      </c>
      <c r="AF1805" s="32" t="s">
        <v>115</v>
      </c>
      <c r="AG1805" s="32" t="s">
        <v>1513</v>
      </c>
      <c r="AH1805" s="32" t="s">
        <v>127</v>
      </c>
      <c r="AI1805" s="32">
        <v>5556099</v>
      </c>
      <c r="AJ1805" s="32" t="s">
        <v>5765</v>
      </c>
      <c r="AK1805" s="32" t="s">
        <v>5763</v>
      </c>
      <c r="AL1805" s="32">
        <v>1</v>
      </c>
      <c r="AM1805" s="32">
        <v>82</v>
      </c>
      <c r="AN1805" s="32" t="s">
        <v>128</v>
      </c>
      <c r="AO1805" s="32" t="s">
        <v>129</v>
      </c>
      <c r="AP1805" s="32">
        <v>2024</v>
      </c>
      <c r="AQ1805" s="32" t="s">
        <v>130</v>
      </c>
      <c r="AR1805" s="32">
        <v>2024</v>
      </c>
      <c r="AS1805" s="32" t="s">
        <v>115</v>
      </c>
      <c r="AT1805" s="32" t="s">
        <v>123</v>
      </c>
      <c r="AU1805" s="32" t="s">
        <v>115</v>
      </c>
      <c r="AV1805" s="32" t="s">
        <v>115</v>
      </c>
      <c r="AW1805" s="32" t="s">
        <v>115</v>
      </c>
      <c r="AX1805" s="32" t="s">
        <v>123</v>
      </c>
      <c r="AY1805" s="32" t="s">
        <v>115</v>
      </c>
      <c r="AZ1805" s="110" t="s">
        <v>115</v>
      </c>
      <c r="BA1805" s="32" t="s">
        <v>115</v>
      </c>
      <c r="BB1805" s="32" t="s">
        <v>115</v>
      </c>
      <c r="BC1805" s="32" t="s">
        <v>115</v>
      </c>
      <c r="BD1805" s="32" t="s">
        <v>115</v>
      </c>
      <c r="BE1805" s="32" t="s">
        <v>115</v>
      </c>
      <c r="BF1805" s="110" t="s">
        <v>115</v>
      </c>
      <c r="BG1805" s="32" t="s">
        <v>131</v>
      </c>
      <c r="BH1805" s="32" t="s">
        <v>115</v>
      </c>
      <c r="BI1805" s="32" t="s">
        <v>488</v>
      </c>
      <c r="BJ1805" s="32">
        <v>4</v>
      </c>
      <c r="BK1805" s="110">
        <v>46322</v>
      </c>
      <c r="BL1805" s="110">
        <v>45777</v>
      </c>
      <c r="BM1805" s="110">
        <v>46336</v>
      </c>
      <c r="BN1805" s="32" t="s">
        <v>485</v>
      </c>
      <c r="BO1805" s="32" t="s">
        <v>115</v>
      </c>
      <c r="BP1805" s="32" t="b">
        <v>1</v>
      </c>
      <c r="BQ1805" s="116">
        <v>975</v>
      </c>
      <c r="BR1805" s="32" t="s">
        <v>134</v>
      </c>
      <c r="BS1805" s="116">
        <v>246.5848</v>
      </c>
      <c r="BT1805" s="116">
        <v>1031.7424000000001</v>
      </c>
      <c r="BU1805" s="116">
        <v>0</v>
      </c>
      <c r="BV1805" s="116">
        <v>0</v>
      </c>
      <c r="BW1805" s="116">
        <v>0</v>
      </c>
      <c r="BX1805" s="116">
        <v>149.35839999999999</v>
      </c>
      <c r="BY1805" s="116">
        <v>346.19169999999997</v>
      </c>
      <c r="BZ1805" s="116">
        <v>522.10739999999998</v>
      </c>
      <c r="CA1805" s="116">
        <v>14.084899999999999</v>
      </c>
      <c r="CB1805" s="116">
        <v>0</v>
      </c>
      <c r="CC1805" s="116">
        <v>0</v>
      </c>
      <c r="CD1805" s="116">
        <v>0</v>
      </c>
      <c r="CE1805" s="116">
        <v>149.35849999999999</v>
      </c>
      <c r="CF1805" s="32" t="s">
        <v>135</v>
      </c>
      <c r="CG1805" s="32" t="s">
        <v>136</v>
      </c>
      <c r="CH1805" s="32" t="s">
        <v>1703</v>
      </c>
      <c r="CI1805" s="116">
        <v>0</v>
      </c>
      <c r="CJ1805" s="116">
        <v>0</v>
      </c>
      <c r="CK1805" s="116">
        <v>0</v>
      </c>
      <c r="CL1805" s="116">
        <v>0</v>
      </c>
      <c r="CM1805" s="116">
        <v>135.60691</v>
      </c>
      <c r="CN1805" s="116">
        <v>105.84591999999999</v>
      </c>
      <c r="CO1805" s="113">
        <v>0</v>
      </c>
      <c r="CP1805" s="32" t="s">
        <v>5483</v>
      </c>
      <c r="CQ1805" s="32" t="s">
        <v>115</v>
      </c>
      <c r="CR1805" s="32" t="s">
        <v>134</v>
      </c>
      <c r="CS1805" s="32" t="s">
        <v>115</v>
      </c>
      <c r="CT1805" s="113">
        <v>0</v>
      </c>
      <c r="CU1805" s="113">
        <v>0</v>
      </c>
      <c r="CV1805" s="33" t="s">
        <v>4836</v>
      </c>
    </row>
    <row r="1806" spans="2:100">
      <c r="B1806" s="31">
        <v>1802</v>
      </c>
      <c r="C1806" s="32" t="s">
        <v>5766</v>
      </c>
      <c r="D1806" s="128"/>
      <c r="E1806" s="128"/>
      <c r="F1806" s="32" t="s">
        <v>2294</v>
      </c>
      <c r="G1806" s="32" t="s">
        <v>5767</v>
      </c>
      <c r="H1806" s="32" t="s">
        <v>1841</v>
      </c>
      <c r="I1806" s="32" t="s">
        <v>1095</v>
      </c>
      <c r="J1806" s="32" t="s">
        <v>115</v>
      </c>
      <c r="K1806" s="32" t="s">
        <v>115</v>
      </c>
      <c r="L1806" s="32" t="s">
        <v>5464</v>
      </c>
      <c r="M1806" s="32" t="s">
        <v>5465</v>
      </c>
      <c r="N1806" s="32" t="s">
        <v>115</v>
      </c>
      <c r="O1806" s="32" t="s">
        <v>115</v>
      </c>
      <c r="P1806" s="110">
        <v>45912</v>
      </c>
      <c r="Q1806" s="32" t="s">
        <v>115</v>
      </c>
      <c r="R1806" s="32" t="s">
        <v>115</v>
      </c>
      <c r="S1806" s="32" t="s">
        <v>121</v>
      </c>
      <c r="T1806" s="32" t="s">
        <v>115</v>
      </c>
      <c r="U1806" s="32" t="s">
        <v>214</v>
      </c>
      <c r="V1806" s="32" t="s">
        <v>122</v>
      </c>
      <c r="W1806" s="32" t="s">
        <v>123</v>
      </c>
      <c r="X1806" s="32" t="s">
        <v>278</v>
      </c>
      <c r="Y1806" s="128"/>
      <c r="Z1806" s="119">
        <v>2</v>
      </c>
      <c r="AA1806" s="119" t="s">
        <v>115</v>
      </c>
      <c r="AB1806" s="32" t="s">
        <v>1696</v>
      </c>
      <c r="AC1806" s="32" t="s">
        <v>115</v>
      </c>
      <c r="AD1806" s="32" t="s">
        <v>115</v>
      </c>
      <c r="AE1806" s="32" t="s">
        <v>115</v>
      </c>
      <c r="AF1806" s="32" t="s">
        <v>115</v>
      </c>
      <c r="AG1806" s="32" t="s">
        <v>1513</v>
      </c>
      <c r="AH1806" s="32" t="s">
        <v>127</v>
      </c>
      <c r="AI1806" s="32">
        <v>5556282</v>
      </c>
      <c r="AJ1806" s="32" t="s">
        <v>5768</v>
      </c>
      <c r="AK1806" s="32" t="s">
        <v>5766</v>
      </c>
      <c r="AL1806" s="32">
        <v>1</v>
      </c>
      <c r="AM1806" s="32">
        <v>82</v>
      </c>
      <c r="AN1806" s="32" t="s">
        <v>128</v>
      </c>
      <c r="AO1806" s="32" t="s">
        <v>129</v>
      </c>
      <c r="AP1806" s="32">
        <v>2025</v>
      </c>
      <c r="AQ1806" s="32" t="s">
        <v>130</v>
      </c>
      <c r="AR1806" s="32">
        <v>2024</v>
      </c>
      <c r="AS1806" s="32" t="s">
        <v>115</v>
      </c>
      <c r="AT1806" s="32" t="s">
        <v>123</v>
      </c>
      <c r="AU1806" s="32" t="s">
        <v>115</v>
      </c>
      <c r="AV1806" s="32" t="s">
        <v>115</v>
      </c>
      <c r="AW1806" s="32" t="s">
        <v>115</v>
      </c>
      <c r="AX1806" s="32" t="s">
        <v>123</v>
      </c>
      <c r="AY1806" s="32" t="s">
        <v>203</v>
      </c>
      <c r="AZ1806" s="110" t="s">
        <v>203</v>
      </c>
      <c r="BA1806" s="32" t="s">
        <v>203</v>
      </c>
      <c r="BB1806" s="32" t="s">
        <v>203</v>
      </c>
      <c r="BC1806" s="32" t="s">
        <v>115</v>
      </c>
      <c r="BD1806" s="32" t="s">
        <v>115</v>
      </c>
      <c r="BE1806" s="32" t="s">
        <v>5769</v>
      </c>
      <c r="BF1806" s="110">
        <v>45924</v>
      </c>
      <c r="BG1806" s="32" t="s">
        <v>1824</v>
      </c>
      <c r="BH1806" s="32" t="s">
        <v>203</v>
      </c>
      <c r="BI1806" s="32" t="s">
        <v>488</v>
      </c>
      <c r="BJ1806" s="32">
        <v>4</v>
      </c>
      <c r="BK1806" s="110">
        <v>45964</v>
      </c>
      <c r="BL1806" s="110">
        <v>46022</v>
      </c>
      <c r="BM1806" s="110">
        <v>46002</v>
      </c>
      <c r="BN1806" s="32" t="s">
        <v>115</v>
      </c>
      <c r="BO1806" s="32" t="s">
        <v>115</v>
      </c>
      <c r="BP1806" s="32" t="b">
        <v>1</v>
      </c>
      <c r="BQ1806" s="116">
        <v>4720</v>
      </c>
      <c r="BR1806" s="32" t="s">
        <v>134</v>
      </c>
      <c r="BS1806" s="116">
        <v>725.65020000000004</v>
      </c>
      <c r="BT1806" s="116">
        <v>2300.3476000000001</v>
      </c>
      <c r="BU1806" s="116">
        <v>0</v>
      </c>
      <c r="BV1806" s="116">
        <v>0</v>
      </c>
      <c r="BW1806" s="116">
        <v>0</v>
      </c>
      <c r="BX1806" s="116">
        <v>160.31710000000001</v>
      </c>
      <c r="BY1806" s="116">
        <v>2098.1032999999998</v>
      </c>
      <c r="BZ1806" s="116">
        <v>41.927199999999999</v>
      </c>
      <c r="CA1806" s="116">
        <v>0</v>
      </c>
      <c r="CB1806" s="116">
        <v>0</v>
      </c>
      <c r="CC1806" s="116">
        <v>0</v>
      </c>
      <c r="CD1806" s="116">
        <v>0</v>
      </c>
      <c r="CE1806" s="116">
        <v>160.31720000000007</v>
      </c>
      <c r="CF1806" s="32" t="s">
        <v>135</v>
      </c>
      <c r="CG1806" s="32" t="s">
        <v>136</v>
      </c>
      <c r="CH1806" s="32" t="s">
        <v>250</v>
      </c>
      <c r="CI1806" s="116">
        <v>0</v>
      </c>
      <c r="CJ1806" s="116">
        <v>0</v>
      </c>
      <c r="CK1806" s="116">
        <v>0</v>
      </c>
      <c r="CL1806" s="116">
        <v>0</v>
      </c>
      <c r="CM1806" s="116">
        <v>160.31715</v>
      </c>
      <c r="CN1806" s="116">
        <v>776.54263000000003</v>
      </c>
      <c r="CO1806" s="113">
        <v>0</v>
      </c>
      <c r="CP1806" s="32" t="s">
        <v>5770</v>
      </c>
      <c r="CQ1806" s="32" t="s">
        <v>115</v>
      </c>
      <c r="CR1806" s="32" t="s">
        <v>134</v>
      </c>
      <c r="CS1806" s="32" t="s">
        <v>115</v>
      </c>
      <c r="CT1806" s="113">
        <v>0</v>
      </c>
      <c r="CU1806" s="113">
        <v>1</v>
      </c>
      <c r="CV1806" s="33" t="s">
        <v>115</v>
      </c>
    </row>
    <row r="1807" spans="2:100">
      <c r="B1807" s="125">
        <v>1803</v>
      </c>
      <c r="C1807" s="130" t="s">
        <v>5484</v>
      </c>
      <c r="D1807" s="130"/>
      <c r="E1807" s="130"/>
      <c r="F1807" s="130"/>
      <c r="G1807" s="35" t="s">
        <v>5771</v>
      </c>
      <c r="H1807" s="35" t="s">
        <v>117</v>
      </c>
      <c r="I1807" s="35" t="s">
        <v>118</v>
      </c>
      <c r="J1807" s="35" t="s">
        <v>115</v>
      </c>
      <c r="K1807" s="35" t="s">
        <v>5499</v>
      </c>
      <c r="L1807" s="35" t="s">
        <v>5464</v>
      </c>
      <c r="M1807" s="35" t="s">
        <v>5472</v>
      </c>
      <c r="N1807" s="35" t="s">
        <v>115</v>
      </c>
      <c r="O1807" s="35" t="s">
        <v>115</v>
      </c>
      <c r="P1807" s="111">
        <v>45880</v>
      </c>
      <c r="Q1807" s="35" t="s">
        <v>115</v>
      </c>
      <c r="R1807" s="35" t="s">
        <v>5473</v>
      </c>
      <c r="S1807" s="35" t="s">
        <v>203</v>
      </c>
      <c r="T1807" s="35" t="s">
        <v>203</v>
      </c>
      <c r="U1807" s="35" t="s">
        <v>214</v>
      </c>
      <c r="V1807" s="35" t="s">
        <v>288</v>
      </c>
      <c r="W1807" s="35" t="s">
        <v>123</v>
      </c>
      <c r="X1807" s="35" t="s">
        <v>278</v>
      </c>
      <c r="Y1807" s="130"/>
      <c r="Z1807" s="120" t="s">
        <v>115</v>
      </c>
      <c r="AA1807" s="120">
        <v>1.89818</v>
      </c>
      <c r="AB1807" s="35" t="s">
        <v>115</v>
      </c>
      <c r="AC1807" s="35" t="s">
        <v>115</v>
      </c>
      <c r="AD1807" s="35" t="s">
        <v>115</v>
      </c>
      <c r="AE1807" s="35" t="s">
        <v>115</v>
      </c>
      <c r="AF1807" s="35" t="s">
        <v>115</v>
      </c>
      <c r="AG1807" s="35" t="s">
        <v>1513</v>
      </c>
      <c r="AH1807" s="35" t="s">
        <v>127</v>
      </c>
      <c r="AI1807" s="35">
        <v>5558521</v>
      </c>
      <c r="AJ1807" s="35" t="s">
        <v>5772</v>
      </c>
      <c r="AK1807" s="130" t="s">
        <v>5484</v>
      </c>
      <c r="AL1807" s="35">
        <v>3</v>
      </c>
      <c r="AM1807" s="35">
        <v>82</v>
      </c>
      <c r="AN1807" s="35" t="s">
        <v>128</v>
      </c>
      <c r="AO1807" s="35" t="s">
        <v>129</v>
      </c>
      <c r="AP1807" s="35" t="s">
        <v>203</v>
      </c>
      <c r="AQ1807" s="35" t="s">
        <v>130</v>
      </c>
      <c r="AR1807" s="35">
        <v>2025</v>
      </c>
      <c r="AS1807" s="35" t="s">
        <v>115</v>
      </c>
      <c r="AT1807" s="35" t="s">
        <v>123</v>
      </c>
      <c r="AU1807" s="35" t="s">
        <v>115</v>
      </c>
      <c r="AV1807" s="35" t="s">
        <v>115</v>
      </c>
      <c r="AW1807" s="35" t="s">
        <v>115</v>
      </c>
      <c r="AX1807" s="35" t="s">
        <v>123</v>
      </c>
      <c r="AY1807" s="35" t="s">
        <v>203</v>
      </c>
      <c r="AZ1807" s="111" t="s">
        <v>203</v>
      </c>
      <c r="BA1807" s="35" t="s">
        <v>203</v>
      </c>
      <c r="BB1807" s="35" t="s">
        <v>203</v>
      </c>
      <c r="BC1807" s="35" t="s">
        <v>203</v>
      </c>
      <c r="BD1807" s="35" t="s">
        <v>203</v>
      </c>
      <c r="BE1807" s="35" t="s">
        <v>203</v>
      </c>
      <c r="BF1807" s="111" t="s">
        <v>203</v>
      </c>
      <c r="BG1807" s="35" t="s">
        <v>203</v>
      </c>
      <c r="BH1807" s="35" t="s">
        <v>203</v>
      </c>
      <c r="BI1807" s="35" t="s">
        <v>132</v>
      </c>
      <c r="BJ1807" s="35" t="s">
        <v>115</v>
      </c>
      <c r="BK1807" s="111" t="s">
        <v>115</v>
      </c>
      <c r="BL1807" s="111" t="s">
        <v>115</v>
      </c>
      <c r="BM1807" s="111" t="s">
        <v>133</v>
      </c>
      <c r="BN1807" s="35" t="s">
        <v>115</v>
      </c>
      <c r="BO1807" s="35" t="s">
        <v>115</v>
      </c>
      <c r="BP1807" s="35" t="b">
        <v>0</v>
      </c>
      <c r="BQ1807" s="117" t="s">
        <v>115</v>
      </c>
      <c r="BR1807" s="35" t="s">
        <v>134</v>
      </c>
      <c r="BS1807" s="117">
        <v>12.4651</v>
      </c>
      <c r="BT1807" s="117">
        <v>12.4651</v>
      </c>
      <c r="BU1807" s="117">
        <v>0</v>
      </c>
      <c r="BV1807" s="117">
        <v>0</v>
      </c>
      <c r="BW1807" s="117">
        <v>0</v>
      </c>
      <c r="BX1807" s="117">
        <v>0</v>
      </c>
      <c r="BY1807" s="117">
        <v>12.4651</v>
      </c>
      <c r="BZ1807" s="117">
        <v>0</v>
      </c>
      <c r="CA1807" s="117">
        <v>0</v>
      </c>
      <c r="CB1807" s="117">
        <v>0</v>
      </c>
      <c r="CC1807" s="117">
        <v>0</v>
      </c>
      <c r="CD1807" s="117">
        <v>0</v>
      </c>
      <c r="CE1807" s="117">
        <v>0</v>
      </c>
      <c r="CF1807" s="35" t="s">
        <v>135</v>
      </c>
      <c r="CG1807" s="35" t="s">
        <v>136</v>
      </c>
      <c r="CH1807" s="35" t="s">
        <v>115</v>
      </c>
      <c r="CI1807" s="117">
        <v>0</v>
      </c>
      <c r="CJ1807" s="117">
        <v>0</v>
      </c>
      <c r="CK1807" s="117">
        <v>0</v>
      </c>
      <c r="CL1807" s="117">
        <v>0</v>
      </c>
      <c r="CM1807" s="117">
        <v>0</v>
      </c>
      <c r="CN1807" s="117">
        <v>0</v>
      </c>
      <c r="CO1807" s="114">
        <v>0</v>
      </c>
      <c r="CP1807" s="35" t="s">
        <v>279</v>
      </c>
      <c r="CQ1807" s="35" t="s">
        <v>5490</v>
      </c>
      <c r="CR1807" s="35" t="s">
        <v>134</v>
      </c>
      <c r="CS1807" s="35" t="s">
        <v>115</v>
      </c>
      <c r="CT1807" s="114">
        <v>0</v>
      </c>
      <c r="CU1807" s="114">
        <v>1</v>
      </c>
      <c r="CV1807" s="36" t="s">
        <v>1936</v>
      </c>
    </row>
    <row r="1808" spans="2:100">
      <c r="B1808" s="121">
        <v>1804</v>
      </c>
      <c r="C1808" s="122" t="s">
        <v>5773</v>
      </c>
      <c r="D1808" s="129"/>
      <c r="E1808" s="129"/>
      <c r="F1808" s="29" t="s">
        <v>115</v>
      </c>
      <c r="G1808" s="29" t="s">
        <v>5774</v>
      </c>
      <c r="H1808" s="29" t="s">
        <v>2613</v>
      </c>
      <c r="I1808" s="29" t="s">
        <v>118</v>
      </c>
      <c r="J1808" s="29" t="s">
        <v>115</v>
      </c>
      <c r="K1808" s="29" t="s">
        <v>115</v>
      </c>
      <c r="L1808" s="29" t="s">
        <v>5464</v>
      </c>
      <c r="M1808" s="29" t="s">
        <v>5472</v>
      </c>
      <c r="N1808" s="29" t="s">
        <v>115</v>
      </c>
      <c r="O1808" s="29" t="s">
        <v>115</v>
      </c>
      <c r="P1808" s="109" t="s">
        <v>115</v>
      </c>
      <c r="Q1808" s="29" t="s">
        <v>115</v>
      </c>
      <c r="R1808" s="29" t="s">
        <v>5473</v>
      </c>
      <c r="S1808" s="29" t="s">
        <v>121</v>
      </c>
      <c r="T1808" s="29" t="s">
        <v>115</v>
      </c>
      <c r="U1808" s="29" t="s">
        <v>115</v>
      </c>
      <c r="V1808" s="29" t="s">
        <v>406</v>
      </c>
      <c r="W1808" s="29" t="s">
        <v>123</v>
      </c>
      <c r="X1808" s="29" t="s">
        <v>115</v>
      </c>
      <c r="Y1808" s="129"/>
      <c r="Z1808" s="118" t="s">
        <v>115</v>
      </c>
      <c r="AA1808" s="118" t="s">
        <v>115</v>
      </c>
      <c r="AB1808" s="29" t="s">
        <v>115</v>
      </c>
      <c r="AC1808" s="29" t="s">
        <v>115</v>
      </c>
      <c r="AD1808" s="29" t="s">
        <v>115</v>
      </c>
      <c r="AE1808" s="29" t="s">
        <v>115</v>
      </c>
      <c r="AF1808" s="29" t="s">
        <v>115</v>
      </c>
      <c r="AG1808" s="29" t="s">
        <v>115</v>
      </c>
      <c r="AH1808" s="29" t="s">
        <v>127</v>
      </c>
      <c r="AI1808" s="29">
        <v>5555047</v>
      </c>
      <c r="AJ1808" s="29" t="s">
        <v>115</v>
      </c>
      <c r="AK1808" s="29" t="s">
        <v>115</v>
      </c>
      <c r="AL1808" s="29" t="s">
        <v>115</v>
      </c>
      <c r="AM1808" s="29">
        <v>82</v>
      </c>
      <c r="AN1808" s="29" t="s">
        <v>128</v>
      </c>
      <c r="AO1808" s="29" t="s">
        <v>129</v>
      </c>
      <c r="AP1808" s="29" t="s">
        <v>115</v>
      </c>
      <c r="AQ1808" s="29" t="s">
        <v>130</v>
      </c>
      <c r="AR1808" s="29">
        <v>2025</v>
      </c>
      <c r="AS1808" s="29" t="s">
        <v>115</v>
      </c>
      <c r="AT1808" s="29" t="b">
        <v>0</v>
      </c>
      <c r="AU1808" s="29" t="s">
        <v>115</v>
      </c>
      <c r="AV1808" s="29" t="s">
        <v>115</v>
      </c>
      <c r="AW1808" s="29" t="s">
        <v>115</v>
      </c>
      <c r="AX1808" s="29" t="b">
        <v>0</v>
      </c>
      <c r="AY1808" s="29" t="s">
        <v>115</v>
      </c>
      <c r="AZ1808" s="109" t="s">
        <v>115</v>
      </c>
      <c r="BA1808" s="29" t="s">
        <v>115</v>
      </c>
      <c r="BB1808" s="29" t="s">
        <v>115</v>
      </c>
      <c r="BC1808" s="29" t="s">
        <v>115</v>
      </c>
      <c r="BD1808" s="29" t="s">
        <v>115</v>
      </c>
      <c r="BE1808" s="29" t="s">
        <v>115</v>
      </c>
      <c r="BF1808" s="109" t="s">
        <v>115</v>
      </c>
      <c r="BG1808" s="29" t="s">
        <v>131</v>
      </c>
      <c r="BH1808" s="29" t="s">
        <v>115</v>
      </c>
      <c r="BI1808" s="29" t="s">
        <v>162</v>
      </c>
      <c r="BJ1808" s="29">
        <v>5</v>
      </c>
      <c r="BK1808" s="109" t="s">
        <v>115</v>
      </c>
      <c r="BL1808" s="109" t="s">
        <v>115</v>
      </c>
      <c r="BM1808" s="109" t="s">
        <v>133</v>
      </c>
      <c r="BN1808" s="29" t="s">
        <v>115</v>
      </c>
      <c r="BO1808" s="29" t="s">
        <v>115</v>
      </c>
      <c r="BP1808" s="29" t="b">
        <v>0</v>
      </c>
      <c r="BQ1808" s="115" t="s">
        <v>115</v>
      </c>
      <c r="BR1808" s="29" t="s">
        <v>134</v>
      </c>
      <c r="BS1808" s="115">
        <v>0</v>
      </c>
      <c r="BT1808" s="115">
        <v>157473</v>
      </c>
      <c r="BU1808" s="115">
        <v>0</v>
      </c>
      <c r="BV1808" s="115">
        <v>0</v>
      </c>
      <c r="BW1808" s="115">
        <v>0</v>
      </c>
      <c r="BX1808" s="115">
        <v>0</v>
      </c>
      <c r="BY1808" s="115">
        <v>0</v>
      </c>
      <c r="BZ1808" s="115">
        <v>0</v>
      </c>
      <c r="CA1808" s="115">
        <v>80427.996104000034</v>
      </c>
      <c r="CB1808" s="115">
        <v>9003.642176000023</v>
      </c>
      <c r="CC1808" s="115">
        <v>130106.6819</v>
      </c>
      <c r="CD1808" s="115">
        <v>65572.546199999997</v>
      </c>
      <c r="CE1808" s="115">
        <v>0</v>
      </c>
      <c r="CF1808" s="29" t="s">
        <v>135</v>
      </c>
      <c r="CG1808" s="29" t="s">
        <v>136</v>
      </c>
      <c r="CH1808" s="29" t="s">
        <v>115</v>
      </c>
      <c r="CI1808" s="115">
        <v>0</v>
      </c>
      <c r="CJ1808" s="115">
        <v>0</v>
      </c>
      <c r="CK1808" s="115">
        <v>0</v>
      </c>
      <c r="CL1808" s="115">
        <v>0</v>
      </c>
      <c r="CM1808" s="115">
        <v>0</v>
      </c>
      <c r="CN1808" s="115">
        <v>0</v>
      </c>
      <c r="CO1808" s="112">
        <v>0</v>
      </c>
      <c r="CP1808" s="29" t="s">
        <v>279</v>
      </c>
      <c r="CQ1808" s="29" t="s">
        <v>115</v>
      </c>
      <c r="CR1808" s="29" t="s">
        <v>134</v>
      </c>
      <c r="CS1808" s="29" t="s">
        <v>115</v>
      </c>
      <c r="CT1808" s="112">
        <v>0.3427</v>
      </c>
      <c r="CU1808" s="112">
        <v>0.6573</v>
      </c>
      <c r="CV1808" s="30" t="s">
        <v>4827</v>
      </c>
    </row>
    <row r="1809" spans="2:100">
      <c r="B1809" s="31">
        <v>1805</v>
      </c>
      <c r="C1809" s="32" t="s">
        <v>5775</v>
      </c>
      <c r="D1809" s="128"/>
      <c r="E1809" s="128"/>
      <c r="F1809" s="32" t="s">
        <v>532</v>
      </c>
      <c r="G1809" s="32" t="s">
        <v>5521</v>
      </c>
      <c r="H1809" s="32" t="s">
        <v>117</v>
      </c>
      <c r="I1809" s="32" t="s">
        <v>118</v>
      </c>
      <c r="J1809" s="32" t="s">
        <v>115</v>
      </c>
      <c r="K1809" s="32" t="s">
        <v>115</v>
      </c>
      <c r="L1809" s="32" t="s">
        <v>5464</v>
      </c>
      <c r="M1809" s="32" t="s">
        <v>5472</v>
      </c>
      <c r="N1809" s="32" t="s">
        <v>115</v>
      </c>
      <c r="O1809" s="32" t="s">
        <v>115</v>
      </c>
      <c r="P1809" s="110">
        <v>45874</v>
      </c>
      <c r="Q1809" s="32" t="s">
        <v>115</v>
      </c>
      <c r="R1809" s="32" t="s">
        <v>5473</v>
      </c>
      <c r="S1809" s="32" t="s">
        <v>1808</v>
      </c>
      <c r="T1809" s="32" t="s">
        <v>115</v>
      </c>
      <c r="U1809" s="32" t="s">
        <v>214</v>
      </c>
      <c r="V1809" s="32" t="s">
        <v>122</v>
      </c>
      <c r="W1809" s="32" t="s">
        <v>123</v>
      </c>
      <c r="X1809" s="32" t="s">
        <v>224</v>
      </c>
      <c r="Y1809" s="128"/>
      <c r="Z1809" s="119" t="s">
        <v>115</v>
      </c>
      <c r="AA1809" s="119">
        <v>4.06418823470357</v>
      </c>
      <c r="AB1809" s="32" t="s">
        <v>115</v>
      </c>
      <c r="AC1809" s="32" t="s">
        <v>534</v>
      </c>
      <c r="AD1809" s="32" t="s">
        <v>115</v>
      </c>
      <c r="AE1809" s="32" t="s">
        <v>115</v>
      </c>
      <c r="AF1809" s="32" t="s">
        <v>115</v>
      </c>
      <c r="AG1809" s="32" t="s">
        <v>115</v>
      </c>
      <c r="AH1809" s="32" t="s">
        <v>115</v>
      </c>
      <c r="AI1809" s="32">
        <v>5550360</v>
      </c>
      <c r="AJ1809" s="32" t="s">
        <v>5546</v>
      </c>
      <c r="AK1809" s="32" t="s">
        <v>5547</v>
      </c>
      <c r="AL1809" s="32">
        <v>17</v>
      </c>
      <c r="AM1809" s="32">
        <v>82</v>
      </c>
      <c r="AN1809" s="32" t="s">
        <v>128</v>
      </c>
      <c r="AO1809" s="32" t="s">
        <v>123</v>
      </c>
      <c r="AP1809" s="32">
        <v>2017</v>
      </c>
      <c r="AQ1809" s="32" t="s">
        <v>130</v>
      </c>
      <c r="AR1809" s="32">
        <v>2022</v>
      </c>
      <c r="AS1809" s="32" t="s">
        <v>2011</v>
      </c>
      <c r="AT1809" s="32" t="s">
        <v>123</v>
      </c>
      <c r="AU1809" s="32" t="s">
        <v>115</v>
      </c>
      <c r="AV1809" s="32" t="s">
        <v>115</v>
      </c>
      <c r="AW1809" s="32" t="s">
        <v>115</v>
      </c>
      <c r="AX1809" s="32" t="s">
        <v>123</v>
      </c>
      <c r="AY1809" s="32" t="s">
        <v>1747</v>
      </c>
      <c r="AZ1809" s="110">
        <v>43018</v>
      </c>
      <c r="BA1809" s="32" t="s">
        <v>1686</v>
      </c>
      <c r="BB1809" s="32" t="s">
        <v>115</v>
      </c>
      <c r="BC1809" s="32" t="s">
        <v>5548</v>
      </c>
      <c r="BD1809" s="32" t="s">
        <v>115</v>
      </c>
      <c r="BE1809" s="32" t="s">
        <v>5549</v>
      </c>
      <c r="BF1809" s="110">
        <v>43446</v>
      </c>
      <c r="BG1809" s="32" t="s">
        <v>306</v>
      </c>
      <c r="BH1809" s="32" t="s">
        <v>2033</v>
      </c>
      <c r="BI1809" s="32" t="s">
        <v>195</v>
      </c>
      <c r="BJ1809" s="32">
        <v>2</v>
      </c>
      <c r="BK1809" s="110">
        <v>44790</v>
      </c>
      <c r="BL1809" s="110">
        <v>44377</v>
      </c>
      <c r="BM1809" s="110">
        <v>44818</v>
      </c>
      <c r="BN1809" s="32" t="s">
        <v>594</v>
      </c>
      <c r="BO1809" s="32" t="s">
        <v>115</v>
      </c>
      <c r="BP1809" s="32" t="b">
        <v>0</v>
      </c>
      <c r="BQ1809" s="116">
        <v>64500</v>
      </c>
      <c r="BR1809" s="32" t="s">
        <v>134</v>
      </c>
      <c r="BS1809" s="116">
        <v>314.5958</v>
      </c>
      <c r="BT1809" s="116">
        <v>314.5958</v>
      </c>
      <c r="BU1809" s="116">
        <v>0</v>
      </c>
      <c r="BV1809" s="116">
        <v>249.6645</v>
      </c>
      <c r="BW1809" s="116">
        <v>0</v>
      </c>
      <c r="BX1809" s="116">
        <v>24.45</v>
      </c>
      <c r="BY1809" s="116">
        <v>40.481299999999997</v>
      </c>
      <c r="BZ1809" s="116">
        <v>0</v>
      </c>
      <c r="CA1809" s="116">
        <v>0</v>
      </c>
      <c r="CB1809" s="116">
        <v>0</v>
      </c>
      <c r="CC1809" s="116">
        <v>0</v>
      </c>
      <c r="CD1809" s="116">
        <v>0</v>
      </c>
      <c r="CE1809" s="116">
        <v>274.11450000000002</v>
      </c>
      <c r="CF1809" s="32" t="s">
        <v>135</v>
      </c>
      <c r="CG1809" s="32" t="s">
        <v>136</v>
      </c>
      <c r="CH1809" s="32" t="s">
        <v>1225</v>
      </c>
      <c r="CI1809" s="116">
        <v>0</v>
      </c>
      <c r="CJ1809" s="116">
        <v>0</v>
      </c>
      <c r="CK1809" s="116">
        <v>224.69811999999999</v>
      </c>
      <c r="CL1809" s="116">
        <v>0</v>
      </c>
      <c r="CM1809" s="116">
        <v>22.004999999999999</v>
      </c>
      <c r="CN1809" s="116">
        <v>36.433080000000004</v>
      </c>
      <c r="CO1809" s="113">
        <v>0</v>
      </c>
      <c r="CP1809" s="32" t="s">
        <v>5776</v>
      </c>
      <c r="CQ1809" s="32" t="s">
        <v>115</v>
      </c>
      <c r="CR1809" s="32" t="s">
        <v>134</v>
      </c>
      <c r="CS1809" s="32" t="s">
        <v>115</v>
      </c>
      <c r="CT1809" s="113">
        <v>0</v>
      </c>
      <c r="CU1809" s="113">
        <v>1</v>
      </c>
      <c r="CV1809" s="33" t="s">
        <v>1936</v>
      </c>
    </row>
    <row r="1810" spans="2:100">
      <c r="B1810" s="31">
        <v>1806</v>
      </c>
      <c r="C1810" s="128" t="s">
        <v>5484</v>
      </c>
      <c r="D1810" s="128"/>
      <c r="E1810" s="128"/>
      <c r="F1810" s="128"/>
      <c r="G1810" s="32" t="s">
        <v>5777</v>
      </c>
      <c r="H1810" s="32" t="s">
        <v>2613</v>
      </c>
      <c r="I1810" s="32" t="s">
        <v>118</v>
      </c>
      <c r="J1810" s="32" t="s">
        <v>115</v>
      </c>
      <c r="K1810" s="32" t="s">
        <v>115</v>
      </c>
      <c r="L1810" s="32" t="s">
        <v>5464</v>
      </c>
      <c r="M1810" s="32" t="s">
        <v>5472</v>
      </c>
      <c r="N1810" s="32" t="s">
        <v>115</v>
      </c>
      <c r="O1810" s="32" t="s">
        <v>115</v>
      </c>
      <c r="P1810" s="110">
        <v>45936</v>
      </c>
      <c r="Q1810" s="32" t="s">
        <v>115</v>
      </c>
      <c r="R1810" s="32" t="s">
        <v>5473</v>
      </c>
      <c r="S1810" s="32" t="s">
        <v>221</v>
      </c>
      <c r="T1810" s="32" t="s">
        <v>221</v>
      </c>
      <c r="U1810" s="32" t="s">
        <v>214</v>
      </c>
      <c r="V1810" s="32" t="s">
        <v>122</v>
      </c>
      <c r="W1810" s="32" t="s">
        <v>123</v>
      </c>
      <c r="X1810" s="32" t="s">
        <v>887</v>
      </c>
      <c r="Y1810" s="128"/>
      <c r="Z1810" s="119" t="s">
        <v>115</v>
      </c>
      <c r="AA1810" s="119">
        <v>9.9849213151599905</v>
      </c>
      <c r="AB1810" s="32" t="s">
        <v>115</v>
      </c>
      <c r="AC1810" s="32" t="s">
        <v>530</v>
      </c>
      <c r="AD1810" s="32" t="s">
        <v>115</v>
      </c>
      <c r="AE1810" s="32" t="s">
        <v>115</v>
      </c>
      <c r="AF1810" s="32" t="s">
        <v>115</v>
      </c>
      <c r="AG1810" s="32" t="s">
        <v>1513</v>
      </c>
      <c r="AH1810" s="32" t="s">
        <v>127</v>
      </c>
      <c r="AI1810" s="32">
        <v>5795285</v>
      </c>
      <c r="AJ1810" s="32" t="s">
        <v>5778</v>
      </c>
      <c r="AK1810" s="128" t="s">
        <v>5484</v>
      </c>
      <c r="AL1810" s="32">
        <v>5</v>
      </c>
      <c r="AM1810" s="32">
        <v>82</v>
      </c>
      <c r="AN1810" s="32" t="s">
        <v>128</v>
      </c>
      <c r="AO1810" s="32" t="s">
        <v>129</v>
      </c>
      <c r="AP1810" s="32">
        <v>2022</v>
      </c>
      <c r="AQ1810" s="32" t="s">
        <v>130</v>
      </c>
      <c r="AR1810" s="32">
        <v>2021</v>
      </c>
      <c r="AS1810" s="32" t="s">
        <v>115</v>
      </c>
      <c r="AT1810" s="32" t="s">
        <v>123</v>
      </c>
      <c r="AU1810" s="32" t="s">
        <v>115</v>
      </c>
      <c r="AV1810" s="32" t="s">
        <v>115</v>
      </c>
      <c r="AW1810" s="32" t="s">
        <v>115</v>
      </c>
      <c r="AX1810" s="32" t="s">
        <v>123</v>
      </c>
      <c r="AY1810" s="32" t="s">
        <v>115</v>
      </c>
      <c r="AZ1810" s="110" t="s">
        <v>115</v>
      </c>
      <c r="BA1810" s="32" t="s">
        <v>115</v>
      </c>
      <c r="BB1810" s="32" t="s">
        <v>115</v>
      </c>
      <c r="BC1810" s="32" t="s">
        <v>115</v>
      </c>
      <c r="BD1810" s="32" t="s">
        <v>115</v>
      </c>
      <c r="BE1810" s="32" t="s">
        <v>5779</v>
      </c>
      <c r="BF1810" s="110">
        <v>44673</v>
      </c>
      <c r="BG1810" s="32" t="s">
        <v>306</v>
      </c>
      <c r="BH1810" s="32" t="s">
        <v>1788</v>
      </c>
      <c r="BI1810" s="32" t="s">
        <v>195</v>
      </c>
      <c r="BJ1810" s="32">
        <v>2</v>
      </c>
      <c r="BK1810" s="110">
        <v>44949</v>
      </c>
      <c r="BL1810" s="110">
        <v>45107</v>
      </c>
      <c r="BM1810" s="110">
        <v>45429</v>
      </c>
      <c r="BN1810" s="32" t="s">
        <v>234</v>
      </c>
      <c r="BO1810" s="32" t="s">
        <v>115</v>
      </c>
      <c r="BP1810" s="32" t="b">
        <v>0</v>
      </c>
      <c r="BQ1810" s="116">
        <v>26700</v>
      </c>
      <c r="BR1810" s="32" t="s">
        <v>134</v>
      </c>
      <c r="BS1810" s="116">
        <v>9846.3858999999993</v>
      </c>
      <c r="BT1810" s="116">
        <v>9846.3858999999993</v>
      </c>
      <c r="BU1810" s="116">
        <v>-1787.5666000000001</v>
      </c>
      <c r="BV1810" s="116">
        <v>-618.42250000000001</v>
      </c>
      <c r="BW1810" s="116">
        <v>-1631.0762999999999</v>
      </c>
      <c r="BX1810" s="116">
        <v>13925.424000000001</v>
      </c>
      <c r="BY1810" s="116">
        <v>-41.972799999999999</v>
      </c>
      <c r="BZ1810" s="116">
        <v>0</v>
      </c>
      <c r="CA1810" s="116">
        <v>0</v>
      </c>
      <c r="CB1810" s="116">
        <v>0</v>
      </c>
      <c r="CC1810" s="116">
        <v>0</v>
      </c>
      <c r="CD1810" s="116">
        <v>0</v>
      </c>
      <c r="CE1810" s="116">
        <v>9888.3586999999989</v>
      </c>
      <c r="CF1810" s="32" t="s">
        <v>135</v>
      </c>
      <c r="CG1810" s="32" t="s">
        <v>136</v>
      </c>
      <c r="CH1810" s="32" t="s">
        <v>263</v>
      </c>
      <c r="CI1810" s="116">
        <v>0</v>
      </c>
      <c r="CJ1810" s="116">
        <v>0</v>
      </c>
      <c r="CK1810" s="116">
        <v>0</v>
      </c>
      <c r="CL1810" s="116">
        <v>0</v>
      </c>
      <c r="CM1810" s="116">
        <v>9868.9870800000026</v>
      </c>
      <c r="CN1810" s="116">
        <v>-41.890449999999987</v>
      </c>
      <c r="CO1810" s="113">
        <v>0</v>
      </c>
      <c r="CP1810" s="32" t="s">
        <v>5780</v>
      </c>
      <c r="CQ1810" s="32" t="s">
        <v>5490</v>
      </c>
      <c r="CR1810" s="32" t="s">
        <v>134</v>
      </c>
      <c r="CS1810" s="32" t="s">
        <v>115</v>
      </c>
      <c r="CT1810" s="113">
        <v>1</v>
      </c>
      <c r="CU1810" s="113">
        <v>0</v>
      </c>
      <c r="CV1810" s="33" t="s">
        <v>5781</v>
      </c>
    </row>
    <row r="1811" spans="2:100">
      <c r="B1811" s="31">
        <v>1807</v>
      </c>
      <c r="C1811" s="128" t="s">
        <v>5484</v>
      </c>
      <c r="D1811" s="128"/>
      <c r="E1811" s="128"/>
      <c r="F1811" s="128"/>
      <c r="G1811" s="32" t="s">
        <v>5491</v>
      </c>
      <c r="H1811" s="32" t="s">
        <v>2613</v>
      </c>
      <c r="I1811" s="32" t="s">
        <v>118</v>
      </c>
      <c r="J1811" s="32" t="s">
        <v>115</v>
      </c>
      <c r="K1811" s="32" t="s">
        <v>2205</v>
      </c>
      <c r="L1811" s="32" t="s">
        <v>5464</v>
      </c>
      <c r="M1811" s="32" t="s">
        <v>5472</v>
      </c>
      <c r="N1811" s="32" t="s">
        <v>115</v>
      </c>
      <c r="O1811" s="32" t="s">
        <v>115</v>
      </c>
      <c r="P1811" s="110">
        <v>45877</v>
      </c>
      <c r="Q1811" s="32" t="s">
        <v>115</v>
      </c>
      <c r="R1811" s="32" t="s">
        <v>5473</v>
      </c>
      <c r="S1811" s="32" t="s">
        <v>121</v>
      </c>
      <c r="T1811" s="32" t="s">
        <v>115</v>
      </c>
      <c r="U1811" s="32" t="s">
        <v>214</v>
      </c>
      <c r="V1811" s="32" t="s">
        <v>122</v>
      </c>
      <c r="W1811" s="32" t="s">
        <v>123</v>
      </c>
      <c r="X1811" s="32" t="s">
        <v>887</v>
      </c>
      <c r="Y1811" s="128"/>
      <c r="Z1811" s="119" t="s">
        <v>115</v>
      </c>
      <c r="AA1811" s="119">
        <v>2.3036987643945701</v>
      </c>
      <c r="AB1811" s="32" t="s">
        <v>115</v>
      </c>
      <c r="AC1811" s="32" t="s">
        <v>534</v>
      </c>
      <c r="AD1811" s="32" t="s">
        <v>115</v>
      </c>
      <c r="AE1811" s="32" t="s">
        <v>115</v>
      </c>
      <c r="AF1811" s="32" t="s">
        <v>115</v>
      </c>
      <c r="AG1811" s="32" t="s">
        <v>5530</v>
      </c>
      <c r="AH1811" s="32" t="s">
        <v>127</v>
      </c>
      <c r="AI1811" s="32">
        <v>5799024</v>
      </c>
      <c r="AJ1811" s="32" t="s">
        <v>5492</v>
      </c>
      <c r="AK1811" s="128" t="s">
        <v>5484</v>
      </c>
      <c r="AL1811" s="32">
        <v>8</v>
      </c>
      <c r="AM1811" s="32">
        <v>82</v>
      </c>
      <c r="AN1811" s="32" t="s">
        <v>128</v>
      </c>
      <c r="AO1811" s="32" t="s">
        <v>129</v>
      </c>
      <c r="AP1811" s="32">
        <v>2025</v>
      </c>
      <c r="AQ1811" s="32" t="s">
        <v>130</v>
      </c>
      <c r="AR1811" s="32">
        <v>2021</v>
      </c>
      <c r="AS1811" s="32" t="s">
        <v>115</v>
      </c>
      <c r="AT1811" s="32" t="s">
        <v>123</v>
      </c>
      <c r="AU1811" s="32" t="s">
        <v>115</v>
      </c>
      <c r="AV1811" s="32" t="s">
        <v>115</v>
      </c>
      <c r="AW1811" s="32" t="s">
        <v>115</v>
      </c>
      <c r="AX1811" s="32" t="s">
        <v>123</v>
      </c>
      <c r="AY1811" s="32" t="s">
        <v>1747</v>
      </c>
      <c r="AZ1811" s="110">
        <v>45742</v>
      </c>
      <c r="BA1811" s="32" t="s">
        <v>1686</v>
      </c>
      <c r="BB1811" s="32" t="s">
        <v>115</v>
      </c>
      <c r="BC1811" s="32" t="s">
        <v>5493</v>
      </c>
      <c r="BD1811" s="32" t="s">
        <v>115</v>
      </c>
      <c r="BE1811" s="32" t="s">
        <v>5494</v>
      </c>
      <c r="BF1811" s="110">
        <v>45898</v>
      </c>
      <c r="BG1811" s="32" t="s">
        <v>306</v>
      </c>
      <c r="BH1811" s="32">
        <v>2025</v>
      </c>
      <c r="BI1811" s="32" t="s">
        <v>488</v>
      </c>
      <c r="BJ1811" s="32">
        <v>4</v>
      </c>
      <c r="BK1811" s="110">
        <v>46036</v>
      </c>
      <c r="BL1811" s="110">
        <v>46309</v>
      </c>
      <c r="BM1811" s="110">
        <v>46296</v>
      </c>
      <c r="BN1811" s="32" t="s">
        <v>115</v>
      </c>
      <c r="BO1811" s="32" t="s">
        <v>115</v>
      </c>
      <c r="BP1811" s="32" t="b">
        <v>1</v>
      </c>
      <c r="BQ1811" s="116">
        <v>18000</v>
      </c>
      <c r="BR1811" s="32" t="s">
        <v>134</v>
      </c>
      <c r="BS1811" s="116">
        <v>883.24990000000003</v>
      </c>
      <c r="BT1811" s="116">
        <v>29211.431700000001</v>
      </c>
      <c r="BU1811" s="116">
        <v>0.83160000000000001</v>
      </c>
      <c r="BV1811" s="116">
        <v>-6724.1085000000003</v>
      </c>
      <c r="BW1811" s="116">
        <v>58.813200000000002</v>
      </c>
      <c r="BX1811" s="116">
        <v>7131.8599000000004</v>
      </c>
      <c r="BY1811" s="116">
        <v>642.21399999999994</v>
      </c>
      <c r="BZ1811" s="116">
        <v>27851.736199999999</v>
      </c>
      <c r="CA1811" s="116">
        <v>250.08519999999999</v>
      </c>
      <c r="CB1811" s="116">
        <v>0</v>
      </c>
      <c r="CC1811" s="116">
        <v>0</v>
      </c>
      <c r="CD1811" s="116">
        <v>0</v>
      </c>
      <c r="CE1811" s="116">
        <v>467.39630000000005</v>
      </c>
      <c r="CF1811" s="32" t="s">
        <v>135</v>
      </c>
      <c r="CG1811" s="32" t="s">
        <v>136</v>
      </c>
      <c r="CH1811" s="32" t="s">
        <v>655</v>
      </c>
      <c r="CI1811" s="116">
        <v>0</v>
      </c>
      <c r="CJ1811" s="116">
        <v>0</v>
      </c>
      <c r="CK1811" s="116">
        <v>0</v>
      </c>
      <c r="CL1811" s="116">
        <v>0</v>
      </c>
      <c r="CM1811" s="116">
        <v>0</v>
      </c>
      <c r="CN1811" s="116">
        <v>0</v>
      </c>
      <c r="CO1811" s="113">
        <v>0</v>
      </c>
      <c r="CP1811" s="32" t="s">
        <v>279</v>
      </c>
      <c r="CQ1811" s="32" t="s">
        <v>5490</v>
      </c>
      <c r="CR1811" s="32" t="s">
        <v>134</v>
      </c>
      <c r="CS1811" s="32" t="s">
        <v>115</v>
      </c>
      <c r="CT1811" s="113">
        <v>0</v>
      </c>
      <c r="CU1811" s="113">
        <v>1</v>
      </c>
      <c r="CV1811" s="33" t="s">
        <v>1936</v>
      </c>
    </row>
    <row r="1812" spans="2:100">
      <c r="B1812" s="31">
        <v>1808</v>
      </c>
      <c r="C1812" s="128" t="s">
        <v>5484</v>
      </c>
      <c r="D1812" s="128"/>
      <c r="E1812" s="128"/>
      <c r="F1812" s="128"/>
      <c r="G1812" s="32" t="s">
        <v>5491</v>
      </c>
      <c r="H1812" s="32" t="s">
        <v>213</v>
      </c>
      <c r="I1812" s="32" t="s">
        <v>118</v>
      </c>
      <c r="J1812" s="32" t="s">
        <v>115</v>
      </c>
      <c r="K1812" s="32" t="s">
        <v>115</v>
      </c>
      <c r="L1812" s="32" t="s">
        <v>5464</v>
      </c>
      <c r="M1812" s="32" t="s">
        <v>5472</v>
      </c>
      <c r="N1812" s="32" t="s">
        <v>115</v>
      </c>
      <c r="O1812" s="32" t="s">
        <v>115</v>
      </c>
      <c r="P1812" s="110">
        <v>45877</v>
      </c>
      <c r="Q1812" s="32" t="s">
        <v>115</v>
      </c>
      <c r="R1812" s="32" t="s">
        <v>5473</v>
      </c>
      <c r="S1812" s="32" t="s">
        <v>121</v>
      </c>
      <c r="T1812" s="32" t="s">
        <v>115</v>
      </c>
      <c r="U1812" s="32" t="s">
        <v>214</v>
      </c>
      <c r="V1812" s="32" t="s">
        <v>122</v>
      </c>
      <c r="W1812" s="32" t="s">
        <v>123</v>
      </c>
      <c r="X1812" s="32" t="s">
        <v>887</v>
      </c>
      <c r="Y1812" s="128"/>
      <c r="Z1812" s="119" t="s">
        <v>115</v>
      </c>
      <c r="AA1812" s="119">
        <v>2.3036987643945701</v>
      </c>
      <c r="AB1812" s="32" t="s">
        <v>115</v>
      </c>
      <c r="AC1812" s="32" t="s">
        <v>534</v>
      </c>
      <c r="AD1812" s="32" t="s">
        <v>115</v>
      </c>
      <c r="AE1812" s="32" t="s">
        <v>115</v>
      </c>
      <c r="AF1812" s="32" t="s">
        <v>115</v>
      </c>
      <c r="AG1812" s="32" t="s">
        <v>5530</v>
      </c>
      <c r="AH1812" s="32" t="s">
        <v>127</v>
      </c>
      <c r="AI1812" s="32">
        <v>5547486</v>
      </c>
      <c r="AJ1812" s="32" t="s">
        <v>5492</v>
      </c>
      <c r="AK1812" s="128" t="s">
        <v>5484</v>
      </c>
      <c r="AL1812" s="32">
        <v>8</v>
      </c>
      <c r="AM1812" s="32">
        <v>82</v>
      </c>
      <c r="AN1812" s="32" t="s">
        <v>128</v>
      </c>
      <c r="AO1812" s="32" t="s">
        <v>129</v>
      </c>
      <c r="AP1812" s="32">
        <v>2025</v>
      </c>
      <c r="AQ1812" s="32" t="s">
        <v>130</v>
      </c>
      <c r="AR1812" s="32">
        <v>2023</v>
      </c>
      <c r="AS1812" s="32" t="s">
        <v>115</v>
      </c>
      <c r="AT1812" s="32" t="s">
        <v>123</v>
      </c>
      <c r="AU1812" s="32" t="s">
        <v>115</v>
      </c>
      <c r="AV1812" s="32" t="s">
        <v>115</v>
      </c>
      <c r="AW1812" s="32" t="s">
        <v>115</v>
      </c>
      <c r="AX1812" s="32" t="s">
        <v>123</v>
      </c>
      <c r="AY1812" s="32" t="s">
        <v>1747</v>
      </c>
      <c r="AZ1812" s="110">
        <v>45742</v>
      </c>
      <c r="BA1812" s="32" t="s">
        <v>1686</v>
      </c>
      <c r="BB1812" s="32" t="s">
        <v>115</v>
      </c>
      <c r="BC1812" s="32" t="s">
        <v>5493</v>
      </c>
      <c r="BD1812" s="32" t="s">
        <v>115</v>
      </c>
      <c r="BE1812" s="32" t="s">
        <v>5494</v>
      </c>
      <c r="BF1812" s="110">
        <v>45898</v>
      </c>
      <c r="BG1812" s="32" t="s">
        <v>306</v>
      </c>
      <c r="BH1812" s="32">
        <v>2025</v>
      </c>
      <c r="BI1812" s="32" t="s">
        <v>132</v>
      </c>
      <c r="BJ1812" s="32" t="s">
        <v>115</v>
      </c>
      <c r="BK1812" s="110" t="s">
        <v>115</v>
      </c>
      <c r="BL1812" s="110">
        <v>46309</v>
      </c>
      <c r="BM1812" s="110" t="s">
        <v>133</v>
      </c>
      <c r="BN1812" s="32" t="s">
        <v>115</v>
      </c>
      <c r="BO1812" s="32" t="s">
        <v>115</v>
      </c>
      <c r="BP1812" s="32" t="b">
        <v>1</v>
      </c>
      <c r="BQ1812" s="116">
        <v>18000</v>
      </c>
      <c r="BR1812" s="32" t="s">
        <v>134</v>
      </c>
      <c r="BS1812" s="116">
        <v>94.354699999999994</v>
      </c>
      <c r="BT1812" s="116">
        <v>1166.8879999999999</v>
      </c>
      <c r="BU1812" s="116">
        <v>0</v>
      </c>
      <c r="BV1812" s="116">
        <v>0</v>
      </c>
      <c r="BW1812" s="116">
        <v>0.57609999999999995</v>
      </c>
      <c r="BX1812" s="116">
        <v>17.657599999999999</v>
      </c>
      <c r="BY1812" s="116">
        <v>103.9117</v>
      </c>
      <c r="BZ1812" s="116">
        <v>1044.7426</v>
      </c>
      <c r="CA1812" s="116">
        <v>0</v>
      </c>
      <c r="CB1812" s="116">
        <v>0</v>
      </c>
      <c r="CC1812" s="116">
        <v>0</v>
      </c>
      <c r="CD1812" s="116">
        <v>0</v>
      </c>
      <c r="CE1812" s="116">
        <v>18.233699999999999</v>
      </c>
      <c r="CF1812" s="32" t="s">
        <v>135</v>
      </c>
      <c r="CG1812" s="32" t="s">
        <v>136</v>
      </c>
      <c r="CH1812" s="32" t="s">
        <v>235</v>
      </c>
      <c r="CI1812" s="116">
        <v>0</v>
      </c>
      <c r="CJ1812" s="116">
        <v>0</v>
      </c>
      <c r="CK1812" s="116">
        <v>0</v>
      </c>
      <c r="CL1812" s="116">
        <v>0</v>
      </c>
      <c r="CM1812" s="116">
        <v>0</v>
      </c>
      <c r="CN1812" s="116">
        <v>405.99518</v>
      </c>
      <c r="CO1812" s="113">
        <v>0</v>
      </c>
      <c r="CP1812" s="32" t="s">
        <v>5782</v>
      </c>
      <c r="CQ1812" s="32" t="s">
        <v>5496</v>
      </c>
      <c r="CR1812" s="32" t="s">
        <v>134</v>
      </c>
      <c r="CS1812" s="32" t="s">
        <v>115</v>
      </c>
      <c r="CT1812" s="113">
        <v>0.3427</v>
      </c>
      <c r="CU1812" s="113">
        <v>0.6573</v>
      </c>
      <c r="CV1812" s="33" t="s">
        <v>1936</v>
      </c>
    </row>
    <row r="1813" spans="2:100">
      <c r="B1813" s="31">
        <v>1809</v>
      </c>
      <c r="C1813" s="128" t="s">
        <v>5484</v>
      </c>
      <c r="D1813" s="128"/>
      <c r="E1813" s="128"/>
      <c r="F1813" s="128"/>
      <c r="G1813" s="32" t="s">
        <v>5491</v>
      </c>
      <c r="H1813" s="32" t="s">
        <v>213</v>
      </c>
      <c r="I1813" s="32" t="s">
        <v>118</v>
      </c>
      <c r="J1813" s="32" t="s">
        <v>115</v>
      </c>
      <c r="K1813" s="32" t="s">
        <v>2205</v>
      </c>
      <c r="L1813" s="32" t="s">
        <v>5464</v>
      </c>
      <c r="M1813" s="32" t="s">
        <v>5472</v>
      </c>
      <c r="N1813" s="32" t="s">
        <v>115</v>
      </c>
      <c r="O1813" s="32" t="s">
        <v>115</v>
      </c>
      <c r="P1813" s="110">
        <v>45876</v>
      </c>
      <c r="Q1813" s="32" t="s">
        <v>115</v>
      </c>
      <c r="R1813" s="32" t="s">
        <v>5473</v>
      </c>
      <c r="S1813" s="32" t="s">
        <v>121</v>
      </c>
      <c r="T1813" s="32" t="s">
        <v>115</v>
      </c>
      <c r="U1813" s="32" t="s">
        <v>214</v>
      </c>
      <c r="V1813" s="32" t="s">
        <v>122</v>
      </c>
      <c r="W1813" s="32" t="s">
        <v>123</v>
      </c>
      <c r="X1813" s="32" t="s">
        <v>224</v>
      </c>
      <c r="Y1813" s="128"/>
      <c r="Z1813" s="119" t="s">
        <v>115</v>
      </c>
      <c r="AA1813" s="119">
        <v>4.80173579128346</v>
      </c>
      <c r="AB1813" s="32" t="s">
        <v>115</v>
      </c>
      <c r="AC1813" s="32" t="s">
        <v>534</v>
      </c>
      <c r="AD1813" s="32" t="s">
        <v>115</v>
      </c>
      <c r="AE1813" s="32" t="s">
        <v>115</v>
      </c>
      <c r="AF1813" s="32" t="s">
        <v>115</v>
      </c>
      <c r="AG1813" s="32" t="s">
        <v>1513</v>
      </c>
      <c r="AH1813" s="32" t="s">
        <v>127</v>
      </c>
      <c r="AI1813" s="32">
        <v>5800024</v>
      </c>
      <c r="AJ1813" s="32" t="s">
        <v>5492</v>
      </c>
      <c r="AK1813" s="128" t="s">
        <v>5484</v>
      </c>
      <c r="AL1813" s="32">
        <v>8</v>
      </c>
      <c r="AM1813" s="32">
        <v>82</v>
      </c>
      <c r="AN1813" s="32" t="s">
        <v>128</v>
      </c>
      <c r="AO1813" s="32" t="s">
        <v>129</v>
      </c>
      <c r="AP1813" s="32">
        <v>2025</v>
      </c>
      <c r="AQ1813" s="32" t="s">
        <v>130</v>
      </c>
      <c r="AR1813" s="32">
        <v>2022</v>
      </c>
      <c r="AS1813" s="32" t="s">
        <v>115</v>
      </c>
      <c r="AT1813" s="32" t="s">
        <v>123</v>
      </c>
      <c r="AU1813" s="32" t="s">
        <v>115</v>
      </c>
      <c r="AV1813" s="32" t="s">
        <v>115</v>
      </c>
      <c r="AW1813" s="32" t="s">
        <v>115</v>
      </c>
      <c r="AX1813" s="32" t="s">
        <v>123</v>
      </c>
      <c r="AY1813" s="32" t="s">
        <v>1747</v>
      </c>
      <c r="AZ1813" s="110">
        <v>45742</v>
      </c>
      <c r="BA1813" s="32" t="s">
        <v>1686</v>
      </c>
      <c r="BB1813" s="32" t="s">
        <v>115</v>
      </c>
      <c r="BC1813" s="32" t="s">
        <v>5493</v>
      </c>
      <c r="BD1813" s="32" t="s">
        <v>115</v>
      </c>
      <c r="BE1813" s="32" t="s">
        <v>5494</v>
      </c>
      <c r="BF1813" s="110">
        <v>45898</v>
      </c>
      <c r="BG1813" s="32" t="s">
        <v>306</v>
      </c>
      <c r="BH1813" s="32">
        <v>2025</v>
      </c>
      <c r="BI1813" s="32" t="s">
        <v>488</v>
      </c>
      <c r="BJ1813" s="32">
        <v>4</v>
      </c>
      <c r="BK1813" s="110">
        <v>46042</v>
      </c>
      <c r="BL1813" s="110">
        <v>46309</v>
      </c>
      <c r="BM1813" s="110">
        <v>46296</v>
      </c>
      <c r="BN1813" s="32" t="s">
        <v>115</v>
      </c>
      <c r="BO1813" s="32" t="s">
        <v>115</v>
      </c>
      <c r="BP1813" s="32" t="b">
        <v>1</v>
      </c>
      <c r="BQ1813" s="116">
        <v>18000</v>
      </c>
      <c r="BR1813" s="32" t="s">
        <v>134</v>
      </c>
      <c r="BS1813" s="116">
        <v>659.06949999999995</v>
      </c>
      <c r="BT1813" s="116">
        <v>5347.2109</v>
      </c>
      <c r="BU1813" s="116">
        <v>0</v>
      </c>
      <c r="BV1813" s="116">
        <v>15.4679</v>
      </c>
      <c r="BW1813" s="116">
        <v>92.155500000000004</v>
      </c>
      <c r="BX1813" s="116">
        <v>105.5712</v>
      </c>
      <c r="BY1813" s="116">
        <v>781.44420000000002</v>
      </c>
      <c r="BZ1813" s="116">
        <v>4286.7703000000001</v>
      </c>
      <c r="CA1813" s="116">
        <v>65.801900000000003</v>
      </c>
      <c r="CB1813" s="116">
        <v>0</v>
      </c>
      <c r="CC1813" s="116">
        <v>0</v>
      </c>
      <c r="CD1813" s="116">
        <v>0</v>
      </c>
      <c r="CE1813" s="116">
        <v>213.19449999999995</v>
      </c>
      <c r="CF1813" s="32" t="s">
        <v>135</v>
      </c>
      <c r="CG1813" s="32" t="s">
        <v>136</v>
      </c>
      <c r="CH1813" s="32" t="s">
        <v>655</v>
      </c>
      <c r="CI1813" s="116">
        <v>0</v>
      </c>
      <c r="CJ1813" s="116">
        <v>0</v>
      </c>
      <c r="CK1813" s="116">
        <v>0</v>
      </c>
      <c r="CL1813" s="116">
        <v>0</v>
      </c>
      <c r="CM1813" s="116">
        <v>0</v>
      </c>
      <c r="CN1813" s="116">
        <v>0</v>
      </c>
      <c r="CO1813" s="113">
        <v>0</v>
      </c>
      <c r="CP1813" s="32" t="s">
        <v>5783</v>
      </c>
      <c r="CQ1813" s="32" t="s">
        <v>5496</v>
      </c>
      <c r="CR1813" s="32" t="s">
        <v>134</v>
      </c>
      <c r="CS1813" s="32" t="s">
        <v>115</v>
      </c>
      <c r="CT1813" s="113">
        <v>0</v>
      </c>
      <c r="CU1813" s="113">
        <v>1</v>
      </c>
      <c r="CV1813" s="33" t="s">
        <v>1936</v>
      </c>
    </row>
    <row r="1814" spans="2:100">
      <c r="B1814" s="31">
        <v>1810</v>
      </c>
      <c r="C1814" s="128" t="s">
        <v>5484</v>
      </c>
      <c r="D1814" s="128"/>
      <c r="E1814" s="128"/>
      <c r="F1814" s="128"/>
      <c r="G1814" s="32" t="s">
        <v>5491</v>
      </c>
      <c r="H1814" s="32" t="s">
        <v>213</v>
      </c>
      <c r="I1814" s="32" t="s">
        <v>118</v>
      </c>
      <c r="J1814" s="32" t="s">
        <v>115</v>
      </c>
      <c r="K1814" s="32" t="s">
        <v>2205</v>
      </c>
      <c r="L1814" s="32" t="s">
        <v>5464</v>
      </c>
      <c r="M1814" s="32" t="s">
        <v>5472</v>
      </c>
      <c r="N1814" s="32" t="s">
        <v>115</v>
      </c>
      <c r="O1814" s="32" t="s">
        <v>115</v>
      </c>
      <c r="P1814" s="110">
        <v>45877</v>
      </c>
      <c r="Q1814" s="32" t="s">
        <v>115</v>
      </c>
      <c r="R1814" s="32" t="s">
        <v>5473</v>
      </c>
      <c r="S1814" s="32" t="s">
        <v>121</v>
      </c>
      <c r="T1814" s="32" t="s">
        <v>115</v>
      </c>
      <c r="U1814" s="32" t="s">
        <v>214</v>
      </c>
      <c r="V1814" s="32" t="s">
        <v>122</v>
      </c>
      <c r="W1814" s="32" t="s">
        <v>123</v>
      </c>
      <c r="X1814" s="32" t="s">
        <v>887</v>
      </c>
      <c r="Y1814" s="128"/>
      <c r="Z1814" s="119" t="s">
        <v>115</v>
      </c>
      <c r="AA1814" s="119">
        <v>2.3036987643945701</v>
      </c>
      <c r="AB1814" s="32" t="s">
        <v>115</v>
      </c>
      <c r="AC1814" s="32" t="s">
        <v>534</v>
      </c>
      <c r="AD1814" s="32" t="s">
        <v>115</v>
      </c>
      <c r="AE1814" s="32" t="s">
        <v>115</v>
      </c>
      <c r="AF1814" s="32" t="s">
        <v>115</v>
      </c>
      <c r="AG1814" s="32" t="s">
        <v>1513</v>
      </c>
      <c r="AH1814" s="32" t="s">
        <v>127</v>
      </c>
      <c r="AI1814" s="32">
        <v>5800025</v>
      </c>
      <c r="AJ1814" s="32" t="s">
        <v>5492</v>
      </c>
      <c r="AK1814" s="128" t="s">
        <v>5484</v>
      </c>
      <c r="AL1814" s="32">
        <v>8</v>
      </c>
      <c r="AM1814" s="32">
        <v>82</v>
      </c>
      <c r="AN1814" s="32" t="s">
        <v>128</v>
      </c>
      <c r="AO1814" s="32" t="s">
        <v>129</v>
      </c>
      <c r="AP1814" s="32">
        <v>2025</v>
      </c>
      <c r="AQ1814" s="32" t="s">
        <v>130</v>
      </c>
      <c r="AR1814" s="32">
        <v>2022</v>
      </c>
      <c r="AS1814" s="32" t="s">
        <v>115</v>
      </c>
      <c r="AT1814" s="32" t="s">
        <v>123</v>
      </c>
      <c r="AU1814" s="32" t="s">
        <v>115</v>
      </c>
      <c r="AV1814" s="32" t="s">
        <v>115</v>
      </c>
      <c r="AW1814" s="32" t="s">
        <v>115</v>
      </c>
      <c r="AX1814" s="32" t="s">
        <v>123</v>
      </c>
      <c r="AY1814" s="32" t="s">
        <v>1747</v>
      </c>
      <c r="AZ1814" s="110">
        <v>45742</v>
      </c>
      <c r="BA1814" s="32" t="s">
        <v>1686</v>
      </c>
      <c r="BB1814" s="32" t="s">
        <v>115</v>
      </c>
      <c r="BC1814" s="32" t="s">
        <v>5493</v>
      </c>
      <c r="BD1814" s="32" t="s">
        <v>115</v>
      </c>
      <c r="BE1814" s="32" t="s">
        <v>5494</v>
      </c>
      <c r="BF1814" s="110">
        <v>45898</v>
      </c>
      <c r="BG1814" s="32" t="s">
        <v>306</v>
      </c>
      <c r="BH1814" s="32">
        <v>2025</v>
      </c>
      <c r="BI1814" s="32" t="s">
        <v>488</v>
      </c>
      <c r="BJ1814" s="32">
        <v>4</v>
      </c>
      <c r="BK1814" s="110">
        <v>46062</v>
      </c>
      <c r="BL1814" s="110">
        <v>46309</v>
      </c>
      <c r="BM1814" s="110">
        <v>46296</v>
      </c>
      <c r="BN1814" s="32" t="s">
        <v>115</v>
      </c>
      <c r="BO1814" s="32" t="s">
        <v>115</v>
      </c>
      <c r="BP1814" s="32" t="b">
        <v>1</v>
      </c>
      <c r="BQ1814" s="116">
        <v>18000</v>
      </c>
      <c r="BR1814" s="32" t="s">
        <v>134</v>
      </c>
      <c r="BS1814" s="116">
        <v>1211.9060999999999</v>
      </c>
      <c r="BT1814" s="116">
        <v>7481.1400999999996</v>
      </c>
      <c r="BU1814" s="116">
        <v>0</v>
      </c>
      <c r="BV1814" s="116">
        <v>32.950000000000003</v>
      </c>
      <c r="BW1814" s="116">
        <v>137.16380000000001</v>
      </c>
      <c r="BX1814" s="116">
        <v>109.8293</v>
      </c>
      <c r="BY1814" s="116">
        <v>1435.7411999999999</v>
      </c>
      <c r="BZ1814" s="116">
        <v>5727.0763999999999</v>
      </c>
      <c r="CA1814" s="116">
        <v>38.379399999999997</v>
      </c>
      <c r="CB1814" s="116">
        <v>0</v>
      </c>
      <c r="CC1814" s="116">
        <v>0</v>
      </c>
      <c r="CD1814" s="116">
        <v>0</v>
      </c>
      <c r="CE1814" s="116">
        <v>279.94299999999987</v>
      </c>
      <c r="CF1814" s="32" t="s">
        <v>135</v>
      </c>
      <c r="CG1814" s="32" t="s">
        <v>136</v>
      </c>
      <c r="CH1814" s="32" t="s">
        <v>655</v>
      </c>
      <c r="CI1814" s="116">
        <v>0</v>
      </c>
      <c r="CJ1814" s="116">
        <v>0</v>
      </c>
      <c r="CK1814" s="116">
        <v>0</v>
      </c>
      <c r="CL1814" s="116">
        <v>0</v>
      </c>
      <c r="CM1814" s="116">
        <v>0</v>
      </c>
      <c r="CN1814" s="116">
        <v>0</v>
      </c>
      <c r="CO1814" s="113">
        <v>0</v>
      </c>
      <c r="CP1814" s="32" t="s">
        <v>5784</v>
      </c>
      <c r="CQ1814" s="32" t="s">
        <v>5496</v>
      </c>
      <c r="CR1814" s="32" t="s">
        <v>134</v>
      </c>
      <c r="CS1814" s="32" t="s">
        <v>115</v>
      </c>
      <c r="CT1814" s="113">
        <v>0</v>
      </c>
      <c r="CU1814" s="113">
        <v>1</v>
      </c>
      <c r="CV1814" s="33" t="s">
        <v>1936</v>
      </c>
    </row>
    <row r="1815" spans="2:100">
      <c r="B1815" s="31">
        <v>1811</v>
      </c>
      <c r="C1815" s="128" t="s">
        <v>5484</v>
      </c>
      <c r="D1815" s="128"/>
      <c r="E1815" s="128"/>
      <c r="F1815" s="128"/>
      <c r="G1815" s="32" t="s">
        <v>5785</v>
      </c>
      <c r="H1815" s="32" t="s">
        <v>213</v>
      </c>
      <c r="I1815" s="32" t="s">
        <v>118</v>
      </c>
      <c r="J1815" s="32" t="s">
        <v>115</v>
      </c>
      <c r="K1815" s="32" t="s">
        <v>5786</v>
      </c>
      <c r="L1815" s="32" t="s">
        <v>5464</v>
      </c>
      <c r="M1815" s="32" t="s">
        <v>5472</v>
      </c>
      <c r="N1815" s="32" t="s">
        <v>115</v>
      </c>
      <c r="O1815" s="32" t="s">
        <v>115</v>
      </c>
      <c r="P1815" s="110">
        <v>45880</v>
      </c>
      <c r="Q1815" s="32" t="s">
        <v>115</v>
      </c>
      <c r="R1815" s="32" t="s">
        <v>5473</v>
      </c>
      <c r="S1815" s="32" t="s">
        <v>1808</v>
      </c>
      <c r="T1815" s="32" t="s">
        <v>1939</v>
      </c>
      <c r="U1815" s="32" t="s">
        <v>214</v>
      </c>
      <c r="V1815" s="32" t="s">
        <v>122</v>
      </c>
      <c r="W1815" s="32" t="s">
        <v>123</v>
      </c>
      <c r="X1815" s="32" t="s">
        <v>833</v>
      </c>
      <c r="Y1815" s="128"/>
      <c r="Z1815" s="119" t="s">
        <v>115</v>
      </c>
      <c r="AA1815" s="119">
        <v>1.23090148156604</v>
      </c>
      <c r="AB1815" s="32" t="s">
        <v>115</v>
      </c>
      <c r="AC1815" s="32" t="s">
        <v>534</v>
      </c>
      <c r="AD1815" s="32" t="s">
        <v>115</v>
      </c>
      <c r="AE1815" s="32" t="s">
        <v>115</v>
      </c>
      <c r="AF1815" s="32" t="s">
        <v>115</v>
      </c>
      <c r="AG1815" s="32" t="s">
        <v>5530</v>
      </c>
      <c r="AH1815" s="32" t="s">
        <v>127</v>
      </c>
      <c r="AI1815" s="32">
        <v>5555821</v>
      </c>
      <c r="AJ1815" s="32" t="s">
        <v>5787</v>
      </c>
      <c r="AK1815" s="128" t="s">
        <v>5484</v>
      </c>
      <c r="AL1815" s="32">
        <v>13</v>
      </c>
      <c r="AM1815" s="32">
        <v>82</v>
      </c>
      <c r="AN1815" s="32" t="s">
        <v>128</v>
      </c>
      <c r="AO1815" s="32" t="s">
        <v>129</v>
      </c>
      <c r="AP1815" s="32">
        <v>2024</v>
      </c>
      <c r="AQ1815" s="32" t="s">
        <v>130</v>
      </c>
      <c r="AR1815" s="32">
        <v>2024</v>
      </c>
      <c r="AS1815" s="32" t="s">
        <v>115</v>
      </c>
      <c r="AT1815" s="32" t="s">
        <v>123</v>
      </c>
      <c r="AU1815" s="32" t="s">
        <v>115</v>
      </c>
      <c r="AV1815" s="32" t="s">
        <v>115</v>
      </c>
      <c r="AW1815" s="32" t="s">
        <v>115</v>
      </c>
      <c r="AX1815" s="32" t="s">
        <v>123</v>
      </c>
      <c r="AY1815" s="32" t="s">
        <v>115</v>
      </c>
      <c r="AZ1815" s="110" t="s">
        <v>115</v>
      </c>
      <c r="BA1815" s="32" t="s">
        <v>115</v>
      </c>
      <c r="BB1815" s="32" t="s">
        <v>115</v>
      </c>
      <c r="BC1815" s="32" t="s">
        <v>115</v>
      </c>
      <c r="BD1815" s="32" t="s">
        <v>115</v>
      </c>
      <c r="BE1815" s="32" t="s">
        <v>5788</v>
      </c>
      <c r="BF1815" s="110">
        <v>45435</v>
      </c>
      <c r="BG1815" s="32" t="s">
        <v>306</v>
      </c>
      <c r="BH1815" s="32" t="s">
        <v>1689</v>
      </c>
      <c r="BI1815" s="32" t="s">
        <v>488</v>
      </c>
      <c r="BJ1815" s="32">
        <v>4</v>
      </c>
      <c r="BK1815" s="110">
        <v>45966</v>
      </c>
      <c r="BL1815" s="110">
        <v>46142</v>
      </c>
      <c r="BM1815" s="110">
        <v>46008</v>
      </c>
      <c r="BN1815" s="32" t="s">
        <v>115</v>
      </c>
      <c r="BO1815" s="32" t="s">
        <v>115</v>
      </c>
      <c r="BP1815" s="32" t="b">
        <v>1</v>
      </c>
      <c r="BQ1815" s="116">
        <v>34800</v>
      </c>
      <c r="BR1815" s="32" t="s">
        <v>134</v>
      </c>
      <c r="BS1815" s="116">
        <v>144.63390000000001</v>
      </c>
      <c r="BT1815" s="116">
        <v>691.11649999999997</v>
      </c>
      <c r="BU1815" s="116">
        <v>0</v>
      </c>
      <c r="BV1815" s="116">
        <v>0</v>
      </c>
      <c r="BW1815" s="116">
        <v>0</v>
      </c>
      <c r="BX1815" s="116">
        <v>70.437100000000001</v>
      </c>
      <c r="BY1815" s="116">
        <v>548.2645</v>
      </c>
      <c r="BZ1815" s="116">
        <v>72.414900000000003</v>
      </c>
      <c r="CA1815" s="116">
        <v>0</v>
      </c>
      <c r="CB1815" s="116">
        <v>0</v>
      </c>
      <c r="CC1815" s="116">
        <v>0</v>
      </c>
      <c r="CD1815" s="116">
        <v>0</v>
      </c>
      <c r="CE1815" s="116">
        <v>70.437100000000015</v>
      </c>
      <c r="CF1815" s="32" t="s">
        <v>135</v>
      </c>
      <c r="CG1815" s="32" t="s">
        <v>136</v>
      </c>
      <c r="CH1815" s="32" t="s">
        <v>250</v>
      </c>
      <c r="CI1815" s="116">
        <v>0</v>
      </c>
      <c r="CJ1815" s="116">
        <v>0</v>
      </c>
      <c r="CK1815" s="116">
        <v>0</v>
      </c>
      <c r="CL1815" s="116">
        <v>0</v>
      </c>
      <c r="CM1815" s="116">
        <v>70.437080000000009</v>
      </c>
      <c r="CN1815" s="116">
        <v>83.381739999999994</v>
      </c>
      <c r="CO1815" s="113">
        <v>0</v>
      </c>
      <c r="CP1815" s="32" t="s">
        <v>5789</v>
      </c>
      <c r="CQ1815" s="32" t="s">
        <v>5496</v>
      </c>
      <c r="CR1815" s="32" t="s">
        <v>134</v>
      </c>
      <c r="CS1815" s="32" t="s">
        <v>115</v>
      </c>
      <c r="CT1815" s="113">
        <v>0</v>
      </c>
      <c r="CU1815" s="113">
        <v>1</v>
      </c>
      <c r="CV1815" s="33" t="s">
        <v>1936</v>
      </c>
    </row>
    <row r="1816" spans="2:100">
      <c r="B1816" s="31">
        <v>1812</v>
      </c>
      <c r="C1816" s="128" t="s">
        <v>5484</v>
      </c>
      <c r="D1816" s="128"/>
      <c r="E1816" s="128"/>
      <c r="F1816" s="128"/>
      <c r="G1816" s="32" t="s">
        <v>5785</v>
      </c>
      <c r="H1816" s="32" t="s">
        <v>2613</v>
      </c>
      <c r="I1816" s="32" t="s">
        <v>118</v>
      </c>
      <c r="J1816" s="32" t="s">
        <v>115</v>
      </c>
      <c r="K1816" s="32" t="s">
        <v>5786</v>
      </c>
      <c r="L1816" s="32" t="s">
        <v>5464</v>
      </c>
      <c r="M1816" s="32" t="s">
        <v>5472</v>
      </c>
      <c r="N1816" s="32" t="s">
        <v>115</v>
      </c>
      <c r="O1816" s="32" t="s">
        <v>115</v>
      </c>
      <c r="P1816" s="110">
        <v>45876</v>
      </c>
      <c r="Q1816" s="32" t="s">
        <v>115</v>
      </c>
      <c r="R1816" s="32" t="s">
        <v>5473</v>
      </c>
      <c r="S1816" s="32" t="s">
        <v>1808</v>
      </c>
      <c r="T1816" s="32" t="s">
        <v>1939</v>
      </c>
      <c r="U1816" s="32" t="s">
        <v>214</v>
      </c>
      <c r="V1816" s="32" t="s">
        <v>122</v>
      </c>
      <c r="W1816" s="32" t="s">
        <v>123</v>
      </c>
      <c r="X1816" s="32" t="s">
        <v>833</v>
      </c>
      <c r="Y1816" s="128"/>
      <c r="Z1816" s="119" t="s">
        <v>115</v>
      </c>
      <c r="AA1816" s="119">
        <v>3.3451557698218801</v>
      </c>
      <c r="AB1816" s="32" t="s">
        <v>115</v>
      </c>
      <c r="AC1816" s="32" t="s">
        <v>534</v>
      </c>
      <c r="AD1816" s="32" t="s">
        <v>115</v>
      </c>
      <c r="AE1816" s="32" t="s">
        <v>115</v>
      </c>
      <c r="AF1816" s="32" t="s">
        <v>115</v>
      </c>
      <c r="AG1816" s="32" t="s">
        <v>5498</v>
      </c>
      <c r="AH1816" s="32" t="s">
        <v>127</v>
      </c>
      <c r="AI1816" s="32">
        <v>5799905</v>
      </c>
      <c r="AJ1816" s="32" t="s">
        <v>5787</v>
      </c>
      <c r="AK1816" s="128" t="s">
        <v>5484</v>
      </c>
      <c r="AL1816" s="32">
        <v>13</v>
      </c>
      <c r="AM1816" s="32">
        <v>82</v>
      </c>
      <c r="AN1816" s="32" t="s">
        <v>128</v>
      </c>
      <c r="AO1816" s="32" t="s">
        <v>129</v>
      </c>
      <c r="AP1816" s="32">
        <v>2024</v>
      </c>
      <c r="AQ1816" s="32" t="s">
        <v>130</v>
      </c>
      <c r="AR1816" s="32">
        <v>2023</v>
      </c>
      <c r="AS1816" s="32" t="s">
        <v>115</v>
      </c>
      <c r="AT1816" s="32" t="s">
        <v>123</v>
      </c>
      <c r="AU1816" s="32" t="s">
        <v>115</v>
      </c>
      <c r="AV1816" s="32" t="s">
        <v>115</v>
      </c>
      <c r="AW1816" s="32" t="s">
        <v>115</v>
      </c>
      <c r="AX1816" s="32" t="s">
        <v>123</v>
      </c>
      <c r="AY1816" s="32" t="s">
        <v>115</v>
      </c>
      <c r="AZ1816" s="110" t="s">
        <v>115</v>
      </c>
      <c r="BA1816" s="32" t="s">
        <v>115</v>
      </c>
      <c r="BB1816" s="32" t="s">
        <v>115</v>
      </c>
      <c r="BC1816" s="32" t="s">
        <v>115</v>
      </c>
      <c r="BD1816" s="32" t="s">
        <v>115</v>
      </c>
      <c r="BE1816" s="32" t="s">
        <v>5788</v>
      </c>
      <c r="BF1816" s="110">
        <v>45435</v>
      </c>
      <c r="BG1816" s="32" t="s">
        <v>306</v>
      </c>
      <c r="BH1816" s="32" t="s">
        <v>1689</v>
      </c>
      <c r="BI1816" s="32" t="s">
        <v>436</v>
      </c>
      <c r="BJ1816" s="32">
        <v>3</v>
      </c>
      <c r="BK1816" s="110">
        <v>45670</v>
      </c>
      <c r="BL1816" s="110">
        <v>46142</v>
      </c>
      <c r="BM1816" s="110">
        <v>46170</v>
      </c>
      <c r="BN1816" s="32" t="s">
        <v>115</v>
      </c>
      <c r="BO1816" s="32" t="s">
        <v>115</v>
      </c>
      <c r="BP1816" s="32" t="b">
        <v>1</v>
      </c>
      <c r="BQ1816" s="116">
        <v>34800</v>
      </c>
      <c r="BR1816" s="32" t="s">
        <v>134</v>
      </c>
      <c r="BS1816" s="116">
        <v>3023.0542</v>
      </c>
      <c r="BT1816" s="116">
        <v>31095.107</v>
      </c>
      <c r="BU1816" s="116">
        <v>0</v>
      </c>
      <c r="BV1816" s="116">
        <v>-343.66890000000001</v>
      </c>
      <c r="BW1816" s="116">
        <v>436.81110000000001</v>
      </c>
      <c r="BX1816" s="116">
        <v>1039.0758000000001</v>
      </c>
      <c r="BY1816" s="116">
        <v>2328.5165999999999</v>
      </c>
      <c r="BZ1816" s="116">
        <v>27503.876899999999</v>
      </c>
      <c r="CA1816" s="116">
        <v>130.49549999999999</v>
      </c>
      <c r="CB1816" s="116">
        <v>0</v>
      </c>
      <c r="CC1816" s="116">
        <v>0</v>
      </c>
      <c r="CD1816" s="116">
        <v>0</v>
      </c>
      <c r="CE1816" s="116">
        <v>1132.2180000000001</v>
      </c>
      <c r="CF1816" s="32" t="s">
        <v>135</v>
      </c>
      <c r="CG1816" s="32" t="s">
        <v>136</v>
      </c>
      <c r="CH1816" s="32" t="s">
        <v>655</v>
      </c>
      <c r="CI1816" s="116">
        <v>0</v>
      </c>
      <c r="CJ1816" s="116">
        <v>0</v>
      </c>
      <c r="CK1816" s="116">
        <v>0</v>
      </c>
      <c r="CL1816" s="116">
        <v>0</v>
      </c>
      <c r="CM1816" s="116">
        <v>0</v>
      </c>
      <c r="CN1816" s="116">
        <v>0</v>
      </c>
      <c r="CO1816" s="113">
        <v>0</v>
      </c>
      <c r="CP1816" s="32" t="s">
        <v>5790</v>
      </c>
      <c r="CQ1816" s="32" t="s">
        <v>5496</v>
      </c>
      <c r="CR1816" s="32" t="s">
        <v>134</v>
      </c>
      <c r="CS1816" s="32" t="s">
        <v>115</v>
      </c>
      <c r="CT1816" s="113">
        <v>0</v>
      </c>
      <c r="CU1816" s="113">
        <v>1</v>
      </c>
      <c r="CV1816" s="33" t="s">
        <v>1936</v>
      </c>
    </row>
    <row r="1817" spans="2:100">
      <c r="B1817" s="28">
        <v>1813</v>
      </c>
      <c r="C1817" s="129" t="s">
        <v>5484</v>
      </c>
      <c r="D1817" s="129"/>
      <c r="E1817" s="129"/>
      <c r="F1817" s="129"/>
      <c r="G1817" s="29" t="s">
        <v>5785</v>
      </c>
      <c r="H1817" s="29" t="s">
        <v>213</v>
      </c>
      <c r="I1817" s="29" t="s">
        <v>118</v>
      </c>
      <c r="J1817" s="29" t="s">
        <v>115</v>
      </c>
      <c r="K1817" s="29" t="s">
        <v>5786</v>
      </c>
      <c r="L1817" s="29" t="s">
        <v>5464</v>
      </c>
      <c r="M1817" s="29" t="s">
        <v>5472</v>
      </c>
      <c r="N1817" s="29" t="s">
        <v>115</v>
      </c>
      <c r="O1817" s="29" t="s">
        <v>115</v>
      </c>
      <c r="P1817" s="109">
        <v>45931</v>
      </c>
      <c r="Q1817" s="29" t="s">
        <v>115</v>
      </c>
      <c r="R1817" s="29" t="s">
        <v>5473</v>
      </c>
      <c r="S1817" s="29" t="s">
        <v>1808</v>
      </c>
      <c r="T1817" s="29" t="s">
        <v>1939</v>
      </c>
      <c r="U1817" s="29" t="s">
        <v>214</v>
      </c>
      <c r="V1817" s="29" t="s">
        <v>122</v>
      </c>
      <c r="W1817" s="29" t="s">
        <v>123</v>
      </c>
      <c r="X1817" s="29" t="s">
        <v>833</v>
      </c>
      <c r="Y1817" s="129"/>
      <c r="Z1817" s="118" t="s">
        <v>115</v>
      </c>
      <c r="AA1817" s="118">
        <v>27.7610708568434</v>
      </c>
      <c r="AB1817" s="29" t="s">
        <v>115</v>
      </c>
      <c r="AC1817" s="29" t="s">
        <v>534</v>
      </c>
      <c r="AD1817" s="29" t="s">
        <v>115</v>
      </c>
      <c r="AE1817" s="29" t="s">
        <v>115</v>
      </c>
      <c r="AF1817" s="29" t="s">
        <v>115</v>
      </c>
      <c r="AG1817" s="29" t="s">
        <v>4437</v>
      </c>
      <c r="AH1817" s="29" t="s">
        <v>127</v>
      </c>
      <c r="AI1817" s="29">
        <v>5804014</v>
      </c>
      <c r="AJ1817" s="29" t="s">
        <v>5787</v>
      </c>
      <c r="AK1817" s="129" t="s">
        <v>5484</v>
      </c>
      <c r="AL1817" s="29">
        <v>13</v>
      </c>
      <c r="AM1817" s="29">
        <v>82</v>
      </c>
      <c r="AN1817" s="29" t="s">
        <v>128</v>
      </c>
      <c r="AO1817" s="29" t="s">
        <v>129</v>
      </c>
      <c r="AP1817" s="29">
        <v>2024</v>
      </c>
      <c r="AQ1817" s="29" t="s">
        <v>130</v>
      </c>
      <c r="AR1817" s="29">
        <v>2023</v>
      </c>
      <c r="AS1817" s="29" t="s">
        <v>115</v>
      </c>
      <c r="AT1817" s="29" t="s">
        <v>123</v>
      </c>
      <c r="AU1817" s="29" t="s">
        <v>115</v>
      </c>
      <c r="AV1817" s="29" t="s">
        <v>115</v>
      </c>
      <c r="AW1817" s="29" t="s">
        <v>115</v>
      </c>
      <c r="AX1817" s="29" t="s">
        <v>123</v>
      </c>
      <c r="AY1817" s="29" t="s">
        <v>115</v>
      </c>
      <c r="AZ1817" s="109" t="s">
        <v>115</v>
      </c>
      <c r="BA1817" s="29" t="s">
        <v>115</v>
      </c>
      <c r="BB1817" s="29" t="s">
        <v>115</v>
      </c>
      <c r="BC1817" s="29" t="s">
        <v>115</v>
      </c>
      <c r="BD1817" s="29" t="s">
        <v>115</v>
      </c>
      <c r="BE1817" s="29" t="s">
        <v>5788</v>
      </c>
      <c r="BF1817" s="109">
        <v>45435</v>
      </c>
      <c r="BG1817" s="29" t="s">
        <v>306</v>
      </c>
      <c r="BH1817" s="29" t="s">
        <v>1689</v>
      </c>
      <c r="BI1817" s="29" t="s">
        <v>488</v>
      </c>
      <c r="BJ1817" s="29">
        <v>4</v>
      </c>
      <c r="BK1817" s="109">
        <v>45953</v>
      </c>
      <c r="BL1817" s="109">
        <v>46142</v>
      </c>
      <c r="BM1817" s="109">
        <v>46157</v>
      </c>
      <c r="BN1817" s="29" t="s">
        <v>115</v>
      </c>
      <c r="BO1817" s="29" t="s">
        <v>115</v>
      </c>
      <c r="BP1817" s="29" t="b">
        <v>1</v>
      </c>
      <c r="BQ1817" s="115">
        <v>34800</v>
      </c>
      <c r="BR1817" s="29" t="s">
        <v>134</v>
      </c>
      <c r="BS1817" s="115">
        <v>263.1336</v>
      </c>
      <c r="BT1817" s="115">
        <v>773.27499999999998</v>
      </c>
      <c r="BU1817" s="115">
        <v>0</v>
      </c>
      <c r="BV1817" s="115">
        <v>0</v>
      </c>
      <c r="BW1817" s="115">
        <v>16.7958</v>
      </c>
      <c r="BX1817" s="115">
        <v>119.79519999999999</v>
      </c>
      <c r="BY1817" s="115">
        <v>375.5222</v>
      </c>
      <c r="BZ1817" s="115">
        <v>261.16180000000003</v>
      </c>
      <c r="CA1817" s="115">
        <v>0</v>
      </c>
      <c r="CB1817" s="115">
        <v>0</v>
      </c>
      <c r="CC1817" s="115">
        <v>0</v>
      </c>
      <c r="CD1817" s="115">
        <v>0</v>
      </c>
      <c r="CE1817" s="115">
        <v>136.59100000000001</v>
      </c>
      <c r="CF1817" s="29" t="s">
        <v>135</v>
      </c>
      <c r="CG1817" s="29" t="s">
        <v>136</v>
      </c>
      <c r="CH1817" s="29" t="s">
        <v>253</v>
      </c>
      <c r="CI1817" s="115">
        <v>0</v>
      </c>
      <c r="CJ1817" s="115">
        <v>0</v>
      </c>
      <c r="CK1817" s="115">
        <v>0</v>
      </c>
      <c r="CL1817" s="115">
        <v>0</v>
      </c>
      <c r="CM1817" s="115">
        <v>0</v>
      </c>
      <c r="CN1817" s="115">
        <v>0</v>
      </c>
      <c r="CO1817" s="112">
        <v>0</v>
      </c>
      <c r="CP1817" s="29" t="s">
        <v>5791</v>
      </c>
      <c r="CQ1817" s="29" t="s">
        <v>5496</v>
      </c>
      <c r="CR1817" s="29" t="s">
        <v>134</v>
      </c>
      <c r="CS1817" s="29" t="s">
        <v>115</v>
      </c>
      <c r="CT1817" s="112">
        <v>0</v>
      </c>
      <c r="CU1817" s="112">
        <v>1</v>
      </c>
      <c r="CV1817" s="30" t="s">
        <v>1936</v>
      </c>
    </row>
    <row r="1818" spans="2:100">
      <c r="B1818" s="31">
        <v>1814</v>
      </c>
      <c r="C1818" s="128" t="s">
        <v>5484</v>
      </c>
      <c r="D1818" s="128"/>
      <c r="E1818" s="128"/>
      <c r="F1818" s="128"/>
      <c r="G1818" s="32" t="s">
        <v>5785</v>
      </c>
      <c r="H1818" s="32" t="s">
        <v>394</v>
      </c>
      <c r="I1818" s="32" t="s">
        <v>166</v>
      </c>
      <c r="J1818" s="32" t="s">
        <v>115</v>
      </c>
      <c r="K1818" s="32" t="s">
        <v>5786</v>
      </c>
      <c r="L1818" s="32" t="s">
        <v>5464</v>
      </c>
      <c r="M1818" s="32" t="s">
        <v>5472</v>
      </c>
      <c r="N1818" s="32" t="s">
        <v>115</v>
      </c>
      <c r="O1818" s="32" t="s">
        <v>115</v>
      </c>
      <c r="P1818" s="110">
        <v>45876</v>
      </c>
      <c r="Q1818" s="32" t="s">
        <v>115</v>
      </c>
      <c r="R1818" s="32" t="s">
        <v>5473</v>
      </c>
      <c r="S1818" s="32" t="s">
        <v>1808</v>
      </c>
      <c r="T1818" s="32" t="s">
        <v>1939</v>
      </c>
      <c r="U1818" s="32" t="s">
        <v>214</v>
      </c>
      <c r="V1818" s="32" t="s">
        <v>122</v>
      </c>
      <c r="W1818" s="32" t="s">
        <v>123</v>
      </c>
      <c r="X1818" s="32" t="s">
        <v>833</v>
      </c>
      <c r="Y1818" s="128"/>
      <c r="Z1818" s="119" t="s">
        <v>115</v>
      </c>
      <c r="AA1818" s="119">
        <v>3.3451557698218801</v>
      </c>
      <c r="AB1818" s="32" t="s">
        <v>115</v>
      </c>
      <c r="AC1818" s="32" t="s">
        <v>534</v>
      </c>
      <c r="AD1818" s="32" t="s">
        <v>115</v>
      </c>
      <c r="AE1818" s="32" t="s">
        <v>115</v>
      </c>
      <c r="AF1818" s="32" t="s">
        <v>115</v>
      </c>
      <c r="AG1818" s="32" t="s">
        <v>4437</v>
      </c>
      <c r="AH1818" s="32" t="s">
        <v>127</v>
      </c>
      <c r="AI1818" s="32">
        <v>5804015</v>
      </c>
      <c r="AJ1818" s="32" t="s">
        <v>5787</v>
      </c>
      <c r="AK1818" s="128" t="s">
        <v>5484</v>
      </c>
      <c r="AL1818" s="32">
        <v>13</v>
      </c>
      <c r="AM1818" s="32">
        <v>82</v>
      </c>
      <c r="AN1818" s="32" t="s">
        <v>128</v>
      </c>
      <c r="AO1818" s="32" t="s">
        <v>129</v>
      </c>
      <c r="AP1818" s="32">
        <v>2024</v>
      </c>
      <c r="AQ1818" s="32" t="s">
        <v>130</v>
      </c>
      <c r="AR1818" s="32">
        <v>2023</v>
      </c>
      <c r="AS1818" s="32" t="s">
        <v>115</v>
      </c>
      <c r="AT1818" s="32" t="s">
        <v>123</v>
      </c>
      <c r="AU1818" s="32" t="s">
        <v>115</v>
      </c>
      <c r="AV1818" s="32" t="s">
        <v>115</v>
      </c>
      <c r="AW1818" s="32" t="s">
        <v>115</v>
      </c>
      <c r="AX1818" s="32" t="s">
        <v>123</v>
      </c>
      <c r="AY1818" s="32" t="s">
        <v>115</v>
      </c>
      <c r="AZ1818" s="110" t="s">
        <v>115</v>
      </c>
      <c r="BA1818" s="32" t="s">
        <v>115</v>
      </c>
      <c r="BB1818" s="32" t="s">
        <v>115</v>
      </c>
      <c r="BC1818" s="32" t="s">
        <v>115</v>
      </c>
      <c r="BD1818" s="32" t="s">
        <v>115</v>
      </c>
      <c r="BE1818" s="32" t="s">
        <v>5788</v>
      </c>
      <c r="BF1818" s="110">
        <v>45435</v>
      </c>
      <c r="BG1818" s="32" t="s">
        <v>306</v>
      </c>
      <c r="BH1818" s="32" t="s">
        <v>1689</v>
      </c>
      <c r="BI1818" s="32" t="s">
        <v>488</v>
      </c>
      <c r="BJ1818" s="32">
        <v>4</v>
      </c>
      <c r="BK1818" s="110">
        <v>45965</v>
      </c>
      <c r="BL1818" s="110">
        <v>46142</v>
      </c>
      <c r="BM1818" s="110">
        <v>46157</v>
      </c>
      <c r="BN1818" s="32" t="s">
        <v>115</v>
      </c>
      <c r="BO1818" s="32" t="s">
        <v>115</v>
      </c>
      <c r="BP1818" s="32" t="b">
        <v>1</v>
      </c>
      <c r="BQ1818" s="116">
        <v>34800</v>
      </c>
      <c r="BR1818" s="32" t="s">
        <v>134</v>
      </c>
      <c r="BS1818" s="116">
        <v>537.43849999999998</v>
      </c>
      <c r="BT1818" s="116">
        <v>5861.9757</v>
      </c>
      <c r="BU1818" s="116">
        <v>0</v>
      </c>
      <c r="BV1818" s="116">
        <v>0</v>
      </c>
      <c r="BW1818" s="116">
        <v>25.615200000000002</v>
      </c>
      <c r="BX1818" s="116">
        <v>170.26439999999999</v>
      </c>
      <c r="BY1818" s="116">
        <v>1683.7716</v>
      </c>
      <c r="BZ1818" s="116">
        <v>3982.3245000000002</v>
      </c>
      <c r="CA1818" s="116">
        <v>0</v>
      </c>
      <c r="CB1818" s="116">
        <v>0</v>
      </c>
      <c r="CC1818" s="116">
        <v>0</v>
      </c>
      <c r="CD1818" s="116">
        <v>0</v>
      </c>
      <c r="CE1818" s="116">
        <v>195.87959999999998</v>
      </c>
      <c r="CF1818" s="32" t="s">
        <v>135</v>
      </c>
      <c r="CG1818" s="32" t="s">
        <v>136</v>
      </c>
      <c r="CH1818" s="32" t="s">
        <v>253</v>
      </c>
      <c r="CI1818" s="116">
        <v>0</v>
      </c>
      <c r="CJ1818" s="116">
        <v>0</v>
      </c>
      <c r="CK1818" s="116">
        <v>0</v>
      </c>
      <c r="CL1818" s="116">
        <v>0</v>
      </c>
      <c r="CM1818" s="116">
        <v>0</v>
      </c>
      <c r="CN1818" s="116">
        <v>0</v>
      </c>
      <c r="CO1818" s="113">
        <v>0</v>
      </c>
      <c r="CP1818" s="32" t="s">
        <v>5792</v>
      </c>
      <c r="CQ1818" s="32" t="s">
        <v>5496</v>
      </c>
      <c r="CR1818" s="32" t="s">
        <v>134</v>
      </c>
      <c r="CS1818" s="32" t="s">
        <v>115</v>
      </c>
      <c r="CT1818" s="113">
        <v>0</v>
      </c>
      <c r="CU1818" s="113">
        <v>1</v>
      </c>
      <c r="CV1818" s="33" t="s">
        <v>1936</v>
      </c>
    </row>
    <row r="1819" spans="2:100">
      <c r="B1819" s="31">
        <v>1815</v>
      </c>
      <c r="C1819" s="32" t="s">
        <v>5793</v>
      </c>
      <c r="D1819" s="128"/>
      <c r="E1819" s="128"/>
      <c r="F1819" s="32" t="s">
        <v>532</v>
      </c>
      <c r="G1819" s="32" t="s">
        <v>5794</v>
      </c>
      <c r="H1819" s="32" t="s">
        <v>1613</v>
      </c>
      <c r="I1819" s="32" t="s">
        <v>118</v>
      </c>
      <c r="J1819" s="32" t="s">
        <v>115</v>
      </c>
      <c r="K1819" s="32" t="s">
        <v>115</v>
      </c>
      <c r="L1819" s="32" t="s">
        <v>5464</v>
      </c>
      <c r="M1819" s="32" t="s">
        <v>5472</v>
      </c>
      <c r="N1819" s="32" t="s">
        <v>115</v>
      </c>
      <c r="O1819" s="32" t="s">
        <v>115</v>
      </c>
      <c r="P1819" s="110">
        <v>45874</v>
      </c>
      <c r="Q1819" s="32" t="s">
        <v>115</v>
      </c>
      <c r="R1819" s="32" t="s">
        <v>5473</v>
      </c>
      <c r="S1819" s="32" t="s">
        <v>121</v>
      </c>
      <c r="T1819" s="32" t="s">
        <v>115</v>
      </c>
      <c r="U1819" s="32" t="s">
        <v>214</v>
      </c>
      <c r="V1819" s="32" t="s">
        <v>122</v>
      </c>
      <c r="W1819" s="32" t="s">
        <v>123</v>
      </c>
      <c r="X1819" s="32" t="s">
        <v>887</v>
      </c>
      <c r="Y1819" s="128"/>
      <c r="Z1819" s="119" t="s">
        <v>115</v>
      </c>
      <c r="AA1819" s="119">
        <v>4.06418823470357</v>
      </c>
      <c r="AB1819" s="32" t="s">
        <v>115</v>
      </c>
      <c r="AC1819" s="32" t="s">
        <v>534</v>
      </c>
      <c r="AD1819" s="32" t="s">
        <v>115</v>
      </c>
      <c r="AE1819" s="32" t="s">
        <v>115</v>
      </c>
      <c r="AF1819" s="32" t="s">
        <v>115</v>
      </c>
      <c r="AG1819" s="32" t="s">
        <v>5498</v>
      </c>
      <c r="AH1819" s="32" t="s">
        <v>127</v>
      </c>
      <c r="AI1819" s="32">
        <v>5800518</v>
      </c>
      <c r="AJ1819" s="32" t="s">
        <v>5795</v>
      </c>
      <c r="AK1819" s="32" t="s">
        <v>5796</v>
      </c>
      <c r="AL1819" s="32">
        <v>4</v>
      </c>
      <c r="AM1819" s="32">
        <v>82</v>
      </c>
      <c r="AN1819" s="32" t="s">
        <v>128</v>
      </c>
      <c r="AO1819" s="32" t="s">
        <v>129</v>
      </c>
      <c r="AP1819" s="32">
        <v>2023</v>
      </c>
      <c r="AQ1819" s="32" t="s">
        <v>130</v>
      </c>
      <c r="AR1819" s="32">
        <v>2022</v>
      </c>
      <c r="AS1819" s="32" t="s">
        <v>115</v>
      </c>
      <c r="AT1819" s="32" t="s">
        <v>123</v>
      </c>
      <c r="AU1819" s="32" t="s">
        <v>115</v>
      </c>
      <c r="AV1819" s="32" t="s">
        <v>115</v>
      </c>
      <c r="AW1819" s="32" t="s">
        <v>115</v>
      </c>
      <c r="AX1819" s="32" t="s">
        <v>123</v>
      </c>
      <c r="AY1819" s="32" t="s">
        <v>115</v>
      </c>
      <c r="AZ1819" s="110" t="s">
        <v>115</v>
      </c>
      <c r="BA1819" s="32" t="s">
        <v>115</v>
      </c>
      <c r="BB1819" s="32" t="s">
        <v>115</v>
      </c>
      <c r="BC1819" s="32" t="s">
        <v>115</v>
      </c>
      <c r="BD1819" s="32" t="s">
        <v>115</v>
      </c>
      <c r="BE1819" s="32" t="s">
        <v>115</v>
      </c>
      <c r="BF1819" s="110" t="s">
        <v>115</v>
      </c>
      <c r="BG1819" s="32" t="s">
        <v>131</v>
      </c>
      <c r="BH1819" s="32" t="s">
        <v>115</v>
      </c>
      <c r="BI1819" s="32" t="s">
        <v>195</v>
      </c>
      <c r="BJ1819" s="32">
        <v>2</v>
      </c>
      <c r="BK1819" s="110">
        <v>45413</v>
      </c>
      <c r="BL1819" s="110">
        <v>45657</v>
      </c>
      <c r="BM1819" s="110">
        <v>45584</v>
      </c>
      <c r="BN1819" s="32" t="s">
        <v>115</v>
      </c>
      <c r="BO1819" s="32" t="s">
        <v>115</v>
      </c>
      <c r="BP1819" s="32" t="b">
        <v>1</v>
      </c>
      <c r="BQ1819" s="116">
        <v>11560</v>
      </c>
      <c r="BR1819" s="32" t="s">
        <v>134</v>
      </c>
      <c r="BS1819" s="116">
        <v>11.832100000000001</v>
      </c>
      <c r="BT1819" s="116">
        <v>2508.4679999999998</v>
      </c>
      <c r="BU1819" s="116">
        <v>0</v>
      </c>
      <c r="BV1819" s="116">
        <v>-547.78530000000001</v>
      </c>
      <c r="BW1819" s="116">
        <v>637.79399999999998</v>
      </c>
      <c r="BX1819" s="116">
        <v>-80.783100000000005</v>
      </c>
      <c r="BY1819" s="116">
        <v>62.6021</v>
      </c>
      <c r="BZ1819" s="116">
        <v>2308.4585999999999</v>
      </c>
      <c r="CA1819" s="116">
        <v>128.18190000000001</v>
      </c>
      <c r="CB1819" s="116">
        <v>0</v>
      </c>
      <c r="CC1819" s="116">
        <v>0</v>
      </c>
      <c r="CD1819" s="116">
        <v>0</v>
      </c>
      <c r="CE1819" s="116">
        <v>9.2256</v>
      </c>
      <c r="CF1819" s="32" t="s">
        <v>135</v>
      </c>
      <c r="CG1819" s="32" t="s">
        <v>136</v>
      </c>
      <c r="CH1819" s="32" t="s">
        <v>1703</v>
      </c>
      <c r="CI1819" s="116">
        <v>0</v>
      </c>
      <c r="CJ1819" s="116">
        <v>0</v>
      </c>
      <c r="CK1819" s="116">
        <v>0</v>
      </c>
      <c r="CL1819" s="116">
        <v>0</v>
      </c>
      <c r="CM1819" s="116">
        <v>9.2255900000000111</v>
      </c>
      <c r="CN1819" s="116">
        <v>-1.3530500000000043</v>
      </c>
      <c r="CO1819" s="113">
        <v>0</v>
      </c>
      <c r="CP1819" s="32" t="s">
        <v>5483</v>
      </c>
      <c r="CQ1819" s="32" t="s">
        <v>5490</v>
      </c>
      <c r="CR1819" s="32" t="s">
        <v>134</v>
      </c>
      <c r="CS1819" s="32" t="s">
        <v>115</v>
      </c>
      <c r="CT1819" s="113">
        <v>0</v>
      </c>
      <c r="CU1819" s="113">
        <v>0</v>
      </c>
      <c r="CV1819" s="33" t="s">
        <v>401</v>
      </c>
    </row>
    <row r="1820" spans="2:100">
      <c r="B1820" s="31">
        <v>1816</v>
      </c>
      <c r="C1820" s="32" t="s">
        <v>5797</v>
      </c>
      <c r="D1820" s="128"/>
      <c r="E1820" s="128"/>
      <c r="F1820" s="32" t="s">
        <v>390</v>
      </c>
      <c r="G1820" s="32" t="s">
        <v>5798</v>
      </c>
      <c r="H1820" s="32" t="s">
        <v>394</v>
      </c>
      <c r="I1820" s="32" t="s">
        <v>166</v>
      </c>
      <c r="J1820" s="32" t="s">
        <v>115</v>
      </c>
      <c r="K1820" s="32" t="s">
        <v>115</v>
      </c>
      <c r="L1820" s="32" t="s">
        <v>5464</v>
      </c>
      <c r="M1820" s="32" t="s">
        <v>5472</v>
      </c>
      <c r="N1820" s="32" t="s">
        <v>115</v>
      </c>
      <c r="O1820" s="32" t="s">
        <v>115</v>
      </c>
      <c r="P1820" s="110">
        <v>45882</v>
      </c>
      <c r="Q1820" s="32">
        <v>18</v>
      </c>
      <c r="R1820" s="32" t="s">
        <v>5473</v>
      </c>
      <c r="S1820" s="32" t="s">
        <v>203</v>
      </c>
      <c r="T1820" s="32" t="s">
        <v>203</v>
      </c>
      <c r="U1820" s="32" t="s">
        <v>214</v>
      </c>
      <c r="V1820" s="32" t="s">
        <v>122</v>
      </c>
      <c r="W1820" s="32" t="s">
        <v>123</v>
      </c>
      <c r="X1820" s="32" t="s">
        <v>1601</v>
      </c>
      <c r="Y1820" s="128"/>
      <c r="Z1820" s="119" t="s">
        <v>115</v>
      </c>
      <c r="AA1820" s="119">
        <v>2.5058713627801601</v>
      </c>
      <c r="AB1820" s="32" t="s">
        <v>115</v>
      </c>
      <c r="AC1820" s="32" t="s">
        <v>534</v>
      </c>
      <c r="AD1820" s="32" t="s">
        <v>115</v>
      </c>
      <c r="AE1820" s="32" t="s">
        <v>115</v>
      </c>
      <c r="AF1820" s="32" t="s">
        <v>115</v>
      </c>
      <c r="AG1820" s="32" t="s">
        <v>1513</v>
      </c>
      <c r="AH1820" s="32" t="s">
        <v>127</v>
      </c>
      <c r="AI1820" s="32">
        <v>5552179</v>
      </c>
      <c r="AJ1820" s="32" t="s">
        <v>5799</v>
      </c>
      <c r="AK1820" s="32" t="s">
        <v>5800</v>
      </c>
      <c r="AL1820" s="32">
        <v>1</v>
      </c>
      <c r="AM1820" s="32">
        <v>82</v>
      </c>
      <c r="AN1820" s="32" t="s">
        <v>128</v>
      </c>
      <c r="AO1820" s="32" t="s">
        <v>129</v>
      </c>
      <c r="AP1820" s="32" t="s">
        <v>203</v>
      </c>
      <c r="AQ1820" s="32" t="s">
        <v>130</v>
      </c>
      <c r="AR1820" s="32">
        <v>2023</v>
      </c>
      <c r="AS1820" s="32" t="s">
        <v>115</v>
      </c>
      <c r="AT1820" s="32" t="s">
        <v>123</v>
      </c>
      <c r="AU1820" s="32" t="s">
        <v>115</v>
      </c>
      <c r="AV1820" s="32" t="s">
        <v>115</v>
      </c>
      <c r="AW1820" s="32" t="s">
        <v>115</v>
      </c>
      <c r="AX1820" s="32" t="s">
        <v>123</v>
      </c>
      <c r="AY1820" s="32" t="s">
        <v>203</v>
      </c>
      <c r="AZ1820" s="110" t="s">
        <v>203</v>
      </c>
      <c r="BA1820" s="32" t="s">
        <v>203</v>
      </c>
      <c r="BB1820" s="32" t="s">
        <v>203</v>
      </c>
      <c r="BC1820" s="32" t="s">
        <v>203</v>
      </c>
      <c r="BD1820" s="32" t="s">
        <v>203</v>
      </c>
      <c r="BE1820" s="32" t="s">
        <v>203</v>
      </c>
      <c r="BF1820" s="110" t="s">
        <v>203</v>
      </c>
      <c r="BG1820" s="32" t="s">
        <v>203</v>
      </c>
      <c r="BH1820" s="32" t="s">
        <v>203</v>
      </c>
      <c r="BI1820" s="32" t="s">
        <v>488</v>
      </c>
      <c r="BJ1820" s="32">
        <v>4</v>
      </c>
      <c r="BK1820" s="110">
        <v>46416</v>
      </c>
      <c r="BL1820" s="110" t="s">
        <v>115</v>
      </c>
      <c r="BM1820" s="110">
        <v>46496</v>
      </c>
      <c r="BN1820" s="32" t="s">
        <v>115</v>
      </c>
      <c r="BO1820" s="32" t="s">
        <v>115</v>
      </c>
      <c r="BP1820" s="32" t="b">
        <v>0</v>
      </c>
      <c r="BQ1820" s="116" t="s">
        <v>115</v>
      </c>
      <c r="BR1820" s="32" t="s">
        <v>134</v>
      </c>
      <c r="BS1820" s="116">
        <v>140.0138</v>
      </c>
      <c r="BT1820" s="116">
        <v>3032.6671000000001</v>
      </c>
      <c r="BU1820" s="116">
        <v>0</v>
      </c>
      <c r="BV1820" s="116">
        <v>0</v>
      </c>
      <c r="BW1820" s="116">
        <v>75.213800000000006</v>
      </c>
      <c r="BX1820" s="116">
        <v>10.716900000000001</v>
      </c>
      <c r="BY1820" s="116">
        <v>412.29179999999997</v>
      </c>
      <c r="BZ1820" s="116">
        <v>841.23630000000003</v>
      </c>
      <c r="CA1820" s="116">
        <v>1693.2084</v>
      </c>
      <c r="CB1820" s="116">
        <v>0</v>
      </c>
      <c r="CC1820" s="116">
        <v>0</v>
      </c>
      <c r="CD1820" s="116">
        <v>0</v>
      </c>
      <c r="CE1820" s="116">
        <v>85.930599999999998</v>
      </c>
      <c r="CF1820" s="32" t="s">
        <v>135</v>
      </c>
      <c r="CG1820" s="32" t="s">
        <v>136</v>
      </c>
      <c r="CH1820" s="32" t="s">
        <v>5801</v>
      </c>
      <c r="CI1820" s="116">
        <v>0</v>
      </c>
      <c r="CJ1820" s="116">
        <v>0</v>
      </c>
      <c r="CK1820" s="116">
        <v>0</v>
      </c>
      <c r="CL1820" s="116">
        <v>67.69247</v>
      </c>
      <c r="CM1820" s="116">
        <v>9.6452500000000008</v>
      </c>
      <c r="CN1820" s="116">
        <v>50.431359999999998</v>
      </c>
      <c r="CO1820" s="113">
        <v>0</v>
      </c>
      <c r="CP1820" s="32" t="s">
        <v>5483</v>
      </c>
      <c r="CQ1820" s="32" t="s">
        <v>115</v>
      </c>
      <c r="CR1820" s="32" t="s">
        <v>279</v>
      </c>
      <c r="CS1820" s="32" t="s">
        <v>115</v>
      </c>
      <c r="CT1820" s="113">
        <v>0</v>
      </c>
      <c r="CU1820" s="113">
        <v>0</v>
      </c>
      <c r="CV1820" s="33" t="s">
        <v>1936</v>
      </c>
    </row>
    <row r="1821" spans="2:100">
      <c r="B1821" s="31">
        <v>1817</v>
      </c>
      <c r="C1821" s="128" t="s">
        <v>5484</v>
      </c>
      <c r="D1821" s="128"/>
      <c r="E1821" s="128"/>
      <c r="F1821" s="128"/>
      <c r="G1821" s="32" t="s">
        <v>5497</v>
      </c>
      <c r="H1821" s="32" t="s">
        <v>2613</v>
      </c>
      <c r="I1821" s="32" t="s">
        <v>118</v>
      </c>
      <c r="J1821" s="32" t="s">
        <v>115</v>
      </c>
      <c r="K1821" s="32" t="s">
        <v>115</v>
      </c>
      <c r="L1821" s="32" t="s">
        <v>5464</v>
      </c>
      <c r="M1821" s="32" t="s">
        <v>5472</v>
      </c>
      <c r="N1821" s="32" t="s">
        <v>115</v>
      </c>
      <c r="O1821" s="32" t="s">
        <v>115</v>
      </c>
      <c r="P1821" s="110">
        <v>45880</v>
      </c>
      <c r="Q1821" s="32" t="s">
        <v>115</v>
      </c>
      <c r="R1821" s="32" t="s">
        <v>5473</v>
      </c>
      <c r="S1821" s="32" t="s">
        <v>203</v>
      </c>
      <c r="T1821" s="32" t="s">
        <v>203</v>
      </c>
      <c r="U1821" s="32" t="s">
        <v>214</v>
      </c>
      <c r="V1821" s="32" t="s">
        <v>122</v>
      </c>
      <c r="W1821" s="32" t="s">
        <v>123</v>
      </c>
      <c r="X1821" s="32" t="s">
        <v>887</v>
      </c>
      <c r="Y1821" s="128"/>
      <c r="Z1821" s="119" t="s">
        <v>115</v>
      </c>
      <c r="AA1821" s="119">
        <v>1.8981805764019499</v>
      </c>
      <c r="AB1821" s="32" t="s">
        <v>115</v>
      </c>
      <c r="AC1821" s="32" t="s">
        <v>534</v>
      </c>
      <c r="AD1821" s="32" t="s">
        <v>115</v>
      </c>
      <c r="AE1821" s="32" t="s">
        <v>115</v>
      </c>
      <c r="AF1821" s="32" t="s">
        <v>115</v>
      </c>
      <c r="AG1821" s="32" t="s">
        <v>5530</v>
      </c>
      <c r="AH1821" s="32" t="s">
        <v>127</v>
      </c>
      <c r="AI1821" s="32">
        <v>5805814</v>
      </c>
      <c r="AJ1821" s="32" t="s">
        <v>5499</v>
      </c>
      <c r="AK1821" s="128" t="s">
        <v>5484</v>
      </c>
      <c r="AL1821" s="32">
        <v>6</v>
      </c>
      <c r="AM1821" s="32">
        <v>82</v>
      </c>
      <c r="AN1821" s="32" t="s">
        <v>128</v>
      </c>
      <c r="AO1821" s="32" t="s">
        <v>129</v>
      </c>
      <c r="AP1821" s="32" t="s">
        <v>203</v>
      </c>
      <c r="AQ1821" s="32" t="s">
        <v>130</v>
      </c>
      <c r="AR1821" s="32">
        <v>2023</v>
      </c>
      <c r="AS1821" s="32" t="s">
        <v>115</v>
      </c>
      <c r="AT1821" s="32" t="s">
        <v>123</v>
      </c>
      <c r="AU1821" s="32" t="s">
        <v>115</v>
      </c>
      <c r="AV1821" s="32" t="s">
        <v>115</v>
      </c>
      <c r="AW1821" s="32" t="s">
        <v>115</v>
      </c>
      <c r="AX1821" s="32" t="s">
        <v>123</v>
      </c>
      <c r="AY1821" s="32" t="s">
        <v>203</v>
      </c>
      <c r="AZ1821" s="110" t="s">
        <v>203</v>
      </c>
      <c r="BA1821" s="32" t="s">
        <v>203</v>
      </c>
      <c r="BB1821" s="32" t="s">
        <v>203</v>
      </c>
      <c r="BC1821" s="32" t="s">
        <v>5802</v>
      </c>
      <c r="BD1821" s="32" t="s">
        <v>203</v>
      </c>
      <c r="BE1821" s="32" t="s">
        <v>1910</v>
      </c>
      <c r="BF1821" s="110" t="s">
        <v>203</v>
      </c>
      <c r="BG1821" s="32" t="s">
        <v>203</v>
      </c>
      <c r="BH1821" s="32" t="s">
        <v>203</v>
      </c>
      <c r="BI1821" s="32" t="s">
        <v>468</v>
      </c>
      <c r="BJ1821" s="32">
        <v>3</v>
      </c>
      <c r="BK1821" s="110">
        <v>45460</v>
      </c>
      <c r="BL1821" s="110" t="s">
        <v>115</v>
      </c>
      <c r="BM1821" s="110">
        <v>45869</v>
      </c>
      <c r="BN1821" s="32" t="s">
        <v>115</v>
      </c>
      <c r="BO1821" s="32" t="s">
        <v>115</v>
      </c>
      <c r="BP1821" s="32" t="b">
        <v>0</v>
      </c>
      <c r="BQ1821" s="116" t="s">
        <v>115</v>
      </c>
      <c r="BR1821" s="32" t="s">
        <v>134</v>
      </c>
      <c r="BS1821" s="116">
        <v>304.68329999999997</v>
      </c>
      <c r="BT1821" s="116">
        <v>481.1893</v>
      </c>
      <c r="BU1821" s="116">
        <v>0</v>
      </c>
      <c r="BV1821" s="116">
        <v>0</v>
      </c>
      <c r="BW1821" s="116">
        <v>35.683100000000003</v>
      </c>
      <c r="BX1821" s="116">
        <v>163.3389</v>
      </c>
      <c r="BY1821" s="116">
        <v>282.16739999999999</v>
      </c>
      <c r="BZ1821" s="116">
        <v>0</v>
      </c>
      <c r="CA1821" s="116">
        <v>0</v>
      </c>
      <c r="CB1821" s="116">
        <v>0</v>
      </c>
      <c r="CC1821" s="116">
        <v>0</v>
      </c>
      <c r="CD1821" s="116">
        <v>0</v>
      </c>
      <c r="CE1821" s="116">
        <v>199.02199999999999</v>
      </c>
      <c r="CF1821" s="32" t="s">
        <v>135</v>
      </c>
      <c r="CG1821" s="32" t="s">
        <v>136</v>
      </c>
      <c r="CH1821" s="32" t="s">
        <v>156</v>
      </c>
      <c r="CI1821" s="116">
        <v>0</v>
      </c>
      <c r="CJ1821" s="116">
        <v>0</v>
      </c>
      <c r="CK1821" s="116">
        <v>0</v>
      </c>
      <c r="CL1821" s="116">
        <v>0</v>
      </c>
      <c r="CM1821" s="116">
        <v>0</v>
      </c>
      <c r="CN1821" s="116">
        <v>0</v>
      </c>
      <c r="CO1821" s="113">
        <v>0</v>
      </c>
      <c r="CP1821" s="32" t="s">
        <v>5803</v>
      </c>
      <c r="CQ1821" s="32" t="s">
        <v>5496</v>
      </c>
      <c r="CR1821" s="32" t="s">
        <v>134</v>
      </c>
      <c r="CS1821" s="32" t="s">
        <v>115</v>
      </c>
      <c r="CT1821" s="113">
        <v>0</v>
      </c>
      <c r="CU1821" s="113">
        <v>1</v>
      </c>
      <c r="CV1821" s="33" t="s">
        <v>3023</v>
      </c>
    </row>
    <row r="1822" spans="2:100">
      <c r="B1822" s="31">
        <v>1818</v>
      </c>
      <c r="C1822" s="128" t="s">
        <v>5484</v>
      </c>
      <c r="D1822" s="128"/>
      <c r="E1822" s="128"/>
      <c r="F1822" s="128"/>
      <c r="G1822" s="32" t="s">
        <v>5497</v>
      </c>
      <c r="H1822" s="32" t="s">
        <v>213</v>
      </c>
      <c r="I1822" s="32" t="s">
        <v>166</v>
      </c>
      <c r="J1822" s="32" t="s">
        <v>115</v>
      </c>
      <c r="K1822" s="32" t="s">
        <v>115</v>
      </c>
      <c r="L1822" s="32" t="s">
        <v>5464</v>
      </c>
      <c r="M1822" s="32" t="s">
        <v>5472</v>
      </c>
      <c r="N1822" s="32" t="s">
        <v>115</v>
      </c>
      <c r="O1822" s="32" t="s">
        <v>115</v>
      </c>
      <c r="P1822" s="110">
        <v>45880</v>
      </c>
      <c r="Q1822" s="32" t="s">
        <v>115</v>
      </c>
      <c r="R1822" s="32" t="s">
        <v>5473</v>
      </c>
      <c r="S1822" s="32" t="s">
        <v>203</v>
      </c>
      <c r="T1822" s="32" t="s">
        <v>203</v>
      </c>
      <c r="U1822" s="32" t="s">
        <v>214</v>
      </c>
      <c r="V1822" s="32" t="s">
        <v>122</v>
      </c>
      <c r="W1822" s="32" t="s">
        <v>123</v>
      </c>
      <c r="X1822" s="32" t="s">
        <v>887</v>
      </c>
      <c r="Y1822" s="128"/>
      <c r="Z1822" s="119" t="s">
        <v>115</v>
      </c>
      <c r="AA1822" s="119">
        <v>1.8981805764019499</v>
      </c>
      <c r="AB1822" s="32" t="s">
        <v>115</v>
      </c>
      <c r="AC1822" s="32" t="s">
        <v>534</v>
      </c>
      <c r="AD1822" s="32" t="s">
        <v>115</v>
      </c>
      <c r="AE1822" s="32" t="s">
        <v>115</v>
      </c>
      <c r="AF1822" s="32" t="s">
        <v>115</v>
      </c>
      <c r="AG1822" s="32" t="s">
        <v>5530</v>
      </c>
      <c r="AH1822" s="32" t="s">
        <v>127</v>
      </c>
      <c r="AI1822" s="32">
        <v>5805815</v>
      </c>
      <c r="AJ1822" s="32" t="s">
        <v>5499</v>
      </c>
      <c r="AK1822" s="128" t="s">
        <v>5484</v>
      </c>
      <c r="AL1822" s="32">
        <v>6</v>
      </c>
      <c r="AM1822" s="32">
        <v>82</v>
      </c>
      <c r="AN1822" s="32" t="s">
        <v>128</v>
      </c>
      <c r="AO1822" s="32" t="s">
        <v>129</v>
      </c>
      <c r="AP1822" s="32" t="s">
        <v>203</v>
      </c>
      <c r="AQ1822" s="32" t="s">
        <v>130</v>
      </c>
      <c r="AR1822" s="32">
        <v>2023</v>
      </c>
      <c r="AS1822" s="32" t="s">
        <v>115</v>
      </c>
      <c r="AT1822" s="32" t="s">
        <v>123</v>
      </c>
      <c r="AU1822" s="32" t="s">
        <v>115</v>
      </c>
      <c r="AV1822" s="32" t="s">
        <v>115</v>
      </c>
      <c r="AW1822" s="32" t="s">
        <v>115</v>
      </c>
      <c r="AX1822" s="32" t="s">
        <v>123</v>
      </c>
      <c r="AY1822" s="32" t="s">
        <v>203</v>
      </c>
      <c r="AZ1822" s="110" t="s">
        <v>203</v>
      </c>
      <c r="BA1822" s="32" t="s">
        <v>203</v>
      </c>
      <c r="BB1822" s="32" t="s">
        <v>203</v>
      </c>
      <c r="BC1822" s="32" t="s">
        <v>5802</v>
      </c>
      <c r="BD1822" s="32" t="s">
        <v>203</v>
      </c>
      <c r="BE1822" s="32" t="s">
        <v>1910</v>
      </c>
      <c r="BF1822" s="110" t="s">
        <v>203</v>
      </c>
      <c r="BG1822" s="32" t="s">
        <v>203</v>
      </c>
      <c r="BH1822" s="32" t="s">
        <v>203</v>
      </c>
      <c r="BI1822" s="32" t="s">
        <v>468</v>
      </c>
      <c r="BJ1822" s="32">
        <v>3</v>
      </c>
      <c r="BK1822" s="110">
        <v>45560</v>
      </c>
      <c r="BL1822" s="110" t="s">
        <v>115</v>
      </c>
      <c r="BM1822" s="110">
        <v>45869</v>
      </c>
      <c r="BN1822" s="32" t="s">
        <v>115</v>
      </c>
      <c r="BO1822" s="32" t="s">
        <v>115</v>
      </c>
      <c r="BP1822" s="32" t="b">
        <v>0</v>
      </c>
      <c r="BQ1822" s="116" t="s">
        <v>115</v>
      </c>
      <c r="BR1822" s="32" t="s">
        <v>134</v>
      </c>
      <c r="BS1822" s="116">
        <v>342.82589999999999</v>
      </c>
      <c r="BT1822" s="116">
        <v>410.2697</v>
      </c>
      <c r="BU1822" s="116">
        <v>0</v>
      </c>
      <c r="BV1822" s="116">
        <v>0</v>
      </c>
      <c r="BW1822" s="116">
        <v>41.235799999999998</v>
      </c>
      <c r="BX1822" s="116">
        <v>122.76309999999999</v>
      </c>
      <c r="BY1822" s="116">
        <v>246.27080000000001</v>
      </c>
      <c r="BZ1822" s="116">
        <v>0</v>
      </c>
      <c r="CA1822" s="116">
        <v>0</v>
      </c>
      <c r="CB1822" s="116">
        <v>0</v>
      </c>
      <c r="CC1822" s="116">
        <v>0</v>
      </c>
      <c r="CD1822" s="116">
        <v>0</v>
      </c>
      <c r="CE1822" s="116">
        <v>163.99889999999999</v>
      </c>
      <c r="CF1822" s="32" t="s">
        <v>135</v>
      </c>
      <c r="CG1822" s="32" t="s">
        <v>136</v>
      </c>
      <c r="CH1822" s="32" t="s">
        <v>156</v>
      </c>
      <c r="CI1822" s="116">
        <v>0</v>
      </c>
      <c r="CJ1822" s="116">
        <v>0</v>
      </c>
      <c r="CK1822" s="116">
        <v>0</v>
      </c>
      <c r="CL1822" s="116">
        <v>0</v>
      </c>
      <c r="CM1822" s="116">
        <v>0</v>
      </c>
      <c r="CN1822" s="116">
        <v>0</v>
      </c>
      <c r="CO1822" s="113">
        <v>0</v>
      </c>
      <c r="CP1822" s="32" t="s">
        <v>5804</v>
      </c>
      <c r="CQ1822" s="32" t="s">
        <v>5496</v>
      </c>
      <c r="CR1822" s="32" t="s">
        <v>134</v>
      </c>
      <c r="CS1822" s="32" t="s">
        <v>115</v>
      </c>
      <c r="CT1822" s="113">
        <v>0</v>
      </c>
      <c r="CU1822" s="113">
        <v>1</v>
      </c>
      <c r="CV1822" s="33" t="s">
        <v>3023</v>
      </c>
    </row>
    <row r="1823" spans="2:100">
      <c r="B1823" s="31">
        <v>1819</v>
      </c>
      <c r="C1823" s="128" t="s">
        <v>5484</v>
      </c>
      <c r="D1823" s="128"/>
      <c r="E1823" s="128"/>
      <c r="F1823" s="128"/>
      <c r="G1823" s="32" t="s">
        <v>5497</v>
      </c>
      <c r="H1823" s="32" t="s">
        <v>213</v>
      </c>
      <c r="I1823" s="32" t="s">
        <v>166</v>
      </c>
      <c r="J1823" s="32" t="s">
        <v>115</v>
      </c>
      <c r="K1823" s="32" t="s">
        <v>115</v>
      </c>
      <c r="L1823" s="32" t="s">
        <v>5464</v>
      </c>
      <c r="M1823" s="32" t="s">
        <v>5472</v>
      </c>
      <c r="N1823" s="32" t="s">
        <v>115</v>
      </c>
      <c r="O1823" s="32" t="s">
        <v>115</v>
      </c>
      <c r="P1823" s="110">
        <v>45931</v>
      </c>
      <c r="Q1823" s="32" t="s">
        <v>115</v>
      </c>
      <c r="R1823" s="32" t="s">
        <v>5473</v>
      </c>
      <c r="S1823" s="32" t="s">
        <v>203</v>
      </c>
      <c r="T1823" s="32" t="s">
        <v>203</v>
      </c>
      <c r="U1823" s="32" t="s">
        <v>214</v>
      </c>
      <c r="V1823" s="32" t="s">
        <v>122</v>
      </c>
      <c r="W1823" s="32" t="s">
        <v>123</v>
      </c>
      <c r="X1823" s="32" t="s">
        <v>887</v>
      </c>
      <c r="Y1823" s="128"/>
      <c r="Z1823" s="119" t="s">
        <v>115</v>
      </c>
      <c r="AA1823" s="119">
        <v>27.7610708568434</v>
      </c>
      <c r="AB1823" s="32" t="s">
        <v>115</v>
      </c>
      <c r="AC1823" s="32" t="s">
        <v>534</v>
      </c>
      <c r="AD1823" s="32" t="s">
        <v>115</v>
      </c>
      <c r="AE1823" s="32" t="s">
        <v>115</v>
      </c>
      <c r="AF1823" s="32" t="s">
        <v>115</v>
      </c>
      <c r="AG1823" s="32" t="s">
        <v>5530</v>
      </c>
      <c r="AH1823" s="32" t="s">
        <v>127</v>
      </c>
      <c r="AI1823" s="32">
        <v>5805816</v>
      </c>
      <c r="AJ1823" s="32" t="s">
        <v>5499</v>
      </c>
      <c r="AK1823" s="128" t="s">
        <v>5484</v>
      </c>
      <c r="AL1823" s="32">
        <v>6</v>
      </c>
      <c r="AM1823" s="32">
        <v>82</v>
      </c>
      <c r="AN1823" s="32" t="s">
        <v>128</v>
      </c>
      <c r="AO1823" s="32" t="s">
        <v>129</v>
      </c>
      <c r="AP1823" s="32" t="s">
        <v>203</v>
      </c>
      <c r="AQ1823" s="32" t="s">
        <v>130</v>
      </c>
      <c r="AR1823" s="32">
        <v>2023</v>
      </c>
      <c r="AS1823" s="32" t="s">
        <v>115</v>
      </c>
      <c r="AT1823" s="32" t="s">
        <v>123</v>
      </c>
      <c r="AU1823" s="32" t="s">
        <v>115</v>
      </c>
      <c r="AV1823" s="32" t="s">
        <v>115</v>
      </c>
      <c r="AW1823" s="32" t="s">
        <v>115</v>
      </c>
      <c r="AX1823" s="32" t="s">
        <v>123</v>
      </c>
      <c r="AY1823" s="32" t="s">
        <v>203</v>
      </c>
      <c r="AZ1823" s="110" t="s">
        <v>203</v>
      </c>
      <c r="BA1823" s="32" t="s">
        <v>203</v>
      </c>
      <c r="BB1823" s="32" t="s">
        <v>203</v>
      </c>
      <c r="BC1823" s="32" t="s">
        <v>5802</v>
      </c>
      <c r="BD1823" s="32" t="s">
        <v>203</v>
      </c>
      <c r="BE1823" s="32" t="s">
        <v>1910</v>
      </c>
      <c r="BF1823" s="110" t="s">
        <v>203</v>
      </c>
      <c r="BG1823" s="32" t="s">
        <v>203</v>
      </c>
      <c r="BH1823" s="32" t="s">
        <v>203</v>
      </c>
      <c r="BI1823" s="32" t="s">
        <v>468</v>
      </c>
      <c r="BJ1823" s="32">
        <v>3</v>
      </c>
      <c r="BK1823" s="110">
        <v>45581</v>
      </c>
      <c r="BL1823" s="110" t="s">
        <v>115</v>
      </c>
      <c r="BM1823" s="110">
        <v>45869</v>
      </c>
      <c r="BN1823" s="32" t="s">
        <v>115</v>
      </c>
      <c r="BO1823" s="32" t="s">
        <v>115</v>
      </c>
      <c r="BP1823" s="32" t="b">
        <v>0</v>
      </c>
      <c r="BQ1823" s="116" t="s">
        <v>115</v>
      </c>
      <c r="BR1823" s="32" t="s">
        <v>134</v>
      </c>
      <c r="BS1823" s="116">
        <v>281.49770000000001</v>
      </c>
      <c r="BT1823" s="116">
        <v>288.66460000000001</v>
      </c>
      <c r="BU1823" s="116">
        <v>0</v>
      </c>
      <c r="BV1823" s="116">
        <v>0</v>
      </c>
      <c r="BW1823" s="116">
        <v>24.674600000000002</v>
      </c>
      <c r="BX1823" s="116">
        <v>100.15260000000001</v>
      </c>
      <c r="BY1823" s="116">
        <v>163.8374</v>
      </c>
      <c r="BZ1823" s="116">
        <v>0</v>
      </c>
      <c r="CA1823" s="116">
        <v>0</v>
      </c>
      <c r="CB1823" s="116">
        <v>0</v>
      </c>
      <c r="CC1823" s="116">
        <v>0</v>
      </c>
      <c r="CD1823" s="116">
        <v>0</v>
      </c>
      <c r="CE1823" s="116">
        <v>124.8272</v>
      </c>
      <c r="CF1823" s="32" t="s">
        <v>135</v>
      </c>
      <c r="CG1823" s="32" t="s">
        <v>136</v>
      </c>
      <c r="CH1823" s="32" t="s">
        <v>156</v>
      </c>
      <c r="CI1823" s="116">
        <v>0</v>
      </c>
      <c r="CJ1823" s="116">
        <v>0</v>
      </c>
      <c r="CK1823" s="116">
        <v>0</v>
      </c>
      <c r="CL1823" s="116">
        <v>0</v>
      </c>
      <c r="CM1823" s="116">
        <v>0</v>
      </c>
      <c r="CN1823" s="116">
        <v>0</v>
      </c>
      <c r="CO1823" s="113">
        <v>0</v>
      </c>
      <c r="CP1823" s="32" t="s">
        <v>5805</v>
      </c>
      <c r="CQ1823" s="32" t="s">
        <v>5496</v>
      </c>
      <c r="CR1823" s="32" t="s">
        <v>134</v>
      </c>
      <c r="CS1823" s="32" t="s">
        <v>115</v>
      </c>
      <c r="CT1823" s="113">
        <v>0</v>
      </c>
      <c r="CU1823" s="113">
        <v>1</v>
      </c>
      <c r="CV1823" s="33" t="s">
        <v>3023</v>
      </c>
    </row>
    <row r="1824" spans="2:100">
      <c r="B1824" s="31">
        <v>1820</v>
      </c>
      <c r="C1824" s="128" t="s">
        <v>5484</v>
      </c>
      <c r="D1824" s="128"/>
      <c r="E1824" s="128"/>
      <c r="F1824" s="128"/>
      <c r="G1824" s="32" t="s">
        <v>5497</v>
      </c>
      <c r="H1824" s="32" t="s">
        <v>213</v>
      </c>
      <c r="I1824" s="32" t="s">
        <v>166</v>
      </c>
      <c r="J1824" s="32" t="s">
        <v>115</v>
      </c>
      <c r="K1824" s="32" t="s">
        <v>115</v>
      </c>
      <c r="L1824" s="32" t="s">
        <v>5464</v>
      </c>
      <c r="M1824" s="32" t="s">
        <v>5472</v>
      </c>
      <c r="N1824" s="32" t="s">
        <v>115</v>
      </c>
      <c r="O1824" s="32" t="s">
        <v>115</v>
      </c>
      <c r="P1824" s="110">
        <v>45880</v>
      </c>
      <c r="Q1824" s="32" t="s">
        <v>115</v>
      </c>
      <c r="R1824" s="32" t="s">
        <v>5473</v>
      </c>
      <c r="S1824" s="32" t="s">
        <v>203</v>
      </c>
      <c r="T1824" s="32" t="s">
        <v>203</v>
      </c>
      <c r="U1824" s="32" t="s">
        <v>214</v>
      </c>
      <c r="V1824" s="32" t="s">
        <v>122</v>
      </c>
      <c r="W1824" s="32" t="s">
        <v>123</v>
      </c>
      <c r="X1824" s="32" t="s">
        <v>887</v>
      </c>
      <c r="Y1824" s="128"/>
      <c r="Z1824" s="119" t="s">
        <v>115</v>
      </c>
      <c r="AA1824" s="119">
        <v>1.8981805764019499</v>
      </c>
      <c r="AB1824" s="32" t="s">
        <v>115</v>
      </c>
      <c r="AC1824" s="32" t="s">
        <v>534</v>
      </c>
      <c r="AD1824" s="32" t="s">
        <v>115</v>
      </c>
      <c r="AE1824" s="32" t="s">
        <v>115</v>
      </c>
      <c r="AF1824" s="32" t="s">
        <v>115</v>
      </c>
      <c r="AG1824" s="32" t="s">
        <v>5530</v>
      </c>
      <c r="AH1824" s="32" t="s">
        <v>127</v>
      </c>
      <c r="AI1824" s="32">
        <v>5805817</v>
      </c>
      <c r="AJ1824" s="32" t="s">
        <v>5499</v>
      </c>
      <c r="AK1824" s="128" t="s">
        <v>5484</v>
      </c>
      <c r="AL1824" s="32">
        <v>6</v>
      </c>
      <c r="AM1824" s="32">
        <v>82</v>
      </c>
      <c r="AN1824" s="32" t="s">
        <v>128</v>
      </c>
      <c r="AO1824" s="32" t="s">
        <v>129</v>
      </c>
      <c r="AP1824" s="32" t="s">
        <v>203</v>
      </c>
      <c r="AQ1824" s="32" t="s">
        <v>130</v>
      </c>
      <c r="AR1824" s="32">
        <v>2023</v>
      </c>
      <c r="AS1824" s="32" t="s">
        <v>115</v>
      </c>
      <c r="AT1824" s="32" t="s">
        <v>123</v>
      </c>
      <c r="AU1824" s="32" t="s">
        <v>115</v>
      </c>
      <c r="AV1824" s="32" t="s">
        <v>115</v>
      </c>
      <c r="AW1824" s="32" t="s">
        <v>115</v>
      </c>
      <c r="AX1824" s="32" t="s">
        <v>123</v>
      </c>
      <c r="AY1824" s="32" t="s">
        <v>203</v>
      </c>
      <c r="AZ1824" s="110" t="s">
        <v>203</v>
      </c>
      <c r="BA1824" s="32" t="s">
        <v>203</v>
      </c>
      <c r="BB1824" s="32" t="s">
        <v>203</v>
      </c>
      <c r="BC1824" s="32" t="s">
        <v>5802</v>
      </c>
      <c r="BD1824" s="32" t="s">
        <v>203</v>
      </c>
      <c r="BE1824" s="32" t="s">
        <v>1910</v>
      </c>
      <c r="BF1824" s="110" t="s">
        <v>203</v>
      </c>
      <c r="BG1824" s="32" t="s">
        <v>203</v>
      </c>
      <c r="BH1824" s="32" t="s">
        <v>203</v>
      </c>
      <c r="BI1824" s="32" t="s">
        <v>468</v>
      </c>
      <c r="BJ1824" s="32">
        <v>3</v>
      </c>
      <c r="BK1824" s="110">
        <v>45361</v>
      </c>
      <c r="BL1824" s="110" t="s">
        <v>115</v>
      </c>
      <c r="BM1824" s="110">
        <v>45839</v>
      </c>
      <c r="BN1824" s="32" t="s">
        <v>115</v>
      </c>
      <c r="BO1824" s="32" t="s">
        <v>115</v>
      </c>
      <c r="BP1824" s="32" t="b">
        <v>0</v>
      </c>
      <c r="BQ1824" s="116" t="s">
        <v>115</v>
      </c>
      <c r="BR1824" s="32" t="s">
        <v>134</v>
      </c>
      <c r="BS1824" s="116">
        <v>128.096</v>
      </c>
      <c r="BT1824" s="116">
        <v>135.8622</v>
      </c>
      <c r="BU1824" s="116">
        <v>0</v>
      </c>
      <c r="BV1824" s="116">
        <v>0</v>
      </c>
      <c r="BW1824" s="116">
        <v>13.247299999999999</v>
      </c>
      <c r="BX1824" s="116">
        <v>76.685900000000004</v>
      </c>
      <c r="BY1824" s="116">
        <v>45.929099999999998</v>
      </c>
      <c r="BZ1824" s="116">
        <v>0</v>
      </c>
      <c r="CA1824" s="116">
        <v>0</v>
      </c>
      <c r="CB1824" s="116">
        <v>0</v>
      </c>
      <c r="CC1824" s="116">
        <v>0</v>
      </c>
      <c r="CD1824" s="116">
        <v>0</v>
      </c>
      <c r="CE1824" s="116">
        <v>89.933099999999996</v>
      </c>
      <c r="CF1824" s="32" t="s">
        <v>135</v>
      </c>
      <c r="CG1824" s="32" t="s">
        <v>136</v>
      </c>
      <c r="CH1824" s="32" t="s">
        <v>156</v>
      </c>
      <c r="CI1824" s="116">
        <v>0</v>
      </c>
      <c r="CJ1824" s="116">
        <v>0</v>
      </c>
      <c r="CK1824" s="116">
        <v>0</v>
      </c>
      <c r="CL1824" s="116">
        <v>0</v>
      </c>
      <c r="CM1824" s="116">
        <v>0</v>
      </c>
      <c r="CN1824" s="116">
        <v>0</v>
      </c>
      <c r="CO1824" s="113">
        <v>0</v>
      </c>
      <c r="CP1824" s="32" t="s">
        <v>5806</v>
      </c>
      <c r="CQ1824" s="32" t="s">
        <v>5496</v>
      </c>
      <c r="CR1824" s="32" t="s">
        <v>134</v>
      </c>
      <c r="CS1824" s="32" t="s">
        <v>115</v>
      </c>
      <c r="CT1824" s="113">
        <v>0</v>
      </c>
      <c r="CU1824" s="113">
        <v>1</v>
      </c>
      <c r="CV1824" s="33" t="s">
        <v>3023</v>
      </c>
    </row>
    <row r="1825" spans="2:100">
      <c r="B1825" s="31">
        <v>1821</v>
      </c>
      <c r="C1825" s="128" t="s">
        <v>5484</v>
      </c>
      <c r="D1825" s="128"/>
      <c r="E1825" s="128"/>
      <c r="F1825" s="128"/>
      <c r="G1825" s="32" t="s">
        <v>5501</v>
      </c>
      <c r="H1825" s="32" t="s">
        <v>2613</v>
      </c>
      <c r="I1825" s="32" t="s">
        <v>118</v>
      </c>
      <c r="J1825" s="32" t="s">
        <v>115</v>
      </c>
      <c r="K1825" s="32" t="s">
        <v>1742</v>
      </c>
      <c r="L1825" s="32" t="s">
        <v>5464</v>
      </c>
      <c r="M1825" s="32" t="s">
        <v>5472</v>
      </c>
      <c r="N1825" s="32" t="s">
        <v>115</v>
      </c>
      <c r="O1825" s="32" t="s">
        <v>115</v>
      </c>
      <c r="P1825" s="110">
        <v>45918</v>
      </c>
      <c r="Q1825" s="32" t="s">
        <v>115</v>
      </c>
      <c r="R1825" s="32" t="s">
        <v>5473</v>
      </c>
      <c r="S1825" s="32" t="s">
        <v>203</v>
      </c>
      <c r="T1825" s="32" t="s">
        <v>203</v>
      </c>
      <c r="U1825" s="32" t="s">
        <v>214</v>
      </c>
      <c r="V1825" s="32" t="s">
        <v>122</v>
      </c>
      <c r="W1825" s="32" t="s">
        <v>123</v>
      </c>
      <c r="X1825" s="32" t="s">
        <v>2450</v>
      </c>
      <c r="Y1825" s="128"/>
      <c r="Z1825" s="119" t="s">
        <v>115</v>
      </c>
      <c r="AA1825" s="119">
        <v>18.2105</v>
      </c>
      <c r="AB1825" s="32" t="s">
        <v>115</v>
      </c>
      <c r="AC1825" s="32" t="s">
        <v>530</v>
      </c>
      <c r="AD1825" s="32" t="s">
        <v>115</v>
      </c>
      <c r="AE1825" s="32" t="s">
        <v>115</v>
      </c>
      <c r="AF1825" s="32" t="s">
        <v>115</v>
      </c>
      <c r="AG1825" s="32" t="s">
        <v>5530</v>
      </c>
      <c r="AH1825" s="32" t="s">
        <v>127</v>
      </c>
      <c r="AI1825" s="32">
        <v>5804558</v>
      </c>
      <c r="AJ1825" s="32" t="s">
        <v>5502</v>
      </c>
      <c r="AK1825" s="128" t="s">
        <v>5484</v>
      </c>
      <c r="AL1825" s="32">
        <v>2</v>
      </c>
      <c r="AM1825" s="32">
        <v>82</v>
      </c>
      <c r="AN1825" s="32" t="s">
        <v>128</v>
      </c>
      <c r="AO1825" s="32" t="s">
        <v>129</v>
      </c>
      <c r="AP1825" s="32" t="s">
        <v>203</v>
      </c>
      <c r="AQ1825" s="32" t="s">
        <v>130</v>
      </c>
      <c r="AR1825" s="32">
        <v>2023</v>
      </c>
      <c r="AS1825" s="32" t="s">
        <v>115</v>
      </c>
      <c r="AT1825" s="32" t="s">
        <v>123</v>
      </c>
      <c r="AU1825" s="32" t="s">
        <v>115</v>
      </c>
      <c r="AV1825" s="32" t="s">
        <v>115</v>
      </c>
      <c r="AW1825" s="32" t="s">
        <v>115</v>
      </c>
      <c r="AX1825" s="32" t="s">
        <v>123</v>
      </c>
      <c r="AY1825" s="32" t="s">
        <v>203</v>
      </c>
      <c r="AZ1825" s="110" t="s">
        <v>203</v>
      </c>
      <c r="BA1825" s="32" t="s">
        <v>203</v>
      </c>
      <c r="BB1825" s="32" t="s">
        <v>203</v>
      </c>
      <c r="BC1825" s="32" t="s">
        <v>203</v>
      </c>
      <c r="BD1825" s="32" t="s">
        <v>203</v>
      </c>
      <c r="BE1825" s="32" t="s">
        <v>203</v>
      </c>
      <c r="BF1825" s="110" t="s">
        <v>203</v>
      </c>
      <c r="BG1825" s="32" t="s">
        <v>203</v>
      </c>
      <c r="BH1825" s="32" t="s">
        <v>203</v>
      </c>
      <c r="BI1825" s="32" t="s">
        <v>488</v>
      </c>
      <c r="BJ1825" s="32">
        <v>4</v>
      </c>
      <c r="BK1825" s="110">
        <v>47604</v>
      </c>
      <c r="BL1825" s="110" t="s">
        <v>115</v>
      </c>
      <c r="BM1825" s="110">
        <v>47799</v>
      </c>
      <c r="BN1825" s="32" t="s">
        <v>115</v>
      </c>
      <c r="BO1825" s="32" t="s">
        <v>115</v>
      </c>
      <c r="BP1825" s="32" t="b">
        <v>0</v>
      </c>
      <c r="BQ1825" s="116" t="s">
        <v>115</v>
      </c>
      <c r="BR1825" s="32" t="s">
        <v>134</v>
      </c>
      <c r="BS1825" s="116">
        <v>-115.2574</v>
      </c>
      <c r="BT1825" s="116">
        <v>5005.0174999999999</v>
      </c>
      <c r="BU1825" s="116">
        <v>0</v>
      </c>
      <c r="BV1825" s="116">
        <v>0</v>
      </c>
      <c r="BW1825" s="116">
        <v>-489.0317</v>
      </c>
      <c r="BX1825" s="116">
        <v>349.3578</v>
      </c>
      <c r="BY1825" s="116">
        <v>44.122699999999995</v>
      </c>
      <c r="BZ1825" s="116">
        <v>49.156500000000001</v>
      </c>
      <c r="CA1825" s="116">
        <v>52.5214</v>
      </c>
      <c r="CB1825" s="116">
        <v>2339.6048999999998</v>
      </c>
      <c r="CC1825" s="116">
        <v>227.72620000000001</v>
      </c>
      <c r="CD1825" s="116">
        <v>2328.7518</v>
      </c>
      <c r="CE1825" s="116">
        <v>-139.6739</v>
      </c>
      <c r="CF1825" s="32" t="s">
        <v>135</v>
      </c>
      <c r="CG1825" s="32" t="s">
        <v>136</v>
      </c>
      <c r="CH1825" s="32" t="s">
        <v>522</v>
      </c>
      <c r="CI1825" s="116">
        <v>0</v>
      </c>
      <c r="CJ1825" s="116">
        <v>0</v>
      </c>
      <c r="CK1825" s="116">
        <v>0</v>
      </c>
      <c r="CL1825" s="116">
        <v>0</v>
      </c>
      <c r="CM1825" s="116">
        <v>0</v>
      </c>
      <c r="CN1825" s="116">
        <v>0</v>
      </c>
      <c r="CO1825" s="113">
        <v>0</v>
      </c>
      <c r="CP1825" s="32" t="s">
        <v>5807</v>
      </c>
      <c r="CQ1825" s="32" t="s">
        <v>5496</v>
      </c>
      <c r="CR1825" s="32" t="s">
        <v>279</v>
      </c>
      <c r="CS1825" s="32" t="s">
        <v>115</v>
      </c>
      <c r="CT1825" s="113">
        <v>1</v>
      </c>
      <c r="CU1825" s="113">
        <v>0</v>
      </c>
      <c r="CV1825" s="33" t="s">
        <v>1936</v>
      </c>
    </row>
    <row r="1826" spans="2:100">
      <c r="B1826" s="31">
        <v>1822</v>
      </c>
      <c r="C1826" s="128" t="s">
        <v>5484</v>
      </c>
      <c r="D1826" s="128"/>
      <c r="E1826" s="128"/>
      <c r="F1826" s="128"/>
      <c r="G1826" s="32" t="s">
        <v>5808</v>
      </c>
      <c r="H1826" s="32" t="s">
        <v>2613</v>
      </c>
      <c r="I1826" s="32" t="s">
        <v>118</v>
      </c>
      <c r="J1826" s="32" t="s">
        <v>115</v>
      </c>
      <c r="K1826" s="32" t="s">
        <v>2371</v>
      </c>
      <c r="L1826" s="32" t="s">
        <v>5464</v>
      </c>
      <c r="M1826" s="32" t="s">
        <v>5472</v>
      </c>
      <c r="N1826" s="32" t="s">
        <v>115</v>
      </c>
      <c r="O1826" s="32" t="s">
        <v>115</v>
      </c>
      <c r="P1826" s="110">
        <v>45910</v>
      </c>
      <c r="Q1826" s="32" t="s">
        <v>115</v>
      </c>
      <c r="R1826" s="32" t="s">
        <v>5473</v>
      </c>
      <c r="S1826" s="32" t="s">
        <v>203</v>
      </c>
      <c r="T1826" s="32" t="s">
        <v>203</v>
      </c>
      <c r="U1826" s="32" t="s">
        <v>214</v>
      </c>
      <c r="V1826" s="32" t="s">
        <v>122</v>
      </c>
      <c r="W1826" s="32" t="s">
        <v>123</v>
      </c>
      <c r="X1826" s="32" t="s">
        <v>887</v>
      </c>
      <c r="Y1826" s="128"/>
      <c r="Z1826" s="119" t="s">
        <v>115</v>
      </c>
      <c r="AA1826" s="119">
        <v>11.347200000000001</v>
      </c>
      <c r="AB1826" s="32" t="s">
        <v>115</v>
      </c>
      <c r="AC1826" s="32" t="s">
        <v>534</v>
      </c>
      <c r="AD1826" s="32" t="s">
        <v>115</v>
      </c>
      <c r="AE1826" s="32" t="s">
        <v>115</v>
      </c>
      <c r="AF1826" s="32" t="s">
        <v>115</v>
      </c>
      <c r="AG1826" s="32" t="s">
        <v>5530</v>
      </c>
      <c r="AH1826" s="32" t="s">
        <v>127</v>
      </c>
      <c r="AI1826" s="32">
        <v>5809167</v>
      </c>
      <c r="AJ1826" s="32" t="s">
        <v>5809</v>
      </c>
      <c r="AK1826" s="128" t="s">
        <v>5484</v>
      </c>
      <c r="AL1826" s="32">
        <v>1</v>
      </c>
      <c r="AM1826" s="32">
        <v>82</v>
      </c>
      <c r="AN1826" s="32" t="s">
        <v>128</v>
      </c>
      <c r="AO1826" s="32" t="s">
        <v>129</v>
      </c>
      <c r="AP1826" s="32" t="s">
        <v>203</v>
      </c>
      <c r="AQ1826" s="32" t="s">
        <v>130</v>
      </c>
      <c r="AR1826" s="32">
        <v>2024</v>
      </c>
      <c r="AS1826" s="32" t="s">
        <v>115</v>
      </c>
      <c r="AT1826" s="32" t="s">
        <v>123</v>
      </c>
      <c r="AU1826" s="32" t="s">
        <v>115</v>
      </c>
      <c r="AV1826" s="32" t="s">
        <v>115</v>
      </c>
      <c r="AW1826" s="32" t="s">
        <v>115</v>
      </c>
      <c r="AX1826" s="32" t="s">
        <v>123</v>
      </c>
      <c r="AY1826" s="32" t="s">
        <v>203</v>
      </c>
      <c r="AZ1826" s="110" t="s">
        <v>203</v>
      </c>
      <c r="BA1826" s="32" t="s">
        <v>203</v>
      </c>
      <c r="BB1826" s="32" t="s">
        <v>203</v>
      </c>
      <c r="BC1826" s="32" t="s">
        <v>203</v>
      </c>
      <c r="BD1826" s="32" t="s">
        <v>203</v>
      </c>
      <c r="BE1826" s="32" t="s">
        <v>203</v>
      </c>
      <c r="BF1826" s="110" t="s">
        <v>203</v>
      </c>
      <c r="BG1826" s="32" t="s">
        <v>203</v>
      </c>
      <c r="BH1826" s="32" t="s">
        <v>203</v>
      </c>
      <c r="BI1826" s="32" t="s">
        <v>960</v>
      </c>
      <c r="BJ1826" s="32">
        <v>5</v>
      </c>
      <c r="BK1826" s="110">
        <v>46587</v>
      </c>
      <c r="BL1826" s="110" t="s">
        <v>115</v>
      </c>
      <c r="BM1826" s="110">
        <v>46633</v>
      </c>
      <c r="BN1826" s="32" t="s">
        <v>115</v>
      </c>
      <c r="BO1826" s="32" t="s">
        <v>115</v>
      </c>
      <c r="BP1826" s="32" t="b">
        <v>0</v>
      </c>
      <c r="BQ1826" s="116" t="s">
        <v>115</v>
      </c>
      <c r="BR1826" s="32" t="s">
        <v>134</v>
      </c>
      <c r="BS1826" s="116">
        <v>174.4135</v>
      </c>
      <c r="BT1826" s="116">
        <v>2974.4142999999999</v>
      </c>
      <c r="BU1826" s="116">
        <v>0</v>
      </c>
      <c r="BV1826" s="116">
        <v>0</v>
      </c>
      <c r="BW1826" s="116">
        <v>0</v>
      </c>
      <c r="BX1826" s="116">
        <v>27.6922</v>
      </c>
      <c r="BY1826" s="116">
        <v>260.27179999999998</v>
      </c>
      <c r="BZ1826" s="116">
        <v>703.02549999999997</v>
      </c>
      <c r="CA1826" s="116">
        <v>1823.1081999999999</v>
      </c>
      <c r="CB1826" s="116">
        <v>160.31659999999999</v>
      </c>
      <c r="CC1826" s="116">
        <v>0</v>
      </c>
      <c r="CD1826" s="116">
        <v>0</v>
      </c>
      <c r="CE1826" s="116">
        <v>27.692199999999985</v>
      </c>
      <c r="CF1826" s="32" t="s">
        <v>135</v>
      </c>
      <c r="CG1826" s="32" t="s">
        <v>136</v>
      </c>
      <c r="CH1826" s="32" t="s">
        <v>723</v>
      </c>
      <c r="CI1826" s="116">
        <v>0</v>
      </c>
      <c r="CJ1826" s="116">
        <v>0</v>
      </c>
      <c r="CK1826" s="116">
        <v>0</v>
      </c>
      <c r="CL1826" s="116">
        <v>0</v>
      </c>
      <c r="CM1826" s="116">
        <v>0</v>
      </c>
      <c r="CN1826" s="116">
        <v>0</v>
      </c>
      <c r="CO1826" s="113">
        <v>0</v>
      </c>
      <c r="CP1826" s="32" t="s">
        <v>279</v>
      </c>
      <c r="CQ1826" s="32" t="s">
        <v>5490</v>
      </c>
      <c r="CR1826" s="32" t="s">
        <v>279</v>
      </c>
      <c r="CS1826" s="32" t="s">
        <v>115</v>
      </c>
      <c r="CT1826" s="113">
        <v>0</v>
      </c>
      <c r="CU1826" s="113">
        <v>1</v>
      </c>
      <c r="CV1826" s="33" t="s">
        <v>1936</v>
      </c>
    </row>
    <row r="1827" spans="2:100">
      <c r="B1827" s="31">
        <v>1823</v>
      </c>
      <c r="C1827" s="128" t="s">
        <v>5484</v>
      </c>
      <c r="D1827" s="128"/>
      <c r="E1827" s="128"/>
      <c r="F1827" s="128"/>
      <c r="G1827" s="32" t="s">
        <v>5683</v>
      </c>
      <c r="H1827" s="32" t="s">
        <v>394</v>
      </c>
      <c r="I1827" s="32" t="s">
        <v>166</v>
      </c>
      <c r="J1827" s="32" t="s">
        <v>115</v>
      </c>
      <c r="K1827" s="32" t="s">
        <v>115</v>
      </c>
      <c r="L1827" s="32" t="s">
        <v>5464</v>
      </c>
      <c r="M1827" s="32" t="s">
        <v>5472</v>
      </c>
      <c r="N1827" s="32" t="s">
        <v>115</v>
      </c>
      <c r="O1827" s="32" t="s">
        <v>115</v>
      </c>
      <c r="P1827" s="110">
        <v>45880</v>
      </c>
      <c r="Q1827" s="32" t="s">
        <v>115</v>
      </c>
      <c r="R1827" s="32" t="s">
        <v>5473</v>
      </c>
      <c r="S1827" s="32" t="s">
        <v>121</v>
      </c>
      <c r="T1827" s="32" t="s">
        <v>115</v>
      </c>
      <c r="U1827" s="32" t="s">
        <v>214</v>
      </c>
      <c r="V1827" s="32" t="s">
        <v>122</v>
      </c>
      <c r="W1827" s="32" t="s">
        <v>123</v>
      </c>
      <c r="X1827" s="32" t="s">
        <v>887</v>
      </c>
      <c r="Y1827" s="128"/>
      <c r="Z1827" s="119" t="s">
        <v>115</v>
      </c>
      <c r="AA1827" s="119">
        <v>1.03372</v>
      </c>
      <c r="AB1827" s="32" t="s">
        <v>115</v>
      </c>
      <c r="AC1827" s="32" t="s">
        <v>534</v>
      </c>
      <c r="AD1827" s="32" t="s">
        <v>115</v>
      </c>
      <c r="AE1827" s="32" t="s">
        <v>115</v>
      </c>
      <c r="AF1827" s="32" t="s">
        <v>115</v>
      </c>
      <c r="AG1827" s="32" t="s">
        <v>5530</v>
      </c>
      <c r="AH1827" s="32" t="s">
        <v>127</v>
      </c>
      <c r="AI1827" s="32">
        <v>5810526</v>
      </c>
      <c r="AJ1827" s="32" t="s">
        <v>5810</v>
      </c>
      <c r="AK1827" s="128" t="s">
        <v>5484</v>
      </c>
      <c r="AL1827" s="32">
        <v>11</v>
      </c>
      <c r="AM1827" s="32">
        <v>82</v>
      </c>
      <c r="AN1827" s="32" t="s">
        <v>128</v>
      </c>
      <c r="AO1827" s="32" t="s">
        <v>129</v>
      </c>
      <c r="AP1827" s="32">
        <v>2025</v>
      </c>
      <c r="AQ1827" s="32" t="s">
        <v>130</v>
      </c>
      <c r="AR1827" s="32">
        <v>2024</v>
      </c>
      <c r="AS1827" s="32" t="s">
        <v>115</v>
      </c>
      <c r="AT1827" s="32" t="s">
        <v>123</v>
      </c>
      <c r="AU1827" s="32" t="s">
        <v>115</v>
      </c>
      <c r="AV1827" s="32" t="s">
        <v>115</v>
      </c>
      <c r="AW1827" s="32" t="s">
        <v>115</v>
      </c>
      <c r="AX1827" s="32" t="s">
        <v>123</v>
      </c>
      <c r="AY1827" s="32" t="s">
        <v>115</v>
      </c>
      <c r="AZ1827" s="110" t="s">
        <v>115</v>
      </c>
      <c r="BA1827" s="32" t="s">
        <v>115</v>
      </c>
      <c r="BB1827" s="32" t="s">
        <v>115</v>
      </c>
      <c r="BC1827" s="32" t="s">
        <v>115</v>
      </c>
      <c r="BD1827" s="32" t="s">
        <v>115</v>
      </c>
      <c r="BE1827" s="32" t="s">
        <v>115</v>
      </c>
      <c r="BF1827" s="110" t="s">
        <v>115</v>
      </c>
      <c r="BG1827" s="32" t="s">
        <v>131</v>
      </c>
      <c r="BH1827" s="32" t="s">
        <v>115</v>
      </c>
      <c r="BI1827" s="32" t="s">
        <v>488</v>
      </c>
      <c r="BJ1827" s="32">
        <v>4</v>
      </c>
      <c r="BK1827" s="110">
        <v>46290</v>
      </c>
      <c r="BL1827" s="110">
        <v>46599</v>
      </c>
      <c r="BM1827" s="110">
        <v>46589</v>
      </c>
      <c r="BN1827" s="32" t="s">
        <v>115</v>
      </c>
      <c r="BO1827" s="32" t="s">
        <v>115</v>
      </c>
      <c r="BP1827" s="32" t="b">
        <v>0</v>
      </c>
      <c r="BQ1827" s="116">
        <v>16400</v>
      </c>
      <c r="BR1827" s="32" t="s">
        <v>134</v>
      </c>
      <c r="BS1827" s="116">
        <v>255.75290000000001</v>
      </c>
      <c r="BT1827" s="116">
        <v>10063.1024</v>
      </c>
      <c r="BU1827" s="116">
        <v>0</v>
      </c>
      <c r="BV1827" s="116">
        <v>0</v>
      </c>
      <c r="BW1827" s="116">
        <v>0</v>
      </c>
      <c r="BX1827" s="116">
        <v>73.281400000000005</v>
      </c>
      <c r="BY1827" s="116">
        <v>253.10939999999999</v>
      </c>
      <c r="BZ1827" s="116">
        <v>3959.1914999999999</v>
      </c>
      <c r="CA1827" s="116">
        <v>5737.7439999999997</v>
      </c>
      <c r="CB1827" s="116">
        <v>39.776000000000003</v>
      </c>
      <c r="CC1827" s="116">
        <v>0</v>
      </c>
      <c r="CD1827" s="116">
        <v>0</v>
      </c>
      <c r="CE1827" s="116">
        <v>73.281400000000019</v>
      </c>
      <c r="CF1827" s="32" t="s">
        <v>135</v>
      </c>
      <c r="CG1827" s="32" t="s">
        <v>136</v>
      </c>
      <c r="CH1827" s="32" t="s">
        <v>723</v>
      </c>
      <c r="CI1827" s="116">
        <v>0</v>
      </c>
      <c r="CJ1827" s="116">
        <v>0</v>
      </c>
      <c r="CK1827" s="116">
        <v>0</v>
      </c>
      <c r="CL1827" s="116">
        <v>0</v>
      </c>
      <c r="CM1827" s="116">
        <v>0</v>
      </c>
      <c r="CN1827" s="116">
        <v>0</v>
      </c>
      <c r="CO1827" s="113">
        <v>0</v>
      </c>
      <c r="CP1827" s="32" t="s">
        <v>5811</v>
      </c>
      <c r="CQ1827" s="32" t="s">
        <v>5490</v>
      </c>
      <c r="CR1827" s="32" t="s">
        <v>279</v>
      </c>
      <c r="CS1827" s="32" t="s">
        <v>115</v>
      </c>
      <c r="CT1827" s="113">
        <v>0</v>
      </c>
      <c r="CU1827" s="113">
        <v>1</v>
      </c>
      <c r="CV1827" s="33" t="s">
        <v>401</v>
      </c>
    </row>
    <row r="1828" spans="2:100">
      <c r="B1828" s="31">
        <v>1824</v>
      </c>
      <c r="C1828" s="128" t="s">
        <v>5484</v>
      </c>
      <c r="D1828" s="128"/>
      <c r="E1828" s="128"/>
      <c r="F1828" s="128"/>
      <c r="G1828" s="32" t="s">
        <v>5683</v>
      </c>
      <c r="H1828" s="32" t="s">
        <v>394</v>
      </c>
      <c r="I1828" s="32" t="s">
        <v>166</v>
      </c>
      <c r="J1828" s="32" t="s">
        <v>115</v>
      </c>
      <c r="K1828" s="32" t="s">
        <v>115</v>
      </c>
      <c r="L1828" s="32" t="s">
        <v>5464</v>
      </c>
      <c r="M1828" s="32" t="s">
        <v>5472</v>
      </c>
      <c r="N1828" s="32" t="s">
        <v>115</v>
      </c>
      <c r="O1828" s="32" t="s">
        <v>115</v>
      </c>
      <c r="P1828" s="110">
        <v>45880</v>
      </c>
      <c r="Q1828" s="32" t="s">
        <v>115</v>
      </c>
      <c r="R1828" s="32" t="s">
        <v>5473</v>
      </c>
      <c r="S1828" s="32" t="s">
        <v>121</v>
      </c>
      <c r="T1828" s="32" t="s">
        <v>115</v>
      </c>
      <c r="U1828" s="32" t="s">
        <v>214</v>
      </c>
      <c r="V1828" s="32" t="s">
        <v>122</v>
      </c>
      <c r="W1828" s="32" t="s">
        <v>123</v>
      </c>
      <c r="X1828" s="32" t="s">
        <v>887</v>
      </c>
      <c r="Y1828" s="128"/>
      <c r="Z1828" s="119" t="s">
        <v>115</v>
      </c>
      <c r="AA1828" s="119">
        <v>1.03372</v>
      </c>
      <c r="AB1828" s="32" t="s">
        <v>115</v>
      </c>
      <c r="AC1828" s="32" t="s">
        <v>534</v>
      </c>
      <c r="AD1828" s="32" t="s">
        <v>115</v>
      </c>
      <c r="AE1828" s="32" t="s">
        <v>115</v>
      </c>
      <c r="AF1828" s="32" t="s">
        <v>115</v>
      </c>
      <c r="AG1828" s="32" t="s">
        <v>5530</v>
      </c>
      <c r="AH1828" s="32" t="s">
        <v>127</v>
      </c>
      <c r="AI1828" s="32">
        <v>5810527</v>
      </c>
      <c r="AJ1828" s="32" t="s">
        <v>5810</v>
      </c>
      <c r="AK1828" s="128" t="s">
        <v>5484</v>
      </c>
      <c r="AL1828" s="32">
        <v>11</v>
      </c>
      <c r="AM1828" s="32">
        <v>82</v>
      </c>
      <c r="AN1828" s="32" t="s">
        <v>128</v>
      </c>
      <c r="AO1828" s="32" t="s">
        <v>129</v>
      </c>
      <c r="AP1828" s="32">
        <v>2025</v>
      </c>
      <c r="AQ1828" s="32" t="s">
        <v>130</v>
      </c>
      <c r="AR1828" s="32">
        <v>2024</v>
      </c>
      <c r="AS1828" s="32" t="s">
        <v>115</v>
      </c>
      <c r="AT1828" s="32" t="s">
        <v>123</v>
      </c>
      <c r="AU1828" s="32" t="s">
        <v>115</v>
      </c>
      <c r="AV1828" s="32" t="s">
        <v>115</v>
      </c>
      <c r="AW1828" s="32" t="s">
        <v>115</v>
      </c>
      <c r="AX1828" s="32" t="s">
        <v>123</v>
      </c>
      <c r="AY1828" s="32" t="s">
        <v>115</v>
      </c>
      <c r="AZ1828" s="110" t="s">
        <v>115</v>
      </c>
      <c r="BA1828" s="32" t="s">
        <v>115</v>
      </c>
      <c r="BB1828" s="32" t="s">
        <v>115</v>
      </c>
      <c r="BC1828" s="32" t="s">
        <v>115</v>
      </c>
      <c r="BD1828" s="32" t="s">
        <v>115</v>
      </c>
      <c r="BE1828" s="32" t="s">
        <v>115</v>
      </c>
      <c r="BF1828" s="110" t="s">
        <v>115</v>
      </c>
      <c r="BG1828" s="32" t="s">
        <v>131</v>
      </c>
      <c r="BH1828" s="32" t="s">
        <v>115</v>
      </c>
      <c r="BI1828" s="32" t="s">
        <v>488</v>
      </c>
      <c r="BJ1828" s="32">
        <v>4</v>
      </c>
      <c r="BK1828" s="110">
        <v>46510</v>
      </c>
      <c r="BL1828" s="110">
        <v>46599</v>
      </c>
      <c r="BM1828" s="110">
        <v>46561</v>
      </c>
      <c r="BN1828" s="32" t="s">
        <v>115</v>
      </c>
      <c r="BO1828" s="32" t="s">
        <v>115</v>
      </c>
      <c r="BP1828" s="32" t="b">
        <v>0</v>
      </c>
      <c r="BQ1828" s="116">
        <v>16400</v>
      </c>
      <c r="BR1828" s="32" t="s">
        <v>134</v>
      </c>
      <c r="BS1828" s="116">
        <v>85.915300000000002</v>
      </c>
      <c r="BT1828" s="116">
        <v>7437.6108000000004</v>
      </c>
      <c r="BU1828" s="116">
        <v>0</v>
      </c>
      <c r="BV1828" s="116">
        <v>0</v>
      </c>
      <c r="BW1828" s="116">
        <v>0</v>
      </c>
      <c r="BX1828" s="116">
        <v>11.0563</v>
      </c>
      <c r="BY1828" s="116">
        <v>120.179</v>
      </c>
      <c r="BZ1828" s="116">
        <v>5457.4412000000002</v>
      </c>
      <c r="CA1828" s="116">
        <v>1793.3069</v>
      </c>
      <c r="CB1828" s="116">
        <v>55.627499999999998</v>
      </c>
      <c r="CC1828" s="116">
        <v>0</v>
      </c>
      <c r="CD1828" s="116">
        <v>0</v>
      </c>
      <c r="CE1828" s="116">
        <v>11.056300000000007</v>
      </c>
      <c r="CF1828" s="32" t="s">
        <v>135</v>
      </c>
      <c r="CG1828" s="32" t="s">
        <v>136</v>
      </c>
      <c r="CH1828" s="32" t="s">
        <v>723</v>
      </c>
      <c r="CI1828" s="116">
        <v>0</v>
      </c>
      <c r="CJ1828" s="116">
        <v>0</v>
      </c>
      <c r="CK1828" s="116">
        <v>0</v>
      </c>
      <c r="CL1828" s="116">
        <v>0</v>
      </c>
      <c r="CM1828" s="116">
        <v>0</v>
      </c>
      <c r="CN1828" s="116">
        <v>0</v>
      </c>
      <c r="CO1828" s="113">
        <v>0</v>
      </c>
      <c r="CP1828" s="32" t="s">
        <v>5812</v>
      </c>
      <c r="CQ1828" s="32" t="s">
        <v>5496</v>
      </c>
      <c r="CR1828" s="32" t="s">
        <v>279</v>
      </c>
      <c r="CS1828" s="32" t="s">
        <v>115</v>
      </c>
      <c r="CT1828" s="113">
        <v>0</v>
      </c>
      <c r="CU1828" s="113">
        <v>1</v>
      </c>
      <c r="CV1828" s="33" t="s">
        <v>401</v>
      </c>
    </row>
    <row r="1829" spans="2:100">
      <c r="B1829" s="31">
        <v>1825</v>
      </c>
      <c r="C1829" s="128" t="s">
        <v>5484</v>
      </c>
      <c r="D1829" s="128"/>
      <c r="E1829" s="128"/>
      <c r="F1829" s="128"/>
      <c r="G1829" s="32" t="s">
        <v>5683</v>
      </c>
      <c r="H1829" s="32" t="s">
        <v>394</v>
      </c>
      <c r="I1829" s="32" t="s">
        <v>166</v>
      </c>
      <c r="J1829" s="32" t="s">
        <v>115</v>
      </c>
      <c r="K1829" s="32" t="s">
        <v>115</v>
      </c>
      <c r="L1829" s="32" t="s">
        <v>5464</v>
      </c>
      <c r="M1829" s="32" t="s">
        <v>5472</v>
      </c>
      <c r="N1829" s="32" t="s">
        <v>115</v>
      </c>
      <c r="O1829" s="32" t="s">
        <v>115</v>
      </c>
      <c r="P1829" s="110">
        <v>45880</v>
      </c>
      <c r="Q1829" s="32" t="s">
        <v>115</v>
      </c>
      <c r="R1829" s="32" t="s">
        <v>5473</v>
      </c>
      <c r="S1829" s="32" t="s">
        <v>121</v>
      </c>
      <c r="T1829" s="32" t="s">
        <v>115</v>
      </c>
      <c r="U1829" s="32" t="s">
        <v>214</v>
      </c>
      <c r="V1829" s="32" t="s">
        <v>122</v>
      </c>
      <c r="W1829" s="32" t="s">
        <v>123</v>
      </c>
      <c r="X1829" s="32" t="s">
        <v>887</v>
      </c>
      <c r="Y1829" s="128"/>
      <c r="Z1829" s="119" t="s">
        <v>115</v>
      </c>
      <c r="AA1829" s="119">
        <v>1.03372</v>
      </c>
      <c r="AB1829" s="32" t="s">
        <v>115</v>
      </c>
      <c r="AC1829" s="32" t="s">
        <v>534</v>
      </c>
      <c r="AD1829" s="32" t="s">
        <v>115</v>
      </c>
      <c r="AE1829" s="32" t="s">
        <v>115</v>
      </c>
      <c r="AF1829" s="32" t="s">
        <v>115</v>
      </c>
      <c r="AG1829" s="32" t="s">
        <v>5530</v>
      </c>
      <c r="AH1829" s="32" t="s">
        <v>127</v>
      </c>
      <c r="AI1829" s="32">
        <v>5810528</v>
      </c>
      <c r="AJ1829" s="32" t="s">
        <v>5810</v>
      </c>
      <c r="AK1829" s="128" t="s">
        <v>5484</v>
      </c>
      <c r="AL1829" s="32">
        <v>11</v>
      </c>
      <c r="AM1829" s="32">
        <v>82</v>
      </c>
      <c r="AN1829" s="32" t="s">
        <v>128</v>
      </c>
      <c r="AO1829" s="32" t="s">
        <v>129</v>
      </c>
      <c r="AP1829" s="32">
        <v>2025</v>
      </c>
      <c r="AQ1829" s="32" t="s">
        <v>130</v>
      </c>
      <c r="AR1829" s="32">
        <v>2024</v>
      </c>
      <c r="AS1829" s="32" t="s">
        <v>115</v>
      </c>
      <c r="AT1829" s="32" t="s">
        <v>123</v>
      </c>
      <c r="AU1829" s="32" t="s">
        <v>115</v>
      </c>
      <c r="AV1829" s="32" t="s">
        <v>115</v>
      </c>
      <c r="AW1829" s="32" t="s">
        <v>115</v>
      </c>
      <c r="AX1829" s="32" t="s">
        <v>123</v>
      </c>
      <c r="AY1829" s="32" t="s">
        <v>115</v>
      </c>
      <c r="AZ1829" s="110" t="s">
        <v>115</v>
      </c>
      <c r="BA1829" s="32" t="s">
        <v>115</v>
      </c>
      <c r="BB1829" s="32" t="s">
        <v>115</v>
      </c>
      <c r="BC1829" s="32" t="s">
        <v>115</v>
      </c>
      <c r="BD1829" s="32" t="s">
        <v>115</v>
      </c>
      <c r="BE1829" s="32" t="s">
        <v>115</v>
      </c>
      <c r="BF1829" s="110" t="s">
        <v>115</v>
      </c>
      <c r="BG1829" s="32" t="s">
        <v>131</v>
      </c>
      <c r="BH1829" s="32" t="s">
        <v>115</v>
      </c>
      <c r="BI1829" s="32" t="s">
        <v>488</v>
      </c>
      <c r="BJ1829" s="32">
        <v>4</v>
      </c>
      <c r="BK1829" s="110">
        <v>46371</v>
      </c>
      <c r="BL1829" s="110">
        <v>46599</v>
      </c>
      <c r="BM1829" s="110">
        <v>46583</v>
      </c>
      <c r="BN1829" s="32" t="s">
        <v>115</v>
      </c>
      <c r="BO1829" s="32" t="s">
        <v>115</v>
      </c>
      <c r="BP1829" s="32" t="b">
        <v>0</v>
      </c>
      <c r="BQ1829" s="116">
        <v>16400</v>
      </c>
      <c r="BR1829" s="32" t="s">
        <v>134</v>
      </c>
      <c r="BS1829" s="116">
        <v>359.07650000000001</v>
      </c>
      <c r="BT1829" s="116">
        <v>15240.307699999999</v>
      </c>
      <c r="BU1829" s="116">
        <v>0</v>
      </c>
      <c r="BV1829" s="116">
        <v>0</v>
      </c>
      <c r="BW1829" s="116">
        <v>0</v>
      </c>
      <c r="BX1829" s="116">
        <v>76.667100000000005</v>
      </c>
      <c r="BY1829" s="116">
        <v>1211.6577</v>
      </c>
      <c r="BZ1829" s="116">
        <v>7445.4790999999996</v>
      </c>
      <c r="CA1829" s="116">
        <v>6357.8771999999999</v>
      </c>
      <c r="CB1829" s="116">
        <v>148.6266</v>
      </c>
      <c r="CC1829" s="116">
        <v>0</v>
      </c>
      <c r="CD1829" s="116">
        <v>0</v>
      </c>
      <c r="CE1829" s="116">
        <v>76.66700000000003</v>
      </c>
      <c r="CF1829" s="32" t="s">
        <v>135</v>
      </c>
      <c r="CG1829" s="32" t="s">
        <v>136</v>
      </c>
      <c r="CH1829" s="32" t="s">
        <v>723</v>
      </c>
      <c r="CI1829" s="116">
        <v>0</v>
      </c>
      <c r="CJ1829" s="116">
        <v>0</v>
      </c>
      <c r="CK1829" s="116">
        <v>0</v>
      </c>
      <c r="CL1829" s="116">
        <v>0</v>
      </c>
      <c r="CM1829" s="116">
        <v>0</v>
      </c>
      <c r="CN1829" s="116">
        <v>0</v>
      </c>
      <c r="CO1829" s="113">
        <v>0</v>
      </c>
      <c r="CP1829" s="32" t="s">
        <v>5813</v>
      </c>
      <c r="CQ1829" s="32" t="s">
        <v>5496</v>
      </c>
      <c r="CR1829" s="32" t="s">
        <v>279</v>
      </c>
      <c r="CS1829" s="32" t="s">
        <v>115</v>
      </c>
      <c r="CT1829" s="113">
        <v>0</v>
      </c>
      <c r="CU1829" s="113">
        <v>1</v>
      </c>
      <c r="CV1829" s="33" t="s">
        <v>401</v>
      </c>
    </row>
    <row r="1830" spans="2:100">
      <c r="B1830" s="31">
        <v>1826</v>
      </c>
      <c r="C1830" s="128" t="s">
        <v>5484</v>
      </c>
      <c r="D1830" s="128"/>
      <c r="E1830" s="128"/>
      <c r="F1830" s="128"/>
      <c r="G1830" s="32" t="s">
        <v>5683</v>
      </c>
      <c r="H1830" s="32" t="s">
        <v>394</v>
      </c>
      <c r="I1830" s="32" t="s">
        <v>166</v>
      </c>
      <c r="J1830" s="32" t="s">
        <v>115</v>
      </c>
      <c r="K1830" s="32" t="s">
        <v>115</v>
      </c>
      <c r="L1830" s="32" t="s">
        <v>5464</v>
      </c>
      <c r="M1830" s="32" t="s">
        <v>5472</v>
      </c>
      <c r="N1830" s="32" t="s">
        <v>115</v>
      </c>
      <c r="O1830" s="32" t="s">
        <v>115</v>
      </c>
      <c r="P1830" s="110">
        <v>45880</v>
      </c>
      <c r="Q1830" s="32" t="s">
        <v>115</v>
      </c>
      <c r="R1830" s="32" t="s">
        <v>5473</v>
      </c>
      <c r="S1830" s="32" t="s">
        <v>121</v>
      </c>
      <c r="T1830" s="32" t="s">
        <v>115</v>
      </c>
      <c r="U1830" s="32" t="s">
        <v>214</v>
      </c>
      <c r="V1830" s="32" t="s">
        <v>122</v>
      </c>
      <c r="W1830" s="32" t="s">
        <v>123</v>
      </c>
      <c r="X1830" s="32" t="s">
        <v>887</v>
      </c>
      <c r="Y1830" s="128"/>
      <c r="Z1830" s="119" t="s">
        <v>115</v>
      </c>
      <c r="AA1830" s="119">
        <v>1.03372</v>
      </c>
      <c r="AB1830" s="32" t="s">
        <v>115</v>
      </c>
      <c r="AC1830" s="32" t="s">
        <v>534</v>
      </c>
      <c r="AD1830" s="32" t="s">
        <v>115</v>
      </c>
      <c r="AE1830" s="32" t="s">
        <v>115</v>
      </c>
      <c r="AF1830" s="32" t="s">
        <v>115</v>
      </c>
      <c r="AG1830" s="32" t="s">
        <v>5530</v>
      </c>
      <c r="AH1830" s="32" t="s">
        <v>127</v>
      </c>
      <c r="AI1830" s="32">
        <v>5810598</v>
      </c>
      <c r="AJ1830" s="32" t="s">
        <v>5810</v>
      </c>
      <c r="AK1830" s="128" t="s">
        <v>5484</v>
      </c>
      <c r="AL1830" s="32">
        <v>11</v>
      </c>
      <c r="AM1830" s="32">
        <v>82</v>
      </c>
      <c r="AN1830" s="32" t="s">
        <v>128</v>
      </c>
      <c r="AO1830" s="32" t="s">
        <v>129</v>
      </c>
      <c r="AP1830" s="32">
        <v>2025</v>
      </c>
      <c r="AQ1830" s="32" t="s">
        <v>130</v>
      </c>
      <c r="AR1830" s="32">
        <v>2024</v>
      </c>
      <c r="AS1830" s="32" t="s">
        <v>115</v>
      </c>
      <c r="AT1830" s="32" t="s">
        <v>123</v>
      </c>
      <c r="AU1830" s="32" t="s">
        <v>115</v>
      </c>
      <c r="AV1830" s="32" t="s">
        <v>115</v>
      </c>
      <c r="AW1830" s="32" t="s">
        <v>115</v>
      </c>
      <c r="AX1830" s="32" t="s">
        <v>123</v>
      </c>
      <c r="AY1830" s="32" t="s">
        <v>115</v>
      </c>
      <c r="AZ1830" s="110" t="s">
        <v>115</v>
      </c>
      <c r="BA1830" s="32" t="s">
        <v>115</v>
      </c>
      <c r="BB1830" s="32" t="s">
        <v>115</v>
      </c>
      <c r="BC1830" s="32" t="s">
        <v>115</v>
      </c>
      <c r="BD1830" s="32" t="s">
        <v>115</v>
      </c>
      <c r="BE1830" s="32" t="s">
        <v>115</v>
      </c>
      <c r="BF1830" s="110" t="s">
        <v>115</v>
      </c>
      <c r="BG1830" s="32" t="s">
        <v>131</v>
      </c>
      <c r="BH1830" s="32" t="s">
        <v>115</v>
      </c>
      <c r="BI1830" s="32" t="s">
        <v>488</v>
      </c>
      <c r="BJ1830" s="32">
        <v>4</v>
      </c>
      <c r="BK1830" s="110">
        <v>46477</v>
      </c>
      <c r="BL1830" s="110">
        <v>46599</v>
      </c>
      <c r="BM1830" s="110">
        <v>46526</v>
      </c>
      <c r="BN1830" s="32" t="s">
        <v>115</v>
      </c>
      <c r="BO1830" s="32" t="s">
        <v>115</v>
      </c>
      <c r="BP1830" s="32" t="b">
        <v>0</v>
      </c>
      <c r="BQ1830" s="116">
        <v>16400</v>
      </c>
      <c r="BR1830" s="32" t="s">
        <v>134</v>
      </c>
      <c r="BS1830" s="116">
        <v>80.046300000000002</v>
      </c>
      <c r="BT1830" s="116">
        <v>1972.8707999999999</v>
      </c>
      <c r="BU1830" s="116">
        <v>0</v>
      </c>
      <c r="BV1830" s="116">
        <v>0</v>
      </c>
      <c r="BW1830" s="116">
        <v>0</v>
      </c>
      <c r="BX1830" s="116">
        <v>10.8908</v>
      </c>
      <c r="BY1830" s="116">
        <v>119.87860000000001</v>
      </c>
      <c r="BZ1830" s="116">
        <v>879.6893</v>
      </c>
      <c r="CA1830" s="116">
        <v>897.75689999999997</v>
      </c>
      <c r="CB1830" s="116">
        <v>64.655199999999994</v>
      </c>
      <c r="CC1830" s="116">
        <v>0</v>
      </c>
      <c r="CD1830" s="116">
        <v>0</v>
      </c>
      <c r="CE1830" s="116">
        <v>10.890799999999999</v>
      </c>
      <c r="CF1830" s="32" t="s">
        <v>135</v>
      </c>
      <c r="CG1830" s="32" t="s">
        <v>136</v>
      </c>
      <c r="CH1830" s="32" t="s">
        <v>723</v>
      </c>
      <c r="CI1830" s="116">
        <v>0</v>
      </c>
      <c r="CJ1830" s="116">
        <v>0</v>
      </c>
      <c r="CK1830" s="116">
        <v>0</v>
      </c>
      <c r="CL1830" s="116">
        <v>0</v>
      </c>
      <c r="CM1830" s="116">
        <v>0</v>
      </c>
      <c r="CN1830" s="116">
        <v>0</v>
      </c>
      <c r="CO1830" s="113">
        <v>0</v>
      </c>
      <c r="CP1830" s="32" t="s">
        <v>5814</v>
      </c>
      <c r="CQ1830" s="32" t="s">
        <v>5496</v>
      </c>
      <c r="CR1830" s="32" t="s">
        <v>279</v>
      </c>
      <c r="CS1830" s="32" t="s">
        <v>115</v>
      </c>
      <c r="CT1830" s="113">
        <v>0</v>
      </c>
      <c r="CU1830" s="113">
        <v>1</v>
      </c>
      <c r="CV1830" s="33" t="s">
        <v>401</v>
      </c>
    </row>
    <row r="1831" spans="2:100">
      <c r="B1831" s="31">
        <v>1827</v>
      </c>
      <c r="C1831" s="128" t="s">
        <v>5484</v>
      </c>
      <c r="D1831" s="128"/>
      <c r="E1831" s="128"/>
      <c r="F1831" s="128"/>
      <c r="G1831" s="32" t="s">
        <v>5683</v>
      </c>
      <c r="H1831" s="32" t="s">
        <v>394</v>
      </c>
      <c r="I1831" s="32" t="s">
        <v>166</v>
      </c>
      <c r="J1831" s="32" t="s">
        <v>115</v>
      </c>
      <c r="K1831" s="32" t="s">
        <v>115</v>
      </c>
      <c r="L1831" s="32" t="s">
        <v>5464</v>
      </c>
      <c r="M1831" s="32" t="s">
        <v>5472</v>
      </c>
      <c r="N1831" s="32" t="s">
        <v>115</v>
      </c>
      <c r="O1831" s="32" t="s">
        <v>115</v>
      </c>
      <c r="P1831" s="110">
        <v>45880</v>
      </c>
      <c r="Q1831" s="32" t="s">
        <v>115</v>
      </c>
      <c r="R1831" s="32" t="s">
        <v>5473</v>
      </c>
      <c r="S1831" s="32" t="s">
        <v>121</v>
      </c>
      <c r="T1831" s="32" t="s">
        <v>115</v>
      </c>
      <c r="U1831" s="32" t="s">
        <v>214</v>
      </c>
      <c r="V1831" s="32" t="s">
        <v>122</v>
      </c>
      <c r="W1831" s="32" t="s">
        <v>123</v>
      </c>
      <c r="X1831" s="32" t="s">
        <v>887</v>
      </c>
      <c r="Y1831" s="128"/>
      <c r="Z1831" s="119" t="s">
        <v>115</v>
      </c>
      <c r="AA1831" s="119">
        <v>1.03372</v>
      </c>
      <c r="AB1831" s="32" t="s">
        <v>115</v>
      </c>
      <c r="AC1831" s="32" t="s">
        <v>534</v>
      </c>
      <c r="AD1831" s="32" t="s">
        <v>115</v>
      </c>
      <c r="AE1831" s="32" t="s">
        <v>115</v>
      </c>
      <c r="AF1831" s="32" t="s">
        <v>115</v>
      </c>
      <c r="AG1831" s="32" t="s">
        <v>5530</v>
      </c>
      <c r="AH1831" s="32" t="s">
        <v>127</v>
      </c>
      <c r="AI1831" s="32">
        <v>5810599</v>
      </c>
      <c r="AJ1831" s="32" t="s">
        <v>5810</v>
      </c>
      <c r="AK1831" s="128" t="s">
        <v>5484</v>
      </c>
      <c r="AL1831" s="32">
        <v>11</v>
      </c>
      <c r="AM1831" s="32">
        <v>82</v>
      </c>
      <c r="AN1831" s="32" t="s">
        <v>128</v>
      </c>
      <c r="AO1831" s="32" t="s">
        <v>129</v>
      </c>
      <c r="AP1831" s="32">
        <v>2025</v>
      </c>
      <c r="AQ1831" s="32" t="s">
        <v>130</v>
      </c>
      <c r="AR1831" s="32">
        <v>2024</v>
      </c>
      <c r="AS1831" s="32" t="s">
        <v>115</v>
      </c>
      <c r="AT1831" s="32" t="s">
        <v>123</v>
      </c>
      <c r="AU1831" s="32" t="s">
        <v>115</v>
      </c>
      <c r="AV1831" s="32" t="s">
        <v>115</v>
      </c>
      <c r="AW1831" s="32" t="s">
        <v>115</v>
      </c>
      <c r="AX1831" s="32" t="s">
        <v>123</v>
      </c>
      <c r="AY1831" s="32" t="s">
        <v>115</v>
      </c>
      <c r="AZ1831" s="110" t="s">
        <v>115</v>
      </c>
      <c r="BA1831" s="32" t="s">
        <v>115</v>
      </c>
      <c r="BB1831" s="32" t="s">
        <v>115</v>
      </c>
      <c r="BC1831" s="32" t="s">
        <v>115</v>
      </c>
      <c r="BD1831" s="32" t="s">
        <v>115</v>
      </c>
      <c r="BE1831" s="32" t="s">
        <v>115</v>
      </c>
      <c r="BF1831" s="110" t="s">
        <v>115</v>
      </c>
      <c r="BG1831" s="32" t="s">
        <v>131</v>
      </c>
      <c r="BH1831" s="32" t="s">
        <v>115</v>
      </c>
      <c r="BI1831" s="32" t="s">
        <v>488</v>
      </c>
      <c r="BJ1831" s="32">
        <v>4</v>
      </c>
      <c r="BK1831" s="110">
        <v>46568</v>
      </c>
      <c r="BL1831" s="110">
        <v>46599</v>
      </c>
      <c r="BM1831" s="110">
        <v>46594</v>
      </c>
      <c r="BN1831" s="32" t="s">
        <v>115</v>
      </c>
      <c r="BO1831" s="32" t="s">
        <v>115</v>
      </c>
      <c r="BP1831" s="32" t="b">
        <v>0</v>
      </c>
      <c r="BQ1831" s="116">
        <v>16400</v>
      </c>
      <c r="BR1831" s="32" t="s">
        <v>134</v>
      </c>
      <c r="BS1831" s="116">
        <v>70.532499999999999</v>
      </c>
      <c r="BT1831" s="116">
        <v>1610.7859000000001</v>
      </c>
      <c r="BU1831" s="116">
        <v>0</v>
      </c>
      <c r="BV1831" s="116">
        <v>0</v>
      </c>
      <c r="BW1831" s="116">
        <v>0</v>
      </c>
      <c r="BX1831" s="116">
        <v>10.936</v>
      </c>
      <c r="BY1831" s="116">
        <v>112.5369</v>
      </c>
      <c r="BZ1831" s="116">
        <v>765.20939999999996</v>
      </c>
      <c r="CA1831" s="116">
        <v>713.0412</v>
      </c>
      <c r="CB1831" s="116">
        <v>9.0624000000000002</v>
      </c>
      <c r="CC1831" s="116">
        <v>0</v>
      </c>
      <c r="CD1831" s="116">
        <v>0</v>
      </c>
      <c r="CE1831" s="116">
        <v>10.936</v>
      </c>
      <c r="CF1831" s="32" t="s">
        <v>135</v>
      </c>
      <c r="CG1831" s="32" t="s">
        <v>136</v>
      </c>
      <c r="CH1831" s="32" t="s">
        <v>723</v>
      </c>
      <c r="CI1831" s="116">
        <v>0</v>
      </c>
      <c r="CJ1831" s="116">
        <v>0</v>
      </c>
      <c r="CK1831" s="116">
        <v>0</v>
      </c>
      <c r="CL1831" s="116">
        <v>0</v>
      </c>
      <c r="CM1831" s="116">
        <v>0</v>
      </c>
      <c r="CN1831" s="116">
        <v>0</v>
      </c>
      <c r="CO1831" s="113">
        <v>0</v>
      </c>
      <c r="CP1831" s="32" t="s">
        <v>5815</v>
      </c>
      <c r="CQ1831" s="32" t="s">
        <v>5496</v>
      </c>
      <c r="CR1831" s="32" t="s">
        <v>279</v>
      </c>
      <c r="CS1831" s="32" t="s">
        <v>115</v>
      </c>
      <c r="CT1831" s="113">
        <v>0</v>
      </c>
      <c r="CU1831" s="113">
        <v>1</v>
      </c>
      <c r="CV1831" s="33" t="s">
        <v>401</v>
      </c>
    </row>
    <row r="1832" spans="2:100">
      <c r="B1832" s="31">
        <v>1828</v>
      </c>
      <c r="C1832" s="128" t="s">
        <v>5484</v>
      </c>
      <c r="D1832" s="128"/>
      <c r="E1832" s="128"/>
      <c r="F1832" s="128"/>
      <c r="G1832" s="32" t="s">
        <v>5683</v>
      </c>
      <c r="H1832" s="32" t="s">
        <v>394</v>
      </c>
      <c r="I1832" s="32" t="s">
        <v>166</v>
      </c>
      <c r="J1832" s="32" t="s">
        <v>115</v>
      </c>
      <c r="K1832" s="32" t="s">
        <v>115</v>
      </c>
      <c r="L1832" s="32" t="s">
        <v>5464</v>
      </c>
      <c r="M1832" s="32" t="s">
        <v>5472</v>
      </c>
      <c r="N1832" s="32" t="s">
        <v>115</v>
      </c>
      <c r="O1832" s="32" t="s">
        <v>115</v>
      </c>
      <c r="P1832" s="110">
        <v>45880</v>
      </c>
      <c r="Q1832" s="32" t="s">
        <v>115</v>
      </c>
      <c r="R1832" s="32" t="s">
        <v>5473</v>
      </c>
      <c r="S1832" s="32" t="s">
        <v>121</v>
      </c>
      <c r="T1832" s="32" t="s">
        <v>115</v>
      </c>
      <c r="U1832" s="32" t="s">
        <v>214</v>
      </c>
      <c r="V1832" s="32" t="s">
        <v>122</v>
      </c>
      <c r="W1832" s="32" t="s">
        <v>123</v>
      </c>
      <c r="X1832" s="32" t="s">
        <v>887</v>
      </c>
      <c r="Y1832" s="128"/>
      <c r="Z1832" s="119" t="s">
        <v>115</v>
      </c>
      <c r="AA1832" s="119">
        <v>1.03372</v>
      </c>
      <c r="AB1832" s="32" t="s">
        <v>115</v>
      </c>
      <c r="AC1832" s="32" t="s">
        <v>534</v>
      </c>
      <c r="AD1832" s="32" t="s">
        <v>115</v>
      </c>
      <c r="AE1832" s="32" t="s">
        <v>115</v>
      </c>
      <c r="AF1832" s="32" t="s">
        <v>115</v>
      </c>
      <c r="AG1832" s="32" t="s">
        <v>5530</v>
      </c>
      <c r="AH1832" s="32" t="s">
        <v>127</v>
      </c>
      <c r="AI1832" s="32">
        <v>5810601</v>
      </c>
      <c r="AJ1832" s="32" t="s">
        <v>5810</v>
      </c>
      <c r="AK1832" s="128" t="s">
        <v>5484</v>
      </c>
      <c r="AL1832" s="32">
        <v>11</v>
      </c>
      <c r="AM1832" s="32">
        <v>82</v>
      </c>
      <c r="AN1832" s="32" t="s">
        <v>128</v>
      </c>
      <c r="AO1832" s="32" t="s">
        <v>129</v>
      </c>
      <c r="AP1832" s="32">
        <v>2025</v>
      </c>
      <c r="AQ1832" s="32" t="s">
        <v>130</v>
      </c>
      <c r="AR1832" s="32">
        <v>2024</v>
      </c>
      <c r="AS1832" s="32" t="s">
        <v>115</v>
      </c>
      <c r="AT1832" s="32" t="s">
        <v>123</v>
      </c>
      <c r="AU1832" s="32" t="s">
        <v>115</v>
      </c>
      <c r="AV1832" s="32" t="s">
        <v>115</v>
      </c>
      <c r="AW1832" s="32" t="s">
        <v>115</v>
      </c>
      <c r="AX1832" s="32" t="s">
        <v>123</v>
      </c>
      <c r="AY1832" s="32" t="s">
        <v>115</v>
      </c>
      <c r="AZ1832" s="110" t="s">
        <v>115</v>
      </c>
      <c r="BA1832" s="32" t="s">
        <v>115</v>
      </c>
      <c r="BB1832" s="32" t="s">
        <v>115</v>
      </c>
      <c r="BC1832" s="32" t="s">
        <v>115</v>
      </c>
      <c r="BD1832" s="32" t="s">
        <v>115</v>
      </c>
      <c r="BE1832" s="32" t="s">
        <v>115</v>
      </c>
      <c r="BF1832" s="110" t="s">
        <v>115</v>
      </c>
      <c r="BG1832" s="32" t="s">
        <v>131</v>
      </c>
      <c r="BH1832" s="32" t="s">
        <v>115</v>
      </c>
      <c r="BI1832" s="32" t="s">
        <v>488</v>
      </c>
      <c r="BJ1832" s="32">
        <v>4</v>
      </c>
      <c r="BK1832" s="110">
        <v>46569</v>
      </c>
      <c r="BL1832" s="110">
        <v>46599</v>
      </c>
      <c r="BM1832" s="110">
        <v>46595</v>
      </c>
      <c r="BN1832" s="32" t="s">
        <v>115</v>
      </c>
      <c r="BO1832" s="32" t="s">
        <v>115</v>
      </c>
      <c r="BP1832" s="32" t="b">
        <v>0</v>
      </c>
      <c r="BQ1832" s="116">
        <v>16400</v>
      </c>
      <c r="BR1832" s="32" t="s">
        <v>134</v>
      </c>
      <c r="BS1832" s="116">
        <v>70.959999999999994</v>
      </c>
      <c r="BT1832" s="116">
        <v>2144.4261000000001</v>
      </c>
      <c r="BU1832" s="116">
        <v>0</v>
      </c>
      <c r="BV1832" s="116">
        <v>0</v>
      </c>
      <c r="BW1832" s="116">
        <v>0</v>
      </c>
      <c r="BX1832" s="116">
        <v>12.0853</v>
      </c>
      <c r="BY1832" s="116">
        <v>108.83410000000001</v>
      </c>
      <c r="BZ1832" s="116">
        <v>1210.3610000000001</v>
      </c>
      <c r="CA1832" s="116">
        <v>748.23019999999997</v>
      </c>
      <c r="CB1832" s="116">
        <v>64.915499999999994</v>
      </c>
      <c r="CC1832" s="116">
        <v>0</v>
      </c>
      <c r="CD1832" s="116">
        <v>0</v>
      </c>
      <c r="CE1832" s="116">
        <v>12.085299999999997</v>
      </c>
      <c r="CF1832" s="32" t="s">
        <v>135</v>
      </c>
      <c r="CG1832" s="32" t="s">
        <v>136</v>
      </c>
      <c r="CH1832" s="32" t="s">
        <v>723</v>
      </c>
      <c r="CI1832" s="116">
        <v>0</v>
      </c>
      <c r="CJ1832" s="116">
        <v>0</v>
      </c>
      <c r="CK1832" s="116">
        <v>0</v>
      </c>
      <c r="CL1832" s="116">
        <v>0</v>
      </c>
      <c r="CM1832" s="116">
        <v>0</v>
      </c>
      <c r="CN1832" s="116">
        <v>0</v>
      </c>
      <c r="CO1832" s="113">
        <v>0</v>
      </c>
      <c r="CP1832" s="32" t="s">
        <v>5816</v>
      </c>
      <c r="CQ1832" s="32" t="s">
        <v>5496</v>
      </c>
      <c r="CR1832" s="32" t="s">
        <v>279</v>
      </c>
      <c r="CS1832" s="32" t="s">
        <v>115</v>
      </c>
      <c r="CT1832" s="113">
        <v>0</v>
      </c>
      <c r="CU1832" s="113">
        <v>1</v>
      </c>
      <c r="CV1832" s="33" t="s">
        <v>401</v>
      </c>
    </row>
    <row r="1833" spans="2:100">
      <c r="B1833" s="31">
        <v>1829</v>
      </c>
      <c r="C1833" s="128" t="s">
        <v>5484</v>
      </c>
      <c r="D1833" s="128"/>
      <c r="E1833" s="128"/>
      <c r="F1833" s="128"/>
      <c r="G1833" s="32" t="s">
        <v>5507</v>
      </c>
      <c r="H1833" s="32" t="s">
        <v>1613</v>
      </c>
      <c r="I1833" s="32" t="s">
        <v>118</v>
      </c>
      <c r="J1833" s="32" t="s">
        <v>115</v>
      </c>
      <c r="K1833" s="32" t="s">
        <v>115</v>
      </c>
      <c r="L1833" s="32" t="s">
        <v>5464</v>
      </c>
      <c r="M1833" s="32" t="s">
        <v>5472</v>
      </c>
      <c r="N1833" s="32" t="s">
        <v>115</v>
      </c>
      <c r="O1833" s="32" t="s">
        <v>115</v>
      </c>
      <c r="P1833" s="110">
        <v>45903</v>
      </c>
      <c r="Q1833" s="32" t="s">
        <v>115</v>
      </c>
      <c r="R1833" s="32" t="s">
        <v>5473</v>
      </c>
      <c r="S1833" s="32" t="s">
        <v>1915</v>
      </c>
      <c r="T1833" s="32" t="s">
        <v>1809</v>
      </c>
      <c r="U1833" s="32" t="s">
        <v>214</v>
      </c>
      <c r="V1833" s="32" t="s">
        <v>122</v>
      </c>
      <c r="W1833" s="32" t="s">
        <v>123</v>
      </c>
      <c r="X1833" s="32" t="s">
        <v>278</v>
      </c>
      <c r="Y1833" s="128"/>
      <c r="Z1833" s="119" t="s">
        <v>115</v>
      </c>
      <c r="AA1833" s="119">
        <v>3.20085</v>
      </c>
      <c r="AB1833" s="32" t="s">
        <v>115</v>
      </c>
      <c r="AC1833" s="32" t="s">
        <v>530</v>
      </c>
      <c r="AD1833" s="32" t="s">
        <v>115</v>
      </c>
      <c r="AE1833" s="32" t="s">
        <v>115</v>
      </c>
      <c r="AF1833" s="32" t="s">
        <v>115</v>
      </c>
      <c r="AG1833" s="32" t="s">
        <v>5530</v>
      </c>
      <c r="AH1833" s="32" t="s">
        <v>127</v>
      </c>
      <c r="AI1833" s="32">
        <v>5809765</v>
      </c>
      <c r="AJ1833" s="32" t="s">
        <v>5508</v>
      </c>
      <c r="AK1833" s="128" t="s">
        <v>5484</v>
      </c>
      <c r="AL1833" s="32">
        <v>2</v>
      </c>
      <c r="AM1833" s="32">
        <v>82</v>
      </c>
      <c r="AN1833" s="32" t="s">
        <v>128</v>
      </c>
      <c r="AO1833" s="32" t="s">
        <v>129</v>
      </c>
      <c r="AP1833" s="32">
        <v>2025</v>
      </c>
      <c r="AQ1833" s="32" t="s">
        <v>130</v>
      </c>
      <c r="AR1833" s="32">
        <v>2024</v>
      </c>
      <c r="AS1833" s="32" t="s">
        <v>115</v>
      </c>
      <c r="AT1833" s="32" t="s">
        <v>123</v>
      </c>
      <c r="AU1833" s="32" t="s">
        <v>115</v>
      </c>
      <c r="AV1833" s="32" t="s">
        <v>115</v>
      </c>
      <c r="AW1833" s="32" t="s">
        <v>115</v>
      </c>
      <c r="AX1833" s="32" t="s">
        <v>123</v>
      </c>
      <c r="AY1833" s="32" t="s">
        <v>203</v>
      </c>
      <c r="AZ1833" s="110" t="s">
        <v>203</v>
      </c>
      <c r="BA1833" s="32" t="s">
        <v>203</v>
      </c>
      <c r="BB1833" s="32" t="s">
        <v>203</v>
      </c>
      <c r="BC1833" s="32" t="s">
        <v>203</v>
      </c>
      <c r="BD1833" s="32" t="s">
        <v>203</v>
      </c>
      <c r="BE1833" s="32" t="s">
        <v>203</v>
      </c>
      <c r="BF1833" s="110" t="s">
        <v>203</v>
      </c>
      <c r="BG1833" s="32" t="s">
        <v>203</v>
      </c>
      <c r="BH1833" s="32" t="s">
        <v>203</v>
      </c>
      <c r="BI1833" s="32" t="s">
        <v>488</v>
      </c>
      <c r="BJ1833" s="32">
        <v>4</v>
      </c>
      <c r="BK1833" s="110">
        <v>45952</v>
      </c>
      <c r="BL1833" s="110">
        <v>46203</v>
      </c>
      <c r="BM1833" s="110">
        <v>46233</v>
      </c>
      <c r="BN1833" s="32" t="s">
        <v>115</v>
      </c>
      <c r="BO1833" s="32" t="s">
        <v>115</v>
      </c>
      <c r="BP1833" s="32" t="b">
        <v>1</v>
      </c>
      <c r="BQ1833" s="116">
        <v>63700</v>
      </c>
      <c r="BR1833" s="32" t="s">
        <v>134</v>
      </c>
      <c r="BS1833" s="116">
        <v>846.20399999999995</v>
      </c>
      <c r="BT1833" s="116">
        <v>7532.9224000000004</v>
      </c>
      <c r="BU1833" s="116">
        <v>0</v>
      </c>
      <c r="BV1833" s="116">
        <v>0</v>
      </c>
      <c r="BW1833" s="116">
        <v>0</v>
      </c>
      <c r="BX1833" s="116">
        <v>226.387</v>
      </c>
      <c r="BY1833" s="116">
        <v>3027.0600000000004</v>
      </c>
      <c r="BZ1833" s="116">
        <v>4279.4754000000003</v>
      </c>
      <c r="CA1833" s="116">
        <v>0</v>
      </c>
      <c r="CB1833" s="116">
        <v>0</v>
      </c>
      <c r="CC1833" s="116">
        <v>0</v>
      </c>
      <c r="CD1833" s="116">
        <v>0</v>
      </c>
      <c r="CE1833" s="116">
        <v>226.38689999999997</v>
      </c>
      <c r="CF1833" s="32" t="s">
        <v>135</v>
      </c>
      <c r="CG1833" s="32" t="s">
        <v>136</v>
      </c>
      <c r="CH1833" s="32" t="s">
        <v>253</v>
      </c>
      <c r="CI1833" s="116">
        <v>0</v>
      </c>
      <c r="CJ1833" s="116">
        <v>0</v>
      </c>
      <c r="CK1833" s="116">
        <v>0</v>
      </c>
      <c r="CL1833" s="116">
        <v>0</v>
      </c>
      <c r="CM1833" s="116">
        <v>0</v>
      </c>
      <c r="CN1833" s="116">
        <v>0</v>
      </c>
      <c r="CO1833" s="113">
        <v>0</v>
      </c>
      <c r="CP1833" s="32" t="s">
        <v>279</v>
      </c>
      <c r="CQ1833" s="32" t="s">
        <v>5490</v>
      </c>
      <c r="CR1833" s="32" t="s">
        <v>134</v>
      </c>
      <c r="CS1833" s="32" t="s">
        <v>115</v>
      </c>
      <c r="CT1833" s="113">
        <v>0</v>
      </c>
      <c r="CU1833" s="113">
        <v>1</v>
      </c>
      <c r="CV1833" s="33" t="s">
        <v>1936</v>
      </c>
    </row>
    <row r="1834" spans="2:100">
      <c r="B1834" s="31">
        <v>1830</v>
      </c>
      <c r="C1834" s="32" t="s">
        <v>5817</v>
      </c>
      <c r="D1834" s="128"/>
      <c r="E1834" s="128"/>
      <c r="F1834" s="32" t="s">
        <v>532</v>
      </c>
      <c r="G1834" s="32" t="s">
        <v>5511</v>
      </c>
      <c r="H1834" s="32" t="s">
        <v>213</v>
      </c>
      <c r="I1834" s="32" t="s">
        <v>118</v>
      </c>
      <c r="J1834" s="32" t="s">
        <v>115</v>
      </c>
      <c r="K1834" s="32" t="s">
        <v>115</v>
      </c>
      <c r="L1834" s="32" t="s">
        <v>5464</v>
      </c>
      <c r="M1834" s="32" t="s">
        <v>5472</v>
      </c>
      <c r="N1834" s="32" t="s">
        <v>115</v>
      </c>
      <c r="O1834" s="32" t="s">
        <v>115</v>
      </c>
      <c r="P1834" s="110">
        <v>45877</v>
      </c>
      <c r="Q1834" s="32" t="s">
        <v>115</v>
      </c>
      <c r="R1834" s="32" t="s">
        <v>5473</v>
      </c>
      <c r="S1834" s="32" t="s">
        <v>203</v>
      </c>
      <c r="T1834" s="32" t="s">
        <v>203</v>
      </c>
      <c r="U1834" s="32" t="s">
        <v>214</v>
      </c>
      <c r="V1834" s="32" t="s">
        <v>122</v>
      </c>
      <c r="W1834" s="32" t="s">
        <v>123</v>
      </c>
      <c r="X1834" s="32" t="s">
        <v>887</v>
      </c>
      <c r="Y1834" s="128"/>
      <c r="Z1834" s="119" t="s">
        <v>115</v>
      </c>
      <c r="AA1834" s="119">
        <v>1.6495</v>
      </c>
      <c r="AB1834" s="32" t="s">
        <v>115</v>
      </c>
      <c r="AC1834" s="32" t="s">
        <v>534</v>
      </c>
      <c r="AD1834" s="32" t="s">
        <v>115</v>
      </c>
      <c r="AE1834" s="32" t="s">
        <v>115</v>
      </c>
      <c r="AF1834" s="32" t="s">
        <v>115</v>
      </c>
      <c r="AG1834" s="32" t="s">
        <v>1513</v>
      </c>
      <c r="AH1834" s="32" t="s">
        <v>127</v>
      </c>
      <c r="AI1834" s="32">
        <v>5813840</v>
      </c>
      <c r="AJ1834" s="32" t="s">
        <v>5512</v>
      </c>
      <c r="AK1834" s="32" t="s">
        <v>5509</v>
      </c>
      <c r="AL1834" s="32">
        <v>4</v>
      </c>
      <c r="AM1834" s="32">
        <v>82</v>
      </c>
      <c r="AN1834" s="32" t="s">
        <v>128</v>
      </c>
      <c r="AO1834" s="32" t="s">
        <v>129</v>
      </c>
      <c r="AP1834" s="32" t="s">
        <v>203</v>
      </c>
      <c r="AQ1834" s="32" t="s">
        <v>130</v>
      </c>
      <c r="AR1834" s="32">
        <v>2025</v>
      </c>
      <c r="AS1834" s="32" t="s">
        <v>115</v>
      </c>
      <c r="AT1834" s="32" t="s">
        <v>123</v>
      </c>
      <c r="AU1834" s="32" t="s">
        <v>115</v>
      </c>
      <c r="AV1834" s="32" t="s">
        <v>115</v>
      </c>
      <c r="AW1834" s="32" t="s">
        <v>115</v>
      </c>
      <c r="AX1834" s="32" t="s">
        <v>123</v>
      </c>
      <c r="AY1834" s="32" t="s">
        <v>203</v>
      </c>
      <c r="AZ1834" s="110" t="s">
        <v>203</v>
      </c>
      <c r="BA1834" s="32" t="s">
        <v>203</v>
      </c>
      <c r="BB1834" s="32" t="s">
        <v>203</v>
      </c>
      <c r="BC1834" s="32" t="s">
        <v>203</v>
      </c>
      <c r="BD1834" s="32" t="s">
        <v>203</v>
      </c>
      <c r="BE1834" s="32" t="s">
        <v>203</v>
      </c>
      <c r="BF1834" s="110" t="s">
        <v>203</v>
      </c>
      <c r="BG1834" s="32" t="s">
        <v>203</v>
      </c>
      <c r="BH1834" s="32" t="s">
        <v>203</v>
      </c>
      <c r="BI1834" s="32" t="s">
        <v>960</v>
      </c>
      <c r="BJ1834" s="32">
        <v>5</v>
      </c>
      <c r="BK1834" s="110">
        <v>46286</v>
      </c>
      <c r="BL1834" s="110" t="s">
        <v>115</v>
      </c>
      <c r="BM1834" s="110">
        <v>46483</v>
      </c>
      <c r="BN1834" s="32" t="s">
        <v>115</v>
      </c>
      <c r="BO1834" s="32" t="s">
        <v>115</v>
      </c>
      <c r="BP1834" s="32" t="b">
        <v>0</v>
      </c>
      <c r="BQ1834" s="116" t="s">
        <v>115</v>
      </c>
      <c r="BR1834" s="32" t="s">
        <v>134</v>
      </c>
      <c r="BS1834" s="116">
        <v>53.864800000000002</v>
      </c>
      <c r="BT1834" s="116">
        <v>1468.6179</v>
      </c>
      <c r="BU1834" s="116">
        <v>0</v>
      </c>
      <c r="BV1834" s="116">
        <v>0</v>
      </c>
      <c r="BW1834" s="116">
        <v>0</v>
      </c>
      <c r="BX1834" s="116">
        <v>0</v>
      </c>
      <c r="BY1834" s="116">
        <v>166.98770000000002</v>
      </c>
      <c r="BZ1834" s="116">
        <v>766.83370000000002</v>
      </c>
      <c r="CA1834" s="116">
        <v>534.79660000000001</v>
      </c>
      <c r="CB1834" s="116">
        <v>0</v>
      </c>
      <c r="CC1834" s="116">
        <v>0</v>
      </c>
      <c r="CD1834" s="116">
        <v>0</v>
      </c>
      <c r="CE1834" s="116">
        <v>0</v>
      </c>
      <c r="CF1834" s="32" t="s">
        <v>135</v>
      </c>
      <c r="CG1834" s="32" t="s">
        <v>136</v>
      </c>
      <c r="CH1834" s="32" t="s">
        <v>486</v>
      </c>
      <c r="CI1834" s="116">
        <v>0</v>
      </c>
      <c r="CJ1834" s="116">
        <v>0</v>
      </c>
      <c r="CK1834" s="116">
        <v>0</v>
      </c>
      <c r="CL1834" s="116">
        <v>0</v>
      </c>
      <c r="CM1834" s="116">
        <v>0</v>
      </c>
      <c r="CN1834" s="116">
        <v>0</v>
      </c>
      <c r="CO1834" s="113">
        <v>0</v>
      </c>
      <c r="CP1834" s="32" t="s">
        <v>279</v>
      </c>
      <c r="CQ1834" s="32" t="s">
        <v>115</v>
      </c>
      <c r="CR1834" s="32" t="s">
        <v>279</v>
      </c>
      <c r="CS1834" s="32" t="s">
        <v>115</v>
      </c>
      <c r="CT1834" s="113">
        <v>1</v>
      </c>
      <c r="CU1834" s="113">
        <v>0</v>
      </c>
      <c r="CV1834" s="33" t="s">
        <v>1936</v>
      </c>
    </row>
    <row r="1835" spans="2:100">
      <c r="B1835" s="34">
        <v>1831</v>
      </c>
      <c r="C1835" s="35" t="s">
        <v>5818</v>
      </c>
      <c r="D1835" s="130"/>
      <c r="E1835" s="130"/>
      <c r="F1835" s="35" t="s">
        <v>602</v>
      </c>
      <c r="G1835" s="35" t="s">
        <v>5511</v>
      </c>
      <c r="H1835" s="35" t="s">
        <v>213</v>
      </c>
      <c r="I1835" s="35" t="s">
        <v>118</v>
      </c>
      <c r="J1835" s="35" t="s">
        <v>115</v>
      </c>
      <c r="K1835" s="35" t="s">
        <v>115</v>
      </c>
      <c r="L1835" s="35" t="s">
        <v>5464</v>
      </c>
      <c r="M1835" s="35" t="s">
        <v>5472</v>
      </c>
      <c r="N1835" s="35" t="s">
        <v>115</v>
      </c>
      <c r="O1835" s="35" t="s">
        <v>115</v>
      </c>
      <c r="P1835" s="111">
        <v>45931</v>
      </c>
      <c r="Q1835" s="35" t="s">
        <v>115</v>
      </c>
      <c r="R1835" s="35" t="s">
        <v>5473</v>
      </c>
      <c r="S1835" s="35" t="s">
        <v>203</v>
      </c>
      <c r="T1835" s="35" t="s">
        <v>203</v>
      </c>
      <c r="U1835" s="35" t="s">
        <v>214</v>
      </c>
      <c r="V1835" s="35" t="s">
        <v>122</v>
      </c>
      <c r="W1835" s="35" t="s">
        <v>123</v>
      </c>
      <c r="X1835" s="35" t="s">
        <v>1785</v>
      </c>
      <c r="Y1835" s="130"/>
      <c r="Z1835" s="120" t="s">
        <v>115</v>
      </c>
      <c r="AA1835" s="120">
        <v>27.7610708568434</v>
      </c>
      <c r="AB1835" s="35" t="s">
        <v>115</v>
      </c>
      <c r="AC1835" s="35" t="s">
        <v>534</v>
      </c>
      <c r="AD1835" s="35" t="s">
        <v>115</v>
      </c>
      <c r="AE1835" s="35" t="s">
        <v>115</v>
      </c>
      <c r="AF1835" s="35" t="s">
        <v>115</v>
      </c>
      <c r="AG1835" s="35" t="s">
        <v>1513</v>
      </c>
      <c r="AH1835" s="35" t="s">
        <v>127</v>
      </c>
      <c r="AI1835" s="35">
        <v>5813841</v>
      </c>
      <c r="AJ1835" s="35" t="s">
        <v>5512</v>
      </c>
      <c r="AK1835" s="35" t="s">
        <v>5509</v>
      </c>
      <c r="AL1835" s="35">
        <v>4</v>
      </c>
      <c r="AM1835" s="35">
        <v>82</v>
      </c>
      <c r="AN1835" s="35" t="s">
        <v>128</v>
      </c>
      <c r="AO1835" s="35" t="s">
        <v>129</v>
      </c>
      <c r="AP1835" s="35" t="s">
        <v>203</v>
      </c>
      <c r="AQ1835" s="35" t="s">
        <v>130</v>
      </c>
      <c r="AR1835" s="35">
        <v>2025</v>
      </c>
      <c r="AS1835" s="35" t="s">
        <v>115</v>
      </c>
      <c r="AT1835" s="35" t="s">
        <v>123</v>
      </c>
      <c r="AU1835" s="35" t="s">
        <v>115</v>
      </c>
      <c r="AV1835" s="35" t="s">
        <v>115</v>
      </c>
      <c r="AW1835" s="35" t="s">
        <v>115</v>
      </c>
      <c r="AX1835" s="35" t="s">
        <v>123</v>
      </c>
      <c r="AY1835" s="35" t="s">
        <v>203</v>
      </c>
      <c r="AZ1835" s="111" t="s">
        <v>203</v>
      </c>
      <c r="BA1835" s="35" t="s">
        <v>203</v>
      </c>
      <c r="BB1835" s="35" t="s">
        <v>203</v>
      </c>
      <c r="BC1835" s="35" t="s">
        <v>203</v>
      </c>
      <c r="BD1835" s="35" t="s">
        <v>203</v>
      </c>
      <c r="BE1835" s="35" t="s">
        <v>203</v>
      </c>
      <c r="BF1835" s="111" t="s">
        <v>203</v>
      </c>
      <c r="BG1835" s="35" t="s">
        <v>203</v>
      </c>
      <c r="BH1835" s="35" t="s">
        <v>203</v>
      </c>
      <c r="BI1835" s="35" t="s">
        <v>960</v>
      </c>
      <c r="BJ1835" s="35">
        <v>5</v>
      </c>
      <c r="BK1835" s="111">
        <v>46420</v>
      </c>
      <c r="BL1835" s="111" t="s">
        <v>115</v>
      </c>
      <c r="BM1835" s="111">
        <v>46707</v>
      </c>
      <c r="BN1835" s="35" t="s">
        <v>115</v>
      </c>
      <c r="BO1835" s="35" t="s">
        <v>115</v>
      </c>
      <c r="BP1835" s="35" t="b">
        <v>0</v>
      </c>
      <c r="BQ1835" s="117" t="s">
        <v>115</v>
      </c>
      <c r="BR1835" s="35" t="s">
        <v>134</v>
      </c>
      <c r="BS1835" s="117">
        <v>78.393799999999999</v>
      </c>
      <c r="BT1835" s="117">
        <v>1649.9557</v>
      </c>
      <c r="BU1835" s="117">
        <v>0</v>
      </c>
      <c r="BV1835" s="117">
        <v>0</v>
      </c>
      <c r="BW1835" s="117">
        <v>0</v>
      </c>
      <c r="BX1835" s="117">
        <v>0</v>
      </c>
      <c r="BY1835" s="117">
        <v>127.762</v>
      </c>
      <c r="BZ1835" s="117">
        <v>705.73760000000004</v>
      </c>
      <c r="CA1835" s="117">
        <v>735.62379999999996</v>
      </c>
      <c r="CB1835" s="117">
        <v>80.8322</v>
      </c>
      <c r="CC1835" s="117">
        <v>0</v>
      </c>
      <c r="CD1835" s="117">
        <v>0</v>
      </c>
      <c r="CE1835" s="117">
        <v>0</v>
      </c>
      <c r="CF1835" s="35" t="s">
        <v>135</v>
      </c>
      <c r="CG1835" s="35" t="s">
        <v>136</v>
      </c>
      <c r="CH1835" s="35" t="s">
        <v>723</v>
      </c>
      <c r="CI1835" s="117">
        <v>0</v>
      </c>
      <c r="CJ1835" s="117">
        <v>0</v>
      </c>
      <c r="CK1835" s="117">
        <v>0</v>
      </c>
      <c r="CL1835" s="117">
        <v>0</v>
      </c>
      <c r="CM1835" s="117">
        <v>0</v>
      </c>
      <c r="CN1835" s="117">
        <v>0</v>
      </c>
      <c r="CO1835" s="114">
        <v>0</v>
      </c>
      <c r="CP1835" s="35" t="s">
        <v>279</v>
      </c>
      <c r="CQ1835" s="35" t="s">
        <v>115</v>
      </c>
      <c r="CR1835" s="35" t="s">
        <v>279</v>
      </c>
      <c r="CS1835" s="35" t="s">
        <v>115</v>
      </c>
      <c r="CT1835" s="114">
        <v>1</v>
      </c>
      <c r="CU1835" s="114">
        <v>0</v>
      </c>
      <c r="CV1835" s="36" t="s">
        <v>1936</v>
      </c>
    </row>
    <row r="1836" spans="2:100">
      <c r="B1836" s="121">
        <v>1832</v>
      </c>
      <c r="C1836" s="122" t="s">
        <v>5819</v>
      </c>
      <c r="D1836" s="129"/>
      <c r="E1836" s="129"/>
      <c r="F1836" s="29" t="s">
        <v>532</v>
      </c>
      <c r="G1836" s="29" t="s">
        <v>5511</v>
      </c>
      <c r="H1836" s="29" t="s">
        <v>213</v>
      </c>
      <c r="I1836" s="29" t="s">
        <v>118</v>
      </c>
      <c r="J1836" s="29" t="s">
        <v>115</v>
      </c>
      <c r="K1836" s="29" t="s">
        <v>115</v>
      </c>
      <c r="L1836" s="29" t="s">
        <v>5464</v>
      </c>
      <c r="M1836" s="29" t="s">
        <v>5472</v>
      </c>
      <c r="N1836" s="29" t="s">
        <v>115</v>
      </c>
      <c r="O1836" s="29" t="s">
        <v>115</v>
      </c>
      <c r="P1836" s="109">
        <v>45880</v>
      </c>
      <c r="Q1836" s="29" t="s">
        <v>115</v>
      </c>
      <c r="R1836" s="29" t="s">
        <v>5473</v>
      </c>
      <c r="S1836" s="29" t="s">
        <v>203</v>
      </c>
      <c r="T1836" s="29" t="s">
        <v>203</v>
      </c>
      <c r="U1836" s="29" t="s">
        <v>214</v>
      </c>
      <c r="V1836" s="29" t="s">
        <v>288</v>
      </c>
      <c r="W1836" s="29" t="s">
        <v>123</v>
      </c>
      <c r="X1836" s="29" t="s">
        <v>115</v>
      </c>
      <c r="Y1836" s="129"/>
      <c r="Z1836" s="118" t="s">
        <v>115</v>
      </c>
      <c r="AA1836" s="118">
        <v>1.89818</v>
      </c>
      <c r="AB1836" s="29" t="s">
        <v>115</v>
      </c>
      <c r="AC1836" s="29" t="s">
        <v>534</v>
      </c>
      <c r="AD1836" s="29" t="s">
        <v>115</v>
      </c>
      <c r="AE1836" s="29" t="s">
        <v>115</v>
      </c>
      <c r="AF1836" s="29" t="s">
        <v>115</v>
      </c>
      <c r="AG1836" s="29" t="s">
        <v>5530</v>
      </c>
      <c r="AH1836" s="29" t="s">
        <v>127</v>
      </c>
      <c r="AI1836" s="29">
        <v>5814479</v>
      </c>
      <c r="AJ1836" s="29" t="s">
        <v>5512</v>
      </c>
      <c r="AK1836" s="29" t="s">
        <v>5509</v>
      </c>
      <c r="AL1836" s="29">
        <v>4</v>
      </c>
      <c r="AM1836" s="29">
        <v>82</v>
      </c>
      <c r="AN1836" s="29" t="s">
        <v>128</v>
      </c>
      <c r="AO1836" s="29" t="s">
        <v>129</v>
      </c>
      <c r="AP1836" s="29" t="s">
        <v>203</v>
      </c>
      <c r="AQ1836" s="29" t="s">
        <v>130</v>
      </c>
      <c r="AR1836" s="29">
        <v>2025</v>
      </c>
      <c r="AS1836" s="29" t="s">
        <v>115</v>
      </c>
      <c r="AT1836" s="29" t="s">
        <v>123</v>
      </c>
      <c r="AU1836" s="29" t="s">
        <v>115</v>
      </c>
      <c r="AV1836" s="29" t="s">
        <v>115</v>
      </c>
      <c r="AW1836" s="29" t="s">
        <v>115</v>
      </c>
      <c r="AX1836" s="29" t="s">
        <v>123</v>
      </c>
      <c r="AY1836" s="29" t="s">
        <v>203</v>
      </c>
      <c r="AZ1836" s="109" t="s">
        <v>203</v>
      </c>
      <c r="BA1836" s="29" t="s">
        <v>203</v>
      </c>
      <c r="BB1836" s="29" t="s">
        <v>203</v>
      </c>
      <c r="BC1836" s="29" t="s">
        <v>203</v>
      </c>
      <c r="BD1836" s="29" t="s">
        <v>203</v>
      </c>
      <c r="BE1836" s="29" t="s">
        <v>203</v>
      </c>
      <c r="BF1836" s="109" t="s">
        <v>203</v>
      </c>
      <c r="BG1836" s="29" t="s">
        <v>203</v>
      </c>
      <c r="BH1836" s="29" t="s">
        <v>203</v>
      </c>
      <c r="BI1836" s="29" t="s">
        <v>960</v>
      </c>
      <c r="BJ1836" s="29">
        <v>5</v>
      </c>
      <c r="BK1836" s="109">
        <v>46470</v>
      </c>
      <c r="BL1836" s="109" t="s">
        <v>115</v>
      </c>
      <c r="BM1836" s="109">
        <v>46664</v>
      </c>
      <c r="BN1836" s="29" t="s">
        <v>115</v>
      </c>
      <c r="BO1836" s="29" t="s">
        <v>115</v>
      </c>
      <c r="BP1836" s="29" t="b">
        <v>0</v>
      </c>
      <c r="BQ1836" s="115" t="s">
        <v>115</v>
      </c>
      <c r="BR1836" s="29" t="s">
        <v>134</v>
      </c>
      <c r="BS1836" s="115">
        <v>26.574000000000002</v>
      </c>
      <c r="BT1836" s="115">
        <v>1509.7295999999999</v>
      </c>
      <c r="BU1836" s="115">
        <v>0</v>
      </c>
      <c r="BV1836" s="115">
        <v>0</v>
      </c>
      <c r="BW1836" s="115">
        <v>0</v>
      </c>
      <c r="BX1836" s="115">
        <v>0</v>
      </c>
      <c r="BY1836" s="115">
        <v>118.60209999999999</v>
      </c>
      <c r="BZ1836" s="115">
        <v>585.92700000000002</v>
      </c>
      <c r="CA1836" s="115">
        <v>742.62390000000005</v>
      </c>
      <c r="CB1836" s="115">
        <v>62.576599999999999</v>
      </c>
      <c r="CC1836" s="115">
        <v>0</v>
      </c>
      <c r="CD1836" s="115">
        <v>0</v>
      </c>
      <c r="CE1836" s="115">
        <v>0</v>
      </c>
      <c r="CF1836" s="29" t="s">
        <v>135</v>
      </c>
      <c r="CG1836" s="29" t="s">
        <v>136</v>
      </c>
      <c r="CH1836" s="29" t="s">
        <v>723</v>
      </c>
      <c r="CI1836" s="115">
        <v>0</v>
      </c>
      <c r="CJ1836" s="115">
        <v>0</v>
      </c>
      <c r="CK1836" s="115">
        <v>0</v>
      </c>
      <c r="CL1836" s="115">
        <v>0</v>
      </c>
      <c r="CM1836" s="115">
        <v>0</v>
      </c>
      <c r="CN1836" s="115">
        <v>0</v>
      </c>
      <c r="CO1836" s="112">
        <v>0</v>
      </c>
      <c r="CP1836" s="29" t="s">
        <v>279</v>
      </c>
      <c r="CQ1836" s="29" t="s">
        <v>115</v>
      </c>
      <c r="CR1836" s="29" t="s">
        <v>279</v>
      </c>
      <c r="CS1836" s="29" t="s">
        <v>115</v>
      </c>
      <c r="CT1836" s="112">
        <v>0</v>
      </c>
      <c r="CU1836" s="112">
        <v>1</v>
      </c>
      <c r="CV1836" s="30" t="s">
        <v>1936</v>
      </c>
    </row>
    <row r="1837" spans="2:100">
      <c r="B1837" s="123">
        <v>1833</v>
      </c>
      <c r="C1837" s="128" t="s">
        <v>5484</v>
      </c>
      <c r="D1837" s="128"/>
      <c r="E1837" s="128"/>
      <c r="F1837" s="128"/>
      <c r="G1837" s="32" t="s">
        <v>5820</v>
      </c>
      <c r="H1837" s="32" t="s">
        <v>2613</v>
      </c>
      <c r="I1837" s="32" t="s">
        <v>118</v>
      </c>
      <c r="J1837" s="32" t="s">
        <v>115</v>
      </c>
      <c r="K1837" s="32" t="s">
        <v>115</v>
      </c>
      <c r="L1837" s="32" t="s">
        <v>5464</v>
      </c>
      <c r="M1837" s="32" t="s">
        <v>5472</v>
      </c>
      <c r="N1837" s="32" t="s">
        <v>115</v>
      </c>
      <c r="O1837" s="32" t="s">
        <v>115</v>
      </c>
      <c r="P1837" s="110">
        <v>45883</v>
      </c>
      <c r="Q1837" s="32" t="s">
        <v>115</v>
      </c>
      <c r="R1837" s="32" t="s">
        <v>5473</v>
      </c>
      <c r="S1837" s="32" t="s">
        <v>121</v>
      </c>
      <c r="T1837" s="32" t="s">
        <v>115</v>
      </c>
      <c r="U1837" s="32" t="s">
        <v>214</v>
      </c>
      <c r="V1837" s="32" t="s">
        <v>288</v>
      </c>
      <c r="W1837" s="32" t="s">
        <v>123</v>
      </c>
      <c r="X1837" s="32" t="s">
        <v>115</v>
      </c>
      <c r="Y1837" s="128"/>
      <c r="Z1837" s="119" t="s">
        <v>115</v>
      </c>
      <c r="AA1837" s="119">
        <v>1.33867</v>
      </c>
      <c r="AB1837" s="32" t="s">
        <v>115</v>
      </c>
      <c r="AC1837" s="32" t="s">
        <v>534</v>
      </c>
      <c r="AD1837" s="32" t="s">
        <v>115</v>
      </c>
      <c r="AE1837" s="32" t="s">
        <v>115</v>
      </c>
      <c r="AF1837" s="32" t="s">
        <v>115</v>
      </c>
      <c r="AG1837" s="32" t="s">
        <v>5530</v>
      </c>
      <c r="AH1837" s="32" t="s">
        <v>127</v>
      </c>
      <c r="AI1837" s="32">
        <v>5813904</v>
      </c>
      <c r="AJ1837" s="32" t="s">
        <v>5821</v>
      </c>
      <c r="AK1837" s="128" t="s">
        <v>5484</v>
      </c>
      <c r="AL1837" s="32">
        <v>3</v>
      </c>
      <c r="AM1837" s="32">
        <v>82</v>
      </c>
      <c r="AN1837" s="32" t="s">
        <v>128</v>
      </c>
      <c r="AO1837" s="32" t="s">
        <v>129</v>
      </c>
      <c r="AP1837" s="32">
        <v>2025</v>
      </c>
      <c r="AQ1837" s="32" t="s">
        <v>130</v>
      </c>
      <c r="AR1837" s="32">
        <v>2025</v>
      </c>
      <c r="AS1837" s="32" t="s">
        <v>115</v>
      </c>
      <c r="AT1837" s="32" t="s">
        <v>123</v>
      </c>
      <c r="AU1837" s="32" t="s">
        <v>115</v>
      </c>
      <c r="AV1837" s="32" t="s">
        <v>115</v>
      </c>
      <c r="AW1837" s="32" t="s">
        <v>115</v>
      </c>
      <c r="AX1837" s="32" t="s">
        <v>123</v>
      </c>
      <c r="AY1837" s="32" t="s">
        <v>203</v>
      </c>
      <c r="AZ1837" s="110" t="s">
        <v>203</v>
      </c>
      <c r="BA1837" s="32" t="s">
        <v>203</v>
      </c>
      <c r="BB1837" s="32" t="s">
        <v>203</v>
      </c>
      <c r="BC1837" s="32" t="s">
        <v>203</v>
      </c>
      <c r="BD1837" s="32" t="s">
        <v>203</v>
      </c>
      <c r="BE1837" s="32" t="s">
        <v>203</v>
      </c>
      <c r="BF1837" s="110" t="s">
        <v>203</v>
      </c>
      <c r="BG1837" s="32" t="s">
        <v>203</v>
      </c>
      <c r="BH1837" s="32" t="s">
        <v>203</v>
      </c>
      <c r="BI1837" s="32" t="s">
        <v>960</v>
      </c>
      <c r="BJ1837" s="32">
        <v>5</v>
      </c>
      <c r="BK1837" s="110">
        <v>46282</v>
      </c>
      <c r="BL1837" s="110">
        <v>46539</v>
      </c>
      <c r="BM1837" s="110">
        <v>46531</v>
      </c>
      <c r="BN1837" s="32" t="s">
        <v>115</v>
      </c>
      <c r="BO1837" s="32" t="s">
        <v>115</v>
      </c>
      <c r="BP1837" s="32" t="b">
        <v>0</v>
      </c>
      <c r="BQ1837" s="116">
        <v>10100</v>
      </c>
      <c r="BR1837" s="32" t="s">
        <v>134</v>
      </c>
      <c r="BS1837" s="116">
        <v>200.50540000000001</v>
      </c>
      <c r="BT1837" s="116">
        <v>9475.6862999999994</v>
      </c>
      <c r="BU1837" s="116">
        <v>0</v>
      </c>
      <c r="BV1837" s="116">
        <v>0</v>
      </c>
      <c r="BW1837" s="116">
        <v>0</v>
      </c>
      <c r="BX1837" s="116">
        <v>0</v>
      </c>
      <c r="BY1837" s="116">
        <v>630.29579999999999</v>
      </c>
      <c r="BZ1837" s="116">
        <v>4924.4966999999997</v>
      </c>
      <c r="CA1837" s="116">
        <v>3832.2186000000002</v>
      </c>
      <c r="CB1837" s="116">
        <v>88.675299999999993</v>
      </c>
      <c r="CC1837" s="116">
        <v>0</v>
      </c>
      <c r="CD1837" s="116">
        <v>0</v>
      </c>
      <c r="CE1837" s="116">
        <v>0</v>
      </c>
      <c r="CF1837" s="32" t="s">
        <v>135</v>
      </c>
      <c r="CG1837" s="32" t="s">
        <v>136</v>
      </c>
      <c r="CH1837" s="32" t="s">
        <v>723</v>
      </c>
      <c r="CI1837" s="116">
        <v>0</v>
      </c>
      <c r="CJ1837" s="116">
        <v>0</v>
      </c>
      <c r="CK1837" s="116">
        <v>0</v>
      </c>
      <c r="CL1837" s="116">
        <v>0</v>
      </c>
      <c r="CM1837" s="116">
        <v>0</v>
      </c>
      <c r="CN1837" s="116">
        <v>0</v>
      </c>
      <c r="CO1837" s="113">
        <v>0</v>
      </c>
      <c r="CP1837" s="32" t="s">
        <v>5822</v>
      </c>
      <c r="CQ1837" s="32" t="s">
        <v>5490</v>
      </c>
      <c r="CR1837" s="32" t="s">
        <v>279</v>
      </c>
      <c r="CS1837" s="32" t="s">
        <v>115</v>
      </c>
      <c r="CT1837" s="113">
        <v>1</v>
      </c>
      <c r="CU1837" s="113">
        <v>0</v>
      </c>
      <c r="CV1837" s="33" t="s">
        <v>1936</v>
      </c>
    </row>
    <row r="1838" spans="2:100">
      <c r="B1838" s="123">
        <v>1834</v>
      </c>
      <c r="C1838" s="128" t="s">
        <v>5484</v>
      </c>
      <c r="D1838" s="128"/>
      <c r="E1838" s="128"/>
      <c r="F1838" s="128"/>
      <c r="G1838" s="32" t="s">
        <v>5823</v>
      </c>
      <c r="H1838" s="32" t="s">
        <v>213</v>
      </c>
      <c r="I1838" s="32" t="s">
        <v>118</v>
      </c>
      <c r="J1838" s="32" t="s">
        <v>115</v>
      </c>
      <c r="K1838" s="32" t="s">
        <v>5824</v>
      </c>
      <c r="L1838" s="32" t="s">
        <v>5464</v>
      </c>
      <c r="M1838" s="32" t="s">
        <v>5472</v>
      </c>
      <c r="N1838" s="32" t="s">
        <v>115</v>
      </c>
      <c r="O1838" s="32" t="s">
        <v>115</v>
      </c>
      <c r="P1838" s="110">
        <v>45873</v>
      </c>
      <c r="Q1838" s="32" t="s">
        <v>115</v>
      </c>
      <c r="R1838" s="32" t="s">
        <v>5473</v>
      </c>
      <c r="S1838" s="32" t="s">
        <v>203</v>
      </c>
      <c r="T1838" s="32" t="s">
        <v>203</v>
      </c>
      <c r="U1838" s="32" t="s">
        <v>214</v>
      </c>
      <c r="V1838" s="32" t="s">
        <v>288</v>
      </c>
      <c r="W1838" s="32" t="s">
        <v>123</v>
      </c>
      <c r="X1838" s="32" t="s">
        <v>115</v>
      </c>
      <c r="Y1838" s="128"/>
      <c r="Z1838" s="119" t="s">
        <v>115</v>
      </c>
      <c r="AA1838" s="119">
        <v>3.3920400000000002</v>
      </c>
      <c r="AB1838" s="32" t="s">
        <v>115</v>
      </c>
      <c r="AC1838" s="32" t="s">
        <v>534</v>
      </c>
      <c r="AD1838" s="32" t="s">
        <v>115</v>
      </c>
      <c r="AE1838" s="32" t="s">
        <v>115</v>
      </c>
      <c r="AF1838" s="32" t="s">
        <v>115</v>
      </c>
      <c r="AG1838" s="32" t="s">
        <v>1513</v>
      </c>
      <c r="AH1838" s="32" t="s">
        <v>127</v>
      </c>
      <c r="AI1838" s="32">
        <v>5814484</v>
      </c>
      <c r="AJ1838" s="32" t="s">
        <v>5825</v>
      </c>
      <c r="AK1838" s="128" t="s">
        <v>5484</v>
      </c>
      <c r="AL1838" s="32">
        <v>8</v>
      </c>
      <c r="AM1838" s="32">
        <v>82</v>
      </c>
      <c r="AN1838" s="32" t="s">
        <v>128</v>
      </c>
      <c r="AO1838" s="32" t="s">
        <v>129</v>
      </c>
      <c r="AP1838" s="32" t="s">
        <v>203</v>
      </c>
      <c r="AQ1838" s="32" t="s">
        <v>130</v>
      </c>
      <c r="AR1838" s="32">
        <v>2025</v>
      </c>
      <c r="AS1838" s="32" t="s">
        <v>115</v>
      </c>
      <c r="AT1838" s="32" t="s">
        <v>123</v>
      </c>
      <c r="AU1838" s="32" t="s">
        <v>115</v>
      </c>
      <c r="AV1838" s="32" t="s">
        <v>115</v>
      </c>
      <c r="AW1838" s="32" t="s">
        <v>115</v>
      </c>
      <c r="AX1838" s="32" t="s">
        <v>123</v>
      </c>
      <c r="AY1838" s="32" t="s">
        <v>203</v>
      </c>
      <c r="AZ1838" s="110" t="s">
        <v>203</v>
      </c>
      <c r="BA1838" s="32" t="s">
        <v>203</v>
      </c>
      <c r="BB1838" s="32" t="s">
        <v>203</v>
      </c>
      <c r="BC1838" s="32" t="s">
        <v>203</v>
      </c>
      <c r="BD1838" s="32" t="s">
        <v>203</v>
      </c>
      <c r="BE1838" s="32" t="s">
        <v>203</v>
      </c>
      <c r="BF1838" s="110" t="s">
        <v>203</v>
      </c>
      <c r="BG1838" s="32" t="s">
        <v>203</v>
      </c>
      <c r="BH1838" s="32" t="s">
        <v>203</v>
      </c>
      <c r="BI1838" s="32" t="s">
        <v>960</v>
      </c>
      <c r="BJ1838" s="32">
        <v>5</v>
      </c>
      <c r="BK1838" s="110">
        <v>46854</v>
      </c>
      <c r="BL1838" s="110" t="s">
        <v>115</v>
      </c>
      <c r="BM1838" s="110">
        <v>47030</v>
      </c>
      <c r="BN1838" s="32" t="s">
        <v>115</v>
      </c>
      <c r="BO1838" s="32" t="s">
        <v>115</v>
      </c>
      <c r="BP1838" s="32" t="b">
        <v>0</v>
      </c>
      <c r="BQ1838" s="116" t="s">
        <v>115</v>
      </c>
      <c r="BR1838" s="32" t="s">
        <v>134</v>
      </c>
      <c r="BS1838" s="116">
        <v>2.1907999999999999</v>
      </c>
      <c r="BT1838" s="116">
        <v>4906.2695999999996</v>
      </c>
      <c r="BU1838" s="116">
        <v>0</v>
      </c>
      <c r="BV1838" s="116">
        <v>0</v>
      </c>
      <c r="BW1838" s="116">
        <v>0</v>
      </c>
      <c r="BX1838" s="116">
        <v>0</v>
      </c>
      <c r="BY1838" s="116">
        <v>34.0867</v>
      </c>
      <c r="BZ1838" s="116">
        <v>78.617599999999996</v>
      </c>
      <c r="CA1838" s="116">
        <v>577.9443</v>
      </c>
      <c r="CB1838" s="116">
        <v>4209.0662000000002</v>
      </c>
      <c r="CC1838" s="116">
        <v>6.5548000000000002</v>
      </c>
      <c r="CD1838" s="116">
        <v>0</v>
      </c>
      <c r="CE1838" s="116">
        <v>0</v>
      </c>
      <c r="CF1838" s="32" t="s">
        <v>135</v>
      </c>
      <c r="CG1838" s="32" t="s">
        <v>136</v>
      </c>
      <c r="CH1838" s="32" t="s">
        <v>738</v>
      </c>
      <c r="CI1838" s="116">
        <v>0</v>
      </c>
      <c r="CJ1838" s="116">
        <v>0</v>
      </c>
      <c r="CK1838" s="116">
        <v>0</v>
      </c>
      <c r="CL1838" s="116">
        <v>0</v>
      </c>
      <c r="CM1838" s="116">
        <v>0</v>
      </c>
      <c r="CN1838" s="116">
        <v>0</v>
      </c>
      <c r="CO1838" s="113">
        <v>0</v>
      </c>
      <c r="CP1838" s="32" t="s">
        <v>5826</v>
      </c>
      <c r="CQ1838" s="32" t="s">
        <v>5496</v>
      </c>
      <c r="CR1838" s="32" t="s">
        <v>279</v>
      </c>
      <c r="CS1838" s="32" t="s">
        <v>115</v>
      </c>
      <c r="CT1838" s="113">
        <v>1</v>
      </c>
      <c r="CU1838" s="113">
        <v>0</v>
      </c>
      <c r="CV1838" s="33" t="s">
        <v>1936</v>
      </c>
    </row>
    <row r="1839" spans="2:100">
      <c r="B1839" s="123">
        <v>1835</v>
      </c>
      <c r="C1839" s="128" t="s">
        <v>5484</v>
      </c>
      <c r="D1839" s="128"/>
      <c r="E1839" s="128"/>
      <c r="F1839" s="128"/>
      <c r="G1839" s="32" t="s">
        <v>5823</v>
      </c>
      <c r="H1839" s="32" t="s">
        <v>213</v>
      </c>
      <c r="I1839" s="32" t="s">
        <v>118</v>
      </c>
      <c r="J1839" s="32" t="s">
        <v>115</v>
      </c>
      <c r="K1839" s="32" t="s">
        <v>5824</v>
      </c>
      <c r="L1839" s="32" t="s">
        <v>5464</v>
      </c>
      <c r="M1839" s="32" t="s">
        <v>5472</v>
      </c>
      <c r="N1839" s="32" t="s">
        <v>115</v>
      </c>
      <c r="O1839" s="32" t="s">
        <v>115</v>
      </c>
      <c r="P1839" s="110">
        <v>45874</v>
      </c>
      <c r="Q1839" s="32" t="s">
        <v>115</v>
      </c>
      <c r="R1839" s="32" t="s">
        <v>5473</v>
      </c>
      <c r="S1839" s="32" t="s">
        <v>203</v>
      </c>
      <c r="T1839" s="32" t="s">
        <v>203</v>
      </c>
      <c r="U1839" s="32" t="s">
        <v>214</v>
      </c>
      <c r="V1839" s="32" t="s">
        <v>288</v>
      </c>
      <c r="W1839" s="32" t="s">
        <v>123</v>
      </c>
      <c r="X1839" s="32" t="s">
        <v>115</v>
      </c>
      <c r="Y1839" s="128"/>
      <c r="Z1839" s="119" t="s">
        <v>115</v>
      </c>
      <c r="AA1839" s="119">
        <v>2.1016900000000001</v>
      </c>
      <c r="AB1839" s="32" t="s">
        <v>115</v>
      </c>
      <c r="AC1839" s="32" t="s">
        <v>534</v>
      </c>
      <c r="AD1839" s="32" t="s">
        <v>115</v>
      </c>
      <c r="AE1839" s="32" t="s">
        <v>115</v>
      </c>
      <c r="AF1839" s="32" t="s">
        <v>115</v>
      </c>
      <c r="AG1839" s="32" t="s">
        <v>5530</v>
      </c>
      <c r="AH1839" s="32" t="s">
        <v>127</v>
      </c>
      <c r="AI1839" s="32">
        <v>5814485</v>
      </c>
      <c r="AJ1839" s="32" t="s">
        <v>5825</v>
      </c>
      <c r="AK1839" s="128" t="s">
        <v>5484</v>
      </c>
      <c r="AL1839" s="32">
        <v>8</v>
      </c>
      <c r="AM1839" s="32">
        <v>82</v>
      </c>
      <c r="AN1839" s="32" t="s">
        <v>128</v>
      </c>
      <c r="AO1839" s="32" t="s">
        <v>129</v>
      </c>
      <c r="AP1839" s="32" t="s">
        <v>203</v>
      </c>
      <c r="AQ1839" s="32" t="s">
        <v>130</v>
      </c>
      <c r="AR1839" s="32">
        <v>2025</v>
      </c>
      <c r="AS1839" s="32" t="s">
        <v>115</v>
      </c>
      <c r="AT1839" s="32" t="s">
        <v>123</v>
      </c>
      <c r="AU1839" s="32" t="s">
        <v>115</v>
      </c>
      <c r="AV1839" s="32" t="s">
        <v>115</v>
      </c>
      <c r="AW1839" s="32" t="s">
        <v>115</v>
      </c>
      <c r="AX1839" s="32" t="s">
        <v>123</v>
      </c>
      <c r="AY1839" s="32" t="s">
        <v>203</v>
      </c>
      <c r="AZ1839" s="110" t="s">
        <v>203</v>
      </c>
      <c r="BA1839" s="32" t="s">
        <v>203</v>
      </c>
      <c r="BB1839" s="32" t="s">
        <v>203</v>
      </c>
      <c r="BC1839" s="32" t="s">
        <v>203</v>
      </c>
      <c r="BD1839" s="32" t="s">
        <v>203</v>
      </c>
      <c r="BE1839" s="32" t="s">
        <v>203</v>
      </c>
      <c r="BF1839" s="110" t="s">
        <v>203</v>
      </c>
      <c r="BG1839" s="32" t="s">
        <v>203</v>
      </c>
      <c r="BH1839" s="32" t="s">
        <v>203</v>
      </c>
      <c r="BI1839" s="32" t="s">
        <v>960</v>
      </c>
      <c r="BJ1839" s="32">
        <v>5</v>
      </c>
      <c r="BK1839" s="110">
        <v>46786</v>
      </c>
      <c r="BL1839" s="110" t="s">
        <v>115</v>
      </c>
      <c r="BM1839" s="110">
        <v>47030</v>
      </c>
      <c r="BN1839" s="32" t="s">
        <v>115</v>
      </c>
      <c r="BO1839" s="32" t="s">
        <v>115</v>
      </c>
      <c r="BP1839" s="32" t="b">
        <v>0</v>
      </c>
      <c r="BQ1839" s="116" t="s">
        <v>115</v>
      </c>
      <c r="BR1839" s="32" t="s">
        <v>134</v>
      </c>
      <c r="BS1839" s="116">
        <v>2.1907999999999999</v>
      </c>
      <c r="BT1839" s="116">
        <v>858.13469999999995</v>
      </c>
      <c r="BU1839" s="116">
        <v>0</v>
      </c>
      <c r="BV1839" s="116">
        <v>0</v>
      </c>
      <c r="BW1839" s="116">
        <v>0</v>
      </c>
      <c r="BX1839" s="116">
        <v>0</v>
      </c>
      <c r="BY1839" s="116">
        <v>42.6554</v>
      </c>
      <c r="BZ1839" s="116">
        <v>50.024700000000003</v>
      </c>
      <c r="CA1839" s="116">
        <v>225.68289999999999</v>
      </c>
      <c r="CB1839" s="116">
        <v>510.39269999999999</v>
      </c>
      <c r="CC1839" s="116">
        <v>29.379000000000001</v>
      </c>
      <c r="CD1839" s="116">
        <v>0</v>
      </c>
      <c r="CE1839" s="116">
        <v>0</v>
      </c>
      <c r="CF1839" s="32" t="s">
        <v>135</v>
      </c>
      <c r="CG1839" s="32" t="s">
        <v>136</v>
      </c>
      <c r="CH1839" s="32" t="s">
        <v>738</v>
      </c>
      <c r="CI1839" s="116">
        <v>0</v>
      </c>
      <c r="CJ1839" s="116">
        <v>0</v>
      </c>
      <c r="CK1839" s="116">
        <v>0</v>
      </c>
      <c r="CL1839" s="116">
        <v>0</v>
      </c>
      <c r="CM1839" s="116">
        <v>0</v>
      </c>
      <c r="CN1839" s="116">
        <v>0</v>
      </c>
      <c r="CO1839" s="113">
        <v>0</v>
      </c>
      <c r="CP1839" s="32" t="s">
        <v>5827</v>
      </c>
      <c r="CQ1839" s="32" t="s">
        <v>5496</v>
      </c>
      <c r="CR1839" s="32" t="s">
        <v>279</v>
      </c>
      <c r="CS1839" s="32" t="s">
        <v>115</v>
      </c>
      <c r="CT1839" s="113">
        <v>1</v>
      </c>
      <c r="CU1839" s="113">
        <v>0</v>
      </c>
      <c r="CV1839" s="33" t="s">
        <v>1936</v>
      </c>
    </row>
    <row r="1840" spans="2:100">
      <c r="B1840" s="123">
        <v>1836</v>
      </c>
      <c r="C1840" s="128" t="s">
        <v>5484</v>
      </c>
      <c r="D1840" s="128"/>
      <c r="E1840" s="128"/>
      <c r="F1840" s="128"/>
      <c r="G1840" s="32" t="s">
        <v>5828</v>
      </c>
      <c r="H1840" s="32" t="s">
        <v>213</v>
      </c>
      <c r="I1840" s="32" t="s">
        <v>118</v>
      </c>
      <c r="J1840" s="32" t="s">
        <v>115</v>
      </c>
      <c r="K1840" s="32" t="s">
        <v>5829</v>
      </c>
      <c r="L1840" s="32" t="s">
        <v>5464</v>
      </c>
      <c r="M1840" s="32" t="s">
        <v>5472</v>
      </c>
      <c r="N1840" s="32" t="s">
        <v>115</v>
      </c>
      <c r="O1840" s="32" t="s">
        <v>115</v>
      </c>
      <c r="P1840" s="110">
        <v>45873</v>
      </c>
      <c r="Q1840" s="32" t="s">
        <v>115</v>
      </c>
      <c r="R1840" s="32" t="s">
        <v>5473</v>
      </c>
      <c r="S1840" s="32" t="s">
        <v>203</v>
      </c>
      <c r="T1840" s="32" t="s">
        <v>203</v>
      </c>
      <c r="U1840" s="32" t="s">
        <v>214</v>
      </c>
      <c r="V1840" s="32" t="s">
        <v>288</v>
      </c>
      <c r="W1840" s="32" t="s">
        <v>123</v>
      </c>
      <c r="X1840" s="32" t="s">
        <v>115</v>
      </c>
      <c r="Y1840" s="128"/>
      <c r="Z1840" s="119" t="s">
        <v>115</v>
      </c>
      <c r="AA1840" s="119">
        <v>3.3920400000000002</v>
      </c>
      <c r="AB1840" s="32" t="s">
        <v>115</v>
      </c>
      <c r="AC1840" s="32" t="s">
        <v>534</v>
      </c>
      <c r="AD1840" s="32" t="s">
        <v>115</v>
      </c>
      <c r="AE1840" s="32" t="s">
        <v>115</v>
      </c>
      <c r="AF1840" s="32" t="s">
        <v>115</v>
      </c>
      <c r="AG1840" s="32" t="s">
        <v>1513</v>
      </c>
      <c r="AH1840" s="32" t="s">
        <v>127</v>
      </c>
      <c r="AI1840" s="32">
        <v>5814482</v>
      </c>
      <c r="AJ1840" s="32" t="s">
        <v>5830</v>
      </c>
      <c r="AK1840" s="128" t="s">
        <v>5484</v>
      </c>
      <c r="AL1840" s="32">
        <v>10</v>
      </c>
      <c r="AM1840" s="32">
        <v>82</v>
      </c>
      <c r="AN1840" s="32" t="s">
        <v>128</v>
      </c>
      <c r="AO1840" s="32" t="s">
        <v>129</v>
      </c>
      <c r="AP1840" s="32" t="s">
        <v>203</v>
      </c>
      <c r="AQ1840" s="32" t="s">
        <v>130</v>
      </c>
      <c r="AR1840" s="32">
        <v>2025</v>
      </c>
      <c r="AS1840" s="32" t="s">
        <v>115</v>
      </c>
      <c r="AT1840" s="32" t="s">
        <v>123</v>
      </c>
      <c r="AU1840" s="32" t="s">
        <v>115</v>
      </c>
      <c r="AV1840" s="32" t="s">
        <v>115</v>
      </c>
      <c r="AW1840" s="32" t="s">
        <v>115</v>
      </c>
      <c r="AX1840" s="32" t="s">
        <v>123</v>
      </c>
      <c r="AY1840" s="32" t="s">
        <v>203</v>
      </c>
      <c r="AZ1840" s="110" t="s">
        <v>203</v>
      </c>
      <c r="BA1840" s="32" t="s">
        <v>203</v>
      </c>
      <c r="BB1840" s="32" t="s">
        <v>203</v>
      </c>
      <c r="BC1840" s="32" t="s">
        <v>203</v>
      </c>
      <c r="BD1840" s="32" t="s">
        <v>203</v>
      </c>
      <c r="BE1840" s="32" t="s">
        <v>203</v>
      </c>
      <c r="BF1840" s="110" t="s">
        <v>203</v>
      </c>
      <c r="BG1840" s="32" t="s">
        <v>203</v>
      </c>
      <c r="BH1840" s="32" t="s">
        <v>203</v>
      </c>
      <c r="BI1840" s="32" t="s">
        <v>960</v>
      </c>
      <c r="BJ1840" s="32">
        <v>5</v>
      </c>
      <c r="BK1840" s="110">
        <v>46853</v>
      </c>
      <c r="BL1840" s="110" t="s">
        <v>115</v>
      </c>
      <c r="BM1840" s="110">
        <v>46972</v>
      </c>
      <c r="BN1840" s="32" t="s">
        <v>115</v>
      </c>
      <c r="BO1840" s="32" t="s">
        <v>115</v>
      </c>
      <c r="BP1840" s="32" t="b">
        <v>0</v>
      </c>
      <c r="BQ1840" s="116" t="s">
        <v>115</v>
      </c>
      <c r="BR1840" s="32" t="s">
        <v>134</v>
      </c>
      <c r="BS1840" s="116">
        <v>2.1907999999999999</v>
      </c>
      <c r="BT1840" s="116">
        <v>4853.6453000000001</v>
      </c>
      <c r="BU1840" s="116">
        <v>0</v>
      </c>
      <c r="BV1840" s="116">
        <v>0</v>
      </c>
      <c r="BW1840" s="116">
        <v>0</v>
      </c>
      <c r="BX1840" s="116">
        <v>0</v>
      </c>
      <c r="BY1840" s="116">
        <v>34.0867</v>
      </c>
      <c r="BZ1840" s="116">
        <v>78.617599999999996</v>
      </c>
      <c r="CA1840" s="116">
        <v>577.9443</v>
      </c>
      <c r="CB1840" s="116">
        <v>4162.9841999999999</v>
      </c>
      <c r="CC1840" s="116">
        <v>1.26E-2</v>
      </c>
      <c r="CD1840" s="116">
        <v>0</v>
      </c>
      <c r="CE1840" s="116">
        <v>0</v>
      </c>
      <c r="CF1840" s="32" t="s">
        <v>135</v>
      </c>
      <c r="CG1840" s="32" t="s">
        <v>136</v>
      </c>
      <c r="CH1840" s="32" t="s">
        <v>738</v>
      </c>
      <c r="CI1840" s="116">
        <v>0</v>
      </c>
      <c r="CJ1840" s="116">
        <v>0</v>
      </c>
      <c r="CK1840" s="116">
        <v>0</v>
      </c>
      <c r="CL1840" s="116">
        <v>0</v>
      </c>
      <c r="CM1840" s="116">
        <v>0</v>
      </c>
      <c r="CN1840" s="116">
        <v>0</v>
      </c>
      <c r="CO1840" s="113">
        <v>0</v>
      </c>
      <c r="CP1840" s="32" t="s">
        <v>5831</v>
      </c>
      <c r="CQ1840" s="32" t="s">
        <v>5496</v>
      </c>
      <c r="CR1840" s="32" t="s">
        <v>279</v>
      </c>
      <c r="CS1840" s="32" t="s">
        <v>115</v>
      </c>
      <c r="CT1840" s="113">
        <v>1</v>
      </c>
      <c r="CU1840" s="113">
        <v>0</v>
      </c>
      <c r="CV1840" s="33" t="s">
        <v>1936</v>
      </c>
    </row>
    <row r="1841" spans="2:100">
      <c r="B1841" s="123">
        <v>1837</v>
      </c>
      <c r="C1841" s="128" t="s">
        <v>5484</v>
      </c>
      <c r="D1841" s="128"/>
      <c r="E1841" s="128"/>
      <c r="F1841" s="128"/>
      <c r="G1841" s="32" t="s">
        <v>5828</v>
      </c>
      <c r="H1841" s="32" t="s">
        <v>213</v>
      </c>
      <c r="I1841" s="32" t="s">
        <v>118</v>
      </c>
      <c r="J1841" s="32" t="s">
        <v>115</v>
      </c>
      <c r="K1841" s="32" t="s">
        <v>5829</v>
      </c>
      <c r="L1841" s="32" t="s">
        <v>5464</v>
      </c>
      <c r="M1841" s="32" t="s">
        <v>5472</v>
      </c>
      <c r="N1841" s="32" t="s">
        <v>115</v>
      </c>
      <c r="O1841" s="32" t="s">
        <v>115</v>
      </c>
      <c r="P1841" s="110">
        <v>45874</v>
      </c>
      <c r="Q1841" s="32" t="s">
        <v>115</v>
      </c>
      <c r="R1841" s="32" t="s">
        <v>5473</v>
      </c>
      <c r="S1841" s="32" t="s">
        <v>203</v>
      </c>
      <c r="T1841" s="32" t="s">
        <v>203</v>
      </c>
      <c r="U1841" s="32" t="s">
        <v>214</v>
      </c>
      <c r="V1841" s="32" t="s">
        <v>288</v>
      </c>
      <c r="W1841" s="32" t="s">
        <v>123</v>
      </c>
      <c r="X1841" s="32" t="s">
        <v>115</v>
      </c>
      <c r="Y1841" s="128"/>
      <c r="Z1841" s="119" t="s">
        <v>115</v>
      </c>
      <c r="AA1841" s="119">
        <v>2.1016900000000001</v>
      </c>
      <c r="AB1841" s="32" t="s">
        <v>115</v>
      </c>
      <c r="AC1841" s="32" t="s">
        <v>534</v>
      </c>
      <c r="AD1841" s="32" t="s">
        <v>115</v>
      </c>
      <c r="AE1841" s="32" t="s">
        <v>115</v>
      </c>
      <c r="AF1841" s="32" t="s">
        <v>115</v>
      </c>
      <c r="AG1841" s="32" t="s">
        <v>5530</v>
      </c>
      <c r="AH1841" s="32" t="s">
        <v>127</v>
      </c>
      <c r="AI1841" s="32">
        <v>5814483</v>
      </c>
      <c r="AJ1841" s="32" t="s">
        <v>5830</v>
      </c>
      <c r="AK1841" s="128" t="s">
        <v>5484</v>
      </c>
      <c r="AL1841" s="32">
        <v>10</v>
      </c>
      <c r="AM1841" s="32">
        <v>82</v>
      </c>
      <c r="AN1841" s="32" t="s">
        <v>128</v>
      </c>
      <c r="AO1841" s="32" t="s">
        <v>129</v>
      </c>
      <c r="AP1841" s="32" t="s">
        <v>203</v>
      </c>
      <c r="AQ1841" s="32" t="s">
        <v>130</v>
      </c>
      <c r="AR1841" s="32">
        <v>2025</v>
      </c>
      <c r="AS1841" s="32" t="s">
        <v>115</v>
      </c>
      <c r="AT1841" s="32" t="s">
        <v>123</v>
      </c>
      <c r="AU1841" s="32" t="s">
        <v>115</v>
      </c>
      <c r="AV1841" s="32" t="s">
        <v>115</v>
      </c>
      <c r="AW1841" s="32" t="s">
        <v>115</v>
      </c>
      <c r="AX1841" s="32" t="s">
        <v>123</v>
      </c>
      <c r="AY1841" s="32" t="s">
        <v>203</v>
      </c>
      <c r="AZ1841" s="110" t="s">
        <v>203</v>
      </c>
      <c r="BA1841" s="32" t="s">
        <v>203</v>
      </c>
      <c r="BB1841" s="32" t="s">
        <v>203</v>
      </c>
      <c r="BC1841" s="32" t="s">
        <v>203</v>
      </c>
      <c r="BD1841" s="32" t="s">
        <v>203</v>
      </c>
      <c r="BE1841" s="32" t="s">
        <v>203</v>
      </c>
      <c r="BF1841" s="110" t="s">
        <v>203</v>
      </c>
      <c r="BG1841" s="32" t="s">
        <v>203</v>
      </c>
      <c r="BH1841" s="32" t="s">
        <v>203</v>
      </c>
      <c r="BI1841" s="32" t="s">
        <v>960</v>
      </c>
      <c r="BJ1841" s="32">
        <v>5</v>
      </c>
      <c r="BK1841" s="110">
        <v>46786</v>
      </c>
      <c r="BL1841" s="110" t="s">
        <v>115</v>
      </c>
      <c r="BM1841" s="110">
        <v>46959</v>
      </c>
      <c r="BN1841" s="32" t="s">
        <v>115</v>
      </c>
      <c r="BO1841" s="32" t="s">
        <v>115</v>
      </c>
      <c r="BP1841" s="32" t="b">
        <v>0</v>
      </c>
      <c r="BQ1841" s="116" t="s">
        <v>115</v>
      </c>
      <c r="BR1841" s="32" t="s">
        <v>134</v>
      </c>
      <c r="BS1841" s="116">
        <v>2.1907999999999999</v>
      </c>
      <c r="BT1841" s="116">
        <v>903.19870000000003</v>
      </c>
      <c r="BU1841" s="116">
        <v>0</v>
      </c>
      <c r="BV1841" s="116">
        <v>0</v>
      </c>
      <c r="BW1841" s="116">
        <v>0</v>
      </c>
      <c r="BX1841" s="116">
        <v>0</v>
      </c>
      <c r="BY1841" s="116">
        <v>51.656000000000006</v>
      </c>
      <c r="BZ1841" s="116">
        <v>77.798599999999993</v>
      </c>
      <c r="CA1841" s="116">
        <v>255.56059999999999</v>
      </c>
      <c r="CB1841" s="116">
        <v>508.71170000000001</v>
      </c>
      <c r="CC1841" s="116">
        <v>9.4718</v>
      </c>
      <c r="CD1841" s="116">
        <v>0</v>
      </c>
      <c r="CE1841" s="116">
        <v>0</v>
      </c>
      <c r="CF1841" s="32" t="s">
        <v>135</v>
      </c>
      <c r="CG1841" s="32" t="s">
        <v>136</v>
      </c>
      <c r="CH1841" s="32" t="s">
        <v>738</v>
      </c>
      <c r="CI1841" s="116">
        <v>0</v>
      </c>
      <c r="CJ1841" s="116">
        <v>0</v>
      </c>
      <c r="CK1841" s="116">
        <v>0</v>
      </c>
      <c r="CL1841" s="116">
        <v>0</v>
      </c>
      <c r="CM1841" s="116">
        <v>0</v>
      </c>
      <c r="CN1841" s="116">
        <v>0</v>
      </c>
      <c r="CO1841" s="113">
        <v>0</v>
      </c>
      <c r="CP1841" s="32" t="s">
        <v>5832</v>
      </c>
      <c r="CQ1841" s="32" t="s">
        <v>5496</v>
      </c>
      <c r="CR1841" s="32" t="s">
        <v>279</v>
      </c>
      <c r="CS1841" s="32" t="s">
        <v>115</v>
      </c>
      <c r="CT1841" s="113">
        <v>1</v>
      </c>
      <c r="CU1841" s="113">
        <v>0</v>
      </c>
      <c r="CV1841" s="33" t="s">
        <v>1936</v>
      </c>
    </row>
    <row r="1842" spans="2:100">
      <c r="B1842" s="123">
        <v>1838</v>
      </c>
      <c r="C1842" s="128" t="s">
        <v>5484</v>
      </c>
      <c r="D1842" s="128"/>
      <c r="E1842" s="128"/>
      <c r="F1842" s="128"/>
      <c r="G1842" s="32" t="s">
        <v>5833</v>
      </c>
      <c r="H1842" s="32" t="s">
        <v>213</v>
      </c>
      <c r="I1842" s="32" t="s">
        <v>118</v>
      </c>
      <c r="J1842" s="32" t="s">
        <v>115</v>
      </c>
      <c r="K1842" s="32" t="s">
        <v>3035</v>
      </c>
      <c r="L1842" s="32" t="s">
        <v>5464</v>
      </c>
      <c r="M1842" s="32" t="s">
        <v>5472</v>
      </c>
      <c r="N1842" s="32" t="s">
        <v>115</v>
      </c>
      <c r="O1842" s="32" t="s">
        <v>115</v>
      </c>
      <c r="P1842" s="110">
        <v>45873</v>
      </c>
      <c r="Q1842" s="32" t="s">
        <v>115</v>
      </c>
      <c r="R1842" s="32" t="s">
        <v>5473</v>
      </c>
      <c r="S1842" s="32" t="s">
        <v>203</v>
      </c>
      <c r="T1842" s="32" t="s">
        <v>203</v>
      </c>
      <c r="U1842" s="32" t="s">
        <v>214</v>
      </c>
      <c r="V1842" s="32" t="s">
        <v>288</v>
      </c>
      <c r="W1842" s="32" t="s">
        <v>123</v>
      </c>
      <c r="X1842" s="32" t="s">
        <v>115</v>
      </c>
      <c r="Y1842" s="128"/>
      <c r="Z1842" s="119" t="s">
        <v>115</v>
      </c>
      <c r="AA1842" s="119">
        <v>3.3920400000000002</v>
      </c>
      <c r="AB1842" s="32" t="s">
        <v>115</v>
      </c>
      <c r="AC1842" s="32" t="s">
        <v>534</v>
      </c>
      <c r="AD1842" s="32" t="s">
        <v>115</v>
      </c>
      <c r="AE1842" s="32" t="s">
        <v>115</v>
      </c>
      <c r="AF1842" s="32" t="s">
        <v>115</v>
      </c>
      <c r="AG1842" s="32" t="s">
        <v>1513</v>
      </c>
      <c r="AH1842" s="32" t="s">
        <v>127</v>
      </c>
      <c r="AI1842" s="32">
        <v>5814498</v>
      </c>
      <c r="AJ1842" s="32" t="s">
        <v>5834</v>
      </c>
      <c r="AK1842" s="128" t="s">
        <v>5484</v>
      </c>
      <c r="AL1842" s="32">
        <v>8</v>
      </c>
      <c r="AM1842" s="32">
        <v>82</v>
      </c>
      <c r="AN1842" s="32" t="s">
        <v>128</v>
      </c>
      <c r="AO1842" s="32" t="s">
        <v>129</v>
      </c>
      <c r="AP1842" s="32" t="s">
        <v>203</v>
      </c>
      <c r="AQ1842" s="32" t="s">
        <v>130</v>
      </c>
      <c r="AR1842" s="32">
        <v>2025</v>
      </c>
      <c r="AS1842" s="32" t="s">
        <v>115</v>
      </c>
      <c r="AT1842" s="32" t="s">
        <v>123</v>
      </c>
      <c r="AU1842" s="32" t="s">
        <v>115</v>
      </c>
      <c r="AV1842" s="32" t="s">
        <v>115</v>
      </c>
      <c r="AW1842" s="32" t="s">
        <v>115</v>
      </c>
      <c r="AX1842" s="32" t="s">
        <v>123</v>
      </c>
      <c r="AY1842" s="32" t="s">
        <v>203</v>
      </c>
      <c r="AZ1842" s="110" t="s">
        <v>203</v>
      </c>
      <c r="BA1842" s="32" t="s">
        <v>203</v>
      </c>
      <c r="BB1842" s="32" t="s">
        <v>203</v>
      </c>
      <c r="BC1842" s="32" t="s">
        <v>203</v>
      </c>
      <c r="BD1842" s="32" t="s">
        <v>203</v>
      </c>
      <c r="BE1842" s="32" t="s">
        <v>203</v>
      </c>
      <c r="BF1842" s="110" t="s">
        <v>203</v>
      </c>
      <c r="BG1842" s="32" t="s">
        <v>203</v>
      </c>
      <c r="BH1842" s="32" t="s">
        <v>203</v>
      </c>
      <c r="BI1842" s="32" t="s">
        <v>960</v>
      </c>
      <c r="BJ1842" s="32">
        <v>5</v>
      </c>
      <c r="BK1842" s="110">
        <v>46826</v>
      </c>
      <c r="BL1842" s="110" t="s">
        <v>115</v>
      </c>
      <c r="BM1842" s="110">
        <v>46945</v>
      </c>
      <c r="BN1842" s="32" t="s">
        <v>115</v>
      </c>
      <c r="BO1842" s="32" t="s">
        <v>115</v>
      </c>
      <c r="BP1842" s="32" t="b">
        <v>0</v>
      </c>
      <c r="BQ1842" s="116" t="s">
        <v>115</v>
      </c>
      <c r="BR1842" s="32" t="s">
        <v>134</v>
      </c>
      <c r="BS1842" s="116">
        <v>2.1907999999999999</v>
      </c>
      <c r="BT1842" s="116">
        <v>4796.1454999999996</v>
      </c>
      <c r="BU1842" s="116">
        <v>0</v>
      </c>
      <c r="BV1842" s="116">
        <v>0</v>
      </c>
      <c r="BW1842" s="116">
        <v>0</v>
      </c>
      <c r="BX1842" s="116">
        <v>0</v>
      </c>
      <c r="BY1842" s="116">
        <v>29.064599999999999</v>
      </c>
      <c r="BZ1842" s="116">
        <v>79.891400000000004</v>
      </c>
      <c r="CA1842" s="116">
        <v>623.72059999999999</v>
      </c>
      <c r="CB1842" s="116">
        <v>4063.4688999999998</v>
      </c>
      <c r="CC1842" s="116">
        <v>0</v>
      </c>
      <c r="CD1842" s="116">
        <v>0</v>
      </c>
      <c r="CE1842" s="116">
        <v>0</v>
      </c>
      <c r="CF1842" s="32" t="s">
        <v>135</v>
      </c>
      <c r="CG1842" s="32" t="s">
        <v>136</v>
      </c>
      <c r="CH1842" s="32" t="s">
        <v>878</v>
      </c>
      <c r="CI1842" s="116">
        <v>0</v>
      </c>
      <c r="CJ1842" s="116">
        <v>0</v>
      </c>
      <c r="CK1842" s="116">
        <v>0</v>
      </c>
      <c r="CL1842" s="116">
        <v>0</v>
      </c>
      <c r="CM1842" s="116">
        <v>0</v>
      </c>
      <c r="CN1842" s="116">
        <v>0</v>
      </c>
      <c r="CO1842" s="113">
        <v>0</v>
      </c>
      <c r="CP1842" s="32" t="s">
        <v>5835</v>
      </c>
      <c r="CQ1842" s="32" t="s">
        <v>5496</v>
      </c>
      <c r="CR1842" s="32" t="s">
        <v>279</v>
      </c>
      <c r="CS1842" s="32" t="s">
        <v>115</v>
      </c>
      <c r="CT1842" s="113">
        <v>1</v>
      </c>
      <c r="CU1842" s="113">
        <v>0</v>
      </c>
      <c r="CV1842" s="33" t="s">
        <v>1936</v>
      </c>
    </row>
    <row r="1843" spans="2:100">
      <c r="B1843" s="123">
        <v>1839</v>
      </c>
      <c r="C1843" s="128" t="s">
        <v>5484</v>
      </c>
      <c r="D1843" s="128"/>
      <c r="E1843" s="128"/>
      <c r="F1843" s="128"/>
      <c r="G1843" s="32" t="s">
        <v>5833</v>
      </c>
      <c r="H1843" s="32" t="s">
        <v>213</v>
      </c>
      <c r="I1843" s="32" t="s">
        <v>118</v>
      </c>
      <c r="J1843" s="32" t="s">
        <v>115</v>
      </c>
      <c r="K1843" s="32" t="s">
        <v>3035</v>
      </c>
      <c r="L1843" s="32" t="s">
        <v>5464</v>
      </c>
      <c r="M1843" s="32" t="s">
        <v>5472</v>
      </c>
      <c r="N1843" s="32" t="s">
        <v>115</v>
      </c>
      <c r="O1843" s="32" t="s">
        <v>115</v>
      </c>
      <c r="P1843" s="110">
        <v>45874</v>
      </c>
      <c r="Q1843" s="32" t="s">
        <v>115</v>
      </c>
      <c r="R1843" s="32" t="s">
        <v>5473</v>
      </c>
      <c r="S1843" s="32" t="s">
        <v>203</v>
      </c>
      <c r="T1843" s="32" t="s">
        <v>203</v>
      </c>
      <c r="U1843" s="32" t="s">
        <v>214</v>
      </c>
      <c r="V1843" s="32" t="s">
        <v>288</v>
      </c>
      <c r="W1843" s="32" t="s">
        <v>123</v>
      </c>
      <c r="X1843" s="32" t="s">
        <v>115</v>
      </c>
      <c r="Y1843" s="128"/>
      <c r="Z1843" s="119" t="s">
        <v>115</v>
      </c>
      <c r="AA1843" s="119">
        <v>2.1016900000000001</v>
      </c>
      <c r="AB1843" s="32" t="s">
        <v>115</v>
      </c>
      <c r="AC1843" s="32" t="s">
        <v>534</v>
      </c>
      <c r="AD1843" s="32" t="s">
        <v>115</v>
      </c>
      <c r="AE1843" s="32" t="s">
        <v>115</v>
      </c>
      <c r="AF1843" s="32" t="s">
        <v>115</v>
      </c>
      <c r="AG1843" s="32" t="s">
        <v>5530</v>
      </c>
      <c r="AH1843" s="32" t="s">
        <v>127</v>
      </c>
      <c r="AI1843" s="32">
        <v>5814499</v>
      </c>
      <c r="AJ1843" s="32" t="s">
        <v>5834</v>
      </c>
      <c r="AK1843" s="128" t="s">
        <v>5484</v>
      </c>
      <c r="AL1843" s="32">
        <v>8</v>
      </c>
      <c r="AM1843" s="32">
        <v>82</v>
      </c>
      <c r="AN1843" s="32" t="s">
        <v>128</v>
      </c>
      <c r="AO1843" s="32" t="s">
        <v>129</v>
      </c>
      <c r="AP1843" s="32" t="s">
        <v>203</v>
      </c>
      <c r="AQ1843" s="32" t="s">
        <v>130</v>
      </c>
      <c r="AR1843" s="32">
        <v>2025</v>
      </c>
      <c r="AS1843" s="32" t="s">
        <v>115</v>
      </c>
      <c r="AT1843" s="32" t="s">
        <v>123</v>
      </c>
      <c r="AU1843" s="32" t="s">
        <v>115</v>
      </c>
      <c r="AV1843" s="32" t="s">
        <v>115</v>
      </c>
      <c r="AW1843" s="32" t="s">
        <v>115</v>
      </c>
      <c r="AX1843" s="32" t="s">
        <v>123</v>
      </c>
      <c r="AY1843" s="32" t="s">
        <v>203</v>
      </c>
      <c r="AZ1843" s="110" t="s">
        <v>203</v>
      </c>
      <c r="BA1843" s="32" t="s">
        <v>203</v>
      </c>
      <c r="BB1843" s="32" t="s">
        <v>203</v>
      </c>
      <c r="BC1843" s="32" t="s">
        <v>203</v>
      </c>
      <c r="BD1843" s="32" t="s">
        <v>203</v>
      </c>
      <c r="BE1843" s="32" t="s">
        <v>203</v>
      </c>
      <c r="BF1843" s="110" t="s">
        <v>203</v>
      </c>
      <c r="BG1843" s="32" t="s">
        <v>203</v>
      </c>
      <c r="BH1843" s="32" t="s">
        <v>203</v>
      </c>
      <c r="BI1843" s="32" t="s">
        <v>960</v>
      </c>
      <c r="BJ1843" s="32">
        <v>5</v>
      </c>
      <c r="BK1843" s="110">
        <v>46617</v>
      </c>
      <c r="BL1843" s="110" t="s">
        <v>115</v>
      </c>
      <c r="BM1843" s="110">
        <v>46793</v>
      </c>
      <c r="BN1843" s="32" t="s">
        <v>115</v>
      </c>
      <c r="BO1843" s="32" t="s">
        <v>115</v>
      </c>
      <c r="BP1843" s="32" t="b">
        <v>0</v>
      </c>
      <c r="BQ1843" s="116" t="s">
        <v>115</v>
      </c>
      <c r="BR1843" s="32" t="s">
        <v>134</v>
      </c>
      <c r="BS1843" s="116">
        <v>2.1907999999999999</v>
      </c>
      <c r="BT1843" s="116">
        <v>791.27890000000002</v>
      </c>
      <c r="BU1843" s="116">
        <v>0</v>
      </c>
      <c r="BV1843" s="116">
        <v>0</v>
      </c>
      <c r="BW1843" s="116">
        <v>0</v>
      </c>
      <c r="BX1843" s="116">
        <v>0</v>
      </c>
      <c r="BY1843" s="116">
        <v>42.805700000000002</v>
      </c>
      <c r="BZ1843" s="116">
        <v>88.112799999999993</v>
      </c>
      <c r="CA1843" s="116">
        <v>520.92639999999994</v>
      </c>
      <c r="CB1843" s="116">
        <v>139.434</v>
      </c>
      <c r="CC1843" s="116">
        <v>0</v>
      </c>
      <c r="CD1843" s="116">
        <v>0</v>
      </c>
      <c r="CE1843" s="116">
        <v>0</v>
      </c>
      <c r="CF1843" s="32" t="s">
        <v>135</v>
      </c>
      <c r="CG1843" s="32" t="s">
        <v>136</v>
      </c>
      <c r="CH1843" s="32" t="s">
        <v>878</v>
      </c>
      <c r="CI1843" s="116">
        <v>0</v>
      </c>
      <c r="CJ1843" s="116">
        <v>0</v>
      </c>
      <c r="CK1843" s="116">
        <v>0</v>
      </c>
      <c r="CL1843" s="116">
        <v>0</v>
      </c>
      <c r="CM1843" s="116">
        <v>0</v>
      </c>
      <c r="CN1843" s="116">
        <v>0</v>
      </c>
      <c r="CO1843" s="113">
        <v>0</v>
      </c>
      <c r="CP1843" s="32" t="s">
        <v>5836</v>
      </c>
      <c r="CQ1843" s="32" t="s">
        <v>5496</v>
      </c>
      <c r="CR1843" s="32" t="s">
        <v>279</v>
      </c>
      <c r="CS1843" s="32" t="s">
        <v>115</v>
      </c>
      <c r="CT1843" s="113">
        <v>1</v>
      </c>
      <c r="CU1843" s="113">
        <v>0</v>
      </c>
      <c r="CV1843" s="33" t="s">
        <v>1936</v>
      </c>
    </row>
    <row r="1844" spans="2:100">
      <c r="B1844" s="123">
        <v>1840</v>
      </c>
      <c r="C1844" s="128" t="s">
        <v>5484</v>
      </c>
      <c r="D1844" s="128"/>
      <c r="E1844" s="128"/>
      <c r="F1844" s="128"/>
      <c r="G1844" s="32" t="s">
        <v>5513</v>
      </c>
      <c r="H1844" s="32" t="s">
        <v>2613</v>
      </c>
      <c r="I1844" s="32" t="s">
        <v>118</v>
      </c>
      <c r="J1844" s="32" t="s">
        <v>115</v>
      </c>
      <c r="K1844" s="32" t="s">
        <v>5514</v>
      </c>
      <c r="L1844" s="32" t="s">
        <v>5464</v>
      </c>
      <c r="M1844" s="32" t="s">
        <v>5472</v>
      </c>
      <c r="N1844" s="32" t="s">
        <v>115</v>
      </c>
      <c r="O1844" s="32" t="s">
        <v>115</v>
      </c>
      <c r="P1844" s="110">
        <v>45877</v>
      </c>
      <c r="Q1844" s="32" t="s">
        <v>115</v>
      </c>
      <c r="R1844" s="32" t="s">
        <v>5473</v>
      </c>
      <c r="S1844" s="32" t="s">
        <v>121</v>
      </c>
      <c r="T1844" s="32" t="s">
        <v>115</v>
      </c>
      <c r="U1844" s="32" t="s">
        <v>214</v>
      </c>
      <c r="V1844" s="32" t="s">
        <v>288</v>
      </c>
      <c r="W1844" s="32" t="s">
        <v>123</v>
      </c>
      <c r="X1844" s="32" t="s">
        <v>115</v>
      </c>
      <c r="Y1844" s="128"/>
      <c r="Z1844" s="119" t="s">
        <v>115</v>
      </c>
      <c r="AA1844" s="119">
        <v>2.3037000000000001</v>
      </c>
      <c r="AB1844" s="32" t="s">
        <v>115</v>
      </c>
      <c r="AC1844" s="32" t="s">
        <v>534</v>
      </c>
      <c r="AD1844" s="32" t="s">
        <v>115</v>
      </c>
      <c r="AE1844" s="32" t="s">
        <v>115</v>
      </c>
      <c r="AF1844" s="32" t="s">
        <v>115</v>
      </c>
      <c r="AG1844" s="32" t="s">
        <v>5530</v>
      </c>
      <c r="AH1844" s="32" t="s">
        <v>127</v>
      </c>
      <c r="AI1844" s="32">
        <v>5813930</v>
      </c>
      <c r="AJ1844" s="32" t="s">
        <v>5515</v>
      </c>
      <c r="AK1844" s="128" t="s">
        <v>5484</v>
      </c>
      <c r="AL1844" s="32">
        <v>4</v>
      </c>
      <c r="AM1844" s="32">
        <v>82</v>
      </c>
      <c r="AN1844" s="32" t="s">
        <v>128</v>
      </c>
      <c r="AO1844" s="32" t="s">
        <v>129</v>
      </c>
      <c r="AP1844" s="32">
        <v>2025</v>
      </c>
      <c r="AQ1844" s="32" t="s">
        <v>130</v>
      </c>
      <c r="AR1844" s="32">
        <v>2025</v>
      </c>
      <c r="AS1844" s="32" t="s">
        <v>115</v>
      </c>
      <c r="AT1844" s="32" t="s">
        <v>123</v>
      </c>
      <c r="AU1844" s="32" t="s">
        <v>115</v>
      </c>
      <c r="AV1844" s="32" t="s">
        <v>115</v>
      </c>
      <c r="AW1844" s="32" t="s">
        <v>115</v>
      </c>
      <c r="AX1844" s="32" t="s">
        <v>123</v>
      </c>
      <c r="AY1844" s="32" t="s">
        <v>203</v>
      </c>
      <c r="AZ1844" s="110" t="s">
        <v>203</v>
      </c>
      <c r="BA1844" s="32" t="s">
        <v>203</v>
      </c>
      <c r="BB1844" s="32" t="s">
        <v>203</v>
      </c>
      <c r="BC1844" s="32" t="s">
        <v>203</v>
      </c>
      <c r="BD1844" s="32" t="s">
        <v>203</v>
      </c>
      <c r="BE1844" s="32" t="s">
        <v>203</v>
      </c>
      <c r="BF1844" s="110" t="s">
        <v>203</v>
      </c>
      <c r="BG1844" s="32" t="s">
        <v>203</v>
      </c>
      <c r="BH1844" s="32" t="s">
        <v>203</v>
      </c>
      <c r="BI1844" s="32" t="s">
        <v>162</v>
      </c>
      <c r="BJ1844" s="32">
        <v>5</v>
      </c>
      <c r="BK1844" s="110">
        <v>47056</v>
      </c>
      <c r="BL1844" s="110">
        <v>47392</v>
      </c>
      <c r="BM1844" s="110">
        <v>47392</v>
      </c>
      <c r="BN1844" s="32" t="s">
        <v>115</v>
      </c>
      <c r="BO1844" s="32" t="s">
        <v>115</v>
      </c>
      <c r="BP1844" s="32" t="b">
        <v>0</v>
      </c>
      <c r="BQ1844" s="116">
        <v>3600</v>
      </c>
      <c r="BR1844" s="32" t="s">
        <v>134</v>
      </c>
      <c r="BS1844" s="116">
        <v>120.84050000000001</v>
      </c>
      <c r="BT1844" s="116">
        <v>11513.095799999999</v>
      </c>
      <c r="BU1844" s="116">
        <v>0</v>
      </c>
      <c r="BV1844" s="116">
        <v>0</v>
      </c>
      <c r="BW1844" s="116">
        <v>0</v>
      </c>
      <c r="BX1844" s="116">
        <v>0</v>
      </c>
      <c r="BY1844" s="116">
        <v>235.3972</v>
      </c>
      <c r="BZ1844" s="116">
        <v>757.43209999999999</v>
      </c>
      <c r="CA1844" s="116">
        <v>1068.7979</v>
      </c>
      <c r="CB1844" s="116">
        <v>5673.6908000000003</v>
      </c>
      <c r="CC1844" s="116">
        <v>3444.8206</v>
      </c>
      <c r="CD1844" s="116">
        <v>332.95710000000003</v>
      </c>
      <c r="CE1844" s="116">
        <v>0</v>
      </c>
      <c r="CF1844" s="32" t="s">
        <v>135</v>
      </c>
      <c r="CG1844" s="32" t="s">
        <v>136</v>
      </c>
      <c r="CH1844" s="32" t="s">
        <v>1700</v>
      </c>
      <c r="CI1844" s="116">
        <v>0</v>
      </c>
      <c r="CJ1844" s="116">
        <v>0</v>
      </c>
      <c r="CK1844" s="116">
        <v>0</v>
      </c>
      <c r="CL1844" s="116">
        <v>0</v>
      </c>
      <c r="CM1844" s="116">
        <v>0</v>
      </c>
      <c r="CN1844" s="116">
        <v>0</v>
      </c>
      <c r="CO1844" s="113">
        <v>0</v>
      </c>
      <c r="CP1844" s="32" t="s">
        <v>279</v>
      </c>
      <c r="CQ1844" s="32" t="s">
        <v>5490</v>
      </c>
      <c r="CR1844" s="32" t="s">
        <v>279</v>
      </c>
      <c r="CS1844" s="32" t="s">
        <v>115</v>
      </c>
      <c r="CT1844" s="113">
        <v>1</v>
      </c>
      <c r="CU1844" s="113">
        <v>0</v>
      </c>
      <c r="CV1844" s="33" t="s">
        <v>1936</v>
      </c>
    </row>
    <row r="1845" spans="2:100">
      <c r="B1845" s="121">
        <v>1841</v>
      </c>
      <c r="C1845" s="129" t="s">
        <v>5484</v>
      </c>
      <c r="D1845" s="129"/>
      <c r="E1845" s="129"/>
      <c r="F1845" s="129"/>
      <c r="G1845" s="29" t="s">
        <v>5837</v>
      </c>
      <c r="H1845" s="29" t="s">
        <v>213</v>
      </c>
      <c r="I1845" s="29" t="s">
        <v>118</v>
      </c>
      <c r="J1845" s="29" t="s">
        <v>115</v>
      </c>
      <c r="K1845" s="29" t="s">
        <v>115</v>
      </c>
      <c r="L1845" s="29" t="s">
        <v>5464</v>
      </c>
      <c r="M1845" s="29" t="s">
        <v>5472</v>
      </c>
      <c r="N1845" s="29" t="s">
        <v>115</v>
      </c>
      <c r="O1845" s="29" t="s">
        <v>115</v>
      </c>
      <c r="P1845" s="109">
        <v>45876</v>
      </c>
      <c r="Q1845" s="29" t="s">
        <v>115</v>
      </c>
      <c r="R1845" s="29" t="s">
        <v>5473</v>
      </c>
      <c r="S1845" s="29" t="s">
        <v>203</v>
      </c>
      <c r="T1845" s="29" t="s">
        <v>203</v>
      </c>
      <c r="U1845" s="29" t="s">
        <v>214</v>
      </c>
      <c r="V1845" s="29" t="s">
        <v>288</v>
      </c>
      <c r="W1845" s="29" t="s">
        <v>123</v>
      </c>
      <c r="X1845" s="29" t="s">
        <v>115</v>
      </c>
      <c r="Y1845" s="129"/>
      <c r="Z1845" s="118" t="s">
        <v>115</v>
      </c>
      <c r="AA1845" s="118">
        <v>7.3776299999999901</v>
      </c>
      <c r="AB1845" s="29" t="s">
        <v>115</v>
      </c>
      <c r="AC1845" s="29" t="s">
        <v>534</v>
      </c>
      <c r="AD1845" s="29" t="s">
        <v>115</v>
      </c>
      <c r="AE1845" s="29" t="s">
        <v>115</v>
      </c>
      <c r="AF1845" s="29" t="s">
        <v>115</v>
      </c>
      <c r="AG1845" s="29" t="s">
        <v>5530</v>
      </c>
      <c r="AH1845" s="29" t="s">
        <v>127</v>
      </c>
      <c r="AI1845" s="29">
        <v>5814470</v>
      </c>
      <c r="AJ1845" s="29" t="s">
        <v>5838</v>
      </c>
      <c r="AK1845" s="129" t="s">
        <v>5484</v>
      </c>
      <c r="AL1845" s="29">
        <v>12</v>
      </c>
      <c r="AM1845" s="29">
        <v>82</v>
      </c>
      <c r="AN1845" s="29" t="s">
        <v>128</v>
      </c>
      <c r="AO1845" s="29" t="s">
        <v>129</v>
      </c>
      <c r="AP1845" s="29" t="s">
        <v>203</v>
      </c>
      <c r="AQ1845" s="29" t="s">
        <v>130</v>
      </c>
      <c r="AR1845" s="29">
        <v>2025</v>
      </c>
      <c r="AS1845" s="29" t="s">
        <v>115</v>
      </c>
      <c r="AT1845" s="29" t="s">
        <v>123</v>
      </c>
      <c r="AU1845" s="29" t="s">
        <v>115</v>
      </c>
      <c r="AV1845" s="29" t="s">
        <v>115</v>
      </c>
      <c r="AW1845" s="29" t="s">
        <v>115</v>
      </c>
      <c r="AX1845" s="29" t="s">
        <v>123</v>
      </c>
      <c r="AY1845" s="29" t="s">
        <v>203</v>
      </c>
      <c r="AZ1845" s="109" t="s">
        <v>203</v>
      </c>
      <c r="BA1845" s="29" t="s">
        <v>203</v>
      </c>
      <c r="BB1845" s="29" t="s">
        <v>203</v>
      </c>
      <c r="BC1845" s="29" t="s">
        <v>203</v>
      </c>
      <c r="BD1845" s="29" t="s">
        <v>203</v>
      </c>
      <c r="BE1845" s="29" t="s">
        <v>203</v>
      </c>
      <c r="BF1845" s="109" t="s">
        <v>203</v>
      </c>
      <c r="BG1845" s="29" t="s">
        <v>203</v>
      </c>
      <c r="BH1845" s="29" t="s">
        <v>203</v>
      </c>
      <c r="BI1845" s="29" t="s">
        <v>960</v>
      </c>
      <c r="BJ1845" s="29">
        <v>5</v>
      </c>
      <c r="BK1845" s="109">
        <v>47529</v>
      </c>
      <c r="BL1845" s="109" t="s">
        <v>115</v>
      </c>
      <c r="BM1845" s="109">
        <v>47574</v>
      </c>
      <c r="BN1845" s="29" t="s">
        <v>115</v>
      </c>
      <c r="BO1845" s="29" t="s">
        <v>115</v>
      </c>
      <c r="BP1845" s="29" t="b">
        <v>0</v>
      </c>
      <c r="BQ1845" s="115" t="s">
        <v>115</v>
      </c>
      <c r="BR1845" s="29" t="s">
        <v>134</v>
      </c>
      <c r="BS1845" s="115">
        <v>6.5647000000000002</v>
      </c>
      <c r="BT1845" s="115">
        <v>1617.7321999999999</v>
      </c>
      <c r="BU1845" s="115">
        <v>0</v>
      </c>
      <c r="BV1845" s="115">
        <v>0</v>
      </c>
      <c r="BW1845" s="115">
        <v>0</v>
      </c>
      <c r="BX1845" s="115">
        <v>0</v>
      </c>
      <c r="BY1845" s="115">
        <v>86.1434</v>
      </c>
      <c r="BZ1845" s="115">
        <v>120.2997</v>
      </c>
      <c r="CA1845" s="115">
        <v>396.81400000000002</v>
      </c>
      <c r="CB1845" s="115">
        <v>243.78020000000001</v>
      </c>
      <c r="CC1845" s="115">
        <v>308.1173</v>
      </c>
      <c r="CD1845" s="115">
        <v>462.57769999999999</v>
      </c>
      <c r="CE1845" s="115">
        <v>0</v>
      </c>
      <c r="CF1845" s="29" t="s">
        <v>135</v>
      </c>
      <c r="CG1845" s="29" t="s">
        <v>136</v>
      </c>
      <c r="CH1845" s="29" t="s">
        <v>522</v>
      </c>
      <c r="CI1845" s="115">
        <v>0</v>
      </c>
      <c r="CJ1845" s="115">
        <v>0</v>
      </c>
      <c r="CK1845" s="115">
        <v>0</v>
      </c>
      <c r="CL1845" s="115">
        <v>0</v>
      </c>
      <c r="CM1845" s="115">
        <v>0</v>
      </c>
      <c r="CN1845" s="115">
        <v>0</v>
      </c>
      <c r="CO1845" s="112">
        <v>0</v>
      </c>
      <c r="CP1845" s="29" t="s">
        <v>5839</v>
      </c>
      <c r="CQ1845" s="29" t="s">
        <v>5496</v>
      </c>
      <c r="CR1845" s="29" t="s">
        <v>279</v>
      </c>
      <c r="CS1845" s="29" t="s">
        <v>115</v>
      </c>
      <c r="CT1845" s="112">
        <v>1</v>
      </c>
      <c r="CU1845" s="112">
        <v>0</v>
      </c>
      <c r="CV1845" s="30" t="s">
        <v>1936</v>
      </c>
    </row>
    <row r="1846" spans="2:100">
      <c r="B1846" s="123">
        <v>1842</v>
      </c>
      <c r="C1846" s="128" t="s">
        <v>5484</v>
      </c>
      <c r="D1846" s="128"/>
      <c r="E1846" s="128"/>
      <c r="F1846" s="128"/>
      <c r="G1846" s="32" t="s">
        <v>5837</v>
      </c>
      <c r="H1846" s="32" t="s">
        <v>213</v>
      </c>
      <c r="I1846" s="32" t="s">
        <v>118</v>
      </c>
      <c r="J1846" s="32" t="s">
        <v>115</v>
      </c>
      <c r="K1846" s="32" t="s">
        <v>115</v>
      </c>
      <c r="L1846" s="32" t="s">
        <v>5464</v>
      </c>
      <c r="M1846" s="32" t="s">
        <v>5472</v>
      </c>
      <c r="N1846" s="32" t="s">
        <v>115</v>
      </c>
      <c r="O1846" s="32" t="s">
        <v>115</v>
      </c>
      <c r="P1846" s="110">
        <v>45904</v>
      </c>
      <c r="Q1846" s="32" t="s">
        <v>115</v>
      </c>
      <c r="R1846" s="32" t="s">
        <v>5473</v>
      </c>
      <c r="S1846" s="32" t="s">
        <v>203</v>
      </c>
      <c r="T1846" s="32" t="s">
        <v>203</v>
      </c>
      <c r="U1846" s="32" t="s">
        <v>214</v>
      </c>
      <c r="V1846" s="32" t="s">
        <v>288</v>
      </c>
      <c r="W1846" s="32" t="s">
        <v>123</v>
      </c>
      <c r="X1846" s="32" t="s">
        <v>115</v>
      </c>
      <c r="Y1846" s="128"/>
      <c r="Z1846" s="119" t="s">
        <v>115</v>
      </c>
      <c r="AA1846" s="119">
        <v>37.881500000000003</v>
      </c>
      <c r="AB1846" s="32" t="s">
        <v>115</v>
      </c>
      <c r="AC1846" s="32" t="s">
        <v>534</v>
      </c>
      <c r="AD1846" s="32" t="s">
        <v>115</v>
      </c>
      <c r="AE1846" s="32" t="s">
        <v>115</v>
      </c>
      <c r="AF1846" s="32" t="s">
        <v>115</v>
      </c>
      <c r="AG1846" s="32" t="s">
        <v>5530</v>
      </c>
      <c r="AH1846" s="32" t="s">
        <v>127</v>
      </c>
      <c r="AI1846" s="32">
        <v>5814794</v>
      </c>
      <c r="AJ1846" s="32" t="s">
        <v>5838</v>
      </c>
      <c r="AK1846" s="128" t="s">
        <v>5484</v>
      </c>
      <c r="AL1846" s="32">
        <v>12</v>
      </c>
      <c r="AM1846" s="32">
        <v>82</v>
      </c>
      <c r="AN1846" s="32" t="s">
        <v>128</v>
      </c>
      <c r="AO1846" s="32" t="s">
        <v>129</v>
      </c>
      <c r="AP1846" s="32" t="s">
        <v>203</v>
      </c>
      <c r="AQ1846" s="32" t="s">
        <v>130</v>
      </c>
      <c r="AR1846" s="32">
        <v>2025</v>
      </c>
      <c r="AS1846" s="32" t="s">
        <v>115</v>
      </c>
      <c r="AT1846" s="32" t="s">
        <v>123</v>
      </c>
      <c r="AU1846" s="32" t="s">
        <v>115</v>
      </c>
      <c r="AV1846" s="32" t="s">
        <v>115</v>
      </c>
      <c r="AW1846" s="32" t="s">
        <v>115</v>
      </c>
      <c r="AX1846" s="32" t="s">
        <v>123</v>
      </c>
      <c r="AY1846" s="32" t="s">
        <v>203</v>
      </c>
      <c r="AZ1846" s="110" t="s">
        <v>203</v>
      </c>
      <c r="BA1846" s="32" t="s">
        <v>203</v>
      </c>
      <c r="BB1846" s="32" t="s">
        <v>203</v>
      </c>
      <c r="BC1846" s="32" t="s">
        <v>203</v>
      </c>
      <c r="BD1846" s="32" t="s">
        <v>203</v>
      </c>
      <c r="BE1846" s="32" t="s">
        <v>203</v>
      </c>
      <c r="BF1846" s="110" t="s">
        <v>203</v>
      </c>
      <c r="BG1846" s="32" t="s">
        <v>203</v>
      </c>
      <c r="BH1846" s="32" t="s">
        <v>203</v>
      </c>
      <c r="BI1846" s="32" t="s">
        <v>960</v>
      </c>
      <c r="BJ1846" s="32">
        <v>5</v>
      </c>
      <c r="BK1846" s="110">
        <v>46283</v>
      </c>
      <c r="BL1846" s="110" t="s">
        <v>115</v>
      </c>
      <c r="BM1846" s="110">
        <v>46325</v>
      </c>
      <c r="BN1846" s="32" t="s">
        <v>115</v>
      </c>
      <c r="BO1846" s="32" t="s">
        <v>115</v>
      </c>
      <c r="BP1846" s="32" t="b">
        <v>1</v>
      </c>
      <c r="BQ1846" s="116" t="s">
        <v>115</v>
      </c>
      <c r="BR1846" s="32" t="s">
        <v>134</v>
      </c>
      <c r="BS1846" s="116">
        <v>3.1442000000000001</v>
      </c>
      <c r="BT1846" s="116">
        <v>971.69809999999995</v>
      </c>
      <c r="BU1846" s="116">
        <v>0</v>
      </c>
      <c r="BV1846" s="116">
        <v>0</v>
      </c>
      <c r="BW1846" s="116">
        <v>0</v>
      </c>
      <c r="BX1846" s="116">
        <v>0</v>
      </c>
      <c r="BY1846" s="116">
        <v>97.352099999999993</v>
      </c>
      <c r="BZ1846" s="116">
        <v>728.82740000000001</v>
      </c>
      <c r="CA1846" s="116">
        <v>145.51849999999999</v>
      </c>
      <c r="CB1846" s="116">
        <v>0</v>
      </c>
      <c r="CC1846" s="116">
        <v>0</v>
      </c>
      <c r="CD1846" s="116">
        <v>0</v>
      </c>
      <c r="CE1846" s="116">
        <v>0</v>
      </c>
      <c r="CF1846" s="32" t="s">
        <v>135</v>
      </c>
      <c r="CG1846" s="32" t="s">
        <v>136</v>
      </c>
      <c r="CH1846" s="32" t="s">
        <v>655</v>
      </c>
      <c r="CI1846" s="116">
        <v>0</v>
      </c>
      <c r="CJ1846" s="116">
        <v>0</v>
      </c>
      <c r="CK1846" s="116">
        <v>0</v>
      </c>
      <c r="CL1846" s="116">
        <v>0</v>
      </c>
      <c r="CM1846" s="116">
        <v>0</v>
      </c>
      <c r="CN1846" s="116">
        <v>0</v>
      </c>
      <c r="CO1846" s="113">
        <v>0</v>
      </c>
      <c r="CP1846" s="32" t="s">
        <v>5483</v>
      </c>
      <c r="CQ1846" s="32" t="s">
        <v>5496</v>
      </c>
      <c r="CR1846" s="32" t="s">
        <v>134</v>
      </c>
      <c r="CS1846" s="32" t="s">
        <v>115</v>
      </c>
      <c r="CT1846" s="113">
        <v>0</v>
      </c>
      <c r="CU1846" s="113">
        <v>0</v>
      </c>
      <c r="CV1846" s="33" t="s">
        <v>1936</v>
      </c>
    </row>
    <row r="1847" spans="2:100">
      <c r="B1847" s="123">
        <v>1843</v>
      </c>
      <c r="C1847" s="128" t="s">
        <v>5484</v>
      </c>
      <c r="D1847" s="128"/>
      <c r="E1847" s="128"/>
      <c r="F1847" s="128"/>
      <c r="G1847" s="32" t="s">
        <v>5837</v>
      </c>
      <c r="H1847" s="32" t="s">
        <v>213</v>
      </c>
      <c r="I1847" s="32" t="s">
        <v>118</v>
      </c>
      <c r="J1847" s="32" t="s">
        <v>115</v>
      </c>
      <c r="K1847" s="32" t="s">
        <v>115</v>
      </c>
      <c r="L1847" s="32" t="s">
        <v>5464</v>
      </c>
      <c r="M1847" s="32" t="s">
        <v>5472</v>
      </c>
      <c r="N1847" s="32" t="s">
        <v>115</v>
      </c>
      <c r="O1847" s="32" t="s">
        <v>115</v>
      </c>
      <c r="P1847" s="110">
        <v>45904</v>
      </c>
      <c r="Q1847" s="32" t="s">
        <v>115</v>
      </c>
      <c r="R1847" s="32" t="s">
        <v>5473</v>
      </c>
      <c r="S1847" s="32" t="s">
        <v>203</v>
      </c>
      <c r="T1847" s="32" t="s">
        <v>203</v>
      </c>
      <c r="U1847" s="32" t="s">
        <v>214</v>
      </c>
      <c r="V1847" s="32" t="s">
        <v>288</v>
      </c>
      <c r="W1847" s="32" t="s">
        <v>123</v>
      </c>
      <c r="X1847" s="32" t="s">
        <v>115</v>
      </c>
      <c r="Y1847" s="128"/>
      <c r="Z1847" s="119" t="s">
        <v>115</v>
      </c>
      <c r="AA1847" s="119">
        <v>37.881500000000003</v>
      </c>
      <c r="AB1847" s="32" t="s">
        <v>115</v>
      </c>
      <c r="AC1847" s="32" t="s">
        <v>534</v>
      </c>
      <c r="AD1847" s="32" t="s">
        <v>115</v>
      </c>
      <c r="AE1847" s="32" t="s">
        <v>115</v>
      </c>
      <c r="AF1847" s="32" t="s">
        <v>115</v>
      </c>
      <c r="AG1847" s="32" t="s">
        <v>5530</v>
      </c>
      <c r="AH1847" s="32" t="s">
        <v>127</v>
      </c>
      <c r="AI1847" s="32">
        <v>5814471</v>
      </c>
      <c r="AJ1847" s="32" t="s">
        <v>5838</v>
      </c>
      <c r="AK1847" s="128" t="s">
        <v>5484</v>
      </c>
      <c r="AL1847" s="32">
        <v>12</v>
      </c>
      <c r="AM1847" s="32">
        <v>82</v>
      </c>
      <c r="AN1847" s="32" t="s">
        <v>128</v>
      </c>
      <c r="AO1847" s="32" t="s">
        <v>129</v>
      </c>
      <c r="AP1847" s="32" t="s">
        <v>203</v>
      </c>
      <c r="AQ1847" s="32" t="s">
        <v>130</v>
      </c>
      <c r="AR1847" s="32">
        <v>2025</v>
      </c>
      <c r="AS1847" s="32" t="s">
        <v>115</v>
      </c>
      <c r="AT1847" s="32" t="s">
        <v>123</v>
      </c>
      <c r="AU1847" s="32" t="s">
        <v>115</v>
      </c>
      <c r="AV1847" s="32" t="s">
        <v>115</v>
      </c>
      <c r="AW1847" s="32" t="s">
        <v>115</v>
      </c>
      <c r="AX1847" s="32" t="s">
        <v>123</v>
      </c>
      <c r="AY1847" s="32" t="s">
        <v>203</v>
      </c>
      <c r="AZ1847" s="110" t="s">
        <v>203</v>
      </c>
      <c r="BA1847" s="32" t="s">
        <v>203</v>
      </c>
      <c r="BB1847" s="32" t="s">
        <v>203</v>
      </c>
      <c r="BC1847" s="32" t="s">
        <v>203</v>
      </c>
      <c r="BD1847" s="32" t="s">
        <v>203</v>
      </c>
      <c r="BE1847" s="32" t="s">
        <v>203</v>
      </c>
      <c r="BF1847" s="110" t="s">
        <v>203</v>
      </c>
      <c r="BG1847" s="32" t="s">
        <v>203</v>
      </c>
      <c r="BH1847" s="32" t="s">
        <v>203</v>
      </c>
      <c r="BI1847" s="32" t="s">
        <v>960</v>
      </c>
      <c r="BJ1847" s="32">
        <v>5</v>
      </c>
      <c r="BK1847" s="110">
        <v>47529</v>
      </c>
      <c r="BL1847" s="110" t="s">
        <v>115</v>
      </c>
      <c r="BM1847" s="110">
        <v>47574</v>
      </c>
      <c r="BN1847" s="32" t="s">
        <v>115</v>
      </c>
      <c r="BO1847" s="32" t="s">
        <v>115</v>
      </c>
      <c r="BP1847" s="32" t="b">
        <v>0</v>
      </c>
      <c r="BQ1847" s="116" t="s">
        <v>115</v>
      </c>
      <c r="BR1847" s="32" t="s">
        <v>134</v>
      </c>
      <c r="BS1847" s="116">
        <v>6.3423999999999996</v>
      </c>
      <c r="BT1847" s="116">
        <v>1644.9469999999999</v>
      </c>
      <c r="BU1847" s="116">
        <v>0</v>
      </c>
      <c r="BV1847" s="116">
        <v>0</v>
      </c>
      <c r="BW1847" s="116">
        <v>0</v>
      </c>
      <c r="BX1847" s="116">
        <v>0</v>
      </c>
      <c r="BY1847" s="116">
        <v>86.029799999999994</v>
      </c>
      <c r="BZ1847" s="116">
        <v>120.6448</v>
      </c>
      <c r="CA1847" s="116">
        <v>401.75619999999998</v>
      </c>
      <c r="CB1847" s="116">
        <v>253.46700000000001</v>
      </c>
      <c r="CC1847" s="116">
        <v>315.76690000000002</v>
      </c>
      <c r="CD1847" s="116">
        <v>467.28219999999999</v>
      </c>
      <c r="CE1847" s="116">
        <v>0</v>
      </c>
      <c r="CF1847" s="32" t="s">
        <v>135</v>
      </c>
      <c r="CG1847" s="32" t="s">
        <v>136</v>
      </c>
      <c r="CH1847" s="32" t="s">
        <v>522</v>
      </c>
      <c r="CI1847" s="116">
        <v>0</v>
      </c>
      <c r="CJ1847" s="116">
        <v>0</v>
      </c>
      <c r="CK1847" s="116">
        <v>0</v>
      </c>
      <c r="CL1847" s="116">
        <v>0</v>
      </c>
      <c r="CM1847" s="116">
        <v>0</v>
      </c>
      <c r="CN1847" s="116">
        <v>0</v>
      </c>
      <c r="CO1847" s="113">
        <v>0</v>
      </c>
      <c r="CP1847" s="32" t="s">
        <v>5840</v>
      </c>
      <c r="CQ1847" s="32" t="s">
        <v>5496</v>
      </c>
      <c r="CR1847" s="32" t="s">
        <v>279</v>
      </c>
      <c r="CS1847" s="32" t="s">
        <v>115</v>
      </c>
      <c r="CT1847" s="113">
        <v>1</v>
      </c>
      <c r="CU1847" s="113">
        <v>0</v>
      </c>
      <c r="CV1847" s="33" t="s">
        <v>1936</v>
      </c>
    </row>
    <row r="1848" spans="2:100">
      <c r="B1848" s="123">
        <v>1844</v>
      </c>
      <c r="C1848" s="128" t="s">
        <v>5484</v>
      </c>
      <c r="D1848" s="128"/>
      <c r="E1848" s="128"/>
      <c r="F1848" s="128"/>
      <c r="G1848" s="32" t="s">
        <v>5837</v>
      </c>
      <c r="H1848" s="32" t="s">
        <v>213</v>
      </c>
      <c r="I1848" s="32" t="s">
        <v>118</v>
      </c>
      <c r="J1848" s="32" t="s">
        <v>115</v>
      </c>
      <c r="K1848" s="32" t="s">
        <v>115</v>
      </c>
      <c r="L1848" s="32" t="s">
        <v>5464</v>
      </c>
      <c r="M1848" s="32" t="s">
        <v>5472</v>
      </c>
      <c r="N1848" s="32" t="s">
        <v>115</v>
      </c>
      <c r="O1848" s="32" t="s">
        <v>115</v>
      </c>
      <c r="P1848" s="110">
        <v>45904</v>
      </c>
      <c r="Q1848" s="32" t="s">
        <v>115</v>
      </c>
      <c r="R1848" s="32" t="s">
        <v>5473</v>
      </c>
      <c r="S1848" s="32" t="s">
        <v>203</v>
      </c>
      <c r="T1848" s="32" t="s">
        <v>203</v>
      </c>
      <c r="U1848" s="32" t="s">
        <v>214</v>
      </c>
      <c r="V1848" s="32" t="s">
        <v>288</v>
      </c>
      <c r="W1848" s="32" t="s">
        <v>123</v>
      </c>
      <c r="X1848" s="32" t="s">
        <v>115</v>
      </c>
      <c r="Y1848" s="128"/>
      <c r="Z1848" s="119" t="s">
        <v>115</v>
      </c>
      <c r="AA1848" s="119">
        <v>37.881500000000003</v>
      </c>
      <c r="AB1848" s="32" t="s">
        <v>115</v>
      </c>
      <c r="AC1848" s="32" t="s">
        <v>534</v>
      </c>
      <c r="AD1848" s="32" t="s">
        <v>115</v>
      </c>
      <c r="AE1848" s="32" t="s">
        <v>115</v>
      </c>
      <c r="AF1848" s="32" t="s">
        <v>115</v>
      </c>
      <c r="AG1848" s="32" t="s">
        <v>5530</v>
      </c>
      <c r="AH1848" s="32" t="s">
        <v>127</v>
      </c>
      <c r="AI1848" s="32">
        <v>5814793</v>
      </c>
      <c r="AJ1848" s="32" t="s">
        <v>5838</v>
      </c>
      <c r="AK1848" s="128" t="s">
        <v>5484</v>
      </c>
      <c r="AL1848" s="32">
        <v>12</v>
      </c>
      <c r="AM1848" s="32">
        <v>82</v>
      </c>
      <c r="AN1848" s="32" t="s">
        <v>128</v>
      </c>
      <c r="AO1848" s="32" t="s">
        <v>129</v>
      </c>
      <c r="AP1848" s="32" t="s">
        <v>203</v>
      </c>
      <c r="AQ1848" s="32" t="s">
        <v>130</v>
      </c>
      <c r="AR1848" s="32">
        <v>2025</v>
      </c>
      <c r="AS1848" s="32" t="s">
        <v>115</v>
      </c>
      <c r="AT1848" s="32" t="s">
        <v>123</v>
      </c>
      <c r="AU1848" s="32" t="s">
        <v>115</v>
      </c>
      <c r="AV1848" s="32" t="s">
        <v>115</v>
      </c>
      <c r="AW1848" s="32" t="s">
        <v>115</v>
      </c>
      <c r="AX1848" s="32" t="s">
        <v>123</v>
      </c>
      <c r="AY1848" s="32" t="s">
        <v>203</v>
      </c>
      <c r="AZ1848" s="110" t="s">
        <v>203</v>
      </c>
      <c r="BA1848" s="32" t="s">
        <v>203</v>
      </c>
      <c r="BB1848" s="32" t="s">
        <v>203</v>
      </c>
      <c r="BC1848" s="32" t="s">
        <v>203</v>
      </c>
      <c r="BD1848" s="32" t="s">
        <v>203</v>
      </c>
      <c r="BE1848" s="32" t="s">
        <v>203</v>
      </c>
      <c r="BF1848" s="110" t="s">
        <v>203</v>
      </c>
      <c r="BG1848" s="32" t="s">
        <v>203</v>
      </c>
      <c r="BH1848" s="32" t="s">
        <v>203</v>
      </c>
      <c r="BI1848" s="32" t="s">
        <v>960</v>
      </c>
      <c r="BJ1848" s="32">
        <v>5</v>
      </c>
      <c r="BK1848" s="110">
        <v>46283</v>
      </c>
      <c r="BL1848" s="110" t="s">
        <v>115</v>
      </c>
      <c r="BM1848" s="110">
        <v>46325</v>
      </c>
      <c r="BN1848" s="32" t="s">
        <v>115</v>
      </c>
      <c r="BO1848" s="32" t="s">
        <v>115</v>
      </c>
      <c r="BP1848" s="32" t="b">
        <v>1</v>
      </c>
      <c r="BQ1848" s="116" t="s">
        <v>115</v>
      </c>
      <c r="BR1848" s="32" t="s">
        <v>134</v>
      </c>
      <c r="BS1848" s="116">
        <v>2.3529</v>
      </c>
      <c r="BT1848" s="116">
        <v>1049.1228000000001</v>
      </c>
      <c r="BU1848" s="116">
        <v>0</v>
      </c>
      <c r="BV1848" s="116">
        <v>0</v>
      </c>
      <c r="BW1848" s="116">
        <v>0</v>
      </c>
      <c r="BX1848" s="116">
        <v>0</v>
      </c>
      <c r="BY1848" s="116">
        <v>96.771600000000007</v>
      </c>
      <c r="BZ1848" s="116">
        <v>730.09100000000001</v>
      </c>
      <c r="CA1848" s="116">
        <v>222.2602</v>
      </c>
      <c r="CB1848" s="116">
        <v>0</v>
      </c>
      <c r="CC1848" s="116">
        <v>0</v>
      </c>
      <c r="CD1848" s="116">
        <v>0</v>
      </c>
      <c r="CE1848" s="116">
        <v>0</v>
      </c>
      <c r="CF1848" s="32" t="s">
        <v>135</v>
      </c>
      <c r="CG1848" s="32" t="s">
        <v>136</v>
      </c>
      <c r="CH1848" s="32" t="s">
        <v>655</v>
      </c>
      <c r="CI1848" s="116">
        <v>0</v>
      </c>
      <c r="CJ1848" s="116">
        <v>0</v>
      </c>
      <c r="CK1848" s="116">
        <v>0</v>
      </c>
      <c r="CL1848" s="116">
        <v>0</v>
      </c>
      <c r="CM1848" s="116">
        <v>0</v>
      </c>
      <c r="CN1848" s="116">
        <v>0</v>
      </c>
      <c r="CO1848" s="113">
        <v>0</v>
      </c>
      <c r="CP1848" s="32" t="s">
        <v>5483</v>
      </c>
      <c r="CQ1848" s="32" t="s">
        <v>5496</v>
      </c>
      <c r="CR1848" s="32" t="s">
        <v>134</v>
      </c>
      <c r="CS1848" s="32" t="s">
        <v>115</v>
      </c>
      <c r="CT1848" s="113">
        <v>0</v>
      </c>
      <c r="CU1848" s="113">
        <v>0</v>
      </c>
      <c r="CV1848" s="33" t="s">
        <v>1936</v>
      </c>
    </row>
    <row r="1849" spans="2:100">
      <c r="B1849" s="123">
        <v>1845</v>
      </c>
      <c r="C1849" s="128" t="s">
        <v>5484</v>
      </c>
      <c r="D1849" s="128"/>
      <c r="E1849" s="128"/>
      <c r="F1849" s="128"/>
      <c r="G1849" s="32" t="s">
        <v>5837</v>
      </c>
      <c r="H1849" s="32" t="s">
        <v>2613</v>
      </c>
      <c r="I1849" s="32" t="s">
        <v>118</v>
      </c>
      <c r="J1849" s="32" t="s">
        <v>115</v>
      </c>
      <c r="K1849" s="32" t="s">
        <v>115</v>
      </c>
      <c r="L1849" s="32" t="s">
        <v>5464</v>
      </c>
      <c r="M1849" s="32" t="s">
        <v>5472</v>
      </c>
      <c r="N1849" s="32" t="s">
        <v>115</v>
      </c>
      <c r="O1849" s="32" t="s">
        <v>115</v>
      </c>
      <c r="P1849" s="110">
        <v>45875</v>
      </c>
      <c r="Q1849" s="32" t="s">
        <v>115</v>
      </c>
      <c r="R1849" s="32" t="s">
        <v>5473</v>
      </c>
      <c r="S1849" s="32" t="s">
        <v>203</v>
      </c>
      <c r="T1849" s="32" t="s">
        <v>203</v>
      </c>
      <c r="U1849" s="32" t="s">
        <v>214</v>
      </c>
      <c r="V1849" s="32" t="s">
        <v>288</v>
      </c>
      <c r="W1849" s="32" t="s">
        <v>123</v>
      </c>
      <c r="X1849" s="32" t="s">
        <v>115</v>
      </c>
      <c r="Y1849" s="128"/>
      <c r="Z1849" s="119" t="s">
        <v>115</v>
      </c>
      <c r="AA1849" s="119">
        <v>1.3509199999999899</v>
      </c>
      <c r="AB1849" s="32" t="s">
        <v>115</v>
      </c>
      <c r="AC1849" s="32" t="s">
        <v>534</v>
      </c>
      <c r="AD1849" s="32" t="s">
        <v>115</v>
      </c>
      <c r="AE1849" s="32" t="s">
        <v>115</v>
      </c>
      <c r="AF1849" s="32" t="s">
        <v>115</v>
      </c>
      <c r="AG1849" s="32" t="s">
        <v>5530</v>
      </c>
      <c r="AH1849" s="32" t="s">
        <v>127</v>
      </c>
      <c r="AI1849" s="32">
        <v>5814131</v>
      </c>
      <c r="AJ1849" s="32" t="s">
        <v>5838</v>
      </c>
      <c r="AK1849" s="128" t="s">
        <v>5484</v>
      </c>
      <c r="AL1849" s="32">
        <v>12</v>
      </c>
      <c r="AM1849" s="32">
        <v>82</v>
      </c>
      <c r="AN1849" s="32" t="s">
        <v>128</v>
      </c>
      <c r="AO1849" s="32" t="s">
        <v>129</v>
      </c>
      <c r="AP1849" s="32" t="s">
        <v>203</v>
      </c>
      <c r="AQ1849" s="32" t="s">
        <v>130</v>
      </c>
      <c r="AR1849" s="32">
        <v>2025</v>
      </c>
      <c r="AS1849" s="32" t="s">
        <v>115</v>
      </c>
      <c r="AT1849" s="32" t="s">
        <v>123</v>
      </c>
      <c r="AU1849" s="32" t="s">
        <v>115</v>
      </c>
      <c r="AV1849" s="32" t="s">
        <v>115</v>
      </c>
      <c r="AW1849" s="32" t="s">
        <v>115</v>
      </c>
      <c r="AX1849" s="32" t="s">
        <v>123</v>
      </c>
      <c r="AY1849" s="32" t="s">
        <v>203</v>
      </c>
      <c r="AZ1849" s="110" t="s">
        <v>203</v>
      </c>
      <c r="BA1849" s="32" t="s">
        <v>203</v>
      </c>
      <c r="BB1849" s="32" t="s">
        <v>203</v>
      </c>
      <c r="BC1849" s="32" t="s">
        <v>203</v>
      </c>
      <c r="BD1849" s="32" t="s">
        <v>203</v>
      </c>
      <c r="BE1849" s="32" t="s">
        <v>203</v>
      </c>
      <c r="BF1849" s="110" t="s">
        <v>203</v>
      </c>
      <c r="BG1849" s="32" t="s">
        <v>203</v>
      </c>
      <c r="BH1849" s="32" t="s">
        <v>203</v>
      </c>
      <c r="BI1849" s="32" t="s">
        <v>488</v>
      </c>
      <c r="BJ1849" s="32">
        <v>4</v>
      </c>
      <c r="BK1849" s="110">
        <v>46213</v>
      </c>
      <c r="BL1849" s="110" t="s">
        <v>115</v>
      </c>
      <c r="BM1849" s="110">
        <v>46325</v>
      </c>
      <c r="BN1849" s="32" t="s">
        <v>115</v>
      </c>
      <c r="BO1849" s="32" t="s">
        <v>115</v>
      </c>
      <c r="BP1849" s="32" t="b">
        <v>1</v>
      </c>
      <c r="BQ1849" s="116" t="s">
        <v>115</v>
      </c>
      <c r="BR1849" s="32" t="s">
        <v>134</v>
      </c>
      <c r="BS1849" s="116">
        <v>27.0001</v>
      </c>
      <c r="BT1849" s="116">
        <v>637.46280000000002</v>
      </c>
      <c r="BU1849" s="116">
        <v>0</v>
      </c>
      <c r="BV1849" s="116">
        <v>0</v>
      </c>
      <c r="BW1849" s="116">
        <v>0</v>
      </c>
      <c r="BX1849" s="116">
        <v>0</v>
      </c>
      <c r="BY1849" s="116">
        <v>103.08970000000001</v>
      </c>
      <c r="BZ1849" s="116">
        <v>478.50970000000001</v>
      </c>
      <c r="CA1849" s="116">
        <v>55.863399999999999</v>
      </c>
      <c r="CB1849" s="116">
        <v>0</v>
      </c>
      <c r="CC1849" s="116">
        <v>0</v>
      </c>
      <c r="CD1849" s="116">
        <v>0</v>
      </c>
      <c r="CE1849" s="116">
        <v>0</v>
      </c>
      <c r="CF1849" s="32" t="s">
        <v>135</v>
      </c>
      <c r="CG1849" s="32" t="s">
        <v>136</v>
      </c>
      <c r="CH1849" s="32" t="s">
        <v>655</v>
      </c>
      <c r="CI1849" s="116">
        <v>0</v>
      </c>
      <c r="CJ1849" s="116">
        <v>0</v>
      </c>
      <c r="CK1849" s="116">
        <v>0</v>
      </c>
      <c r="CL1849" s="116">
        <v>0</v>
      </c>
      <c r="CM1849" s="116">
        <v>0</v>
      </c>
      <c r="CN1849" s="116">
        <v>0</v>
      </c>
      <c r="CO1849" s="113">
        <v>0</v>
      </c>
      <c r="CP1849" s="32" t="s">
        <v>5483</v>
      </c>
      <c r="CQ1849" s="32" t="s">
        <v>5496</v>
      </c>
      <c r="CR1849" s="32" t="s">
        <v>134</v>
      </c>
      <c r="CS1849" s="32" t="s">
        <v>115</v>
      </c>
      <c r="CT1849" s="113">
        <v>0</v>
      </c>
      <c r="CU1849" s="113">
        <v>0</v>
      </c>
      <c r="CV1849" s="33" t="s">
        <v>1936</v>
      </c>
    </row>
    <row r="1850" spans="2:100">
      <c r="B1850" s="123">
        <v>1846</v>
      </c>
      <c r="C1850" s="128" t="s">
        <v>5484</v>
      </c>
      <c r="D1850" s="128"/>
      <c r="E1850" s="128"/>
      <c r="F1850" s="128"/>
      <c r="G1850" s="32" t="s">
        <v>5837</v>
      </c>
      <c r="H1850" s="32" t="s">
        <v>117</v>
      </c>
      <c r="I1850" s="32" t="s">
        <v>118</v>
      </c>
      <c r="J1850" s="32" t="s">
        <v>115</v>
      </c>
      <c r="K1850" s="32" t="s">
        <v>115</v>
      </c>
      <c r="L1850" s="32" t="s">
        <v>5464</v>
      </c>
      <c r="M1850" s="32" t="s">
        <v>5472</v>
      </c>
      <c r="N1850" s="32" t="s">
        <v>115</v>
      </c>
      <c r="O1850" s="32" t="s">
        <v>115</v>
      </c>
      <c r="P1850" s="110">
        <v>45876</v>
      </c>
      <c r="Q1850" s="32" t="s">
        <v>115</v>
      </c>
      <c r="R1850" s="32" t="s">
        <v>5473</v>
      </c>
      <c r="S1850" s="32" t="s">
        <v>203</v>
      </c>
      <c r="T1850" s="32" t="s">
        <v>203</v>
      </c>
      <c r="U1850" s="32" t="s">
        <v>214</v>
      </c>
      <c r="V1850" s="32" t="s">
        <v>288</v>
      </c>
      <c r="W1850" s="32" t="s">
        <v>123</v>
      </c>
      <c r="X1850" s="32" t="s">
        <v>278</v>
      </c>
      <c r="Y1850" s="128"/>
      <c r="Z1850" s="119" t="s">
        <v>115</v>
      </c>
      <c r="AA1850" s="119">
        <v>7.3776299999999901</v>
      </c>
      <c r="AB1850" s="32" t="s">
        <v>115</v>
      </c>
      <c r="AC1850" s="32" t="s">
        <v>534</v>
      </c>
      <c r="AD1850" s="32" t="s">
        <v>115</v>
      </c>
      <c r="AE1850" s="32" t="s">
        <v>115</v>
      </c>
      <c r="AF1850" s="32" t="s">
        <v>115</v>
      </c>
      <c r="AG1850" s="32" t="s">
        <v>5530</v>
      </c>
      <c r="AH1850" s="32" t="s">
        <v>127</v>
      </c>
      <c r="AI1850" s="32">
        <v>5561439</v>
      </c>
      <c r="AJ1850" s="32" t="s">
        <v>5838</v>
      </c>
      <c r="AK1850" s="128" t="s">
        <v>5484</v>
      </c>
      <c r="AL1850" s="32">
        <v>12</v>
      </c>
      <c r="AM1850" s="32">
        <v>82</v>
      </c>
      <c r="AN1850" s="32" t="s">
        <v>128</v>
      </c>
      <c r="AO1850" s="32" t="s">
        <v>129</v>
      </c>
      <c r="AP1850" s="32" t="s">
        <v>203</v>
      </c>
      <c r="AQ1850" s="32" t="s">
        <v>130</v>
      </c>
      <c r="AR1850" s="32">
        <v>2025</v>
      </c>
      <c r="AS1850" s="32" t="s">
        <v>115</v>
      </c>
      <c r="AT1850" s="32" t="s">
        <v>123</v>
      </c>
      <c r="AU1850" s="32" t="s">
        <v>115</v>
      </c>
      <c r="AV1850" s="32" t="s">
        <v>115</v>
      </c>
      <c r="AW1850" s="32" t="s">
        <v>115</v>
      </c>
      <c r="AX1850" s="32" t="s">
        <v>123</v>
      </c>
      <c r="AY1850" s="32" t="s">
        <v>203</v>
      </c>
      <c r="AZ1850" s="110" t="s">
        <v>203</v>
      </c>
      <c r="BA1850" s="32" t="s">
        <v>203</v>
      </c>
      <c r="BB1850" s="32" t="s">
        <v>203</v>
      </c>
      <c r="BC1850" s="32" t="s">
        <v>203</v>
      </c>
      <c r="BD1850" s="32" t="s">
        <v>203</v>
      </c>
      <c r="BE1850" s="32" t="s">
        <v>203</v>
      </c>
      <c r="BF1850" s="110" t="s">
        <v>203</v>
      </c>
      <c r="BG1850" s="32" t="s">
        <v>203</v>
      </c>
      <c r="BH1850" s="32" t="s">
        <v>203</v>
      </c>
      <c r="BI1850" s="32" t="s">
        <v>960</v>
      </c>
      <c r="BJ1850" s="32">
        <v>5</v>
      </c>
      <c r="BK1850" s="110" t="s">
        <v>115</v>
      </c>
      <c r="BL1850" s="110" t="s">
        <v>115</v>
      </c>
      <c r="BM1850" s="110">
        <v>46483</v>
      </c>
      <c r="BN1850" s="32" t="s">
        <v>115</v>
      </c>
      <c r="BO1850" s="32" t="s">
        <v>115</v>
      </c>
      <c r="BP1850" s="32" t="b">
        <v>0</v>
      </c>
      <c r="BQ1850" s="116" t="s">
        <v>115</v>
      </c>
      <c r="BR1850" s="32" t="s">
        <v>134</v>
      </c>
      <c r="BS1850" s="116">
        <v>27.342400000000001</v>
      </c>
      <c r="BT1850" s="116">
        <v>16765.759900000001</v>
      </c>
      <c r="BU1850" s="116">
        <v>0</v>
      </c>
      <c r="BV1850" s="116">
        <v>0</v>
      </c>
      <c r="BW1850" s="116">
        <v>0</v>
      </c>
      <c r="BX1850" s="116">
        <v>0</v>
      </c>
      <c r="BY1850" s="116">
        <v>65.023399999999995</v>
      </c>
      <c r="BZ1850" s="116">
        <v>16700.092700000001</v>
      </c>
      <c r="CA1850" s="116">
        <v>0.64380000000000004</v>
      </c>
      <c r="CB1850" s="116">
        <v>0</v>
      </c>
      <c r="CC1850" s="116">
        <v>0</v>
      </c>
      <c r="CD1850" s="116">
        <v>0</v>
      </c>
      <c r="CE1850" s="116">
        <v>0</v>
      </c>
      <c r="CF1850" s="32" t="s">
        <v>135</v>
      </c>
      <c r="CG1850" s="32" t="s">
        <v>136</v>
      </c>
      <c r="CH1850" s="32" t="s">
        <v>486</v>
      </c>
      <c r="CI1850" s="116">
        <v>0</v>
      </c>
      <c r="CJ1850" s="116">
        <v>0</v>
      </c>
      <c r="CK1850" s="116">
        <v>0</v>
      </c>
      <c r="CL1850" s="116">
        <v>0</v>
      </c>
      <c r="CM1850" s="116">
        <v>0</v>
      </c>
      <c r="CN1850" s="116">
        <v>0</v>
      </c>
      <c r="CO1850" s="113">
        <v>0</v>
      </c>
      <c r="CP1850" s="32" t="s">
        <v>5841</v>
      </c>
      <c r="CQ1850" s="32" t="s">
        <v>5496</v>
      </c>
      <c r="CR1850" s="32" t="s">
        <v>279</v>
      </c>
      <c r="CS1850" s="32" t="s">
        <v>115</v>
      </c>
      <c r="CT1850" s="113">
        <v>1</v>
      </c>
      <c r="CU1850" s="113">
        <v>0</v>
      </c>
      <c r="CV1850" s="33" t="s">
        <v>1936</v>
      </c>
    </row>
    <row r="1851" spans="2:100">
      <c r="B1851" s="123">
        <v>1847</v>
      </c>
      <c r="C1851" s="128" t="s">
        <v>5484</v>
      </c>
      <c r="D1851" s="128"/>
      <c r="E1851" s="128"/>
      <c r="F1851" s="128"/>
      <c r="G1851" s="32" t="s">
        <v>5837</v>
      </c>
      <c r="H1851" s="32" t="s">
        <v>2613</v>
      </c>
      <c r="I1851" s="32" t="s">
        <v>118</v>
      </c>
      <c r="J1851" s="32" t="s">
        <v>115</v>
      </c>
      <c r="K1851" s="32" t="s">
        <v>115</v>
      </c>
      <c r="L1851" s="32" t="s">
        <v>5464</v>
      </c>
      <c r="M1851" s="32" t="s">
        <v>5472</v>
      </c>
      <c r="N1851" s="32" t="s">
        <v>115</v>
      </c>
      <c r="O1851" s="32" t="s">
        <v>115</v>
      </c>
      <c r="P1851" s="110">
        <v>45875</v>
      </c>
      <c r="Q1851" s="32" t="s">
        <v>115</v>
      </c>
      <c r="R1851" s="32" t="s">
        <v>5473</v>
      </c>
      <c r="S1851" s="32" t="s">
        <v>203</v>
      </c>
      <c r="T1851" s="32" t="s">
        <v>203</v>
      </c>
      <c r="U1851" s="32" t="s">
        <v>214</v>
      </c>
      <c r="V1851" s="32" t="s">
        <v>288</v>
      </c>
      <c r="W1851" s="32" t="s">
        <v>123</v>
      </c>
      <c r="X1851" s="32" t="s">
        <v>115</v>
      </c>
      <c r="Y1851" s="128"/>
      <c r="Z1851" s="119" t="s">
        <v>115</v>
      </c>
      <c r="AA1851" s="119">
        <v>1.3509199999999899</v>
      </c>
      <c r="AB1851" s="32" t="s">
        <v>115</v>
      </c>
      <c r="AC1851" s="32" t="s">
        <v>534</v>
      </c>
      <c r="AD1851" s="32" t="s">
        <v>115</v>
      </c>
      <c r="AE1851" s="32" t="s">
        <v>115</v>
      </c>
      <c r="AF1851" s="32" t="s">
        <v>115</v>
      </c>
      <c r="AG1851" s="32" t="s">
        <v>5530</v>
      </c>
      <c r="AH1851" s="32" t="s">
        <v>127</v>
      </c>
      <c r="AI1851" s="32">
        <v>5814133</v>
      </c>
      <c r="AJ1851" s="32" t="s">
        <v>5838</v>
      </c>
      <c r="AK1851" s="128" t="s">
        <v>5484</v>
      </c>
      <c r="AL1851" s="32">
        <v>12</v>
      </c>
      <c r="AM1851" s="32">
        <v>82</v>
      </c>
      <c r="AN1851" s="32" t="s">
        <v>128</v>
      </c>
      <c r="AO1851" s="32" t="s">
        <v>129</v>
      </c>
      <c r="AP1851" s="32" t="s">
        <v>203</v>
      </c>
      <c r="AQ1851" s="32" t="s">
        <v>130</v>
      </c>
      <c r="AR1851" s="32">
        <v>2025</v>
      </c>
      <c r="AS1851" s="32" t="s">
        <v>115</v>
      </c>
      <c r="AT1851" s="32" t="s">
        <v>123</v>
      </c>
      <c r="AU1851" s="32" t="s">
        <v>115</v>
      </c>
      <c r="AV1851" s="32" t="s">
        <v>115</v>
      </c>
      <c r="AW1851" s="32" t="s">
        <v>115</v>
      </c>
      <c r="AX1851" s="32" t="s">
        <v>123</v>
      </c>
      <c r="AY1851" s="32" t="s">
        <v>203</v>
      </c>
      <c r="AZ1851" s="110" t="s">
        <v>203</v>
      </c>
      <c r="BA1851" s="32" t="s">
        <v>203</v>
      </c>
      <c r="BB1851" s="32" t="s">
        <v>203</v>
      </c>
      <c r="BC1851" s="32" t="s">
        <v>203</v>
      </c>
      <c r="BD1851" s="32" t="s">
        <v>203</v>
      </c>
      <c r="BE1851" s="32" t="s">
        <v>203</v>
      </c>
      <c r="BF1851" s="110" t="s">
        <v>203</v>
      </c>
      <c r="BG1851" s="32" t="s">
        <v>203</v>
      </c>
      <c r="BH1851" s="32" t="s">
        <v>203</v>
      </c>
      <c r="BI1851" s="32" t="s">
        <v>960</v>
      </c>
      <c r="BJ1851" s="32">
        <v>5</v>
      </c>
      <c r="BK1851" s="110">
        <v>46925</v>
      </c>
      <c r="BL1851" s="110" t="s">
        <v>115</v>
      </c>
      <c r="BM1851" s="110">
        <v>47542</v>
      </c>
      <c r="BN1851" s="32" t="s">
        <v>115</v>
      </c>
      <c r="BO1851" s="32" t="s">
        <v>115</v>
      </c>
      <c r="BP1851" s="32" t="b">
        <v>0</v>
      </c>
      <c r="BQ1851" s="116" t="s">
        <v>115</v>
      </c>
      <c r="BR1851" s="32" t="s">
        <v>134</v>
      </c>
      <c r="BS1851" s="116">
        <v>207.55279999999999</v>
      </c>
      <c r="BT1851" s="116">
        <v>110972.8144</v>
      </c>
      <c r="BU1851" s="116">
        <v>0</v>
      </c>
      <c r="BV1851" s="116">
        <v>0</v>
      </c>
      <c r="BW1851" s="116">
        <v>0</v>
      </c>
      <c r="BX1851" s="116">
        <v>0</v>
      </c>
      <c r="BY1851" s="116">
        <v>474.28659999999996</v>
      </c>
      <c r="BZ1851" s="116">
        <v>38502.777199999997</v>
      </c>
      <c r="CA1851" s="116">
        <v>11758.7138</v>
      </c>
      <c r="CB1851" s="116">
        <v>29006.1302</v>
      </c>
      <c r="CC1851" s="116">
        <v>17434.718400000002</v>
      </c>
      <c r="CD1851" s="116">
        <v>11082.5957</v>
      </c>
      <c r="CE1851" s="116">
        <v>0</v>
      </c>
      <c r="CF1851" s="32" t="s">
        <v>135</v>
      </c>
      <c r="CG1851" s="32" t="s">
        <v>136</v>
      </c>
      <c r="CH1851" s="32" t="s">
        <v>522</v>
      </c>
      <c r="CI1851" s="116">
        <v>0</v>
      </c>
      <c r="CJ1851" s="116">
        <v>0</v>
      </c>
      <c r="CK1851" s="116">
        <v>0</v>
      </c>
      <c r="CL1851" s="116">
        <v>0</v>
      </c>
      <c r="CM1851" s="116">
        <v>0</v>
      </c>
      <c r="CN1851" s="116">
        <v>0</v>
      </c>
      <c r="CO1851" s="113">
        <v>0</v>
      </c>
      <c r="CP1851" s="32" t="s">
        <v>5842</v>
      </c>
      <c r="CQ1851" s="32" t="s">
        <v>5496</v>
      </c>
      <c r="CR1851" s="32" t="s">
        <v>279</v>
      </c>
      <c r="CS1851" s="32" t="s">
        <v>115</v>
      </c>
      <c r="CT1851" s="113">
        <v>1</v>
      </c>
      <c r="CU1851" s="113">
        <v>0</v>
      </c>
      <c r="CV1851" s="33" t="s">
        <v>1936</v>
      </c>
    </row>
    <row r="1852" spans="2:100">
      <c r="B1852" s="123">
        <v>1848</v>
      </c>
      <c r="C1852" s="128" t="s">
        <v>5484</v>
      </c>
      <c r="D1852" s="128"/>
      <c r="E1852" s="128"/>
      <c r="F1852" s="128"/>
      <c r="G1852" s="32" t="s">
        <v>5837</v>
      </c>
      <c r="H1852" s="32" t="s">
        <v>2613</v>
      </c>
      <c r="I1852" s="32" t="s">
        <v>118</v>
      </c>
      <c r="J1852" s="32" t="s">
        <v>115</v>
      </c>
      <c r="K1852" s="32" t="s">
        <v>115</v>
      </c>
      <c r="L1852" s="32" t="s">
        <v>5464</v>
      </c>
      <c r="M1852" s="32" t="s">
        <v>5472</v>
      </c>
      <c r="N1852" s="32" t="s">
        <v>115</v>
      </c>
      <c r="O1852" s="32" t="s">
        <v>115</v>
      </c>
      <c r="P1852" s="110">
        <v>45875</v>
      </c>
      <c r="Q1852" s="32" t="s">
        <v>115</v>
      </c>
      <c r="R1852" s="32" t="s">
        <v>5473</v>
      </c>
      <c r="S1852" s="32" t="s">
        <v>203</v>
      </c>
      <c r="T1852" s="32" t="s">
        <v>203</v>
      </c>
      <c r="U1852" s="32" t="s">
        <v>214</v>
      </c>
      <c r="V1852" s="32" t="s">
        <v>288</v>
      </c>
      <c r="W1852" s="32" t="s">
        <v>123</v>
      </c>
      <c r="X1852" s="32" t="s">
        <v>115</v>
      </c>
      <c r="Y1852" s="128"/>
      <c r="Z1852" s="119" t="s">
        <v>115</v>
      </c>
      <c r="AA1852" s="119">
        <v>1.3509199999999899</v>
      </c>
      <c r="AB1852" s="32" t="s">
        <v>115</v>
      </c>
      <c r="AC1852" s="32" t="s">
        <v>534</v>
      </c>
      <c r="AD1852" s="32" t="s">
        <v>115</v>
      </c>
      <c r="AE1852" s="32" t="s">
        <v>115</v>
      </c>
      <c r="AF1852" s="32" t="s">
        <v>115</v>
      </c>
      <c r="AG1852" s="32" t="s">
        <v>5530</v>
      </c>
      <c r="AH1852" s="32" t="s">
        <v>127</v>
      </c>
      <c r="AI1852" s="32">
        <v>5814127</v>
      </c>
      <c r="AJ1852" s="32" t="s">
        <v>5838</v>
      </c>
      <c r="AK1852" s="128" t="s">
        <v>5484</v>
      </c>
      <c r="AL1852" s="32">
        <v>12</v>
      </c>
      <c r="AM1852" s="32">
        <v>82</v>
      </c>
      <c r="AN1852" s="32" t="s">
        <v>128</v>
      </c>
      <c r="AO1852" s="32" t="s">
        <v>129</v>
      </c>
      <c r="AP1852" s="32" t="s">
        <v>203</v>
      </c>
      <c r="AQ1852" s="32" t="s">
        <v>130</v>
      </c>
      <c r="AR1852" s="32">
        <v>2025</v>
      </c>
      <c r="AS1852" s="32" t="s">
        <v>115</v>
      </c>
      <c r="AT1852" s="32" t="s">
        <v>123</v>
      </c>
      <c r="AU1852" s="32" t="s">
        <v>115</v>
      </c>
      <c r="AV1852" s="32" t="s">
        <v>115</v>
      </c>
      <c r="AW1852" s="32" t="s">
        <v>115</v>
      </c>
      <c r="AX1852" s="32" t="s">
        <v>123</v>
      </c>
      <c r="AY1852" s="32" t="s">
        <v>203</v>
      </c>
      <c r="AZ1852" s="110" t="s">
        <v>203</v>
      </c>
      <c r="BA1852" s="32" t="s">
        <v>203</v>
      </c>
      <c r="BB1852" s="32" t="s">
        <v>203</v>
      </c>
      <c r="BC1852" s="32" t="s">
        <v>203</v>
      </c>
      <c r="BD1852" s="32" t="s">
        <v>203</v>
      </c>
      <c r="BE1852" s="32" t="s">
        <v>203</v>
      </c>
      <c r="BF1852" s="110" t="s">
        <v>203</v>
      </c>
      <c r="BG1852" s="32" t="s">
        <v>203</v>
      </c>
      <c r="BH1852" s="32" t="s">
        <v>203</v>
      </c>
      <c r="BI1852" s="32" t="s">
        <v>960</v>
      </c>
      <c r="BJ1852" s="32">
        <v>5</v>
      </c>
      <c r="BK1852" s="110">
        <v>46517</v>
      </c>
      <c r="BL1852" s="110" t="s">
        <v>115</v>
      </c>
      <c r="BM1852" s="110">
        <v>46707</v>
      </c>
      <c r="BN1852" s="32" t="s">
        <v>115</v>
      </c>
      <c r="BO1852" s="32" t="s">
        <v>115</v>
      </c>
      <c r="BP1852" s="32" t="b">
        <v>0</v>
      </c>
      <c r="BQ1852" s="116" t="s">
        <v>115</v>
      </c>
      <c r="BR1852" s="32" t="s">
        <v>134</v>
      </c>
      <c r="BS1852" s="116">
        <v>25.6755</v>
      </c>
      <c r="BT1852" s="116">
        <v>573.08920000000001</v>
      </c>
      <c r="BU1852" s="116">
        <v>0</v>
      </c>
      <c r="BV1852" s="116">
        <v>0</v>
      </c>
      <c r="BW1852" s="116">
        <v>0</v>
      </c>
      <c r="BX1852" s="116">
        <v>0</v>
      </c>
      <c r="BY1852" s="116">
        <v>49.659300000000002</v>
      </c>
      <c r="BZ1852" s="116">
        <v>254.30840000000001</v>
      </c>
      <c r="CA1852" s="116">
        <v>264.58229999999998</v>
      </c>
      <c r="CB1852" s="116">
        <v>4.5392000000000001</v>
      </c>
      <c r="CC1852" s="116">
        <v>0</v>
      </c>
      <c r="CD1852" s="116">
        <v>0</v>
      </c>
      <c r="CE1852" s="116">
        <v>0</v>
      </c>
      <c r="CF1852" s="32" t="s">
        <v>135</v>
      </c>
      <c r="CG1852" s="32" t="s">
        <v>136</v>
      </c>
      <c r="CH1852" s="32" t="s">
        <v>723</v>
      </c>
      <c r="CI1852" s="116">
        <v>0</v>
      </c>
      <c r="CJ1852" s="116">
        <v>0</v>
      </c>
      <c r="CK1852" s="116">
        <v>0</v>
      </c>
      <c r="CL1852" s="116">
        <v>0</v>
      </c>
      <c r="CM1852" s="116">
        <v>0</v>
      </c>
      <c r="CN1852" s="116">
        <v>0</v>
      </c>
      <c r="CO1852" s="113">
        <v>0</v>
      </c>
      <c r="CP1852" s="32" t="s">
        <v>5483</v>
      </c>
      <c r="CQ1852" s="32" t="s">
        <v>5496</v>
      </c>
      <c r="CR1852" s="32" t="s">
        <v>279</v>
      </c>
      <c r="CS1852" s="32" t="s">
        <v>115</v>
      </c>
      <c r="CT1852" s="113">
        <v>0</v>
      </c>
      <c r="CU1852" s="113">
        <v>0</v>
      </c>
      <c r="CV1852" s="33" t="s">
        <v>1936</v>
      </c>
    </row>
    <row r="1853" spans="2:100">
      <c r="B1853" s="123">
        <v>1849</v>
      </c>
      <c r="C1853" s="128" t="s">
        <v>5484</v>
      </c>
      <c r="D1853" s="128"/>
      <c r="E1853" s="128"/>
      <c r="F1853" s="128"/>
      <c r="G1853" s="32" t="s">
        <v>5516</v>
      </c>
      <c r="H1853" s="32" t="s">
        <v>2613</v>
      </c>
      <c r="I1853" s="32" t="s">
        <v>118</v>
      </c>
      <c r="J1853" s="32" t="s">
        <v>115</v>
      </c>
      <c r="K1853" s="32" t="s">
        <v>115</v>
      </c>
      <c r="L1853" s="32" t="s">
        <v>5464</v>
      </c>
      <c r="M1853" s="32" t="s">
        <v>5472</v>
      </c>
      <c r="N1853" s="32" t="s">
        <v>115</v>
      </c>
      <c r="O1853" s="32" t="s">
        <v>115</v>
      </c>
      <c r="P1853" s="110">
        <v>45880</v>
      </c>
      <c r="Q1853" s="32" t="s">
        <v>115</v>
      </c>
      <c r="R1853" s="32" t="s">
        <v>5473</v>
      </c>
      <c r="S1853" s="32" t="s">
        <v>203</v>
      </c>
      <c r="T1853" s="32" t="s">
        <v>203</v>
      </c>
      <c r="U1853" s="32" t="s">
        <v>214</v>
      </c>
      <c r="V1853" s="32" t="s">
        <v>288</v>
      </c>
      <c r="W1853" s="32" t="s">
        <v>123</v>
      </c>
      <c r="X1853" s="32" t="s">
        <v>115</v>
      </c>
      <c r="Y1853" s="128"/>
      <c r="Z1853" s="119" t="s">
        <v>115</v>
      </c>
      <c r="AA1853" s="119">
        <v>1.89818</v>
      </c>
      <c r="AB1853" s="32" t="s">
        <v>115</v>
      </c>
      <c r="AC1853" s="32" t="s">
        <v>534</v>
      </c>
      <c r="AD1853" s="32" t="s">
        <v>115</v>
      </c>
      <c r="AE1853" s="32" t="s">
        <v>115</v>
      </c>
      <c r="AF1853" s="32" t="s">
        <v>115</v>
      </c>
      <c r="AG1853" s="32" t="s">
        <v>5530</v>
      </c>
      <c r="AH1853" s="32" t="s">
        <v>127</v>
      </c>
      <c r="AI1853" s="32">
        <v>5813935</v>
      </c>
      <c r="AJ1853" s="32" t="s">
        <v>5518</v>
      </c>
      <c r="AK1853" s="128" t="s">
        <v>5484</v>
      </c>
      <c r="AL1853" s="32">
        <v>8</v>
      </c>
      <c r="AM1853" s="32">
        <v>82</v>
      </c>
      <c r="AN1853" s="32" t="s">
        <v>128</v>
      </c>
      <c r="AO1853" s="32" t="s">
        <v>129</v>
      </c>
      <c r="AP1853" s="32" t="s">
        <v>203</v>
      </c>
      <c r="AQ1853" s="32" t="s">
        <v>130</v>
      </c>
      <c r="AR1853" s="32">
        <v>2025</v>
      </c>
      <c r="AS1853" s="32" t="s">
        <v>115</v>
      </c>
      <c r="AT1853" s="32" t="s">
        <v>123</v>
      </c>
      <c r="AU1853" s="32" t="s">
        <v>115</v>
      </c>
      <c r="AV1853" s="32" t="s">
        <v>115</v>
      </c>
      <c r="AW1853" s="32" t="s">
        <v>115</v>
      </c>
      <c r="AX1853" s="32" t="s">
        <v>123</v>
      </c>
      <c r="AY1853" s="32" t="s">
        <v>203</v>
      </c>
      <c r="AZ1853" s="110" t="s">
        <v>203</v>
      </c>
      <c r="BA1853" s="32" t="s">
        <v>203</v>
      </c>
      <c r="BB1853" s="32" t="s">
        <v>203</v>
      </c>
      <c r="BC1853" s="32" t="s">
        <v>203</v>
      </c>
      <c r="BD1853" s="32" t="s">
        <v>203</v>
      </c>
      <c r="BE1853" s="32" t="s">
        <v>203</v>
      </c>
      <c r="BF1853" s="110" t="s">
        <v>203</v>
      </c>
      <c r="BG1853" s="32" t="s">
        <v>203</v>
      </c>
      <c r="BH1853" s="32" t="s">
        <v>203</v>
      </c>
      <c r="BI1853" s="32" t="s">
        <v>960</v>
      </c>
      <c r="BJ1853" s="32">
        <v>5</v>
      </c>
      <c r="BK1853" s="110">
        <v>46210</v>
      </c>
      <c r="BL1853" s="110" t="s">
        <v>115</v>
      </c>
      <c r="BM1853" s="110">
        <v>46413</v>
      </c>
      <c r="BN1853" s="32" t="s">
        <v>115</v>
      </c>
      <c r="BO1853" s="32" t="s">
        <v>115</v>
      </c>
      <c r="BP1853" s="32" t="b">
        <v>0</v>
      </c>
      <c r="BQ1853" s="116" t="s">
        <v>115</v>
      </c>
      <c r="BR1853" s="32" t="s">
        <v>134</v>
      </c>
      <c r="BS1853" s="116">
        <v>20.5425</v>
      </c>
      <c r="BT1853" s="116">
        <v>874.29480000000001</v>
      </c>
      <c r="BU1853" s="116">
        <v>0</v>
      </c>
      <c r="BV1853" s="116">
        <v>0</v>
      </c>
      <c r="BW1853" s="116">
        <v>0</v>
      </c>
      <c r="BX1853" s="116">
        <v>0</v>
      </c>
      <c r="BY1853" s="116">
        <v>48.439499999999995</v>
      </c>
      <c r="BZ1853" s="116">
        <v>208.38499999999999</v>
      </c>
      <c r="CA1853" s="116">
        <v>219.17310000000001</v>
      </c>
      <c r="CB1853" s="116">
        <v>142.9427</v>
      </c>
      <c r="CC1853" s="116">
        <v>143.11099999999999</v>
      </c>
      <c r="CD1853" s="116">
        <v>112.24339999999999</v>
      </c>
      <c r="CE1853" s="116">
        <v>0</v>
      </c>
      <c r="CF1853" s="32" t="s">
        <v>135</v>
      </c>
      <c r="CG1853" s="32" t="s">
        <v>136</v>
      </c>
      <c r="CH1853" s="32" t="s">
        <v>1801</v>
      </c>
      <c r="CI1853" s="116">
        <v>0</v>
      </c>
      <c r="CJ1853" s="116">
        <v>0</v>
      </c>
      <c r="CK1853" s="116">
        <v>0</v>
      </c>
      <c r="CL1853" s="116">
        <v>0</v>
      </c>
      <c r="CM1853" s="116">
        <v>0</v>
      </c>
      <c r="CN1853" s="116">
        <v>0</v>
      </c>
      <c r="CO1853" s="113">
        <v>0</v>
      </c>
      <c r="CP1853" s="32" t="s">
        <v>5843</v>
      </c>
      <c r="CQ1853" s="32" t="s">
        <v>5496</v>
      </c>
      <c r="CR1853" s="32" t="s">
        <v>279</v>
      </c>
      <c r="CS1853" s="32" t="s">
        <v>115</v>
      </c>
      <c r="CT1853" s="113">
        <v>1</v>
      </c>
      <c r="CU1853" s="113">
        <v>0</v>
      </c>
      <c r="CV1853" s="33" t="s">
        <v>1936</v>
      </c>
    </row>
    <row r="1854" spans="2:100">
      <c r="B1854" s="123">
        <v>1850</v>
      </c>
      <c r="C1854" s="128" t="s">
        <v>5484</v>
      </c>
      <c r="D1854" s="128"/>
      <c r="E1854" s="128"/>
      <c r="F1854" s="128"/>
      <c r="G1854" s="32" t="s">
        <v>5516</v>
      </c>
      <c r="H1854" s="32" t="s">
        <v>2613</v>
      </c>
      <c r="I1854" s="32" t="s">
        <v>118</v>
      </c>
      <c r="J1854" s="32" t="s">
        <v>115</v>
      </c>
      <c r="K1854" s="32" t="s">
        <v>115</v>
      </c>
      <c r="L1854" s="32" t="s">
        <v>5464</v>
      </c>
      <c r="M1854" s="32" t="s">
        <v>5472</v>
      </c>
      <c r="N1854" s="32" t="s">
        <v>115</v>
      </c>
      <c r="O1854" s="32" t="s">
        <v>115</v>
      </c>
      <c r="P1854" s="110">
        <v>45880</v>
      </c>
      <c r="Q1854" s="32" t="s">
        <v>115</v>
      </c>
      <c r="R1854" s="32" t="s">
        <v>5473</v>
      </c>
      <c r="S1854" s="32" t="s">
        <v>203</v>
      </c>
      <c r="T1854" s="32" t="s">
        <v>203</v>
      </c>
      <c r="U1854" s="32" t="s">
        <v>214</v>
      </c>
      <c r="V1854" s="32" t="s">
        <v>288</v>
      </c>
      <c r="W1854" s="32" t="s">
        <v>123</v>
      </c>
      <c r="X1854" s="32" t="s">
        <v>115</v>
      </c>
      <c r="Y1854" s="128"/>
      <c r="Z1854" s="119" t="s">
        <v>115</v>
      </c>
      <c r="AA1854" s="119">
        <v>1.89818</v>
      </c>
      <c r="AB1854" s="32" t="s">
        <v>115</v>
      </c>
      <c r="AC1854" s="32" t="s">
        <v>534</v>
      </c>
      <c r="AD1854" s="32" t="s">
        <v>115</v>
      </c>
      <c r="AE1854" s="32" t="s">
        <v>115</v>
      </c>
      <c r="AF1854" s="32" t="s">
        <v>115</v>
      </c>
      <c r="AG1854" s="32" t="s">
        <v>1513</v>
      </c>
      <c r="AH1854" s="32" t="s">
        <v>127</v>
      </c>
      <c r="AI1854" s="32">
        <v>5813933</v>
      </c>
      <c r="AJ1854" s="32" t="s">
        <v>5518</v>
      </c>
      <c r="AK1854" s="128" t="s">
        <v>5484</v>
      </c>
      <c r="AL1854" s="32">
        <v>8</v>
      </c>
      <c r="AM1854" s="32">
        <v>82</v>
      </c>
      <c r="AN1854" s="32" t="s">
        <v>128</v>
      </c>
      <c r="AO1854" s="32" t="s">
        <v>129</v>
      </c>
      <c r="AP1854" s="32" t="s">
        <v>203</v>
      </c>
      <c r="AQ1854" s="32" t="s">
        <v>130</v>
      </c>
      <c r="AR1854" s="32">
        <v>2025</v>
      </c>
      <c r="AS1854" s="32" t="s">
        <v>115</v>
      </c>
      <c r="AT1854" s="32" t="s">
        <v>123</v>
      </c>
      <c r="AU1854" s="32" t="s">
        <v>115</v>
      </c>
      <c r="AV1854" s="32" t="s">
        <v>115</v>
      </c>
      <c r="AW1854" s="32" t="s">
        <v>115</v>
      </c>
      <c r="AX1854" s="32" t="s">
        <v>123</v>
      </c>
      <c r="AY1854" s="32" t="s">
        <v>203</v>
      </c>
      <c r="AZ1854" s="110" t="s">
        <v>203</v>
      </c>
      <c r="BA1854" s="32" t="s">
        <v>203</v>
      </c>
      <c r="BB1854" s="32" t="s">
        <v>203</v>
      </c>
      <c r="BC1854" s="32" t="s">
        <v>203</v>
      </c>
      <c r="BD1854" s="32" t="s">
        <v>203</v>
      </c>
      <c r="BE1854" s="32" t="s">
        <v>203</v>
      </c>
      <c r="BF1854" s="110" t="s">
        <v>203</v>
      </c>
      <c r="BG1854" s="32" t="s">
        <v>203</v>
      </c>
      <c r="BH1854" s="32" t="s">
        <v>203</v>
      </c>
      <c r="BI1854" s="32" t="s">
        <v>960</v>
      </c>
      <c r="BJ1854" s="32">
        <v>5</v>
      </c>
      <c r="BK1854" s="110">
        <v>46681</v>
      </c>
      <c r="BL1854" s="110" t="s">
        <v>115</v>
      </c>
      <c r="BM1854" s="110">
        <v>47543</v>
      </c>
      <c r="BN1854" s="32" t="s">
        <v>115</v>
      </c>
      <c r="BO1854" s="32" t="s">
        <v>115</v>
      </c>
      <c r="BP1854" s="32" t="b">
        <v>0</v>
      </c>
      <c r="BQ1854" s="116" t="s">
        <v>115</v>
      </c>
      <c r="BR1854" s="32" t="s">
        <v>134</v>
      </c>
      <c r="BS1854" s="116">
        <v>202.61879999999999</v>
      </c>
      <c r="BT1854" s="116">
        <v>40766.578999999998</v>
      </c>
      <c r="BU1854" s="116">
        <v>0</v>
      </c>
      <c r="BV1854" s="116">
        <v>0</v>
      </c>
      <c r="BW1854" s="116">
        <v>0</v>
      </c>
      <c r="BX1854" s="116">
        <v>0</v>
      </c>
      <c r="BY1854" s="116">
        <v>464.43679999999995</v>
      </c>
      <c r="BZ1854" s="116">
        <v>15787.314200000001</v>
      </c>
      <c r="CA1854" s="116">
        <v>9766.6402999999991</v>
      </c>
      <c r="CB1854" s="116">
        <v>7224.0950000000003</v>
      </c>
      <c r="CC1854" s="116">
        <v>5138.7878000000001</v>
      </c>
      <c r="CD1854" s="116">
        <v>2365.9119000000001</v>
      </c>
      <c r="CE1854" s="116">
        <v>0</v>
      </c>
      <c r="CF1854" s="32" t="s">
        <v>135</v>
      </c>
      <c r="CG1854" s="32" t="s">
        <v>136</v>
      </c>
      <c r="CH1854" s="32" t="s">
        <v>522</v>
      </c>
      <c r="CI1854" s="116">
        <v>0</v>
      </c>
      <c r="CJ1854" s="116">
        <v>0</v>
      </c>
      <c r="CK1854" s="116">
        <v>0</v>
      </c>
      <c r="CL1854" s="116">
        <v>0</v>
      </c>
      <c r="CM1854" s="116">
        <v>0</v>
      </c>
      <c r="CN1854" s="116">
        <v>0</v>
      </c>
      <c r="CO1854" s="113">
        <v>0</v>
      </c>
      <c r="CP1854" s="32" t="s">
        <v>5844</v>
      </c>
      <c r="CQ1854" s="32" t="s">
        <v>5496</v>
      </c>
      <c r="CR1854" s="32" t="s">
        <v>279</v>
      </c>
      <c r="CS1854" s="32" t="s">
        <v>115</v>
      </c>
      <c r="CT1854" s="113">
        <v>1</v>
      </c>
      <c r="CU1854" s="113">
        <v>0</v>
      </c>
      <c r="CV1854" s="33" t="s">
        <v>1936</v>
      </c>
    </row>
    <row r="1855" spans="2:100">
      <c r="B1855" s="123">
        <v>1851</v>
      </c>
      <c r="C1855" s="128" t="s">
        <v>5484</v>
      </c>
      <c r="D1855" s="128"/>
      <c r="E1855" s="128"/>
      <c r="F1855" s="128"/>
      <c r="G1855" s="32" t="s">
        <v>5516</v>
      </c>
      <c r="H1855" s="32" t="s">
        <v>213</v>
      </c>
      <c r="I1855" s="32" t="s">
        <v>118</v>
      </c>
      <c r="J1855" s="32" t="s">
        <v>115</v>
      </c>
      <c r="K1855" s="32" t="s">
        <v>115</v>
      </c>
      <c r="L1855" s="32" t="s">
        <v>5464</v>
      </c>
      <c r="M1855" s="32" t="s">
        <v>5472</v>
      </c>
      <c r="N1855" s="32" t="s">
        <v>115</v>
      </c>
      <c r="O1855" s="32" t="s">
        <v>115</v>
      </c>
      <c r="P1855" s="110">
        <v>45880</v>
      </c>
      <c r="Q1855" s="32" t="s">
        <v>115</v>
      </c>
      <c r="R1855" s="32" t="s">
        <v>5473</v>
      </c>
      <c r="S1855" s="32" t="s">
        <v>203</v>
      </c>
      <c r="T1855" s="32" t="s">
        <v>203</v>
      </c>
      <c r="U1855" s="32" t="s">
        <v>214</v>
      </c>
      <c r="V1855" s="32" t="s">
        <v>288</v>
      </c>
      <c r="W1855" s="32" t="s">
        <v>123</v>
      </c>
      <c r="X1855" s="32" t="s">
        <v>115</v>
      </c>
      <c r="Y1855" s="128"/>
      <c r="Z1855" s="119" t="s">
        <v>115</v>
      </c>
      <c r="AA1855" s="119">
        <v>1.2309000000000001</v>
      </c>
      <c r="AB1855" s="32" t="s">
        <v>115</v>
      </c>
      <c r="AC1855" s="32" t="s">
        <v>534</v>
      </c>
      <c r="AD1855" s="32" t="s">
        <v>115</v>
      </c>
      <c r="AE1855" s="32" t="s">
        <v>115</v>
      </c>
      <c r="AF1855" s="32" t="s">
        <v>115</v>
      </c>
      <c r="AG1855" s="32" t="s">
        <v>5530</v>
      </c>
      <c r="AH1855" s="32" t="s">
        <v>127</v>
      </c>
      <c r="AI1855" s="32">
        <v>5814561</v>
      </c>
      <c r="AJ1855" s="32" t="s">
        <v>5518</v>
      </c>
      <c r="AK1855" s="128" t="s">
        <v>5484</v>
      </c>
      <c r="AL1855" s="32">
        <v>8</v>
      </c>
      <c r="AM1855" s="32">
        <v>82</v>
      </c>
      <c r="AN1855" s="32" t="s">
        <v>128</v>
      </c>
      <c r="AO1855" s="32" t="s">
        <v>129</v>
      </c>
      <c r="AP1855" s="32" t="s">
        <v>203</v>
      </c>
      <c r="AQ1855" s="32" t="s">
        <v>130</v>
      </c>
      <c r="AR1855" s="32">
        <v>2025</v>
      </c>
      <c r="AS1855" s="32" t="s">
        <v>115</v>
      </c>
      <c r="AT1855" s="32" t="s">
        <v>123</v>
      </c>
      <c r="AU1855" s="32" t="s">
        <v>115</v>
      </c>
      <c r="AV1855" s="32" t="s">
        <v>115</v>
      </c>
      <c r="AW1855" s="32" t="s">
        <v>115</v>
      </c>
      <c r="AX1855" s="32" t="s">
        <v>123</v>
      </c>
      <c r="AY1855" s="32" t="s">
        <v>203</v>
      </c>
      <c r="AZ1855" s="110" t="s">
        <v>203</v>
      </c>
      <c r="BA1855" s="32" t="s">
        <v>203</v>
      </c>
      <c r="BB1855" s="32" t="s">
        <v>203</v>
      </c>
      <c r="BC1855" s="32" t="s">
        <v>203</v>
      </c>
      <c r="BD1855" s="32" t="s">
        <v>203</v>
      </c>
      <c r="BE1855" s="32" t="s">
        <v>203</v>
      </c>
      <c r="BF1855" s="110" t="s">
        <v>203</v>
      </c>
      <c r="BG1855" s="32" t="s">
        <v>203</v>
      </c>
      <c r="BH1855" s="32" t="s">
        <v>203</v>
      </c>
      <c r="BI1855" s="32" t="s">
        <v>960</v>
      </c>
      <c r="BJ1855" s="32">
        <v>5</v>
      </c>
      <c r="BK1855" s="110">
        <v>47499</v>
      </c>
      <c r="BL1855" s="110" t="s">
        <v>115</v>
      </c>
      <c r="BM1855" s="110">
        <v>47543</v>
      </c>
      <c r="BN1855" s="32" t="s">
        <v>115</v>
      </c>
      <c r="BO1855" s="32" t="s">
        <v>115</v>
      </c>
      <c r="BP1855" s="32" t="b">
        <v>0</v>
      </c>
      <c r="BQ1855" s="116" t="s">
        <v>115</v>
      </c>
      <c r="BR1855" s="32" t="s">
        <v>134</v>
      </c>
      <c r="BS1855" s="116">
        <v>7.0209000000000001</v>
      </c>
      <c r="BT1855" s="116">
        <v>1919.5195000000001</v>
      </c>
      <c r="BU1855" s="116">
        <v>0</v>
      </c>
      <c r="BV1855" s="116">
        <v>0</v>
      </c>
      <c r="BW1855" s="116">
        <v>0</v>
      </c>
      <c r="BX1855" s="116">
        <v>0</v>
      </c>
      <c r="BY1855" s="116">
        <v>93.975200000000001</v>
      </c>
      <c r="BZ1855" s="116">
        <v>351.85939999999999</v>
      </c>
      <c r="CA1855" s="116">
        <v>349.33170000000001</v>
      </c>
      <c r="CB1855" s="116">
        <v>335.68299999999999</v>
      </c>
      <c r="CC1855" s="116">
        <v>346.01119999999997</v>
      </c>
      <c r="CD1855" s="116">
        <v>442.6592</v>
      </c>
      <c r="CE1855" s="116">
        <v>0</v>
      </c>
      <c r="CF1855" s="32" t="s">
        <v>135</v>
      </c>
      <c r="CG1855" s="32" t="s">
        <v>136</v>
      </c>
      <c r="CH1855" s="32" t="s">
        <v>522</v>
      </c>
      <c r="CI1855" s="116">
        <v>0</v>
      </c>
      <c r="CJ1855" s="116">
        <v>0</v>
      </c>
      <c r="CK1855" s="116">
        <v>0</v>
      </c>
      <c r="CL1855" s="116">
        <v>0</v>
      </c>
      <c r="CM1855" s="116">
        <v>0</v>
      </c>
      <c r="CN1855" s="116">
        <v>0</v>
      </c>
      <c r="CO1855" s="113">
        <v>0</v>
      </c>
      <c r="CP1855" s="32" t="s">
        <v>5845</v>
      </c>
      <c r="CQ1855" s="32" t="s">
        <v>5496</v>
      </c>
      <c r="CR1855" s="32" t="s">
        <v>279</v>
      </c>
      <c r="CS1855" s="32" t="s">
        <v>115</v>
      </c>
      <c r="CT1855" s="113">
        <v>1</v>
      </c>
      <c r="CU1855" s="113">
        <v>0</v>
      </c>
      <c r="CV1855" s="33" t="s">
        <v>1936</v>
      </c>
    </row>
    <row r="1856" spans="2:100">
      <c r="B1856" s="123">
        <v>1852</v>
      </c>
      <c r="C1856" s="128" t="s">
        <v>5484</v>
      </c>
      <c r="D1856" s="128"/>
      <c r="E1856" s="128"/>
      <c r="F1856" s="128"/>
      <c r="G1856" s="32" t="s">
        <v>5516</v>
      </c>
      <c r="H1856" s="32" t="s">
        <v>213</v>
      </c>
      <c r="I1856" s="32" t="s">
        <v>118</v>
      </c>
      <c r="J1856" s="32" t="s">
        <v>115</v>
      </c>
      <c r="K1856" s="32" t="s">
        <v>115</v>
      </c>
      <c r="L1856" s="32" t="s">
        <v>5464</v>
      </c>
      <c r="M1856" s="32" t="s">
        <v>5472</v>
      </c>
      <c r="N1856" s="32" t="s">
        <v>115</v>
      </c>
      <c r="O1856" s="32" t="s">
        <v>115</v>
      </c>
      <c r="P1856" s="110">
        <v>45880</v>
      </c>
      <c r="Q1856" s="32" t="s">
        <v>115</v>
      </c>
      <c r="R1856" s="32" t="s">
        <v>5473</v>
      </c>
      <c r="S1856" s="32" t="s">
        <v>203</v>
      </c>
      <c r="T1856" s="32" t="s">
        <v>203</v>
      </c>
      <c r="U1856" s="32" t="s">
        <v>214</v>
      </c>
      <c r="V1856" s="32" t="s">
        <v>288</v>
      </c>
      <c r="W1856" s="32" t="s">
        <v>123</v>
      </c>
      <c r="X1856" s="32" t="s">
        <v>115</v>
      </c>
      <c r="Y1856" s="128"/>
      <c r="Z1856" s="119" t="s">
        <v>115</v>
      </c>
      <c r="AA1856" s="119">
        <v>1.89818</v>
      </c>
      <c r="AB1856" s="32" t="s">
        <v>115</v>
      </c>
      <c r="AC1856" s="32" t="s">
        <v>534</v>
      </c>
      <c r="AD1856" s="32" t="s">
        <v>115</v>
      </c>
      <c r="AE1856" s="32" t="s">
        <v>115</v>
      </c>
      <c r="AF1856" s="32" t="s">
        <v>115</v>
      </c>
      <c r="AG1856" s="32" t="s">
        <v>5530</v>
      </c>
      <c r="AH1856" s="32" t="s">
        <v>127</v>
      </c>
      <c r="AI1856" s="32">
        <v>5814562</v>
      </c>
      <c r="AJ1856" s="32" t="s">
        <v>5518</v>
      </c>
      <c r="AK1856" s="128" t="s">
        <v>5484</v>
      </c>
      <c r="AL1856" s="32">
        <v>8</v>
      </c>
      <c r="AM1856" s="32">
        <v>82</v>
      </c>
      <c r="AN1856" s="32" t="s">
        <v>128</v>
      </c>
      <c r="AO1856" s="32" t="s">
        <v>129</v>
      </c>
      <c r="AP1856" s="32" t="s">
        <v>203</v>
      </c>
      <c r="AQ1856" s="32" t="s">
        <v>130</v>
      </c>
      <c r="AR1856" s="32">
        <v>2025</v>
      </c>
      <c r="AS1856" s="32" t="s">
        <v>115</v>
      </c>
      <c r="AT1856" s="32" t="s">
        <v>123</v>
      </c>
      <c r="AU1856" s="32" t="s">
        <v>115</v>
      </c>
      <c r="AV1856" s="32" t="s">
        <v>115</v>
      </c>
      <c r="AW1856" s="32" t="s">
        <v>115</v>
      </c>
      <c r="AX1856" s="32" t="s">
        <v>123</v>
      </c>
      <c r="AY1856" s="32" t="s">
        <v>203</v>
      </c>
      <c r="AZ1856" s="110" t="s">
        <v>203</v>
      </c>
      <c r="BA1856" s="32" t="s">
        <v>203</v>
      </c>
      <c r="BB1856" s="32" t="s">
        <v>203</v>
      </c>
      <c r="BC1856" s="32" t="s">
        <v>203</v>
      </c>
      <c r="BD1856" s="32" t="s">
        <v>203</v>
      </c>
      <c r="BE1856" s="32" t="s">
        <v>203</v>
      </c>
      <c r="BF1856" s="110" t="s">
        <v>203</v>
      </c>
      <c r="BG1856" s="32" t="s">
        <v>203</v>
      </c>
      <c r="BH1856" s="32" t="s">
        <v>203</v>
      </c>
      <c r="BI1856" s="32" t="s">
        <v>960</v>
      </c>
      <c r="BJ1856" s="32">
        <v>5</v>
      </c>
      <c r="BK1856" s="110">
        <v>47499</v>
      </c>
      <c r="BL1856" s="110" t="s">
        <v>115</v>
      </c>
      <c r="BM1856" s="110">
        <v>47543</v>
      </c>
      <c r="BN1856" s="32" t="s">
        <v>115</v>
      </c>
      <c r="BO1856" s="32" t="s">
        <v>115</v>
      </c>
      <c r="BP1856" s="32" t="b">
        <v>0</v>
      </c>
      <c r="BQ1856" s="116" t="s">
        <v>115</v>
      </c>
      <c r="BR1856" s="32" t="s">
        <v>134</v>
      </c>
      <c r="BS1856" s="116">
        <v>12.6867</v>
      </c>
      <c r="BT1856" s="116">
        <v>2496.5014999999999</v>
      </c>
      <c r="BU1856" s="116">
        <v>0</v>
      </c>
      <c r="BV1856" s="116">
        <v>0</v>
      </c>
      <c r="BW1856" s="116">
        <v>0</v>
      </c>
      <c r="BX1856" s="116">
        <v>0</v>
      </c>
      <c r="BY1856" s="116">
        <v>96.040199999999999</v>
      </c>
      <c r="BZ1856" s="116">
        <v>440.90390000000002</v>
      </c>
      <c r="CA1856" s="116">
        <v>452.01069999999999</v>
      </c>
      <c r="CB1856" s="116">
        <v>479.83319999999998</v>
      </c>
      <c r="CC1856" s="116">
        <v>488.91039999999998</v>
      </c>
      <c r="CD1856" s="116">
        <v>538.803</v>
      </c>
      <c r="CE1856" s="116">
        <v>0</v>
      </c>
      <c r="CF1856" s="32" t="s">
        <v>135</v>
      </c>
      <c r="CG1856" s="32" t="s">
        <v>136</v>
      </c>
      <c r="CH1856" s="32" t="s">
        <v>522</v>
      </c>
      <c r="CI1856" s="116">
        <v>0</v>
      </c>
      <c r="CJ1856" s="116">
        <v>0</v>
      </c>
      <c r="CK1856" s="116">
        <v>0</v>
      </c>
      <c r="CL1856" s="116">
        <v>0</v>
      </c>
      <c r="CM1856" s="116">
        <v>0</v>
      </c>
      <c r="CN1856" s="116">
        <v>0</v>
      </c>
      <c r="CO1856" s="113">
        <v>0</v>
      </c>
      <c r="CP1856" s="32" t="s">
        <v>5846</v>
      </c>
      <c r="CQ1856" s="32" t="s">
        <v>5496</v>
      </c>
      <c r="CR1856" s="32" t="s">
        <v>279</v>
      </c>
      <c r="CS1856" s="32" t="s">
        <v>115</v>
      </c>
      <c r="CT1856" s="113">
        <v>1</v>
      </c>
      <c r="CU1856" s="113">
        <v>0</v>
      </c>
      <c r="CV1856" s="33" t="s">
        <v>1936</v>
      </c>
    </row>
    <row r="1857" spans="2:100">
      <c r="B1857" s="123">
        <v>1853</v>
      </c>
      <c r="C1857" s="128" t="s">
        <v>5484</v>
      </c>
      <c r="D1857" s="128"/>
      <c r="E1857" s="128"/>
      <c r="F1857" s="128"/>
      <c r="G1857" s="32" t="s">
        <v>5516</v>
      </c>
      <c r="H1857" s="32" t="s">
        <v>117</v>
      </c>
      <c r="I1857" s="32" t="s">
        <v>118</v>
      </c>
      <c r="J1857" s="32" t="s">
        <v>115</v>
      </c>
      <c r="K1857" s="32" t="s">
        <v>115</v>
      </c>
      <c r="L1857" s="32" t="s">
        <v>5464</v>
      </c>
      <c r="M1857" s="32" t="s">
        <v>5472</v>
      </c>
      <c r="N1857" s="32" t="s">
        <v>115</v>
      </c>
      <c r="O1857" s="32" t="s">
        <v>115</v>
      </c>
      <c r="P1857" s="110">
        <v>45880</v>
      </c>
      <c r="Q1857" s="32" t="s">
        <v>115</v>
      </c>
      <c r="R1857" s="32" t="s">
        <v>5473</v>
      </c>
      <c r="S1857" s="32" t="s">
        <v>203</v>
      </c>
      <c r="T1857" s="32" t="s">
        <v>203</v>
      </c>
      <c r="U1857" s="32" t="s">
        <v>214</v>
      </c>
      <c r="V1857" s="32" t="s">
        <v>288</v>
      </c>
      <c r="W1857" s="32" t="s">
        <v>123</v>
      </c>
      <c r="X1857" s="32" t="s">
        <v>278</v>
      </c>
      <c r="Y1857" s="128"/>
      <c r="Z1857" s="119" t="s">
        <v>115</v>
      </c>
      <c r="AA1857" s="119">
        <v>1.2309000000000001</v>
      </c>
      <c r="AB1857" s="32" t="s">
        <v>115</v>
      </c>
      <c r="AC1857" s="32" t="s">
        <v>115</v>
      </c>
      <c r="AD1857" s="32" t="s">
        <v>115</v>
      </c>
      <c r="AE1857" s="32" t="s">
        <v>115</v>
      </c>
      <c r="AF1857" s="32" t="s">
        <v>115</v>
      </c>
      <c r="AG1857" s="32" t="s">
        <v>5530</v>
      </c>
      <c r="AH1857" s="32" t="s">
        <v>127</v>
      </c>
      <c r="AI1857" s="32">
        <v>5561482</v>
      </c>
      <c r="AJ1857" s="32" t="s">
        <v>5518</v>
      </c>
      <c r="AK1857" s="128" t="s">
        <v>5484</v>
      </c>
      <c r="AL1857" s="32">
        <v>8</v>
      </c>
      <c r="AM1857" s="32">
        <v>82</v>
      </c>
      <c r="AN1857" s="32" t="s">
        <v>128</v>
      </c>
      <c r="AO1857" s="32" t="s">
        <v>129</v>
      </c>
      <c r="AP1857" s="32" t="s">
        <v>203</v>
      </c>
      <c r="AQ1857" s="32" t="s">
        <v>130</v>
      </c>
      <c r="AR1857" s="32">
        <v>2025</v>
      </c>
      <c r="AS1857" s="32" t="s">
        <v>115</v>
      </c>
      <c r="AT1857" s="32" t="s">
        <v>123</v>
      </c>
      <c r="AU1857" s="32" t="s">
        <v>115</v>
      </c>
      <c r="AV1857" s="32" t="s">
        <v>115</v>
      </c>
      <c r="AW1857" s="32" t="s">
        <v>115</v>
      </c>
      <c r="AX1857" s="32" t="s">
        <v>123</v>
      </c>
      <c r="AY1857" s="32" t="s">
        <v>203</v>
      </c>
      <c r="AZ1857" s="110" t="s">
        <v>203</v>
      </c>
      <c r="BA1857" s="32" t="s">
        <v>203</v>
      </c>
      <c r="BB1857" s="32" t="s">
        <v>203</v>
      </c>
      <c r="BC1857" s="32" t="s">
        <v>203</v>
      </c>
      <c r="BD1857" s="32" t="s">
        <v>203</v>
      </c>
      <c r="BE1857" s="32" t="s">
        <v>203</v>
      </c>
      <c r="BF1857" s="110" t="s">
        <v>203</v>
      </c>
      <c r="BG1857" s="32" t="s">
        <v>203</v>
      </c>
      <c r="BH1857" s="32" t="s">
        <v>203</v>
      </c>
      <c r="BI1857" s="32" t="s">
        <v>960</v>
      </c>
      <c r="BJ1857" s="32">
        <v>5</v>
      </c>
      <c r="BK1857" s="110" t="s">
        <v>115</v>
      </c>
      <c r="BL1857" s="110" t="s">
        <v>115</v>
      </c>
      <c r="BM1857" s="110">
        <v>46882</v>
      </c>
      <c r="BN1857" s="32" t="s">
        <v>115</v>
      </c>
      <c r="BO1857" s="32" t="s">
        <v>115</v>
      </c>
      <c r="BP1857" s="32" t="b">
        <v>0</v>
      </c>
      <c r="BQ1857" s="116" t="s">
        <v>115</v>
      </c>
      <c r="BR1857" s="32" t="s">
        <v>134</v>
      </c>
      <c r="BS1857" s="116">
        <v>25.8748</v>
      </c>
      <c r="BT1857" s="116">
        <v>48176.898200000003</v>
      </c>
      <c r="BU1857" s="116">
        <v>0</v>
      </c>
      <c r="BV1857" s="116">
        <v>0</v>
      </c>
      <c r="BW1857" s="116">
        <v>0</v>
      </c>
      <c r="BX1857" s="116">
        <v>0</v>
      </c>
      <c r="BY1857" s="116">
        <v>89.117099999999994</v>
      </c>
      <c r="BZ1857" s="116">
        <v>48074.990400000002</v>
      </c>
      <c r="CA1857" s="116">
        <v>12.790800000000001</v>
      </c>
      <c r="CB1857" s="116">
        <v>0</v>
      </c>
      <c r="CC1857" s="116">
        <v>0</v>
      </c>
      <c r="CD1857" s="116">
        <v>0</v>
      </c>
      <c r="CE1857" s="116">
        <v>0</v>
      </c>
      <c r="CF1857" s="32" t="s">
        <v>135</v>
      </c>
      <c r="CG1857" s="32" t="s">
        <v>136</v>
      </c>
      <c r="CH1857" s="32" t="s">
        <v>878</v>
      </c>
      <c r="CI1857" s="116">
        <v>0</v>
      </c>
      <c r="CJ1857" s="116">
        <v>0</v>
      </c>
      <c r="CK1857" s="116">
        <v>0</v>
      </c>
      <c r="CL1857" s="116">
        <v>0</v>
      </c>
      <c r="CM1857" s="116">
        <v>0</v>
      </c>
      <c r="CN1857" s="116">
        <v>0</v>
      </c>
      <c r="CO1857" s="113">
        <v>0</v>
      </c>
      <c r="CP1857" s="32" t="s">
        <v>5847</v>
      </c>
      <c r="CQ1857" s="32" t="s">
        <v>5496</v>
      </c>
      <c r="CR1857" s="32" t="s">
        <v>279</v>
      </c>
      <c r="CS1857" s="32" t="s">
        <v>115</v>
      </c>
      <c r="CT1857" s="113">
        <v>1</v>
      </c>
      <c r="CU1857" s="113">
        <v>0</v>
      </c>
      <c r="CV1857" s="33" t="s">
        <v>1936</v>
      </c>
    </row>
    <row r="1858" spans="2:100">
      <c r="B1858" s="123">
        <v>1854</v>
      </c>
      <c r="C1858" s="128" t="s">
        <v>5484</v>
      </c>
      <c r="D1858" s="128"/>
      <c r="E1858" s="128"/>
      <c r="F1858" s="128"/>
      <c r="G1858" s="32" t="s">
        <v>5848</v>
      </c>
      <c r="H1858" s="32" t="s">
        <v>2613</v>
      </c>
      <c r="I1858" s="32" t="s">
        <v>118</v>
      </c>
      <c r="J1858" s="32" t="s">
        <v>115</v>
      </c>
      <c r="K1858" s="32" t="s">
        <v>115</v>
      </c>
      <c r="L1858" s="32" t="s">
        <v>5464</v>
      </c>
      <c r="M1858" s="32" t="s">
        <v>5472</v>
      </c>
      <c r="N1858" s="32" t="s">
        <v>115</v>
      </c>
      <c r="O1858" s="32" t="s">
        <v>115</v>
      </c>
      <c r="P1858" s="110">
        <v>45877</v>
      </c>
      <c r="Q1858" s="32" t="s">
        <v>115</v>
      </c>
      <c r="R1858" s="32" t="s">
        <v>5473</v>
      </c>
      <c r="S1858" s="32" t="s">
        <v>203</v>
      </c>
      <c r="T1858" s="32" t="s">
        <v>203</v>
      </c>
      <c r="U1858" s="32" t="s">
        <v>214</v>
      </c>
      <c r="V1858" s="32" t="s">
        <v>288</v>
      </c>
      <c r="W1858" s="32" t="s">
        <v>123</v>
      </c>
      <c r="X1858" s="32" t="s">
        <v>115</v>
      </c>
      <c r="Y1858" s="128"/>
      <c r="Z1858" s="119" t="s">
        <v>115</v>
      </c>
      <c r="AA1858" s="119">
        <v>1.6495</v>
      </c>
      <c r="AB1858" s="32" t="s">
        <v>115</v>
      </c>
      <c r="AC1858" s="32" t="s">
        <v>530</v>
      </c>
      <c r="AD1858" s="32" t="s">
        <v>115</v>
      </c>
      <c r="AE1858" s="32" t="s">
        <v>115</v>
      </c>
      <c r="AF1858" s="32" t="s">
        <v>115</v>
      </c>
      <c r="AG1858" s="32" t="s">
        <v>5530</v>
      </c>
      <c r="AH1858" s="32" t="s">
        <v>127</v>
      </c>
      <c r="AI1858" s="32">
        <v>5815018</v>
      </c>
      <c r="AJ1858" s="32" t="s">
        <v>5849</v>
      </c>
      <c r="AK1858" s="128" t="s">
        <v>5484</v>
      </c>
      <c r="AL1858" s="32">
        <v>2</v>
      </c>
      <c r="AM1858" s="32">
        <v>82</v>
      </c>
      <c r="AN1858" s="32" t="s">
        <v>128</v>
      </c>
      <c r="AO1858" s="32" t="s">
        <v>129</v>
      </c>
      <c r="AP1858" s="32" t="s">
        <v>203</v>
      </c>
      <c r="AQ1858" s="32" t="s">
        <v>130</v>
      </c>
      <c r="AR1858" s="32">
        <v>2025</v>
      </c>
      <c r="AS1858" s="32" t="s">
        <v>115</v>
      </c>
      <c r="AT1858" s="32" t="s">
        <v>123</v>
      </c>
      <c r="AU1858" s="32" t="s">
        <v>115</v>
      </c>
      <c r="AV1858" s="32" t="s">
        <v>115</v>
      </c>
      <c r="AW1858" s="32" t="s">
        <v>115</v>
      </c>
      <c r="AX1858" s="32" t="s">
        <v>123</v>
      </c>
      <c r="AY1858" s="32" t="s">
        <v>203</v>
      </c>
      <c r="AZ1858" s="110" t="s">
        <v>203</v>
      </c>
      <c r="BA1858" s="32" t="s">
        <v>203</v>
      </c>
      <c r="BB1858" s="32" t="s">
        <v>203</v>
      </c>
      <c r="BC1858" s="32" t="s">
        <v>203</v>
      </c>
      <c r="BD1858" s="32" t="s">
        <v>203</v>
      </c>
      <c r="BE1858" s="32" t="s">
        <v>1910</v>
      </c>
      <c r="BF1858" s="110" t="s">
        <v>203</v>
      </c>
      <c r="BG1858" s="32" t="s">
        <v>203</v>
      </c>
      <c r="BH1858" s="32" t="s">
        <v>203</v>
      </c>
      <c r="BI1858" s="32" t="s">
        <v>960</v>
      </c>
      <c r="BJ1858" s="32">
        <v>5</v>
      </c>
      <c r="BK1858" s="110">
        <v>46753</v>
      </c>
      <c r="BL1858" s="110" t="s">
        <v>115</v>
      </c>
      <c r="BM1858" s="110">
        <v>47118</v>
      </c>
      <c r="BN1858" s="32" t="s">
        <v>115</v>
      </c>
      <c r="BO1858" s="32" t="s">
        <v>115</v>
      </c>
      <c r="BP1858" s="32" t="b">
        <v>0</v>
      </c>
      <c r="BQ1858" s="116" t="s">
        <v>115</v>
      </c>
      <c r="BR1858" s="32" t="s">
        <v>134</v>
      </c>
      <c r="BS1858" s="116">
        <v>160.24350000000001</v>
      </c>
      <c r="BT1858" s="116">
        <v>61790.248200000002</v>
      </c>
      <c r="BU1858" s="116">
        <v>0</v>
      </c>
      <c r="BV1858" s="116">
        <v>0</v>
      </c>
      <c r="BW1858" s="116">
        <v>0</v>
      </c>
      <c r="BX1858" s="116">
        <v>0</v>
      </c>
      <c r="BY1858" s="116">
        <v>307.79150000000004</v>
      </c>
      <c r="BZ1858" s="116">
        <v>316.20089999999999</v>
      </c>
      <c r="CA1858" s="116">
        <v>896.8587</v>
      </c>
      <c r="CB1858" s="116">
        <v>60269.397100000002</v>
      </c>
      <c r="CC1858" s="116">
        <v>0</v>
      </c>
      <c r="CD1858" s="116">
        <v>0</v>
      </c>
      <c r="CE1858" s="116">
        <v>0</v>
      </c>
      <c r="CF1858" s="32" t="s">
        <v>135</v>
      </c>
      <c r="CG1858" s="32" t="s">
        <v>136</v>
      </c>
      <c r="CH1858" s="32" t="s">
        <v>878</v>
      </c>
      <c r="CI1858" s="116">
        <v>0</v>
      </c>
      <c r="CJ1858" s="116">
        <v>0</v>
      </c>
      <c r="CK1858" s="116">
        <v>0</v>
      </c>
      <c r="CL1858" s="116">
        <v>0</v>
      </c>
      <c r="CM1858" s="116">
        <v>0</v>
      </c>
      <c r="CN1858" s="116">
        <v>0</v>
      </c>
      <c r="CO1858" s="113">
        <v>0</v>
      </c>
      <c r="CP1858" s="32" t="s">
        <v>279</v>
      </c>
      <c r="CQ1858" s="32" t="s">
        <v>5496</v>
      </c>
      <c r="CR1858" s="32" t="s">
        <v>279</v>
      </c>
      <c r="CS1858" s="32" t="s">
        <v>115</v>
      </c>
      <c r="CT1858" s="113">
        <v>1</v>
      </c>
      <c r="CU1858" s="113">
        <v>0</v>
      </c>
      <c r="CV1858" s="33" t="s">
        <v>1936</v>
      </c>
    </row>
    <row r="1859" spans="2:100">
      <c r="B1859" s="123">
        <v>1855</v>
      </c>
      <c r="C1859" s="124" t="s">
        <v>5850</v>
      </c>
      <c r="D1859" s="128"/>
      <c r="E1859" s="128"/>
      <c r="F1859" s="32" t="s">
        <v>115</v>
      </c>
      <c r="G1859" s="32" t="s">
        <v>5851</v>
      </c>
      <c r="H1859" s="32" t="s">
        <v>2613</v>
      </c>
      <c r="I1859" s="32" t="s">
        <v>118</v>
      </c>
      <c r="J1859" s="32" t="s">
        <v>115</v>
      </c>
      <c r="K1859" s="32" t="s">
        <v>115</v>
      </c>
      <c r="L1859" s="32" t="s">
        <v>5458</v>
      </c>
      <c r="M1859" s="32" t="s">
        <v>5459</v>
      </c>
      <c r="N1859" s="32" t="s">
        <v>115</v>
      </c>
      <c r="O1859" s="32" t="s">
        <v>115</v>
      </c>
      <c r="P1859" s="110" t="s">
        <v>115</v>
      </c>
      <c r="Q1859" s="32" t="s">
        <v>115</v>
      </c>
      <c r="R1859" s="32" t="s">
        <v>115</v>
      </c>
      <c r="S1859" s="32" t="s">
        <v>121</v>
      </c>
      <c r="T1859" s="32" t="s">
        <v>115</v>
      </c>
      <c r="U1859" s="32" t="s">
        <v>115</v>
      </c>
      <c r="V1859" s="32" t="s">
        <v>406</v>
      </c>
      <c r="W1859" s="32" t="s">
        <v>123</v>
      </c>
      <c r="X1859" s="32" t="s">
        <v>115</v>
      </c>
      <c r="Y1859" s="128"/>
      <c r="Z1859" s="119" t="s">
        <v>115</v>
      </c>
      <c r="AA1859" s="119" t="s">
        <v>115</v>
      </c>
      <c r="AB1859" s="32" t="s">
        <v>115</v>
      </c>
      <c r="AC1859" s="32" t="s">
        <v>115</v>
      </c>
      <c r="AD1859" s="32" t="s">
        <v>115</v>
      </c>
      <c r="AE1859" s="32" t="s">
        <v>115</v>
      </c>
      <c r="AF1859" s="32" t="s">
        <v>115</v>
      </c>
      <c r="AG1859" s="32" t="s">
        <v>115</v>
      </c>
      <c r="AH1859" s="32" t="s">
        <v>422</v>
      </c>
      <c r="AI1859" s="32">
        <v>5554999</v>
      </c>
      <c r="AJ1859" s="32" t="s">
        <v>115</v>
      </c>
      <c r="AK1859" s="32" t="s">
        <v>115</v>
      </c>
      <c r="AL1859" s="32" t="s">
        <v>115</v>
      </c>
      <c r="AM1859" s="32">
        <v>82</v>
      </c>
      <c r="AN1859" s="32" t="s">
        <v>5852</v>
      </c>
      <c r="AO1859" s="32" t="b">
        <v>0</v>
      </c>
      <c r="AP1859" s="32" t="s">
        <v>115</v>
      </c>
      <c r="AQ1859" s="32" t="s">
        <v>130</v>
      </c>
      <c r="AR1859" s="32">
        <v>2025</v>
      </c>
      <c r="AS1859" s="32" t="s">
        <v>115</v>
      </c>
      <c r="AT1859" s="32" t="b">
        <v>0</v>
      </c>
      <c r="AU1859" s="32" t="s">
        <v>115</v>
      </c>
      <c r="AV1859" s="32" t="s">
        <v>115</v>
      </c>
      <c r="AW1859" s="32" t="s">
        <v>115</v>
      </c>
      <c r="AX1859" s="32" t="b">
        <v>1</v>
      </c>
      <c r="AY1859" s="32" t="s">
        <v>115</v>
      </c>
      <c r="AZ1859" s="110" t="s">
        <v>115</v>
      </c>
      <c r="BA1859" s="32" t="s">
        <v>115</v>
      </c>
      <c r="BB1859" s="32" t="s">
        <v>115</v>
      </c>
      <c r="BC1859" s="32" t="s">
        <v>115</v>
      </c>
      <c r="BD1859" s="32" t="s">
        <v>115</v>
      </c>
      <c r="BE1859" s="32" t="s">
        <v>115</v>
      </c>
      <c r="BF1859" s="110" t="s">
        <v>115</v>
      </c>
      <c r="BG1859" s="32" t="s">
        <v>131</v>
      </c>
      <c r="BH1859" s="32" t="s">
        <v>115</v>
      </c>
      <c r="BI1859" s="32" t="s">
        <v>162</v>
      </c>
      <c r="BJ1859" s="32">
        <v>5</v>
      </c>
      <c r="BK1859" s="110" t="s">
        <v>115</v>
      </c>
      <c r="BL1859" s="110" t="s">
        <v>115</v>
      </c>
      <c r="BM1859" s="110" t="s">
        <v>133</v>
      </c>
      <c r="BN1859" s="32" t="s">
        <v>115</v>
      </c>
      <c r="BO1859" s="32" t="s">
        <v>115</v>
      </c>
      <c r="BP1859" s="32" t="b">
        <v>0</v>
      </c>
      <c r="BQ1859" s="116" t="s">
        <v>115</v>
      </c>
      <c r="BR1859" s="32" t="s">
        <v>134</v>
      </c>
      <c r="BS1859" s="116">
        <v>0</v>
      </c>
      <c r="BT1859" s="116">
        <v>479877</v>
      </c>
      <c r="BU1859" s="116">
        <v>0</v>
      </c>
      <c r="BV1859" s="116">
        <v>0</v>
      </c>
      <c r="BW1859" s="116">
        <v>0</v>
      </c>
      <c r="BX1859" s="116">
        <v>0</v>
      </c>
      <c r="BY1859" s="116">
        <v>0</v>
      </c>
      <c r="BZ1859" s="116">
        <v>0</v>
      </c>
      <c r="CA1859" s="116">
        <v>35915.625027099974</v>
      </c>
      <c r="CB1859" s="116">
        <v>198619.6273693</v>
      </c>
      <c r="CC1859" s="116">
        <v>54536.750992800138</v>
      </c>
      <c r="CD1859" s="116">
        <v>190805.07860279997</v>
      </c>
      <c r="CE1859" s="116">
        <v>0</v>
      </c>
      <c r="CF1859" s="32" t="s">
        <v>135</v>
      </c>
      <c r="CG1859" s="32" t="s">
        <v>136</v>
      </c>
      <c r="CH1859" s="32" t="s">
        <v>115</v>
      </c>
      <c r="CI1859" s="116">
        <v>0</v>
      </c>
      <c r="CJ1859" s="116">
        <v>0</v>
      </c>
      <c r="CK1859" s="116">
        <v>0</v>
      </c>
      <c r="CL1859" s="116">
        <v>0</v>
      </c>
      <c r="CM1859" s="116">
        <v>0</v>
      </c>
      <c r="CN1859" s="116">
        <v>0</v>
      </c>
      <c r="CO1859" s="113">
        <v>0</v>
      </c>
      <c r="CP1859" s="32" t="s">
        <v>279</v>
      </c>
      <c r="CQ1859" s="32" t="s">
        <v>115</v>
      </c>
      <c r="CR1859" s="32" t="s">
        <v>134</v>
      </c>
      <c r="CS1859" s="32" t="s">
        <v>115</v>
      </c>
      <c r="CT1859" s="113">
        <v>0.3427</v>
      </c>
      <c r="CU1859" s="113">
        <v>0.6573</v>
      </c>
      <c r="CV1859" s="33" t="s">
        <v>4831</v>
      </c>
    </row>
    <row r="1860" spans="2:100">
      <c r="B1860" s="31">
        <v>1856</v>
      </c>
      <c r="C1860" s="32" t="s">
        <v>5853</v>
      </c>
      <c r="D1860" s="128"/>
      <c r="E1860" s="128"/>
      <c r="F1860" s="32" t="s">
        <v>5520</v>
      </c>
      <c r="G1860" s="32" t="s">
        <v>5521</v>
      </c>
      <c r="H1860" s="32" t="s">
        <v>2613</v>
      </c>
      <c r="I1860" s="32" t="s">
        <v>166</v>
      </c>
      <c r="J1860" s="32" t="s">
        <v>115</v>
      </c>
      <c r="K1860" s="32" t="s">
        <v>115</v>
      </c>
      <c r="L1860" s="32" t="s">
        <v>5464</v>
      </c>
      <c r="M1860" s="32" t="s">
        <v>5472</v>
      </c>
      <c r="N1860" s="32" t="s">
        <v>115</v>
      </c>
      <c r="O1860" s="32" t="s">
        <v>115</v>
      </c>
      <c r="P1860" s="110">
        <v>45934</v>
      </c>
      <c r="Q1860" s="32" t="s">
        <v>115</v>
      </c>
      <c r="R1860" s="32" t="s">
        <v>5473</v>
      </c>
      <c r="S1860" s="32" t="s">
        <v>1808</v>
      </c>
      <c r="T1860" s="32" t="s">
        <v>115</v>
      </c>
      <c r="U1860" s="32" t="s">
        <v>214</v>
      </c>
      <c r="V1860" s="32" t="s">
        <v>122</v>
      </c>
      <c r="W1860" s="32" t="s">
        <v>123</v>
      </c>
      <c r="X1860" s="32" t="s">
        <v>887</v>
      </c>
      <c r="Y1860" s="128"/>
      <c r="Z1860" s="119" t="s">
        <v>115</v>
      </c>
      <c r="AA1860" s="119">
        <v>3.3774828593319302</v>
      </c>
      <c r="AB1860" s="32" t="s">
        <v>115</v>
      </c>
      <c r="AC1860" s="32" t="s">
        <v>534</v>
      </c>
      <c r="AD1860" s="32" t="s">
        <v>244</v>
      </c>
      <c r="AE1860" s="32" t="s">
        <v>2766</v>
      </c>
      <c r="AF1860" s="32" t="s">
        <v>115</v>
      </c>
      <c r="AG1860" s="32" t="s">
        <v>115</v>
      </c>
      <c r="AH1860" s="32" t="s">
        <v>115</v>
      </c>
      <c r="AI1860" s="32">
        <v>5776106</v>
      </c>
      <c r="AJ1860" s="32" t="s">
        <v>5522</v>
      </c>
      <c r="AK1860" s="32" t="s">
        <v>5523</v>
      </c>
      <c r="AL1860" s="32">
        <v>14</v>
      </c>
      <c r="AM1860" s="32">
        <v>82</v>
      </c>
      <c r="AN1860" s="32" t="s">
        <v>128</v>
      </c>
      <c r="AO1860" s="32" t="s">
        <v>123</v>
      </c>
      <c r="AP1860" s="32">
        <v>2017</v>
      </c>
      <c r="AQ1860" s="32" t="s">
        <v>130</v>
      </c>
      <c r="AR1860" s="32">
        <v>2019</v>
      </c>
      <c r="AS1860" s="32" t="s">
        <v>2011</v>
      </c>
      <c r="AT1860" s="32" t="s">
        <v>123</v>
      </c>
      <c r="AU1860" s="32" t="s">
        <v>115</v>
      </c>
      <c r="AV1860" s="32" t="s">
        <v>115</v>
      </c>
      <c r="AW1860" s="32" t="s">
        <v>115</v>
      </c>
      <c r="AX1860" s="32" t="s">
        <v>123</v>
      </c>
      <c r="AY1860" s="32" t="s">
        <v>115</v>
      </c>
      <c r="AZ1860" s="110" t="s">
        <v>115</v>
      </c>
      <c r="BA1860" s="32" t="s">
        <v>115</v>
      </c>
      <c r="BB1860" s="32" t="s">
        <v>115</v>
      </c>
      <c r="BC1860" s="32" t="s">
        <v>115</v>
      </c>
      <c r="BD1860" s="32" t="s">
        <v>115</v>
      </c>
      <c r="BE1860" s="32" t="s">
        <v>115</v>
      </c>
      <c r="BF1860" s="110" t="s">
        <v>115</v>
      </c>
      <c r="BG1860" s="32" t="s">
        <v>131</v>
      </c>
      <c r="BH1860" s="32" t="s">
        <v>115</v>
      </c>
      <c r="BI1860" s="32" t="s">
        <v>195</v>
      </c>
      <c r="BJ1860" s="32">
        <v>2</v>
      </c>
      <c r="BK1860" s="110">
        <v>44562</v>
      </c>
      <c r="BL1860" s="110">
        <v>44377</v>
      </c>
      <c r="BM1860" s="110">
        <v>44951</v>
      </c>
      <c r="BN1860" s="32" t="s">
        <v>594</v>
      </c>
      <c r="BO1860" s="32" t="s">
        <v>115</v>
      </c>
      <c r="BP1860" s="32" t="b">
        <v>0</v>
      </c>
      <c r="BQ1860" s="116">
        <v>46700</v>
      </c>
      <c r="BR1860" s="32" t="s">
        <v>134</v>
      </c>
      <c r="BS1860" s="116">
        <v>199.79259999999999</v>
      </c>
      <c r="BT1860" s="116">
        <v>199.79259999999999</v>
      </c>
      <c r="BU1860" s="116">
        <v>-17.5503</v>
      </c>
      <c r="BV1860" s="116">
        <v>100.1409</v>
      </c>
      <c r="BW1860" s="116">
        <v>-5.3262</v>
      </c>
      <c r="BX1860" s="116">
        <v>-5.5819999999999999</v>
      </c>
      <c r="BY1860" s="116">
        <v>0</v>
      </c>
      <c r="BZ1860" s="116">
        <v>0</v>
      </c>
      <c r="CA1860" s="116">
        <v>0</v>
      </c>
      <c r="CB1860" s="116">
        <v>0</v>
      </c>
      <c r="CC1860" s="116">
        <v>0</v>
      </c>
      <c r="CD1860" s="116">
        <v>0</v>
      </c>
      <c r="CE1860" s="116">
        <v>199.79259999999999</v>
      </c>
      <c r="CF1860" s="32" t="s">
        <v>135</v>
      </c>
      <c r="CG1860" s="32" t="s">
        <v>136</v>
      </c>
      <c r="CH1860" s="32" t="s">
        <v>258</v>
      </c>
      <c r="CI1860" s="116">
        <v>0</v>
      </c>
      <c r="CJ1860" s="116">
        <v>0</v>
      </c>
      <c r="CK1860" s="116">
        <v>0</v>
      </c>
      <c r="CL1860" s="116">
        <v>195.51926999999995</v>
      </c>
      <c r="CM1860" s="116">
        <v>-5.2615500000000006</v>
      </c>
      <c r="CN1860" s="116">
        <v>0</v>
      </c>
      <c r="CO1860" s="113">
        <v>0</v>
      </c>
      <c r="CP1860" s="32" t="s">
        <v>5854</v>
      </c>
      <c r="CQ1860" s="32" t="s">
        <v>115</v>
      </c>
      <c r="CR1860" s="32" t="s">
        <v>134</v>
      </c>
      <c r="CS1860" s="32" t="s">
        <v>115</v>
      </c>
      <c r="CT1860" s="113">
        <v>1</v>
      </c>
      <c r="CU1860" s="113">
        <v>0</v>
      </c>
      <c r="CV1860" s="33" t="s">
        <v>401</v>
      </c>
    </row>
    <row r="1861" spans="2:100">
      <c r="B1861" s="31">
        <v>1857</v>
      </c>
      <c r="C1861" s="32" t="s">
        <v>5855</v>
      </c>
      <c r="D1861" s="128"/>
      <c r="E1861" s="128"/>
      <c r="F1861" s="32" t="s">
        <v>5520</v>
      </c>
      <c r="G1861" s="32" t="s">
        <v>5521</v>
      </c>
      <c r="H1861" s="32" t="s">
        <v>1532</v>
      </c>
      <c r="I1861" s="32" t="s">
        <v>118</v>
      </c>
      <c r="J1861" s="32" t="s">
        <v>115</v>
      </c>
      <c r="K1861" s="32" t="s">
        <v>115</v>
      </c>
      <c r="L1861" s="32" t="s">
        <v>5464</v>
      </c>
      <c r="M1861" s="32" t="s">
        <v>5472</v>
      </c>
      <c r="N1861" s="32" t="s">
        <v>115</v>
      </c>
      <c r="O1861" s="32" t="s">
        <v>115</v>
      </c>
      <c r="P1861" s="110">
        <v>45934</v>
      </c>
      <c r="Q1861" s="32" t="s">
        <v>115</v>
      </c>
      <c r="R1861" s="32" t="s">
        <v>5473</v>
      </c>
      <c r="S1861" s="32" t="s">
        <v>1808</v>
      </c>
      <c r="T1861" s="32" t="s">
        <v>115</v>
      </c>
      <c r="U1861" s="32" t="s">
        <v>214</v>
      </c>
      <c r="V1861" s="32" t="s">
        <v>122</v>
      </c>
      <c r="W1861" s="32" t="s">
        <v>123</v>
      </c>
      <c r="X1861" s="32" t="s">
        <v>887</v>
      </c>
      <c r="Y1861" s="128"/>
      <c r="Z1861" s="119" t="s">
        <v>115</v>
      </c>
      <c r="AA1861" s="119">
        <v>3.3774828593319302</v>
      </c>
      <c r="AB1861" s="32" t="s">
        <v>115</v>
      </c>
      <c r="AC1861" s="32" t="s">
        <v>534</v>
      </c>
      <c r="AD1861" s="32" t="s">
        <v>115</v>
      </c>
      <c r="AE1861" s="32" t="s">
        <v>2766</v>
      </c>
      <c r="AF1861" s="32" t="s">
        <v>115</v>
      </c>
      <c r="AG1861" s="32" t="s">
        <v>115</v>
      </c>
      <c r="AH1861" s="32" t="s">
        <v>115</v>
      </c>
      <c r="AI1861" s="32">
        <v>5779702</v>
      </c>
      <c r="AJ1861" s="32" t="s">
        <v>5522</v>
      </c>
      <c r="AK1861" s="32" t="s">
        <v>5523</v>
      </c>
      <c r="AL1861" s="32">
        <v>14</v>
      </c>
      <c r="AM1861" s="32">
        <v>82</v>
      </c>
      <c r="AN1861" s="32" t="s">
        <v>128</v>
      </c>
      <c r="AO1861" s="32" t="s">
        <v>123</v>
      </c>
      <c r="AP1861" s="32">
        <v>2017</v>
      </c>
      <c r="AQ1861" s="32" t="s">
        <v>130</v>
      </c>
      <c r="AR1861" s="32">
        <v>2021</v>
      </c>
      <c r="AS1861" s="32" t="s">
        <v>2011</v>
      </c>
      <c r="AT1861" s="32" t="s">
        <v>123</v>
      </c>
      <c r="AU1861" s="32" t="s">
        <v>115</v>
      </c>
      <c r="AV1861" s="32" t="s">
        <v>115</v>
      </c>
      <c r="AW1861" s="32" t="s">
        <v>115</v>
      </c>
      <c r="AX1861" s="32" t="s">
        <v>123</v>
      </c>
      <c r="AY1861" s="32" t="s">
        <v>115</v>
      </c>
      <c r="AZ1861" s="110" t="s">
        <v>115</v>
      </c>
      <c r="BA1861" s="32" t="s">
        <v>115</v>
      </c>
      <c r="BB1861" s="32" t="s">
        <v>115</v>
      </c>
      <c r="BC1861" s="32" t="s">
        <v>115</v>
      </c>
      <c r="BD1861" s="32" t="s">
        <v>115</v>
      </c>
      <c r="BE1861" s="32" t="s">
        <v>115</v>
      </c>
      <c r="BF1861" s="110" t="s">
        <v>115</v>
      </c>
      <c r="BG1861" s="32" t="s">
        <v>131</v>
      </c>
      <c r="BH1861" s="32" t="s">
        <v>115</v>
      </c>
      <c r="BI1861" s="32" t="s">
        <v>195</v>
      </c>
      <c r="BJ1861" s="32">
        <v>2</v>
      </c>
      <c r="BK1861" s="110">
        <v>44480</v>
      </c>
      <c r="BL1861" s="110">
        <v>44377</v>
      </c>
      <c r="BM1861" s="110">
        <v>45170</v>
      </c>
      <c r="BN1861" s="32" t="s">
        <v>594</v>
      </c>
      <c r="BO1861" s="32" t="s">
        <v>115</v>
      </c>
      <c r="BP1861" s="32" t="b">
        <v>0</v>
      </c>
      <c r="BQ1861" s="116">
        <v>46700</v>
      </c>
      <c r="BR1861" s="32" t="s">
        <v>134</v>
      </c>
      <c r="BS1861" s="116">
        <v>301.5831</v>
      </c>
      <c r="BT1861" s="116">
        <v>301.5831</v>
      </c>
      <c r="BU1861" s="116">
        <v>357.78680000000003</v>
      </c>
      <c r="BV1861" s="116">
        <v>-178.01480000000001</v>
      </c>
      <c r="BW1861" s="116">
        <v>131.7527</v>
      </c>
      <c r="BX1861" s="116">
        <v>-10.0261</v>
      </c>
      <c r="BY1861" s="116">
        <v>0</v>
      </c>
      <c r="BZ1861" s="116">
        <v>0</v>
      </c>
      <c r="CA1861" s="116">
        <v>0</v>
      </c>
      <c r="CB1861" s="116">
        <v>0</v>
      </c>
      <c r="CC1861" s="116">
        <v>0</v>
      </c>
      <c r="CD1861" s="116">
        <v>0</v>
      </c>
      <c r="CE1861" s="116">
        <v>301.5831</v>
      </c>
      <c r="CF1861" s="32" t="s">
        <v>135</v>
      </c>
      <c r="CG1861" s="32" t="s">
        <v>136</v>
      </c>
      <c r="CH1861" s="32" t="s">
        <v>258</v>
      </c>
      <c r="CI1861" s="116">
        <v>0</v>
      </c>
      <c r="CJ1861" s="116">
        <v>0</v>
      </c>
      <c r="CK1861" s="116">
        <v>0</v>
      </c>
      <c r="CL1861" s="116">
        <v>311.54533000000004</v>
      </c>
      <c r="CM1861" s="116">
        <v>-10.026109999999999</v>
      </c>
      <c r="CN1861" s="116">
        <v>0</v>
      </c>
      <c r="CO1861" s="113">
        <v>0</v>
      </c>
      <c r="CP1861" s="32" t="s">
        <v>5856</v>
      </c>
      <c r="CQ1861" s="32" t="s">
        <v>115</v>
      </c>
      <c r="CR1861" s="32" t="s">
        <v>134</v>
      </c>
      <c r="CS1861" s="32" t="s">
        <v>115</v>
      </c>
      <c r="CT1861" s="113">
        <v>0</v>
      </c>
      <c r="CU1861" s="113">
        <v>1</v>
      </c>
      <c r="CV1861" s="33" t="s">
        <v>401</v>
      </c>
    </row>
    <row r="1862" spans="2:100">
      <c r="B1862" s="31">
        <v>1858</v>
      </c>
      <c r="C1862" s="32" t="s">
        <v>5857</v>
      </c>
      <c r="D1862" s="128"/>
      <c r="E1862" s="128"/>
      <c r="F1862" s="32" t="s">
        <v>5520</v>
      </c>
      <c r="G1862" s="32" t="s">
        <v>5521</v>
      </c>
      <c r="H1862" s="32" t="s">
        <v>213</v>
      </c>
      <c r="I1862" s="32" t="s">
        <v>166</v>
      </c>
      <c r="J1862" s="32" t="s">
        <v>115</v>
      </c>
      <c r="K1862" s="32" t="s">
        <v>115</v>
      </c>
      <c r="L1862" s="32" t="s">
        <v>5464</v>
      </c>
      <c r="M1862" s="32" t="s">
        <v>5472</v>
      </c>
      <c r="N1862" s="32" t="s">
        <v>115</v>
      </c>
      <c r="O1862" s="32" t="s">
        <v>115</v>
      </c>
      <c r="P1862" s="110">
        <v>45934</v>
      </c>
      <c r="Q1862" s="32" t="s">
        <v>115</v>
      </c>
      <c r="R1862" s="32" t="s">
        <v>5473</v>
      </c>
      <c r="S1862" s="32" t="s">
        <v>1808</v>
      </c>
      <c r="T1862" s="32" t="s">
        <v>115</v>
      </c>
      <c r="U1862" s="32" t="s">
        <v>214</v>
      </c>
      <c r="V1862" s="32" t="s">
        <v>122</v>
      </c>
      <c r="W1862" s="32" t="s">
        <v>123</v>
      </c>
      <c r="X1862" s="32" t="s">
        <v>887</v>
      </c>
      <c r="Y1862" s="128"/>
      <c r="Z1862" s="119" t="s">
        <v>115</v>
      </c>
      <c r="AA1862" s="119">
        <v>3.3774828593319302</v>
      </c>
      <c r="AB1862" s="32" t="s">
        <v>115</v>
      </c>
      <c r="AC1862" s="32" t="s">
        <v>534</v>
      </c>
      <c r="AD1862" s="32" t="s">
        <v>115</v>
      </c>
      <c r="AE1862" s="32" t="s">
        <v>115</v>
      </c>
      <c r="AF1862" s="32" t="s">
        <v>115</v>
      </c>
      <c r="AG1862" s="32" t="s">
        <v>115</v>
      </c>
      <c r="AH1862" s="32" t="s">
        <v>115</v>
      </c>
      <c r="AI1862" s="32">
        <v>5804778</v>
      </c>
      <c r="AJ1862" s="32" t="s">
        <v>5522</v>
      </c>
      <c r="AK1862" s="32" t="s">
        <v>5523</v>
      </c>
      <c r="AL1862" s="32">
        <v>14</v>
      </c>
      <c r="AM1862" s="32">
        <v>82</v>
      </c>
      <c r="AN1862" s="32" t="s">
        <v>128</v>
      </c>
      <c r="AO1862" s="32" t="s">
        <v>123</v>
      </c>
      <c r="AP1862" s="32">
        <v>2017</v>
      </c>
      <c r="AQ1862" s="32" t="s">
        <v>130</v>
      </c>
      <c r="AR1862" s="32">
        <v>2023</v>
      </c>
      <c r="AS1862" s="32" t="s">
        <v>2011</v>
      </c>
      <c r="AT1862" s="32" t="s">
        <v>123</v>
      </c>
      <c r="AU1862" s="32" t="s">
        <v>115</v>
      </c>
      <c r="AV1862" s="32" t="s">
        <v>115</v>
      </c>
      <c r="AW1862" s="32" t="s">
        <v>115</v>
      </c>
      <c r="AX1862" s="32" t="s">
        <v>123</v>
      </c>
      <c r="AY1862" s="32" t="s">
        <v>115</v>
      </c>
      <c r="AZ1862" s="110" t="s">
        <v>115</v>
      </c>
      <c r="BA1862" s="32" t="s">
        <v>115</v>
      </c>
      <c r="BB1862" s="32" t="s">
        <v>115</v>
      </c>
      <c r="BC1862" s="32" t="s">
        <v>115</v>
      </c>
      <c r="BD1862" s="32" t="s">
        <v>115</v>
      </c>
      <c r="BE1862" s="32" t="s">
        <v>115</v>
      </c>
      <c r="BF1862" s="110" t="s">
        <v>115</v>
      </c>
      <c r="BG1862" s="32" t="s">
        <v>131</v>
      </c>
      <c r="BH1862" s="32" t="s">
        <v>115</v>
      </c>
      <c r="BI1862" s="32" t="s">
        <v>195</v>
      </c>
      <c r="BJ1862" s="32">
        <v>2</v>
      </c>
      <c r="BK1862" s="110">
        <v>45187</v>
      </c>
      <c r="BL1862" s="110">
        <v>44377</v>
      </c>
      <c r="BM1862" s="110">
        <v>45240</v>
      </c>
      <c r="BN1862" s="32" t="s">
        <v>594</v>
      </c>
      <c r="BO1862" s="32" t="s">
        <v>115</v>
      </c>
      <c r="BP1862" s="32" t="b">
        <v>0</v>
      </c>
      <c r="BQ1862" s="116">
        <v>46700</v>
      </c>
      <c r="BR1862" s="32" t="s">
        <v>134</v>
      </c>
      <c r="BS1862" s="116">
        <v>42.982799999999997</v>
      </c>
      <c r="BT1862" s="116">
        <v>42.982799999999997</v>
      </c>
      <c r="BU1862" s="116">
        <v>0</v>
      </c>
      <c r="BV1862" s="116">
        <v>0</v>
      </c>
      <c r="BW1862" s="116">
        <v>50.402900000000002</v>
      </c>
      <c r="BX1862" s="116">
        <v>-7.6349999999999998</v>
      </c>
      <c r="BY1862" s="116">
        <v>0.21479999999999999</v>
      </c>
      <c r="BZ1862" s="116">
        <v>0</v>
      </c>
      <c r="CA1862" s="116">
        <v>0</v>
      </c>
      <c r="CB1862" s="116">
        <v>0</v>
      </c>
      <c r="CC1862" s="116">
        <v>0</v>
      </c>
      <c r="CD1862" s="116">
        <v>0</v>
      </c>
      <c r="CE1862" s="116">
        <v>42.768000000000001</v>
      </c>
      <c r="CF1862" s="32" t="s">
        <v>135</v>
      </c>
      <c r="CG1862" s="32" t="s">
        <v>136</v>
      </c>
      <c r="CH1862" s="32" t="s">
        <v>258</v>
      </c>
      <c r="CI1862" s="116">
        <v>0</v>
      </c>
      <c r="CJ1862" s="116">
        <v>0</v>
      </c>
      <c r="CK1862" s="116">
        <v>0</v>
      </c>
      <c r="CL1862" s="116">
        <v>49.50338</v>
      </c>
      <c r="CM1862" s="116">
        <v>-7.4970699999999999</v>
      </c>
      <c r="CN1862" s="116">
        <v>0.21093000000000001</v>
      </c>
      <c r="CO1862" s="113">
        <v>0</v>
      </c>
      <c r="CP1862" s="32" t="s">
        <v>5858</v>
      </c>
      <c r="CQ1862" s="32" t="s">
        <v>115</v>
      </c>
      <c r="CR1862" s="32" t="s">
        <v>134</v>
      </c>
      <c r="CS1862" s="32" t="s">
        <v>115</v>
      </c>
      <c r="CT1862" s="113">
        <v>0</v>
      </c>
      <c r="CU1862" s="113">
        <v>1</v>
      </c>
      <c r="CV1862" s="33" t="s">
        <v>401</v>
      </c>
    </row>
    <row r="1863" spans="2:100">
      <c r="B1863" s="34">
        <v>1859</v>
      </c>
      <c r="C1863" s="35" t="s">
        <v>5859</v>
      </c>
      <c r="D1863" s="130"/>
      <c r="E1863" s="130"/>
      <c r="F1863" s="35" t="s">
        <v>5520</v>
      </c>
      <c r="G1863" s="35" t="s">
        <v>5521</v>
      </c>
      <c r="H1863" s="35" t="s">
        <v>1532</v>
      </c>
      <c r="I1863" s="35" t="s">
        <v>166</v>
      </c>
      <c r="J1863" s="35" t="s">
        <v>115</v>
      </c>
      <c r="K1863" s="35" t="s">
        <v>115</v>
      </c>
      <c r="L1863" s="35" t="s">
        <v>5464</v>
      </c>
      <c r="M1863" s="35" t="s">
        <v>5472</v>
      </c>
      <c r="N1863" s="35" t="s">
        <v>115</v>
      </c>
      <c r="O1863" s="35" t="s">
        <v>115</v>
      </c>
      <c r="P1863" s="111">
        <v>45934</v>
      </c>
      <c r="Q1863" s="35">
        <v>68</v>
      </c>
      <c r="R1863" s="35" t="s">
        <v>5473</v>
      </c>
      <c r="S1863" s="35" t="s">
        <v>1808</v>
      </c>
      <c r="T1863" s="35" t="s">
        <v>115</v>
      </c>
      <c r="U1863" s="35" t="s">
        <v>214</v>
      </c>
      <c r="V1863" s="35" t="s">
        <v>122</v>
      </c>
      <c r="W1863" s="35" t="s">
        <v>123</v>
      </c>
      <c r="X1863" s="35" t="s">
        <v>887</v>
      </c>
      <c r="Y1863" s="130"/>
      <c r="Z1863" s="120" t="s">
        <v>115</v>
      </c>
      <c r="AA1863" s="120">
        <v>3.3774828593319302</v>
      </c>
      <c r="AB1863" s="35" t="s">
        <v>115</v>
      </c>
      <c r="AC1863" s="35" t="s">
        <v>534</v>
      </c>
      <c r="AD1863" s="35" t="s">
        <v>244</v>
      </c>
      <c r="AE1863" s="35" t="s">
        <v>2766</v>
      </c>
      <c r="AF1863" s="35" t="s">
        <v>115</v>
      </c>
      <c r="AG1863" s="35" t="s">
        <v>5530</v>
      </c>
      <c r="AH1863" s="35" t="s">
        <v>422</v>
      </c>
      <c r="AI1863" s="35">
        <v>5766383</v>
      </c>
      <c r="AJ1863" s="35" t="s">
        <v>5522</v>
      </c>
      <c r="AK1863" s="35" t="s">
        <v>5523</v>
      </c>
      <c r="AL1863" s="35">
        <v>14</v>
      </c>
      <c r="AM1863" s="35">
        <v>82</v>
      </c>
      <c r="AN1863" s="35" t="s">
        <v>5860</v>
      </c>
      <c r="AO1863" s="35" t="s">
        <v>123</v>
      </c>
      <c r="AP1863" s="35">
        <v>2017</v>
      </c>
      <c r="AQ1863" s="35" t="s">
        <v>130</v>
      </c>
      <c r="AR1863" s="35">
        <v>2017</v>
      </c>
      <c r="AS1863" s="35" t="s">
        <v>2011</v>
      </c>
      <c r="AT1863" s="35" t="s">
        <v>123</v>
      </c>
      <c r="AU1863" s="35" t="s">
        <v>115</v>
      </c>
      <c r="AV1863" s="35" t="s">
        <v>115</v>
      </c>
      <c r="AW1863" s="35" t="s">
        <v>115</v>
      </c>
      <c r="AX1863" s="35" t="s">
        <v>123</v>
      </c>
      <c r="AY1863" s="35" t="s">
        <v>115</v>
      </c>
      <c r="AZ1863" s="111" t="s">
        <v>115</v>
      </c>
      <c r="BA1863" s="35" t="s">
        <v>115</v>
      </c>
      <c r="BB1863" s="35" t="s">
        <v>115</v>
      </c>
      <c r="BC1863" s="35" t="s">
        <v>115</v>
      </c>
      <c r="BD1863" s="35" t="s">
        <v>115</v>
      </c>
      <c r="BE1863" s="35" t="s">
        <v>115</v>
      </c>
      <c r="BF1863" s="111" t="s">
        <v>115</v>
      </c>
      <c r="BG1863" s="35" t="s">
        <v>131</v>
      </c>
      <c r="BH1863" s="35" t="s">
        <v>115</v>
      </c>
      <c r="BI1863" s="35" t="s">
        <v>195</v>
      </c>
      <c r="BJ1863" s="35">
        <v>2</v>
      </c>
      <c r="BK1863" s="111">
        <v>43593</v>
      </c>
      <c r="BL1863" s="111">
        <v>44377</v>
      </c>
      <c r="BM1863" s="111">
        <v>44278</v>
      </c>
      <c r="BN1863" s="35" t="s">
        <v>115</v>
      </c>
      <c r="BO1863" s="35" t="s">
        <v>115</v>
      </c>
      <c r="BP1863" s="35" t="b">
        <v>0</v>
      </c>
      <c r="BQ1863" s="117">
        <v>46700</v>
      </c>
      <c r="BR1863" s="35" t="s">
        <v>134</v>
      </c>
      <c r="BS1863" s="117">
        <v>27641.414100000002</v>
      </c>
      <c r="BT1863" s="117">
        <v>27641.414100000002</v>
      </c>
      <c r="BU1863" s="117">
        <v>-9107.0437999999995</v>
      </c>
      <c r="BV1863" s="117">
        <v>2580.1410999999998</v>
      </c>
      <c r="BW1863" s="117">
        <v>1399.4282000000001</v>
      </c>
      <c r="BX1863" s="117">
        <v>-875.11869999999999</v>
      </c>
      <c r="BY1863" s="117">
        <v>-90.001900000000006</v>
      </c>
      <c r="BZ1863" s="117">
        <v>0</v>
      </c>
      <c r="CA1863" s="117">
        <v>0</v>
      </c>
      <c r="CB1863" s="117">
        <v>0</v>
      </c>
      <c r="CC1863" s="117">
        <v>0</v>
      </c>
      <c r="CD1863" s="117">
        <v>0</v>
      </c>
      <c r="CE1863" s="117">
        <v>27731.416000000001</v>
      </c>
      <c r="CF1863" s="35" t="s">
        <v>135</v>
      </c>
      <c r="CG1863" s="35" t="s">
        <v>136</v>
      </c>
      <c r="CH1863" s="35" t="s">
        <v>380</v>
      </c>
      <c r="CI1863" s="117">
        <v>0</v>
      </c>
      <c r="CJ1863" s="117">
        <v>24458.162230000005</v>
      </c>
      <c r="CK1863" s="117">
        <v>2560.5445099999993</v>
      </c>
      <c r="CL1863" s="117">
        <v>1390.0049100000001</v>
      </c>
      <c r="CM1863" s="117">
        <v>-869.22582999999997</v>
      </c>
      <c r="CN1863" s="117">
        <v>-89.395859999999985</v>
      </c>
      <c r="CO1863" s="114">
        <v>0</v>
      </c>
      <c r="CP1863" s="35" t="s">
        <v>5861</v>
      </c>
      <c r="CQ1863" s="35" t="s">
        <v>115</v>
      </c>
      <c r="CR1863" s="35" t="s">
        <v>134</v>
      </c>
      <c r="CS1863" s="35" t="s">
        <v>115</v>
      </c>
      <c r="CT1863" s="114">
        <v>0</v>
      </c>
      <c r="CU1863" s="114">
        <v>1</v>
      </c>
      <c r="CV1863" s="36" t="s">
        <v>401</v>
      </c>
    </row>
    <row r="1864" spans="2:100">
      <c r="B1864" s="28">
        <v>1860</v>
      </c>
      <c r="C1864" s="29" t="s">
        <v>5862</v>
      </c>
      <c r="D1864" s="129"/>
      <c r="E1864" s="129"/>
      <c r="F1864" s="29" t="s">
        <v>5520</v>
      </c>
      <c r="G1864" s="29" t="s">
        <v>5521</v>
      </c>
      <c r="H1864" s="29" t="s">
        <v>213</v>
      </c>
      <c r="I1864" s="29" t="s">
        <v>166</v>
      </c>
      <c r="J1864" s="29" t="s">
        <v>115</v>
      </c>
      <c r="K1864" s="29" t="s">
        <v>115</v>
      </c>
      <c r="L1864" s="29" t="s">
        <v>5464</v>
      </c>
      <c r="M1864" s="29" t="s">
        <v>5472</v>
      </c>
      <c r="N1864" s="29" t="s">
        <v>115</v>
      </c>
      <c r="O1864" s="29" t="s">
        <v>115</v>
      </c>
      <c r="P1864" s="109">
        <v>45934</v>
      </c>
      <c r="Q1864" s="29" t="s">
        <v>115</v>
      </c>
      <c r="R1864" s="29" t="s">
        <v>5473</v>
      </c>
      <c r="S1864" s="29" t="s">
        <v>1808</v>
      </c>
      <c r="T1864" s="29" t="s">
        <v>115</v>
      </c>
      <c r="U1864" s="29" t="s">
        <v>214</v>
      </c>
      <c r="V1864" s="29" t="s">
        <v>122</v>
      </c>
      <c r="W1864" s="29" t="s">
        <v>123</v>
      </c>
      <c r="X1864" s="29" t="s">
        <v>887</v>
      </c>
      <c r="Y1864" s="129"/>
      <c r="Z1864" s="118" t="s">
        <v>115</v>
      </c>
      <c r="AA1864" s="118">
        <v>3.3774828593319302</v>
      </c>
      <c r="AB1864" s="29" t="s">
        <v>115</v>
      </c>
      <c r="AC1864" s="29" t="s">
        <v>534</v>
      </c>
      <c r="AD1864" s="29" t="s">
        <v>244</v>
      </c>
      <c r="AE1864" s="29" t="s">
        <v>2766</v>
      </c>
      <c r="AF1864" s="29" t="s">
        <v>115</v>
      </c>
      <c r="AG1864" s="29" t="s">
        <v>115</v>
      </c>
      <c r="AH1864" s="29" t="s">
        <v>115</v>
      </c>
      <c r="AI1864" s="29">
        <v>5776102</v>
      </c>
      <c r="AJ1864" s="29" t="s">
        <v>5522</v>
      </c>
      <c r="AK1864" s="29" t="s">
        <v>5523</v>
      </c>
      <c r="AL1864" s="29">
        <v>14</v>
      </c>
      <c r="AM1864" s="29">
        <v>82</v>
      </c>
      <c r="AN1864" s="29" t="s">
        <v>128</v>
      </c>
      <c r="AO1864" s="29" t="s">
        <v>123</v>
      </c>
      <c r="AP1864" s="29">
        <v>2017</v>
      </c>
      <c r="AQ1864" s="29" t="s">
        <v>130</v>
      </c>
      <c r="AR1864" s="29">
        <v>2019</v>
      </c>
      <c r="AS1864" s="29" t="s">
        <v>2011</v>
      </c>
      <c r="AT1864" s="29" t="s">
        <v>123</v>
      </c>
      <c r="AU1864" s="29" t="s">
        <v>115</v>
      </c>
      <c r="AV1864" s="29" t="s">
        <v>115</v>
      </c>
      <c r="AW1864" s="29" t="s">
        <v>115</v>
      </c>
      <c r="AX1864" s="29" t="s">
        <v>123</v>
      </c>
      <c r="AY1864" s="29" t="s">
        <v>115</v>
      </c>
      <c r="AZ1864" s="109" t="s">
        <v>115</v>
      </c>
      <c r="BA1864" s="29" t="s">
        <v>115</v>
      </c>
      <c r="BB1864" s="29" t="s">
        <v>115</v>
      </c>
      <c r="BC1864" s="29" t="s">
        <v>115</v>
      </c>
      <c r="BD1864" s="29" t="s">
        <v>115</v>
      </c>
      <c r="BE1864" s="29" t="s">
        <v>115</v>
      </c>
      <c r="BF1864" s="109" t="s">
        <v>115</v>
      </c>
      <c r="BG1864" s="29" t="s">
        <v>131</v>
      </c>
      <c r="BH1864" s="29" t="s">
        <v>115</v>
      </c>
      <c r="BI1864" s="29" t="s">
        <v>195</v>
      </c>
      <c r="BJ1864" s="29">
        <v>2</v>
      </c>
      <c r="BK1864" s="109">
        <v>44287</v>
      </c>
      <c r="BL1864" s="109">
        <v>44377</v>
      </c>
      <c r="BM1864" s="109">
        <v>44462</v>
      </c>
      <c r="BN1864" s="29" t="s">
        <v>115</v>
      </c>
      <c r="BO1864" s="29" t="s">
        <v>115</v>
      </c>
      <c r="BP1864" s="29" t="b">
        <v>0</v>
      </c>
      <c r="BQ1864" s="115">
        <v>46700</v>
      </c>
      <c r="BR1864" s="29" t="s">
        <v>134</v>
      </c>
      <c r="BS1864" s="115">
        <v>825.17409999999995</v>
      </c>
      <c r="BT1864" s="115">
        <v>825.17409999999995</v>
      </c>
      <c r="BU1864" s="115">
        <v>486.56799999999998</v>
      </c>
      <c r="BV1864" s="115">
        <v>59.3309</v>
      </c>
      <c r="BW1864" s="115">
        <v>6.3978000000000002</v>
      </c>
      <c r="BX1864" s="115">
        <v>0</v>
      </c>
      <c r="BY1864" s="115">
        <v>0</v>
      </c>
      <c r="BZ1864" s="115">
        <v>0</v>
      </c>
      <c r="CA1864" s="115">
        <v>0</v>
      </c>
      <c r="CB1864" s="115">
        <v>0</v>
      </c>
      <c r="CC1864" s="115">
        <v>0</v>
      </c>
      <c r="CD1864" s="115">
        <v>0</v>
      </c>
      <c r="CE1864" s="115">
        <v>825.17409999999995</v>
      </c>
      <c r="CF1864" s="29" t="s">
        <v>135</v>
      </c>
      <c r="CG1864" s="29" t="s">
        <v>136</v>
      </c>
      <c r="CH1864" s="29" t="s">
        <v>241</v>
      </c>
      <c r="CI1864" s="115">
        <v>0</v>
      </c>
      <c r="CJ1864" s="115">
        <v>744.48299999999972</v>
      </c>
      <c r="CK1864" s="115">
        <v>58.147229999999993</v>
      </c>
      <c r="CL1864" s="115">
        <v>6.2615400000000001</v>
      </c>
      <c r="CM1864" s="115">
        <v>0</v>
      </c>
      <c r="CN1864" s="115">
        <v>0</v>
      </c>
      <c r="CO1864" s="112">
        <v>0</v>
      </c>
      <c r="CP1864" s="29" t="s">
        <v>5863</v>
      </c>
      <c r="CQ1864" s="29" t="s">
        <v>115</v>
      </c>
      <c r="CR1864" s="29" t="s">
        <v>134</v>
      </c>
      <c r="CS1864" s="29" t="s">
        <v>115</v>
      </c>
      <c r="CT1864" s="112">
        <v>1</v>
      </c>
      <c r="CU1864" s="112">
        <v>0</v>
      </c>
      <c r="CV1864" s="30" t="s">
        <v>401</v>
      </c>
    </row>
    <row r="1865" spans="2:100">
      <c r="B1865" s="31">
        <v>1861</v>
      </c>
      <c r="C1865" s="32" t="s">
        <v>5864</v>
      </c>
      <c r="D1865" s="128"/>
      <c r="E1865" s="128"/>
      <c r="F1865" s="32" t="s">
        <v>5520</v>
      </c>
      <c r="G1865" s="32" t="s">
        <v>5521</v>
      </c>
      <c r="H1865" s="32" t="s">
        <v>213</v>
      </c>
      <c r="I1865" s="32" t="s">
        <v>166</v>
      </c>
      <c r="J1865" s="32" t="s">
        <v>115</v>
      </c>
      <c r="K1865" s="32" t="s">
        <v>115</v>
      </c>
      <c r="L1865" s="32" t="s">
        <v>5464</v>
      </c>
      <c r="M1865" s="32" t="s">
        <v>5472</v>
      </c>
      <c r="N1865" s="32" t="s">
        <v>115</v>
      </c>
      <c r="O1865" s="32" t="s">
        <v>115</v>
      </c>
      <c r="P1865" s="110">
        <v>45934</v>
      </c>
      <c r="Q1865" s="32" t="s">
        <v>115</v>
      </c>
      <c r="R1865" s="32" t="s">
        <v>5473</v>
      </c>
      <c r="S1865" s="32" t="s">
        <v>1808</v>
      </c>
      <c r="T1865" s="32" t="s">
        <v>115</v>
      </c>
      <c r="U1865" s="32" t="s">
        <v>214</v>
      </c>
      <c r="V1865" s="32" t="s">
        <v>122</v>
      </c>
      <c r="W1865" s="32" t="s">
        <v>123</v>
      </c>
      <c r="X1865" s="32" t="s">
        <v>115</v>
      </c>
      <c r="Y1865" s="128"/>
      <c r="Z1865" s="119" t="s">
        <v>115</v>
      </c>
      <c r="AA1865" s="119">
        <v>3.3774828593319302</v>
      </c>
      <c r="AB1865" s="32" t="s">
        <v>115</v>
      </c>
      <c r="AC1865" s="32" t="s">
        <v>534</v>
      </c>
      <c r="AD1865" s="32" t="s">
        <v>244</v>
      </c>
      <c r="AE1865" s="32" t="s">
        <v>2766</v>
      </c>
      <c r="AF1865" s="32" t="s">
        <v>115</v>
      </c>
      <c r="AG1865" s="32" t="s">
        <v>115</v>
      </c>
      <c r="AH1865" s="32" t="s">
        <v>115</v>
      </c>
      <c r="AI1865" s="32">
        <v>5776103</v>
      </c>
      <c r="AJ1865" s="32" t="s">
        <v>5522</v>
      </c>
      <c r="AK1865" s="32" t="s">
        <v>5523</v>
      </c>
      <c r="AL1865" s="32">
        <v>14</v>
      </c>
      <c r="AM1865" s="32">
        <v>82</v>
      </c>
      <c r="AN1865" s="32" t="s">
        <v>128</v>
      </c>
      <c r="AO1865" s="32" t="s">
        <v>123</v>
      </c>
      <c r="AP1865" s="32">
        <v>2017</v>
      </c>
      <c r="AQ1865" s="32" t="s">
        <v>130</v>
      </c>
      <c r="AR1865" s="32">
        <v>2018</v>
      </c>
      <c r="AS1865" s="32" t="s">
        <v>2011</v>
      </c>
      <c r="AT1865" s="32" t="s">
        <v>123</v>
      </c>
      <c r="AU1865" s="32" t="s">
        <v>115</v>
      </c>
      <c r="AV1865" s="32" t="s">
        <v>115</v>
      </c>
      <c r="AW1865" s="32" t="s">
        <v>115</v>
      </c>
      <c r="AX1865" s="32" t="s">
        <v>123</v>
      </c>
      <c r="AY1865" s="32" t="s">
        <v>115</v>
      </c>
      <c r="AZ1865" s="110" t="s">
        <v>115</v>
      </c>
      <c r="BA1865" s="32" t="s">
        <v>115</v>
      </c>
      <c r="BB1865" s="32" t="s">
        <v>115</v>
      </c>
      <c r="BC1865" s="32" t="s">
        <v>115</v>
      </c>
      <c r="BD1865" s="32" t="s">
        <v>115</v>
      </c>
      <c r="BE1865" s="32" t="s">
        <v>115</v>
      </c>
      <c r="BF1865" s="110" t="s">
        <v>115</v>
      </c>
      <c r="BG1865" s="32" t="s">
        <v>131</v>
      </c>
      <c r="BH1865" s="32" t="s">
        <v>115</v>
      </c>
      <c r="BI1865" s="32" t="s">
        <v>195</v>
      </c>
      <c r="BJ1865" s="32">
        <v>2</v>
      </c>
      <c r="BK1865" s="110">
        <v>44228</v>
      </c>
      <c r="BL1865" s="110">
        <v>44377</v>
      </c>
      <c r="BM1865" s="110">
        <v>44278</v>
      </c>
      <c r="BN1865" s="32" t="s">
        <v>115</v>
      </c>
      <c r="BO1865" s="32" t="s">
        <v>115</v>
      </c>
      <c r="BP1865" s="32" t="b">
        <v>0</v>
      </c>
      <c r="BQ1865" s="116">
        <v>46700</v>
      </c>
      <c r="BR1865" s="32" t="s">
        <v>134</v>
      </c>
      <c r="BS1865" s="116">
        <v>1060.8973000000001</v>
      </c>
      <c r="BT1865" s="116">
        <v>1060.8973000000001</v>
      </c>
      <c r="BU1865" s="116">
        <v>672.27380000000005</v>
      </c>
      <c r="BV1865" s="116">
        <v>-25.932400000000001</v>
      </c>
      <c r="BW1865" s="116">
        <v>0</v>
      </c>
      <c r="BX1865" s="116">
        <v>0</v>
      </c>
      <c r="BY1865" s="116">
        <v>0</v>
      </c>
      <c r="BZ1865" s="116">
        <v>0</v>
      </c>
      <c r="CA1865" s="116">
        <v>0</v>
      </c>
      <c r="CB1865" s="116">
        <v>0</v>
      </c>
      <c r="CC1865" s="116">
        <v>0</v>
      </c>
      <c r="CD1865" s="116">
        <v>0</v>
      </c>
      <c r="CE1865" s="116">
        <v>1060.8973000000001</v>
      </c>
      <c r="CF1865" s="32" t="s">
        <v>135</v>
      </c>
      <c r="CG1865" s="32" t="s">
        <v>136</v>
      </c>
      <c r="CH1865" s="32" t="s">
        <v>246</v>
      </c>
      <c r="CI1865" s="116">
        <v>0</v>
      </c>
      <c r="CJ1865" s="116">
        <v>1078.9707699999997</v>
      </c>
      <c r="CK1865" s="116">
        <v>-25.723359999999996</v>
      </c>
      <c r="CL1865" s="116">
        <v>0</v>
      </c>
      <c r="CM1865" s="116">
        <v>0</v>
      </c>
      <c r="CN1865" s="116">
        <v>0</v>
      </c>
      <c r="CO1865" s="113">
        <v>0</v>
      </c>
      <c r="CP1865" s="32" t="s">
        <v>5865</v>
      </c>
      <c r="CQ1865" s="32" t="s">
        <v>115</v>
      </c>
      <c r="CR1865" s="32" t="s">
        <v>134</v>
      </c>
      <c r="CS1865" s="32" t="s">
        <v>115</v>
      </c>
      <c r="CT1865" s="113">
        <v>1</v>
      </c>
      <c r="CU1865" s="113">
        <v>0</v>
      </c>
      <c r="CV1865" s="33" t="s">
        <v>401</v>
      </c>
    </row>
    <row r="1866" spans="2:100">
      <c r="B1866" s="31">
        <v>1862</v>
      </c>
      <c r="C1866" s="32" t="s">
        <v>5866</v>
      </c>
      <c r="D1866" s="128"/>
      <c r="E1866" s="128"/>
      <c r="F1866" s="32" t="s">
        <v>5520</v>
      </c>
      <c r="G1866" s="32" t="s">
        <v>5521</v>
      </c>
      <c r="H1866" s="32" t="s">
        <v>213</v>
      </c>
      <c r="I1866" s="32" t="s">
        <v>166</v>
      </c>
      <c r="J1866" s="32" t="s">
        <v>115</v>
      </c>
      <c r="K1866" s="32" t="s">
        <v>115</v>
      </c>
      <c r="L1866" s="32" t="s">
        <v>5464</v>
      </c>
      <c r="M1866" s="32" t="s">
        <v>5472</v>
      </c>
      <c r="N1866" s="32" t="s">
        <v>115</v>
      </c>
      <c r="O1866" s="32" t="s">
        <v>115</v>
      </c>
      <c r="P1866" s="110">
        <v>45934</v>
      </c>
      <c r="Q1866" s="32" t="s">
        <v>115</v>
      </c>
      <c r="R1866" s="32" t="s">
        <v>5473</v>
      </c>
      <c r="S1866" s="32" t="s">
        <v>1808</v>
      </c>
      <c r="T1866" s="32" t="s">
        <v>115</v>
      </c>
      <c r="U1866" s="32" t="s">
        <v>214</v>
      </c>
      <c r="V1866" s="32" t="s">
        <v>122</v>
      </c>
      <c r="W1866" s="32" t="s">
        <v>123</v>
      </c>
      <c r="X1866" s="32" t="s">
        <v>887</v>
      </c>
      <c r="Y1866" s="128"/>
      <c r="Z1866" s="119" t="s">
        <v>115</v>
      </c>
      <c r="AA1866" s="119">
        <v>3.3774828593319302</v>
      </c>
      <c r="AB1866" s="32" t="s">
        <v>115</v>
      </c>
      <c r="AC1866" s="32" t="s">
        <v>534</v>
      </c>
      <c r="AD1866" s="32" t="s">
        <v>244</v>
      </c>
      <c r="AE1866" s="32" t="s">
        <v>2766</v>
      </c>
      <c r="AF1866" s="32" t="s">
        <v>115</v>
      </c>
      <c r="AG1866" s="32" t="s">
        <v>115</v>
      </c>
      <c r="AH1866" s="32" t="s">
        <v>115</v>
      </c>
      <c r="AI1866" s="32">
        <v>5776104</v>
      </c>
      <c r="AJ1866" s="32" t="s">
        <v>5522</v>
      </c>
      <c r="AK1866" s="32" t="s">
        <v>5523</v>
      </c>
      <c r="AL1866" s="32">
        <v>14</v>
      </c>
      <c r="AM1866" s="32">
        <v>82</v>
      </c>
      <c r="AN1866" s="32" t="s">
        <v>128</v>
      </c>
      <c r="AO1866" s="32" t="s">
        <v>123</v>
      </c>
      <c r="AP1866" s="32">
        <v>2017</v>
      </c>
      <c r="AQ1866" s="32" t="s">
        <v>130</v>
      </c>
      <c r="AR1866" s="32">
        <v>2019</v>
      </c>
      <c r="AS1866" s="32" t="s">
        <v>2011</v>
      </c>
      <c r="AT1866" s="32" t="s">
        <v>123</v>
      </c>
      <c r="AU1866" s="32" t="s">
        <v>115</v>
      </c>
      <c r="AV1866" s="32" t="s">
        <v>115</v>
      </c>
      <c r="AW1866" s="32" t="s">
        <v>115</v>
      </c>
      <c r="AX1866" s="32" t="s">
        <v>123</v>
      </c>
      <c r="AY1866" s="32" t="s">
        <v>115</v>
      </c>
      <c r="AZ1866" s="110" t="s">
        <v>115</v>
      </c>
      <c r="BA1866" s="32" t="s">
        <v>115</v>
      </c>
      <c r="BB1866" s="32" t="s">
        <v>115</v>
      </c>
      <c r="BC1866" s="32" t="s">
        <v>115</v>
      </c>
      <c r="BD1866" s="32" t="s">
        <v>115</v>
      </c>
      <c r="BE1866" s="32" t="s">
        <v>115</v>
      </c>
      <c r="BF1866" s="110" t="s">
        <v>115</v>
      </c>
      <c r="BG1866" s="32" t="s">
        <v>131</v>
      </c>
      <c r="BH1866" s="32" t="s">
        <v>115</v>
      </c>
      <c r="BI1866" s="32" t="s">
        <v>195</v>
      </c>
      <c r="BJ1866" s="32">
        <v>2</v>
      </c>
      <c r="BK1866" s="110">
        <v>44287</v>
      </c>
      <c r="BL1866" s="110">
        <v>44377</v>
      </c>
      <c r="BM1866" s="110">
        <v>44462</v>
      </c>
      <c r="BN1866" s="32" t="s">
        <v>115</v>
      </c>
      <c r="BO1866" s="32" t="s">
        <v>115</v>
      </c>
      <c r="BP1866" s="32" t="b">
        <v>0</v>
      </c>
      <c r="BQ1866" s="116">
        <v>46700</v>
      </c>
      <c r="BR1866" s="32" t="s">
        <v>134</v>
      </c>
      <c r="BS1866" s="116">
        <v>998.72289999999998</v>
      </c>
      <c r="BT1866" s="116">
        <v>998.72289999999998</v>
      </c>
      <c r="BU1866" s="116">
        <v>755.79549999999995</v>
      </c>
      <c r="BV1866" s="116">
        <v>-29.019300000000001</v>
      </c>
      <c r="BW1866" s="116">
        <v>0</v>
      </c>
      <c r="BX1866" s="116">
        <v>0</v>
      </c>
      <c r="BY1866" s="116">
        <v>0</v>
      </c>
      <c r="BZ1866" s="116">
        <v>0</v>
      </c>
      <c r="CA1866" s="116">
        <v>0</v>
      </c>
      <c r="CB1866" s="116">
        <v>0</v>
      </c>
      <c r="CC1866" s="116">
        <v>0</v>
      </c>
      <c r="CD1866" s="116">
        <v>0</v>
      </c>
      <c r="CE1866" s="116">
        <v>998.72289999999998</v>
      </c>
      <c r="CF1866" s="32" t="s">
        <v>135</v>
      </c>
      <c r="CG1866" s="32" t="s">
        <v>136</v>
      </c>
      <c r="CH1866" s="32" t="s">
        <v>246</v>
      </c>
      <c r="CI1866" s="116">
        <v>0</v>
      </c>
      <c r="CJ1866" s="116">
        <v>1014.3340899999999</v>
      </c>
      <c r="CK1866" s="116">
        <v>-28.605729999999998</v>
      </c>
      <c r="CL1866" s="116">
        <v>0</v>
      </c>
      <c r="CM1866" s="116">
        <v>0</v>
      </c>
      <c r="CN1866" s="116">
        <v>0</v>
      </c>
      <c r="CO1866" s="113">
        <v>0</v>
      </c>
      <c r="CP1866" s="32" t="s">
        <v>5867</v>
      </c>
      <c r="CQ1866" s="32" t="s">
        <v>115</v>
      </c>
      <c r="CR1866" s="32" t="s">
        <v>134</v>
      </c>
      <c r="CS1866" s="32" t="s">
        <v>115</v>
      </c>
      <c r="CT1866" s="113">
        <v>1</v>
      </c>
      <c r="CU1866" s="113">
        <v>0</v>
      </c>
      <c r="CV1866" s="33" t="s">
        <v>401</v>
      </c>
    </row>
    <row r="1867" spans="2:100">
      <c r="B1867" s="31">
        <v>1863</v>
      </c>
      <c r="C1867" s="32" t="s">
        <v>5868</v>
      </c>
      <c r="D1867" s="128"/>
      <c r="E1867" s="128"/>
      <c r="F1867" s="32" t="s">
        <v>203</v>
      </c>
      <c r="G1867" s="32" t="s">
        <v>5528</v>
      </c>
      <c r="H1867" s="32" t="s">
        <v>2613</v>
      </c>
      <c r="I1867" s="32" t="s">
        <v>118</v>
      </c>
      <c r="J1867" s="32" t="s">
        <v>115</v>
      </c>
      <c r="K1867" s="32" t="s">
        <v>5529</v>
      </c>
      <c r="L1867" s="32" t="s">
        <v>5464</v>
      </c>
      <c r="M1867" s="32" t="s">
        <v>5472</v>
      </c>
      <c r="N1867" s="32" t="s">
        <v>115</v>
      </c>
      <c r="O1867" s="32" t="s">
        <v>115</v>
      </c>
      <c r="P1867" s="110" t="s">
        <v>115</v>
      </c>
      <c r="Q1867" s="32" t="s">
        <v>115</v>
      </c>
      <c r="R1867" s="32" t="s">
        <v>5473</v>
      </c>
      <c r="S1867" s="32" t="s">
        <v>203</v>
      </c>
      <c r="T1867" s="32" t="s">
        <v>203</v>
      </c>
      <c r="U1867" s="32" t="s">
        <v>214</v>
      </c>
      <c r="V1867" s="32" t="s">
        <v>122</v>
      </c>
      <c r="W1867" s="32" t="s">
        <v>123</v>
      </c>
      <c r="X1867" s="32" t="s">
        <v>224</v>
      </c>
      <c r="Y1867" s="128"/>
      <c r="Z1867" s="119" t="s">
        <v>115</v>
      </c>
      <c r="AA1867" s="119" t="s">
        <v>203</v>
      </c>
      <c r="AB1867" s="32" t="s">
        <v>115</v>
      </c>
      <c r="AC1867" s="32" t="s">
        <v>667</v>
      </c>
      <c r="AD1867" s="32" t="s">
        <v>244</v>
      </c>
      <c r="AE1867" s="32" t="s">
        <v>2766</v>
      </c>
      <c r="AF1867" s="32" t="s">
        <v>115</v>
      </c>
      <c r="AG1867" s="32" t="s">
        <v>5530</v>
      </c>
      <c r="AH1867" s="32" t="s">
        <v>422</v>
      </c>
      <c r="AI1867" s="32">
        <v>5766464</v>
      </c>
      <c r="AJ1867" s="32" t="s">
        <v>5531</v>
      </c>
      <c r="AK1867" s="32" t="s">
        <v>5532</v>
      </c>
      <c r="AL1867" s="32">
        <v>2</v>
      </c>
      <c r="AM1867" s="32">
        <v>82</v>
      </c>
      <c r="AN1867" s="32" t="s">
        <v>128</v>
      </c>
      <c r="AO1867" s="32" t="s">
        <v>123</v>
      </c>
      <c r="AP1867" s="32" t="s">
        <v>203</v>
      </c>
      <c r="AQ1867" s="32" t="s">
        <v>130</v>
      </c>
      <c r="AR1867" s="32">
        <v>2017</v>
      </c>
      <c r="AS1867" s="32" t="s">
        <v>1929</v>
      </c>
      <c r="AT1867" s="32" t="s">
        <v>123</v>
      </c>
      <c r="AU1867" s="32" t="s">
        <v>115</v>
      </c>
      <c r="AV1867" s="32" t="s">
        <v>115</v>
      </c>
      <c r="AW1867" s="32" t="s">
        <v>115</v>
      </c>
      <c r="AX1867" s="32" t="s">
        <v>123</v>
      </c>
      <c r="AY1867" s="32" t="s">
        <v>203</v>
      </c>
      <c r="AZ1867" s="110" t="s">
        <v>203</v>
      </c>
      <c r="BA1867" s="32" t="s">
        <v>203</v>
      </c>
      <c r="BB1867" s="32" t="s">
        <v>203</v>
      </c>
      <c r="BC1867" s="32" t="s">
        <v>203</v>
      </c>
      <c r="BD1867" s="32" t="s">
        <v>203</v>
      </c>
      <c r="BE1867" s="32" t="s">
        <v>203</v>
      </c>
      <c r="BF1867" s="110" t="s">
        <v>203</v>
      </c>
      <c r="BG1867" s="32" t="s">
        <v>203</v>
      </c>
      <c r="BH1867" s="32" t="s">
        <v>203</v>
      </c>
      <c r="BI1867" s="32" t="s">
        <v>162</v>
      </c>
      <c r="BJ1867" s="32">
        <v>5</v>
      </c>
      <c r="BK1867" s="110">
        <v>47395</v>
      </c>
      <c r="BL1867" s="110">
        <v>44166</v>
      </c>
      <c r="BM1867" s="110">
        <v>48109</v>
      </c>
      <c r="BN1867" s="32" t="s">
        <v>2551</v>
      </c>
      <c r="BO1867" s="32" t="s">
        <v>225</v>
      </c>
      <c r="BP1867" s="32" t="b">
        <v>0</v>
      </c>
      <c r="BQ1867" s="116">
        <v>285000</v>
      </c>
      <c r="BR1867" s="32" t="s">
        <v>134</v>
      </c>
      <c r="BS1867" s="116">
        <v>5656.6850999999997</v>
      </c>
      <c r="BT1867" s="116">
        <v>215728.67540000001</v>
      </c>
      <c r="BU1867" s="116">
        <v>410.46980000000002</v>
      </c>
      <c r="BV1867" s="116">
        <v>459.07799999999997</v>
      </c>
      <c r="BW1867" s="116">
        <v>564.99019999999996</v>
      </c>
      <c r="BX1867" s="116">
        <v>549.48630000000003</v>
      </c>
      <c r="BY1867" s="116">
        <v>494.30740000000003</v>
      </c>
      <c r="BZ1867" s="116">
        <v>996.10649999999998</v>
      </c>
      <c r="CA1867" s="116">
        <v>3860.0648999999999</v>
      </c>
      <c r="CB1867" s="116">
        <v>40668.0766</v>
      </c>
      <c r="CC1867" s="116">
        <v>18421.648700000002</v>
      </c>
      <c r="CD1867" s="116">
        <v>14438.966899999999</v>
      </c>
      <c r="CE1867" s="116">
        <v>5347.0231999999996</v>
      </c>
      <c r="CF1867" s="32" t="s">
        <v>135</v>
      </c>
      <c r="CG1867" s="32" t="s">
        <v>136</v>
      </c>
      <c r="CH1867" s="32" t="s">
        <v>115</v>
      </c>
      <c r="CI1867" s="116">
        <v>0</v>
      </c>
      <c r="CJ1867" s="116">
        <v>0</v>
      </c>
      <c r="CK1867" s="116">
        <v>0</v>
      </c>
      <c r="CL1867" s="116">
        <v>0</v>
      </c>
      <c r="CM1867" s="116">
        <v>0</v>
      </c>
      <c r="CN1867" s="116">
        <v>0</v>
      </c>
      <c r="CO1867" s="113">
        <v>0</v>
      </c>
      <c r="CP1867" s="32" t="s">
        <v>5533</v>
      </c>
      <c r="CQ1867" s="32" t="s">
        <v>115</v>
      </c>
      <c r="CR1867" s="32" t="s">
        <v>279</v>
      </c>
      <c r="CS1867" s="32" t="s">
        <v>115</v>
      </c>
      <c r="CT1867" s="113">
        <v>0</v>
      </c>
      <c r="CU1867" s="113">
        <v>0</v>
      </c>
      <c r="CV1867" s="33" t="s">
        <v>1936</v>
      </c>
    </row>
    <row r="1868" spans="2:100">
      <c r="B1868" s="31">
        <v>1864</v>
      </c>
      <c r="C1868" s="32" t="s">
        <v>5869</v>
      </c>
      <c r="D1868" s="128"/>
      <c r="E1868" s="128"/>
      <c r="F1868" s="32" t="s">
        <v>203</v>
      </c>
      <c r="G1868" s="32" t="s">
        <v>5535</v>
      </c>
      <c r="H1868" s="32" t="s">
        <v>2613</v>
      </c>
      <c r="I1868" s="32" t="s">
        <v>118</v>
      </c>
      <c r="J1868" s="32" t="s">
        <v>115</v>
      </c>
      <c r="K1868" s="32" t="s">
        <v>5536</v>
      </c>
      <c r="L1868" s="32" t="s">
        <v>5464</v>
      </c>
      <c r="M1868" s="32" t="s">
        <v>5472</v>
      </c>
      <c r="N1868" s="32" t="s">
        <v>115</v>
      </c>
      <c r="O1868" s="32" t="s">
        <v>115</v>
      </c>
      <c r="P1868" s="110" t="s">
        <v>115</v>
      </c>
      <c r="Q1868" s="32" t="s">
        <v>115</v>
      </c>
      <c r="R1868" s="32" t="s">
        <v>5473</v>
      </c>
      <c r="S1868" s="32" t="s">
        <v>203</v>
      </c>
      <c r="T1868" s="32" t="s">
        <v>203</v>
      </c>
      <c r="U1868" s="32" t="s">
        <v>214</v>
      </c>
      <c r="V1868" s="32" t="s">
        <v>122</v>
      </c>
      <c r="W1868" s="32" t="s">
        <v>123</v>
      </c>
      <c r="X1868" s="32" t="s">
        <v>224</v>
      </c>
      <c r="Y1868" s="128"/>
      <c r="Z1868" s="119" t="s">
        <v>115</v>
      </c>
      <c r="AA1868" s="119" t="s">
        <v>203</v>
      </c>
      <c r="AB1868" s="32" t="s">
        <v>115</v>
      </c>
      <c r="AC1868" s="32" t="s">
        <v>667</v>
      </c>
      <c r="AD1868" s="32" t="s">
        <v>244</v>
      </c>
      <c r="AE1868" s="32" t="s">
        <v>2766</v>
      </c>
      <c r="AF1868" s="32" t="s">
        <v>115</v>
      </c>
      <c r="AG1868" s="32" t="s">
        <v>5530</v>
      </c>
      <c r="AH1868" s="32" t="s">
        <v>422</v>
      </c>
      <c r="AI1868" s="32">
        <v>5766319</v>
      </c>
      <c r="AJ1868" s="32" t="s">
        <v>5537</v>
      </c>
      <c r="AK1868" s="32" t="s">
        <v>5538</v>
      </c>
      <c r="AL1868" s="32">
        <v>2</v>
      </c>
      <c r="AM1868" s="32">
        <v>82</v>
      </c>
      <c r="AN1868" s="32" t="s">
        <v>128</v>
      </c>
      <c r="AO1868" s="32" t="s">
        <v>123</v>
      </c>
      <c r="AP1868" s="32" t="s">
        <v>203</v>
      </c>
      <c r="AQ1868" s="32" t="s">
        <v>130</v>
      </c>
      <c r="AR1868" s="32">
        <v>2017</v>
      </c>
      <c r="AS1868" s="32" t="s">
        <v>1929</v>
      </c>
      <c r="AT1868" s="32" t="s">
        <v>123</v>
      </c>
      <c r="AU1868" s="32" t="s">
        <v>115</v>
      </c>
      <c r="AV1868" s="32" t="s">
        <v>115</v>
      </c>
      <c r="AW1868" s="32" t="s">
        <v>115</v>
      </c>
      <c r="AX1868" s="32" t="s">
        <v>123</v>
      </c>
      <c r="AY1868" s="32" t="s">
        <v>203</v>
      </c>
      <c r="AZ1868" s="110" t="s">
        <v>203</v>
      </c>
      <c r="BA1868" s="32" t="s">
        <v>203</v>
      </c>
      <c r="BB1868" s="32" t="s">
        <v>203</v>
      </c>
      <c r="BC1868" s="32" t="s">
        <v>203</v>
      </c>
      <c r="BD1868" s="32" t="s">
        <v>203</v>
      </c>
      <c r="BE1868" s="32" t="s">
        <v>203</v>
      </c>
      <c r="BF1868" s="110" t="s">
        <v>203</v>
      </c>
      <c r="BG1868" s="32" t="s">
        <v>203</v>
      </c>
      <c r="BH1868" s="32" t="s">
        <v>203</v>
      </c>
      <c r="BI1868" s="32" t="s">
        <v>162</v>
      </c>
      <c r="BJ1868" s="32">
        <v>5</v>
      </c>
      <c r="BK1868" s="110">
        <v>49130</v>
      </c>
      <c r="BL1868" s="110">
        <v>44166</v>
      </c>
      <c r="BM1868" s="110">
        <v>49821</v>
      </c>
      <c r="BN1868" s="32" t="s">
        <v>2551</v>
      </c>
      <c r="BO1868" s="32" t="s">
        <v>225</v>
      </c>
      <c r="BP1868" s="32" t="b">
        <v>0</v>
      </c>
      <c r="BQ1868" s="116">
        <v>454000</v>
      </c>
      <c r="BR1868" s="32" t="s">
        <v>134</v>
      </c>
      <c r="BS1868" s="116">
        <v>5380.7302</v>
      </c>
      <c r="BT1868" s="116">
        <v>353507.91409999999</v>
      </c>
      <c r="BU1868" s="116">
        <v>390.46800000000002</v>
      </c>
      <c r="BV1868" s="116">
        <v>438.93849999999998</v>
      </c>
      <c r="BW1868" s="116">
        <v>573.41930000000002</v>
      </c>
      <c r="BX1868" s="116">
        <v>555.08699999999999</v>
      </c>
      <c r="BY1868" s="116">
        <v>444.60029999999995</v>
      </c>
      <c r="BZ1868" s="116">
        <v>6312.0811999999996</v>
      </c>
      <c r="CA1868" s="116">
        <v>2266.703</v>
      </c>
      <c r="CB1868" s="116">
        <v>5824.0262000000002</v>
      </c>
      <c r="CC1868" s="116">
        <v>11128.714099999999</v>
      </c>
      <c r="CD1868" s="116">
        <v>68565.247900000002</v>
      </c>
      <c r="CE1868" s="116">
        <v>5088.6391000000003</v>
      </c>
      <c r="CF1868" s="32" t="s">
        <v>135</v>
      </c>
      <c r="CG1868" s="32" t="s">
        <v>136</v>
      </c>
      <c r="CH1868" s="32" t="s">
        <v>115</v>
      </c>
      <c r="CI1868" s="116">
        <v>0</v>
      </c>
      <c r="CJ1868" s="116">
        <v>0</v>
      </c>
      <c r="CK1868" s="116">
        <v>0</v>
      </c>
      <c r="CL1868" s="116">
        <v>0</v>
      </c>
      <c r="CM1868" s="116">
        <v>0</v>
      </c>
      <c r="CN1868" s="116">
        <v>0</v>
      </c>
      <c r="CO1868" s="113">
        <v>0</v>
      </c>
      <c r="CP1868" s="32" t="s">
        <v>5533</v>
      </c>
      <c r="CQ1868" s="32" t="s">
        <v>115</v>
      </c>
      <c r="CR1868" s="32" t="s">
        <v>279</v>
      </c>
      <c r="CS1868" s="32" t="s">
        <v>115</v>
      </c>
      <c r="CT1868" s="113">
        <v>0</v>
      </c>
      <c r="CU1868" s="113">
        <v>0</v>
      </c>
      <c r="CV1868" s="33" t="s">
        <v>1936</v>
      </c>
    </row>
    <row r="1869" spans="2:100">
      <c r="B1869" s="31">
        <v>1865</v>
      </c>
      <c r="C1869" s="128" t="s">
        <v>5539</v>
      </c>
      <c r="D1869" s="128"/>
      <c r="E1869" s="128"/>
      <c r="F1869" s="128"/>
      <c r="G1869" s="32" t="s">
        <v>5540</v>
      </c>
      <c r="H1869" s="32" t="s">
        <v>2613</v>
      </c>
      <c r="I1869" s="32" t="s">
        <v>118</v>
      </c>
      <c r="J1869" s="32" t="s">
        <v>115</v>
      </c>
      <c r="K1869" s="32" t="s">
        <v>115</v>
      </c>
      <c r="L1869" s="32" t="s">
        <v>5458</v>
      </c>
      <c r="M1869" s="32" t="s">
        <v>5459</v>
      </c>
      <c r="N1869" s="32" t="s">
        <v>115</v>
      </c>
      <c r="O1869" s="32" t="s">
        <v>115</v>
      </c>
      <c r="P1869" s="110">
        <v>45910</v>
      </c>
      <c r="Q1869" s="32" t="s">
        <v>115</v>
      </c>
      <c r="R1869" s="32" t="s">
        <v>5473</v>
      </c>
      <c r="S1869" s="32" t="s">
        <v>121</v>
      </c>
      <c r="T1869" s="32" t="s">
        <v>115</v>
      </c>
      <c r="U1869" s="32" t="s">
        <v>214</v>
      </c>
      <c r="V1869" s="32" t="s">
        <v>122</v>
      </c>
      <c r="W1869" s="32" t="s">
        <v>123</v>
      </c>
      <c r="X1869" s="32" t="s">
        <v>278</v>
      </c>
      <c r="Y1869" s="128"/>
      <c r="Z1869" s="119" t="s">
        <v>115</v>
      </c>
      <c r="AA1869" s="119">
        <v>94.53</v>
      </c>
      <c r="AB1869" s="32" t="s">
        <v>115</v>
      </c>
      <c r="AC1869" s="32" t="s">
        <v>530</v>
      </c>
      <c r="AD1869" s="32" t="s">
        <v>244</v>
      </c>
      <c r="AE1869" s="32" t="s">
        <v>2766</v>
      </c>
      <c r="AF1869" s="32" t="s">
        <v>115</v>
      </c>
      <c r="AG1869" s="32" t="s">
        <v>4276</v>
      </c>
      <c r="AH1869" s="32" t="s">
        <v>422</v>
      </c>
      <c r="AI1869" s="32">
        <v>5768560</v>
      </c>
      <c r="AJ1869" s="32" t="s">
        <v>5542</v>
      </c>
      <c r="AK1869" s="128" t="s">
        <v>5539</v>
      </c>
      <c r="AL1869" s="32">
        <v>11</v>
      </c>
      <c r="AM1869" s="32">
        <v>82</v>
      </c>
      <c r="AN1869" s="32" t="s">
        <v>128</v>
      </c>
      <c r="AO1869" s="32" t="s">
        <v>123</v>
      </c>
      <c r="AP1869" s="32">
        <v>2018</v>
      </c>
      <c r="AQ1869" s="32" t="s">
        <v>130</v>
      </c>
      <c r="AR1869" s="32">
        <v>2017</v>
      </c>
      <c r="AS1869" s="32" t="s">
        <v>1745</v>
      </c>
      <c r="AT1869" s="32" t="s">
        <v>123</v>
      </c>
      <c r="AU1869" s="32" t="s">
        <v>115</v>
      </c>
      <c r="AV1869" s="32" t="s">
        <v>115</v>
      </c>
      <c r="AW1869" s="32" t="s">
        <v>115</v>
      </c>
      <c r="AX1869" s="32" t="s">
        <v>129</v>
      </c>
      <c r="AY1869" s="32" t="s">
        <v>115</v>
      </c>
      <c r="AZ1869" s="110" t="s">
        <v>115</v>
      </c>
      <c r="BA1869" s="32" t="s">
        <v>115</v>
      </c>
      <c r="BB1869" s="32" t="s">
        <v>115</v>
      </c>
      <c r="BC1869" s="32" t="s">
        <v>115</v>
      </c>
      <c r="BD1869" s="32" t="s">
        <v>115</v>
      </c>
      <c r="BE1869" s="32" t="s">
        <v>5543</v>
      </c>
      <c r="BF1869" s="110">
        <v>44742</v>
      </c>
      <c r="BG1869" s="32" t="s">
        <v>306</v>
      </c>
      <c r="BH1869" s="32" t="s">
        <v>1788</v>
      </c>
      <c r="BI1869" s="32" t="s">
        <v>195</v>
      </c>
      <c r="BJ1869" s="32">
        <v>2</v>
      </c>
      <c r="BK1869" s="110">
        <v>45391</v>
      </c>
      <c r="BL1869" s="110">
        <v>43435</v>
      </c>
      <c r="BM1869" s="110">
        <v>45406</v>
      </c>
      <c r="BN1869" s="32" t="s">
        <v>2551</v>
      </c>
      <c r="BO1869" s="32" t="s">
        <v>115</v>
      </c>
      <c r="BP1869" s="32" t="b">
        <v>1</v>
      </c>
      <c r="BQ1869" s="116">
        <v>19820</v>
      </c>
      <c r="BR1869" s="32" t="s">
        <v>134</v>
      </c>
      <c r="BS1869" s="116">
        <v>478.55259999999998</v>
      </c>
      <c r="BT1869" s="116">
        <v>495.27319999999997</v>
      </c>
      <c r="BU1869" s="116">
        <v>23.6691</v>
      </c>
      <c r="BV1869" s="116">
        <v>118.5132</v>
      </c>
      <c r="BW1869" s="116">
        <v>192.83260000000001</v>
      </c>
      <c r="BX1869" s="116">
        <v>124.1944</v>
      </c>
      <c r="BY1869" s="116">
        <v>28.393599999999999</v>
      </c>
      <c r="BZ1869" s="116">
        <v>3.2568999999999999</v>
      </c>
      <c r="CA1869" s="116">
        <v>0</v>
      </c>
      <c r="CB1869" s="116">
        <v>0</v>
      </c>
      <c r="CC1869" s="116">
        <v>0</v>
      </c>
      <c r="CD1869" s="116">
        <v>0</v>
      </c>
      <c r="CE1869" s="116">
        <v>463.62270000000001</v>
      </c>
      <c r="CF1869" s="32" t="s">
        <v>135</v>
      </c>
      <c r="CG1869" s="32" t="s">
        <v>136</v>
      </c>
      <c r="CH1869" s="32" t="s">
        <v>250</v>
      </c>
      <c r="CI1869" s="116">
        <v>0</v>
      </c>
      <c r="CJ1869" s="116">
        <v>0</v>
      </c>
      <c r="CK1869" s="116">
        <v>0</v>
      </c>
      <c r="CL1869" s="116">
        <v>0</v>
      </c>
      <c r="CM1869" s="116">
        <v>463.55566000000005</v>
      </c>
      <c r="CN1869" s="116">
        <v>15.12903</v>
      </c>
      <c r="CO1869" s="113">
        <v>0</v>
      </c>
      <c r="CP1869" s="32" t="s">
        <v>5870</v>
      </c>
      <c r="CQ1869" s="32" t="s">
        <v>115</v>
      </c>
      <c r="CR1869" s="32" t="s">
        <v>134</v>
      </c>
      <c r="CS1869" s="32" t="s">
        <v>115</v>
      </c>
      <c r="CT1869" s="113">
        <v>1</v>
      </c>
      <c r="CU1869" s="113">
        <v>0</v>
      </c>
      <c r="CV1869" s="33" t="s">
        <v>1936</v>
      </c>
    </row>
    <row r="1870" spans="2:100">
      <c r="B1870" s="31">
        <v>1866</v>
      </c>
      <c r="C1870" s="128" t="s">
        <v>5539</v>
      </c>
      <c r="D1870" s="128"/>
      <c r="E1870" s="128"/>
      <c r="F1870" s="128"/>
      <c r="G1870" s="32" t="s">
        <v>5540</v>
      </c>
      <c r="H1870" s="32" t="s">
        <v>2613</v>
      </c>
      <c r="I1870" s="32" t="s">
        <v>118</v>
      </c>
      <c r="J1870" s="32" t="s">
        <v>115</v>
      </c>
      <c r="K1870" s="32" t="s">
        <v>115</v>
      </c>
      <c r="L1870" s="32" t="s">
        <v>5458</v>
      </c>
      <c r="M1870" s="32" t="s">
        <v>5459</v>
      </c>
      <c r="N1870" s="32" t="s">
        <v>115</v>
      </c>
      <c r="O1870" s="32" t="s">
        <v>115</v>
      </c>
      <c r="P1870" s="110">
        <v>45910</v>
      </c>
      <c r="Q1870" s="32" t="s">
        <v>115</v>
      </c>
      <c r="R1870" s="32" t="s">
        <v>5473</v>
      </c>
      <c r="S1870" s="32" t="s">
        <v>121</v>
      </c>
      <c r="T1870" s="32" t="s">
        <v>115</v>
      </c>
      <c r="U1870" s="32" t="s">
        <v>214</v>
      </c>
      <c r="V1870" s="32" t="s">
        <v>122</v>
      </c>
      <c r="W1870" s="32" t="s">
        <v>123</v>
      </c>
      <c r="X1870" s="32" t="s">
        <v>278</v>
      </c>
      <c r="Y1870" s="128"/>
      <c r="Z1870" s="119" t="s">
        <v>115</v>
      </c>
      <c r="AA1870" s="119">
        <v>10.4</v>
      </c>
      <c r="AB1870" s="32" t="s">
        <v>115</v>
      </c>
      <c r="AC1870" s="32" t="s">
        <v>530</v>
      </c>
      <c r="AD1870" s="32" t="s">
        <v>244</v>
      </c>
      <c r="AE1870" s="32" t="s">
        <v>2766</v>
      </c>
      <c r="AF1870" s="32" t="s">
        <v>115</v>
      </c>
      <c r="AG1870" s="32" t="s">
        <v>5541</v>
      </c>
      <c r="AH1870" s="32" t="s">
        <v>422</v>
      </c>
      <c r="AI1870" s="32">
        <v>5768561</v>
      </c>
      <c r="AJ1870" s="32" t="s">
        <v>5542</v>
      </c>
      <c r="AK1870" s="128" t="s">
        <v>5539</v>
      </c>
      <c r="AL1870" s="32">
        <v>11</v>
      </c>
      <c r="AM1870" s="32">
        <v>82</v>
      </c>
      <c r="AN1870" s="32" t="s">
        <v>128</v>
      </c>
      <c r="AO1870" s="32" t="s">
        <v>123</v>
      </c>
      <c r="AP1870" s="32">
        <v>2018</v>
      </c>
      <c r="AQ1870" s="32" t="s">
        <v>130</v>
      </c>
      <c r="AR1870" s="32">
        <v>2017</v>
      </c>
      <c r="AS1870" s="32" t="s">
        <v>1745</v>
      </c>
      <c r="AT1870" s="32" t="s">
        <v>123</v>
      </c>
      <c r="AU1870" s="32" t="s">
        <v>115</v>
      </c>
      <c r="AV1870" s="32" t="s">
        <v>115</v>
      </c>
      <c r="AW1870" s="32" t="s">
        <v>115</v>
      </c>
      <c r="AX1870" s="32" t="s">
        <v>129</v>
      </c>
      <c r="AY1870" s="32" t="s">
        <v>115</v>
      </c>
      <c r="AZ1870" s="110" t="s">
        <v>115</v>
      </c>
      <c r="BA1870" s="32" t="s">
        <v>115</v>
      </c>
      <c r="BB1870" s="32" t="s">
        <v>115</v>
      </c>
      <c r="BC1870" s="32" t="s">
        <v>115</v>
      </c>
      <c r="BD1870" s="32" t="s">
        <v>115</v>
      </c>
      <c r="BE1870" s="32" t="s">
        <v>5543</v>
      </c>
      <c r="BF1870" s="110">
        <v>44742</v>
      </c>
      <c r="BG1870" s="32" t="s">
        <v>306</v>
      </c>
      <c r="BH1870" s="32" t="s">
        <v>1788</v>
      </c>
      <c r="BI1870" s="32" t="s">
        <v>195</v>
      </c>
      <c r="BJ1870" s="32">
        <v>2</v>
      </c>
      <c r="BK1870" s="110">
        <v>45390</v>
      </c>
      <c r="BL1870" s="110">
        <v>43435</v>
      </c>
      <c r="BM1870" s="110">
        <v>45404</v>
      </c>
      <c r="BN1870" s="32" t="s">
        <v>2551</v>
      </c>
      <c r="BO1870" s="32" t="s">
        <v>115</v>
      </c>
      <c r="BP1870" s="32" t="b">
        <v>1</v>
      </c>
      <c r="BQ1870" s="116">
        <v>19820</v>
      </c>
      <c r="BR1870" s="32" t="s">
        <v>134</v>
      </c>
      <c r="BS1870" s="116">
        <v>597.50980000000004</v>
      </c>
      <c r="BT1870" s="116">
        <v>599.93290000000002</v>
      </c>
      <c r="BU1870" s="116">
        <v>3.4211999999999998</v>
      </c>
      <c r="BV1870" s="116">
        <v>141.51689999999999</v>
      </c>
      <c r="BW1870" s="116">
        <v>245.45930000000001</v>
      </c>
      <c r="BX1870" s="116">
        <v>182.45419999999999</v>
      </c>
      <c r="BY1870" s="116">
        <v>12.617699999999999</v>
      </c>
      <c r="BZ1870" s="116">
        <v>0</v>
      </c>
      <c r="CA1870" s="116">
        <v>0</v>
      </c>
      <c r="CB1870" s="116">
        <v>0</v>
      </c>
      <c r="CC1870" s="116">
        <v>0</v>
      </c>
      <c r="CD1870" s="116">
        <v>0</v>
      </c>
      <c r="CE1870" s="116">
        <v>587.31530000000009</v>
      </c>
      <c r="CF1870" s="32" t="s">
        <v>135</v>
      </c>
      <c r="CG1870" s="32" t="s">
        <v>136</v>
      </c>
      <c r="CH1870" s="32" t="s">
        <v>263</v>
      </c>
      <c r="CI1870" s="116">
        <v>0</v>
      </c>
      <c r="CJ1870" s="116">
        <v>0</v>
      </c>
      <c r="CK1870" s="116">
        <v>0</v>
      </c>
      <c r="CL1870" s="116">
        <v>0</v>
      </c>
      <c r="CM1870" s="116">
        <v>587.19750999999985</v>
      </c>
      <c r="CN1870" s="116">
        <v>10.393600000000001</v>
      </c>
      <c r="CO1870" s="113">
        <v>0</v>
      </c>
      <c r="CP1870" s="32" t="s">
        <v>5871</v>
      </c>
      <c r="CQ1870" s="32" t="s">
        <v>115</v>
      </c>
      <c r="CR1870" s="32" t="s">
        <v>134</v>
      </c>
      <c r="CS1870" s="32" t="s">
        <v>115</v>
      </c>
      <c r="CT1870" s="113">
        <v>1</v>
      </c>
      <c r="CU1870" s="113">
        <v>0</v>
      </c>
      <c r="CV1870" s="33" t="s">
        <v>1936</v>
      </c>
    </row>
    <row r="1871" spans="2:100">
      <c r="B1871" s="31">
        <v>1867</v>
      </c>
      <c r="C1871" s="128" t="s">
        <v>5539</v>
      </c>
      <c r="D1871" s="128"/>
      <c r="E1871" s="128"/>
      <c r="F1871" s="128"/>
      <c r="G1871" s="32" t="s">
        <v>5540</v>
      </c>
      <c r="H1871" s="32" t="s">
        <v>2613</v>
      </c>
      <c r="I1871" s="32" t="s">
        <v>118</v>
      </c>
      <c r="J1871" s="32" t="s">
        <v>115</v>
      </c>
      <c r="K1871" s="32" t="s">
        <v>115</v>
      </c>
      <c r="L1871" s="32" t="s">
        <v>5458</v>
      </c>
      <c r="M1871" s="32" t="s">
        <v>5459</v>
      </c>
      <c r="N1871" s="32" t="s">
        <v>115</v>
      </c>
      <c r="O1871" s="32" t="s">
        <v>115</v>
      </c>
      <c r="P1871" s="110">
        <v>45910</v>
      </c>
      <c r="Q1871" s="32" t="s">
        <v>115</v>
      </c>
      <c r="R1871" s="32" t="s">
        <v>5473</v>
      </c>
      <c r="S1871" s="32" t="s">
        <v>121</v>
      </c>
      <c r="T1871" s="32" t="s">
        <v>115</v>
      </c>
      <c r="U1871" s="32" t="s">
        <v>214</v>
      </c>
      <c r="V1871" s="32" t="s">
        <v>122</v>
      </c>
      <c r="W1871" s="32" t="s">
        <v>123</v>
      </c>
      <c r="X1871" s="32" t="s">
        <v>278</v>
      </c>
      <c r="Y1871" s="128"/>
      <c r="Z1871" s="119" t="s">
        <v>115</v>
      </c>
      <c r="AA1871" s="119">
        <v>10.402966447857301</v>
      </c>
      <c r="AB1871" s="32" t="s">
        <v>115</v>
      </c>
      <c r="AC1871" s="32" t="s">
        <v>530</v>
      </c>
      <c r="AD1871" s="32" t="s">
        <v>244</v>
      </c>
      <c r="AE1871" s="32" t="s">
        <v>2766</v>
      </c>
      <c r="AF1871" s="32" t="s">
        <v>115</v>
      </c>
      <c r="AG1871" s="32" t="s">
        <v>5541</v>
      </c>
      <c r="AH1871" s="32" t="s">
        <v>422</v>
      </c>
      <c r="AI1871" s="32">
        <v>5768563</v>
      </c>
      <c r="AJ1871" s="32" t="s">
        <v>5542</v>
      </c>
      <c r="AK1871" s="128" t="s">
        <v>5539</v>
      </c>
      <c r="AL1871" s="32">
        <v>11</v>
      </c>
      <c r="AM1871" s="32">
        <v>82</v>
      </c>
      <c r="AN1871" s="32" t="s">
        <v>128</v>
      </c>
      <c r="AO1871" s="32" t="s">
        <v>123</v>
      </c>
      <c r="AP1871" s="32">
        <v>2018</v>
      </c>
      <c r="AQ1871" s="32" t="s">
        <v>130</v>
      </c>
      <c r="AR1871" s="32">
        <v>2017</v>
      </c>
      <c r="AS1871" s="32" t="s">
        <v>1745</v>
      </c>
      <c r="AT1871" s="32" t="s">
        <v>123</v>
      </c>
      <c r="AU1871" s="32" t="s">
        <v>115</v>
      </c>
      <c r="AV1871" s="32" t="s">
        <v>115</v>
      </c>
      <c r="AW1871" s="32" t="s">
        <v>115</v>
      </c>
      <c r="AX1871" s="32" t="s">
        <v>129</v>
      </c>
      <c r="AY1871" s="32" t="s">
        <v>115</v>
      </c>
      <c r="AZ1871" s="110" t="s">
        <v>115</v>
      </c>
      <c r="BA1871" s="32" t="s">
        <v>115</v>
      </c>
      <c r="BB1871" s="32" t="s">
        <v>115</v>
      </c>
      <c r="BC1871" s="32" t="s">
        <v>115</v>
      </c>
      <c r="BD1871" s="32" t="s">
        <v>115</v>
      </c>
      <c r="BE1871" s="32" t="s">
        <v>5543</v>
      </c>
      <c r="BF1871" s="110">
        <v>44742</v>
      </c>
      <c r="BG1871" s="32" t="s">
        <v>306</v>
      </c>
      <c r="BH1871" s="32" t="s">
        <v>1788</v>
      </c>
      <c r="BI1871" s="32" t="s">
        <v>195</v>
      </c>
      <c r="BJ1871" s="32">
        <v>2</v>
      </c>
      <c r="BK1871" s="110">
        <v>44971</v>
      </c>
      <c r="BL1871" s="110">
        <v>43435</v>
      </c>
      <c r="BM1871" s="110">
        <v>45404</v>
      </c>
      <c r="BN1871" s="32" t="s">
        <v>2551</v>
      </c>
      <c r="BO1871" s="32" t="s">
        <v>115</v>
      </c>
      <c r="BP1871" s="32" t="b">
        <v>1</v>
      </c>
      <c r="BQ1871" s="116">
        <v>19820</v>
      </c>
      <c r="BR1871" s="32" t="s">
        <v>134</v>
      </c>
      <c r="BS1871" s="116">
        <v>3290.8953000000001</v>
      </c>
      <c r="BT1871" s="116">
        <v>3290.8953000000001</v>
      </c>
      <c r="BU1871" s="116">
        <v>17.390499999999999</v>
      </c>
      <c r="BV1871" s="116">
        <v>174.9436</v>
      </c>
      <c r="BW1871" s="116">
        <v>1895.0635</v>
      </c>
      <c r="BX1871" s="116">
        <v>1016.0626</v>
      </c>
      <c r="BY1871" s="116">
        <v>171.3776</v>
      </c>
      <c r="BZ1871" s="116">
        <v>0</v>
      </c>
      <c r="CA1871" s="116">
        <v>0</v>
      </c>
      <c r="CB1871" s="116">
        <v>0</v>
      </c>
      <c r="CC1871" s="116">
        <v>0</v>
      </c>
      <c r="CD1871" s="116">
        <v>0</v>
      </c>
      <c r="CE1871" s="116">
        <v>3119.5177000000003</v>
      </c>
      <c r="CF1871" s="32" t="s">
        <v>135</v>
      </c>
      <c r="CG1871" s="32" t="s">
        <v>136</v>
      </c>
      <c r="CH1871" s="32" t="s">
        <v>263</v>
      </c>
      <c r="CI1871" s="116">
        <v>0</v>
      </c>
      <c r="CJ1871" s="116">
        <v>0</v>
      </c>
      <c r="CK1871" s="116">
        <v>0</v>
      </c>
      <c r="CL1871" s="116">
        <v>0</v>
      </c>
      <c r="CM1871" s="116">
        <v>3119.5304999999994</v>
      </c>
      <c r="CN1871" s="116">
        <v>171.37762000000001</v>
      </c>
      <c r="CO1871" s="113">
        <v>0</v>
      </c>
      <c r="CP1871" s="32" t="s">
        <v>5872</v>
      </c>
      <c r="CQ1871" s="32" t="s">
        <v>115</v>
      </c>
      <c r="CR1871" s="32" t="s">
        <v>134</v>
      </c>
      <c r="CS1871" s="32" t="s">
        <v>115</v>
      </c>
      <c r="CT1871" s="113">
        <v>1</v>
      </c>
      <c r="CU1871" s="113">
        <v>0</v>
      </c>
      <c r="CV1871" s="33" t="s">
        <v>1936</v>
      </c>
    </row>
    <row r="1872" spans="2:100">
      <c r="B1872" s="31">
        <v>1868</v>
      </c>
      <c r="C1872" s="128" t="s">
        <v>5539</v>
      </c>
      <c r="D1872" s="128"/>
      <c r="E1872" s="128"/>
      <c r="F1872" s="128"/>
      <c r="G1872" s="32" t="s">
        <v>5540</v>
      </c>
      <c r="H1872" s="32" t="s">
        <v>219</v>
      </c>
      <c r="I1872" s="32" t="s">
        <v>118</v>
      </c>
      <c r="J1872" s="32" t="s">
        <v>115</v>
      </c>
      <c r="K1872" s="32" t="s">
        <v>115</v>
      </c>
      <c r="L1872" s="32" t="s">
        <v>5458</v>
      </c>
      <c r="M1872" s="32" t="s">
        <v>5459</v>
      </c>
      <c r="N1872" s="32" t="s">
        <v>115</v>
      </c>
      <c r="O1872" s="32" t="s">
        <v>115</v>
      </c>
      <c r="P1872" s="110">
        <v>45910</v>
      </c>
      <c r="Q1872" s="32" t="s">
        <v>115</v>
      </c>
      <c r="R1872" s="32" t="s">
        <v>5473</v>
      </c>
      <c r="S1872" s="32" t="s">
        <v>121</v>
      </c>
      <c r="T1872" s="32" t="s">
        <v>115</v>
      </c>
      <c r="U1872" s="32" t="s">
        <v>214</v>
      </c>
      <c r="V1872" s="32" t="s">
        <v>122</v>
      </c>
      <c r="W1872" s="32" t="s">
        <v>123</v>
      </c>
      <c r="X1872" s="32" t="s">
        <v>278</v>
      </c>
      <c r="Y1872" s="128"/>
      <c r="Z1872" s="119" t="s">
        <v>115</v>
      </c>
      <c r="AA1872" s="119">
        <v>10.402966447857301</v>
      </c>
      <c r="AB1872" s="32" t="s">
        <v>115</v>
      </c>
      <c r="AC1872" s="32" t="s">
        <v>530</v>
      </c>
      <c r="AD1872" s="32" t="s">
        <v>115</v>
      </c>
      <c r="AE1872" s="32" t="s">
        <v>115</v>
      </c>
      <c r="AF1872" s="32" t="s">
        <v>115</v>
      </c>
      <c r="AG1872" s="32" t="s">
        <v>4276</v>
      </c>
      <c r="AH1872" s="32" t="s">
        <v>422</v>
      </c>
      <c r="AI1872" s="32">
        <v>5798542</v>
      </c>
      <c r="AJ1872" s="32" t="s">
        <v>5542</v>
      </c>
      <c r="AK1872" s="128" t="s">
        <v>5539</v>
      </c>
      <c r="AL1872" s="32">
        <v>11</v>
      </c>
      <c r="AM1872" s="32">
        <v>82</v>
      </c>
      <c r="AN1872" s="32" t="s">
        <v>128</v>
      </c>
      <c r="AO1872" s="32" t="s">
        <v>123</v>
      </c>
      <c r="AP1872" s="32">
        <v>2018</v>
      </c>
      <c r="AQ1872" s="32" t="s">
        <v>130</v>
      </c>
      <c r="AR1872" s="32">
        <v>2022</v>
      </c>
      <c r="AS1872" s="32" t="s">
        <v>1745</v>
      </c>
      <c r="AT1872" s="32" t="s">
        <v>123</v>
      </c>
      <c r="AU1872" s="32" t="s">
        <v>115</v>
      </c>
      <c r="AV1872" s="32" t="s">
        <v>115</v>
      </c>
      <c r="AW1872" s="32" t="s">
        <v>115</v>
      </c>
      <c r="AX1872" s="32" t="s">
        <v>129</v>
      </c>
      <c r="AY1872" s="32" t="s">
        <v>115</v>
      </c>
      <c r="AZ1872" s="110" t="s">
        <v>115</v>
      </c>
      <c r="BA1872" s="32" t="s">
        <v>115</v>
      </c>
      <c r="BB1872" s="32" t="s">
        <v>115</v>
      </c>
      <c r="BC1872" s="32" t="s">
        <v>115</v>
      </c>
      <c r="BD1872" s="32" t="s">
        <v>115</v>
      </c>
      <c r="BE1872" s="32" t="s">
        <v>5543</v>
      </c>
      <c r="BF1872" s="110">
        <v>44742</v>
      </c>
      <c r="BG1872" s="32" t="s">
        <v>306</v>
      </c>
      <c r="BH1872" s="32" t="s">
        <v>1788</v>
      </c>
      <c r="BI1872" s="32" t="s">
        <v>195</v>
      </c>
      <c r="BJ1872" s="32">
        <v>2</v>
      </c>
      <c r="BK1872" s="110">
        <v>45390</v>
      </c>
      <c r="BL1872" s="110">
        <v>43435</v>
      </c>
      <c r="BM1872" s="110">
        <v>45405</v>
      </c>
      <c r="BN1872" s="32" t="s">
        <v>2551</v>
      </c>
      <c r="BO1872" s="32" t="s">
        <v>115</v>
      </c>
      <c r="BP1872" s="32" t="b">
        <v>1</v>
      </c>
      <c r="BQ1872" s="116">
        <v>19820</v>
      </c>
      <c r="BR1872" s="32" t="s">
        <v>134</v>
      </c>
      <c r="BS1872" s="116">
        <v>436.08170000000001</v>
      </c>
      <c r="BT1872" s="116">
        <v>447.6583</v>
      </c>
      <c r="BU1872" s="116">
        <v>0</v>
      </c>
      <c r="BV1872" s="116">
        <v>22.926200000000001</v>
      </c>
      <c r="BW1872" s="116">
        <v>266.13409999999999</v>
      </c>
      <c r="BX1872" s="116">
        <v>133.4392</v>
      </c>
      <c r="BY1872" s="116">
        <v>25.158799999999999</v>
      </c>
      <c r="BZ1872" s="116">
        <v>0</v>
      </c>
      <c r="CA1872" s="116">
        <v>0</v>
      </c>
      <c r="CB1872" s="116">
        <v>0</v>
      </c>
      <c r="CC1872" s="116">
        <v>0</v>
      </c>
      <c r="CD1872" s="116">
        <v>0</v>
      </c>
      <c r="CE1872" s="116">
        <v>422.49940000000004</v>
      </c>
      <c r="CF1872" s="32" t="s">
        <v>135</v>
      </c>
      <c r="CG1872" s="32" t="s">
        <v>136</v>
      </c>
      <c r="CH1872" s="32" t="s">
        <v>263</v>
      </c>
      <c r="CI1872" s="116">
        <v>0</v>
      </c>
      <c r="CJ1872" s="116">
        <v>0</v>
      </c>
      <c r="CK1872" s="116">
        <v>0</v>
      </c>
      <c r="CL1872" s="116">
        <v>0</v>
      </c>
      <c r="CM1872" s="116">
        <v>422.49945000000014</v>
      </c>
      <c r="CN1872" s="116">
        <v>13.5823</v>
      </c>
      <c r="CO1872" s="113">
        <v>0</v>
      </c>
      <c r="CP1872" s="32" t="s">
        <v>5873</v>
      </c>
      <c r="CQ1872" s="32" t="s">
        <v>115</v>
      </c>
      <c r="CR1872" s="32" t="s">
        <v>134</v>
      </c>
      <c r="CS1872" s="32" t="s">
        <v>115</v>
      </c>
      <c r="CT1872" s="113">
        <v>1</v>
      </c>
      <c r="CU1872" s="113">
        <v>0</v>
      </c>
      <c r="CV1872" s="33" t="s">
        <v>1936</v>
      </c>
    </row>
    <row r="1873" spans="2:100">
      <c r="B1873" s="28">
        <v>1869</v>
      </c>
      <c r="C1873" s="129" t="s">
        <v>5539</v>
      </c>
      <c r="D1873" s="129"/>
      <c r="E1873" s="129"/>
      <c r="F1873" s="129"/>
      <c r="G1873" s="29" t="s">
        <v>5540</v>
      </c>
      <c r="H1873" s="29" t="s">
        <v>219</v>
      </c>
      <c r="I1873" s="29" t="s">
        <v>118</v>
      </c>
      <c r="J1873" s="29" t="s">
        <v>115</v>
      </c>
      <c r="K1873" s="29" t="s">
        <v>115</v>
      </c>
      <c r="L1873" s="29" t="s">
        <v>5458</v>
      </c>
      <c r="M1873" s="29" t="s">
        <v>5459</v>
      </c>
      <c r="N1873" s="29" t="s">
        <v>115</v>
      </c>
      <c r="O1873" s="29" t="s">
        <v>115</v>
      </c>
      <c r="P1873" s="109">
        <v>45932</v>
      </c>
      <c r="Q1873" s="29" t="s">
        <v>115</v>
      </c>
      <c r="R1873" s="29" t="s">
        <v>5473</v>
      </c>
      <c r="S1873" s="29" t="s">
        <v>121</v>
      </c>
      <c r="T1873" s="29" t="s">
        <v>115</v>
      </c>
      <c r="U1873" s="29" t="s">
        <v>214</v>
      </c>
      <c r="V1873" s="29" t="s">
        <v>122</v>
      </c>
      <c r="W1873" s="29" t="s">
        <v>123</v>
      </c>
      <c r="X1873" s="29" t="s">
        <v>278</v>
      </c>
      <c r="Y1873" s="129"/>
      <c r="Z1873" s="118" t="s">
        <v>115</v>
      </c>
      <c r="AA1873" s="118">
        <v>94.5324210889207</v>
      </c>
      <c r="AB1873" s="29" t="s">
        <v>115</v>
      </c>
      <c r="AC1873" s="29" t="s">
        <v>530</v>
      </c>
      <c r="AD1873" s="29" t="s">
        <v>115</v>
      </c>
      <c r="AE1873" s="29" t="s">
        <v>115</v>
      </c>
      <c r="AF1873" s="29" t="s">
        <v>115</v>
      </c>
      <c r="AG1873" s="29" t="s">
        <v>4276</v>
      </c>
      <c r="AH1873" s="29" t="s">
        <v>422</v>
      </c>
      <c r="AI1873" s="29">
        <v>5798626</v>
      </c>
      <c r="AJ1873" s="29" t="s">
        <v>5542</v>
      </c>
      <c r="AK1873" s="129" t="s">
        <v>5539</v>
      </c>
      <c r="AL1873" s="29">
        <v>11</v>
      </c>
      <c r="AM1873" s="29">
        <v>82</v>
      </c>
      <c r="AN1873" s="29" t="s">
        <v>128</v>
      </c>
      <c r="AO1873" s="29" t="s">
        <v>123</v>
      </c>
      <c r="AP1873" s="29">
        <v>2018</v>
      </c>
      <c r="AQ1873" s="29" t="s">
        <v>130</v>
      </c>
      <c r="AR1873" s="29">
        <v>2022</v>
      </c>
      <c r="AS1873" s="29" t="s">
        <v>1745</v>
      </c>
      <c r="AT1873" s="29" t="s">
        <v>123</v>
      </c>
      <c r="AU1873" s="29" t="s">
        <v>115</v>
      </c>
      <c r="AV1873" s="29" t="s">
        <v>115</v>
      </c>
      <c r="AW1873" s="29" t="s">
        <v>115</v>
      </c>
      <c r="AX1873" s="29" t="s">
        <v>129</v>
      </c>
      <c r="AY1873" s="29" t="s">
        <v>115</v>
      </c>
      <c r="AZ1873" s="109" t="s">
        <v>115</v>
      </c>
      <c r="BA1873" s="29" t="s">
        <v>115</v>
      </c>
      <c r="BB1873" s="29" t="s">
        <v>115</v>
      </c>
      <c r="BC1873" s="29" t="s">
        <v>115</v>
      </c>
      <c r="BD1873" s="29" t="s">
        <v>115</v>
      </c>
      <c r="BE1873" s="29" t="s">
        <v>5543</v>
      </c>
      <c r="BF1873" s="109">
        <v>44742</v>
      </c>
      <c r="BG1873" s="29" t="s">
        <v>306</v>
      </c>
      <c r="BH1873" s="29" t="s">
        <v>1788</v>
      </c>
      <c r="BI1873" s="29" t="s">
        <v>488</v>
      </c>
      <c r="BJ1873" s="29">
        <v>4</v>
      </c>
      <c r="BK1873" s="109">
        <v>46482</v>
      </c>
      <c r="BL1873" s="109">
        <v>43435</v>
      </c>
      <c r="BM1873" s="109">
        <v>46581</v>
      </c>
      <c r="BN1873" s="29" t="s">
        <v>2551</v>
      </c>
      <c r="BO1873" s="29" t="s">
        <v>115</v>
      </c>
      <c r="BP1873" s="29" t="b">
        <v>0</v>
      </c>
      <c r="BQ1873" s="115">
        <v>19820</v>
      </c>
      <c r="BR1873" s="29" t="s">
        <v>134</v>
      </c>
      <c r="BS1873" s="115">
        <v>58.054200000000002</v>
      </c>
      <c r="BT1873" s="115">
        <v>884.96619999999996</v>
      </c>
      <c r="BU1873" s="115">
        <v>0</v>
      </c>
      <c r="BV1873" s="115">
        <v>25.0837</v>
      </c>
      <c r="BW1873" s="115">
        <v>16.6295</v>
      </c>
      <c r="BX1873" s="115">
        <v>7.2805999999999997</v>
      </c>
      <c r="BY1873" s="115">
        <v>121.30370000000001</v>
      </c>
      <c r="BZ1873" s="115">
        <v>418.7398</v>
      </c>
      <c r="CA1873" s="115">
        <v>214.26349999999999</v>
      </c>
      <c r="CB1873" s="115">
        <v>81.665300000000002</v>
      </c>
      <c r="CC1873" s="115">
        <v>0</v>
      </c>
      <c r="CD1873" s="115">
        <v>0</v>
      </c>
      <c r="CE1873" s="115">
        <v>48.9938</v>
      </c>
      <c r="CF1873" s="29" t="s">
        <v>135</v>
      </c>
      <c r="CG1873" s="29" t="s">
        <v>136</v>
      </c>
      <c r="CH1873" s="29" t="s">
        <v>723</v>
      </c>
      <c r="CI1873" s="115">
        <v>0</v>
      </c>
      <c r="CJ1873" s="115">
        <v>0</v>
      </c>
      <c r="CK1873" s="115">
        <v>0</v>
      </c>
      <c r="CL1873" s="115">
        <v>0</v>
      </c>
      <c r="CM1873" s="115">
        <v>0</v>
      </c>
      <c r="CN1873" s="115">
        <v>0</v>
      </c>
      <c r="CO1873" s="112">
        <v>0</v>
      </c>
      <c r="CP1873" s="29" t="s">
        <v>5874</v>
      </c>
      <c r="CQ1873" s="29" t="s">
        <v>115</v>
      </c>
      <c r="CR1873" s="29" t="s">
        <v>279</v>
      </c>
      <c r="CS1873" s="29" t="s">
        <v>115</v>
      </c>
      <c r="CT1873" s="112">
        <v>1</v>
      </c>
      <c r="CU1873" s="112">
        <v>0</v>
      </c>
      <c r="CV1873" s="30" t="s">
        <v>1936</v>
      </c>
    </row>
    <row r="1874" spans="2:100">
      <c r="B1874" s="31">
        <v>1870</v>
      </c>
      <c r="C1874" s="128" t="s">
        <v>5539</v>
      </c>
      <c r="D1874" s="128"/>
      <c r="E1874" s="128"/>
      <c r="F1874" s="128"/>
      <c r="G1874" s="32" t="s">
        <v>5540</v>
      </c>
      <c r="H1874" s="32" t="s">
        <v>117</v>
      </c>
      <c r="I1874" s="32" t="s">
        <v>118</v>
      </c>
      <c r="J1874" s="32" t="s">
        <v>115</v>
      </c>
      <c r="K1874" s="32" t="s">
        <v>115</v>
      </c>
      <c r="L1874" s="32" t="s">
        <v>5458</v>
      </c>
      <c r="M1874" s="32" t="s">
        <v>5459</v>
      </c>
      <c r="N1874" s="32" t="s">
        <v>115</v>
      </c>
      <c r="O1874" s="32" t="s">
        <v>115</v>
      </c>
      <c r="P1874" s="110">
        <v>45932</v>
      </c>
      <c r="Q1874" s="32" t="s">
        <v>115</v>
      </c>
      <c r="R1874" s="32" t="s">
        <v>5473</v>
      </c>
      <c r="S1874" s="32" t="s">
        <v>121</v>
      </c>
      <c r="T1874" s="32" t="s">
        <v>115</v>
      </c>
      <c r="U1874" s="32" t="s">
        <v>214</v>
      </c>
      <c r="V1874" s="32" t="s">
        <v>122</v>
      </c>
      <c r="W1874" s="32" t="s">
        <v>123</v>
      </c>
      <c r="X1874" s="32" t="s">
        <v>278</v>
      </c>
      <c r="Y1874" s="128"/>
      <c r="Z1874" s="119" t="s">
        <v>115</v>
      </c>
      <c r="AA1874" s="119">
        <v>94.5324210889207</v>
      </c>
      <c r="AB1874" s="32" t="s">
        <v>115</v>
      </c>
      <c r="AC1874" s="32" t="s">
        <v>530</v>
      </c>
      <c r="AD1874" s="32" t="s">
        <v>115</v>
      </c>
      <c r="AE1874" s="32" t="s">
        <v>115</v>
      </c>
      <c r="AF1874" s="32" t="s">
        <v>115</v>
      </c>
      <c r="AG1874" s="32" t="s">
        <v>4276</v>
      </c>
      <c r="AH1874" s="32" t="s">
        <v>115</v>
      </c>
      <c r="AI1874" s="32">
        <v>5556763</v>
      </c>
      <c r="AJ1874" s="32" t="s">
        <v>5542</v>
      </c>
      <c r="AK1874" s="128" t="s">
        <v>5539</v>
      </c>
      <c r="AL1874" s="32">
        <v>11</v>
      </c>
      <c r="AM1874" s="32">
        <v>82</v>
      </c>
      <c r="AN1874" s="32" t="s">
        <v>128</v>
      </c>
      <c r="AO1874" s="32" t="s">
        <v>123</v>
      </c>
      <c r="AP1874" s="32">
        <v>2018</v>
      </c>
      <c r="AQ1874" s="32" t="s">
        <v>130</v>
      </c>
      <c r="AR1874" s="32">
        <v>2024</v>
      </c>
      <c r="AS1874" s="32" t="s">
        <v>1745</v>
      </c>
      <c r="AT1874" s="32" t="s">
        <v>123</v>
      </c>
      <c r="AU1874" s="32" t="s">
        <v>115</v>
      </c>
      <c r="AV1874" s="32" t="s">
        <v>115</v>
      </c>
      <c r="AW1874" s="32" t="s">
        <v>115</v>
      </c>
      <c r="AX1874" s="32" t="s">
        <v>129</v>
      </c>
      <c r="AY1874" s="32" t="s">
        <v>115</v>
      </c>
      <c r="AZ1874" s="110" t="s">
        <v>115</v>
      </c>
      <c r="BA1874" s="32" t="s">
        <v>115</v>
      </c>
      <c r="BB1874" s="32" t="s">
        <v>115</v>
      </c>
      <c r="BC1874" s="32" t="s">
        <v>115</v>
      </c>
      <c r="BD1874" s="32" t="s">
        <v>115</v>
      </c>
      <c r="BE1874" s="32" t="s">
        <v>5543</v>
      </c>
      <c r="BF1874" s="110">
        <v>44742</v>
      </c>
      <c r="BG1874" s="32" t="s">
        <v>306</v>
      </c>
      <c r="BH1874" s="32" t="s">
        <v>1788</v>
      </c>
      <c r="BI1874" s="32" t="s">
        <v>195</v>
      </c>
      <c r="BJ1874" s="32">
        <v>2</v>
      </c>
      <c r="BK1874" s="110" t="s">
        <v>115</v>
      </c>
      <c r="BL1874" s="110">
        <v>43435</v>
      </c>
      <c r="BM1874" s="110" t="s">
        <v>133</v>
      </c>
      <c r="BN1874" s="32" t="s">
        <v>115</v>
      </c>
      <c r="BO1874" s="32" t="s">
        <v>115</v>
      </c>
      <c r="BP1874" s="32" t="b">
        <v>1</v>
      </c>
      <c r="BQ1874" s="116">
        <v>19820</v>
      </c>
      <c r="BR1874" s="32" t="s">
        <v>134</v>
      </c>
      <c r="BS1874" s="116">
        <v>11000</v>
      </c>
      <c r="BT1874" s="116">
        <v>11000</v>
      </c>
      <c r="BU1874" s="116">
        <v>0</v>
      </c>
      <c r="BV1874" s="116">
        <v>0</v>
      </c>
      <c r="BW1874" s="116">
        <v>0</v>
      </c>
      <c r="BX1874" s="116">
        <v>11000</v>
      </c>
      <c r="BY1874" s="116">
        <v>0</v>
      </c>
      <c r="BZ1874" s="116">
        <v>0</v>
      </c>
      <c r="CA1874" s="116">
        <v>0</v>
      </c>
      <c r="CB1874" s="116">
        <v>0</v>
      </c>
      <c r="CC1874" s="116">
        <v>0</v>
      </c>
      <c r="CD1874" s="116">
        <v>0</v>
      </c>
      <c r="CE1874" s="116">
        <v>11000</v>
      </c>
      <c r="CF1874" s="32" t="s">
        <v>135</v>
      </c>
      <c r="CG1874" s="32" t="s">
        <v>136</v>
      </c>
      <c r="CH1874" s="32" t="s">
        <v>263</v>
      </c>
      <c r="CI1874" s="116">
        <v>0</v>
      </c>
      <c r="CJ1874" s="116">
        <v>0</v>
      </c>
      <c r="CK1874" s="116">
        <v>0</v>
      </c>
      <c r="CL1874" s="116">
        <v>0</v>
      </c>
      <c r="CM1874" s="116">
        <v>11000</v>
      </c>
      <c r="CN1874" s="116">
        <v>0</v>
      </c>
      <c r="CO1874" s="113">
        <v>0</v>
      </c>
      <c r="CP1874" s="32" t="s">
        <v>5875</v>
      </c>
      <c r="CQ1874" s="32" t="s">
        <v>115</v>
      </c>
      <c r="CR1874" s="32" t="s">
        <v>134</v>
      </c>
      <c r="CS1874" s="32" t="s">
        <v>115</v>
      </c>
      <c r="CT1874" s="113">
        <v>0.3427</v>
      </c>
      <c r="CU1874" s="113">
        <v>0.6573</v>
      </c>
      <c r="CV1874" s="33" t="s">
        <v>1936</v>
      </c>
    </row>
    <row r="1875" spans="2:100">
      <c r="B1875" s="31">
        <v>1871</v>
      </c>
      <c r="C1875" s="128" t="s">
        <v>5539</v>
      </c>
      <c r="D1875" s="128"/>
      <c r="E1875" s="128"/>
      <c r="F1875" s="128"/>
      <c r="G1875" s="32" t="s">
        <v>5876</v>
      </c>
      <c r="H1875" s="32" t="s">
        <v>1613</v>
      </c>
      <c r="I1875" s="32" t="s">
        <v>118</v>
      </c>
      <c r="J1875" s="32" t="s">
        <v>115</v>
      </c>
      <c r="K1875" s="32" t="s">
        <v>115</v>
      </c>
      <c r="L1875" s="32" t="s">
        <v>5458</v>
      </c>
      <c r="M1875" s="32" t="s">
        <v>5459</v>
      </c>
      <c r="N1875" s="32" t="s">
        <v>115</v>
      </c>
      <c r="O1875" s="32" t="s">
        <v>115</v>
      </c>
      <c r="P1875" s="110">
        <v>45932</v>
      </c>
      <c r="Q1875" s="32" t="s">
        <v>115</v>
      </c>
      <c r="R1875" s="32" t="s">
        <v>5473</v>
      </c>
      <c r="S1875" s="32" t="s">
        <v>121</v>
      </c>
      <c r="T1875" s="32" t="s">
        <v>115</v>
      </c>
      <c r="U1875" s="32" t="s">
        <v>214</v>
      </c>
      <c r="V1875" s="32" t="s">
        <v>122</v>
      </c>
      <c r="W1875" s="32" t="s">
        <v>123</v>
      </c>
      <c r="X1875" s="32" t="s">
        <v>278</v>
      </c>
      <c r="Y1875" s="128"/>
      <c r="Z1875" s="119" t="s">
        <v>115</v>
      </c>
      <c r="AA1875" s="119">
        <v>77.661898590259</v>
      </c>
      <c r="AB1875" s="32" t="s">
        <v>115</v>
      </c>
      <c r="AC1875" s="32" t="s">
        <v>530</v>
      </c>
      <c r="AD1875" s="32" t="s">
        <v>244</v>
      </c>
      <c r="AE1875" s="32" t="s">
        <v>2766</v>
      </c>
      <c r="AF1875" s="32" t="s">
        <v>115</v>
      </c>
      <c r="AG1875" s="32" t="s">
        <v>115</v>
      </c>
      <c r="AH1875" s="32" t="s">
        <v>115</v>
      </c>
      <c r="AI1875" s="32">
        <v>5757640</v>
      </c>
      <c r="AJ1875" s="32" t="s">
        <v>5877</v>
      </c>
      <c r="AK1875" s="128" t="s">
        <v>5539</v>
      </c>
      <c r="AL1875" s="32">
        <v>5</v>
      </c>
      <c r="AM1875" s="32">
        <v>82</v>
      </c>
      <c r="AN1875" s="32" t="s">
        <v>128</v>
      </c>
      <c r="AO1875" s="32" t="s">
        <v>123</v>
      </c>
      <c r="AP1875" s="32">
        <v>2017</v>
      </c>
      <c r="AQ1875" s="32" t="s">
        <v>130</v>
      </c>
      <c r="AR1875" s="32">
        <v>2018</v>
      </c>
      <c r="AS1875" s="32" t="s">
        <v>1745</v>
      </c>
      <c r="AT1875" s="32" t="s">
        <v>123</v>
      </c>
      <c r="AU1875" s="32" t="s">
        <v>115</v>
      </c>
      <c r="AV1875" s="32" t="s">
        <v>115</v>
      </c>
      <c r="AW1875" s="32" t="s">
        <v>115</v>
      </c>
      <c r="AX1875" s="32" t="s">
        <v>129</v>
      </c>
      <c r="AY1875" s="32" t="s">
        <v>115</v>
      </c>
      <c r="AZ1875" s="110" t="s">
        <v>115</v>
      </c>
      <c r="BA1875" s="32" t="s">
        <v>115</v>
      </c>
      <c r="BB1875" s="32" t="s">
        <v>115</v>
      </c>
      <c r="BC1875" s="32" t="s">
        <v>115</v>
      </c>
      <c r="BD1875" s="32" t="s">
        <v>115</v>
      </c>
      <c r="BE1875" s="32" t="s">
        <v>115</v>
      </c>
      <c r="BF1875" s="110" t="s">
        <v>115</v>
      </c>
      <c r="BG1875" s="32" t="s">
        <v>131</v>
      </c>
      <c r="BH1875" s="32" t="s">
        <v>115</v>
      </c>
      <c r="BI1875" s="32" t="s">
        <v>195</v>
      </c>
      <c r="BJ1875" s="32">
        <v>2</v>
      </c>
      <c r="BK1875" s="110">
        <v>43556</v>
      </c>
      <c r="BL1875" s="110">
        <v>43070</v>
      </c>
      <c r="BM1875" s="110">
        <v>44974</v>
      </c>
      <c r="BN1875" s="32" t="s">
        <v>5878</v>
      </c>
      <c r="BO1875" s="32" t="s">
        <v>115</v>
      </c>
      <c r="BP1875" s="32" t="b">
        <v>0</v>
      </c>
      <c r="BQ1875" s="116">
        <v>2510</v>
      </c>
      <c r="BR1875" s="32" t="s">
        <v>134</v>
      </c>
      <c r="BS1875" s="116">
        <v>2770.2343999999998</v>
      </c>
      <c r="BT1875" s="116">
        <v>2770.2343999999998</v>
      </c>
      <c r="BU1875" s="116">
        <v>208.24520000000001</v>
      </c>
      <c r="BV1875" s="116">
        <v>264.77719999999999</v>
      </c>
      <c r="BW1875" s="116">
        <v>60.0396</v>
      </c>
      <c r="BX1875" s="116">
        <v>0</v>
      </c>
      <c r="BY1875" s="116">
        <v>0</v>
      </c>
      <c r="BZ1875" s="116">
        <v>0</v>
      </c>
      <c r="CA1875" s="116">
        <v>0</v>
      </c>
      <c r="CB1875" s="116">
        <v>0</v>
      </c>
      <c r="CC1875" s="116">
        <v>0</v>
      </c>
      <c r="CD1875" s="116">
        <v>0</v>
      </c>
      <c r="CE1875" s="116">
        <v>2770.2343999999998</v>
      </c>
      <c r="CF1875" s="32" t="s">
        <v>135</v>
      </c>
      <c r="CG1875" s="32" t="s">
        <v>136</v>
      </c>
      <c r="CH1875" s="32" t="s">
        <v>241</v>
      </c>
      <c r="CI1875" s="116">
        <v>0</v>
      </c>
      <c r="CJ1875" s="116">
        <v>2442.4283999999998</v>
      </c>
      <c r="CK1875" s="116">
        <v>-2442.4283999999998</v>
      </c>
      <c r="CL1875" s="116">
        <v>2767.2533599999997</v>
      </c>
      <c r="CM1875" s="116">
        <v>0</v>
      </c>
      <c r="CN1875" s="116">
        <v>0</v>
      </c>
      <c r="CO1875" s="113">
        <v>0</v>
      </c>
      <c r="CP1875" s="32" t="s">
        <v>5879</v>
      </c>
      <c r="CQ1875" s="32" t="s">
        <v>115</v>
      </c>
      <c r="CR1875" s="32" t="s">
        <v>134</v>
      </c>
      <c r="CS1875" s="32" t="s">
        <v>115</v>
      </c>
      <c r="CT1875" s="113">
        <v>1</v>
      </c>
      <c r="CU1875" s="113">
        <v>0</v>
      </c>
      <c r="CV1875" s="33" t="s">
        <v>401</v>
      </c>
    </row>
    <row r="1876" spans="2:100">
      <c r="B1876" s="31">
        <v>1872</v>
      </c>
      <c r="C1876" s="128" t="s">
        <v>5539</v>
      </c>
      <c r="D1876" s="128"/>
      <c r="E1876" s="128"/>
      <c r="F1876" s="128"/>
      <c r="G1876" s="32" t="s">
        <v>5880</v>
      </c>
      <c r="H1876" s="32" t="s">
        <v>213</v>
      </c>
      <c r="I1876" s="32" t="s">
        <v>166</v>
      </c>
      <c r="J1876" s="32" t="s">
        <v>115</v>
      </c>
      <c r="K1876" s="32" t="s">
        <v>115</v>
      </c>
      <c r="L1876" s="32" t="s">
        <v>5458</v>
      </c>
      <c r="M1876" s="32" t="s">
        <v>5459</v>
      </c>
      <c r="N1876" s="32" t="s">
        <v>115</v>
      </c>
      <c r="O1876" s="32" t="s">
        <v>115</v>
      </c>
      <c r="P1876" s="110">
        <v>45908</v>
      </c>
      <c r="Q1876" s="32" t="s">
        <v>115</v>
      </c>
      <c r="R1876" s="32" t="s">
        <v>5473</v>
      </c>
      <c r="S1876" s="32" t="s">
        <v>121</v>
      </c>
      <c r="T1876" s="32" t="s">
        <v>115</v>
      </c>
      <c r="U1876" s="32" t="s">
        <v>214</v>
      </c>
      <c r="V1876" s="32" t="s">
        <v>122</v>
      </c>
      <c r="W1876" s="32" t="s">
        <v>123</v>
      </c>
      <c r="X1876" s="32" t="s">
        <v>278</v>
      </c>
      <c r="Y1876" s="128"/>
      <c r="Z1876" s="119" t="s">
        <v>115</v>
      </c>
      <c r="AA1876" s="119">
        <v>1.7115276933938</v>
      </c>
      <c r="AB1876" s="32" t="s">
        <v>115</v>
      </c>
      <c r="AC1876" s="32" t="s">
        <v>534</v>
      </c>
      <c r="AD1876" s="32" t="s">
        <v>244</v>
      </c>
      <c r="AE1876" s="32" t="s">
        <v>2766</v>
      </c>
      <c r="AF1876" s="32" t="s">
        <v>115</v>
      </c>
      <c r="AG1876" s="32" t="s">
        <v>4276</v>
      </c>
      <c r="AH1876" s="32" t="s">
        <v>422</v>
      </c>
      <c r="AI1876" s="32">
        <v>5770164</v>
      </c>
      <c r="AJ1876" s="32" t="s">
        <v>5881</v>
      </c>
      <c r="AK1876" s="128" t="s">
        <v>5539</v>
      </c>
      <c r="AL1876" s="32">
        <v>4</v>
      </c>
      <c r="AM1876" s="32">
        <v>82</v>
      </c>
      <c r="AN1876" s="32" t="s">
        <v>128</v>
      </c>
      <c r="AO1876" s="32" t="s">
        <v>123</v>
      </c>
      <c r="AP1876" s="32">
        <v>2015</v>
      </c>
      <c r="AQ1876" s="32" t="s">
        <v>130</v>
      </c>
      <c r="AR1876" s="32">
        <v>2018</v>
      </c>
      <c r="AS1876" s="32" t="s">
        <v>1683</v>
      </c>
      <c r="AT1876" s="32" t="s">
        <v>123</v>
      </c>
      <c r="AU1876" s="32" t="s">
        <v>115</v>
      </c>
      <c r="AV1876" s="32" t="s">
        <v>115</v>
      </c>
      <c r="AW1876" s="32" t="s">
        <v>115</v>
      </c>
      <c r="AX1876" s="32" t="s">
        <v>129</v>
      </c>
      <c r="AY1876" s="32" t="s">
        <v>115</v>
      </c>
      <c r="AZ1876" s="110" t="s">
        <v>115</v>
      </c>
      <c r="BA1876" s="32" t="s">
        <v>115</v>
      </c>
      <c r="BB1876" s="32" t="s">
        <v>115</v>
      </c>
      <c r="BC1876" s="32" t="s">
        <v>115</v>
      </c>
      <c r="BD1876" s="32" t="s">
        <v>115</v>
      </c>
      <c r="BE1876" s="32" t="s">
        <v>115</v>
      </c>
      <c r="BF1876" s="110" t="s">
        <v>115</v>
      </c>
      <c r="BG1876" s="32" t="s">
        <v>131</v>
      </c>
      <c r="BH1876" s="32" t="s">
        <v>115</v>
      </c>
      <c r="BI1876" s="32" t="s">
        <v>468</v>
      </c>
      <c r="BJ1876" s="32">
        <v>4</v>
      </c>
      <c r="BK1876" s="110">
        <v>42779</v>
      </c>
      <c r="BL1876" s="110">
        <v>42309</v>
      </c>
      <c r="BM1876" s="110">
        <v>46932</v>
      </c>
      <c r="BN1876" s="32" t="s">
        <v>2551</v>
      </c>
      <c r="BO1876" s="32" t="s">
        <v>115</v>
      </c>
      <c r="BP1876" s="32" t="b">
        <v>0</v>
      </c>
      <c r="BQ1876" s="116">
        <v>2920</v>
      </c>
      <c r="BR1876" s="32" t="s">
        <v>134</v>
      </c>
      <c r="BS1876" s="116">
        <v>899.09670000000006</v>
      </c>
      <c r="BT1876" s="116">
        <v>1115.3956000000001</v>
      </c>
      <c r="BU1876" s="116">
        <v>47.697200000000002</v>
      </c>
      <c r="BV1876" s="116">
        <v>51.653399999999998</v>
      </c>
      <c r="BW1876" s="116">
        <v>90.504099999999994</v>
      </c>
      <c r="BX1876" s="116">
        <v>46.862099999999998</v>
      </c>
      <c r="BY1876" s="116">
        <v>22.7575</v>
      </c>
      <c r="BZ1876" s="116">
        <v>72.003500000000003</v>
      </c>
      <c r="CA1876" s="116">
        <v>77.281099999999995</v>
      </c>
      <c r="CB1876" s="116">
        <v>44.256599999999999</v>
      </c>
      <c r="CC1876" s="116">
        <v>0</v>
      </c>
      <c r="CD1876" s="116">
        <v>0</v>
      </c>
      <c r="CE1876" s="116">
        <v>899.09670000000006</v>
      </c>
      <c r="CF1876" s="32" t="s">
        <v>135</v>
      </c>
      <c r="CG1876" s="32" t="s">
        <v>136</v>
      </c>
      <c r="CH1876" s="32" t="s">
        <v>878</v>
      </c>
      <c r="CI1876" s="116">
        <v>0</v>
      </c>
      <c r="CJ1876" s="116">
        <v>0</v>
      </c>
      <c r="CK1876" s="116">
        <v>0</v>
      </c>
      <c r="CL1876" s="116">
        <v>0</v>
      </c>
      <c r="CM1876" s="116">
        <v>0</v>
      </c>
      <c r="CN1876" s="116">
        <v>0</v>
      </c>
      <c r="CO1876" s="113">
        <v>0</v>
      </c>
      <c r="CP1876" s="32" t="s">
        <v>5882</v>
      </c>
      <c r="CQ1876" s="32" t="s">
        <v>115</v>
      </c>
      <c r="CR1876" s="32" t="s">
        <v>279</v>
      </c>
      <c r="CS1876" s="32" t="s">
        <v>115</v>
      </c>
      <c r="CT1876" s="113">
        <v>0</v>
      </c>
      <c r="CU1876" s="113">
        <v>1</v>
      </c>
      <c r="CV1876" s="33" t="s">
        <v>470</v>
      </c>
    </row>
    <row r="1877" spans="2:100">
      <c r="B1877" s="31">
        <v>1873</v>
      </c>
      <c r="C1877" s="32" t="s">
        <v>5883</v>
      </c>
      <c r="D1877" s="128"/>
      <c r="E1877" s="128"/>
      <c r="F1877" s="32" t="s">
        <v>532</v>
      </c>
      <c r="G1877" s="32" t="s">
        <v>5521</v>
      </c>
      <c r="H1877" s="32" t="s">
        <v>1532</v>
      </c>
      <c r="I1877" s="32" t="s">
        <v>166</v>
      </c>
      <c r="J1877" s="32" t="s">
        <v>115</v>
      </c>
      <c r="K1877" s="32" t="s">
        <v>115</v>
      </c>
      <c r="L1877" s="32" t="s">
        <v>5464</v>
      </c>
      <c r="M1877" s="32" t="s">
        <v>5472</v>
      </c>
      <c r="N1877" s="32" t="s">
        <v>115</v>
      </c>
      <c r="O1877" s="32" t="s">
        <v>115</v>
      </c>
      <c r="P1877" s="110">
        <v>45874</v>
      </c>
      <c r="Q1877" s="32">
        <v>25</v>
      </c>
      <c r="R1877" s="32" t="s">
        <v>5473</v>
      </c>
      <c r="S1877" s="32" t="s">
        <v>1808</v>
      </c>
      <c r="T1877" s="32" t="s">
        <v>115</v>
      </c>
      <c r="U1877" s="32" t="s">
        <v>214</v>
      </c>
      <c r="V1877" s="32" t="s">
        <v>122</v>
      </c>
      <c r="W1877" s="32" t="s">
        <v>123</v>
      </c>
      <c r="X1877" s="32" t="s">
        <v>224</v>
      </c>
      <c r="Y1877" s="128"/>
      <c r="Z1877" s="119" t="s">
        <v>115</v>
      </c>
      <c r="AA1877" s="119">
        <v>4.06418823470357</v>
      </c>
      <c r="AB1877" s="32" t="s">
        <v>115</v>
      </c>
      <c r="AC1877" s="32" t="s">
        <v>534</v>
      </c>
      <c r="AD1877" s="32" t="s">
        <v>244</v>
      </c>
      <c r="AE1877" s="32" t="s">
        <v>2766</v>
      </c>
      <c r="AF1877" s="32" t="s">
        <v>115</v>
      </c>
      <c r="AG1877" s="32" t="s">
        <v>5530</v>
      </c>
      <c r="AH1877" s="32" t="s">
        <v>422</v>
      </c>
      <c r="AI1877" s="32">
        <v>5772270</v>
      </c>
      <c r="AJ1877" s="32" t="s">
        <v>5546</v>
      </c>
      <c r="AK1877" s="32" t="s">
        <v>5547</v>
      </c>
      <c r="AL1877" s="32">
        <v>17</v>
      </c>
      <c r="AM1877" s="32">
        <v>82</v>
      </c>
      <c r="AN1877" s="32" t="s">
        <v>128</v>
      </c>
      <c r="AO1877" s="32" t="s">
        <v>123</v>
      </c>
      <c r="AP1877" s="32">
        <v>2017</v>
      </c>
      <c r="AQ1877" s="32" t="s">
        <v>130</v>
      </c>
      <c r="AR1877" s="32">
        <v>2018</v>
      </c>
      <c r="AS1877" s="32" t="s">
        <v>2011</v>
      </c>
      <c r="AT1877" s="32" t="s">
        <v>123</v>
      </c>
      <c r="AU1877" s="32" t="s">
        <v>115</v>
      </c>
      <c r="AV1877" s="32" t="s">
        <v>115</v>
      </c>
      <c r="AW1877" s="32" t="s">
        <v>115</v>
      </c>
      <c r="AX1877" s="32" t="s">
        <v>123</v>
      </c>
      <c r="AY1877" s="32" t="s">
        <v>1747</v>
      </c>
      <c r="AZ1877" s="110">
        <v>43018</v>
      </c>
      <c r="BA1877" s="32" t="s">
        <v>1686</v>
      </c>
      <c r="BB1877" s="32" t="s">
        <v>115</v>
      </c>
      <c r="BC1877" s="32" t="s">
        <v>5548</v>
      </c>
      <c r="BD1877" s="32" t="s">
        <v>115</v>
      </c>
      <c r="BE1877" s="32" t="s">
        <v>5549</v>
      </c>
      <c r="BF1877" s="110">
        <v>43446</v>
      </c>
      <c r="BG1877" s="32" t="s">
        <v>306</v>
      </c>
      <c r="BH1877" s="32" t="s">
        <v>2033</v>
      </c>
      <c r="BI1877" s="32" t="s">
        <v>195</v>
      </c>
      <c r="BJ1877" s="32">
        <v>2</v>
      </c>
      <c r="BK1877" s="110">
        <v>43598</v>
      </c>
      <c r="BL1877" s="110">
        <v>44377</v>
      </c>
      <c r="BM1877" s="110">
        <v>44611</v>
      </c>
      <c r="BN1877" s="32" t="s">
        <v>594</v>
      </c>
      <c r="BO1877" s="32" t="s">
        <v>115</v>
      </c>
      <c r="BP1877" s="32" t="b">
        <v>0</v>
      </c>
      <c r="BQ1877" s="116">
        <v>64500</v>
      </c>
      <c r="BR1877" s="32" t="s">
        <v>134</v>
      </c>
      <c r="BS1877" s="116">
        <v>27610.944899999999</v>
      </c>
      <c r="BT1877" s="116">
        <v>27610.944899999999</v>
      </c>
      <c r="BU1877" s="116">
        <v>-12980.2996</v>
      </c>
      <c r="BV1877" s="116">
        <v>5723.1112999999996</v>
      </c>
      <c r="BW1877" s="116">
        <v>656.60389999999995</v>
      </c>
      <c r="BX1877" s="116">
        <v>-736.08190000000002</v>
      </c>
      <c r="BY1877" s="116">
        <v>-90.253100000000003</v>
      </c>
      <c r="BZ1877" s="116">
        <v>0</v>
      </c>
      <c r="CA1877" s="116">
        <v>0</v>
      </c>
      <c r="CB1877" s="116">
        <v>0</v>
      </c>
      <c r="CC1877" s="116">
        <v>0</v>
      </c>
      <c r="CD1877" s="116">
        <v>0</v>
      </c>
      <c r="CE1877" s="116">
        <v>27701.198</v>
      </c>
      <c r="CF1877" s="32" t="s">
        <v>135</v>
      </c>
      <c r="CG1877" s="32" t="s">
        <v>136</v>
      </c>
      <c r="CH1877" s="32" t="s">
        <v>185</v>
      </c>
      <c r="CI1877" s="116">
        <v>0</v>
      </c>
      <c r="CJ1877" s="116">
        <v>0</v>
      </c>
      <c r="CK1877" s="116">
        <v>27585.107810000001</v>
      </c>
      <c r="CL1877" s="116">
        <v>652.36026000000004</v>
      </c>
      <c r="CM1877" s="116">
        <v>-731.32458999999983</v>
      </c>
      <c r="CN1877" s="116">
        <v>-89.669839999999979</v>
      </c>
      <c r="CO1877" s="113">
        <v>0</v>
      </c>
      <c r="CP1877" s="32" t="s">
        <v>5884</v>
      </c>
      <c r="CQ1877" s="32" t="s">
        <v>115</v>
      </c>
      <c r="CR1877" s="32" t="s">
        <v>134</v>
      </c>
      <c r="CS1877" s="32" t="s">
        <v>115</v>
      </c>
      <c r="CT1877" s="113">
        <v>0.3427</v>
      </c>
      <c r="CU1877" s="113">
        <v>0.6573</v>
      </c>
      <c r="CV1877" s="33" t="s">
        <v>1936</v>
      </c>
    </row>
    <row r="1878" spans="2:100">
      <c r="B1878" s="31">
        <v>1874</v>
      </c>
      <c r="C1878" s="32" t="s">
        <v>5885</v>
      </c>
      <c r="D1878" s="128"/>
      <c r="E1878" s="128"/>
      <c r="F1878" s="32" t="s">
        <v>532</v>
      </c>
      <c r="G1878" s="32" t="s">
        <v>5521</v>
      </c>
      <c r="H1878" s="32" t="s">
        <v>2613</v>
      </c>
      <c r="I1878" s="32" t="s">
        <v>118</v>
      </c>
      <c r="J1878" s="32" t="s">
        <v>115</v>
      </c>
      <c r="K1878" s="32" t="s">
        <v>115</v>
      </c>
      <c r="L1878" s="32" t="s">
        <v>5464</v>
      </c>
      <c r="M1878" s="32" t="s">
        <v>5472</v>
      </c>
      <c r="N1878" s="32" t="s">
        <v>115</v>
      </c>
      <c r="O1878" s="32" t="s">
        <v>115</v>
      </c>
      <c r="P1878" s="110">
        <v>45874</v>
      </c>
      <c r="Q1878" s="32" t="s">
        <v>115</v>
      </c>
      <c r="R1878" s="32" t="s">
        <v>5473</v>
      </c>
      <c r="S1878" s="32" t="s">
        <v>1808</v>
      </c>
      <c r="T1878" s="32" t="s">
        <v>115</v>
      </c>
      <c r="U1878" s="32" t="s">
        <v>214</v>
      </c>
      <c r="V1878" s="32" t="s">
        <v>122</v>
      </c>
      <c r="W1878" s="32" t="s">
        <v>123</v>
      </c>
      <c r="X1878" s="32" t="s">
        <v>224</v>
      </c>
      <c r="Y1878" s="128"/>
      <c r="Z1878" s="119" t="s">
        <v>115</v>
      </c>
      <c r="AA1878" s="119">
        <v>4.06418823470357</v>
      </c>
      <c r="AB1878" s="32" t="s">
        <v>115</v>
      </c>
      <c r="AC1878" s="32" t="s">
        <v>534</v>
      </c>
      <c r="AD1878" s="32" t="s">
        <v>115</v>
      </c>
      <c r="AE1878" s="32" t="s">
        <v>2766</v>
      </c>
      <c r="AF1878" s="32" t="s">
        <v>115</v>
      </c>
      <c r="AG1878" s="32" t="s">
        <v>115</v>
      </c>
      <c r="AH1878" s="32" t="s">
        <v>115</v>
      </c>
      <c r="AI1878" s="32">
        <v>5779707</v>
      </c>
      <c r="AJ1878" s="32" t="s">
        <v>5546</v>
      </c>
      <c r="AK1878" s="32" t="s">
        <v>5547</v>
      </c>
      <c r="AL1878" s="32">
        <v>17</v>
      </c>
      <c r="AM1878" s="32">
        <v>82</v>
      </c>
      <c r="AN1878" s="32" t="s">
        <v>128</v>
      </c>
      <c r="AO1878" s="32" t="s">
        <v>123</v>
      </c>
      <c r="AP1878" s="32">
        <v>2017</v>
      </c>
      <c r="AQ1878" s="32" t="s">
        <v>130</v>
      </c>
      <c r="AR1878" s="32">
        <v>2020</v>
      </c>
      <c r="AS1878" s="32" t="s">
        <v>2011</v>
      </c>
      <c r="AT1878" s="32" t="s">
        <v>123</v>
      </c>
      <c r="AU1878" s="32" t="s">
        <v>115</v>
      </c>
      <c r="AV1878" s="32" t="s">
        <v>115</v>
      </c>
      <c r="AW1878" s="32" t="s">
        <v>115</v>
      </c>
      <c r="AX1878" s="32" t="s">
        <v>123</v>
      </c>
      <c r="AY1878" s="32" t="s">
        <v>1747</v>
      </c>
      <c r="AZ1878" s="110">
        <v>43018</v>
      </c>
      <c r="BA1878" s="32" t="s">
        <v>1686</v>
      </c>
      <c r="BB1878" s="32" t="s">
        <v>115</v>
      </c>
      <c r="BC1878" s="32" t="s">
        <v>5548</v>
      </c>
      <c r="BD1878" s="32" t="s">
        <v>115</v>
      </c>
      <c r="BE1878" s="32" t="s">
        <v>5549</v>
      </c>
      <c r="BF1878" s="110">
        <v>43446</v>
      </c>
      <c r="BG1878" s="32" t="s">
        <v>306</v>
      </c>
      <c r="BH1878" s="32" t="s">
        <v>2033</v>
      </c>
      <c r="BI1878" s="32" t="s">
        <v>195</v>
      </c>
      <c r="BJ1878" s="32">
        <v>2</v>
      </c>
      <c r="BK1878" s="110">
        <v>44355</v>
      </c>
      <c r="BL1878" s="110">
        <v>44377</v>
      </c>
      <c r="BM1878" s="110">
        <v>44802</v>
      </c>
      <c r="BN1878" s="32" t="s">
        <v>594</v>
      </c>
      <c r="BO1878" s="32" t="s">
        <v>115</v>
      </c>
      <c r="BP1878" s="32" t="b">
        <v>0</v>
      </c>
      <c r="BQ1878" s="116">
        <v>64500</v>
      </c>
      <c r="BR1878" s="32" t="s">
        <v>134</v>
      </c>
      <c r="BS1878" s="116">
        <v>749.5145</v>
      </c>
      <c r="BT1878" s="116">
        <v>749.5145</v>
      </c>
      <c r="BU1878" s="116">
        <v>495.26069999999999</v>
      </c>
      <c r="BV1878" s="116">
        <v>251.34540000000001</v>
      </c>
      <c r="BW1878" s="116">
        <v>19.4025</v>
      </c>
      <c r="BX1878" s="116">
        <v>-20.5502</v>
      </c>
      <c r="BY1878" s="116">
        <v>0</v>
      </c>
      <c r="BZ1878" s="116">
        <v>0</v>
      </c>
      <c r="CA1878" s="116">
        <v>0</v>
      </c>
      <c r="CB1878" s="116">
        <v>0</v>
      </c>
      <c r="CC1878" s="116">
        <v>0</v>
      </c>
      <c r="CD1878" s="116">
        <v>0</v>
      </c>
      <c r="CE1878" s="116">
        <v>749.5145</v>
      </c>
      <c r="CF1878" s="32" t="s">
        <v>135</v>
      </c>
      <c r="CG1878" s="32" t="s">
        <v>136</v>
      </c>
      <c r="CH1878" s="32" t="s">
        <v>185</v>
      </c>
      <c r="CI1878" s="116">
        <v>0</v>
      </c>
      <c r="CJ1878" s="116">
        <v>0</v>
      </c>
      <c r="CK1878" s="116">
        <v>750.51194999999996</v>
      </c>
      <c r="CL1878" s="116">
        <v>19.4025</v>
      </c>
      <c r="CM1878" s="116">
        <v>-20.5502</v>
      </c>
      <c r="CN1878" s="116">
        <v>0</v>
      </c>
      <c r="CO1878" s="113">
        <v>0</v>
      </c>
      <c r="CP1878" s="32" t="s">
        <v>5886</v>
      </c>
      <c r="CQ1878" s="32" t="s">
        <v>115</v>
      </c>
      <c r="CR1878" s="32" t="s">
        <v>134</v>
      </c>
      <c r="CS1878" s="32" t="s">
        <v>115</v>
      </c>
      <c r="CT1878" s="113">
        <v>0</v>
      </c>
      <c r="CU1878" s="113">
        <v>1</v>
      </c>
      <c r="CV1878" s="33" t="s">
        <v>1936</v>
      </c>
    </row>
    <row r="1879" spans="2:100">
      <c r="B1879" s="31">
        <v>1875</v>
      </c>
      <c r="C1879" s="32" t="s">
        <v>5887</v>
      </c>
      <c r="D1879" s="128"/>
      <c r="E1879" s="128"/>
      <c r="F1879" s="32" t="s">
        <v>532</v>
      </c>
      <c r="G1879" s="32" t="s">
        <v>5521</v>
      </c>
      <c r="H1879" s="32" t="s">
        <v>213</v>
      </c>
      <c r="I1879" s="32" t="s">
        <v>166</v>
      </c>
      <c r="J1879" s="32" t="s">
        <v>115</v>
      </c>
      <c r="K1879" s="32" t="s">
        <v>115</v>
      </c>
      <c r="L1879" s="32" t="s">
        <v>5464</v>
      </c>
      <c r="M1879" s="32" t="s">
        <v>5472</v>
      </c>
      <c r="N1879" s="32" t="s">
        <v>115</v>
      </c>
      <c r="O1879" s="32" t="s">
        <v>115</v>
      </c>
      <c r="P1879" s="110">
        <v>45874</v>
      </c>
      <c r="Q1879" s="32" t="s">
        <v>115</v>
      </c>
      <c r="R1879" s="32" t="s">
        <v>5473</v>
      </c>
      <c r="S1879" s="32" t="s">
        <v>1808</v>
      </c>
      <c r="T1879" s="32" t="s">
        <v>115</v>
      </c>
      <c r="U1879" s="32" t="s">
        <v>214</v>
      </c>
      <c r="V1879" s="32" t="s">
        <v>122</v>
      </c>
      <c r="W1879" s="32" t="s">
        <v>123</v>
      </c>
      <c r="X1879" s="32" t="s">
        <v>224</v>
      </c>
      <c r="Y1879" s="128"/>
      <c r="Z1879" s="119" t="s">
        <v>115</v>
      </c>
      <c r="AA1879" s="119">
        <v>4.06418823470357</v>
      </c>
      <c r="AB1879" s="32" t="s">
        <v>115</v>
      </c>
      <c r="AC1879" s="32" t="s">
        <v>534</v>
      </c>
      <c r="AD1879" s="32" t="s">
        <v>115</v>
      </c>
      <c r="AE1879" s="32" t="s">
        <v>115</v>
      </c>
      <c r="AF1879" s="32" t="s">
        <v>115</v>
      </c>
      <c r="AG1879" s="32" t="s">
        <v>115</v>
      </c>
      <c r="AH1879" s="32" t="s">
        <v>115</v>
      </c>
      <c r="AI1879" s="32">
        <v>5804779</v>
      </c>
      <c r="AJ1879" s="32" t="s">
        <v>5546</v>
      </c>
      <c r="AK1879" s="32" t="s">
        <v>5547</v>
      </c>
      <c r="AL1879" s="32">
        <v>17</v>
      </c>
      <c r="AM1879" s="32">
        <v>82</v>
      </c>
      <c r="AN1879" s="32" t="s">
        <v>128</v>
      </c>
      <c r="AO1879" s="32" t="s">
        <v>123</v>
      </c>
      <c r="AP1879" s="32">
        <v>2017</v>
      </c>
      <c r="AQ1879" s="32" t="s">
        <v>130</v>
      </c>
      <c r="AR1879" s="32">
        <v>2023</v>
      </c>
      <c r="AS1879" s="32" t="s">
        <v>2011</v>
      </c>
      <c r="AT1879" s="32" t="s">
        <v>123</v>
      </c>
      <c r="AU1879" s="32" t="s">
        <v>115</v>
      </c>
      <c r="AV1879" s="32" t="s">
        <v>115</v>
      </c>
      <c r="AW1879" s="32" t="s">
        <v>115</v>
      </c>
      <c r="AX1879" s="32" t="s">
        <v>123</v>
      </c>
      <c r="AY1879" s="32" t="s">
        <v>1747</v>
      </c>
      <c r="AZ1879" s="110">
        <v>43018</v>
      </c>
      <c r="BA1879" s="32" t="s">
        <v>1686</v>
      </c>
      <c r="BB1879" s="32" t="s">
        <v>115</v>
      </c>
      <c r="BC1879" s="32" t="s">
        <v>5548</v>
      </c>
      <c r="BD1879" s="32" t="s">
        <v>115</v>
      </c>
      <c r="BE1879" s="32" t="s">
        <v>5549</v>
      </c>
      <c r="BF1879" s="110">
        <v>43446</v>
      </c>
      <c r="BG1879" s="32" t="s">
        <v>306</v>
      </c>
      <c r="BH1879" s="32" t="s">
        <v>2033</v>
      </c>
      <c r="BI1879" s="32" t="s">
        <v>195</v>
      </c>
      <c r="BJ1879" s="32">
        <v>2</v>
      </c>
      <c r="BK1879" s="110">
        <v>45208</v>
      </c>
      <c r="BL1879" s="110">
        <v>44377</v>
      </c>
      <c r="BM1879" s="110">
        <v>45246</v>
      </c>
      <c r="BN1879" s="32" t="s">
        <v>594</v>
      </c>
      <c r="BO1879" s="32" t="s">
        <v>115</v>
      </c>
      <c r="BP1879" s="32" t="b">
        <v>0</v>
      </c>
      <c r="BQ1879" s="116">
        <v>64500</v>
      </c>
      <c r="BR1879" s="32" t="s">
        <v>134</v>
      </c>
      <c r="BS1879" s="116">
        <v>100.3155</v>
      </c>
      <c r="BT1879" s="116">
        <v>100.3155</v>
      </c>
      <c r="BU1879" s="116">
        <v>0</v>
      </c>
      <c r="BV1879" s="116">
        <v>0</v>
      </c>
      <c r="BW1879" s="116">
        <v>114.3867</v>
      </c>
      <c r="BX1879" s="116">
        <v>-14.1814</v>
      </c>
      <c r="BY1879" s="116">
        <v>0.11020000000000001</v>
      </c>
      <c r="BZ1879" s="116">
        <v>0</v>
      </c>
      <c r="CA1879" s="116">
        <v>0</v>
      </c>
      <c r="CB1879" s="116">
        <v>0</v>
      </c>
      <c r="CC1879" s="116">
        <v>0</v>
      </c>
      <c r="CD1879" s="116">
        <v>0</v>
      </c>
      <c r="CE1879" s="116">
        <v>100.20529999999999</v>
      </c>
      <c r="CF1879" s="32" t="s">
        <v>135</v>
      </c>
      <c r="CG1879" s="32" t="s">
        <v>136</v>
      </c>
      <c r="CH1879" s="32" t="s">
        <v>258</v>
      </c>
      <c r="CI1879" s="116">
        <v>0</v>
      </c>
      <c r="CJ1879" s="116">
        <v>0</v>
      </c>
      <c r="CK1879" s="116">
        <v>0</v>
      </c>
      <c r="CL1879" s="116">
        <v>112.40740000000001</v>
      </c>
      <c r="CM1879" s="116">
        <v>-13.930370000000003</v>
      </c>
      <c r="CN1879" s="116">
        <v>0.10823999999999999</v>
      </c>
      <c r="CO1879" s="113">
        <v>0</v>
      </c>
      <c r="CP1879" s="32" t="s">
        <v>5888</v>
      </c>
      <c r="CQ1879" s="32" t="s">
        <v>115</v>
      </c>
      <c r="CR1879" s="32" t="s">
        <v>134</v>
      </c>
      <c r="CS1879" s="32" t="s">
        <v>115</v>
      </c>
      <c r="CT1879" s="113">
        <v>0</v>
      </c>
      <c r="CU1879" s="113">
        <v>1</v>
      </c>
      <c r="CV1879" s="33" t="s">
        <v>1936</v>
      </c>
    </row>
    <row r="1880" spans="2:100">
      <c r="B1880" s="31">
        <v>1876</v>
      </c>
      <c r="C1880" s="32" t="s">
        <v>5889</v>
      </c>
      <c r="D1880" s="128"/>
      <c r="E1880" s="128"/>
      <c r="F1880" s="32" t="s">
        <v>532</v>
      </c>
      <c r="G1880" s="32" t="s">
        <v>5521</v>
      </c>
      <c r="H1880" s="32" t="s">
        <v>213</v>
      </c>
      <c r="I1880" s="32" t="s">
        <v>166</v>
      </c>
      <c r="J1880" s="32" t="s">
        <v>115</v>
      </c>
      <c r="K1880" s="32" t="s">
        <v>115</v>
      </c>
      <c r="L1880" s="32" t="s">
        <v>5464</v>
      </c>
      <c r="M1880" s="32" t="s">
        <v>5472</v>
      </c>
      <c r="N1880" s="32" t="s">
        <v>115</v>
      </c>
      <c r="O1880" s="32" t="s">
        <v>115</v>
      </c>
      <c r="P1880" s="110">
        <v>45874</v>
      </c>
      <c r="Q1880" s="32" t="s">
        <v>115</v>
      </c>
      <c r="R1880" s="32" t="s">
        <v>5473</v>
      </c>
      <c r="S1880" s="32" t="s">
        <v>1808</v>
      </c>
      <c r="T1880" s="32" t="s">
        <v>115</v>
      </c>
      <c r="U1880" s="32" t="s">
        <v>214</v>
      </c>
      <c r="V1880" s="32" t="s">
        <v>122</v>
      </c>
      <c r="W1880" s="32" t="s">
        <v>123</v>
      </c>
      <c r="X1880" s="32" t="s">
        <v>224</v>
      </c>
      <c r="Y1880" s="128"/>
      <c r="Z1880" s="119" t="s">
        <v>115</v>
      </c>
      <c r="AA1880" s="119">
        <v>4.06418823470357</v>
      </c>
      <c r="AB1880" s="32" t="s">
        <v>115</v>
      </c>
      <c r="AC1880" s="32" t="s">
        <v>534</v>
      </c>
      <c r="AD1880" s="32" t="s">
        <v>244</v>
      </c>
      <c r="AE1880" s="32" t="s">
        <v>2766</v>
      </c>
      <c r="AF1880" s="32" t="s">
        <v>115</v>
      </c>
      <c r="AG1880" s="32" t="s">
        <v>115</v>
      </c>
      <c r="AH1880" s="32" t="s">
        <v>115</v>
      </c>
      <c r="AI1880" s="32">
        <v>5776108</v>
      </c>
      <c r="AJ1880" s="32" t="s">
        <v>5546</v>
      </c>
      <c r="AK1880" s="32" t="s">
        <v>5547</v>
      </c>
      <c r="AL1880" s="32">
        <v>17</v>
      </c>
      <c r="AM1880" s="32">
        <v>82</v>
      </c>
      <c r="AN1880" s="32" t="s">
        <v>128</v>
      </c>
      <c r="AO1880" s="32" t="s">
        <v>123</v>
      </c>
      <c r="AP1880" s="32">
        <v>2017</v>
      </c>
      <c r="AQ1880" s="32" t="s">
        <v>130</v>
      </c>
      <c r="AR1880" s="32">
        <v>2019</v>
      </c>
      <c r="AS1880" s="32" t="s">
        <v>2011</v>
      </c>
      <c r="AT1880" s="32" t="s">
        <v>123</v>
      </c>
      <c r="AU1880" s="32" t="s">
        <v>115</v>
      </c>
      <c r="AV1880" s="32" t="s">
        <v>115</v>
      </c>
      <c r="AW1880" s="32" t="s">
        <v>115</v>
      </c>
      <c r="AX1880" s="32" t="s">
        <v>123</v>
      </c>
      <c r="AY1880" s="32" t="s">
        <v>1747</v>
      </c>
      <c r="AZ1880" s="110">
        <v>43018</v>
      </c>
      <c r="BA1880" s="32" t="s">
        <v>1686</v>
      </c>
      <c r="BB1880" s="32" t="s">
        <v>115</v>
      </c>
      <c r="BC1880" s="32" t="s">
        <v>5548</v>
      </c>
      <c r="BD1880" s="32" t="s">
        <v>115</v>
      </c>
      <c r="BE1880" s="32" t="s">
        <v>5549</v>
      </c>
      <c r="BF1880" s="110">
        <v>43446</v>
      </c>
      <c r="BG1880" s="32" t="s">
        <v>306</v>
      </c>
      <c r="BH1880" s="32" t="s">
        <v>2033</v>
      </c>
      <c r="BI1880" s="32" t="s">
        <v>195</v>
      </c>
      <c r="BJ1880" s="32">
        <v>2</v>
      </c>
      <c r="BK1880" s="110">
        <v>44242</v>
      </c>
      <c r="BL1880" s="110">
        <v>44377</v>
      </c>
      <c r="BM1880" s="110">
        <v>44363</v>
      </c>
      <c r="BN1880" s="32" t="s">
        <v>115</v>
      </c>
      <c r="BO1880" s="32" t="s">
        <v>115</v>
      </c>
      <c r="BP1880" s="32" t="b">
        <v>0</v>
      </c>
      <c r="BQ1880" s="116">
        <v>64500</v>
      </c>
      <c r="BR1880" s="32" t="s">
        <v>134</v>
      </c>
      <c r="BS1880" s="116">
        <v>817.09939999999995</v>
      </c>
      <c r="BT1880" s="116">
        <v>817.09939999999995</v>
      </c>
      <c r="BU1880" s="116">
        <v>126.22490000000001</v>
      </c>
      <c r="BV1880" s="116">
        <v>10.899800000000001</v>
      </c>
      <c r="BW1880" s="116">
        <v>442.42160000000001</v>
      </c>
      <c r="BX1880" s="116">
        <v>0.37690000000000001</v>
      </c>
      <c r="BY1880" s="116">
        <v>0</v>
      </c>
      <c r="BZ1880" s="116">
        <v>0</v>
      </c>
      <c r="CA1880" s="116">
        <v>0</v>
      </c>
      <c r="CB1880" s="116">
        <v>0</v>
      </c>
      <c r="CC1880" s="116">
        <v>0</v>
      </c>
      <c r="CD1880" s="116">
        <v>0</v>
      </c>
      <c r="CE1880" s="116">
        <v>817.09939999999995</v>
      </c>
      <c r="CF1880" s="32" t="s">
        <v>135</v>
      </c>
      <c r="CG1880" s="32" t="s">
        <v>136</v>
      </c>
      <c r="CH1880" s="32" t="s">
        <v>380</v>
      </c>
      <c r="CI1880" s="116">
        <v>0</v>
      </c>
      <c r="CJ1880" s="116">
        <v>356.70262999999994</v>
      </c>
      <c r="CK1880" s="116">
        <v>10.66356</v>
      </c>
      <c r="CL1880" s="116">
        <v>432.83618000000001</v>
      </c>
      <c r="CM1880" s="116">
        <v>0.36877000000000043</v>
      </c>
      <c r="CN1880" s="116">
        <v>0</v>
      </c>
      <c r="CO1880" s="113">
        <v>0</v>
      </c>
      <c r="CP1880" s="32" t="s">
        <v>5890</v>
      </c>
      <c r="CQ1880" s="32" t="s">
        <v>115</v>
      </c>
      <c r="CR1880" s="32" t="s">
        <v>134</v>
      </c>
      <c r="CS1880" s="32" t="s">
        <v>115</v>
      </c>
      <c r="CT1880" s="113">
        <v>1</v>
      </c>
      <c r="CU1880" s="113">
        <v>0</v>
      </c>
      <c r="CV1880" s="33" t="s">
        <v>1936</v>
      </c>
    </row>
    <row r="1881" spans="2:100">
      <c r="B1881" s="31">
        <v>1877</v>
      </c>
      <c r="C1881" s="32" t="s">
        <v>5891</v>
      </c>
      <c r="D1881" s="128"/>
      <c r="E1881" s="128"/>
      <c r="F1881" s="32" t="s">
        <v>532</v>
      </c>
      <c r="G1881" s="32" t="s">
        <v>5521</v>
      </c>
      <c r="H1881" s="32" t="s">
        <v>213</v>
      </c>
      <c r="I1881" s="32" t="s">
        <v>166</v>
      </c>
      <c r="J1881" s="32" t="s">
        <v>115</v>
      </c>
      <c r="K1881" s="32" t="s">
        <v>115</v>
      </c>
      <c r="L1881" s="32" t="s">
        <v>5464</v>
      </c>
      <c r="M1881" s="32" t="s">
        <v>5472</v>
      </c>
      <c r="N1881" s="32" t="s">
        <v>115</v>
      </c>
      <c r="O1881" s="32" t="s">
        <v>115</v>
      </c>
      <c r="P1881" s="110">
        <v>45874</v>
      </c>
      <c r="Q1881" s="32" t="s">
        <v>115</v>
      </c>
      <c r="R1881" s="32" t="s">
        <v>5473</v>
      </c>
      <c r="S1881" s="32" t="s">
        <v>1808</v>
      </c>
      <c r="T1881" s="32" t="s">
        <v>115</v>
      </c>
      <c r="U1881" s="32" t="s">
        <v>214</v>
      </c>
      <c r="V1881" s="32" t="s">
        <v>122</v>
      </c>
      <c r="W1881" s="32" t="s">
        <v>123</v>
      </c>
      <c r="X1881" s="32" t="s">
        <v>224</v>
      </c>
      <c r="Y1881" s="128"/>
      <c r="Z1881" s="119" t="s">
        <v>115</v>
      </c>
      <c r="AA1881" s="119">
        <v>4.06418823470357</v>
      </c>
      <c r="AB1881" s="32" t="s">
        <v>115</v>
      </c>
      <c r="AC1881" s="32" t="s">
        <v>534</v>
      </c>
      <c r="AD1881" s="32" t="s">
        <v>244</v>
      </c>
      <c r="AE1881" s="32" t="s">
        <v>2766</v>
      </c>
      <c r="AF1881" s="32" t="s">
        <v>115</v>
      </c>
      <c r="AG1881" s="32" t="s">
        <v>115</v>
      </c>
      <c r="AH1881" s="32" t="s">
        <v>115</v>
      </c>
      <c r="AI1881" s="32">
        <v>5776109</v>
      </c>
      <c r="AJ1881" s="32" t="s">
        <v>5546</v>
      </c>
      <c r="AK1881" s="32" t="s">
        <v>5547</v>
      </c>
      <c r="AL1881" s="32">
        <v>17</v>
      </c>
      <c r="AM1881" s="32">
        <v>82</v>
      </c>
      <c r="AN1881" s="32" t="s">
        <v>128</v>
      </c>
      <c r="AO1881" s="32" t="s">
        <v>123</v>
      </c>
      <c r="AP1881" s="32">
        <v>2017</v>
      </c>
      <c r="AQ1881" s="32" t="s">
        <v>130</v>
      </c>
      <c r="AR1881" s="32">
        <v>2019</v>
      </c>
      <c r="AS1881" s="32" t="s">
        <v>2011</v>
      </c>
      <c r="AT1881" s="32" t="s">
        <v>123</v>
      </c>
      <c r="AU1881" s="32" t="s">
        <v>115</v>
      </c>
      <c r="AV1881" s="32" t="s">
        <v>115</v>
      </c>
      <c r="AW1881" s="32" t="s">
        <v>115</v>
      </c>
      <c r="AX1881" s="32" t="s">
        <v>123</v>
      </c>
      <c r="AY1881" s="32" t="s">
        <v>1747</v>
      </c>
      <c r="AZ1881" s="110">
        <v>43018</v>
      </c>
      <c r="BA1881" s="32" t="s">
        <v>1686</v>
      </c>
      <c r="BB1881" s="32" t="s">
        <v>115</v>
      </c>
      <c r="BC1881" s="32" t="s">
        <v>5548</v>
      </c>
      <c r="BD1881" s="32" t="s">
        <v>115</v>
      </c>
      <c r="BE1881" s="32" t="s">
        <v>5549</v>
      </c>
      <c r="BF1881" s="110">
        <v>43446</v>
      </c>
      <c r="BG1881" s="32" t="s">
        <v>306</v>
      </c>
      <c r="BH1881" s="32" t="s">
        <v>2033</v>
      </c>
      <c r="BI1881" s="32" t="s">
        <v>195</v>
      </c>
      <c r="BJ1881" s="32">
        <v>2</v>
      </c>
      <c r="BK1881" s="110">
        <v>44256</v>
      </c>
      <c r="BL1881" s="110">
        <v>44377</v>
      </c>
      <c r="BM1881" s="110">
        <v>44399</v>
      </c>
      <c r="BN1881" s="32" t="s">
        <v>115</v>
      </c>
      <c r="BO1881" s="32" t="s">
        <v>115</v>
      </c>
      <c r="BP1881" s="32" t="b">
        <v>0</v>
      </c>
      <c r="BQ1881" s="116">
        <v>64500</v>
      </c>
      <c r="BR1881" s="32" t="s">
        <v>134</v>
      </c>
      <c r="BS1881" s="116">
        <v>868.61649999999997</v>
      </c>
      <c r="BT1881" s="116">
        <v>868.61649999999997</v>
      </c>
      <c r="BU1881" s="116">
        <v>648.24379999999996</v>
      </c>
      <c r="BV1881" s="116">
        <v>-25.575700000000001</v>
      </c>
      <c r="BW1881" s="116">
        <v>0</v>
      </c>
      <c r="BX1881" s="116">
        <v>0</v>
      </c>
      <c r="BY1881" s="116">
        <v>0</v>
      </c>
      <c r="BZ1881" s="116">
        <v>0</v>
      </c>
      <c r="CA1881" s="116">
        <v>0</v>
      </c>
      <c r="CB1881" s="116">
        <v>0</v>
      </c>
      <c r="CC1881" s="116">
        <v>0</v>
      </c>
      <c r="CD1881" s="116">
        <v>0</v>
      </c>
      <c r="CE1881" s="116">
        <v>868.61649999999997</v>
      </c>
      <c r="CF1881" s="32" t="s">
        <v>135</v>
      </c>
      <c r="CG1881" s="32" t="s">
        <v>136</v>
      </c>
      <c r="CH1881" s="32" t="s">
        <v>246</v>
      </c>
      <c r="CI1881" s="116">
        <v>0</v>
      </c>
      <c r="CJ1881" s="116">
        <v>883.86736999999982</v>
      </c>
      <c r="CK1881" s="116">
        <v>-25.252780000000001</v>
      </c>
      <c r="CL1881" s="116">
        <v>0</v>
      </c>
      <c r="CM1881" s="116">
        <v>0</v>
      </c>
      <c r="CN1881" s="116">
        <v>0</v>
      </c>
      <c r="CO1881" s="113">
        <v>0</v>
      </c>
      <c r="CP1881" s="32" t="s">
        <v>5892</v>
      </c>
      <c r="CQ1881" s="32" t="s">
        <v>115</v>
      </c>
      <c r="CR1881" s="32" t="s">
        <v>134</v>
      </c>
      <c r="CS1881" s="32" t="s">
        <v>115</v>
      </c>
      <c r="CT1881" s="113">
        <v>1</v>
      </c>
      <c r="CU1881" s="113">
        <v>0</v>
      </c>
      <c r="CV1881" s="33" t="s">
        <v>1936</v>
      </c>
    </row>
    <row r="1882" spans="2:100">
      <c r="B1882" s="31">
        <v>1878</v>
      </c>
      <c r="C1882" s="128" t="s">
        <v>5539</v>
      </c>
      <c r="D1882" s="128"/>
      <c r="E1882" s="128"/>
      <c r="F1882" s="128"/>
      <c r="G1882" s="32" t="s">
        <v>5893</v>
      </c>
      <c r="H1882" s="32" t="s">
        <v>213</v>
      </c>
      <c r="I1882" s="32" t="s">
        <v>118</v>
      </c>
      <c r="J1882" s="32" t="s">
        <v>115</v>
      </c>
      <c r="K1882" s="32" t="s">
        <v>115</v>
      </c>
      <c r="L1882" s="32" t="s">
        <v>5458</v>
      </c>
      <c r="M1882" s="32" t="s">
        <v>5459</v>
      </c>
      <c r="N1882" s="32" t="s">
        <v>115</v>
      </c>
      <c r="O1882" s="32" t="s">
        <v>115</v>
      </c>
      <c r="P1882" s="110">
        <v>45932</v>
      </c>
      <c r="Q1882" s="32" t="s">
        <v>115</v>
      </c>
      <c r="R1882" s="32" t="s">
        <v>5473</v>
      </c>
      <c r="S1882" s="32" t="s">
        <v>121</v>
      </c>
      <c r="T1882" s="32" t="s">
        <v>115</v>
      </c>
      <c r="U1882" s="32" t="s">
        <v>214</v>
      </c>
      <c r="V1882" s="32" t="s">
        <v>122</v>
      </c>
      <c r="W1882" s="32" t="s">
        <v>123</v>
      </c>
      <c r="X1882" s="32" t="s">
        <v>887</v>
      </c>
      <c r="Y1882" s="128"/>
      <c r="Z1882" s="119" t="s">
        <v>115</v>
      </c>
      <c r="AA1882" s="119">
        <v>0.81883534947440295</v>
      </c>
      <c r="AB1882" s="32" t="s">
        <v>115</v>
      </c>
      <c r="AC1882" s="32" t="s">
        <v>397</v>
      </c>
      <c r="AD1882" s="32" t="s">
        <v>244</v>
      </c>
      <c r="AE1882" s="32" t="s">
        <v>2766</v>
      </c>
      <c r="AF1882" s="32" t="s">
        <v>115</v>
      </c>
      <c r="AG1882" s="32" t="s">
        <v>115</v>
      </c>
      <c r="AH1882" s="32" t="s">
        <v>115</v>
      </c>
      <c r="AI1882" s="32">
        <v>5772230</v>
      </c>
      <c r="AJ1882" s="32" t="s">
        <v>5894</v>
      </c>
      <c r="AK1882" s="128" t="s">
        <v>5539</v>
      </c>
      <c r="AL1882" s="32">
        <v>6</v>
      </c>
      <c r="AM1882" s="32">
        <v>82</v>
      </c>
      <c r="AN1882" s="32" t="s">
        <v>128</v>
      </c>
      <c r="AO1882" s="32" t="s">
        <v>123</v>
      </c>
      <c r="AP1882" s="32">
        <v>2018</v>
      </c>
      <c r="AQ1882" s="32" t="s">
        <v>130</v>
      </c>
      <c r="AR1882" s="32">
        <v>2020</v>
      </c>
      <c r="AS1882" s="32" t="s">
        <v>1762</v>
      </c>
      <c r="AT1882" s="32" t="s">
        <v>123</v>
      </c>
      <c r="AU1882" s="32" t="s">
        <v>115</v>
      </c>
      <c r="AV1882" s="32" t="s">
        <v>115</v>
      </c>
      <c r="AW1882" s="32" t="s">
        <v>115</v>
      </c>
      <c r="AX1882" s="32" t="s">
        <v>129</v>
      </c>
      <c r="AY1882" s="32" t="s">
        <v>115</v>
      </c>
      <c r="AZ1882" s="110" t="s">
        <v>115</v>
      </c>
      <c r="BA1882" s="32" t="s">
        <v>115</v>
      </c>
      <c r="BB1882" s="32" t="s">
        <v>115</v>
      </c>
      <c r="BC1882" s="32" t="s">
        <v>115</v>
      </c>
      <c r="BD1882" s="32" t="s">
        <v>115</v>
      </c>
      <c r="BE1882" s="32" t="s">
        <v>115</v>
      </c>
      <c r="BF1882" s="110" t="s">
        <v>115</v>
      </c>
      <c r="BG1882" s="32" t="s">
        <v>131</v>
      </c>
      <c r="BH1882" s="32" t="s">
        <v>115</v>
      </c>
      <c r="BI1882" s="32" t="s">
        <v>195</v>
      </c>
      <c r="BJ1882" s="32">
        <v>2</v>
      </c>
      <c r="BK1882" s="110">
        <v>44105</v>
      </c>
      <c r="BL1882" s="110">
        <v>43132</v>
      </c>
      <c r="BM1882" s="110">
        <v>44355</v>
      </c>
      <c r="BN1882" s="32" t="s">
        <v>308</v>
      </c>
      <c r="BO1882" s="32" t="s">
        <v>115</v>
      </c>
      <c r="BP1882" s="32" t="b">
        <v>0</v>
      </c>
      <c r="BQ1882" s="116">
        <v>620</v>
      </c>
      <c r="BR1882" s="32" t="s">
        <v>134</v>
      </c>
      <c r="BS1882" s="116">
        <v>512.71770000000004</v>
      </c>
      <c r="BT1882" s="116">
        <v>512.71770000000004</v>
      </c>
      <c r="BU1882" s="116">
        <v>157.86930000000001</v>
      </c>
      <c r="BV1882" s="116">
        <v>9.7611000000000008</v>
      </c>
      <c r="BW1882" s="116">
        <v>0</v>
      </c>
      <c r="BX1882" s="116">
        <v>0</v>
      </c>
      <c r="BY1882" s="116">
        <v>0</v>
      </c>
      <c r="BZ1882" s="116">
        <v>0</v>
      </c>
      <c r="CA1882" s="116">
        <v>0</v>
      </c>
      <c r="CB1882" s="116">
        <v>0</v>
      </c>
      <c r="CC1882" s="116">
        <v>0</v>
      </c>
      <c r="CD1882" s="116">
        <v>0</v>
      </c>
      <c r="CE1882" s="116">
        <v>512.71770000000004</v>
      </c>
      <c r="CF1882" s="32" t="s">
        <v>135</v>
      </c>
      <c r="CG1882" s="32" t="s">
        <v>136</v>
      </c>
      <c r="CH1882" s="32" t="s">
        <v>246</v>
      </c>
      <c r="CI1882" s="116">
        <v>0</v>
      </c>
      <c r="CJ1882" s="116">
        <v>502.87960000000004</v>
      </c>
      <c r="CK1882" s="116">
        <v>9.7624899999999997</v>
      </c>
      <c r="CL1882" s="116">
        <v>0</v>
      </c>
      <c r="CM1882" s="116">
        <v>0</v>
      </c>
      <c r="CN1882" s="116">
        <v>0</v>
      </c>
      <c r="CO1882" s="113">
        <v>0</v>
      </c>
      <c r="CP1882" s="32" t="s">
        <v>5895</v>
      </c>
      <c r="CQ1882" s="32" t="s">
        <v>115</v>
      </c>
      <c r="CR1882" s="32" t="s">
        <v>134</v>
      </c>
      <c r="CS1882" s="32" t="s">
        <v>115</v>
      </c>
      <c r="CT1882" s="113">
        <v>0</v>
      </c>
      <c r="CU1882" s="113">
        <v>1</v>
      </c>
      <c r="CV1882" s="33" t="s">
        <v>401</v>
      </c>
    </row>
    <row r="1883" spans="2:100">
      <c r="B1883" s="28">
        <v>1879</v>
      </c>
      <c r="C1883" s="129" t="s">
        <v>5539</v>
      </c>
      <c r="D1883" s="129"/>
      <c r="E1883" s="129"/>
      <c r="F1883" s="129"/>
      <c r="G1883" s="29" t="s">
        <v>5893</v>
      </c>
      <c r="H1883" s="29" t="s">
        <v>213</v>
      </c>
      <c r="I1883" s="29" t="s">
        <v>118</v>
      </c>
      <c r="J1883" s="29" t="s">
        <v>115</v>
      </c>
      <c r="K1883" s="29" t="s">
        <v>115</v>
      </c>
      <c r="L1883" s="29" t="s">
        <v>5458</v>
      </c>
      <c r="M1883" s="29" t="s">
        <v>5459</v>
      </c>
      <c r="N1883" s="29" t="s">
        <v>115</v>
      </c>
      <c r="O1883" s="29" t="s">
        <v>115</v>
      </c>
      <c r="P1883" s="109">
        <v>45936</v>
      </c>
      <c r="Q1883" s="29" t="s">
        <v>115</v>
      </c>
      <c r="R1883" s="29" t="s">
        <v>5473</v>
      </c>
      <c r="S1883" s="29" t="s">
        <v>121</v>
      </c>
      <c r="T1883" s="29" t="s">
        <v>115</v>
      </c>
      <c r="U1883" s="29" t="s">
        <v>214</v>
      </c>
      <c r="V1883" s="29" t="s">
        <v>122</v>
      </c>
      <c r="W1883" s="29" t="s">
        <v>123</v>
      </c>
      <c r="X1883" s="29" t="s">
        <v>224</v>
      </c>
      <c r="Y1883" s="129"/>
      <c r="Z1883" s="118" t="s">
        <v>115</v>
      </c>
      <c r="AA1883" s="118">
        <v>4.2183959536012301</v>
      </c>
      <c r="AB1883" s="29" t="s">
        <v>115</v>
      </c>
      <c r="AC1883" s="29" t="s">
        <v>397</v>
      </c>
      <c r="AD1883" s="29" t="s">
        <v>244</v>
      </c>
      <c r="AE1883" s="29" t="s">
        <v>2766</v>
      </c>
      <c r="AF1883" s="29" t="s">
        <v>115</v>
      </c>
      <c r="AG1883" s="29" t="s">
        <v>115</v>
      </c>
      <c r="AH1883" s="29" t="s">
        <v>115</v>
      </c>
      <c r="AI1883" s="29">
        <v>5772231</v>
      </c>
      <c r="AJ1883" s="29" t="s">
        <v>5894</v>
      </c>
      <c r="AK1883" s="129" t="s">
        <v>5539</v>
      </c>
      <c r="AL1883" s="29">
        <v>6</v>
      </c>
      <c r="AM1883" s="29">
        <v>82</v>
      </c>
      <c r="AN1883" s="29" t="s">
        <v>128</v>
      </c>
      <c r="AO1883" s="29" t="s">
        <v>123</v>
      </c>
      <c r="AP1883" s="29">
        <v>2018</v>
      </c>
      <c r="AQ1883" s="29" t="s">
        <v>130</v>
      </c>
      <c r="AR1883" s="29">
        <v>2020</v>
      </c>
      <c r="AS1883" s="29" t="s">
        <v>1762</v>
      </c>
      <c r="AT1883" s="29" t="s">
        <v>123</v>
      </c>
      <c r="AU1883" s="29" t="s">
        <v>115</v>
      </c>
      <c r="AV1883" s="29" t="s">
        <v>115</v>
      </c>
      <c r="AW1883" s="29" t="s">
        <v>115</v>
      </c>
      <c r="AX1883" s="29" t="s">
        <v>129</v>
      </c>
      <c r="AY1883" s="29" t="s">
        <v>115</v>
      </c>
      <c r="AZ1883" s="109" t="s">
        <v>115</v>
      </c>
      <c r="BA1883" s="29" t="s">
        <v>115</v>
      </c>
      <c r="BB1883" s="29" t="s">
        <v>115</v>
      </c>
      <c r="BC1883" s="29" t="s">
        <v>115</v>
      </c>
      <c r="BD1883" s="29" t="s">
        <v>115</v>
      </c>
      <c r="BE1883" s="29" t="s">
        <v>115</v>
      </c>
      <c r="BF1883" s="109" t="s">
        <v>115</v>
      </c>
      <c r="BG1883" s="29" t="s">
        <v>131</v>
      </c>
      <c r="BH1883" s="29" t="s">
        <v>115</v>
      </c>
      <c r="BI1883" s="29" t="s">
        <v>195</v>
      </c>
      <c r="BJ1883" s="29">
        <v>2</v>
      </c>
      <c r="BK1883" s="109">
        <v>44105</v>
      </c>
      <c r="BL1883" s="109">
        <v>43132</v>
      </c>
      <c r="BM1883" s="109">
        <v>44355</v>
      </c>
      <c r="BN1883" s="29" t="s">
        <v>308</v>
      </c>
      <c r="BO1883" s="29" t="s">
        <v>115</v>
      </c>
      <c r="BP1883" s="29" t="b">
        <v>0</v>
      </c>
      <c r="BQ1883" s="115">
        <v>620</v>
      </c>
      <c r="BR1883" s="29" t="s">
        <v>134</v>
      </c>
      <c r="BS1883" s="115">
        <v>330.57060000000001</v>
      </c>
      <c r="BT1883" s="115">
        <v>330.57060000000001</v>
      </c>
      <c r="BU1883" s="115">
        <v>95.732299999999995</v>
      </c>
      <c r="BV1883" s="115">
        <v>35.054499999999997</v>
      </c>
      <c r="BW1883" s="115">
        <v>0</v>
      </c>
      <c r="BX1883" s="115">
        <v>0</v>
      </c>
      <c r="BY1883" s="115">
        <v>0</v>
      </c>
      <c r="BZ1883" s="115">
        <v>0</v>
      </c>
      <c r="CA1883" s="115">
        <v>0</v>
      </c>
      <c r="CB1883" s="115">
        <v>0</v>
      </c>
      <c r="CC1883" s="115">
        <v>0</v>
      </c>
      <c r="CD1883" s="115">
        <v>0</v>
      </c>
      <c r="CE1883" s="115">
        <v>330.57060000000001</v>
      </c>
      <c r="CF1883" s="29" t="s">
        <v>135</v>
      </c>
      <c r="CG1883" s="29" t="s">
        <v>136</v>
      </c>
      <c r="CH1883" s="29" t="s">
        <v>246</v>
      </c>
      <c r="CI1883" s="115">
        <v>0</v>
      </c>
      <c r="CJ1883" s="115">
        <v>295.34731999999997</v>
      </c>
      <c r="CK1883" s="115">
        <v>35.054479999999998</v>
      </c>
      <c r="CL1883" s="115">
        <v>0</v>
      </c>
      <c r="CM1883" s="115">
        <v>0</v>
      </c>
      <c r="CN1883" s="115">
        <v>0</v>
      </c>
      <c r="CO1883" s="112">
        <v>0</v>
      </c>
      <c r="CP1883" s="29" t="s">
        <v>5896</v>
      </c>
      <c r="CQ1883" s="29" t="s">
        <v>115</v>
      </c>
      <c r="CR1883" s="29" t="s">
        <v>134</v>
      </c>
      <c r="CS1883" s="29" t="s">
        <v>115</v>
      </c>
      <c r="CT1883" s="112">
        <v>0</v>
      </c>
      <c r="CU1883" s="112">
        <v>1</v>
      </c>
      <c r="CV1883" s="30" t="s">
        <v>401</v>
      </c>
    </row>
    <row r="1884" spans="2:100">
      <c r="B1884" s="31">
        <v>1880</v>
      </c>
      <c r="C1884" s="128" t="s">
        <v>5539</v>
      </c>
      <c r="D1884" s="128"/>
      <c r="E1884" s="128"/>
      <c r="F1884" s="128"/>
      <c r="G1884" s="32" t="s">
        <v>5897</v>
      </c>
      <c r="H1884" s="32" t="s">
        <v>1613</v>
      </c>
      <c r="I1884" s="32" t="s">
        <v>118</v>
      </c>
      <c r="J1884" s="32" t="s">
        <v>115</v>
      </c>
      <c r="K1884" s="32" t="s">
        <v>115</v>
      </c>
      <c r="L1884" s="32" t="s">
        <v>5458</v>
      </c>
      <c r="M1884" s="32" t="s">
        <v>5459</v>
      </c>
      <c r="N1884" s="32" t="s">
        <v>115</v>
      </c>
      <c r="O1884" s="32" t="s">
        <v>115</v>
      </c>
      <c r="P1884" s="110">
        <v>45875</v>
      </c>
      <c r="Q1884" s="32" t="s">
        <v>115</v>
      </c>
      <c r="R1884" s="32" t="s">
        <v>5473</v>
      </c>
      <c r="S1884" s="32" t="s">
        <v>121</v>
      </c>
      <c r="T1884" s="32" t="s">
        <v>115</v>
      </c>
      <c r="U1884" s="32" t="s">
        <v>214</v>
      </c>
      <c r="V1884" s="32" t="s">
        <v>122</v>
      </c>
      <c r="W1884" s="32" t="s">
        <v>123</v>
      </c>
      <c r="X1884" s="32" t="s">
        <v>278</v>
      </c>
      <c r="Y1884" s="128"/>
      <c r="Z1884" s="119" t="s">
        <v>115</v>
      </c>
      <c r="AA1884" s="119">
        <v>10.0936</v>
      </c>
      <c r="AB1884" s="32" t="s">
        <v>115</v>
      </c>
      <c r="AC1884" s="32" t="s">
        <v>534</v>
      </c>
      <c r="AD1884" s="32" t="s">
        <v>244</v>
      </c>
      <c r="AE1884" s="32" t="s">
        <v>2766</v>
      </c>
      <c r="AF1884" s="32" t="s">
        <v>115</v>
      </c>
      <c r="AG1884" s="32" t="s">
        <v>115</v>
      </c>
      <c r="AH1884" s="32" t="s">
        <v>422</v>
      </c>
      <c r="AI1884" s="32">
        <v>5774923</v>
      </c>
      <c r="AJ1884" s="32" t="s">
        <v>5898</v>
      </c>
      <c r="AK1884" s="128" t="s">
        <v>5539</v>
      </c>
      <c r="AL1884" s="32">
        <v>4</v>
      </c>
      <c r="AM1884" s="32">
        <v>82</v>
      </c>
      <c r="AN1884" s="32" t="s">
        <v>128</v>
      </c>
      <c r="AO1884" s="32" t="s">
        <v>123</v>
      </c>
      <c r="AP1884" s="32">
        <v>2019</v>
      </c>
      <c r="AQ1884" s="32" t="s">
        <v>130</v>
      </c>
      <c r="AR1884" s="32">
        <v>2020</v>
      </c>
      <c r="AS1884" s="32" t="s">
        <v>2011</v>
      </c>
      <c r="AT1884" s="32" t="s">
        <v>123</v>
      </c>
      <c r="AU1884" s="32" t="s">
        <v>115</v>
      </c>
      <c r="AV1884" s="32" t="s">
        <v>115</v>
      </c>
      <c r="AW1884" s="32" t="s">
        <v>115</v>
      </c>
      <c r="AX1884" s="32" t="s">
        <v>129</v>
      </c>
      <c r="AY1884" s="32" t="s">
        <v>115</v>
      </c>
      <c r="AZ1884" s="110" t="s">
        <v>115</v>
      </c>
      <c r="BA1884" s="32" t="s">
        <v>115</v>
      </c>
      <c r="BB1884" s="32" t="s">
        <v>115</v>
      </c>
      <c r="BC1884" s="32" t="s">
        <v>115</v>
      </c>
      <c r="BD1884" s="32" t="s">
        <v>115</v>
      </c>
      <c r="BE1884" s="32" t="s">
        <v>115</v>
      </c>
      <c r="BF1884" s="110" t="s">
        <v>115</v>
      </c>
      <c r="BG1884" s="32" t="s">
        <v>131</v>
      </c>
      <c r="BH1884" s="32" t="s">
        <v>115</v>
      </c>
      <c r="BI1884" s="32" t="s">
        <v>195</v>
      </c>
      <c r="BJ1884" s="32">
        <v>2</v>
      </c>
      <c r="BK1884" s="110">
        <v>43862</v>
      </c>
      <c r="BL1884" s="110">
        <v>43951</v>
      </c>
      <c r="BM1884" s="110">
        <v>44046</v>
      </c>
      <c r="BN1884" s="32" t="s">
        <v>115</v>
      </c>
      <c r="BO1884" s="32" t="s">
        <v>115</v>
      </c>
      <c r="BP1884" s="32" t="b">
        <v>0</v>
      </c>
      <c r="BQ1884" s="116">
        <v>4620</v>
      </c>
      <c r="BR1884" s="32" t="s">
        <v>134</v>
      </c>
      <c r="BS1884" s="116">
        <v>1607.7461000000001</v>
      </c>
      <c r="BT1884" s="116">
        <v>1607.7461000000001</v>
      </c>
      <c r="BU1884" s="116">
        <v>-88.065200000000004</v>
      </c>
      <c r="BV1884" s="116">
        <v>0</v>
      </c>
      <c r="BW1884" s="116">
        <v>0</v>
      </c>
      <c r="BX1884" s="116">
        <v>0</v>
      </c>
      <c r="BY1884" s="116">
        <v>2514.0059999999999</v>
      </c>
      <c r="BZ1884" s="116">
        <v>0</v>
      </c>
      <c r="CA1884" s="116">
        <v>0</v>
      </c>
      <c r="CB1884" s="116">
        <v>0</v>
      </c>
      <c r="CC1884" s="116">
        <v>0</v>
      </c>
      <c r="CD1884" s="116">
        <v>0</v>
      </c>
      <c r="CE1884" s="116">
        <v>-906.25989999999979</v>
      </c>
      <c r="CF1884" s="32" t="s">
        <v>135</v>
      </c>
      <c r="CG1884" s="32" t="s">
        <v>136</v>
      </c>
      <c r="CH1884" s="32" t="s">
        <v>152</v>
      </c>
      <c r="CI1884" s="116">
        <v>-819.01627000000019</v>
      </c>
      <c r="CJ1884" s="116">
        <v>-88.066149999999709</v>
      </c>
      <c r="CK1884" s="116">
        <v>0</v>
      </c>
      <c r="CL1884" s="116">
        <v>0</v>
      </c>
      <c r="CM1884" s="116">
        <v>0</v>
      </c>
      <c r="CN1884" s="116">
        <v>2514.0059900000001</v>
      </c>
      <c r="CO1884" s="113">
        <v>0</v>
      </c>
      <c r="CP1884" s="32" t="s">
        <v>5899</v>
      </c>
      <c r="CQ1884" s="32" t="s">
        <v>115</v>
      </c>
      <c r="CR1884" s="32" t="s">
        <v>134</v>
      </c>
      <c r="CS1884" s="32" t="s">
        <v>115</v>
      </c>
      <c r="CT1884" s="113">
        <v>0</v>
      </c>
      <c r="CU1884" s="113">
        <v>1</v>
      </c>
      <c r="CV1884" s="33" t="s">
        <v>401</v>
      </c>
    </row>
    <row r="1885" spans="2:100">
      <c r="B1885" s="31">
        <v>1881</v>
      </c>
      <c r="C1885" s="32" t="s">
        <v>5900</v>
      </c>
      <c r="D1885" s="128"/>
      <c r="E1885" s="128"/>
      <c r="F1885" s="32" t="s">
        <v>458</v>
      </c>
      <c r="G1885" s="32" t="s">
        <v>5901</v>
      </c>
      <c r="H1885" s="32" t="s">
        <v>219</v>
      </c>
      <c r="I1885" s="32" t="s">
        <v>118</v>
      </c>
      <c r="J1885" s="32" t="s">
        <v>115</v>
      </c>
      <c r="K1885" s="32" t="s">
        <v>115</v>
      </c>
      <c r="L1885" s="32" t="s">
        <v>5458</v>
      </c>
      <c r="M1885" s="32" t="s">
        <v>5459</v>
      </c>
      <c r="N1885" s="32" t="s">
        <v>115</v>
      </c>
      <c r="O1885" s="32" t="s">
        <v>115</v>
      </c>
      <c r="P1885" s="110">
        <v>45932</v>
      </c>
      <c r="Q1885" s="32" t="s">
        <v>115</v>
      </c>
      <c r="R1885" s="32" t="s">
        <v>5473</v>
      </c>
      <c r="S1885" s="32" t="s">
        <v>548</v>
      </c>
      <c r="T1885" s="32" t="s">
        <v>727</v>
      </c>
      <c r="U1885" s="32" t="s">
        <v>214</v>
      </c>
      <c r="V1885" s="32" t="s">
        <v>122</v>
      </c>
      <c r="W1885" s="32" t="s">
        <v>123</v>
      </c>
      <c r="X1885" s="32" t="s">
        <v>115</v>
      </c>
      <c r="Y1885" s="128"/>
      <c r="Z1885" s="119" t="s">
        <v>115</v>
      </c>
      <c r="AA1885" s="119">
        <v>77.661898590259</v>
      </c>
      <c r="AB1885" s="32" t="s">
        <v>115</v>
      </c>
      <c r="AC1885" s="32" t="s">
        <v>427</v>
      </c>
      <c r="AD1885" s="32" t="s">
        <v>115</v>
      </c>
      <c r="AE1885" s="32" t="s">
        <v>2766</v>
      </c>
      <c r="AF1885" s="32" t="s">
        <v>115</v>
      </c>
      <c r="AG1885" s="32" t="s">
        <v>5541</v>
      </c>
      <c r="AH1885" s="32" t="s">
        <v>422</v>
      </c>
      <c r="AI1885" s="32">
        <v>5774961</v>
      </c>
      <c r="AJ1885" s="32" t="s">
        <v>5902</v>
      </c>
      <c r="AK1885" s="32" t="s">
        <v>5900</v>
      </c>
      <c r="AL1885" s="32">
        <v>1</v>
      </c>
      <c r="AM1885" s="32">
        <v>82</v>
      </c>
      <c r="AN1885" s="32" t="s">
        <v>128</v>
      </c>
      <c r="AO1885" s="32" t="s">
        <v>123</v>
      </c>
      <c r="AP1885" s="32">
        <v>2022</v>
      </c>
      <c r="AQ1885" s="32" t="s">
        <v>130</v>
      </c>
      <c r="AR1885" s="32">
        <v>2019</v>
      </c>
      <c r="AS1885" s="32" t="s">
        <v>1929</v>
      </c>
      <c r="AT1885" s="32" t="s">
        <v>123</v>
      </c>
      <c r="AU1885" s="32" t="s">
        <v>115</v>
      </c>
      <c r="AV1885" s="32" t="s">
        <v>115</v>
      </c>
      <c r="AW1885" s="32" t="s">
        <v>115</v>
      </c>
      <c r="AX1885" s="32" t="s">
        <v>129</v>
      </c>
      <c r="AY1885" s="32" t="s">
        <v>115</v>
      </c>
      <c r="AZ1885" s="110" t="s">
        <v>115</v>
      </c>
      <c r="BA1885" s="32" t="s">
        <v>115</v>
      </c>
      <c r="BB1885" s="32" t="s">
        <v>115</v>
      </c>
      <c r="BC1885" s="32" t="s">
        <v>115</v>
      </c>
      <c r="BD1885" s="32" t="s">
        <v>115</v>
      </c>
      <c r="BE1885" s="32" t="s">
        <v>115</v>
      </c>
      <c r="BF1885" s="110" t="s">
        <v>115</v>
      </c>
      <c r="BG1885" s="32" t="s">
        <v>131</v>
      </c>
      <c r="BH1885" s="32" t="s">
        <v>115</v>
      </c>
      <c r="BI1885" s="32" t="s">
        <v>195</v>
      </c>
      <c r="BJ1885" s="32">
        <v>2</v>
      </c>
      <c r="BK1885" s="110">
        <v>44725</v>
      </c>
      <c r="BL1885" s="110">
        <v>44197</v>
      </c>
      <c r="BM1885" s="110">
        <v>45581</v>
      </c>
      <c r="BN1885" s="32" t="s">
        <v>1883</v>
      </c>
      <c r="BO1885" s="32" t="s">
        <v>115</v>
      </c>
      <c r="BP1885" s="32" t="b">
        <v>1</v>
      </c>
      <c r="BQ1885" s="116">
        <v>2712</v>
      </c>
      <c r="BR1885" s="32" t="s">
        <v>134</v>
      </c>
      <c r="BS1885" s="116">
        <v>2167.9250999999999</v>
      </c>
      <c r="BT1885" s="116">
        <v>2167.9250999999999</v>
      </c>
      <c r="BU1885" s="116">
        <v>139.84469999999999</v>
      </c>
      <c r="BV1885" s="116">
        <v>744.13639999999998</v>
      </c>
      <c r="BW1885" s="116">
        <v>463.86829999999998</v>
      </c>
      <c r="BX1885" s="116">
        <v>667.34690000000001</v>
      </c>
      <c r="BY1885" s="116">
        <v>0.96179999999999999</v>
      </c>
      <c r="BZ1885" s="116">
        <v>0</v>
      </c>
      <c r="CA1885" s="116">
        <v>0</v>
      </c>
      <c r="CB1885" s="116">
        <v>0</v>
      </c>
      <c r="CC1885" s="116">
        <v>0</v>
      </c>
      <c r="CD1885" s="116">
        <v>0</v>
      </c>
      <c r="CE1885" s="116">
        <v>2166.9632999999999</v>
      </c>
      <c r="CF1885" s="32" t="s">
        <v>135</v>
      </c>
      <c r="CG1885" s="32" t="s">
        <v>136</v>
      </c>
      <c r="CH1885" s="32" t="s">
        <v>263</v>
      </c>
      <c r="CI1885" s="116">
        <v>0</v>
      </c>
      <c r="CJ1885" s="116">
        <v>0</v>
      </c>
      <c r="CK1885" s="116">
        <v>0</v>
      </c>
      <c r="CL1885" s="116">
        <v>0</v>
      </c>
      <c r="CM1885" s="116">
        <v>2166.8270499999999</v>
      </c>
      <c r="CN1885" s="116">
        <v>0.96183999999999925</v>
      </c>
      <c r="CO1885" s="113">
        <v>0</v>
      </c>
      <c r="CP1885" s="32" t="s">
        <v>5903</v>
      </c>
      <c r="CQ1885" s="32" t="s">
        <v>115</v>
      </c>
      <c r="CR1885" s="32" t="s">
        <v>134</v>
      </c>
      <c r="CS1885" s="32" t="s">
        <v>115</v>
      </c>
      <c r="CT1885" s="113">
        <v>1</v>
      </c>
      <c r="CU1885" s="113">
        <v>0</v>
      </c>
      <c r="CV1885" s="33" t="s">
        <v>401</v>
      </c>
    </row>
    <row r="1886" spans="2:100">
      <c r="B1886" s="31">
        <v>1882</v>
      </c>
      <c r="C1886" s="32" t="s">
        <v>5904</v>
      </c>
      <c r="D1886" s="128"/>
      <c r="E1886" s="128"/>
      <c r="F1886" s="32" t="s">
        <v>450</v>
      </c>
      <c r="G1886" s="32" t="s">
        <v>5557</v>
      </c>
      <c r="H1886" s="32" t="s">
        <v>1633</v>
      </c>
      <c r="I1886" s="32" t="s">
        <v>166</v>
      </c>
      <c r="J1886" s="32" t="s">
        <v>115</v>
      </c>
      <c r="K1886" s="32" t="s">
        <v>115</v>
      </c>
      <c r="L1886" s="32" t="s">
        <v>5458</v>
      </c>
      <c r="M1886" s="32" t="s">
        <v>5459</v>
      </c>
      <c r="N1886" s="32" t="s">
        <v>115</v>
      </c>
      <c r="O1886" s="32" t="s">
        <v>115</v>
      </c>
      <c r="P1886" s="110">
        <v>45933</v>
      </c>
      <c r="Q1886" s="32">
        <v>70</v>
      </c>
      <c r="R1886" s="32" t="s">
        <v>5473</v>
      </c>
      <c r="S1886" s="32" t="s">
        <v>121</v>
      </c>
      <c r="T1886" s="32" t="s">
        <v>115</v>
      </c>
      <c r="U1886" s="32" t="s">
        <v>214</v>
      </c>
      <c r="V1886" s="32" t="s">
        <v>122</v>
      </c>
      <c r="W1886" s="32" t="s">
        <v>123</v>
      </c>
      <c r="X1886" s="32" t="s">
        <v>2076</v>
      </c>
      <c r="Y1886" s="128"/>
      <c r="Z1886" s="119" t="s">
        <v>115</v>
      </c>
      <c r="AA1886" s="119">
        <v>53.2802559781139</v>
      </c>
      <c r="AB1886" s="32" t="s">
        <v>115</v>
      </c>
      <c r="AC1886" s="32" t="s">
        <v>530</v>
      </c>
      <c r="AD1886" s="32" t="s">
        <v>244</v>
      </c>
      <c r="AE1886" s="32" t="s">
        <v>115</v>
      </c>
      <c r="AF1886" s="32" t="s">
        <v>115</v>
      </c>
      <c r="AG1886" s="32" t="s">
        <v>115</v>
      </c>
      <c r="AH1886" s="32" t="s">
        <v>115</v>
      </c>
      <c r="AI1886" s="32">
        <v>5794848</v>
      </c>
      <c r="AJ1886" s="32" t="s">
        <v>5558</v>
      </c>
      <c r="AK1886" s="32" t="s">
        <v>5559</v>
      </c>
      <c r="AL1886" s="32">
        <v>3</v>
      </c>
      <c r="AM1886" s="32">
        <v>82</v>
      </c>
      <c r="AN1886" s="32" t="s">
        <v>128</v>
      </c>
      <c r="AO1886" s="32" t="s">
        <v>123</v>
      </c>
      <c r="AP1886" s="32">
        <v>2021</v>
      </c>
      <c r="AQ1886" s="32" t="s">
        <v>130</v>
      </c>
      <c r="AR1886" s="32">
        <v>2019</v>
      </c>
      <c r="AS1886" s="32" t="s">
        <v>1929</v>
      </c>
      <c r="AT1886" s="32" t="s">
        <v>123</v>
      </c>
      <c r="AU1886" s="32" t="s">
        <v>115</v>
      </c>
      <c r="AV1886" s="32" t="s">
        <v>115</v>
      </c>
      <c r="AW1886" s="32" t="s">
        <v>115</v>
      </c>
      <c r="AX1886" s="32" t="s">
        <v>129</v>
      </c>
      <c r="AY1886" s="32" t="s">
        <v>115</v>
      </c>
      <c r="AZ1886" s="110" t="s">
        <v>115</v>
      </c>
      <c r="BA1886" s="32" t="s">
        <v>115</v>
      </c>
      <c r="BB1886" s="32" t="s">
        <v>115</v>
      </c>
      <c r="BC1886" s="32" t="s">
        <v>115</v>
      </c>
      <c r="BD1886" s="32" t="s">
        <v>115</v>
      </c>
      <c r="BE1886" s="32" t="s">
        <v>5560</v>
      </c>
      <c r="BF1886" s="110">
        <v>44631</v>
      </c>
      <c r="BG1886" s="32" t="s">
        <v>306</v>
      </c>
      <c r="BH1886" s="32" t="s">
        <v>1788</v>
      </c>
      <c r="BI1886" s="32" t="s">
        <v>195</v>
      </c>
      <c r="BJ1886" s="32">
        <v>2</v>
      </c>
      <c r="BK1886" s="110">
        <v>44865</v>
      </c>
      <c r="BL1886" s="110">
        <v>44469</v>
      </c>
      <c r="BM1886" s="110">
        <v>44919</v>
      </c>
      <c r="BN1886" s="32" t="s">
        <v>1883</v>
      </c>
      <c r="BO1886" s="32" t="s">
        <v>115</v>
      </c>
      <c r="BP1886" s="32" t="b">
        <v>0</v>
      </c>
      <c r="BQ1886" s="116">
        <v>14300</v>
      </c>
      <c r="BR1886" s="32" t="s">
        <v>134</v>
      </c>
      <c r="BS1886" s="116">
        <v>1370.3891000000001</v>
      </c>
      <c r="BT1886" s="116">
        <v>1370.3891000000001</v>
      </c>
      <c r="BU1886" s="116">
        <v>138.85509999999999</v>
      </c>
      <c r="BV1886" s="116">
        <v>1061.3063999999999</v>
      </c>
      <c r="BW1886" s="116">
        <v>124.7371</v>
      </c>
      <c r="BX1886" s="116">
        <v>0</v>
      </c>
      <c r="BY1886" s="116">
        <v>0</v>
      </c>
      <c r="BZ1886" s="116">
        <v>0</v>
      </c>
      <c r="CA1886" s="116">
        <v>0</v>
      </c>
      <c r="CB1886" s="116">
        <v>0</v>
      </c>
      <c r="CC1886" s="116">
        <v>0</v>
      </c>
      <c r="CD1886" s="116">
        <v>0</v>
      </c>
      <c r="CE1886" s="116">
        <v>1370.3891000000001</v>
      </c>
      <c r="CF1886" s="32" t="s">
        <v>135</v>
      </c>
      <c r="CG1886" s="32" t="s">
        <v>136</v>
      </c>
      <c r="CH1886" s="32" t="s">
        <v>173</v>
      </c>
      <c r="CI1886" s="116">
        <v>25.165569999999999</v>
      </c>
      <c r="CJ1886" s="116">
        <v>138.85509999999999</v>
      </c>
      <c r="CK1886" s="116">
        <v>1010.86798</v>
      </c>
      <c r="CL1886" s="116">
        <v>119.68623999999998</v>
      </c>
      <c r="CM1886" s="116">
        <v>0</v>
      </c>
      <c r="CN1886" s="116">
        <v>0</v>
      </c>
      <c r="CO1886" s="113">
        <v>0</v>
      </c>
      <c r="CP1886" s="32" t="s">
        <v>5905</v>
      </c>
      <c r="CQ1886" s="32" t="s">
        <v>115</v>
      </c>
      <c r="CR1886" s="32" t="s">
        <v>134</v>
      </c>
      <c r="CS1886" s="32" t="s">
        <v>115</v>
      </c>
      <c r="CT1886" s="113">
        <v>1</v>
      </c>
      <c r="CU1886" s="113">
        <v>0</v>
      </c>
      <c r="CV1886" s="33" t="s">
        <v>1936</v>
      </c>
    </row>
    <row r="1887" spans="2:100">
      <c r="B1887" s="31">
        <v>1883</v>
      </c>
      <c r="C1887" s="128" t="s">
        <v>5539</v>
      </c>
      <c r="D1887" s="128"/>
      <c r="E1887" s="128"/>
      <c r="F1887" s="128"/>
      <c r="G1887" s="32" t="s">
        <v>5565</v>
      </c>
      <c r="H1887" s="32" t="s">
        <v>219</v>
      </c>
      <c r="I1887" s="32" t="s">
        <v>118</v>
      </c>
      <c r="J1887" s="32" t="s">
        <v>115</v>
      </c>
      <c r="K1887" s="32" t="s">
        <v>5566</v>
      </c>
      <c r="L1887" s="32" t="s">
        <v>5458</v>
      </c>
      <c r="M1887" s="32" t="s">
        <v>5459</v>
      </c>
      <c r="N1887" s="32" t="s">
        <v>115</v>
      </c>
      <c r="O1887" s="32" t="s">
        <v>115</v>
      </c>
      <c r="P1887" s="110">
        <v>45938</v>
      </c>
      <c r="Q1887" s="32" t="s">
        <v>115</v>
      </c>
      <c r="R1887" s="32" t="s">
        <v>5473</v>
      </c>
      <c r="S1887" s="32" t="s">
        <v>203</v>
      </c>
      <c r="T1887" s="32" t="s">
        <v>203</v>
      </c>
      <c r="U1887" s="32" t="s">
        <v>214</v>
      </c>
      <c r="V1887" s="32" t="s">
        <v>122</v>
      </c>
      <c r="W1887" s="32" t="s">
        <v>123</v>
      </c>
      <c r="X1887" s="32" t="s">
        <v>1920</v>
      </c>
      <c r="Y1887" s="128"/>
      <c r="Z1887" s="119" t="s">
        <v>115</v>
      </c>
      <c r="AA1887" s="119">
        <v>26.194495511281001</v>
      </c>
      <c r="AB1887" s="32" t="s">
        <v>115</v>
      </c>
      <c r="AC1887" s="32" t="s">
        <v>530</v>
      </c>
      <c r="AD1887" s="32" t="s">
        <v>244</v>
      </c>
      <c r="AE1887" s="32" t="s">
        <v>2766</v>
      </c>
      <c r="AF1887" s="32" t="s">
        <v>115</v>
      </c>
      <c r="AG1887" s="32" t="s">
        <v>4276</v>
      </c>
      <c r="AH1887" s="32" t="s">
        <v>422</v>
      </c>
      <c r="AI1887" s="32">
        <v>5775144</v>
      </c>
      <c r="AJ1887" s="32" t="s">
        <v>5567</v>
      </c>
      <c r="AK1887" s="128" t="s">
        <v>5539</v>
      </c>
      <c r="AL1887" s="32">
        <v>8</v>
      </c>
      <c r="AM1887" s="32">
        <v>82</v>
      </c>
      <c r="AN1887" s="32" t="s">
        <v>128</v>
      </c>
      <c r="AO1887" s="32" t="s">
        <v>123</v>
      </c>
      <c r="AP1887" s="32" t="s">
        <v>203</v>
      </c>
      <c r="AQ1887" s="32" t="s">
        <v>130</v>
      </c>
      <c r="AR1887" s="32">
        <v>2019</v>
      </c>
      <c r="AS1887" s="32" t="s">
        <v>2011</v>
      </c>
      <c r="AT1887" s="32" t="s">
        <v>123</v>
      </c>
      <c r="AU1887" s="32" t="s">
        <v>115</v>
      </c>
      <c r="AV1887" s="32" t="s">
        <v>115</v>
      </c>
      <c r="AW1887" s="32" t="s">
        <v>115</v>
      </c>
      <c r="AX1887" s="32" t="s">
        <v>129</v>
      </c>
      <c r="AY1887" s="32" t="s">
        <v>203</v>
      </c>
      <c r="AZ1887" s="110" t="s">
        <v>203</v>
      </c>
      <c r="BA1887" s="32" t="s">
        <v>203</v>
      </c>
      <c r="BB1887" s="32" t="s">
        <v>203</v>
      </c>
      <c r="BC1887" s="32" t="s">
        <v>203</v>
      </c>
      <c r="BD1887" s="32" t="s">
        <v>203</v>
      </c>
      <c r="BE1887" s="32" t="s">
        <v>203</v>
      </c>
      <c r="BF1887" s="110" t="s">
        <v>203</v>
      </c>
      <c r="BG1887" s="32" t="s">
        <v>203</v>
      </c>
      <c r="BH1887" s="32" t="s">
        <v>203</v>
      </c>
      <c r="BI1887" s="32" t="s">
        <v>468</v>
      </c>
      <c r="BJ1887" s="32">
        <v>4</v>
      </c>
      <c r="BK1887" s="110">
        <v>47308</v>
      </c>
      <c r="BL1887" s="110">
        <v>43983</v>
      </c>
      <c r="BM1887" s="110">
        <v>47471</v>
      </c>
      <c r="BN1887" s="32" t="s">
        <v>2551</v>
      </c>
      <c r="BO1887" s="32" t="s">
        <v>115</v>
      </c>
      <c r="BP1887" s="32" t="b">
        <v>0</v>
      </c>
      <c r="BQ1887" s="116">
        <v>31980</v>
      </c>
      <c r="BR1887" s="32" t="s">
        <v>134</v>
      </c>
      <c r="BS1887" s="116">
        <v>54.3354</v>
      </c>
      <c r="BT1887" s="116">
        <v>9422.9740000000002</v>
      </c>
      <c r="BU1887" s="116">
        <v>15.9535</v>
      </c>
      <c r="BV1887" s="116">
        <v>31.066400000000002</v>
      </c>
      <c r="BW1887" s="116">
        <v>2.9590999999999998</v>
      </c>
      <c r="BX1887" s="116">
        <v>1.8628</v>
      </c>
      <c r="BY1887" s="116">
        <v>3.1688000000000001</v>
      </c>
      <c r="BZ1887" s="116">
        <v>46.218499999999999</v>
      </c>
      <c r="CA1887" s="116">
        <v>85.860399999999998</v>
      </c>
      <c r="CB1887" s="116">
        <v>162.0189</v>
      </c>
      <c r="CC1887" s="116">
        <v>803.17570000000001</v>
      </c>
      <c r="CD1887" s="116">
        <v>3390.5063</v>
      </c>
      <c r="CE1887" s="116">
        <v>54.3354</v>
      </c>
      <c r="CF1887" s="32" t="s">
        <v>135</v>
      </c>
      <c r="CG1887" s="32" t="s">
        <v>136</v>
      </c>
      <c r="CH1887" s="32" t="s">
        <v>1700</v>
      </c>
      <c r="CI1887" s="116">
        <v>0</v>
      </c>
      <c r="CJ1887" s="116">
        <v>0</v>
      </c>
      <c r="CK1887" s="116">
        <v>0</v>
      </c>
      <c r="CL1887" s="116">
        <v>0</v>
      </c>
      <c r="CM1887" s="116">
        <v>0</v>
      </c>
      <c r="CN1887" s="116">
        <v>0</v>
      </c>
      <c r="CO1887" s="113">
        <v>0</v>
      </c>
      <c r="CP1887" s="32" t="s">
        <v>5906</v>
      </c>
      <c r="CQ1887" s="32" t="s">
        <v>115</v>
      </c>
      <c r="CR1887" s="32" t="s">
        <v>279</v>
      </c>
      <c r="CS1887" s="32" t="s">
        <v>115</v>
      </c>
      <c r="CT1887" s="113">
        <v>1</v>
      </c>
      <c r="CU1887" s="113">
        <v>0</v>
      </c>
      <c r="CV1887" s="33" t="s">
        <v>3023</v>
      </c>
    </row>
    <row r="1888" spans="2:100">
      <c r="B1888" s="31">
        <v>1884</v>
      </c>
      <c r="C1888" s="128" t="s">
        <v>5539</v>
      </c>
      <c r="D1888" s="128"/>
      <c r="E1888" s="128"/>
      <c r="F1888" s="128"/>
      <c r="G1888" s="32" t="s">
        <v>5565</v>
      </c>
      <c r="H1888" s="32" t="s">
        <v>1633</v>
      </c>
      <c r="I1888" s="32" t="s">
        <v>118</v>
      </c>
      <c r="J1888" s="32" t="s">
        <v>115</v>
      </c>
      <c r="K1888" s="32" t="s">
        <v>5566</v>
      </c>
      <c r="L1888" s="32" t="s">
        <v>5458</v>
      </c>
      <c r="M1888" s="32" t="s">
        <v>5459</v>
      </c>
      <c r="N1888" s="32" t="s">
        <v>115</v>
      </c>
      <c r="O1888" s="32" t="s">
        <v>115</v>
      </c>
      <c r="P1888" s="110">
        <v>45880</v>
      </c>
      <c r="Q1888" s="32" t="s">
        <v>115</v>
      </c>
      <c r="R1888" s="32" t="s">
        <v>5473</v>
      </c>
      <c r="S1888" s="32" t="s">
        <v>203</v>
      </c>
      <c r="T1888" s="32" t="s">
        <v>203</v>
      </c>
      <c r="U1888" s="32" t="s">
        <v>194</v>
      </c>
      <c r="V1888" s="32" t="s">
        <v>122</v>
      </c>
      <c r="W1888" s="32" t="s">
        <v>123</v>
      </c>
      <c r="X1888" s="32" t="s">
        <v>1920</v>
      </c>
      <c r="Y1888" s="128"/>
      <c r="Z1888" s="119" t="s">
        <v>115</v>
      </c>
      <c r="AA1888" s="119">
        <v>2.7679494372528701</v>
      </c>
      <c r="AB1888" s="32" t="s">
        <v>115</v>
      </c>
      <c r="AC1888" s="32" t="s">
        <v>530</v>
      </c>
      <c r="AD1888" s="32" t="s">
        <v>244</v>
      </c>
      <c r="AE1888" s="32" t="s">
        <v>2766</v>
      </c>
      <c r="AF1888" s="32" t="s">
        <v>115</v>
      </c>
      <c r="AG1888" s="32" t="s">
        <v>4276</v>
      </c>
      <c r="AH1888" s="32" t="s">
        <v>422</v>
      </c>
      <c r="AI1888" s="32">
        <v>5775141</v>
      </c>
      <c r="AJ1888" s="32" t="s">
        <v>5567</v>
      </c>
      <c r="AK1888" s="128" t="s">
        <v>5539</v>
      </c>
      <c r="AL1888" s="32">
        <v>8</v>
      </c>
      <c r="AM1888" s="32">
        <v>82</v>
      </c>
      <c r="AN1888" s="32" t="s">
        <v>128</v>
      </c>
      <c r="AO1888" s="32" t="s">
        <v>123</v>
      </c>
      <c r="AP1888" s="32" t="s">
        <v>203</v>
      </c>
      <c r="AQ1888" s="32" t="s">
        <v>130</v>
      </c>
      <c r="AR1888" s="32">
        <v>2018</v>
      </c>
      <c r="AS1888" s="32" t="s">
        <v>2011</v>
      </c>
      <c r="AT1888" s="32" t="s">
        <v>123</v>
      </c>
      <c r="AU1888" s="32" t="s">
        <v>115</v>
      </c>
      <c r="AV1888" s="32" t="s">
        <v>115</v>
      </c>
      <c r="AW1888" s="32" t="s">
        <v>115</v>
      </c>
      <c r="AX1888" s="32" t="s">
        <v>129</v>
      </c>
      <c r="AY1888" s="32" t="s">
        <v>203</v>
      </c>
      <c r="AZ1888" s="110" t="s">
        <v>203</v>
      </c>
      <c r="BA1888" s="32" t="s">
        <v>203</v>
      </c>
      <c r="BB1888" s="32" t="s">
        <v>203</v>
      </c>
      <c r="BC1888" s="32" t="s">
        <v>203</v>
      </c>
      <c r="BD1888" s="32" t="s">
        <v>203</v>
      </c>
      <c r="BE1888" s="32" t="s">
        <v>203</v>
      </c>
      <c r="BF1888" s="110" t="s">
        <v>203</v>
      </c>
      <c r="BG1888" s="32" t="s">
        <v>203</v>
      </c>
      <c r="BH1888" s="32" t="s">
        <v>203</v>
      </c>
      <c r="BI1888" s="32" t="s">
        <v>468</v>
      </c>
      <c r="BJ1888" s="32">
        <v>4</v>
      </c>
      <c r="BK1888" s="110">
        <v>47123</v>
      </c>
      <c r="BL1888" s="110">
        <v>43983</v>
      </c>
      <c r="BM1888" s="110">
        <v>47253</v>
      </c>
      <c r="BN1888" s="32" t="s">
        <v>2551</v>
      </c>
      <c r="BO1888" s="32" t="s">
        <v>115</v>
      </c>
      <c r="BP1888" s="32" t="b">
        <v>0</v>
      </c>
      <c r="BQ1888" s="116">
        <v>31980</v>
      </c>
      <c r="BR1888" s="32" t="s">
        <v>134</v>
      </c>
      <c r="BS1888" s="116">
        <v>40.054600000000001</v>
      </c>
      <c r="BT1888" s="116">
        <v>1896.481</v>
      </c>
      <c r="BU1888" s="116">
        <v>18.4283</v>
      </c>
      <c r="BV1888" s="116">
        <v>15.1257</v>
      </c>
      <c r="BW1888" s="116">
        <v>2.6337999999999999</v>
      </c>
      <c r="BX1888" s="116">
        <v>1.3732</v>
      </c>
      <c r="BY1888" s="116">
        <v>0.96130000000000004</v>
      </c>
      <c r="BZ1888" s="116">
        <v>95.738200000000006</v>
      </c>
      <c r="CA1888" s="116">
        <v>298.6746</v>
      </c>
      <c r="CB1888" s="116">
        <v>666.66409999999996</v>
      </c>
      <c r="CC1888" s="116">
        <v>638.7912</v>
      </c>
      <c r="CD1888" s="116">
        <v>140.33920000000001</v>
      </c>
      <c r="CE1888" s="116">
        <v>40.054600000000001</v>
      </c>
      <c r="CF1888" s="32" t="s">
        <v>135</v>
      </c>
      <c r="CG1888" s="32" t="s">
        <v>136</v>
      </c>
      <c r="CH1888" s="32" t="s">
        <v>1700</v>
      </c>
      <c r="CI1888" s="116">
        <v>0</v>
      </c>
      <c r="CJ1888" s="116">
        <v>0</v>
      </c>
      <c r="CK1888" s="116">
        <v>0</v>
      </c>
      <c r="CL1888" s="116">
        <v>0</v>
      </c>
      <c r="CM1888" s="116">
        <v>0</v>
      </c>
      <c r="CN1888" s="116">
        <v>0</v>
      </c>
      <c r="CO1888" s="113">
        <v>0</v>
      </c>
      <c r="CP1888" s="32" t="s">
        <v>5907</v>
      </c>
      <c r="CQ1888" s="32" t="s">
        <v>115</v>
      </c>
      <c r="CR1888" s="32" t="s">
        <v>279</v>
      </c>
      <c r="CS1888" s="32" t="s">
        <v>115</v>
      </c>
      <c r="CT1888" s="113">
        <v>1</v>
      </c>
      <c r="CU1888" s="113">
        <v>0</v>
      </c>
      <c r="CV1888" s="33" t="s">
        <v>3023</v>
      </c>
    </row>
    <row r="1889" spans="2:100">
      <c r="B1889" s="31">
        <v>1885</v>
      </c>
      <c r="C1889" s="128" t="s">
        <v>5539</v>
      </c>
      <c r="D1889" s="128"/>
      <c r="E1889" s="128"/>
      <c r="F1889" s="128"/>
      <c r="G1889" s="32" t="s">
        <v>5565</v>
      </c>
      <c r="H1889" s="32" t="s">
        <v>1633</v>
      </c>
      <c r="I1889" s="32" t="s">
        <v>118</v>
      </c>
      <c r="J1889" s="32" t="s">
        <v>115</v>
      </c>
      <c r="K1889" s="32" t="s">
        <v>5566</v>
      </c>
      <c r="L1889" s="32" t="s">
        <v>5458</v>
      </c>
      <c r="M1889" s="32" t="s">
        <v>5459</v>
      </c>
      <c r="N1889" s="32" t="s">
        <v>115</v>
      </c>
      <c r="O1889" s="32" t="s">
        <v>115</v>
      </c>
      <c r="P1889" s="110">
        <v>45938</v>
      </c>
      <c r="Q1889" s="32" t="s">
        <v>115</v>
      </c>
      <c r="R1889" s="32" t="s">
        <v>5473</v>
      </c>
      <c r="S1889" s="32" t="s">
        <v>203</v>
      </c>
      <c r="T1889" s="32" t="s">
        <v>203</v>
      </c>
      <c r="U1889" s="32" t="s">
        <v>214</v>
      </c>
      <c r="V1889" s="32" t="s">
        <v>122</v>
      </c>
      <c r="W1889" s="32" t="s">
        <v>123</v>
      </c>
      <c r="X1889" s="32" t="s">
        <v>1920</v>
      </c>
      <c r="Y1889" s="128"/>
      <c r="Z1889" s="119" t="s">
        <v>115</v>
      </c>
      <c r="AA1889" s="119">
        <v>26.194495511281001</v>
      </c>
      <c r="AB1889" s="32" t="s">
        <v>115</v>
      </c>
      <c r="AC1889" s="32" t="s">
        <v>530</v>
      </c>
      <c r="AD1889" s="32" t="s">
        <v>244</v>
      </c>
      <c r="AE1889" s="32" t="s">
        <v>2766</v>
      </c>
      <c r="AF1889" s="32" t="s">
        <v>115</v>
      </c>
      <c r="AG1889" s="32" t="s">
        <v>4276</v>
      </c>
      <c r="AH1889" s="32" t="s">
        <v>422</v>
      </c>
      <c r="AI1889" s="32">
        <v>5775140</v>
      </c>
      <c r="AJ1889" s="32" t="s">
        <v>5567</v>
      </c>
      <c r="AK1889" s="128" t="s">
        <v>5539</v>
      </c>
      <c r="AL1889" s="32">
        <v>8</v>
      </c>
      <c r="AM1889" s="32">
        <v>82</v>
      </c>
      <c r="AN1889" s="32" t="s">
        <v>128</v>
      </c>
      <c r="AO1889" s="32" t="s">
        <v>123</v>
      </c>
      <c r="AP1889" s="32" t="s">
        <v>203</v>
      </c>
      <c r="AQ1889" s="32" t="s">
        <v>130</v>
      </c>
      <c r="AR1889" s="32">
        <v>2018</v>
      </c>
      <c r="AS1889" s="32" t="s">
        <v>2011</v>
      </c>
      <c r="AT1889" s="32" t="s">
        <v>123</v>
      </c>
      <c r="AU1889" s="32" t="s">
        <v>115</v>
      </c>
      <c r="AV1889" s="32" t="s">
        <v>115</v>
      </c>
      <c r="AW1889" s="32" t="s">
        <v>115</v>
      </c>
      <c r="AX1889" s="32" t="s">
        <v>129</v>
      </c>
      <c r="AY1889" s="32" t="s">
        <v>203</v>
      </c>
      <c r="AZ1889" s="110" t="s">
        <v>203</v>
      </c>
      <c r="BA1889" s="32" t="s">
        <v>203</v>
      </c>
      <c r="BB1889" s="32" t="s">
        <v>203</v>
      </c>
      <c r="BC1889" s="32" t="s">
        <v>203</v>
      </c>
      <c r="BD1889" s="32" t="s">
        <v>203</v>
      </c>
      <c r="BE1889" s="32" t="s">
        <v>203</v>
      </c>
      <c r="BF1889" s="110" t="s">
        <v>203</v>
      </c>
      <c r="BG1889" s="32" t="s">
        <v>203</v>
      </c>
      <c r="BH1889" s="32" t="s">
        <v>203</v>
      </c>
      <c r="BI1889" s="32" t="s">
        <v>468</v>
      </c>
      <c r="BJ1889" s="32">
        <v>4</v>
      </c>
      <c r="BK1889" s="110">
        <v>47270</v>
      </c>
      <c r="BL1889" s="110">
        <v>43983</v>
      </c>
      <c r="BM1889" s="110">
        <v>47435</v>
      </c>
      <c r="BN1889" s="32" t="s">
        <v>2551</v>
      </c>
      <c r="BO1889" s="32" t="s">
        <v>115</v>
      </c>
      <c r="BP1889" s="32" t="b">
        <v>0</v>
      </c>
      <c r="BQ1889" s="116">
        <v>31980</v>
      </c>
      <c r="BR1889" s="32" t="s">
        <v>134</v>
      </c>
      <c r="BS1889" s="116">
        <v>136.64179999999999</v>
      </c>
      <c r="BT1889" s="116">
        <v>2084.2330999999999</v>
      </c>
      <c r="BU1889" s="116">
        <v>57.277900000000002</v>
      </c>
      <c r="BV1889" s="116">
        <v>72.2547</v>
      </c>
      <c r="BW1889" s="116">
        <v>1.4400999999999999</v>
      </c>
      <c r="BX1889" s="116">
        <v>4.6844999999999999</v>
      </c>
      <c r="BY1889" s="116">
        <v>3.2793999999999999</v>
      </c>
      <c r="BZ1889" s="116">
        <v>107.6324</v>
      </c>
      <c r="CA1889" s="116">
        <v>1059.0873999999999</v>
      </c>
      <c r="CB1889" s="116">
        <v>155.34960000000001</v>
      </c>
      <c r="CC1889" s="116">
        <v>595.67989999999998</v>
      </c>
      <c r="CD1889" s="116">
        <v>11.5389</v>
      </c>
      <c r="CE1889" s="116">
        <v>136.64179999999999</v>
      </c>
      <c r="CF1889" s="32" t="s">
        <v>135</v>
      </c>
      <c r="CG1889" s="32" t="s">
        <v>136</v>
      </c>
      <c r="CH1889" s="32" t="s">
        <v>1700</v>
      </c>
      <c r="CI1889" s="116">
        <v>0</v>
      </c>
      <c r="CJ1889" s="116">
        <v>0</v>
      </c>
      <c r="CK1889" s="116">
        <v>0</v>
      </c>
      <c r="CL1889" s="116">
        <v>0</v>
      </c>
      <c r="CM1889" s="116">
        <v>0</v>
      </c>
      <c r="CN1889" s="116">
        <v>0</v>
      </c>
      <c r="CO1889" s="113">
        <v>0</v>
      </c>
      <c r="CP1889" s="32" t="s">
        <v>5908</v>
      </c>
      <c r="CQ1889" s="32" t="s">
        <v>115</v>
      </c>
      <c r="CR1889" s="32" t="s">
        <v>279</v>
      </c>
      <c r="CS1889" s="32" t="s">
        <v>115</v>
      </c>
      <c r="CT1889" s="113">
        <v>1</v>
      </c>
      <c r="CU1889" s="113">
        <v>0</v>
      </c>
      <c r="CV1889" s="33" t="s">
        <v>3023</v>
      </c>
    </row>
    <row r="1890" spans="2:100">
      <c r="B1890" s="31">
        <v>1886</v>
      </c>
      <c r="C1890" s="128" t="s">
        <v>5539</v>
      </c>
      <c r="D1890" s="128"/>
      <c r="E1890" s="128"/>
      <c r="F1890" s="128"/>
      <c r="G1890" s="32" t="s">
        <v>5565</v>
      </c>
      <c r="H1890" s="32" t="s">
        <v>219</v>
      </c>
      <c r="I1890" s="32" t="s">
        <v>118</v>
      </c>
      <c r="J1890" s="32" t="s">
        <v>115</v>
      </c>
      <c r="K1890" s="32" t="s">
        <v>5566</v>
      </c>
      <c r="L1890" s="32" t="s">
        <v>5458</v>
      </c>
      <c r="M1890" s="32" t="s">
        <v>5459</v>
      </c>
      <c r="N1890" s="32" t="s">
        <v>115</v>
      </c>
      <c r="O1890" s="32" t="s">
        <v>115</v>
      </c>
      <c r="P1890" s="110">
        <v>45938</v>
      </c>
      <c r="Q1890" s="32" t="s">
        <v>115</v>
      </c>
      <c r="R1890" s="32" t="s">
        <v>5473</v>
      </c>
      <c r="S1890" s="32" t="s">
        <v>203</v>
      </c>
      <c r="T1890" s="32" t="s">
        <v>203</v>
      </c>
      <c r="U1890" s="32" t="s">
        <v>214</v>
      </c>
      <c r="V1890" s="32" t="s">
        <v>122</v>
      </c>
      <c r="W1890" s="32" t="s">
        <v>123</v>
      </c>
      <c r="X1890" s="32" t="s">
        <v>1920</v>
      </c>
      <c r="Y1890" s="128"/>
      <c r="Z1890" s="119" t="s">
        <v>115</v>
      </c>
      <c r="AA1890" s="119">
        <v>26.194495511281001</v>
      </c>
      <c r="AB1890" s="32" t="s">
        <v>115</v>
      </c>
      <c r="AC1890" s="32" t="s">
        <v>530</v>
      </c>
      <c r="AD1890" s="32" t="s">
        <v>244</v>
      </c>
      <c r="AE1890" s="32" t="s">
        <v>2766</v>
      </c>
      <c r="AF1890" s="32" t="s">
        <v>115</v>
      </c>
      <c r="AG1890" s="32" t="s">
        <v>4276</v>
      </c>
      <c r="AH1890" s="32" t="s">
        <v>422</v>
      </c>
      <c r="AI1890" s="32">
        <v>5775142</v>
      </c>
      <c r="AJ1890" s="32" t="s">
        <v>5567</v>
      </c>
      <c r="AK1890" s="128" t="s">
        <v>5539</v>
      </c>
      <c r="AL1890" s="32">
        <v>8</v>
      </c>
      <c r="AM1890" s="32">
        <v>82</v>
      </c>
      <c r="AN1890" s="32" t="s">
        <v>128</v>
      </c>
      <c r="AO1890" s="32" t="s">
        <v>123</v>
      </c>
      <c r="AP1890" s="32" t="s">
        <v>203</v>
      </c>
      <c r="AQ1890" s="32" t="s">
        <v>130</v>
      </c>
      <c r="AR1890" s="32">
        <v>2019</v>
      </c>
      <c r="AS1890" s="32" t="s">
        <v>2011</v>
      </c>
      <c r="AT1890" s="32" t="s">
        <v>123</v>
      </c>
      <c r="AU1890" s="32" t="s">
        <v>115</v>
      </c>
      <c r="AV1890" s="32" t="s">
        <v>115</v>
      </c>
      <c r="AW1890" s="32" t="s">
        <v>115</v>
      </c>
      <c r="AX1890" s="32" t="s">
        <v>129</v>
      </c>
      <c r="AY1890" s="32" t="s">
        <v>203</v>
      </c>
      <c r="AZ1890" s="110" t="s">
        <v>203</v>
      </c>
      <c r="BA1890" s="32" t="s">
        <v>203</v>
      </c>
      <c r="BB1890" s="32" t="s">
        <v>203</v>
      </c>
      <c r="BC1890" s="32" t="s">
        <v>203</v>
      </c>
      <c r="BD1890" s="32" t="s">
        <v>203</v>
      </c>
      <c r="BE1890" s="32" t="s">
        <v>203</v>
      </c>
      <c r="BF1890" s="110" t="s">
        <v>203</v>
      </c>
      <c r="BG1890" s="32" t="s">
        <v>203</v>
      </c>
      <c r="BH1890" s="32" t="s">
        <v>203</v>
      </c>
      <c r="BI1890" s="32" t="s">
        <v>488</v>
      </c>
      <c r="BJ1890" s="32">
        <v>4</v>
      </c>
      <c r="BK1890" s="110">
        <v>46027</v>
      </c>
      <c r="BL1890" s="110">
        <v>43983</v>
      </c>
      <c r="BM1890" s="110">
        <v>46610</v>
      </c>
      <c r="BN1890" s="32" t="s">
        <v>2551</v>
      </c>
      <c r="BO1890" s="32" t="s">
        <v>115</v>
      </c>
      <c r="BP1890" s="32" t="b">
        <v>0</v>
      </c>
      <c r="BQ1890" s="116">
        <v>31980</v>
      </c>
      <c r="BR1890" s="32" t="s">
        <v>134</v>
      </c>
      <c r="BS1890" s="116">
        <v>229.6651</v>
      </c>
      <c r="BT1890" s="116">
        <v>526.60289999999998</v>
      </c>
      <c r="BU1890" s="116">
        <v>75.248000000000005</v>
      </c>
      <c r="BV1890" s="116">
        <v>36.594900000000003</v>
      </c>
      <c r="BW1890" s="116">
        <v>15.566599999999999</v>
      </c>
      <c r="BX1890" s="116">
        <v>11.349</v>
      </c>
      <c r="BY1890" s="116">
        <v>25.593</v>
      </c>
      <c r="BZ1890" s="116">
        <v>158.86259999999999</v>
      </c>
      <c r="CA1890" s="116">
        <v>123.5215</v>
      </c>
      <c r="CB1890" s="116">
        <v>0</v>
      </c>
      <c r="CC1890" s="116">
        <v>0</v>
      </c>
      <c r="CD1890" s="116">
        <v>0</v>
      </c>
      <c r="CE1890" s="116">
        <v>218.626</v>
      </c>
      <c r="CF1890" s="32" t="s">
        <v>135</v>
      </c>
      <c r="CG1890" s="32" t="s">
        <v>136</v>
      </c>
      <c r="CH1890" s="32" t="s">
        <v>486</v>
      </c>
      <c r="CI1890" s="116">
        <v>0</v>
      </c>
      <c r="CJ1890" s="116">
        <v>0</v>
      </c>
      <c r="CK1890" s="116">
        <v>0</v>
      </c>
      <c r="CL1890" s="116">
        <v>0</v>
      </c>
      <c r="CM1890" s="116">
        <v>0</v>
      </c>
      <c r="CN1890" s="116">
        <v>0</v>
      </c>
      <c r="CO1890" s="113">
        <v>0</v>
      </c>
      <c r="CP1890" s="32" t="s">
        <v>5909</v>
      </c>
      <c r="CQ1890" s="32" t="s">
        <v>115</v>
      </c>
      <c r="CR1890" s="32" t="s">
        <v>279</v>
      </c>
      <c r="CS1890" s="32" t="s">
        <v>115</v>
      </c>
      <c r="CT1890" s="113">
        <v>1</v>
      </c>
      <c r="CU1890" s="113">
        <v>0</v>
      </c>
      <c r="CV1890" s="33" t="s">
        <v>1936</v>
      </c>
    </row>
    <row r="1891" spans="2:100">
      <c r="B1891" s="31">
        <v>1887</v>
      </c>
      <c r="C1891" s="128" t="s">
        <v>5539</v>
      </c>
      <c r="D1891" s="128"/>
      <c r="E1891" s="128"/>
      <c r="F1891" s="128"/>
      <c r="G1891" s="32" t="s">
        <v>5565</v>
      </c>
      <c r="H1891" s="32" t="s">
        <v>219</v>
      </c>
      <c r="I1891" s="32" t="s">
        <v>118</v>
      </c>
      <c r="J1891" s="32" t="s">
        <v>115</v>
      </c>
      <c r="K1891" s="32" t="s">
        <v>5566</v>
      </c>
      <c r="L1891" s="32" t="s">
        <v>5458</v>
      </c>
      <c r="M1891" s="32" t="s">
        <v>5459</v>
      </c>
      <c r="N1891" s="32" t="s">
        <v>115</v>
      </c>
      <c r="O1891" s="32" t="s">
        <v>115</v>
      </c>
      <c r="P1891" s="110">
        <v>45938</v>
      </c>
      <c r="Q1891" s="32" t="s">
        <v>115</v>
      </c>
      <c r="R1891" s="32" t="s">
        <v>5473</v>
      </c>
      <c r="S1891" s="32" t="s">
        <v>203</v>
      </c>
      <c r="T1891" s="32" t="s">
        <v>203</v>
      </c>
      <c r="U1891" s="32" t="s">
        <v>214</v>
      </c>
      <c r="V1891" s="32" t="s">
        <v>122</v>
      </c>
      <c r="W1891" s="32" t="s">
        <v>123</v>
      </c>
      <c r="X1891" s="32" t="s">
        <v>1920</v>
      </c>
      <c r="Y1891" s="128"/>
      <c r="Z1891" s="119" t="s">
        <v>115</v>
      </c>
      <c r="AA1891" s="119">
        <v>26.194495511281001</v>
      </c>
      <c r="AB1891" s="32" t="s">
        <v>115</v>
      </c>
      <c r="AC1891" s="32" t="s">
        <v>530</v>
      </c>
      <c r="AD1891" s="32" t="s">
        <v>115</v>
      </c>
      <c r="AE1891" s="32" t="s">
        <v>115</v>
      </c>
      <c r="AF1891" s="32" t="s">
        <v>115</v>
      </c>
      <c r="AG1891" s="32" t="s">
        <v>4276</v>
      </c>
      <c r="AH1891" s="32" t="s">
        <v>422</v>
      </c>
      <c r="AI1891" s="32">
        <v>5545804</v>
      </c>
      <c r="AJ1891" s="32" t="s">
        <v>5567</v>
      </c>
      <c r="AK1891" s="128" t="s">
        <v>5539</v>
      </c>
      <c r="AL1891" s="32">
        <v>8</v>
      </c>
      <c r="AM1891" s="32">
        <v>82</v>
      </c>
      <c r="AN1891" s="32" t="s">
        <v>128</v>
      </c>
      <c r="AO1891" s="32" t="s">
        <v>123</v>
      </c>
      <c r="AP1891" s="32" t="s">
        <v>203</v>
      </c>
      <c r="AQ1891" s="32" t="s">
        <v>130</v>
      </c>
      <c r="AR1891" s="32">
        <v>2022</v>
      </c>
      <c r="AS1891" s="32" t="s">
        <v>2011</v>
      </c>
      <c r="AT1891" s="32" t="s">
        <v>123</v>
      </c>
      <c r="AU1891" s="32" t="s">
        <v>115</v>
      </c>
      <c r="AV1891" s="32" t="s">
        <v>115</v>
      </c>
      <c r="AW1891" s="32" t="s">
        <v>115</v>
      </c>
      <c r="AX1891" s="32" t="s">
        <v>129</v>
      </c>
      <c r="AY1891" s="32" t="s">
        <v>203</v>
      </c>
      <c r="AZ1891" s="110" t="s">
        <v>203</v>
      </c>
      <c r="BA1891" s="32" t="s">
        <v>203</v>
      </c>
      <c r="BB1891" s="32" t="s">
        <v>203</v>
      </c>
      <c r="BC1891" s="32" t="s">
        <v>203</v>
      </c>
      <c r="BD1891" s="32" t="s">
        <v>203</v>
      </c>
      <c r="BE1891" s="32" t="s">
        <v>203</v>
      </c>
      <c r="BF1891" s="110" t="s">
        <v>203</v>
      </c>
      <c r="BG1891" s="32" t="s">
        <v>203</v>
      </c>
      <c r="BH1891" s="32" t="s">
        <v>203</v>
      </c>
      <c r="BI1891" s="32" t="s">
        <v>488</v>
      </c>
      <c r="BJ1891" s="32">
        <v>4</v>
      </c>
      <c r="BK1891" s="110">
        <v>46450</v>
      </c>
      <c r="BL1891" s="110">
        <v>43983</v>
      </c>
      <c r="BM1891" s="110">
        <v>46610</v>
      </c>
      <c r="BN1891" s="32" t="s">
        <v>2083</v>
      </c>
      <c r="BO1891" s="32" t="s">
        <v>115</v>
      </c>
      <c r="BP1891" s="32" t="b">
        <v>0</v>
      </c>
      <c r="BQ1891" s="116">
        <v>31980</v>
      </c>
      <c r="BR1891" s="32" t="s">
        <v>134</v>
      </c>
      <c r="BS1891" s="116">
        <v>0</v>
      </c>
      <c r="BT1891" s="116">
        <v>15402</v>
      </c>
      <c r="BU1891" s="116">
        <v>0</v>
      </c>
      <c r="BV1891" s="116">
        <v>0</v>
      </c>
      <c r="BW1891" s="116">
        <v>0</v>
      </c>
      <c r="BX1891" s="116">
        <v>0</v>
      </c>
      <c r="BY1891" s="116">
        <v>0</v>
      </c>
      <c r="BZ1891" s="116">
        <v>0</v>
      </c>
      <c r="CA1891" s="116">
        <v>15402</v>
      </c>
      <c r="CB1891" s="116">
        <v>0</v>
      </c>
      <c r="CC1891" s="116">
        <v>0</v>
      </c>
      <c r="CD1891" s="116">
        <v>0</v>
      </c>
      <c r="CE1891" s="116">
        <v>0</v>
      </c>
      <c r="CF1891" s="32" t="s">
        <v>135</v>
      </c>
      <c r="CG1891" s="32" t="s">
        <v>136</v>
      </c>
      <c r="CH1891" s="32" t="s">
        <v>486</v>
      </c>
      <c r="CI1891" s="116">
        <v>0</v>
      </c>
      <c r="CJ1891" s="116">
        <v>0</v>
      </c>
      <c r="CK1891" s="116">
        <v>0</v>
      </c>
      <c r="CL1891" s="116">
        <v>0</v>
      </c>
      <c r="CM1891" s="116">
        <v>0</v>
      </c>
      <c r="CN1891" s="116">
        <v>0</v>
      </c>
      <c r="CO1891" s="113">
        <v>0</v>
      </c>
      <c r="CP1891" s="32" t="s">
        <v>5910</v>
      </c>
      <c r="CQ1891" s="32" t="s">
        <v>115</v>
      </c>
      <c r="CR1891" s="32" t="s">
        <v>279</v>
      </c>
      <c r="CS1891" s="32" t="s">
        <v>115</v>
      </c>
      <c r="CT1891" s="113">
        <v>0.3427</v>
      </c>
      <c r="CU1891" s="113">
        <v>0.6573</v>
      </c>
      <c r="CV1891" s="33" t="s">
        <v>1936</v>
      </c>
    </row>
    <row r="1892" spans="2:100">
      <c r="B1892" s="31">
        <v>1888</v>
      </c>
      <c r="C1892" s="128" t="s">
        <v>5539</v>
      </c>
      <c r="D1892" s="128"/>
      <c r="E1892" s="128"/>
      <c r="F1892" s="128"/>
      <c r="G1892" s="32" t="s">
        <v>5911</v>
      </c>
      <c r="H1892" s="32" t="s">
        <v>1532</v>
      </c>
      <c r="I1892" s="32" t="s">
        <v>118</v>
      </c>
      <c r="J1892" s="32" t="s">
        <v>115</v>
      </c>
      <c r="K1892" s="32" t="s">
        <v>115</v>
      </c>
      <c r="L1892" s="32" t="s">
        <v>5458</v>
      </c>
      <c r="M1892" s="32" t="s">
        <v>5459</v>
      </c>
      <c r="N1892" s="32" t="s">
        <v>115</v>
      </c>
      <c r="O1892" s="32" t="s">
        <v>115</v>
      </c>
      <c r="P1892" s="110">
        <v>45877</v>
      </c>
      <c r="Q1892" s="32" t="s">
        <v>115</v>
      </c>
      <c r="R1892" s="32" t="s">
        <v>5473</v>
      </c>
      <c r="S1892" s="32" t="s">
        <v>121</v>
      </c>
      <c r="T1892" s="32" t="s">
        <v>115</v>
      </c>
      <c r="U1892" s="32" t="s">
        <v>214</v>
      </c>
      <c r="V1892" s="32" t="s">
        <v>122</v>
      </c>
      <c r="W1892" s="32" t="s">
        <v>123</v>
      </c>
      <c r="X1892" s="32" t="s">
        <v>278</v>
      </c>
      <c r="Y1892" s="128"/>
      <c r="Z1892" s="119" t="s">
        <v>115</v>
      </c>
      <c r="AA1892" s="119">
        <v>6.7554906130994201</v>
      </c>
      <c r="AB1892" s="32" t="s">
        <v>115</v>
      </c>
      <c r="AC1892" s="32" t="s">
        <v>530</v>
      </c>
      <c r="AD1892" s="32" t="s">
        <v>244</v>
      </c>
      <c r="AE1892" s="32" t="s">
        <v>2766</v>
      </c>
      <c r="AF1892" s="32" t="s">
        <v>115</v>
      </c>
      <c r="AG1892" s="32" t="s">
        <v>115</v>
      </c>
      <c r="AH1892" s="32" t="s">
        <v>115</v>
      </c>
      <c r="AI1892" s="32">
        <v>5778461</v>
      </c>
      <c r="AJ1892" s="32" t="s">
        <v>5912</v>
      </c>
      <c r="AK1892" s="128" t="s">
        <v>5539</v>
      </c>
      <c r="AL1892" s="32">
        <v>5</v>
      </c>
      <c r="AM1892" s="32">
        <v>82</v>
      </c>
      <c r="AN1892" s="32" t="s">
        <v>128</v>
      </c>
      <c r="AO1892" s="32" t="s">
        <v>123</v>
      </c>
      <c r="AP1892" s="32">
        <v>2020</v>
      </c>
      <c r="AQ1892" s="32" t="s">
        <v>130</v>
      </c>
      <c r="AR1892" s="32">
        <v>2019</v>
      </c>
      <c r="AS1892" s="32" t="s">
        <v>1929</v>
      </c>
      <c r="AT1892" s="32" t="s">
        <v>123</v>
      </c>
      <c r="AU1892" s="32" t="s">
        <v>115</v>
      </c>
      <c r="AV1892" s="32" t="s">
        <v>115</v>
      </c>
      <c r="AW1892" s="32" t="s">
        <v>115</v>
      </c>
      <c r="AX1892" s="32" t="s">
        <v>129</v>
      </c>
      <c r="AY1892" s="32" t="s">
        <v>115</v>
      </c>
      <c r="AZ1892" s="110" t="s">
        <v>115</v>
      </c>
      <c r="BA1892" s="32" t="s">
        <v>115</v>
      </c>
      <c r="BB1892" s="32" t="s">
        <v>115</v>
      </c>
      <c r="BC1892" s="32" t="s">
        <v>115</v>
      </c>
      <c r="BD1892" s="32" t="s">
        <v>115</v>
      </c>
      <c r="BE1892" s="32" t="s">
        <v>115</v>
      </c>
      <c r="BF1892" s="110" t="s">
        <v>115</v>
      </c>
      <c r="BG1892" s="32" t="s">
        <v>131</v>
      </c>
      <c r="BH1892" s="32" t="s">
        <v>115</v>
      </c>
      <c r="BI1892" s="32" t="s">
        <v>195</v>
      </c>
      <c r="BJ1892" s="32">
        <v>2</v>
      </c>
      <c r="BK1892" s="110">
        <v>44670</v>
      </c>
      <c r="BL1892" s="110">
        <v>44196</v>
      </c>
      <c r="BM1892" s="110">
        <v>44985</v>
      </c>
      <c r="BN1892" s="32" t="s">
        <v>594</v>
      </c>
      <c r="BO1892" s="32" t="s">
        <v>115</v>
      </c>
      <c r="BP1892" s="32" t="b">
        <v>0</v>
      </c>
      <c r="BQ1892" s="116">
        <v>6980</v>
      </c>
      <c r="BR1892" s="32" t="s">
        <v>134</v>
      </c>
      <c r="BS1892" s="116">
        <v>6988.9579000000003</v>
      </c>
      <c r="BT1892" s="116">
        <v>6988.9579000000003</v>
      </c>
      <c r="BU1892" s="116">
        <v>212.43289999999999</v>
      </c>
      <c r="BV1892" s="116">
        <v>5707.6534000000001</v>
      </c>
      <c r="BW1892" s="116">
        <v>881.53750000000002</v>
      </c>
      <c r="BX1892" s="116">
        <v>-38.691299999999998</v>
      </c>
      <c r="BY1892" s="116">
        <v>-34.149900000000002</v>
      </c>
      <c r="BZ1892" s="116">
        <v>0</v>
      </c>
      <c r="CA1892" s="116">
        <v>0</v>
      </c>
      <c r="CB1892" s="116">
        <v>0</v>
      </c>
      <c r="CC1892" s="116">
        <v>0</v>
      </c>
      <c r="CD1892" s="116">
        <v>0</v>
      </c>
      <c r="CE1892" s="116">
        <v>7023.1078000000007</v>
      </c>
      <c r="CF1892" s="32" t="s">
        <v>135</v>
      </c>
      <c r="CG1892" s="32" t="s">
        <v>136</v>
      </c>
      <c r="CH1892" s="32" t="s">
        <v>258</v>
      </c>
      <c r="CI1892" s="116">
        <v>0</v>
      </c>
      <c r="CJ1892" s="116">
        <v>0</v>
      </c>
      <c r="CK1892" s="116">
        <v>0</v>
      </c>
      <c r="CL1892" s="116">
        <v>7061.3134600000003</v>
      </c>
      <c r="CM1892" s="116">
        <v>-38.691330000000001</v>
      </c>
      <c r="CN1892" s="116">
        <v>-34.149900000000002</v>
      </c>
      <c r="CO1892" s="113">
        <v>0</v>
      </c>
      <c r="CP1892" s="32" t="s">
        <v>5913</v>
      </c>
      <c r="CQ1892" s="32" t="s">
        <v>115</v>
      </c>
      <c r="CR1892" s="32" t="s">
        <v>134</v>
      </c>
      <c r="CS1892" s="32" t="s">
        <v>115</v>
      </c>
      <c r="CT1892" s="113">
        <v>1</v>
      </c>
      <c r="CU1892" s="113">
        <v>0</v>
      </c>
      <c r="CV1892" s="33" t="s">
        <v>401</v>
      </c>
    </row>
    <row r="1893" spans="2:100">
      <c r="B1893" s="31">
        <v>1889</v>
      </c>
      <c r="C1893" s="128" t="s">
        <v>5539</v>
      </c>
      <c r="D1893" s="128"/>
      <c r="E1893" s="128"/>
      <c r="F1893" s="128"/>
      <c r="G1893" s="32" t="s">
        <v>5914</v>
      </c>
      <c r="H1893" s="32" t="s">
        <v>213</v>
      </c>
      <c r="I1893" s="32" t="s">
        <v>118</v>
      </c>
      <c r="J1893" s="32" t="s">
        <v>115</v>
      </c>
      <c r="K1893" s="32" t="s">
        <v>115</v>
      </c>
      <c r="L1893" s="32" t="s">
        <v>5458</v>
      </c>
      <c r="M1893" s="32" t="s">
        <v>5459</v>
      </c>
      <c r="N1893" s="32" t="s">
        <v>115</v>
      </c>
      <c r="O1893" s="32" t="s">
        <v>115</v>
      </c>
      <c r="P1893" s="110">
        <v>45937</v>
      </c>
      <c r="Q1893" s="32" t="s">
        <v>115</v>
      </c>
      <c r="R1893" s="32" t="s">
        <v>5473</v>
      </c>
      <c r="S1893" s="32" t="s">
        <v>121</v>
      </c>
      <c r="T1893" s="32" t="s">
        <v>591</v>
      </c>
      <c r="U1893" s="32" t="s">
        <v>214</v>
      </c>
      <c r="V1893" s="32" t="s">
        <v>122</v>
      </c>
      <c r="W1893" s="32" t="s">
        <v>123</v>
      </c>
      <c r="X1893" s="32" t="s">
        <v>278</v>
      </c>
      <c r="Y1893" s="128"/>
      <c r="Z1893" s="119" t="s">
        <v>115</v>
      </c>
      <c r="AA1893" s="119">
        <v>3.8529200000000001</v>
      </c>
      <c r="AB1893" s="32" t="s">
        <v>115</v>
      </c>
      <c r="AC1893" s="32" t="s">
        <v>534</v>
      </c>
      <c r="AD1893" s="32" t="s">
        <v>244</v>
      </c>
      <c r="AE1893" s="32" t="s">
        <v>2766</v>
      </c>
      <c r="AF1893" s="32" t="s">
        <v>115</v>
      </c>
      <c r="AG1893" s="32" t="s">
        <v>4276</v>
      </c>
      <c r="AH1893" s="32" t="s">
        <v>422</v>
      </c>
      <c r="AI1893" s="32">
        <v>5778903</v>
      </c>
      <c r="AJ1893" s="32" t="s">
        <v>5915</v>
      </c>
      <c r="AK1893" s="128" t="s">
        <v>5539</v>
      </c>
      <c r="AL1893" s="32">
        <v>7</v>
      </c>
      <c r="AM1893" s="32">
        <v>82</v>
      </c>
      <c r="AN1893" s="32" t="s">
        <v>128</v>
      </c>
      <c r="AO1893" s="32" t="s">
        <v>123</v>
      </c>
      <c r="AP1893" s="32">
        <v>2022</v>
      </c>
      <c r="AQ1893" s="32" t="s">
        <v>130</v>
      </c>
      <c r="AR1893" s="32">
        <v>2024</v>
      </c>
      <c r="AS1893" s="32" t="s">
        <v>2011</v>
      </c>
      <c r="AT1893" s="32" t="s">
        <v>123</v>
      </c>
      <c r="AU1893" s="32" t="s">
        <v>115</v>
      </c>
      <c r="AV1893" s="32" t="s">
        <v>115</v>
      </c>
      <c r="AW1893" s="32" t="s">
        <v>115</v>
      </c>
      <c r="AX1893" s="32" t="s">
        <v>129</v>
      </c>
      <c r="AY1893" s="32" t="s">
        <v>115</v>
      </c>
      <c r="AZ1893" s="110" t="s">
        <v>115</v>
      </c>
      <c r="BA1893" s="32" t="s">
        <v>115</v>
      </c>
      <c r="BB1893" s="32" t="s">
        <v>115</v>
      </c>
      <c r="BC1893" s="32" t="s">
        <v>115</v>
      </c>
      <c r="BD1893" s="32" t="s">
        <v>115</v>
      </c>
      <c r="BE1893" s="32" t="s">
        <v>115</v>
      </c>
      <c r="BF1893" s="110" t="s">
        <v>115</v>
      </c>
      <c r="BG1893" s="32" t="s">
        <v>131</v>
      </c>
      <c r="BH1893" s="32" t="s">
        <v>115</v>
      </c>
      <c r="BI1893" s="32" t="s">
        <v>195</v>
      </c>
      <c r="BJ1893" s="32">
        <v>2</v>
      </c>
      <c r="BK1893" s="110">
        <v>44805</v>
      </c>
      <c r="BL1893" s="110">
        <v>43770</v>
      </c>
      <c r="BM1893" s="110">
        <v>45915</v>
      </c>
      <c r="BN1893" s="32" t="s">
        <v>308</v>
      </c>
      <c r="BO1893" s="32" t="s">
        <v>115</v>
      </c>
      <c r="BP1893" s="32" t="b">
        <v>1</v>
      </c>
      <c r="BQ1893" s="116">
        <v>980</v>
      </c>
      <c r="BR1893" s="32" t="s">
        <v>134</v>
      </c>
      <c r="BS1893" s="116">
        <v>263.4624</v>
      </c>
      <c r="BT1893" s="116">
        <v>306.59269999999998</v>
      </c>
      <c r="BU1893" s="116">
        <v>52.124400000000001</v>
      </c>
      <c r="BV1893" s="116">
        <v>70.099000000000004</v>
      </c>
      <c r="BW1893" s="116">
        <v>57.967500000000001</v>
      </c>
      <c r="BX1893" s="116">
        <v>47.410899999999998</v>
      </c>
      <c r="BY1893" s="116">
        <v>69.755600000000001</v>
      </c>
      <c r="BZ1893" s="116">
        <v>0</v>
      </c>
      <c r="CA1893" s="116">
        <v>0</v>
      </c>
      <c r="CB1893" s="116">
        <v>0</v>
      </c>
      <c r="CC1893" s="116">
        <v>0</v>
      </c>
      <c r="CD1893" s="116">
        <v>0</v>
      </c>
      <c r="CE1893" s="116">
        <v>236.83709999999999</v>
      </c>
      <c r="CF1893" s="32" t="s">
        <v>135</v>
      </c>
      <c r="CG1893" s="32" t="s">
        <v>136</v>
      </c>
      <c r="CH1893" s="32" t="s">
        <v>156</v>
      </c>
      <c r="CI1893" s="116">
        <v>0</v>
      </c>
      <c r="CJ1893" s="116">
        <v>0</v>
      </c>
      <c r="CK1893" s="116">
        <v>0</v>
      </c>
      <c r="CL1893" s="116">
        <v>0</v>
      </c>
      <c r="CM1893" s="116">
        <v>0</v>
      </c>
      <c r="CN1893" s="116">
        <v>0</v>
      </c>
      <c r="CO1893" s="113">
        <v>0</v>
      </c>
      <c r="CP1893" s="32" t="s">
        <v>5916</v>
      </c>
      <c r="CQ1893" s="32" t="s">
        <v>115</v>
      </c>
      <c r="CR1893" s="32" t="s">
        <v>134</v>
      </c>
      <c r="CS1893" s="32" t="s">
        <v>115</v>
      </c>
      <c r="CT1893" s="113">
        <v>0</v>
      </c>
      <c r="CU1893" s="113">
        <v>1</v>
      </c>
      <c r="CV1893" s="33" t="s">
        <v>401</v>
      </c>
    </row>
    <row r="1894" spans="2:100">
      <c r="B1894" s="31">
        <v>1890</v>
      </c>
      <c r="C1894" s="128" t="s">
        <v>5539</v>
      </c>
      <c r="D1894" s="128"/>
      <c r="E1894" s="128"/>
      <c r="F1894" s="128"/>
      <c r="G1894" s="32" t="s">
        <v>5914</v>
      </c>
      <c r="H1894" s="32" t="s">
        <v>213</v>
      </c>
      <c r="I1894" s="32" t="s">
        <v>118</v>
      </c>
      <c r="J1894" s="32" t="s">
        <v>115</v>
      </c>
      <c r="K1894" s="32" t="s">
        <v>5917</v>
      </c>
      <c r="L1894" s="32" t="s">
        <v>5458</v>
      </c>
      <c r="M1894" s="32" t="s">
        <v>5459</v>
      </c>
      <c r="N1894" s="32" t="s">
        <v>115</v>
      </c>
      <c r="O1894" s="32" t="s">
        <v>115</v>
      </c>
      <c r="P1894" s="110">
        <v>45932</v>
      </c>
      <c r="Q1894" s="32" t="s">
        <v>115</v>
      </c>
      <c r="R1894" s="32" t="s">
        <v>5473</v>
      </c>
      <c r="S1894" s="32" t="s">
        <v>121</v>
      </c>
      <c r="T1894" s="32" t="s">
        <v>591</v>
      </c>
      <c r="U1894" s="32" t="s">
        <v>214</v>
      </c>
      <c r="V1894" s="32" t="s">
        <v>122</v>
      </c>
      <c r="W1894" s="32" t="s">
        <v>123</v>
      </c>
      <c r="X1894" s="32" t="s">
        <v>278</v>
      </c>
      <c r="Y1894" s="128"/>
      <c r="Z1894" s="119" t="s">
        <v>115</v>
      </c>
      <c r="AA1894" s="119">
        <v>2.27013</v>
      </c>
      <c r="AB1894" s="32" t="s">
        <v>115</v>
      </c>
      <c r="AC1894" s="32" t="s">
        <v>534</v>
      </c>
      <c r="AD1894" s="32" t="s">
        <v>244</v>
      </c>
      <c r="AE1894" s="32" t="s">
        <v>2766</v>
      </c>
      <c r="AF1894" s="32" t="s">
        <v>115</v>
      </c>
      <c r="AG1894" s="32" t="s">
        <v>4276</v>
      </c>
      <c r="AH1894" s="32" t="s">
        <v>422</v>
      </c>
      <c r="AI1894" s="32">
        <v>5778904</v>
      </c>
      <c r="AJ1894" s="32" t="s">
        <v>5915</v>
      </c>
      <c r="AK1894" s="128" t="s">
        <v>5539</v>
      </c>
      <c r="AL1894" s="32">
        <v>7</v>
      </c>
      <c r="AM1894" s="32">
        <v>82</v>
      </c>
      <c r="AN1894" s="32" t="s">
        <v>128</v>
      </c>
      <c r="AO1894" s="32" t="s">
        <v>123</v>
      </c>
      <c r="AP1894" s="32">
        <v>2022</v>
      </c>
      <c r="AQ1894" s="32" t="s">
        <v>130</v>
      </c>
      <c r="AR1894" s="32">
        <v>2024</v>
      </c>
      <c r="AS1894" s="32" t="s">
        <v>2011</v>
      </c>
      <c r="AT1894" s="32" t="s">
        <v>123</v>
      </c>
      <c r="AU1894" s="32" t="s">
        <v>115</v>
      </c>
      <c r="AV1894" s="32" t="s">
        <v>115</v>
      </c>
      <c r="AW1894" s="32" t="s">
        <v>115</v>
      </c>
      <c r="AX1894" s="32" t="s">
        <v>129</v>
      </c>
      <c r="AY1894" s="32" t="s">
        <v>115</v>
      </c>
      <c r="AZ1894" s="110" t="s">
        <v>115</v>
      </c>
      <c r="BA1894" s="32" t="s">
        <v>115</v>
      </c>
      <c r="BB1894" s="32" t="s">
        <v>115</v>
      </c>
      <c r="BC1894" s="32" t="s">
        <v>115</v>
      </c>
      <c r="BD1894" s="32" t="s">
        <v>115</v>
      </c>
      <c r="BE1894" s="32" t="s">
        <v>115</v>
      </c>
      <c r="BF1894" s="110" t="s">
        <v>115</v>
      </c>
      <c r="BG1894" s="32" t="s">
        <v>131</v>
      </c>
      <c r="BH1894" s="32" t="s">
        <v>115</v>
      </c>
      <c r="BI1894" s="32" t="s">
        <v>195</v>
      </c>
      <c r="BJ1894" s="32">
        <v>2</v>
      </c>
      <c r="BK1894" s="110">
        <v>44805</v>
      </c>
      <c r="BL1894" s="110">
        <v>43770</v>
      </c>
      <c r="BM1894" s="110">
        <v>45915</v>
      </c>
      <c r="BN1894" s="32" t="s">
        <v>308</v>
      </c>
      <c r="BO1894" s="32" t="s">
        <v>115</v>
      </c>
      <c r="BP1894" s="32" t="b">
        <v>1</v>
      </c>
      <c r="BQ1894" s="116">
        <v>980</v>
      </c>
      <c r="BR1894" s="32" t="s">
        <v>134</v>
      </c>
      <c r="BS1894" s="116">
        <v>382.29520000000002</v>
      </c>
      <c r="BT1894" s="116">
        <v>424.17410000000001</v>
      </c>
      <c r="BU1894" s="116">
        <v>43.097000000000001</v>
      </c>
      <c r="BV1894" s="116">
        <v>154.02250000000001</v>
      </c>
      <c r="BW1894" s="116">
        <v>79.662499999999994</v>
      </c>
      <c r="BX1894" s="116">
        <v>54.335500000000003</v>
      </c>
      <c r="BY1894" s="116">
        <v>73.178400000000011</v>
      </c>
      <c r="BZ1894" s="116">
        <v>8.1828000000000003</v>
      </c>
      <c r="CA1894" s="116">
        <v>0</v>
      </c>
      <c r="CB1894" s="116">
        <v>0</v>
      </c>
      <c r="CC1894" s="116">
        <v>0</v>
      </c>
      <c r="CD1894" s="116">
        <v>0</v>
      </c>
      <c r="CE1894" s="116">
        <v>342.81290000000001</v>
      </c>
      <c r="CF1894" s="32" t="s">
        <v>135</v>
      </c>
      <c r="CG1894" s="32" t="s">
        <v>136</v>
      </c>
      <c r="CH1894" s="32" t="s">
        <v>235</v>
      </c>
      <c r="CI1894" s="116">
        <v>0</v>
      </c>
      <c r="CJ1894" s="116">
        <v>0</v>
      </c>
      <c r="CK1894" s="116">
        <v>0</v>
      </c>
      <c r="CL1894" s="116">
        <v>0</v>
      </c>
      <c r="CM1894" s="116">
        <v>0</v>
      </c>
      <c r="CN1894" s="116">
        <v>0</v>
      </c>
      <c r="CO1894" s="113">
        <v>0</v>
      </c>
      <c r="CP1894" s="32" t="s">
        <v>5918</v>
      </c>
      <c r="CQ1894" s="32" t="s">
        <v>115</v>
      </c>
      <c r="CR1894" s="32" t="s">
        <v>134</v>
      </c>
      <c r="CS1894" s="32" t="s">
        <v>115</v>
      </c>
      <c r="CT1894" s="113">
        <v>0</v>
      </c>
      <c r="CU1894" s="113">
        <v>1</v>
      </c>
      <c r="CV1894" s="33" t="s">
        <v>401</v>
      </c>
    </row>
    <row r="1895" spans="2:100">
      <c r="B1895" s="31">
        <v>1891</v>
      </c>
      <c r="C1895" s="128" t="s">
        <v>5539</v>
      </c>
      <c r="D1895" s="128"/>
      <c r="E1895" s="128"/>
      <c r="F1895" s="128"/>
      <c r="G1895" s="32" t="s">
        <v>5914</v>
      </c>
      <c r="H1895" s="32" t="s">
        <v>213</v>
      </c>
      <c r="I1895" s="32" t="s">
        <v>118</v>
      </c>
      <c r="J1895" s="32" t="s">
        <v>115</v>
      </c>
      <c r="K1895" s="32" t="s">
        <v>115</v>
      </c>
      <c r="L1895" s="32" t="s">
        <v>5458</v>
      </c>
      <c r="M1895" s="32" t="s">
        <v>5459</v>
      </c>
      <c r="N1895" s="32" t="s">
        <v>115</v>
      </c>
      <c r="O1895" s="32" t="s">
        <v>115</v>
      </c>
      <c r="P1895" s="110">
        <v>45932</v>
      </c>
      <c r="Q1895" s="32" t="s">
        <v>115</v>
      </c>
      <c r="R1895" s="32" t="s">
        <v>5473</v>
      </c>
      <c r="S1895" s="32" t="s">
        <v>121</v>
      </c>
      <c r="T1895" s="32" t="s">
        <v>591</v>
      </c>
      <c r="U1895" s="32" t="s">
        <v>214</v>
      </c>
      <c r="V1895" s="32" t="s">
        <v>122</v>
      </c>
      <c r="W1895" s="32" t="s">
        <v>123</v>
      </c>
      <c r="X1895" s="32" t="s">
        <v>278</v>
      </c>
      <c r="Y1895" s="128"/>
      <c r="Z1895" s="119" t="s">
        <v>115</v>
      </c>
      <c r="AA1895" s="119">
        <v>94.532399999999697</v>
      </c>
      <c r="AB1895" s="32" t="s">
        <v>115</v>
      </c>
      <c r="AC1895" s="32" t="s">
        <v>534</v>
      </c>
      <c r="AD1895" s="32" t="s">
        <v>115</v>
      </c>
      <c r="AE1895" s="32" t="s">
        <v>115</v>
      </c>
      <c r="AF1895" s="32" t="s">
        <v>115</v>
      </c>
      <c r="AG1895" s="32" t="s">
        <v>4276</v>
      </c>
      <c r="AH1895" s="32" t="s">
        <v>422</v>
      </c>
      <c r="AI1895" s="32">
        <v>5798800</v>
      </c>
      <c r="AJ1895" s="32" t="s">
        <v>5915</v>
      </c>
      <c r="AK1895" s="128" t="s">
        <v>5539</v>
      </c>
      <c r="AL1895" s="32">
        <v>7</v>
      </c>
      <c r="AM1895" s="32">
        <v>82</v>
      </c>
      <c r="AN1895" s="32" t="s">
        <v>128</v>
      </c>
      <c r="AO1895" s="32" t="s">
        <v>123</v>
      </c>
      <c r="AP1895" s="32">
        <v>2022</v>
      </c>
      <c r="AQ1895" s="32" t="s">
        <v>130</v>
      </c>
      <c r="AR1895" s="32">
        <v>2024</v>
      </c>
      <c r="AS1895" s="32" t="s">
        <v>2011</v>
      </c>
      <c r="AT1895" s="32" t="s">
        <v>123</v>
      </c>
      <c r="AU1895" s="32" t="s">
        <v>115</v>
      </c>
      <c r="AV1895" s="32" t="s">
        <v>115</v>
      </c>
      <c r="AW1895" s="32" t="s">
        <v>115</v>
      </c>
      <c r="AX1895" s="32" t="s">
        <v>129</v>
      </c>
      <c r="AY1895" s="32" t="s">
        <v>115</v>
      </c>
      <c r="AZ1895" s="110" t="s">
        <v>115</v>
      </c>
      <c r="BA1895" s="32" t="s">
        <v>115</v>
      </c>
      <c r="BB1895" s="32" t="s">
        <v>115</v>
      </c>
      <c r="BC1895" s="32" t="s">
        <v>115</v>
      </c>
      <c r="BD1895" s="32" t="s">
        <v>115</v>
      </c>
      <c r="BE1895" s="32" t="s">
        <v>115</v>
      </c>
      <c r="BF1895" s="110" t="s">
        <v>115</v>
      </c>
      <c r="BG1895" s="32" t="s">
        <v>131</v>
      </c>
      <c r="BH1895" s="32" t="s">
        <v>115</v>
      </c>
      <c r="BI1895" s="32" t="s">
        <v>195</v>
      </c>
      <c r="BJ1895" s="32">
        <v>2</v>
      </c>
      <c r="BK1895" s="110">
        <v>44805</v>
      </c>
      <c r="BL1895" s="110">
        <v>43770</v>
      </c>
      <c r="BM1895" s="110">
        <v>45915</v>
      </c>
      <c r="BN1895" s="32" t="s">
        <v>308</v>
      </c>
      <c r="BO1895" s="32" t="s">
        <v>115</v>
      </c>
      <c r="BP1895" s="32" t="b">
        <v>1</v>
      </c>
      <c r="BQ1895" s="116">
        <v>980</v>
      </c>
      <c r="BR1895" s="32" t="s">
        <v>134</v>
      </c>
      <c r="BS1895" s="116">
        <v>156.86340000000001</v>
      </c>
      <c r="BT1895" s="116">
        <v>200.07980000000001</v>
      </c>
      <c r="BU1895" s="116">
        <v>7.9416000000000002</v>
      </c>
      <c r="BV1895" s="116">
        <v>51.863500000000002</v>
      </c>
      <c r="BW1895" s="116">
        <v>43.9983</v>
      </c>
      <c r="BX1895" s="116">
        <v>36.472299999999997</v>
      </c>
      <c r="BY1895" s="116">
        <v>51.188400000000001</v>
      </c>
      <c r="BZ1895" s="116">
        <v>8.6157000000000004</v>
      </c>
      <c r="CA1895" s="116">
        <v>0</v>
      </c>
      <c r="CB1895" s="116">
        <v>0</v>
      </c>
      <c r="CC1895" s="116">
        <v>0</v>
      </c>
      <c r="CD1895" s="116">
        <v>0</v>
      </c>
      <c r="CE1895" s="116">
        <v>140.2758</v>
      </c>
      <c r="CF1895" s="32" t="s">
        <v>135</v>
      </c>
      <c r="CG1895" s="32" t="s">
        <v>136</v>
      </c>
      <c r="CH1895" s="32" t="s">
        <v>235</v>
      </c>
      <c r="CI1895" s="116">
        <v>0</v>
      </c>
      <c r="CJ1895" s="116">
        <v>0</v>
      </c>
      <c r="CK1895" s="116">
        <v>0</v>
      </c>
      <c r="CL1895" s="116">
        <v>0</v>
      </c>
      <c r="CM1895" s="116">
        <v>0</v>
      </c>
      <c r="CN1895" s="116">
        <v>0</v>
      </c>
      <c r="CO1895" s="113">
        <v>0</v>
      </c>
      <c r="CP1895" s="32" t="s">
        <v>5919</v>
      </c>
      <c r="CQ1895" s="32" t="s">
        <v>115</v>
      </c>
      <c r="CR1895" s="32" t="s">
        <v>134</v>
      </c>
      <c r="CS1895" s="32" t="s">
        <v>115</v>
      </c>
      <c r="CT1895" s="113">
        <v>0</v>
      </c>
      <c r="CU1895" s="113">
        <v>1</v>
      </c>
      <c r="CV1895" s="33" t="s">
        <v>401</v>
      </c>
    </row>
    <row r="1896" spans="2:100">
      <c r="B1896" s="31">
        <v>1892</v>
      </c>
      <c r="C1896" s="128" t="s">
        <v>5539</v>
      </c>
      <c r="D1896" s="128"/>
      <c r="E1896" s="128"/>
      <c r="F1896" s="128"/>
      <c r="G1896" s="32" t="s">
        <v>5914</v>
      </c>
      <c r="H1896" s="32" t="s">
        <v>213</v>
      </c>
      <c r="I1896" s="32" t="s">
        <v>118</v>
      </c>
      <c r="J1896" s="32" t="s">
        <v>115</v>
      </c>
      <c r="K1896" s="32" t="s">
        <v>115</v>
      </c>
      <c r="L1896" s="32" t="s">
        <v>5458</v>
      </c>
      <c r="M1896" s="32" t="s">
        <v>5459</v>
      </c>
      <c r="N1896" s="32" t="s">
        <v>115</v>
      </c>
      <c r="O1896" s="32" t="s">
        <v>115</v>
      </c>
      <c r="P1896" s="110">
        <v>45932</v>
      </c>
      <c r="Q1896" s="32" t="s">
        <v>115</v>
      </c>
      <c r="R1896" s="32" t="s">
        <v>5473</v>
      </c>
      <c r="S1896" s="32" t="s">
        <v>121</v>
      </c>
      <c r="T1896" s="32" t="s">
        <v>591</v>
      </c>
      <c r="U1896" s="32" t="s">
        <v>214</v>
      </c>
      <c r="V1896" s="32" t="s">
        <v>122</v>
      </c>
      <c r="W1896" s="32" t="s">
        <v>123</v>
      </c>
      <c r="X1896" s="32" t="s">
        <v>278</v>
      </c>
      <c r="Y1896" s="128"/>
      <c r="Z1896" s="119" t="s">
        <v>115</v>
      </c>
      <c r="AA1896" s="119">
        <v>1.3607800000000001</v>
      </c>
      <c r="AB1896" s="32" t="s">
        <v>115</v>
      </c>
      <c r="AC1896" s="32" t="s">
        <v>534</v>
      </c>
      <c r="AD1896" s="32" t="s">
        <v>115</v>
      </c>
      <c r="AE1896" s="32" t="s">
        <v>115</v>
      </c>
      <c r="AF1896" s="32" t="s">
        <v>115</v>
      </c>
      <c r="AG1896" s="32" t="s">
        <v>4276</v>
      </c>
      <c r="AH1896" s="32" t="s">
        <v>422</v>
      </c>
      <c r="AI1896" s="32">
        <v>5798801</v>
      </c>
      <c r="AJ1896" s="32" t="s">
        <v>5915</v>
      </c>
      <c r="AK1896" s="128" t="s">
        <v>5539</v>
      </c>
      <c r="AL1896" s="32">
        <v>7</v>
      </c>
      <c r="AM1896" s="32">
        <v>82</v>
      </c>
      <c r="AN1896" s="32" t="s">
        <v>128</v>
      </c>
      <c r="AO1896" s="32" t="s">
        <v>123</v>
      </c>
      <c r="AP1896" s="32">
        <v>2022</v>
      </c>
      <c r="AQ1896" s="32" t="s">
        <v>130</v>
      </c>
      <c r="AR1896" s="32">
        <v>2024</v>
      </c>
      <c r="AS1896" s="32" t="s">
        <v>2011</v>
      </c>
      <c r="AT1896" s="32" t="s">
        <v>123</v>
      </c>
      <c r="AU1896" s="32" t="s">
        <v>115</v>
      </c>
      <c r="AV1896" s="32" t="s">
        <v>115</v>
      </c>
      <c r="AW1896" s="32" t="s">
        <v>115</v>
      </c>
      <c r="AX1896" s="32" t="s">
        <v>129</v>
      </c>
      <c r="AY1896" s="32" t="s">
        <v>115</v>
      </c>
      <c r="AZ1896" s="110" t="s">
        <v>115</v>
      </c>
      <c r="BA1896" s="32" t="s">
        <v>115</v>
      </c>
      <c r="BB1896" s="32" t="s">
        <v>115</v>
      </c>
      <c r="BC1896" s="32" t="s">
        <v>115</v>
      </c>
      <c r="BD1896" s="32" t="s">
        <v>115</v>
      </c>
      <c r="BE1896" s="32" t="s">
        <v>115</v>
      </c>
      <c r="BF1896" s="110" t="s">
        <v>115</v>
      </c>
      <c r="BG1896" s="32" t="s">
        <v>131</v>
      </c>
      <c r="BH1896" s="32" t="s">
        <v>115</v>
      </c>
      <c r="BI1896" s="32" t="s">
        <v>195</v>
      </c>
      <c r="BJ1896" s="32">
        <v>2</v>
      </c>
      <c r="BK1896" s="110">
        <v>44805</v>
      </c>
      <c r="BL1896" s="110">
        <v>43770</v>
      </c>
      <c r="BM1896" s="110">
        <v>45915</v>
      </c>
      <c r="BN1896" s="32" t="s">
        <v>308</v>
      </c>
      <c r="BO1896" s="32" t="s">
        <v>115</v>
      </c>
      <c r="BP1896" s="32" t="b">
        <v>1</v>
      </c>
      <c r="BQ1896" s="116">
        <v>980</v>
      </c>
      <c r="BR1896" s="32" t="s">
        <v>134</v>
      </c>
      <c r="BS1896" s="116">
        <v>156.77359999999999</v>
      </c>
      <c r="BT1896" s="116">
        <v>208.6747</v>
      </c>
      <c r="BU1896" s="116">
        <v>8.0533999999999999</v>
      </c>
      <c r="BV1896" s="116">
        <v>53.226700000000001</v>
      </c>
      <c r="BW1896" s="116">
        <v>39.950600000000001</v>
      </c>
      <c r="BX1896" s="116">
        <v>35.485900000000001</v>
      </c>
      <c r="BY1896" s="116">
        <v>54.657499999999999</v>
      </c>
      <c r="BZ1896" s="116">
        <v>17.231300000000001</v>
      </c>
      <c r="CA1896" s="116">
        <v>0</v>
      </c>
      <c r="CB1896" s="116">
        <v>0</v>
      </c>
      <c r="CC1896" s="116">
        <v>0</v>
      </c>
      <c r="CD1896" s="116">
        <v>0</v>
      </c>
      <c r="CE1896" s="116">
        <v>136.7166</v>
      </c>
      <c r="CF1896" s="32" t="s">
        <v>135</v>
      </c>
      <c r="CG1896" s="32" t="s">
        <v>136</v>
      </c>
      <c r="CH1896" s="32" t="s">
        <v>235</v>
      </c>
      <c r="CI1896" s="116">
        <v>0</v>
      </c>
      <c r="CJ1896" s="116">
        <v>0</v>
      </c>
      <c r="CK1896" s="116">
        <v>0</v>
      </c>
      <c r="CL1896" s="116">
        <v>0</v>
      </c>
      <c r="CM1896" s="116">
        <v>0</v>
      </c>
      <c r="CN1896" s="116">
        <v>0</v>
      </c>
      <c r="CO1896" s="113">
        <v>0</v>
      </c>
      <c r="CP1896" s="32" t="s">
        <v>5920</v>
      </c>
      <c r="CQ1896" s="32" t="s">
        <v>115</v>
      </c>
      <c r="CR1896" s="32" t="s">
        <v>134</v>
      </c>
      <c r="CS1896" s="32" t="s">
        <v>115</v>
      </c>
      <c r="CT1896" s="113">
        <v>0</v>
      </c>
      <c r="CU1896" s="113">
        <v>1</v>
      </c>
      <c r="CV1896" s="33" t="s">
        <v>401</v>
      </c>
    </row>
    <row r="1897" spans="2:100">
      <c r="B1897" s="31">
        <v>1893</v>
      </c>
      <c r="C1897" s="128" t="s">
        <v>5539</v>
      </c>
      <c r="D1897" s="128"/>
      <c r="E1897" s="128"/>
      <c r="F1897" s="128"/>
      <c r="G1897" s="32" t="s">
        <v>5921</v>
      </c>
      <c r="H1897" s="32" t="s">
        <v>3009</v>
      </c>
      <c r="I1897" s="32" t="s">
        <v>118</v>
      </c>
      <c r="J1897" s="32" t="s">
        <v>115</v>
      </c>
      <c r="K1897" s="32" t="s">
        <v>115</v>
      </c>
      <c r="L1897" s="32" t="s">
        <v>5458</v>
      </c>
      <c r="M1897" s="32" t="s">
        <v>5459</v>
      </c>
      <c r="N1897" s="32" t="s">
        <v>115</v>
      </c>
      <c r="O1897" s="32" t="s">
        <v>115</v>
      </c>
      <c r="P1897" s="110">
        <v>45934</v>
      </c>
      <c r="Q1897" s="32" t="s">
        <v>115</v>
      </c>
      <c r="R1897" s="32" t="s">
        <v>5473</v>
      </c>
      <c r="S1897" s="32" t="s">
        <v>121</v>
      </c>
      <c r="T1897" s="32" t="s">
        <v>115</v>
      </c>
      <c r="U1897" s="32" t="s">
        <v>214</v>
      </c>
      <c r="V1897" s="32" t="s">
        <v>122</v>
      </c>
      <c r="W1897" s="32" t="s">
        <v>123</v>
      </c>
      <c r="X1897" s="32" t="s">
        <v>887</v>
      </c>
      <c r="Y1897" s="128"/>
      <c r="Z1897" s="119" t="s">
        <v>115</v>
      </c>
      <c r="AA1897" s="119">
        <v>0.723578109954927</v>
      </c>
      <c r="AB1897" s="32" t="s">
        <v>115</v>
      </c>
      <c r="AC1897" s="32" t="s">
        <v>530</v>
      </c>
      <c r="AD1897" s="32" t="s">
        <v>244</v>
      </c>
      <c r="AE1897" s="32" t="s">
        <v>2766</v>
      </c>
      <c r="AF1897" s="32" t="s">
        <v>115</v>
      </c>
      <c r="AG1897" s="32" t="s">
        <v>115</v>
      </c>
      <c r="AH1897" s="32" t="s">
        <v>115</v>
      </c>
      <c r="AI1897" s="32">
        <v>5779009</v>
      </c>
      <c r="AJ1897" s="32" t="s">
        <v>5922</v>
      </c>
      <c r="AK1897" s="128" t="s">
        <v>5539</v>
      </c>
      <c r="AL1897" s="32">
        <v>4</v>
      </c>
      <c r="AM1897" s="32">
        <v>82</v>
      </c>
      <c r="AN1897" s="32" t="s">
        <v>128</v>
      </c>
      <c r="AO1897" s="32" t="s">
        <v>123</v>
      </c>
      <c r="AP1897" s="32">
        <v>2020</v>
      </c>
      <c r="AQ1897" s="32" t="s">
        <v>130</v>
      </c>
      <c r="AR1897" s="32">
        <v>2019</v>
      </c>
      <c r="AS1897" s="32" t="s">
        <v>2011</v>
      </c>
      <c r="AT1897" s="32" t="s">
        <v>123</v>
      </c>
      <c r="AU1897" s="32" t="s">
        <v>115</v>
      </c>
      <c r="AV1897" s="32" t="s">
        <v>115</v>
      </c>
      <c r="AW1897" s="32" t="s">
        <v>115</v>
      </c>
      <c r="AX1897" s="32" t="s">
        <v>129</v>
      </c>
      <c r="AY1897" s="32" t="s">
        <v>115</v>
      </c>
      <c r="AZ1897" s="110" t="s">
        <v>115</v>
      </c>
      <c r="BA1897" s="32" t="s">
        <v>115</v>
      </c>
      <c r="BB1897" s="32" t="s">
        <v>115</v>
      </c>
      <c r="BC1897" s="32" t="s">
        <v>115</v>
      </c>
      <c r="BD1897" s="32" t="s">
        <v>115</v>
      </c>
      <c r="BE1897" s="32" t="s">
        <v>115</v>
      </c>
      <c r="BF1897" s="110" t="s">
        <v>115</v>
      </c>
      <c r="BG1897" s="32" t="s">
        <v>131</v>
      </c>
      <c r="BH1897" s="32" t="s">
        <v>115</v>
      </c>
      <c r="BI1897" s="32" t="s">
        <v>195</v>
      </c>
      <c r="BJ1897" s="32">
        <v>2</v>
      </c>
      <c r="BK1897" s="110">
        <v>44166</v>
      </c>
      <c r="BL1897" s="110">
        <v>44256</v>
      </c>
      <c r="BM1897" s="110">
        <v>44362</v>
      </c>
      <c r="BN1897" s="32" t="s">
        <v>115</v>
      </c>
      <c r="BO1897" s="32" t="s">
        <v>115</v>
      </c>
      <c r="BP1897" s="32" t="b">
        <v>0</v>
      </c>
      <c r="BQ1897" s="116">
        <v>2860</v>
      </c>
      <c r="BR1897" s="32" t="s">
        <v>134</v>
      </c>
      <c r="BS1897" s="116">
        <v>3284.5003999999999</v>
      </c>
      <c r="BT1897" s="116">
        <v>3284.5003999999999</v>
      </c>
      <c r="BU1897" s="116">
        <v>2435.1747999999998</v>
      </c>
      <c r="BV1897" s="116">
        <v>1.7329000000000001</v>
      </c>
      <c r="BW1897" s="116">
        <v>0</v>
      </c>
      <c r="BX1897" s="116">
        <v>0</v>
      </c>
      <c r="BY1897" s="116">
        <v>0</v>
      </c>
      <c r="BZ1897" s="116">
        <v>0</v>
      </c>
      <c r="CA1897" s="116">
        <v>0</v>
      </c>
      <c r="CB1897" s="116">
        <v>0</v>
      </c>
      <c r="CC1897" s="116">
        <v>0</v>
      </c>
      <c r="CD1897" s="116">
        <v>0</v>
      </c>
      <c r="CE1897" s="116">
        <v>3284.5003999999999</v>
      </c>
      <c r="CF1897" s="32" t="s">
        <v>135</v>
      </c>
      <c r="CG1897" s="32" t="s">
        <v>136</v>
      </c>
      <c r="CH1897" s="32" t="s">
        <v>246</v>
      </c>
      <c r="CI1897" s="116">
        <v>0</v>
      </c>
      <c r="CJ1897" s="116">
        <v>3056.6183799999999</v>
      </c>
      <c r="CK1897" s="116">
        <v>1.6139399999999999</v>
      </c>
      <c r="CL1897" s="116">
        <v>0</v>
      </c>
      <c r="CM1897" s="116">
        <v>0</v>
      </c>
      <c r="CN1897" s="116">
        <v>0</v>
      </c>
      <c r="CO1897" s="113">
        <v>0</v>
      </c>
      <c r="CP1897" s="32" t="s">
        <v>5923</v>
      </c>
      <c r="CQ1897" s="32" t="s">
        <v>115</v>
      </c>
      <c r="CR1897" s="32" t="s">
        <v>134</v>
      </c>
      <c r="CS1897" s="32" t="s">
        <v>115</v>
      </c>
      <c r="CT1897" s="113">
        <v>1</v>
      </c>
      <c r="CU1897" s="113">
        <v>0</v>
      </c>
      <c r="CV1897" s="33" t="s">
        <v>401</v>
      </c>
    </row>
    <row r="1898" spans="2:100">
      <c r="B1898" s="31">
        <v>1894</v>
      </c>
      <c r="C1898" s="128" t="s">
        <v>5539</v>
      </c>
      <c r="D1898" s="128"/>
      <c r="E1898" s="128"/>
      <c r="F1898" s="128"/>
      <c r="G1898" s="32" t="s">
        <v>5924</v>
      </c>
      <c r="H1898" s="32" t="s">
        <v>1532</v>
      </c>
      <c r="I1898" s="32" t="s">
        <v>118</v>
      </c>
      <c r="J1898" s="32" t="s">
        <v>115</v>
      </c>
      <c r="K1898" s="32" t="s">
        <v>115</v>
      </c>
      <c r="L1898" s="32" t="s">
        <v>5458</v>
      </c>
      <c r="M1898" s="32" t="s">
        <v>5459</v>
      </c>
      <c r="N1898" s="32" t="s">
        <v>115</v>
      </c>
      <c r="O1898" s="32" t="s">
        <v>115</v>
      </c>
      <c r="P1898" s="110">
        <v>45932</v>
      </c>
      <c r="Q1898" s="32" t="s">
        <v>115</v>
      </c>
      <c r="R1898" s="32" t="s">
        <v>5473</v>
      </c>
      <c r="S1898" s="32" t="s">
        <v>121</v>
      </c>
      <c r="T1898" s="32" t="s">
        <v>115</v>
      </c>
      <c r="U1898" s="32" t="s">
        <v>214</v>
      </c>
      <c r="V1898" s="32" t="s">
        <v>122</v>
      </c>
      <c r="W1898" s="32" t="s">
        <v>123</v>
      </c>
      <c r="X1898" s="32" t="s">
        <v>278</v>
      </c>
      <c r="Y1898" s="128"/>
      <c r="Z1898" s="119" t="s">
        <v>115</v>
      </c>
      <c r="AA1898" s="119">
        <v>77.661898590259</v>
      </c>
      <c r="AB1898" s="32" t="s">
        <v>115</v>
      </c>
      <c r="AC1898" s="32" t="s">
        <v>530</v>
      </c>
      <c r="AD1898" s="32" t="s">
        <v>244</v>
      </c>
      <c r="AE1898" s="32" t="s">
        <v>2766</v>
      </c>
      <c r="AF1898" s="32" t="s">
        <v>115</v>
      </c>
      <c r="AG1898" s="32" t="s">
        <v>115</v>
      </c>
      <c r="AH1898" s="32" t="s">
        <v>115</v>
      </c>
      <c r="AI1898" s="32">
        <v>5779030</v>
      </c>
      <c r="AJ1898" s="32" t="s">
        <v>5925</v>
      </c>
      <c r="AK1898" s="128" t="s">
        <v>5539</v>
      </c>
      <c r="AL1898" s="32">
        <v>5</v>
      </c>
      <c r="AM1898" s="32">
        <v>82</v>
      </c>
      <c r="AN1898" s="32" t="s">
        <v>128</v>
      </c>
      <c r="AO1898" s="32" t="s">
        <v>123</v>
      </c>
      <c r="AP1898" s="32">
        <v>2019</v>
      </c>
      <c r="AQ1898" s="32" t="s">
        <v>130</v>
      </c>
      <c r="AR1898" s="32">
        <v>2019</v>
      </c>
      <c r="AS1898" s="32" t="s">
        <v>2011</v>
      </c>
      <c r="AT1898" s="32" t="s">
        <v>123</v>
      </c>
      <c r="AU1898" s="32" t="s">
        <v>115</v>
      </c>
      <c r="AV1898" s="32" t="s">
        <v>115</v>
      </c>
      <c r="AW1898" s="32" t="s">
        <v>115</v>
      </c>
      <c r="AX1898" s="32" t="s">
        <v>129</v>
      </c>
      <c r="AY1898" s="32" t="s">
        <v>115</v>
      </c>
      <c r="AZ1898" s="110" t="s">
        <v>115</v>
      </c>
      <c r="BA1898" s="32" t="s">
        <v>115</v>
      </c>
      <c r="BB1898" s="32" t="s">
        <v>115</v>
      </c>
      <c r="BC1898" s="32" t="s">
        <v>115</v>
      </c>
      <c r="BD1898" s="32" t="s">
        <v>115</v>
      </c>
      <c r="BE1898" s="32" t="s">
        <v>115</v>
      </c>
      <c r="BF1898" s="110" t="s">
        <v>115</v>
      </c>
      <c r="BG1898" s="32" t="s">
        <v>131</v>
      </c>
      <c r="BH1898" s="32" t="s">
        <v>115</v>
      </c>
      <c r="BI1898" s="32" t="s">
        <v>195</v>
      </c>
      <c r="BJ1898" s="32">
        <v>2</v>
      </c>
      <c r="BK1898" s="110">
        <v>43927</v>
      </c>
      <c r="BL1898" s="110">
        <v>44102</v>
      </c>
      <c r="BM1898" s="110">
        <v>44277</v>
      </c>
      <c r="BN1898" s="32" t="s">
        <v>115</v>
      </c>
      <c r="BO1898" s="32" t="s">
        <v>115</v>
      </c>
      <c r="BP1898" s="32" t="b">
        <v>0</v>
      </c>
      <c r="BQ1898" s="116">
        <v>5600</v>
      </c>
      <c r="BR1898" s="32" t="s">
        <v>134</v>
      </c>
      <c r="BS1898" s="116">
        <v>4992.8242</v>
      </c>
      <c r="BT1898" s="116">
        <v>4992.8242</v>
      </c>
      <c r="BU1898" s="116">
        <v>2010.3877</v>
      </c>
      <c r="BV1898" s="116">
        <v>-4.2588999999999997</v>
      </c>
      <c r="BW1898" s="116">
        <v>0</v>
      </c>
      <c r="BX1898" s="116">
        <v>0</v>
      </c>
      <c r="BY1898" s="116">
        <v>0</v>
      </c>
      <c r="BZ1898" s="116">
        <v>0</v>
      </c>
      <c r="CA1898" s="116">
        <v>0</v>
      </c>
      <c r="CB1898" s="116">
        <v>0</v>
      </c>
      <c r="CC1898" s="116">
        <v>0</v>
      </c>
      <c r="CD1898" s="116">
        <v>0</v>
      </c>
      <c r="CE1898" s="116">
        <v>4992.8242</v>
      </c>
      <c r="CF1898" s="32" t="s">
        <v>135</v>
      </c>
      <c r="CG1898" s="32" t="s">
        <v>136</v>
      </c>
      <c r="CH1898" s="32" t="s">
        <v>246</v>
      </c>
      <c r="CI1898" s="116">
        <v>0</v>
      </c>
      <c r="CJ1898" s="116">
        <v>4955.2888899999989</v>
      </c>
      <c r="CK1898" s="116">
        <v>-4.2220600000000008</v>
      </c>
      <c r="CL1898" s="116">
        <v>0</v>
      </c>
      <c r="CM1898" s="116">
        <v>0</v>
      </c>
      <c r="CN1898" s="116">
        <v>0</v>
      </c>
      <c r="CO1898" s="113">
        <v>0</v>
      </c>
      <c r="CP1898" s="32" t="s">
        <v>5926</v>
      </c>
      <c r="CQ1898" s="32" t="s">
        <v>115</v>
      </c>
      <c r="CR1898" s="32" t="s">
        <v>134</v>
      </c>
      <c r="CS1898" s="32" t="s">
        <v>115</v>
      </c>
      <c r="CT1898" s="113">
        <v>1</v>
      </c>
      <c r="CU1898" s="113">
        <v>0</v>
      </c>
      <c r="CV1898" s="33" t="s">
        <v>401</v>
      </c>
    </row>
    <row r="1899" spans="2:100">
      <c r="B1899" s="31">
        <v>1895</v>
      </c>
      <c r="C1899" s="128" t="s">
        <v>5539</v>
      </c>
      <c r="D1899" s="128"/>
      <c r="E1899" s="128"/>
      <c r="F1899" s="128"/>
      <c r="G1899" s="32" t="s">
        <v>5569</v>
      </c>
      <c r="H1899" s="32" t="s">
        <v>2613</v>
      </c>
      <c r="I1899" s="32" t="s">
        <v>118</v>
      </c>
      <c r="J1899" s="32" t="s">
        <v>115</v>
      </c>
      <c r="K1899" s="32" t="s">
        <v>115</v>
      </c>
      <c r="L1899" s="32" t="s">
        <v>5458</v>
      </c>
      <c r="M1899" s="32" t="s">
        <v>5459</v>
      </c>
      <c r="N1899" s="32" t="s">
        <v>115</v>
      </c>
      <c r="O1899" s="32" t="s">
        <v>115</v>
      </c>
      <c r="P1899" s="110">
        <v>45933</v>
      </c>
      <c r="Q1899" s="32" t="s">
        <v>115</v>
      </c>
      <c r="R1899" s="32" t="s">
        <v>5473</v>
      </c>
      <c r="S1899" s="32" t="s">
        <v>121</v>
      </c>
      <c r="T1899" s="32" t="s">
        <v>115</v>
      </c>
      <c r="U1899" s="32" t="s">
        <v>214</v>
      </c>
      <c r="V1899" s="32" t="s">
        <v>122</v>
      </c>
      <c r="W1899" s="32" t="s">
        <v>123</v>
      </c>
      <c r="X1899" s="32" t="s">
        <v>278</v>
      </c>
      <c r="Y1899" s="128"/>
      <c r="Z1899" s="119" t="s">
        <v>115</v>
      </c>
      <c r="AA1899" s="119">
        <v>53.2802559781139</v>
      </c>
      <c r="AB1899" s="32" t="s">
        <v>115</v>
      </c>
      <c r="AC1899" s="32" t="s">
        <v>530</v>
      </c>
      <c r="AD1899" s="32" t="s">
        <v>115</v>
      </c>
      <c r="AE1899" s="32" t="s">
        <v>115</v>
      </c>
      <c r="AF1899" s="32" t="s">
        <v>115</v>
      </c>
      <c r="AG1899" s="32" t="s">
        <v>115</v>
      </c>
      <c r="AH1899" s="32" t="s">
        <v>115</v>
      </c>
      <c r="AI1899" s="32">
        <v>5545722</v>
      </c>
      <c r="AJ1899" s="32" t="s">
        <v>5570</v>
      </c>
      <c r="AK1899" s="128" t="s">
        <v>5539</v>
      </c>
      <c r="AL1899" s="32">
        <v>6</v>
      </c>
      <c r="AM1899" s="32">
        <v>82</v>
      </c>
      <c r="AN1899" s="32" t="s">
        <v>128</v>
      </c>
      <c r="AO1899" s="32" t="s">
        <v>123</v>
      </c>
      <c r="AP1899" s="32">
        <v>2022</v>
      </c>
      <c r="AQ1899" s="32" t="s">
        <v>130</v>
      </c>
      <c r="AR1899" s="32">
        <v>2023</v>
      </c>
      <c r="AS1899" s="32" t="s">
        <v>2011</v>
      </c>
      <c r="AT1899" s="32" t="s">
        <v>123</v>
      </c>
      <c r="AU1899" s="32" t="s">
        <v>115</v>
      </c>
      <c r="AV1899" s="32" t="s">
        <v>115</v>
      </c>
      <c r="AW1899" s="32" t="s">
        <v>115</v>
      </c>
      <c r="AX1899" s="32" t="s">
        <v>129</v>
      </c>
      <c r="AY1899" s="32" t="s">
        <v>115</v>
      </c>
      <c r="AZ1899" s="110" t="s">
        <v>115</v>
      </c>
      <c r="BA1899" s="32" t="s">
        <v>115</v>
      </c>
      <c r="BB1899" s="32" t="s">
        <v>115</v>
      </c>
      <c r="BC1899" s="32" t="s">
        <v>115</v>
      </c>
      <c r="BD1899" s="32" t="s">
        <v>115</v>
      </c>
      <c r="BE1899" s="32" t="s">
        <v>5571</v>
      </c>
      <c r="BF1899" s="110">
        <v>44636</v>
      </c>
      <c r="BG1899" s="32" t="s">
        <v>306</v>
      </c>
      <c r="BH1899" s="32" t="s">
        <v>1788</v>
      </c>
      <c r="BI1899" s="32" t="s">
        <v>195</v>
      </c>
      <c r="BJ1899" s="32">
        <v>2</v>
      </c>
      <c r="BK1899" s="110" t="s">
        <v>115</v>
      </c>
      <c r="BL1899" s="110">
        <v>43840</v>
      </c>
      <c r="BM1899" s="110">
        <v>45261</v>
      </c>
      <c r="BN1899" s="32" t="s">
        <v>308</v>
      </c>
      <c r="BO1899" s="32" t="s">
        <v>115</v>
      </c>
      <c r="BP1899" s="32" t="b">
        <v>0</v>
      </c>
      <c r="BQ1899" s="116">
        <v>25500</v>
      </c>
      <c r="BR1899" s="32" t="s">
        <v>134</v>
      </c>
      <c r="BS1899" s="116">
        <v>306.0598</v>
      </c>
      <c r="BT1899" s="116">
        <v>306.0598</v>
      </c>
      <c r="BU1899" s="116">
        <v>0</v>
      </c>
      <c r="BV1899" s="116">
        <v>0</v>
      </c>
      <c r="BW1899" s="116">
        <v>301.48869999999999</v>
      </c>
      <c r="BX1899" s="116">
        <v>5.0999999999999996</v>
      </c>
      <c r="BY1899" s="116">
        <v>-0.52890000000000004</v>
      </c>
      <c r="BZ1899" s="116">
        <v>0</v>
      </c>
      <c r="CA1899" s="116">
        <v>0</v>
      </c>
      <c r="CB1899" s="116">
        <v>0</v>
      </c>
      <c r="CC1899" s="116">
        <v>0</v>
      </c>
      <c r="CD1899" s="116">
        <v>0</v>
      </c>
      <c r="CE1899" s="116">
        <v>306.58870000000002</v>
      </c>
      <c r="CF1899" s="32" t="s">
        <v>135</v>
      </c>
      <c r="CG1899" s="32" t="s">
        <v>136</v>
      </c>
      <c r="CH1899" s="32" t="s">
        <v>258</v>
      </c>
      <c r="CI1899" s="116">
        <v>0</v>
      </c>
      <c r="CJ1899" s="116">
        <v>0</v>
      </c>
      <c r="CK1899" s="116">
        <v>0</v>
      </c>
      <c r="CL1899" s="116">
        <v>301.48867000000007</v>
      </c>
      <c r="CM1899" s="116">
        <v>5.0999999999999996</v>
      </c>
      <c r="CN1899" s="116">
        <v>-0.52890999999999999</v>
      </c>
      <c r="CO1899" s="113">
        <v>0</v>
      </c>
      <c r="CP1899" s="32" t="s">
        <v>5927</v>
      </c>
      <c r="CQ1899" s="32" t="s">
        <v>115</v>
      </c>
      <c r="CR1899" s="32" t="s">
        <v>134</v>
      </c>
      <c r="CS1899" s="32" t="s">
        <v>115</v>
      </c>
      <c r="CT1899" s="113">
        <v>1</v>
      </c>
      <c r="CU1899" s="113">
        <v>0</v>
      </c>
      <c r="CV1899" s="33" t="s">
        <v>1936</v>
      </c>
    </row>
    <row r="1900" spans="2:100">
      <c r="B1900" s="31">
        <v>1896</v>
      </c>
      <c r="C1900" s="128" t="s">
        <v>5539</v>
      </c>
      <c r="D1900" s="128"/>
      <c r="E1900" s="128"/>
      <c r="F1900" s="128"/>
      <c r="G1900" s="32" t="s">
        <v>5569</v>
      </c>
      <c r="H1900" s="32" t="s">
        <v>1613</v>
      </c>
      <c r="I1900" s="32" t="s">
        <v>118</v>
      </c>
      <c r="J1900" s="32" t="s">
        <v>115</v>
      </c>
      <c r="K1900" s="32" t="s">
        <v>115</v>
      </c>
      <c r="L1900" s="32" t="s">
        <v>5458</v>
      </c>
      <c r="M1900" s="32" t="s">
        <v>5459</v>
      </c>
      <c r="N1900" s="32" t="s">
        <v>115</v>
      </c>
      <c r="O1900" s="32" t="s">
        <v>115</v>
      </c>
      <c r="P1900" s="110">
        <v>45933</v>
      </c>
      <c r="Q1900" s="32" t="s">
        <v>115</v>
      </c>
      <c r="R1900" s="32" t="s">
        <v>5473</v>
      </c>
      <c r="S1900" s="32" t="s">
        <v>121</v>
      </c>
      <c r="T1900" s="32" t="s">
        <v>115</v>
      </c>
      <c r="U1900" s="32" t="s">
        <v>214</v>
      </c>
      <c r="V1900" s="32" t="s">
        <v>122</v>
      </c>
      <c r="W1900" s="32" t="s">
        <v>123</v>
      </c>
      <c r="X1900" s="32" t="s">
        <v>278</v>
      </c>
      <c r="Y1900" s="128"/>
      <c r="Z1900" s="119" t="s">
        <v>115</v>
      </c>
      <c r="AA1900" s="119">
        <v>53.2802559781139</v>
      </c>
      <c r="AB1900" s="32" t="s">
        <v>115</v>
      </c>
      <c r="AC1900" s="32" t="s">
        <v>530</v>
      </c>
      <c r="AD1900" s="32" t="s">
        <v>115</v>
      </c>
      <c r="AE1900" s="32" t="s">
        <v>115</v>
      </c>
      <c r="AF1900" s="32" t="s">
        <v>115</v>
      </c>
      <c r="AG1900" s="32" t="s">
        <v>115</v>
      </c>
      <c r="AH1900" s="32" t="s">
        <v>115</v>
      </c>
      <c r="AI1900" s="32">
        <v>5779104</v>
      </c>
      <c r="AJ1900" s="32" t="s">
        <v>5570</v>
      </c>
      <c r="AK1900" s="128" t="s">
        <v>5539</v>
      </c>
      <c r="AL1900" s="32">
        <v>6</v>
      </c>
      <c r="AM1900" s="32">
        <v>82</v>
      </c>
      <c r="AN1900" s="32" t="s">
        <v>128</v>
      </c>
      <c r="AO1900" s="32" t="s">
        <v>123</v>
      </c>
      <c r="AP1900" s="32">
        <v>2022</v>
      </c>
      <c r="AQ1900" s="32" t="s">
        <v>130</v>
      </c>
      <c r="AR1900" s="32">
        <v>2022</v>
      </c>
      <c r="AS1900" s="32" t="s">
        <v>2011</v>
      </c>
      <c r="AT1900" s="32" t="s">
        <v>123</v>
      </c>
      <c r="AU1900" s="32" t="s">
        <v>115</v>
      </c>
      <c r="AV1900" s="32" t="s">
        <v>115</v>
      </c>
      <c r="AW1900" s="32" t="s">
        <v>115</v>
      </c>
      <c r="AX1900" s="32" t="s">
        <v>129</v>
      </c>
      <c r="AY1900" s="32" t="s">
        <v>115</v>
      </c>
      <c r="AZ1900" s="110" t="s">
        <v>115</v>
      </c>
      <c r="BA1900" s="32" t="s">
        <v>115</v>
      </c>
      <c r="BB1900" s="32" t="s">
        <v>115</v>
      </c>
      <c r="BC1900" s="32" t="s">
        <v>115</v>
      </c>
      <c r="BD1900" s="32" t="s">
        <v>115</v>
      </c>
      <c r="BE1900" s="32" t="s">
        <v>5571</v>
      </c>
      <c r="BF1900" s="110">
        <v>44636</v>
      </c>
      <c r="BG1900" s="32" t="s">
        <v>306</v>
      </c>
      <c r="BH1900" s="32" t="s">
        <v>1788</v>
      </c>
      <c r="BI1900" s="32" t="s">
        <v>195</v>
      </c>
      <c r="BJ1900" s="32">
        <v>2</v>
      </c>
      <c r="BK1900" s="110">
        <v>44741</v>
      </c>
      <c r="BL1900" s="110">
        <v>43840</v>
      </c>
      <c r="BM1900" s="110">
        <v>45232</v>
      </c>
      <c r="BN1900" s="32" t="s">
        <v>308</v>
      </c>
      <c r="BO1900" s="32" t="s">
        <v>115</v>
      </c>
      <c r="BP1900" s="32" t="b">
        <v>1</v>
      </c>
      <c r="BQ1900" s="116">
        <v>25500</v>
      </c>
      <c r="BR1900" s="32" t="s">
        <v>134</v>
      </c>
      <c r="BS1900" s="116">
        <v>2114.6167</v>
      </c>
      <c r="BT1900" s="116">
        <v>2114.6167</v>
      </c>
      <c r="BU1900" s="116">
        <v>528.72400000000005</v>
      </c>
      <c r="BV1900" s="116">
        <v>229.01310000000001</v>
      </c>
      <c r="BW1900" s="116">
        <v>1241.1168</v>
      </c>
      <c r="BX1900" s="116">
        <v>107.17189999999999</v>
      </c>
      <c r="BY1900" s="116">
        <v>0</v>
      </c>
      <c r="BZ1900" s="116">
        <v>0</v>
      </c>
      <c r="CA1900" s="116">
        <v>0</v>
      </c>
      <c r="CB1900" s="116">
        <v>0</v>
      </c>
      <c r="CC1900" s="116">
        <v>0</v>
      </c>
      <c r="CD1900" s="116">
        <v>0</v>
      </c>
      <c r="CE1900" s="116">
        <v>2114.6167</v>
      </c>
      <c r="CF1900" s="32" t="s">
        <v>135</v>
      </c>
      <c r="CG1900" s="32" t="s">
        <v>136</v>
      </c>
      <c r="CH1900" s="32" t="s">
        <v>258</v>
      </c>
      <c r="CI1900" s="116">
        <v>0</v>
      </c>
      <c r="CJ1900" s="116">
        <v>0</v>
      </c>
      <c r="CK1900" s="116">
        <v>0</v>
      </c>
      <c r="CL1900" s="116">
        <v>1999.6578999999999</v>
      </c>
      <c r="CM1900" s="116">
        <v>106.72488</v>
      </c>
      <c r="CN1900" s="116">
        <v>0</v>
      </c>
      <c r="CO1900" s="113">
        <v>0</v>
      </c>
      <c r="CP1900" s="32" t="s">
        <v>5928</v>
      </c>
      <c r="CQ1900" s="32" t="s">
        <v>115</v>
      </c>
      <c r="CR1900" s="32" t="s">
        <v>134</v>
      </c>
      <c r="CS1900" s="32" t="s">
        <v>115</v>
      </c>
      <c r="CT1900" s="113">
        <v>1</v>
      </c>
      <c r="CU1900" s="113">
        <v>0</v>
      </c>
      <c r="CV1900" s="33" t="s">
        <v>1936</v>
      </c>
    </row>
    <row r="1901" spans="2:100">
      <c r="B1901" s="34">
        <v>1897</v>
      </c>
      <c r="C1901" s="130" t="s">
        <v>5539</v>
      </c>
      <c r="D1901" s="130"/>
      <c r="E1901" s="130"/>
      <c r="F1901" s="130"/>
      <c r="G1901" s="35" t="s">
        <v>5569</v>
      </c>
      <c r="H1901" s="35" t="s">
        <v>2613</v>
      </c>
      <c r="I1901" s="35" t="s">
        <v>118</v>
      </c>
      <c r="J1901" s="35" t="s">
        <v>115</v>
      </c>
      <c r="K1901" s="35" t="s">
        <v>115</v>
      </c>
      <c r="L1901" s="35" t="s">
        <v>5458</v>
      </c>
      <c r="M1901" s="35" t="s">
        <v>5459</v>
      </c>
      <c r="N1901" s="35" t="s">
        <v>115</v>
      </c>
      <c r="O1901" s="35" t="s">
        <v>115</v>
      </c>
      <c r="P1901" s="111">
        <v>45933</v>
      </c>
      <c r="Q1901" s="35" t="s">
        <v>115</v>
      </c>
      <c r="R1901" s="35" t="s">
        <v>5473</v>
      </c>
      <c r="S1901" s="35" t="s">
        <v>121</v>
      </c>
      <c r="T1901" s="35" t="s">
        <v>115</v>
      </c>
      <c r="U1901" s="35" t="s">
        <v>214</v>
      </c>
      <c r="V1901" s="35" t="s">
        <v>122</v>
      </c>
      <c r="W1901" s="35" t="s">
        <v>123</v>
      </c>
      <c r="X1901" s="35" t="s">
        <v>278</v>
      </c>
      <c r="Y1901" s="130"/>
      <c r="Z1901" s="120" t="s">
        <v>115</v>
      </c>
      <c r="AA1901" s="120">
        <v>53.2802559781139</v>
      </c>
      <c r="AB1901" s="35" t="s">
        <v>115</v>
      </c>
      <c r="AC1901" s="35" t="s">
        <v>530</v>
      </c>
      <c r="AD1901" s="35" t="s">
        <v>115</v>
      </c>
      <c r="AE1901" s="35" t="s">
        <v>115</v>
      </c>
      <c r="AF1901" s="35" t="s">
        <v>115</v>
      </c>
      <c r="AG1901" s="35" t="s">
        <v>115</v>
      </c>
      <c r="AH1901" s="35" t="s">
        <v>115</v>
      </c>
      <c r="AI1901" s="35">
        <v>5779105</v>
      </c>
      <c r="AJ1901" s="35" t="s">
        <v>5570</v>
      </c>
      <c r="AK1901" s="130" t="s">
        <v>5539</v>
      </c>
      <c r="AL1901" s="35">
        <v>6</v>
      </c>
      <c r="AM1901" s="35">
        <v>82</v>
      </c>
      <c r="AN1901" s="35" t="s">
        <v>128</v>
      </c>
      <c r="AO1901" s="35" t="s">
        <v>123</v>
      </c>
      <c r="AP1901" s="35">
        <v>2022</v>
      </c>
      <c r="AQ1901" s="35" t="s">
        <v>130</v>
      </c>
      <c r="AR1901" s="35">
        <v>2020</v>
      </c>
      <c r="AS1901" s="35" t="s">
        <v>2011</v>
      </c>
      <c r="AT1901" s="35" t="s">
        <v>123</v>
      </c>
      <c r="AU1901" s="35" t="s">
        <v>115</v>
      </c>
      <c r="AV1901" s="35" t="s">
        <v>115</v>
      </c>
      <c r="AW1901" s="35" t="s">
        <v>115</v>
      </c>
      <c r="AX1901" s="35" t="s">
        <v>129</v>
      </c>
      <c r="AY1901" s="35" t="s">
        <v>115</v>
      </c>
      <c r="AZ1901" s="111" t="s">
        <v>115</v>
      </c>
      <c r="BA1901" s="35" t="s">
        <v>115</v>
      </c>
      <c r="BB1901" s="35" t="s">
        <v>115</v>
      </c>
      <c r="BC1901" s="35" t="s">
        <v>115</v>
      </c>
      <c r="BD1901" s="35" t="s">
        <v>115</v>
      </c>
      <c r="BE1901" s="35" t="s">
        <v>5571</v>
      </c>
      <c r="BF1901" s="111">
        <v>44636</v>
      </c>
      <c r="BG1901" s="35" t="s">
        <v>306</v>
      </c>
      <c r="BH1901" s="35" t="s">
        <v>1788</v>
      </c>
      <c r="BI1901" s="35" t="s">
        <v>195</v>
      </c>
      <c r="BJ1901" s="35">
        <v>2</v>
      </c>
      <c r="BK1901" s="111">
        <v>44789</v>
      </c>
      <c r="BL1901" s="111">
        <v>43840</v>
      </c>
      <c r="BM1901" s="111">
        <v>45232</v>
      </c>
      <c r="BN1901" s="35" t="s">
        <v>308</v>
      </c>
      <c r="BO1901" s="35" t="s">
        <v>115</v>
      </c>
      <c r="BP1901" s="35" t="b">
        <v>0</v>
      </c>
      <c r="BQ1901" s="117">
        <v>25500</v>
      </c>
      <c r="BR1901" s="35" t="s">
        <v>134</v>
      </c>
      <c r="BS1901" s="117">
        <v>536.2586</v>
      </c>
      <c r="BT1901" s="117">
        <v>536.2586</v>
      </c>
      <c r="BU1901" s="117">
        <v>132.6052</v>
      </c>
      <c r="BV1901" s="117">
        <v>68.0976</v>
      </c>
      <c r="BW1901" s="117">
        <v>275.7174</v>
      </c>
      <c r="BX1901" s="117">
        <v>57.342199999999998</v>
      </c>
      <c r="BY1901" s="117">
        <v>0</v>
      </c>
      <c r="BZ1901" s="117">
        <v>0</v>
      </c>
      <c r="CA1901" s="117">
        <v>0</v>
      </c>
      <c r="CB1901" s="117">
        <v>0</v>
      </c>
      <c r="CC1901" s="117">
        <v>0</v>
      </c>
      <c r="CD1901" s="117">
        <v>0</v>
      </c>
      <c r="CE1901" s="117">
        <v>536.2586</v>
      </c>
      <c r="CF1901" s="35" t="s">
        <v>135</v>
      </c>
      <c r="CG1901" s="35" t="s">
        <v>136</v>
      </c>
      <c r="CH1901" s="35" t="s">
        <v>258</v>
      </c>
      <c r="CI1901" s="117">
        <v>0</v>
      </c>
      <c r="CJ1901" s="117">
        <v>0</v>
      </c>
      <c r="CK1901" s="117">
        <v>0</v>
      </c>
      <c r="CL1901" s="117">
        <v>478.91624000000002</v>
      </c>
      <c r="CM1901" s="117">
        <v>57.342210000000009</v>
      </c>
      <c r="CN1901" s="117">
        <v>0</v>
      </c>
      <c r="CO1901" s="114">
        <v>0</v>
      </c>
      <c r="CP1901" s="35" t="s">
        <v>5929</v>
      </c>
      <c r="CQ1901" s="35" t="s">
        <v>115</v>
      </c>
      <c r="CR1901" s="35" t="s">
        <v>134</v>
      </c>
      <c r="CS1901" s="35" t="s">
        <v>115</v>
      </c>
      <c r="CT1901" s="114">
        <v>1</v>
      </c>
      <c r="CU1901" s="114">
        <v>0</v>
      </c>
      <c r="CV1901" s="36" t="s">
        <v>1936</v>
      </c>
    </row>
    <row r="1902" spans="2:100">
      <c r="B1902" s="28">
        <v>1898</v>
      </c>
      <c r="C1902" s="129" t="s">
        <v>5539</v>
      </c>
      <c r="D1902" s="129"/>
      <c r="E1902" s="129"/>
      <c r="F1902" s="129"/>
      <c r="G1902" s="29" t="s">
        <v>5569</v>
      </c>
      <c r="H1902" s="29" t="s">
        <v>2613</v>
      </c>
      <c r="I1902" s="29" t="s">
        <v>118</v>
      </c>
      <c r="J1902" s="29" t="s">
        <v>115</v>
      </c>
      <c r="K1902" s="29" t="s">
        <v>115</v>
      </c>
      <c r="L1902" s="29" t="s">
        <v>5458</v>
      </c>
      <c r="M1902" s="29" t="s">
        <v>5459</v>
      </c>
      <c r="N1902" s="29" t="s">
        <v>115</v>
      </c>
      <c r="O1902" s="29" t="s">
        <v>115</v>
      </c>
      <c r="P1902" s="109">
        <v>45936</v>
      </c>
      <c r="Q1902" s="29" t="s">
        <v>115</v>
      </c>
      <c r="R1902" s="29" t="s">
        <v>5473</v>
      </c>
      <c r="S1902" s="29" t="s">
        <v>121</v>
      </c>
      <c r="T1902" s="29" t="s">
        <v>115</v>
      </c>
      <c r="U1902" s="29" t="s">
        <v>214</v>
      </c>
      <c r="V1902" s="29" t="s">
        <v>122</v>
      </c>
      <c r="W1902" s="29" t="s">
        <v>123</v>
      </c>
      <c r="X1902" s="29" t="s">
        <v>278</v>
      </c>
      <c r="Y1902" s="129"/>
      <c r="Z1902" s="118" t="s">
        <v>115</v>
      </c>
      <c r="AA1902" s="118">
        <v>0.67640793395200005</v>
      </c>
      <c r="AB1902" s="29" t="s">
        <v>115</v>
      </c>
      <c r="AC1902" s="29" t="s">
        <v>530</v>
      </c>
      <c r="AD1902" s="29" t="s">
        <v>244</v>
      </c>
      <c r="AE1902" s="29" t="s">
        <v>2766</v>
      </c>
      <c r="AF1902" s="29" t="s">
        <v>115</v>
      </c>
      <c r="AG1902" s="29" t="s">
        <v>4276</v>
      </c>
      <c r="AH1902" s="29" t="s">
        <v>422</v>
      </c>
      <c r="AI1902" s="29">
        <v>5779140</v>
      </c>
      <c r="AJ1902" s="29" t="s">
        <v>5570</v>
      </c>
      <c r="AK1902" s="129" t="s">
        <v>5539</v>
      </c>
      <c r="AL1902" s="29">
        <v>6</v>
      </c>
      <c r="AM1902" s="29">
        <v>82</v>
      </c>
      <c r="AN1902" s="29" t="s">
        <v>128</v>
      </c>
      <c r="AO1902" s="29" t="s">
        <v>123</v>
      </c>
      <c r="AP1902" s="29">
        <v>2022</v>
      </c>
      <c r="AQ1902" s="29" t="s">
        <v>130</v>
      </c>
      <c r="AR1902" s="29">
        <v>2019</v>
      </c>
      <c r="AS1902" s="29" t="s">
        <v>2011</v>
      </c>
      <c r="AT1902" s="29" t="s">
        <v>123</v>
      </c>
      <c r="AU1902" s="29" t="s">
        <v>115</v>
      </c>
      <c r="AV1902" s="29" t="s">
        <v>115</v>
      </c>
      <c r="AW1902" s="29" t="s">
        <v>115</v>
      </c>
      <c r="AX1902" s="29" t="s">
        <v>129</v>
      </c>
      <c r="AY1902" s="29" t="s">
        <v>115</v>
      </c>
      <c r="AZ1902" s="109" t="s">
        <v>115</v>
      </c>
      <c r="BA1902" s="29" t="s">
        <v>115</v>
      </c>
      <c r="BB1902" s="29" t="s">
        <v>115</v>
      </c>
      <c r="BC1902" s="29" t="s">
        <v>115</v>
      </c>
      <c r="BD1902" s="29" t="s">
        <v>115</v>
      </c>
      <c r="BE1902" s="29" t="s">
        <v>5571</v>
      </c>
      <c r="BF1902" s="109">
        <v>44636</v>
      </c>
      <c r="BG1902" s="29" t="s">
        <v>306</v>
      </c>
      <c r="BH1902" s="29" t="s">
        <v>1788</v>
      </c>
      <c r="BI1902" s="29" t="s">
        <v>195</v>
      </c>
      <c r="BJ1902" s="29">
        <v>2</v>
      </c>
      <c r="BK1902" s="109">
        <v>45079</v>
      </c>
      <c r="BL1902" s="109">
        <v>43840</v>
      </c>
      <c r="BM1902" s="109">
        <v>45357</v>
      </c>
      <c r="BN1902" s="29" t="s">
        <v>308</v>
      </c>
      <c r="BO1902" s="29" t="s">
        <v>115</v>
      </c>
      <c r="BP1902" s="29" t="b">
        <v>0</v>
      </c>
      <c r="BQ1902" s="115">
        <v>25500</v>
      </c>
      <c r="BR1902" s="29" t="s">
        <v>134</v>
      </c>
      <c r="BS1902" s="115">
        <v>22417.745500000001</v>
      </c>
      <c r="BT1902" s="115">
        <v>22417.745500000001</v>
      </c>
      <c r="BU1902" s="115">
        <v>2705.6196</v>
      </c>
      <c r="BV1902" s="115">
        <v>3803.3395</v>
      </c>
      <c r="BW1902" s="115">
        <v>14338.5676</v>
      </c>
      <c r="BX1902" s="115">
        <v>1470.3133</v>
      </c>
      <c r="BY1902" s="115">
        <v>2.5219999999999998</v>
      </c>
      <c r="BZ1902" s="115">
        <v>0</v>
      </c>
      <c r="CA1902" s="115">
        <v>0</v>
      </c>
      <c r="CB1902" s="115">
        <v>0</v>
      </c>
      <c r="CC1902" s="115">
        <v>0</v>
      </c>
      <c r="CD1902" s="115">
        <v>0</v>
      </c>
      <c r="CE1902" s="115">
        <v>22415.2235</v>
      </c>
      <c r="CF1902" s="29" t="s">
        <v>135</v>
      </c>
      <c r="CG1902" s="29" t="s">
        <v>136</v>
      </c>
      <c r="CH1902" s="29" t="s">
        <v>263</v>
      </c>
      <c r="CI1902" s="115">
        <v>0</v>
      </c>
      <c r="CJ1902" s="115">
        <v>0</v>
      </c>
      <c r="CK1902" s="115">
        <v>0</v>
      </c>
      <c r="CL1902" s="115">
        <v>0</v>
      </c>
      <c r="CM1902" s="115">
        <v>22415.301550000004</v>
      </c>
      <c r="CN1902" s="115">
        <v>2.5219899999999997</v>
      </c>
      <c r="CO1902" s="112">
        <v>0</v>
      </c>
      <c r="CP1902" s="29" t="s">
        <v>5930</v>
      </c>
      <c r="CQ1902" s="29" t="s">
        <v>115</v>
      </c>
      <c r="CR1902" s="29" t="s">
        <v>134</v>
      </c>
      <c r="CS1902" s="29" t="s">
        <v>115</v>
      </c>
      <c r="CT1902" s="112">
        <v>1</v>
      </c>
      <c r="CU1902" s="112">
        <v>0</v>
      </c>
      <c r="CV1902" s="30" t="s">
        <v>1936</v>
      </c>
    </row>
    <row r="1903" spans="2:100">
      <c r="B1903" s="31">
        <v>1899</v>
      </c>
      <c r="C1903" s="32" t="s">
        <v>5904</v>
      </c>
      <c r="D1903" s="128"/>
      <c r="E1903" s="128"/>
      <c r="F1903" s="32" t="s">
        <v>450</v>
      </c>
      <c r="G1903" s="32" t="s">
        <v>5574</v>
      </c>
      <c r="H1903" s="32" t="s">
        <v>1633</v>
      </c>
      <c r="I1903" s="32" t="s">
        <v>166</v>
      </c>
      <c r="J1903" s="32" t="s">
        <v>115</v>
      </c>
      <c r="K1903" s="32" t="s">
        <v>115</v>
      </c>
      <c r="L1903" s="32" t="s">
        <v>5458</v>
      </c>
      <c r="M1903" s="32" t="s">
        <v>5459</v>
      </c>
      <c r="N1903" s="32" t="s">
        <v>115</v>
      </c>
      <c r="O1903" s="32" t="s">
        <v>115</v>
      </c>
      <c r="P1903" s="110">
        <v>45933</v>
      </c>
      <c r="Q1903" s="32">
        <v>60</v>
      </c>
      <c r="R1903" s="32" t="s">
        <v>5473</v>
      </c>
      <c r="S1903" s="32" t="s">
        <v>121</v>
      </c>
      <c r="T1903" s="32" t="s">
        <v>115</v>
      </c>
      <c r="U1903" s="32" t="s">
        <v>214</v>
      </c>
      <c r="V1903" s="32" t="s">
        <v>122</v>
      </c>
      <c r="W1903" s="32" t="s">
        <v>123</v>
      </c>
      <c r="X1903" s="32" t="s">
        <v>2076</v>
      </c>
      <c r="Y1903" s="128"/>
      <c r="Z1903" s="119" t="s">
        <v>115</v>
      </c>
      <c r="AA1903" s="119">
        <v>53.2802559781139</v>
      </c>
      <c r="AB1903" s="32" t="s">
        <v>115</v>
      </c>
      <c r="AC1903" s="32" t="s">
        <v>530</v>
      </c>
      <c r="AD1903" s="32" t="s">
        <v>115</v>
      </c>
      <c r="AE1903" s="32" t="s">
        <v>115</v>
      </c>
      <c r="AF1903" s="32" t="s">
        <v>115</v>
      </c>
      <c r="AG1903" s="32" t="s">
        <v>115</v>
      </c>
      <c r="AH1903" s="32" t="s">
        <v>115</v>
      </c>
      <c r="AI1903" s="32">
        <v>5794846</v>
      </c>
      <c r="AJ1903" s="32" t="s">
        <v>5575</v>
      </c>
      <c r="AK1903" s="32" t="s">
        <v>5576</v>
      </c>
      <c r="AL1903" s="32">
        <v>2</v>
      </c>
      <c r="AM1903" s="32">
        <v>82</v>
      </c>
      <c r="AN1903" s="32" t="s">
        <v>128</v>
      </c>
      <c r="AO1903" s="32" t="s">
        <v>123</v>
      </c>
      <c r="AP1903" s="32">
        <v>2021</v>
      </c>
      <c r="AQ1903" s="32" t="s">
        <v>130</v>
      </c>
      <c r="AR1903" s="32">
        <v>2019</v>
      </c>
      <c r="AS1903" s="32" t="s">
        <v>1929</v>
      </c>
      <c r="AT1903" s="32" t="s">
        <v>123</v>
      </c>
      <c r="AU1903" s="32" t="s">
        <v>115</v>
      </c>
      <c r="AV1903" s="32" t="s">
        <v>115</v>
      </c>
      <c r="AW1903" s="32" t="s">
        <v>115</v>
      </c>
      <c r="AX1903" s="32" t="s">
        <v>129</v>
      </c>
      <c r="AY1903" s="32" t="s">
        <v>1747</v>
      </c>
      <c r="AZ1903" s="110">
        <v>41219</v>
      </c>
      <c r="BA1903" s="32" t="s">
        <v>1686</v>
      </c>
      <c r="BB1903" s="32" t="s">
        <v>115</v>
      </c>
      <c r="BC1903" s="32" t="s">
        <v>5577</v>
      </c>
      <c r="BD1903" s="32" t="s">
        <v>115</v>
      </c>
      <c r="BE1903" s="32" t="s">
        <v>5578</v>
      </c>
      <c r="BF1903" s="110">
        <v>41291</v>
      </c>
      <c r="BG1903" s="32" t="s">
        <v>306</v>
      </c>
      <c r="BH1903" s="32" t="s">
        <v>1881</v>
      </c>
      <c r="BI1903" s="32" t="s">
        <v>195</v>
      </c>
      <c r="BJ1903" s="32">
        <v>2</v>
      </c>
      <c r="BK1903" s="110">
        <v>44991</v>
      </c>
      <c r="BL1903" s="110">
        <v>43951</v>
      </c>
      <c r="BM1903" s="110">
        <v>45054</v>
      </c>
      <c r="BN1903" s="32" t="s">
        <v>1883</v>
      </c>
      <c r="BO1903" s="32" t="s">
        <v>115</v>
      </c>
      <c r="BP1903" s="32" t="b">
        <v>0</v>
      </c>
      <c r="BQ1903" s="116">
        <v>12430</v>
      </c>
      <c r="BR1903" s="32" t="s">
        <v>134</v>
      </c>
      <c r="BS1903" s="116">
        <v>482.5367</v>
      </c>
      <c r="BT1903" s="116">
        <v>482.5367</v>
      </c>
      <c r="BU1903" s="116">
        <v>79.790400000000005</v>
      </c>
      <c r="BV1903" s="116">
        <v>26.677299999999999</v>
      </c>
      <c r="BW1903" s="116">
        <v>324.47210000000001</v>
      </c>
      <c r="BX1903" s="116">
        <v>2.4529999999999998</v>
      </c>
      <c r="BY1903" s="116">
        <v>0</v>
      </c>
      <c r="BZ1903" s="116">
        <v>0</v>
      </c>
      <c r="CA1903" s="116">
        <v>0</v>
      </c>
      <c r="CB1903" s="116">
        <v>0</v>
      </c>
      <c r="CC1903" s="116">
        <v>0</v>
      </c>
      <c r="CD1903" s="116">
        <v>0</v>
      </c>
      <c r="CE1903" s="116">
        <v>482.5367</v>
      </c>
      <c r="CF1903" s="32" t="s">
        <v>135</v>
      </c>
      <c r="CG1903" s="32" t="s">
        <v>136</v>
      </c>
      <c r="CH1903" s="32" t="s">
        <v>137</v>
      </c>
      <c r="CI1903" s="116">
        <v>21.091009999999997</v>
      </c>
      <c r="CJ1903" s="116">
        <v>76.550039999999996</v>
      </c>
      <c r="CK1903" s="116">
        <v>26.008170000000007</v>
      </c>
      <c r="CL1903" s="116">
        <v>316.31780000000003</v>
      </c>
      <c r="CM1903" s="116">
        <v>2.3913699999999998</v>
      </c>
      <c r="CN1903" s="116">
        <v>0</v>
      </c>
      <c r="CO1903" s="113">
        <v>0</v>
      </c>
      <c r="CP1903" s="32" t="s">
        <v>5931</v>
      </c>
      <c r="CQ1903" s="32" t="s">
        <v>115</v>
      </c>
      <c r="CR1903" s="32" t="s">
        <v>134</v>
      </c>
      <c r="CS1903" s="32" t="s">
        <v>115</v>
      </c>
      <c r="CT1903" s="113">
        <v>1</v>
      </c>
      <c r="CU1903" s="113">
        <v>0</v>
      </c>
      <c r="CV1903" s="33" t="s">
        <v>1936</v>
      </c>
    </row>
    <row r="1904" spans="2:100">
      <c r="B1904" s="31">
        <v>1900</v>
      </c>
      <c r="C1904" s="32" t="s">
        <v>5932</v>
      </c>
      <c r="D1904" s="128"/>
      <c r="E1904" s="128"/>
      <c r="F1904" s="32" t="s">
        <v>458</v>
      </c>
      <c r="G1904" s="32" t="s">
        <v>5581</v>
      </c>
      <c r="H1904" s="32" t="s">
        <v>1633</v>
      </c>
      <c r="I1904" s="32" t="s">
        <v>166</v>
      </c>
      <c r="J1904" s="32" t="s">
        <v>115</v>
      </c>
      <c r="K1904" s="32" t="s">
        <v>115</v>
      </c>
      <c r="L1904" s="32" t="s">
        <v>5458</v>
      </c>
      <c r="M1904" s="32" t="s">
        <v>5459</v>
      </c>
      <c r="N1904" s="32" t="s">
        <v>115</v>
      </c>
      <c r="O1904" s="32" t="s">
        <v>115</v>
      </c>
      <c r="P1904" s="110">
        <v>45903</v>
      </c>
      <c r="Q1904" s="32">
        <v>71</v>
      </c>
      <c r="R1904" s="32" t="s">
        <v>5473</v>
      </c>
      <c r="S1904" s="32" t="s">
        <v>1819</v>
      </c>
      <c r="T1904" s="32" t="s">
        <v>1939</v>
      </c>
      <c r="U1904" s="32" t="s">
        <v>214</v>
      </c>
      <c r="V1904" s="32" t="s">
        <v>122</v>
      </c>
      <c r="W1904" s="32" t="s">
        <v>123</v>
      </c>
      <c r="X1904" s="32" t="s">
        <v>278</v>
      </c>
      <c r="Y1904" s="128"/>
      <c r="Z1904" s="119" t="s">
        <v>115</v>
      </c>
      <c r="AA1904" s="119">
        <v>19.3831556876283</v>
      </c>
      <c r="AB1904" s="32" t="s">
        <v>115</v>
      </c>
      <c r="AC1904" s="32" t="s">
        <v>530</v>
      </c>
      <c r="AD1904" s="32" t="s">
        <v>244</v>
      </c>
      <c r="AE1904" s="32" t="s">
        <v>115</v>
      </c>
      <c r="AF1904" s="32" t="s">
        <v>115</v>
      </c>
      <c r="AG1904" s="32" t="s">
        <v>5541</v>
      </c>
      <c r="AH1904" s="32" t="s">
        <v>422</v>
      </c>
      <c r="AI1904" s="32">
        <v>5794847</v>
      </c>
      <c r="AJ1904" s="32" t="s">
        <v>5583</v>
      </c>
      <c r="AK1904" s="32" t="s">
        <v>5584</v>
      </c>
      <c r="AL1904" s="32">
        <v>4</v>
      </c>
      <c r="AM1904" s="32">
        <v>82</v>
      </c>
      <c r="AN1904" s="32" t="s">
        <v>5933</v>
      </c>
      <c r="AO1904" s="32" t="s">
        <v>123</v>
      </c>
      <c r="AP1904" s="32">
        <v>2020</v>
      </c>
      <c r="AQ1904" s="32" t="s">
        <v>130</v>
      </c>
      <c r="AR1904" s="32">
        <v>2020</v>
      </c>
      <c r="AS1904" s="32" t="s">
        <v>1929</v>
      </c>
      <c r="AT1904" s="32" t="s">
        <v>123</v>
      </c>
      <c r="AU1904" s="32" t="s">
        <v>115</v>
      </c>
      <c r="AV1904" s="32" t="s">
        <v>115</v>
      </c>
      <c r="AW1904" s="32" t="s">
        <v>115</v>
      </c>
      <c r="AX1904" s="32" t="s">
        <v>129</v>
      </c>
      <c r="AY1904" s="32" t="s">
        <v>115</v>
      </c>
      <c r="AZ1904" s="110" t="s">
        <v>115</v>
      </c>
      <c r="BA1904" s="32" t="s">
        <v>115</v>
      </c>
      <c r="BB1904" s="32" t="s">
        <v>115</v>
      </c>
      <c r="BC1904" s="32" t="s">
        <v>115</v>
      </c>
      <c r="BD1904" s="32" t="s">
        <v>115</v>
      </c>
      <c r="BE1904" s="32" t="s">
        <v>115</v>
      </c>
      <c r="BF1904" s="110" t="s">
        <v>115</v>
      </c>
      <c r="BG1904" s="32" t="s">
        <v>131</v>
      </c>
      <c r="BH1904" s="32" t="s">
        <v>115</v>
      </c>
      <c r="BI1904" s="32" t="s">
        <v>195</v>
      </c>
      <c r="BJ1904" s="32">
        <v>2</v>
      </c>
      <c r="BK1904" s="110">
        <v>45313</v>
      </c>
      <c r="BL1904" s="110">
        <v>44469</v>
      </c>
      <c r="BM1904" s="110">
        <v>45422</v>
      </c>
      <c r="BN1904" s="32" t="s">
        <v>1883</v>
      </c>
      <c r="BO1904" s="32" t="s">
        <v>115</v>
      </c>
      <c r="BP1904" s="32" t="b">
        <v>1</v>
      </c>
      <c r="BQ1904" s="116">
        <v>49490</v>
      </c>
      <c r="BR1904" s="32" t="s">
        <v>134</v>
      </c>
      <c r="BS1904" s="116">
        <v>1382.4259</v>
      </c>
      <c r="BT1904" s="116">
        <v>1382.4259</v>
      </c>
      <c r="BU1904" s="116">
        <v>72.132300000000001</v>
      </c>
      <c r="BV1904" s="116">
        <v>162.71129999999999</v>
      </c>
      <c r="BW1904" s="116">
        <v>172.98169999999999</v>
      </c>
      <c r="BX1904" s="116">
        <v>888.63969999999995</v>
      </c>
      <c r="BY1904" s="116">
        <v>10.8</v>
      </c>
      <c r="BZ1904" s="116">
        <v>0</v>
      </c>
      <c r="CA1904" s="116">
        <v>0</v>
      </c>
      <c r="CB1904" s="116">
        <v>0</v>
      </c>
      <c r="CC1904" s="116">
        <v>0</v>
      </c>
      <c r="CD1904" s="116">
        <v>0</v>
      </c>
      <c r="CE1904" s="116">
        <v>1371.6259</v>
      </c>
      <c r="CF1904" s="32" t="s">
        <v>135</v>
      </c>
      <c r="CG1904" s="32" t="s">
        <v>136</v>
      </c>
      <c r="CH1904" s="32" t="s">
        <v>137</v>
      </c>
      <c r="CI1904" s="116">
        <v>54.750080000000004</v>
      </c>
      <c r="CJ1904" s="116">
        <v>72.132329999999982</v>
      </c>
      <c r="CK1904" s="116">
        <v>162.71316000000002</v>
      </c>
      <c r="CL1904" s="116">
        <v>144.26808</v>
      </c>
      <c r="CM1904" s="116">
        <v>835.80984999999987</v>
      </c>
      <c r="CN1904" s="116">
        <v>10.15794</v>
      </c>
      <c r="CO1904" s="113">
        <v>0</v>
      </c>
      <c r="CP1904" s="32" t="s">
        <v>5934</v>
      </c>
      <c r="CQ1904" s="32" t="s">
        <v>115</v>
      </c>
      <c r="CR1904" s="32" t="s">
        <v>134</v>
      </c>
      <c r="CS1904" s="32" t="s">
        <v>115</v>
      </c>
      <c r="CT1904" s="113">
        <v>1</v>
      </c>
      <c r="CU1904" s="113">
        <v>0</v>
      </c>
      <c r="CV1904" s="33" t="s">
        <v>401</v>
      </c>
    </row>
    <row r="1905" spans="2:100">
      <c r="B1905" s="31">
        <v>1901</v>
      </c>
      <c r="C1905" s="32" t="s">
        <v>5935</v>
      </c>
      <c r="D1905" s="128"/>
      <c r="E1905" s="128"/>
      <c r="F1905" s="32" t="s">
        <v>458</v>
      </c>
      <c r="G1905" s="32" t="s">
        <v>5595</v>
      </c>
      <c r="H1905" s="32" t="s">
        <v>1633</v>
      </c>
      <c r="I1905" s="32" t="s">
        <v>166</v>
      </c>
      <c r="J1905" s="32" t="s">
        <v>115</v>
      </c>
      <c r="K1905" s="32" t="s">
        <v>5601</v>
      </c>
      <c r="L1905" s="32" t="s">
        <v>5458</v>
      </c>
      <c r="M1905" s="32" t="s">
        <v>5459</v>
      </c>
      <c r="N1905" s="32" t="s">
        <v>115</v>
      </c>
      <c r="O1905" s="32" t="s">
        <v>115</v>
      </c>
      <c r="P1905" s="110">
        <v>45903</v>
      </c>
      <c r="Q1905" s="32">
        <v>77</v>
      </c>
      <c r="R1905" s="32" t="s">
        <v>5473</v>
      </c>
      <c r="S1905" s="32" t="s">
        <v>1819</v>
      </c>
      <c r="T1905" s="32" t="s">
        <v>1939</v>
      </c>
      <c r="U1905" s="32" t="s">
        <v>214</v>
      </c>
      <c r="V1905" s="32" t="s">
        <v>122</v>
      </c>
      <c r="W1905" s="32" t="s">
        <v>123</v>
      </c>
      <c r="X1905" s="32" t="s">
        <v>278</v>
      </c>
      <c r="Y1905" s="128"/>
      <c r="Z1905" s="119" t="s">
        <v>115</v>
      </c>
      <c r="AA1905" s="119">
        <v>19.3831556876283</v>
      </c>
      <c r="AB1905" s="32" t="s">
        <v>115</v>
      </c>
      <c r="AC1905" s="32" t="s">
        <v>530</v>
      </c>
      <c r="AD1905" s="32" t="s">
        <v>115</v>
      </c>
      <c r="AE1905" s="32" t="s">
        <v>115</v>
      </c>
      <c r="AF1905" s="32" t="s">
        <v>115</v>
      </c>
      <c r="AG1905" s="32" t="s">
        <v>4276</v>
      </c>
      <c r="AH1905" s="32" t="s">
        <v>422</v>
      </c>
      <c r="AI1905" s="32">
        <v>5805074</v>
      </c>
      <c r="AJ1905" s="32" t="s">
        <v>5596</v>
      </c>
      <c r="AK1905" s="32" t="s">
        <v>5597</v>
      </c>
      <c r="AL1905" s="32">
        <v>4</v>
      </c>
      <c r="AM1905" s="32">
        <v>82</v>
      </c>
      <c r="AN1905" s="32" t="s">
        <v>128</v>
      </c>
      <c r="AO1905" s="32" t="s">
        <v>123</v>
      </c>
      <c r="AP1905" s="32">
        <v>2020</v>
      </c>
      <c r="AQ1905" s="32" t="s">
        <v>130</v>
      </c>
      <c r="AR1905" s="32">
        <v>2019</v>
      </c>
      <c r="AS1905" s="32" t="s">
        <v>2033</v>
      </c>
      <c r="AT1905" s="32" t="s">
        <v>123</v>
      </c>
      <c r="AU1905" s="32" t="s">
        <v>115</v>
      </c>
      <c r="AV1905" s="32" t="s">
        <v>115</v>
      </c>
      <c r="AW1905" s="32" t="s">
        <v>115</v>
      </c>
      <c r="AX1905" s="32" t="s">
        <v>129</v>
      </c>
      <c r="AY1905" s="32" t="s">
        <v>115</v>
      </c>
      <c r="AZ1905" s="110" t="s">
        <v>115</v>
      </c>
      <c r="BA1905" s="32" t="s">
        <v>115</v>
      </c>
      <c r="BB1905" s="32" t="s">
        <v>115</v>
      </c>
      <c r="BC1905" s="32" t="s">
        <v>115</v>
      </c>
      <c r="BD1905" s="32" t="s">
        <v>115</v>
      </c>
      <c r="BE1905" s="32" t="s">
        <v>5598</v>
      </c>
      <c r="BF1905" s="110">
        <v>45567</v>
      </c>
      <c r="BG1905" s="32" t="s">
        <v>306</v>
      </c>
      <c r="BH1905" s="32" t="s">
        <v>1689</v>
      </c>
      <c r="BI1905" s="32" t="s">
        <v>488</v>
      </c>
      <c r="BJ1905" s="32">
        <v>4</v>
      </c>
      <c r="BK1905" s="110">
        <v>45978</v>
      </c>
      <c r="BL1905" s="110">
        <v>44469</v>
      </c>
      <c r="BM1905" s="110">
        <v>46133</v>
      </c>
      <c r="BN1905" s="32" t="s">
        <v>5561</v>
      </c>
      <c r="BO1905" s="32" t="s">
        <v>115</v>
      </c>
      <c r="BP1905" s="32" t="b">
        <v>1</v>
      </c>
      <c r="BQ1905" s="116">
        <v>66420</v>
      </c>
      <c r="BR1905" s="32" t="s">
        <v>134</v>
      </c>
      <c r="BS1905" s="116">
        <v>740.89850000000001</v>
      </c>
      <c r="BT1905" s="116">
        <v>2236.962</v>
      </c>
      <c r="BU1905" s="116">
        <v>81.1738</v>
      </c>
      <c r="BV1905" s="116">
        <v>103.9315</v>
      </c>
      <c r="BW1905" s="116">
        <v>114.6554</v>
      </c>
      <c r="BX1905" s="116">
        <v>179.8092</v>
      </c>
      <c r="BY1905" s="116">
        <v>772.75130000000001</v>
      </c>
      <c r="BZ1905" s="116">
        <v>923.47529999999995</v>
      </c>
      <c r="CA1905" s="116">
        <v>0</v>
      </c>
      <c r="CB1905" s="116">
        <v>0</v>
      </c>
      <c r="CC1905" s="116">
        <v>0</v>
      </c>
      <c r="CD1905" s="116">
        <v>0</v>
      </c>
      <c r="CE1905" s="116">
        <v>540.7355</v>
      </c>
      <c r="CF1905" s="32" t="s">
        <v>135</v>
      </c>
      <c r="CG1905" s="32" t="s">
        <v>136</v>
      </c>
      <c r="CH1905" s="32" t="s">
        <v>5936</v>
      </c>
      <c r="CI1905" s="116">
        <v>33.745600000000003</v>
      </c>
      <c r="CJ1905" s="116">
        <v>81.173789999999997</v>
      </c>
      <c r="CK1905" s="116">
        <v>103.93793000000001</v>
      </c>
      <c r="CL1905" s="116">
        <v>-246.41022999999998</v>
      </c>
      <c r="CM1905" s="116">
        <v>0</v>
      </c>
      <c r="CN1905" s="116">
        <v>0</v>
      </c>
      <c r="CO1905" s="113">
        <v>0</v>
      </c>
      <c r="CP1905" s="32" t="s">
        <v>5937</v>
      </c>
      <c r="CQ1905" s="32" t="s">
        <v>115</v>
      </c>
      <c r="CR1905" s="32" t="s">
        <v>134</v>
      </c>
      <c r="CS1905" s="32" t="s">
        <v>115</v>
      </c>
      <c r="CT1905" s="113">
        <v>1</v>
      </c>
      <c r="CU1905" s="113">
        <v>0</v>
      </c>
      <c r="CV1905" s="33" t="s">
        <v>1936</v>
      </c>
    </row>
    <row r="1906" spans="2:100">
      <c r="B1906" s="31">
        <v>1902</v>
      </c>
      <c r="C1906" s="128" t="s">
        <v>5539</v>
      </c>
      <c r="D1906" s="128"/>
      <c r="E1906" s="128"/>
      <c r="F1906" s="128"/>
      <c r="G1906" s="32" t="s">
        <v>5938</v>
      </c>
      <c r="H1906" s="32" t="s">
        <v>1613</v>
      </c>
      <c r="I1906" s="32" t="s">
        <v>118</v>
      </c>
      <c r="J1906" s="32" t="s">
        <v>115</v>
      </c>
      <c r="K1906" s="32" t="s">
        <v>115</v>
      </c>
      <c r="L1906" s="32" t="s">
        <v>5458</v>
      </c>
      <c r="M1906" s="32" t="s">
        <v>5459</v>
      </c>
      <c r="N1906" s="32" t="s">
        <v>115</v>
      </c>
      <c r="O1906" s="32" t="s">
        <v>115</v>
      </c>
      <c r="P1906" s="110">
        <v>45933</v>
      </c>
      <c r="Q1906" s="32" t="s">
        <v>115</v>
      </c>
      <c r="R1906" s="32" t="s">
        <v>5473</v>
      </c>
      <c r="S1906" s="32" t="s">
        <v>121</v>
      </c>
      <c r="T1906" s="32" t="s">
        <v>115</v>
      </c>
      <c r="U1906" s="32" t="s">
        <v>214</v>
      </c>
      <c r="V1906" s="32" t="s">
        <v>122</v>
      </c>
      <c r="W1906" s="32" t="s">
        <v>123</v>
      </c>
      <c r="X1906" s="32" t="s">
        <v>1920</v>
      </c>
      <c r="Y1906" s="128"/>
      <c r="Z1906" s="119" t="s">
        <v>115</v>
      </c>
      <c r="AA1906" s="119">
        <v>69.382013145941798</v>
      </c>
      <c r="AB1906" s="32" t="s">
        <v>115</v>
      </c>
      <c r="AC1906" s="32" t="s">
        <v>530</v>
      </c>
      <c r="AD1906" s="32" t="s">
        <v>244</v>
      </c>
      <c r="AE1906" s="32" t="s">
        <v>2766</v>
      </c>
      <c r="AF1906" s="32" t="s">
        <v>115</v>
      </c>
      <c r="AG1906" s="32" t="s">
        <v>4276</v>
      </c>
      <c r="AH1906" s="32" t="s">
        <v>422</v>
      </c>
      <c r="AI1906" s="32">
        <v>5782662</v>
      </c>
      <c r="AJ1906" s="32" t="s">
        <v>5939</v>
      </c>
      <c r="AK1906" s="128" t="s">
        <v>5539</v>
      </c>
      <c r="AL1906" s="32">
        <v>5</v>
      </c>
      <c r="AM1906" s="32">
        <v>82</v>
      </c>
      <c r="AN1906" s="32" t="s">
        <v>128</v>
      </c>
      <c r="AO1906" s="32" t="s">
        <v>123</v>
      </c>
      <c r="AP1906" s="32">
        <v>2020</v>
      </c>
      <c r="AQ1906" s="32" t="s">
        <v>130</v>
      </c>
      <c r="AR1906" s="32">
        <v>2019</v>
      </c>
      <c r="AS1906" s="32" t="s">
        <v>1929</v>
      </c>
      <c r="AT1906" s="32" t="s">
        <v>123</v>
      </c>
      <c r="AU1906" s="32" t="s">
        <v>115</v>
      </c>
      <c r="AV1906" s="32" t="s">
        <v>115</v>
      </c>
      <c r="AW1906" s="32" t="s">
        <v>115</v>
      </c>
      <c r="AX1906" s="32" t="s">
        <v>129</v>
      </c>
      <c r="AY1906" s="32" t="s">
        <v>115</v>
      </c>
      <c r="AZ1906" s="110" t="s">
        <v>115</v>
      </c>
      <c r="BA1906" s="32" t="s">
        <v>115</v>
      </c>
      <c r="BB1906" s="32" t="s">
        <v>115</v>
      </c>
      <c r="BC1906" s="32" t="s">
        <v>115</v>
      </c>
      <c r="BD1906" s="32" t="s">
        <v>115</v>
      </c>
      <c r="BE1906" s="32" t="s">
        <v>115</v>
      </c>
      <c r="BF1906" s="110" t="s">
        <v>115</v>
      </c>
      <c r="BG1906" s="32" t="s">
        <v>131</v>
      </c>
      <c r="BH1906" s="32" t="s">
        <v>115</v>
      </c>
      <c r="BI1906" s="32" t="s">
        <v>864</v>
      </c>
      <c r="BJ1906" s="32">
        <v>3</v>
      </c>
      <c r="BK1906" s="110">
        <v>45468</v>
      </c>
      <c r="BL1906" s="110">
        <v>44210</v>
      </c>
      <c r="BM1906" s="110">
        <v>46119</v>
      </c>
      <c r="BN1906" s="32" t="s">
        <v>2551</v>
      </c>
      <c r="BO1906" s="32" t="s">
        <v>115</v>
      </c>
      <c r="BP1906" s="32" t="b">
        <v>1</v>
      </c>
      <c r="BQ1906" s="116">
        <v>5467</v>
      </c>
      <c r="BR1906" s="32" t="s">
        <v>134</v>
      </c>
      <c r="BS1906" s="116">
        <v>6504.2745999999997</v>
      </c>
      <c r="BT1906" s="116">
        <v>7619.1166000000003</v>
      </c>
      <c r="BU1906" s="116">
        <v>1154.22</v>
      </c>
      <c r="BV1906" s="116">
        <v>127.66289999999999</v>
      </c>
      <c r="BW1906" s="116">
        <v>354.5138</v>
      </c>
      <c r="BX1906" s="116">
        <v>3609.0812999999998</v>
      </c>
      <c r="BY1906" s="116">
        <v>1307.2018</v>
      </c>
      <c r="BZ1906" s="116">
        <v>588.51</v>
      </c>
      <c r="CA1906" s="116">
        <v>0</v>
      </c>
      <c r="CB1906" s="116">
        <v>0</v>
      </c>
      <c r="CC1906" s="116">
        <v>0</v>
      </c>
      <c r="CD1906" s="116">
        <v>0</v>
      </c>
      <c r="CE1906" s="116">
        <v>5723.4047</v>
      </c>
      <c r="CF1906" s="32" t="s">
        <v>135</v>
      </c>
      <c r="CG1906" s="32" t="s">
        <v>136</v>
      </c>
      <c r="CH1906" s="32" t="s">
        <v>253</v>
      </c>
      <c r="CI1906" s="116">
        <v>0</v>
      </c>
      <c r="CJ1906" s="116">
        <v>0</v>
      </c>
      <c r="CK1906" s="116">
        <v>0</v>
      </c>
      <c r="CL1906" s="116">
        <v>0</v>
      </c>
      <c r="CM1906" s="116">
        <v>0</v>
      </c>
      <c r="CN1906" s="116">
        <v>0</v>
      </c>
      <c r="CO1906" s="113">
        <v>0</v>
      </c>
      <c r="CP1906" s="32" t="s">
        <v>5940</v>
      </c>
      <c r="CQ1906" s="32" t="s">
        <v>115</v>
      </c>
      <c r="CR1906" s="32" t="s">
        <v>134</v>
      </c>
      <c r="CS1906" s="32" t="s">
        <v>115</v>
      </c>
      <c r="CT1906" s="113">
        <v>1</v>
      </c>
      <c r="CU1906" s="113">
        <v>0</v>
      </c>
      <c r="CV1906" s="33" t="s">
        <v>401</v>
      </c>
    </row>
    <row r="1907" spans="2:100">
      <c r="B1907" s="31">
        <v>1903</v>
      </c>
      <c r="C1907" s="128" t="s">
        <v>5539</v>
      </c>
      <c r="D1907" s="128"/>
      <c r="E1907" s="128"/>
      <c r="F1907" s="128"/>
      <c r="G1907" s="32" t="s">
        <v>5941</v>
      </c>
      <c r="H1907" s="32" t="s">
        <v>1613</v>
      </c>
      <c r="I1907" s="32" t="s">
        <v>118</v>
      </c>
      <c r="J1907" s="32" t="s">
        <v>115</v>
      </c>
      <c r="K1907" s="32" t="s">
        <v>115</v>
      </c>
      <c r="L1907" s="32" t="s">
        <v>5458</v>
      </c>
      <c r="M1907" s="32" t="s">
        <v>5459</v>
      </c>
      <c r="N1907" s="32" t="s">
        <v>115</v>
      </c>
      <c r="O1907" s="32" t="s">
        <v>115</v>
      </c>
      <c r="P1907" s="110">
        <v>45933</v>
      </c>
      <c r="Q1907" s="32" t="s">
        <v>115</v>
      </c>
      <c r="R1907" s="32" t="s">
        <v>5473</v>
      </c>
      <c r="S1907" s="32" t="s">
        <v>121</v>
      </c>
      <c r="T1907" s="32" t="s">
        <v>115</v>
      </c>
      <c r="U1907" s="32" t="s">
        <v>214</v>
      </c>
      <c r="V1907" s="32" t="s">
        <v>122</v>
      </c>
      <c r="W1907" s="32" t="s">
        <v>123</v>
      </c>
      <c r="X1907" s="32" t="s">
        <v>278</v>
      </c>
      <c r="Y1907" s="128"/>
      <c r="Z1907" s="119" t="s">
        <v>115</v>
      </c>
      <c r="AA1907" s="119">
        <v>53.2802559781139</v>
      </c>
      <c r="AB1907" s="32" t="s">
        <v>115</v>
      </c>
      <c r="AC1907" s="32" t="s">
        <v>701</v>
      </c>
      <c r="AD1907" s="32" t="s">
        <v>244</v>
      </c>
      <c r="AE1907" s="32" t="s">
        <v>115</v>
      </c>
      <c r="AF1907" s="32" t="s">
        <v>115</v>
      </c>
      <c r="AG1907" s="32" t="s">
        <v>4276</v>
      </c>
      <c r="AH1907" s="32" t="s">
        <v>422</v>
      </c>
      <c r="AI1907" s="32">
        <v>5783302</v>
      </c>
      <c r="AJ1907" s="32" t="s">
        <v>5942</v>
      </c>
      <c r="AK1907" s="128" t="s">
        <v>5539</v>
      </c>
      <c r="AL1907" s="32">
        <v>8</v>
      </c>
      <c r="AM1907" s="32">
        <v>82</v>
      </c>
      <c r="AN1907" s="32" t="s">
        <v>128</v>
      </c>
      <c r="AO1907" s="32" t="s">
        <v>123</v>
      </c>
      <c r="AP1907" s="32">
        <v>2021</v>
      </c>
      <c r="AQ1907" s="32" t="s">
        <v>130</v>
      </c>
      <c r="AR1907" s="32">
        <v>2019</v>
      </c>
      <c r="AS1907" s="32" t="s">
        <v>1929</v>
      </c>
      <c r="AT1907" s="32" t="s">
        <v>123</v>
      </c>
      <c r="AU1907" s="32" t="s">
        <v>115</v>
      </c>
      <c r="AV1907" s="32" t="s">
        <v>115</v>
      </c>
      <c r="AW1907" s="32" t="s">
        <v>115</v>
      </c>
      <c r="AX1907" s="32" t="s">
        <v>129</v>
      </c>
      <c r="AY1907" s="32" t="s">
        <v>115</v>
      </c>
      <c r="AZ1907" s="110" t="s">
        <v>115</v>
      </c>
      <c r="BA1907" s="32" t="s">
        <v>115</v>
      </c>
      <c r="BB1907" s="32" t="s">
        <v>115</v>
      </c>
      <c r="BC1907" s="32" t="s">
        <v>115</v>
      </c>
      <c r="BD1907" s="32" t="s">
        <v>115</v>
      </c>
      <c r="BE1907" s="32" t="s">
        <v>115</v>
      </c>
      <c r="BF1907" s="110" t="s">
        <v>115</v>
      </c>
      <c r="BG1907" s="32" t="s">
        <v>131</v>
      </c>
      <c r="BH1907" s="32" t="s">
        <v>115</v>
      </c>
      <c r="BI1907" s="32" t="s">
        <v>195</v>
      </c>
      <c r="BJ1907" s="32">
        <v>2</v>
      </c>
      <c r="BK1907" s="110">
        <v>45110</v>
      </c>
      <c r="BL1907" s="110">
        <v>45108</v>
      </c>
      <c r="BM1907" s="110">
        <v>45673</v>
      </c>
      <c r="BN1907" s="32" t="s">
        <v>2551</v>
      </c>
      <c r="BO1907" s="32" t="s">
        <v>115</v>
      </c>
      <c r="BP1907" s="32" t="b">
        <v>1</v>
      </c>
      <c r="BQ1907" s="116">
        <v>6060</v>
      </c>
      <c r="BR1907" s="32" t="s">
        <v>134</v>
      </c>
      <c r="BS1907" s="116">
        <v>16548.5314</v>
      </c>
      <c r="BT1907" s="116">
        <v>16548.5314</v>
      </c>
      <c r="BU1907" s="116">
        <v>294.20659999999998</v>
      </c>
      <c r="BV1907" s="116">
        <v>684.28930000000003</v>
      </c>
      <c r="BW1907" s="116">
        <v>6746.6052</v>
      </c>
      <c r="BX1907" s="116">
        <v>5799.9489999999996</v>
      </c>
      <c r="BY1907" s="116">
        <v>2942.3136</v>
      </c>
      <c r="BZ1907" s="116">
        <v>0</v>
      </c>
      <c r="CA1907" s="116">
        <v>0</v>
      </c>
      <c r="CB1907" s="116">
        <v>0</v>
      </c>
      <c r="CC1907" s="116">
        <v>0</v>
      </c>
      <c r="CD1907" s="116">
        <v>0</v>
      </c>
      <c r="CE1907" s="116">
        <v>13606.2178</v>
      </c>
      <c r="CF1907" s="32" t="s">
        <v>135</v>
      </c>
      <c r="CG1907" s="32" t="s">
        <v>136</v>
      </c>
      <c r="CH1907" s="32" t="s">
        <v>156</v>
      </c>
      <c r="CI1907" s="116">
        <v>0</v>
      </c>
      <c r="CJ1907" s="116">
        <v>0</v>
      </c>
      <c r="CK1907" s="116">
        <v>0</v>
      </c>
      <c r="CL1907" s="116">
        <v>0</v>
      </c>
      <c r="CM1907" s="116">
        <v>0</v>
      </c>
      <c r="CN1907" s="116">
        <v>15888.51475</v>
      </c>
      <c r="CO1907" s="113">
        <v>0</v>
      </c>
      <c r="CP1907" s="32" t="s">
        <v>5943</v>
      </c>
      <c r="CQ1907" s="32" t="s">
        <v>115</v>
      </c>
      <c r="CR1907" s="32" t="s">
        <v>134</v>
      </c>
      <c r="CS1907" s="32" t="s">
        <v>115</v>
      </c>
      <c r="CT1907" s="113">
        <v>0</v>
      </c>
      <c r="CU1907" s="113">
        <v>1</v>
      </c>
      <c r="CV1907" s="33" t="s">
        <v>401</v>
      </c>
    </row>
    <row r="1908" spans="2:100">
      <c r="B1908" s="123">
        <v>1904</v>
      </c>
      <c r="C1908" s="128" t="s">
        <v>5539</v>
      </c>
      <c r="D1908" s="128"/>
      <c r="E1908" s="128"/>
      <c r="F1908" s="128"/>
      <c r="G1908" s="32" t="s">
        <v>5941</v>
      </c>
      <c r="H1908" s="32" t="s">
        <v>1613</v>
      </c>
      <c r="I1908" s="32" t="s">
        <v>118</v>
      </c>
      <c r="J1908" s="32" t="s">
        <v>115</v>
      </c>
      <c r="K1908" s="32" t="s">
        <v>115</v>
      </c>
      <c r="L1908" s="32" t="s">
        <v>5458</v>
      </c>
      <c r="M1908" s="32" t="s">
        <v>5459</v>
      </c>
      <c r="N1908" s="32" t="s">
        <v>115</v>
      </c>
      <c r="O1908" s="32" t="s">
        <v>115</v>
      </c>
      <c r="P1908" s="110">
        <v>45933</v>
      </c>
      <c r="Q1908" s="32" t="s">
        <v>115</v>
      </c>
      <c r="R1908" s="32" t="s">
        <v>5473</v>
      </c>
      <c r="S1908" s="32" t="s">
        <v>121</v>
      </c>
      <c r="T1908" s="32" t="s">
        <v>115</v>
      </c>
      <c r="U1908" s="32" t="s">
        <v>214</v>
      </c>
      <c r="V1908" s="32" t="s">
        <v>288</v>
      </c>
      <c r="W1908" s="32" t="s">
        <v>123</v>
      </c>
      <c r="X1908" s="32" t="s">
        <v>115</v>
      </c>
      <c r="Y1908" s="128"/>
      <c r="Z1908" s="119" t="s">
        <v>115</v>
      </c>
      <c r="AA1908" s="119">
        <v>53.280299999999897</v>
      </c>
      <c r="AB1908" s="32" t="s">
        <v>115</v>
      </c>
      <c r="AC1908" s="32" t="s">
        <v>701</v>
      </c>
      <c r="AD1908" s="32" t="s">
        <v>115</v>
      </c>
      <c r="AE1908" s="32" t="s">
        <v>115</v>
      </c>
      <c r="AF1908" s="32" t="s">
        <v>115</v>
      </c>
      <c r="AG1908" s="32" t="s">
        <v>4276</v>
      </c>
      <c r="AH1908" s="32" t="s">
        <v>422</v>
      </c>
      <c r="AI1908" s="32">
        <v>5815282</v>
      </c>
      <c r="AJ1908" s="32" t="s">
        <v>5942</v>
      </c>
      <c r="AK1908" s="128" t="s">
        <v>5539</v>
      </c>
      <c r="AL1908" s="32">
        <v>8</v>
      </c>
      <c r="AM1908" s="32">
        <v>82</v>
      </c>
      <c r="AN1908" s="32" t="s">
        <v>128</v>
      </c>
      <c r="AO1908" s="32" t="s">
        <v>123</v>
      </c>
      <c r="AP1908" s="32">
        <v>2021</v>
      </c>
      <c r="AQ1908" s="32" t="s">
        <v>130</v>
      </c>
      <c r="AR1908" s="32">
        <v>2025</v>
      </c>
      <c r="AS1908" s="32" t="s">
        <v>1929</v>
      </c>
      <c r="AT1908" s="32" t="s">
        <v>123</v>
      </c>
      <c r="AU1908" s="32" t="s">
        <v>115</v>
      </c>
      <c r="AV1908" s="32" t="s">
        <v>115</v>
      </c>
      <c r="AW1908" s="32" t="s">
        <v>115</v>
      </c>
      <c r="AX1908" s="32" t="s">
        <v>129</v>
      </c>
      <c r="AY1908" s="32" t="s">
        <v>115</v>
      </c>
      <c r="AZ1908" s="110" t="s">
        <v>115</v>
      </c>
      <c r="BA1908" s="32" t="s">
        <v>115</v>
      </c>
      <c r="BB1908" s="32" t="s">
        <v>115</v>
      </c>
      <c r="BC1908" s="32" t="s">
        <v>115</v>
      </c>
      <c r="BD1908" s="32" t="s">
        <v>115</v>
      </c>
      <c r="BE1908" s="32" t="s">
        <v>115</v>
      </c>
      <c r="BF1908" s="110" t="s">
        <v>115</v>
      </c>
      <c r="BG1908" s="32" t="s">
        <v>131</v>
      </c>
      <c r="BH1908" s="32" t="s">
        <v>115</v>
      </c>
      <c r="BI1908" s="32" t="s">
        <v>864</v>
      </c>
      <c r="BJ1908" s="32">
        <v>3</v>
      </c>
      <c r="BK1908" s="110">
        <v>45678</v>
      </c>
      <c r="BL1908" s="110">
        <v>45108</v>
      </c>
      <c r="BM1908" s="110">
        <v>46000</v>
      </c>
      <c r="BN1908" s="32" t="s">
        <v>2551</v>
      </c>
      <c r="BO1908" s="32" t="s">
        <v>115</v>
      </c>
      <c r="BP1908" s="32" t="b">
        <v>1</v>
      </c>
      <c r="BQ1908" s="116">
        <v>6060</v>
      </c>
      <c r="BR1908" s="32" t="s">
        <v>134</v>
      </c>
      <c r="BS1908" s="116">
        <v>214.2517</v>
      </c>
      <c r="BT1908" s="116">
        <v>6896.8284999999996</v>
      </c>
      <c r="BU1908" s="116">
        <v>0</v>
      </c>
      <c r="BV1908" s="116">
        <v>0</v>
      </c>
      <c r="BW1908" s="116">
        <v>0</v>
      </c>
      <c r="BX1908" s="116">
        <v>0</v>
      </c>
      <c r="BY1908" s="116">
        <v>2011.6515999999999</v>
      </c>
      <c r="BZ1908" s="116">
        <v>4878.2331000000004</v>
      </c>
      <c r="CA1908" s="116">
        <v>6.9438000000000004</v>
      </c>
      <c r="CB1908" s="116">
        <v>0</v>
      </c>
      <c r="CC1908" s="116">
        <v>0</v>
      </c>
      <c r="CD1908" s="116">
        <v>0</v>
      </c>
      <c r="CE1908" s="116">
        <v>0</v>
      </c>
      <c r="CF1908" s="32" t="s">
        <v>135</v>
      </c>
      <c r="CG1908" s="32" t="s">
        <v>136</v>
      </c>
      <c r="CH1908" s="32" t="s">
        <v>2553</v>
      </c>
      <c r="CI1908" s="116">
        <v>0</v>
      </c>
      <c r="CJ1908" s="116">
        <v>0</v>
      </c>
      <c r="CK1908" s="116">
        <v>0</v>
      </c>
      <c r="CL1908" s="116">
        <v>0</v>
      </c>
      <c r="CM1908" s="116">
        <v>0</v>
      </c>
      <c r="CN1908" s="116">
        <v>0</v>
      </c>
      <c r="CO1908" s="113">
        <v>0</v>
      </c>
      <c r="CP1908" s="32" t="s">
        <v>5944</v>
      </c>
      <c r="CQ1908" s="32" t="s">
        <v>115</v>
      </c>
      <c r="CR1908" s="32" t="s">
        <v>134</v>
      </c>
      <c r="CS1908" s="32" t="s">
        <v>115</v>
      </c>
      <c r="CT1908" s="113">
        <v>1</v>
      </c>
      <c r="CU1908" s="113">
        <v>0</v>
      </c>
      <c r="CV1908" s="33" t="s">
        <v>401</v>
      </c>
    </row>
    <row r="1909" spans="2:100">
      <c r="B1909" s="31">
        <v>1905</v>
      </c>
      <c r="C1909" s="128" t="s">
        <v>5539</v>
      </c>
      <c r="D1909" s="128"/>
      <c r="E1909" s="128"/>
      <c r="F1909" s="128"/>
      <c r="G1909" s="32" t="s">
        <v>5604</v>
      </c>
      <c r="H1909" s="32" t="s">
        <v>1613</v>
      </c>
      <c r="I1909" s="32" t="s">
        <v>118</v>
      </c>
      <c r="J1909" s="32" t="s">
        <v>115</v>
      </c>
      <c r="K1909" s="32" t="s">
        <v>115</v>
      </c>
      <c r="L1909" s="32" t="s">
        <v>5458</v>
      </c>
      <c r="M1909" s="32" t="s">
        <v>5459</v>
      </c>
      <c r="N1909" s="32" t="s">
        <v>115</v>
      </c>
      <c r="O1909" s="32" t="s">
        <v>115</v>
      </c>
      <c r="P1909" s="110">
        <v>45931</v>
      </c>
      <c r="Q1909" s="32" t="s">
        <v>115</v>
      </c>
      <c r="R1909" s="32" t="s">
        <v>5473</v>
      </c>
      <c r="S1909" s="32" t="s">
        <v>121</v>
      </c>
      <c r="T1909" s="32" t="s">
        <v>115</v>
      </c>
      <c r="U1909" s="32" t="s">
        <v>214</v>
      </c>
      <c r="V1909" s="32" t="s">
        <v>122</v>
      </c>
      <c r="W1909" s="32" t="s">
        <v>123</v>
      </c>
      <c r="X1909" s="32" t="s">
        <v>1920</v>
      </c>
      <c r="Y1909" s="128"/>
      <c r="Z1909" s="119" t="s">
        <v>115</v>
      </c>
      <c r="AA1909" s="119">
        <v>6.1366183119316</v>
      </c>
      <c r="AB1909" s="32" t="s">
        <v>115</v>
      </c>
      <c r="AC1909" s="32" t="s">
        <v>397</v>
      </c>
      <c r="AD1909" s="32" t="s">
        <v>244</v>
      </c>
      <c r="AE1909" s="32" t="s">
        <v>115</v>
      </c>
      <c r="AF1909" s="32" t="s">
        <v>115</v>
      </c>
      <c r="AG1909" s="32" t="s">
        <v>4276</v>
      </c>
      <c r="AH1909" s="32" t="s">
        <v>422</v>
      </c>
      <c r="AI1909" s="32">
        <v>5783873</v>
      </c>
      <c r="AJ1909" s="32" t="s">
        <v>5605</v>
      </c>
      <c r="AK1909" s="128" t="s">
        <v>5539</v>
      </c>
      <c r="AL1909" s="32">
        <v>8</v>
      </c>
      <c r="AM1909" s="32">
        <v>82</v>
      </c>
      <c r="AN1909" s="32" t="s">
        <v>128</v>
      </c>
      <c r="AO1909" s="32" t="s">
        <v>123</v>
      </c>
      <c r="AP1909" s="32">
        <v>2021</v>
      </c>
      <c r="AQ1909" s="32" t="s">
        <v>130</v>
      </c>
      <c r="AR1909" s="32">
        <v>2020</v>
      </c>
      <c r="AS1909" s="32" t="s">
        <v>1929</v>
      </c>
      <c r="AT1909" s="32" t="s">
        <v>123</v>
      </c>
      <c r="AU1909" s="32" t="s">
        <v>115</v>
      </c>
      <c r="AV1909" s="32" t="s">
        <v>115</v>
      </c>
      <c r="AW1909" s="32" t="s">
        <v>115</v>
      </c>
      <c r="AX1909" s="32" t="s">
        <v>129</v>
      </c>
      <c r="AY1909" s="32" t="s">
        <v>115</v>
      </c>
      <c r="AZ1909" s="110" t="s">
        <v>115</v>
      </c>
      <c r="BA1909" s="32" t="s">
        <v>115</v>
      </c>
      <c r="BB1909" s="32" t="s">
        <v>115</v>
      </c>
      <c r="BC1909" s="32" t="s">
        <v>115</v>
      </c>
      <c r="BD1909" s="32" t="s">
        <v>115</v>
      </c>
      <c r="BE1909" s="32" t="s">
        <v>115</v>
      </c>
      <c r="BF1909" s="110" t="s">
        <v>115</v>
      </c>
      <c r="BG1909" s="32" t="s">
        <v>131</v>
      </c>
      <c r="BH1909" s="32" t="s">
        <v>115</v>
      </c>
      <c r="BI1909" s="32" t="s">
        <v>195</v>
      </c>
      <c r="BJ1909" s="32">
        <v>2</v>
      </c>
      <c r="BK1909" s="110">
        <v>44593</v>
      </c>
      <c r="BL1909" s="110">
        <v>44501</v>
      </c>
      <c r="BM1909" s="110">
        <v>45077</v>
      </c>
      <c r="BN1909" s="32" t="s">
        <v>2551</v>
      </c>
      <c r="BO1909" s="32" t="s">
        <v>115</v>
      </c>
      <c r="BP1909" s="32" t="b">
        <v>0</v>
      </c>
      <c r="BQ1909" s="116">
        <v>8650</v>
      </c>
      <c r="BR1909" s="32" t="s">
        <v>134</v>
      </c>
      <c r="BS1909" s="116">
        <v>3560.8595999999998</v>
      </c>
      <c r="BT1909" s="116">
        <v>3560.8595999999998</v>
      </c>
      <c r="BU1909" s="116">
        <v>867.29840000000002</v>
      </c>
      <c r="BV1909" s="116">
        <v>2209.9160000000002</v>
      </c>
      <c r="BW1909" s="116">
        <v>395.23480000000001</v>
      </c>
      <c r="BX1909" s="116">
        <v>16.543800000000001</v>
      </c>
      <c r="BY1909" s="116">
        <v>0</v>
      </c>
      <c r="BZ1909" s="116">
        <v>0</v>
      </c>
      <c r="CA1909" s="116">
        <v>0</v>
      </c>
      <c r="CB1909" s="116">
        <v>0</v>
      </c>
      <c r="CC1909" s="116">
        <v>0</v>
      </c>
      <c r="CD1909" s="116">
        <v>0</v>
      </c>
      <c r="CE1909" s="116">
        <v>3560.8595999999998</v>
      </c>
      <c r="CF1909" s="32" t="s">
        <v>135</v>
      </c>
      <c r="CG1909" s="32" t="s">
        <v>136</v>
      </c>
      <c r="CH1909" s="32" t="s">
        <v>258</v>
      </c>
      <c r="CI1909" s="116">
        <v>0</v>
      </c>
      <c r="CJ1909" s="116">
        <v>0</v>
      </c>
      <c r="CK1909" s="116">
        <v>0</v>
      </c>
      <c r="CL1909" s="116">
        <v>3429.19515</v>
      </c>
      <c r="CM1909" s="116">
        <v>15.961510000000001</v>
      </c>
      <c r="CN1909" s="116">
        <v>0</v>
      </c>
      <c r="CO1909" s="113">
        <v>0</v>
      </c>
      <c r="CP1909" s="32" t="s">
        <v>5945</v>
      </c>
      <c r="CQ1909" s="32" t="s">
        <v>115</v>
      </c>
      <c r="CR1909" s="32" t="s">
        <v>134</v>
      </c>
      <c r="CS1909" s="32" t="s">
        <v>115</v>
      </c>
      <c r="CT1909" s="113">
        <v>0</v>
      </c>
      <c r="CU1909" s="113">
        <v>1</v>
      </c>
      <c r="CV1909" s="33" t="s">
        <v>401</v>
      </c>
    </row>
    <row r="1910" spans="2:100">
      <c r="B1910" s="31">
        <v>1906</v>
      </c>
      <c r="C1910" s="128" t="s">
        <v>5539</v>
      </c>
      <c r="D1910" s="128"/>
      <c r="E1910" s="128"/>
      <c r="F1910" s="128"/>
      <c r="G1910" s="32" t="s">
        <v>5604</v>
      </c>
      <c r="H1910" s="32" t="s">
        <v>219</v>
      </c>
      <c r="I1910" s="32" t="s">
        <v>118</v>
      </c>
      <c r="J1910" s="32" t="s">
        <v>115</v>
      </c>
      <c r="K1910" s="32" t="s">
        <v>115</v>
      </c>
      <c r="L1910" s="32" t="s">
        <v>5458</v>
      </c>
      <c r="M1910" s="32" t="s">
        <v>5459</v>
      </c>
      <c r="N1910" s="32" t="s">
        <v>115</v>
      </c>
      <c r="O1910" s="32" t="s">
        <v>115</v>
      </c>
      <c r="P1910" s="110">
        <v>45931</v>
      </c>
      <c r="Q1910" s="32">
        <v>70</v>
      </c>
      <c r="R1910" s="32" t="s">
        <v>5473</v>
      </c>
      <c r="S1910" s="32" t="s">
        <v>121</v>
      </c>
      <c r="T1910" s="32" t="s">
        <v>115</v>
      </c>
      <c r="U1910" s="32" t="s">
        <v>214</v>
      </c>
      <c r="V1910" s="32" t="s">
        <v>122</v>
      </c>
      <c r="W1910" s="32" t="s">
        <v>123</v>
      </c>
      <c r="X1910" s="32" t="s">
        <v>1920</v>
      </c>
      <c r="Y1910" s="128"/>
      <c r="Z1910" s="119" t="s">
        <v>115</v>
      </c>
      <c r="AA1910" s="119">
        <v>6.1366183119316</v>
      </c>
      <c r="AB1910" s="32" t="s">
        <v>115</v>
      </c>
      <c r="AC1910" s="32" t="s">
        <v>397</v>
      </c>
      <c r="AD1910" s="32" t="s">
        <v>115</v>
      </c>
      <c r="AE1910" s="32" t="s">
        <v>115</v>
      </c>
      <c r="AF1910" s="32" t="s">
        <v>115</v>
      </c>
      <c r="AG1910" s="32" t="s">
        <v>115</v>
      </c>
      <c r="AH1910" s="32" t="s">
        <v>115</v>
      </c>
      <c r="AI1910" s="32">
        <v>5794597</v>
      </c>
      <c r="AJ1910" s="32" t="s">
        <v>5605</v>
      </c>
      <c r="AK1910" s="128" t="s">
        <v>5539</v>
      </c>
      <c r="AL1910" s="32">
        <v>8</v>
      </c>
      <c r="AM1910" s="32">
        <v>82</v>
      </c>
      <c r="AN1910" s="32" t="s">
        <v>128</v>
      </c>
      <c r="AO1910" s="32" t="s">
        <v>123</v>
      </c>
      <c r="AP1910" s="32">
        <v>2021</v>
      </c>
      <c r="AQ1910" s="32" t="s">
        <v>130</v>
      </c>
      <c r="AR1910" s="32">
        <v>2021</v>
      </c>
      <c r="AS1910" s="32" t="s">
        <v>1929</v>
      </c>
      <c r="AT1910" s="32" t="s">
        <v>123</v>
      </c>
      <c r="AU1910" s="32" t="s">
        <v>115</v>
      </c>
      <c r="AV1910" s="32" t="s">
        <v>115</v>
      </c>
      <c r="AW1910" s="32" t="s">
        <v>115</v>
      </c>
      <c r="AX1910" s="32" t="s">
        <v>129</v>
      </c>
      <c r="AY1910" s="32" t="s">
        <v>115</v>
      </c>
      <c r="AZ1910" s="110" t="s">
        <v>115</v>
      </c>
      <c r="BA1910" s="32" t="s">
        <v>115</v>
      </c>
      <c r="BB1910" s="32" t="s">
        <v>115</v>
      </c>
      <c r="BC1910" s="32" t="s">
        <v>115</v>
      </c>
      <c r="BD1910" s="32" t="s">
        <v>115</v>
      </c>
      <c r="BE1910" s="32" t="s">
        <v>5606</v>
      </c>
      <c r="BF1910" s="110">
        <v>43886</v>
      </c>
      <c r="BG1910" s="32" t="s">
        <v>306</v>
      </c>
      <c r="BH1910" s="32" t="s">
        <v>1749</v>
      </c>
      <c r="BI1910" s="32" t="s">
        <v>195</v>
      </c>
      <c r="BJ1910" s="32">
        <v>2</v>
      </c>
      <c r="BK1910" s="110">
        <v>44607</v>
      </c>
      <c r="BL1910" s="110">
        <v>44501</v>
      </c>
      <c r="BM1910" s="110">
        <v>45077</v>
      </c>
      <c r="BN1910" s="32" t="s">
        <v>2551</v>
      </c>
      <c r="BO1910" s="32" t="s">
        <v>115</v>
      </c>
      <c r="BP1910" s="32" t="b">
        <v>0</v>
      </c>
      <c r="BQ1910" s="116">
        <v>8650</v>
      </c>
      <c r="BR1910" s="32" t="s">
        <v>134</v>
      </c>
      <c r="BS1910" s="116">
        <v>773.40300000000002</v>
      </c>
      <c r="BT1910" s="116">
        <v>773.40300000000002</v>
      </c>
      <c r="BU1910" s="116">
        <v>201.233</v>
      </c>
      <c r="BV1910" s="116">
        <v>393.73930000000001</v>
      </c>
      <c r="BW1910" s="116">
        <v>162.7217</v>
      </c>
      <c r="BX1910" s="116">
        <v>15.577999999999999</v>
      </c>
      <c r="BY1910" s="116">
        <v>0</v>
      </c>
      <c r="BZ1910" s="116">
        <v>0</v>
      </c>
      <c r="CA1910" s="116">
        <v>0</v>
      </c>
      <c r="CB1910" s="116">
        <v>0</v>
      </c>
      <c r="CC1910" s="116">
        <v>0</v>
      </c>
      <c r="CD1910" s="116">
        <v>0</v>
      </c>
      <c r="CE1910" s="116">
        <v>773.40300000000002</v>
      </c>
      <c r="CF1910" s="32" t="s">
        <v>135</v>
      </c>
      <c r="CG1910" s="32" t="s">
        <v>136</v>
      </c>
      <c r="CH1910" s="32" t="s">
        <v>258</v>
      </c>
      <c r="CI1910" s="116">
        <v>0</v>
      </c>
      <c r="CJ1910" s="116">
        <v>0</v>
      </c>
      <c r="CK1910" s="116">
        <v>0</v>
      </c>
      <c r="CL1910" s="116">
        <v>757.82499000000007</v>
      </c>
      <c r="CM1910" s="116">
        <v>15.57799</v>
      </c>
      <c r="CN1910" s="116">
        <v>0</v>
      </c>
      <c r="CO1910" s="113">
        <v>0</v>
      </c>
      <c r="CP1910" s="32" t="s">
        <v>5791</v>
      </c>
      <c r="CQ1910" s="32" t="s">
        <v>115</v>
      </c>
      <c r="CR1910" s="32" t="s">
        <v>134</v>
      </c>
      <c r="CS1910" s="32" t="s">
        <v>115</v>
      </c>
      <c r="CT1910" s="113">
        <v>0</v>
      </c>
      <c r="CU1910" s="113">
        <v>1</v>
      </c>
      <c r="CV1910" s="33" t="s">
        <v>1936</v>
      </c>
    </row>
    <row r="1911" spans="2:100">
      <c r="B1911" s="28">
        <v>1907</v>
      </c>
      <c r="C1911" s="129" t="s">
        <v>5539</v>
      </c>
      <c r="D1911" s="129"/>
      <c r="E1911" s="129"/>
      <c r="F1911" s="129"/>
      <c r="G1911" s="29" t="s">
        <v>5946</v>
      </c>
      <c r="H1911" s="29" t="s">
        <v>1613</v>
      </c>
      <c r="I1911" s="29" t="s">
        <v>118</v>
      </c>
      <c r="J1911" s="29" t="s">
        <v>115</v>
      </c>
      <c r="K1911" s="29" t="s">
        <v>115</v>
      </c>
      <c r="L1911" s="29" t="s">
        <v>5458</v>
      </c>
      <c r="M1911" s="29" t="s">
        <v>5459</v>
      </c>
      <c r="N1911" s="29" t="s">
        <v>115</v>
      </c>
      <c r="O1911" s="29" t="s">
        <v>115</v>
      </c>
      <c r="P1911" s="109">
        <v>45933</v>
      </c>
      <c r="Q1911" s="29" t="s">
        <v>115</v>
      </c>
      <c r="R1911" s="29" t="s">
        <v>5473</v>
      </c>
      <c r="S1911" s="29" t="s">
        <v>121</v>
      </c>
      <c r="T1911" s="29" t="s">
        <v>115</v>
      </c>
      <c r="U1911" s="29" t="s">
        <v>214</v>
      </c>
      <c r="V1911" s="29" t="s">
        <v>122</v>
      </c>
      <c r="W1911" s="29" t="s">
        <v>123</v>
      </c>
      <c r="X1911" s="29" t="s">
        <v>1920</v>
      </c>
      <c r="Y1911" s="129"/>
      <c r="Z1911" s="118" t="s">
        <v>115</v>
      </c>
      <c r="AA1911" s="118">
        <v>69.382013145941798</v>
      </c>
      <c r="AB1911" s="29" t="s">
        <v>115</v>
      </c>
      <c r="AC1911" s="29" t="s">
        <v>534</v>
      </c>
      <c r="AD1911" s="29" t="s">
        <v>244</v>
      </c>
      <c r="AE1911" s="29" t="s">
        <v>2766</v>
      </c>
      <c r="AF1911" s="29" t="s">
        <v>115</v>
      </c>
      <c r="AG1911" s="29" t="s">
        <v>4276</v>
      </c>
      <c r="AH1911" s="29" t="s">
        <v>422</v>
      </c>
      <c r="AI1911" s="29">
        <v>5783904</v>
      </c>
      <c r="AJ1911" s="29" t="s">
        <v>5947</v>
      </c>
      <c r="AK1911" s="129" t="s">
        <v>5539</v>
      </c>
      <c r="AL1911" s="29">
        <v>5</v>
      </c>
      <c r="AM1911" s="29">
        <v>82</v>
      </c>
      <c r="AN1911" s="29" t="s">
        <v>128</v>
      </c>
      <c r="AO1911" s="29" t="s">
        <v>123</v>
      </c>
      <c r="AP1911" s="29">
        <v>2022</v>
      </c>
      <c r="AQ1911" s="29" t="s">
        <v>130</v>
      </c>
      <c r="AR1911" s="29">
        <v>2020</v>
      </c>
      <c r="AS1911" s="29" t="s">
        <v>1929</v>
      </c>
      <c r="AT1911" s="29" t="s">
        <v>123</v>
      </c>
      <c r="AU1911" s="29" t="s">
        <v>115</v>
      </c>
      <c r="AV1911" s="29" t="s">
        <v>115</v>
      </c>
      <c r="AW1911" s="29" t="s">
        <v>115</v>
      </c>
      <c r="AX1911" s="29" t="s">
        <v>129</v>
      </c>
      <c r="AY1911" s="29" t="s">
        <v>115</v>
      </c>
      <c r="AZ1911" s="109" t="s">
        <v>115</v>
      </c>
      <c r="BA1911" s="29" t="s">
        <v>115</v>
      </c>
      <c r="BB1911" s="29" t="s">
        <v>115</v>
      </c>
      <c r="BC1911" s="29" t="s">
        <v>115</v>
      </c>
      <c r="BD1911" s="29" t="s">
        <v>115</v>
      </c>
      <c r="BE1911" s="29" t="s">
        <v>115</v>
      </c>
      <c r="BF1911" s="109" t="s">
        <v>115</v>
      </c>
      <c r="BG1911" s="29" t="s">
        <v>131</v>
      </c>
      <c r="BH1911" s="29" t="s">
        <v>115</v>
      </c>
      <c r="BI1911" s="29" t="s">
        <v>195</v>
      </c>
      <c r="BJ1911" s="29">
        <v>2</v>
      </c>
      <c r="BK1911" s="109">
        <v>45523</v>
      </c>
      <c r="BL1911" s="109">
        <v>44936</v>
      </c>
      <c r="BM1911" s="109">
        <v>45850</v>
      </c>
      <c r="BN1911" s="29" t="s">
        <v>234</v>
      </c>
      <c r="BO1911" s="29" t="s">
        <v>115</v>
      </c>
      <c r="BP1911" s="29" t="b">
        <v>1</v>
      </c>
      <c r="BQ1911" s="115">
        <v>6630</v>
      </c>
      <c r="BR1911" s="29" t="s">
        <v>134</v>
      </c>
      <c r="BS1911" s="115">
        <v>2833.3146000000002</v>
      </c>
      <c r="BT1911" s="115">
        <v>3924.5373</v>
      </c>
      <c r="BU1911" s="115">
        <v>38.8384</v>
      </c>
      <c r="BV1911" s="115">
        <v>23.033300000000001</v>
      </c>
      <c r="BW1911" s="115">
        <v>202.41829999999999</v>
      </c>
      <c r="BX1911" s="115">
        <v>1417.7535</v>
      </c>
      <c r="BY1911" s="115">
        <v>1807.5971999999999</v>
      </c>
      <c r="BZ1911" s="115">
        <v>394.32490000000001</v>
      </c>
      <c r="CA1911" s="115">
        <v>0</v>
      </c>
      <c r="CB1911" s="115">
        <v>0</v>
      </c>
      <c r="CC1911" s="115">
        <v>0</v>
      </c>
      <c r="CD1911" s="115">
        <v>0</v>
      </c>
      <c r="CE1911" s="115">
        <v>1722.6152000000002</v>
      </c>
      <c r="CF1911" s="29" t="s">
        <v>135</v>
      </c>
      <c r="CG1911" s="29" t="s">
        <v>136</v>
      </c>
      <c r="CH1911" s="29" t="s">
        <v>235</v>
      </c>
      <c r="CI1911" s="115">
        <v>0</v>
      </c>
      <c r="CJ1911" s="115">
        <v>0</v>
      </c>
      <c r="CK1911" s="115">
        <v>0</v>
      </c>
      <c r="CL1911" s="115">
        <v>0</v>
      </c>
      <c r="CM1911" s="115">
        <v>0</v>
      </c>
      <c r="CN1911" s="115">
        <v>2892.9355</v>
      </c>
      <c r="CO1911" s="112">
        <v>0</v>
      </c>
      <c r="CP1911" s="29" t="s">
        <v>5948</v>
      </c>
      <c r="CQ1911" s="29" t="s">
        <v>115</v>
      </c>
      <c r="CR1911" s="29" t="s">
        <v>134</v>
      </c>
      <c r="CS1911" s="29" t="s">
        <v>115</v>
      </c>
      <c r="CT1911" s="112">
        <v>1</v>
      </c>
      <c r="CU1911" s="112">
        <v>0</v>
      </c>
      <c r="CV1911" s="30" t="s">
        <v>401</v>
      </c>
    </row>
    <row r="1912" spans="2:100">
      <c r="B1912" s="31">
        <v>1908</v>
      </c>
      <c r="C1912" s="128" t="s">
        <v>5539</v>
      </c>
      <c r="D1912" s="128"/>
      <c r="E1912" s="128"/>
      <c r="F1912" s="128"/>
      <c r="G1912" s="32" t="s">
        <v>5949</v>
      </c>
      <c r="H1912" s="32" t="s">
        <v>1613</v>
      </c>
      <c r="I1912" s="32" t="s">
        <v>118</v>
      </c>
      <c r="J1912" s="32" t="s">
        <v>115</v>
      </c>
      <c r="K1912" s="32" t="s">
        <v>115</v>
      </c>
      <c r="L1912" s="32" t="s">
        <v>5458</v>
      </c>
      <c r="M1912" s="32" t="s">
        <v>5459</v>
      </c>
      <c r="N1912" s="32" t="s">
        <v>115</v>
      </c>
      <c r="O1912" s="32" t="s">
        <v>115</v>
      </c>
      <c r="P1912" s="110">
        <v>45916</v>
      </c>
      <c r="Q1912" s="32" t="s">
        <v>115</v>
      </c>
      <c r="R1912" s="32" t="s">
        <v>5473</v>
      </c>
      <c r="S1912" s="32" t="s">
        <v>121</v>
      </c>
      <c r="T1912" s="32" t="s">
        <v>115</v>
      </c>
      <c r="U1912" s="32" t="s">
        <v>214</v>
      </c>
      <c r="V1912" s="32" t="s">
        <v>122</v>
      </c>
      <c r="W1912" s="32" t="s">
        <v>123</v>
      </c>
      <c r="X1912" s="32" t="s">
        <v>887</v>
      </c>
      <c r="Y1912" s="128"/>
      <c r="Z1912" s="119" t="s">
        <v>115</v>
      </c>
      <c r="AA1912" s="119">
        <v>41.321279857637002</v>
      </c>
      <c r="AB1912" s="32" t="s">
        <v>115</v>
      </c>
      <c r="AC1912" s="32" t="s">
        <v>407</v>
      </c>
      <c r="AD1912" s="32" t="s">
        <v>244</v>
      </c>
      <c r="AE1912" s="32" t="s">
        <v>2766</v>
      </c>
      <c r="AF1912" s="32" t="s">
        <v>115</v>
      </c>
      <c r="AG1912" s="32" t="s">
        <v>115</v>
      </c>
      <c r="AH1912" s="32" t="s">
        <v>115</v>
      </c>
      <c r="AI1912" s="32">
        <v>5784784</v>
      </c>
      <c r="AJ1912" s="32" t="s">
        <v>5950</v>
      </c>
      <c r="AK1912" s="128" t="s">
        <v>5539</v>
      </c>
      <c r="AL1912" s="32">
        <v>5</v>
      </c>
      <c r="AM1912" s="32">
        <v>82</v>
      </c>
      <c r="AN1912" s="32" t="s">
        <v>128</v>
      </c>
      <c r="AO1912" s="32" t="s">
        <v>123</v>
      </c>
      <c r="AP1912" s="32">
        <v>2020</v>
      </c>
      <c r="AQ1912" s="32" t="s">
        <v>130</v>
      </c>
      <c r="AR1912" s="32">
        <v>2019</v>
      </c>
      <c r="AS1912" s="32" t="s">
        <v>2033</v>
      </c>
      <c r="AT1912" s="32" t="s">
        <v>123</v>
      </c>
      <c r="AU1912" s="32" t="s">
        <v>115</v>
      </c>
      <c r="AV1912" s="32" t="s">
        <v>115</v>
      </c>
      <c r="AW1912" s="32" t="s">
        <v>115</v>
      </c>
      <c r="AX1912" s="32" t="s">
        <v>129</v>
      </c>
      <c r="AY1912" s="32" t="s">
        <v>115</v>
      </c>
      <c r="AZ1912" s="110" t="s">
        <v>115</v>
      </c>
      <c r="BA1912" s="32" t="s">
        <v>115</v>
      </c>
      <c r="BB1912" s="32" t="s">
        <v>115</v>
      </c>
      <c r="BC1912" s="32" t="s">
        <v>115</v>
      </c>
      <c r="BD1912" s="32" t="s">
        <v>115</v>
      </c>
      <c r="BE1912" s="32" t="s">
        <v>115</v>
      </c>
      <c r="BF1912" s="110" t="s">
        <v>115</v>
      </c>
      <c r="BG1912" s="32" t="s">
        <v>131</v>
      </c>
      <c r="BH1912" s="32" t="s">
        <v>115</v>
      </c>
      <c r="BI1912" s="32" t="s">
        <v>195</v>
      </c>
      <c r="BJ1912" s="32">
        <v>2</v>
      </c>
      <c r="BK1912" s="110">
        <v>44027</v>
      </c>
      <c r="BL1912" s="110">
        <v>44044</v>
      </c>
      <c r="BM1912" s="110">
        <v>44158</v>
      </c>
      <c r="BN1912" s="32" t="s">
        <v>115</v>
      </c>
      <c r="BO1912" s="32" t="s">
        <v>115</v>
      </c>
      <c r="BP1912" s="32" t="b">
        <v>0</v>
      </c>
      <c r="BQ1912" s="116">
        <v>6352</v>
      </c>
      <c r="BR1912" s="32" t="s">
        <v>134</v>
      </c>
      <c r="BS1912" s="116">
        <v>10903.4817</v>
      </c>
      <c r="BT1912" s="116">
        <v>10903.4817</v>
      </c>
      <c r="BU1912" s="116">
        <v>-201.08260000000001</v>
      </c>
      <c r="BV1912" s="116">
        <v>14.9229</v>
      </c>
      <c r="BW1912" s="116">
        <v>0</v>
      </c>
      <c r="BX1912" s="116">
        <v>0</v>
      </c>
      <c r="BY1912" s="116">
        <v>0</v>
      </c>
      <c r="BZ1912" s="116">
        <v>0</v>
      </c>
      <c r="CA1912" s="116">
        <v>0</v>
      </c>
      <c r="CB1912" s="116">
        <v>0</v>
      </c>
      <c r="CC1912" s="116">
        <v>0</v>
      </c>
      <c r="CD1912" s="116">
        <v>0</v>
      </c>
      <c r="CE1912" s="116">
        <v>10903.4817</v>
      </c>
      <c r="CF1912" s="32" t="s">
        <v>135</v>
      </c>
      <c r="CG1912" s="32" t="s">
        <v>136</v>
      </c>
      <c r="CH1912" s="32" t="s">
        <v>456</v>
      </c>
      <c r="CI1912" s="116">
        <v>11089.07828</v>
      </c>
      <c r="CJ1912" s="116">
        <v>-201.08257999999995</v>
      </c>
      <c r="CK1912" s="116">
        <v>14.92291</v>
      </c>
      <c r="CL1912" s="116">
        <v>0</v>
      </c>
      <c r="CM1912" s="116">
        <v>0</v>
      </c>
      <c r="CN1912" s="116">
        <v>0</v>
      </c>
      <c r="CO1912" s="113">
        <v>0</v>
      </c>
      <c r="CP1912" s="32" t="s">
        <v>5951</v>
      </c>
      <c r="CQ1912" s="32" t="s">
        <v>115</v>
      </c>
      <c r="CR1912" s="32" t="s">
        <v>134</v>
      </c>
      <c r="CS1912" s="32" t="s">
        <v>115</v>
      </c>
      <c r="CT1912" s="113">
        <v>0.3427</v>
      </c>
      <c r="CU1912" s="113">
        <v>0.6573</v>
      </c>
      <c r="CV1912" s="33" t="s">
        <v>401</v>
      </c>
    </row>
    <row r="1913" spans="2:100">
      <c r="B1913" s="31">
        <v>1909</v>
      </c>
      <c r="C1913" s="128" t="s">
        <v>5539</v>
      </c>
      <c r="D1913" s="128"/>
      <c r="E1913" s="128"/>
      <c r="F1913" s="128"/>
      <c r="G1913" s="32" t="s">
        <v>5952</v>
      </c>
      <c r="H1913" s="32" t="s">
        <v>1613</v>
      </c>
      <c r="I1913" s="32" t="s">
        <v>118</v>
      </c>
      <c r="J1913" s="32" t="s">
        <v>115</v>
      </c>
      <c r="K1913" s="32" t="s">
        <v>115</v>
      </c>
      <c r="L1913" s="32" t="s">
        <v>5458</v>
      </c>
      <c r="M1913" s="32" t="s">
        <v>5459</v>
      </c>
      <c r="N1913" s="32" t="s">
        <v>115</v>
      </c>
      <c r="O1913" s="32" t="s">
        <v>115</v>
      </c>
      <c r="P1913" s="110">
        <v>45904</v>
      </c>
      <c r="Q1913" s="32" t="s">
        <v>115</v>
      </c>
      <c r="R1913" s="32" t="s">
        <v>5473</v>
      </c>
      <c r="S1913" s="32" t="s">
        <v>121</v>
      </c>
      <c r="T1913" s="32" t="s">
        <v>115</v>
      </c>
      <c r="U1913" s="32" t="s">
        <v>214</v>
      </c>
      <c r="V1913" s="32" t="s">
        <v>122</v>
      </c>
      <c r="W1913" s="32" t="s">
        <v>123</v>
      </c>
      <c r="X1913" s="32" t="s">
        <v>887</v>
      </c>
      <c r="Y1913" s="128"/>
      <c r="Z1913" s="119" t="s">
        <v>115</v>
      </c>
      <c r="AA1913" s="119">
        <v>37.881457476690201</v>
      </c>
      <c r="AB1913" s="32" t="s">
        <v>115</v>
      </c>
      <c r="AC1913" s="32" t="s">
        <v>534</v>
      </c>
      <c r="AD1913" s="32" t="s">
        <v>244</v>
      </c>
      <c r="AE1913" s="32" t="s">
        <v>2766</v>
      </c>
      <c r="AF1913" s="32" t="s">
        <v>115</v>
      </c>
      <c r="AG1913" s="32" t="s">
        <v>5582</v>
      </c>
      <c r="AH1913" s="32" t="s">
        <v>422</v>
      </c>
      <c r="AI1913" s="32">
        <v>5784846</v>
      </c>
      <c r="AJ1913" s="32" t="s">
        <v>5953</v>
      </c>
      <c r="AK1913" s="128" t="s">
        <v>5539</v>
      </c>
      <c r="AL1913" s="32">
        <v>3</v>
      </c>
      <c r="AM1913" s="32">
        <v>82</v>
      </c>
      <c r="AN1913" s="32" t="s">
        <v>128</v>
      </c>
      <c r="AO1913" s="32" t="s">
        <v>123</v>
      </c>
      <c r="AP1913" s="32">
        <v>2020</v>
      </c>
      <c r="AQ1913" s="32" t="s">
        <v>130</v>
      </c>
      <c r="AR1913" s="32">
        <v>2019</v>
      </c>
      <c r="AS1913" s="32" t="s">
        <v>2033</v>
      </c>
      <c r="AT1913" s="32" t="s">
        <v>123</v>
      </c>
      <c r="AU1913" s="32" t="s">
        <v>115</v>
      </c>
      <c r="AV1913" s="32" t="s">
        <v>115</v>
      </c>
      <c r="AW1913" s="32" t="s">
        <v>115</v>
      </c>
      <c r="AX1913" s="32" t="s">
        <v>129</v>
      </c>
      <c r="AY1913" s="32" t="s">
        <v>115</v>
      </c>
      <c r="AZ1913" s="110" t="s">
        <v>115</v>
      </c>
      <c r="BA1913" s="32" t="s">
        <v>115</v>
      </c>
      <c r="BB1913" s="32" t="s">
        <v>115</v>
      </c>
      <c r="BC1913" s="32" t="s">
        <v>115</v>
      </c>
      <c r="BD1913" s="32" t="s">
        <v>115</v>
      </c>
      <c r="BE1913" s="32" t="s">
        <v>115</v>
      </c>
      <c r="BF1913" s="110" t="s">
        <v>115</v>
      </c>
      <c r="BG1913" s="32" t="s">
        <v>131</v>
      </c>
      <c r="BH1913" s="32" t="s">
        <v>115</v>
      </c>
      <c r="BI1913" s="32" t="s">
        <v>195</v>
      </c>
      <c r="BJ1913" s="32">
        <v>2</v>
      </c>
      <c r="BK1913" s="110">
        <v>44855</v>
      </c>
      <c r="BL1913" s="110">
        <v>44044</v>
      </c>
      <c r="BM1913" s="110">
        <v>45212</v>
      </c>
      <c r="BN1913" s="32" t="s">
        <v>2551</v>
      </c>
      <c r="BO1913" s="32" t="s">
        <v>115</v>
      </c>
      <c r="BP1913" s="32" t="b">
        <v>0</v>
      </c>
      <c r="BQ1913" s="116">
        <v>9053</v>
      </c>
      <c r="BR1913" s="32" t="s">
        <v>134</v>
      </c>
      <c r="BS1913" s="116">
        <v>4572.7488999999996</v>
      </c>
      <c r="BT1913" s="116">
        <v>4584.7611999999999</v>
      </c>
      <c r="BU1913" s="116">
        <v>299.18200000000002</v>
      </c>
      <c r="BV1913" s="116">
        <v>2544.0623000000001</v>
      </c>
      <c r="BW1913" s="116">
        <v>1142.7379000000001</v>
      </c>
      <c r="BX1913" s="116">
        <v>0.57189999999999996</v>
      </c>
      <c r="BY1913" s="116">
        <v>12.4605</v>
      </c>
      <c r="BZ1913" s="116">
        <v>0</v>
      </c>
      <c r="CA1913" s="116">
        <v>0</v>
      </c>
      <c r="CB1913" s="116">
        <v>0</v>
      </c>
      <c r="CC1913" s="116">
        <v>0</v>
      </c>
      <c r="CD1913" s="116">
        <v>0</v>
      </c>
      <c r="CE1913" s="116">
        <v>4572.3006999999998</v>
      </c>
      <c r="CF1913" s="32" t="s">
        <v>135</v>
      </c>
      <c r="CG1913" s="32" t="s">
        <v>136</v>
      </c>
      <c r="CH1913" s="32" t="s">
        <v>258</v>
      </c>
      <c r="CI1913" s="116">
        <v>0</v>
      </c>
      <c r="CJ1913" s="116">
        <v>0</v>
      </c>
      <c r="CK1913" s="116">
        <v>0</v>
      </c>
      <c r="CL1913" s="116">
        <v>4571.7136200000004</v>
      </c>
      <c r="CM1913" s="116">
        <v>0.5719499999999984</v>
      </c>
      <c r="CN1913" s="116">
        <v>0.44824000000000003</v>
      </c>
      <c r="CO1913" s="113">
        <v>0</v>
      </c>
      <c r="CP1913" s="32" t="s">
        <v>5954</v>
      </c>
      <c r="CQ1913" s="32" t="s">
        <v>115</v>
      </c>
      <c r="CR1913" s="32" t="s">
        <v>134</v>
      </c>
      <c r="CS1913" s="32" t="s">
        <v>115</v>
      </c>
      <c r="CT1913" s="113">
        <v>0</v>
      </c>
      <c r="CU1913" s="113">
        <v>1</v>
      </c>
      <c r="CV1913" s="33" t="s">
        <v>401</v>
      </c>
    </row>
    <row r="1914" spans="2:100">
      <c r="B1914" s="31">
        <v>1910</v>
      </c>
      <c r="C1914" s="32" t="s">
        <v>5955</v>
      </c>
      <c r="D1914" s="128"/>
      <c r="E1914" s="128"/>
      <c r="F1914" s="32" t="s">
        <v>445</v>
      </c>
      <c r="G1914" s="32" t="s">
        <v>5611</v>
      </c>
      <c r="H1914" s="32" t="s">
        <v>213</v>
      </c>
      <c r="I1914" s="32" t="s">
        <v>166</v>
      </c>
      <c r="J1914" s="32" t="s">
        <v>115</v>
      </c>
      <c r="K1914" s="32" t="s">
        <v>115</v>
      </c>
      <c r="L1914" s="32" t="s">
        <v>5464</v>
      </c>
      <c r="M1914" s="32" t="s">
        <v>5472</v>
      </c>
      <c r="N1914" s="32" t="s">
        <v>115</v>
      </c>
      <c r="O1914" s="32" t="s">
        <v>115</v>
      </c>
      <c r="P1914" s="110">
        <v>45884</v>
      </c>
      <c r="Q1914" s="32" t="s">
        <v>115</v>
      </c>
      <c r="R1914" s="32" t="s">
        <v>5473</v>
      </c>
      <c r="S1914" s="32" t="s">
        <v>1915</v>
      </c>
      <c r="T1914" s="32" t="s">
        <v>481</v>
      </c>
      <c r="U1914" s="32" t="s">
        <v>194</v>
      </c>
      <c r="V1914" s="32" t="s">
        <v>122</v>
      </c>
      <c r="W1914" s="32" t="s">
        <v>123</v>
      </c>
      <c r="X1914" s="32" t="s">
        <v>1920</v>
      </c>
      <c r="Y1914" s="128"/>
      <c r="Z1914" s="119" t="s">
        <v>115</v>
      </c>
      <c r="AA1914" s="119">
        <v>1.4913158089877101</v>
      </c>
      <c r="AB1914" s="32" t="s">
        <v>115</v>
      </c>
      <c r="AC1914" s="32" t="s">
        <v>530</v>
      </c>
      <c r="AD1914" s="32" t="s">
        <v>115</v>
      </c>
      <c r="AE1914" s="32" t="s">
        <v>115</v>
      </c>
      <c r="AF1914" s="32" t="s">
        <v>115</v>
      </c>
      <c r="AG1914" s="32" t="s">
        <v>4276</v>
      </c>
      <c r="AH1914" s="32" t="s">
        <v>422</v>
      </c>
      <c r="AI1914" s="32">
        <v>5790518</v>
      </c>
      <c r="AJ1914" s="32" t="s">
        <v>5612</v>
      </c>
      <c r="AK1914" s="32" t="s">
        <v>5613</v>
      </c>
      <c r="AL1914" s="32">
        <v>5</v>
      </c>
      <c r="AM1914" s="32">
        <v>82</v>
      </c>
      <c r="AN1914" s="32" t="s">
        <v>128</v>
      </c>
      <c r="AO1914" s="32" t="s">
        <v>129</v>
      </c>
      <c r="AP1914" s="32">
        <v>2020</v>
      </c>
      <c r="AQ1914" s="32" t="s">
        <v>130</v>
      </c>
      <c r="AR1914" s="32">
        <v>2020</v>
      </c>
      <c r="AS1914" s="32" t="s">
        <v>115</v>
      </c>
      <c r="AT1914" s="32" t="s">
        <v>123</v>
      </c>
      <c r="AU1914" s="32" t="s">
        <v>115</v>
      </c>
      <c r="AV1914" s="32" t="s">
        <v>115</v>
      </c>
      <c r="AW1914" s="32" t="s">
        <v>115</v>
      </c>
      <c r="AX1914" s="32" t="s">
        <v>123</v>
      </c>
      <c r="AY1914" s="32" t="s">
        <v>115</v>
      </c>
      <c r="AZ1914" s="110" t="s">
        <v>115</v>
      </c>
      <c r="BA1914" s="32" t="s">
        <v>115</v>
      </c>
      <c r="BB1914" s="32" t="s">
        <v>115</v>
      </c>
      <c r="BC1914" s="32" t="s">
        <v>115</v>
      </c>
      <c r="BD1914" s="32" t="s">
        <v>115</v>
      </c>
      <c r="BE1914" s="32" t="s">
        <v>115</v>
      </c>
      <c r="BF1914" s="110" t="s">
        <v>115</v>
      </c>
      <c r="BG1914" s="32" t="s">
        <v>131</v>
      </c>
      <c r="BH1914" s="32" t="s">
        <v>115</v>
      </c>
      <c r="BI1914" s="32" t="s">
        <v>488</v>
      </c>
      <c r="BJ1914" s="32">
        <v>4</v>
      </c>
      <c r="BK1914" s="110">
        <v>45974</v>
      </c>
      <c r="BL1914" s="110">
        <v>44561</v>
      </c>
      <c r="BM1914" s="110">
        <v>46197</v>
      </c>
      <c r="BN1914" s="32" t="s">
        <v>245</v>
      </c>
      <c r="BO1914" s="32" t="s">
        <v>115</v>
      </c>
      <c r="BP1914" s="32" t="b">
        <v>1</v>
      </c>
      <c r="BQ1914" s="116">
        <v>19981</v>
      </c>
      <c r="BR1914" s="32" t="s">
        <v>134</v>
      </c>
      <c r="BS1914" s="116">
        <v>1145.7529</v>
      </c>
      <c r="BT1914" s="116">
        <v>4155.1890000000003</v>
      </c>
      <c r="BU1914" s="116">
        <v>179.82660000000001</v>
      </c>
      <c r="BV1914" s="116">
        <v>367.18150000000003</v>
      </c>
      <c r="BW1914" s="116">
        <v>270.4477</v>
      </c>
      <c r="BX1914" s="116">
        <v>165.7002</v>
      </c>
      <c r="BY1914" s="116">
        <v>291.94330000000002</v>
      </c>
      <c r="BZ1914" s="116">
        <v>2853.8539999999998</v>
      </c>
      <c r="CA1914" s="116">
        <v>0</v>
      </c>
      <c r="CB1914" s="116">
        <v>0</v>
      </c>
      <c r="CC1914" s="116">
        <v>0</v>
      </c>
      <c r="CD1914" s="116">
        <v>0</v>
      </c>
      <c r="CE1914" s="116">
        <v>1009.3916999999999</v>
      </c>
      <c r="CF1914" s="32" t="s">
        <v>135</v>
      </c>
      <c r="CG1914" s="32" t="s">
        <v>136</v>
      </c>
      <c r="CH1914" s="32" t="s">
        <v>253</v>
      </c>
      <c r="CI1914" s="116">
        <v>0</v>
      </c>
      <c r="CJ1914" s="116">
        <v>0</v>
      </c>
      <c r="CK1914" s="116">
        <v>0</v>
      </c>
      <c r="CL1914" s="116">
        <v>0</v>
      </c>
      <c r="CM1914" s="116">
        <v>0</v>
      </c>
      <c r="CN1914" s="116">
        <v>0</v>
      </c>
      <c r="CO1914" s="113">
        <v>0</v>
      </c>
      <c r="CP1914" s="32" t="s">
        <v>5956</v>
      </c>
      <c r="CQ1914" s="32" t="s">
        <v>115</v>
      </c>
      <c r="CR1914" s="32" t="s">
        <v>134</v>
      </c>
      <c r="CS1914" s="32" t="s">
        <v>115</v>
      </c>
      <c r="CT1914" s="113">
        <v>0</v>
      </c>
      <c r="CU1914" s="113">
        <v>1</v>
      </c>
      <c r="CV1914" s="33" t="s">
        <v>401</v>
      </c>
    </row>
    <row r="1915" spans="2:100">
      <c r="B1915" s="31">
        <v>1911</v>
      </c>
      <c r="C1915" s="32" t="s">
        <v>5957</v>
      </c>
      <c r="D1915" s="128"/>
      <c r="E1915" s="128"/>
      <c r="F1915" s="32" t="s">
        <v>568</v>
      </c>
      <c r="G1915" s="32" t="s">
        <v>5611</v>
      </c>
      <c r="H1915" s="32" t="s">
        <v>213</v>
      </c>
      <c r="I1915" s="32" t="s">
        <v>166</v>
      </c>
      <c r="J1915" s="32" t="s">
        <v>115</v>
      </c>
      <c r="K1915" s="32" t="s">
        <v>115</v>
      </c>
      <c r="L1915" s="32" t="s">
        <v>5464</v>
      </c>
      <c r="M1915" s="32" t="s">
        <v>5472</v>
      </c>
      <c r="N1915" s="32" t="s">
        <v>115</v>
      </c>
      <c r="O1915" s="32" t="s">
        <v>115</v>
      </c>
      <c r="P1915" s="110">
        <v>45881</v>
      </c>
      <c r="Q1915" s="32" t="s">
        <v>115</v>
      </c>
      <c r="R1915" s="32" t="s">
        <v>5473</v>
      </c>
      <c r="S1915" s="32" t="s">
        <v>1915</v>
      </c>
      <c r="T1915" s="32" t="s">
        <v>481</v>
      </c>
      <c r="U1915" s="32" t="s">
        <v>194</v>
      </c>
      <c r="V1915" s="32" t="s">
        <v>122</v>
      </c>
      <c r="W1915" s="32" t="s">
        <v>123</v>
      </c>
      <c r="X1915" s="32" t="s">
        <v>833</v>
      </c>
      <c r="Y1915" s="128"/>
      <c r="Z1915" s="119" t="s">
        <v>115</v>
      </c>
      <c r="AA1915" s="119">
        <v>1.0254913023450201</v>
      </c>
      <c r="AB1915" s="32" t="s">
        <v>115</v>
      </c>
      <c r="AC1915" s="32" t="s">
        <v>530</v>
      </c>
      <c r="AD1915" s="32" t="s">
        <v>115</v>
      </c>
      <c r="AE1915" s="32" t="s">
        <v>115</v>
      </c>
      <c r="AF1915" s="32" t="s">
        <v>115</v>
      </c>
      <c r="AG1915" s="32" t="s">
        <v>4276</v>
      </c>
      <c r="AH1915" s="32" t="s">
        <v>422</v>
      </c>
      <c r="AI1915" s="32">
        <v>5790519</v>
      </c>
      <c r="AJ1915" s="32" t="s">
        <v>5612</v>
      </c>
      <c r="AK1915" s="32" t="s">
        <v>5613</v>
      </c>
      <c r="AL1915" s="32">
        <v>5</v>
      </c>
      <c r="AM1915" s="32">
        <v>82</v>
      </c>
      <c r="AN1915" s="32" t="s">
        <v>128</v>
      </c>
      <c r="AO1915" s="32" t="s">
        <v>129</v>
      </c>
      <c r="AP1915" s="32">
        <v>2020</v>
      </c>
      <c r="AQ1915" s="32" t="s">
        <v>130</v>
      </c>
      <c r="AR1915" s="32">
        <v>2020</v>
      </c>
      <c r="AS1915" s="32" t="s">
        <v>115</v>
      </c>
      <c r="AT1915" s="32" t="s">
        <v>123</v>
      </c>
      <c r="AU1915" s="32" t="s">
        <v>115</v>
      </c>
      <c r="AV1915" s="32" t="s">
        <v>115</v>
      </c>
      <c r="AW1915" s="32" t="s">
        <v>115</v>
      </c>
      <c r="AX1915" s="32" t="s">
        <v>123</v>
      </c>
      <c r="AY1915" s="32" t="s">
        <v>115</v>
      </c>
      <c r="AZ1915" s="110" t="s">
        <v>115</v>
      </c>
      <c r="BA1915" s="32" t="s">
        <v>115</v>
      </c>
      <c r="BB1915" s="32" t="s">
        <v>115</v>
      </c>
      <c r="BC1915" s="32" t="s">
        <v>115</v>
      </c>
      <c r="BD1915" s="32" t="s">
        <v>115</v>
      </c>
      <c r="BE1915" s="32" t="s">
        <v>115</v>
      </c>
      <c r="BF1915" s="110" t="s">
        <v>115</v>
      </c>
      <c r="BG1915" s="32" t="s">
        <v>131</v>
      </c>
      <c r="BH1915" s="32" t="s">
        <v>115</v>
      </c>
      <c r="BI1915" s="32" t="s">
        <v>488</v>
      </c>
      <c r="BJ1915" s="32">
        <v>4</v>
      </c>
      <c r="BK1915" s="110">
        <v>45964</v>
      </c>
      <c r="BL1915" s="110">
        <v>44561</v>
      </c>
      <c r="BM1915" s="110">
        <v>46223</v>
      </c>
      <c r="BN1915" s="32" t="s">
        <v>245</v>
      </c>
      <c r="BO1915" s="32" t="s">
        <v>115</v>
      </c>
      <c r="BP1915" s="32" t="b">
        <v>1</v>
      </c>
      <c r="BQ1915" s="116">
        <v>19981</v>
      </c>
      <c r="BR1915" s="32" t="s">
        <v>134</v>
      </c>
      <c r="BS1915" s="116">
        <v>1941.0120999999999</v>
      </c>
      <c r="BT1915" s="116">
        <v>7250.9605000000001</v>
      </c>
      <c r="BU1915" s="116">
        <v>172.87909999999999</v>
      </c>
      <c r="BV1915" s="116">
        <v>671.87639999999999</v>
      </c>
      <c r="BW1915" s="116">
        <v>516.95029999999997</v>
      </c>
      <c r="BX1915" s="116">
        <v>293.505</v>
      </c>
      <c r="BY1915" s="116">
        <v>573.00829999999996</v>
      </c>
      <c r="BZ1915" s="116">
        <v>4992.0325999999995</v>
      </c>
      <c r="CA1915" s="116">
        <v>0</v>
      </c>
      <c r="CB1915" s="116">
        <v>0</v>
      </c>
      <c r="CC1915" s="116">
        <v>0</v>
      </c>
      <c r="CD1915" s="116">
        <v>0</v>
      </c>
      <c r="CE1915" s="116">
        <v>1685.9195999999999</v>
      </c>
      <c r="CF1915" s="32" t="s">
        <v>135</v>
      </c>
      <c r="CG1915" s="32" t="s">
        <v>136</v>
      </c>
      <c r="CH1915" s="32" t="s">
        <v>253</v>
      </c>
      <c r="CI1915" s="116">
        <v>0</v>
      </c>
      <c r="CJ1915" s="116">
        <v>0</v>
      </c>
      <c r="CK1915" s="116">
        <v>0</v>
      </c>
      <c r="CL1915" s="116">
        <v>0</v>
      </c>
      <c r="CM1915" s="116">
        <v>0</v>
      </c>
      <c r="CN1915" s="116">
        <v>0</v>
      </c>
      <c r="CO1915" s="113">
        <v>0</v>
      </c>
      <c r="CP1915" s="32" t="s">
        <v>5958</v>
      </c>
      <c r="CQ1915" s="32" t="s">
        <v>115</v>
      </c>
      <c r="CR1915" s="32" t="s">
        <v>134</v>
      </c>
      <c r="CS1915" s="32" t="s">
        <v>115</v>
      </c>
      <c r="CT1915" s="113">
        <v>0</v>
      </c>
      <c r="CU1915" s="113">
        <v>1</v>
      </c>
      <c r="CV1915" s="33" t="s">
        <v>401</v>
      </c>
    </row>
    <row r="1916" spans="2:100">
      <c r="B1916" s="31">
        <v>1912</v>
      </c>
      <c r="C1916" s="32" t="s">
        <v>5959</v>
      </c>
      <c r="D1916" s="128"/>
      <c r="E1916" s="128"/>
      <c r="F1916" s="32" t="s">
        <v>568</v>
      </c>
      <c r="G1916" s="32" t="s">
        <v>5611</v>
      </c>
      <c r="H1916" s="32" t="s">
        <v>1538</v>
      </c>
      <c r="I1916" s="32" t="s">
        <v>118</v>
      </c>
      <c r="J1916" s="32" t="s">
        <v>115</v>
      </c>
      <c r="K1916" s="32" t="s">
        <v>115</v>
      </c>
      <c r="L1916" s="32" t="s">
        <v>5464</v>
      </c>
      <c r="M1916" s="32" t="s">
        <v>5472</v>
      </c>
      <c r="N1916" s="32" t="s">
        <v>115</v>
      </c>
      <c r="O1916" s="32" t="s">
        <v>115</v>
      </c>
      <c r="P1916" s="110">
        <v>45881</v>
      </c>
      <c r="Q1916" s="32" t="s">
        <v>115</v>
      </c>
      <c r="R1916" s="32" t="s">
        <v>5473</v>
      </c>
      <c r="S1916" s="32" t="s">
        <v>1915</v>
      </c>
      <c r="T1916" s="32" t="s">
        <v>481</v>
      </c>
      <c r="U1916" s="32" t="s">
        <v>518</v>
      </c>
      <c r="V1916" s="32" t="s">
        <v>122</v>
      </c>
      <c r="W1916" s="32" t="s">
        <v>123</v>
      </c>
      <c r="X1916" s="32" t="s">
        <v>1920</v>
      </c>
      <c r="Y1916" s="128"/>
      <c r="Z1916" s="119" t="s">
        <v>115</v>
      </c>
      <c r="AA1916" s="119">
        <v>0.312185691987238</v>
      </c>
      <c r="AB1916" s="32" t="s">
        <v>115</v>
      </c>
      <c r="AC1916" s="32" t="s">
        <v>667</v>
      </c>
      <c r="AD1916" s="32" t="s">
        <v>115</v>
      </c>
      <c r="AE1916" s="32" t="s">
        <v>2766</v>
      </c>
      <c r="AF1916" s="32" t="s">
        <v>115</v>
      </c>
      <c r="AG1916" s="32" t="s">
        <v>115</v>
      </c>
      <c r="AH1916" s="32" t="s">
        <v>422</v>
      </c>
      <c r="AI1916" s="32">
        <v>5785299</v>
      </c>
      <c r="AJ1916" s="32" t="s">
        <v>5612</v>
      </c>
      <c r="AK1916" s="32" t="s">
        <v>5613</v>
      </c>
      <c r="AL1916" s="32">
        <v>5</v>
      </c>
      <c r="AM1916" s="32">
        <v>82</v>
      </c>
      <c r="AN1916" s="32" t="s">
        <v>128</v>
      </c>
      <c r="AO1916" s="32" t="s">
        <v>129</v>
      </c>
      <c r="AP1916" s="32">
        <v>2020</v>
      </c>
      <c r="AQ1916" s="32" t="s">
        <v>130</v>
      </c>
      <c r="AR1916" s="32">
        <v>2019</v>
      </c>
      <c r="AS1916" s="32" t="s">
        <v>115</v>
      </c>
      <c r="AT1916" s="32" t="s">
        <v>123</v>
      </c>
      <c r="AU1916" s="32" t="s">
        <v>115</v>
      </c>
      <c r="AV1916" s="32" t="s">
        <v>115</v>
      </c>
      <c r="AW1916" s="32" t="s">
        <v>115</v>
      </c>
      <c r="AX1916" s="32" t="s">
        <v>123</v>
      </c>
      <c r="AY1916" s="32" t="s">
        <v>115</v>
      </c>
      <c r="AZ1916" s="110" t="s">
        <v>115</v>
      </c>
      <c r="BA1916" s="32" t="s">
        <v>115</v>
      </c>
      <c r="BB1916" s="32" t="s">
        <v>115</v>
      </c>
      <c r="BC1916" s="32" t="s">
        <v>115</v>
      </c>
      <c r="BD1916" s="32" t="s">
        <v>115</v>
      </c>
      <c r="BE1916" s="32" t="s">
        <v>115</v>
      </c>
      <c r="BF1916" s="110" t="s">
        <v>115</v>
      </c>
      <c r="BG1916" s="32" t="s">
        <v>131</v>
      </c>
      <c r="BH1916" s="32" t="s">
        <v>115</v>
      </c>
      <c r="BI1916" s="32" t="s">
        <v>195</v>
      </c>
      <c r="BJ1916" s="32">
        <v>2</v>
      </c>
      <c r="BK1916" s="110">
        <v>44676</v>
      </c>
      <c r="BL1916" s="110">
        <v>44561</v>
      </c>
      <c r="BM1916" s="110">
        <v>45280</v>
      </c>
      <c r="BN1916" s="32" t="s">
        <v>1920</v>
      </c>
      <c r="BO1916" s="32" t="s">
        <v>115</v>
      </c>
      <c r="BP1916" s="32" t="b">
        <v>1</v>
      </c>
      <c r="BQ1916" s="116">
        <v>19981</v>
      </c>
      <c r="BR1916" s="32" t="s">
        <v>134</v>
      </c>
      <c r="BS1916" s="116">
        <v>38274.410400000001</v>
      </c>
      <c r="BT1916" s="116">
        <v>40905.124000000003</v>
      </c>
      <c r="BU1916" s="116">
        <v>3098.4621000000002</v>
      </c>
      <c r="BV1916" s="116">
        <v>18297.983499999998</v>
      </c>
      <c r="BW1916" s="116">
        <v>11013.2824</v>
      </c>
      <c r="BX1916" s="116">
        <v>1704.2328</v>
      </c>
      <c r="BY1916" s="116">
        <v>2743.9209999999998</v>
      </c>
      <c r="BZ1916" s="116">
        <v>339.17509999999999</v>
      </c>
      <c r="CA1916" s="116">
        <v>0</v>
      </c>
      <c r="CB1916" s="116">
        <v>0</v>
      </c>
      <c r="CC1916" s="116">
        <v>0</v>
      </c>
      <c r="CD1916" s="116">
        <v>0</v>
      </c>
      <c r="CE1916" s="116">
        <v>37822.027800000003</v>
      </c>
      <c r="CF1916" s="32" t="s">
        <v>135</v>
      </c>
      <c r="CG1916" s="32" t="s">
        <v>136</v>
      </c>
      <c r="CH1916" s="32" t="s">
        <v>1363</v>
      </c>
      <c r="CI1916" s="116">
        <v>0</v>
      </c>
      <c r="CJ1916" s="116">
        <v>0</v>
      </c>
      <c r="CK1916" s="116">
        <v>0</v>
      </c>
      <c r="CL1916" s="116">
        <v>35784.218580000001</v>
      </c>
      <c r="CM1916" s="116">
        <v>1686.8669399999999</v>
      </c>
      <c r="CN1916" s="116">
        <v>2552.2932099999998</v>
      </c>
      <c r="CO1916" s="113">
        <v>0</v>
      </c>
      <c r="CP1916" s="32" t="s">
        <v>5960</v>
      </c>
      <c r="CQ1916" s="32" t="s">
        <v>115</v>
      </c>
      <c r="CR1916" s="32" t="s">
        <v>134</v>
      </c>
      <c r="CS1916" s="32" t="s">
        <v>115</v>
      </c>
      <c r="CT1916" s="113">
        <v>1</v>
      </c>
      <c r="CU1916" s="113">
        <v>0</v>
      </c>
      <c r="CV1916" s="33" t="s">
        <v>401</v>
      </c>
    </row>
    <row r="1917" spans="2:100">
      <c r="B1917" s="31">
        <v>1913</v>
      </c>
      <c r="C1917" s="32" t="s">
        <v>5961</v>
      </c>
      <c r="D1917" s="128"/>
      <c r="E1917" s="128"/>
      <c r="F1917" s="32" t="s">
        <v>568</v>
      </c>
      <c r="G1917" s="32" t="s">
        <v>5611</v>
      </c>
      <c r="H1917" s="32" t="s">
        <v>213</v>
      </c>
      <c r="I1917" s="32" t="s">
        <v>166</v>
      </c>
      <c r="J1917" s="32" t="s">
        <v>115</v>
      </c>
      <c r="K1917" s="32" t="s">
        <v>115</v>
      </c>
      <c r="L1917" s="32" t="s">
        <v>5464</v>
      </c>
      <c r="M1917" s="32" t="s">
        <v>5472</v>
      </c>
      <c r="N1917" s="32" t="s">
        <v>115</v>
      </c>
      <c r="O1917" s="32" t="s">
        <v>115</v>
      </c>
      <c r="P1917" s="110" t="s">
        <v>115</v>
      </c>
      <c r="Q1917" s="32" t="s">
        <v>115</v>
      </c>
      <c r="R1917" s="32" t="s">
        <v>5473</v>
      </c>
      <c r="S1917" s="32" t="s">
        <v>1915</v>
      </c>
      <c r="T1917" s="32" t="s">
        <v>481</v>
      </c>
      <c r="U1917" s="32" t="s">
        <v>518</v>
      </c>
      <c r="V1917" s="32" t="s">
        <v>122</v>
      </c>
      <c r="W1917" s="32" t="s">
        <v>123</v>
      </c>
      <c r="X1917" s="32" t="s">
        <v>833</v>
      </c>
      <c r="Y1917" s="128"/>
      <c r="Z1917" s="119" t="s">
        <v>115</v>
      </c>
      <c r="AA1917" s="119">
        <v>0.74169233773071197</v>
      </c>
      <c r="AB1917" s="32" t="s">
        <v>115</v>
      </c>
      <c r="AC1917" s="32" t="s">
        <v>530</v>
      </c>
      <c r="AD1917" s="32" t="s">
        <v>115</v>
      </c>
      <c r="AE1917" s="32" t="s">
        <v>115</v>
      </c>
      <c r="AF1917" s="32" t="s">
        <v>115</v>
      </c>
      <c r="AG1917" s="32" t="s">
        <v>5541</v>
      </c>
      <c r="AH1917" s="32" t="s">
        <v>422</v>
      </c>
      <c r="AI1917" s="32">
        <v>5790520</v>
      </c>
      <c r="AJ1917" s="32" t="s">
        <v>5612</v>
      </c>
      <c r="AK1917" s="32" t="s">
        <v>5613</v>
      </c>
      <c r="AL1917" s="32">
        <v>5</v>
      </c>
      <c r="AM1917" s="32">
        <v>82</v>
      </c>
      <c r="AN1917" s="32" t="s">
        <v>128</v>
      </c>
      <c r="AO1917" s="32" t="s">
        <v>129</v>
      </c>
      <c r="AP1917" s="32">
        <v>2020</v>
      </c>
      <c r="AQ1917" s="32" t="s">
        <v>130</v>
      </c>
      <c r="AR1917" s="32">
        <v>2020</v>
      </c>
      <c r="AS1917" s="32" t="s">
        <v>115</v>
      </c>
      <c r="AT1917" s="32" t="s">
        <v>123</v>
      </c>
      <c r="AU1917" s="32" t="s">
        <v>115</v>
      </c>
      <c r="AV1917" s="32" t="s">
        <v>115</v>
      </c>
      <c r="AW1917" s="32" t="s">
        <v>115</v>
      </c>
      <c r="AX1917" s="32" t="s">
        <v>123</v>
      </c>
      <c r="AY1917" s="32" t="s">
        <v>115</v>
      </c>
      <c r="AZ1917" s="110" t="s">
        <v>115</v>
      </c>
      <c r="BA1917" s="32" t="s">
        <v>115</v>
      </c>
      <c r="BB1917" s="32" t="s">
        <v>115</v>
      </c>
      <c r="BC1917" s="32" t="s">
        <v>115</v>
      </c>
      <c r="BD1917" s="32" t="s">
        <v>115</v>
      </c>
      <c r="BE1917" s="32" t="s">
        <v>115</v>
      </c>
      <c r="BF1917" s="110" t="s">
        <v>115</v>
      </c>
      <c r="BG1917" s="32" t="s">
        <v>131</v>
      </c>
      <c r="BH1917" s="32" t="s">
        <v>115</v>
      </c>
      <c r="BI1917" s="32" t="s">
        <v>195</v>
      </c>
      <c r="BJ1917" s="32">
        <v>2</v>
      </c>
      <c r="BK1917" s="110">
        <v>44812</v>
      </c>
      <c r="BL1917" s="110">
        <v>44561</v>
      </c>
      <c r="BM1917" s="110">
        <v>45279</v>
      </c>
      <c r="BN1917" s="32" t="s">
        <v>1920</v>
      </c>
      <c r="BO1917" s="32" t="s">
        <v>115</v>
      </c>
      <c r="BP1917" s="32" t="b">
        <v>1</v>
      </c>
      <c r="BQ1917" s="116">
        <v>19981</v>
      </c>
      <c r="BR1917" s="32" t="s">
        <v>134</v>
      </c>
      <c r="BS1917" s="116">
        <v>3449.1704</v>
      </c>
      <c r="BT1917" s="116">
        <v>3469.8872000000001</v>
      </c>
      <c r="BU1917" s="116">
        <v>553.64710000000002</v>
      </c>
      <c r="BV1917" s="116">
        <v>1265.5587</v>
      </c>
      <c r="BW1917" s="116">
        <v>1468.7184999999999</v>
      </c>
      <c r="BX1917" s="116">
        <v>132.36369999999999</v>
      </c>
      <c r="BY1917" s="116">
        <v>20.716699999999999</v>
      </c>
      <c r="BZ1917" s="116">
        <v>0</v>
      </c>
      <c r="CA1917" s="116">
        <v>0</v>
      </c>
      <c r="CB1917" s="116">
        <v>0</v>
      </c>
      <c r="CC1917" s="116">
        <v>0</v>
      </c>
      <c r="CD1917" s="116">
        <v>0</v>
      </c>
      <c r="CE1917" s="116">
        <v>3449.1704</v>
      </c>
      <c r="CF1917" s="32" t="s">
        <v>135</v>
      </c>
      <c r="CG1917" s="32" t="s">
        <v>136</v>
      </c>
      <c r="CH1917" s="32" t="s">
        <v>258</v>
      </c>
      <c r="CI1917" s="116">
        <v>0</v>
      </c>
      <c r="CJ1917" s="116">
        <v>0</v>
      </c>
      <c r="CK1917" s="116">
        <v>0</v>
      </c>
      <c r="CL1917" s="116">
        <v>3316.8053300000001</v>
      </c>
      <c r="CM1917" s="116">
        <v>132.36367999999999</v>
      </c>
      <c r="CN1917" s="116">
        <v>0</v>
      </c>
      <c r="CO1917" s="113">
        <v>0</v>
      </c>
      <c r="CP1917" s="32" t="s">
        <v>5962</v>
      </c>
      <c r="CQ1917" s="32" t="s">
        <v>115</v>
      </c>
      <c r="CR1917" s="32" t="s">
        <v>134</v>
      </c>
      <c r="CS1917" s="32" t="s">
        <v>115</v>
      </c>
      <c r="CT1917" s="113">
        <v>0</v>
      </c>
      <c r="CU1917" s="113">
        <v>1</v>
      </c>
      <c r="CV1917" s="33" t="s">
        <v>401</v>
      </c>
    </row>
    <row r="1918" spans="2:100">
      <c r="B1918" s="31">
        <v>1914</v>
      </c>
      <c r="C1918" s="32" t="s">
        <v>5963</v>
      </c>
      <c r="D1918" s="128"/>
      <c r="E1918" s="128"/>
      <c r="F1918" s="32" t="s">
        <v>458</v>
      </c>
      <c r="G1918" s="32" t="s">
        <v>5964</v>
      </c>
      <c r="H1918" s="32" t="s">
        <v>1613</v>
      </c>
      <c r="I1918" s="32" t="s">
        <v>166</v>
      </c>
      <c r="J1918" s="32" t="s">
        <v>115</v>
      </c>
      <c r="K1918" s="32" t="s">
        <v>115</v>
      </c>
      <c r="L1918" s="32" t="s">
        <v>5458</v>
      </c>
      <c r="M1918" s="32" t="s">
        <v>5459</v>
      </c>
      <c r="N1918" s="32" t="s">
        <v>115</v>
      </c>
      <c r="O1918" s="32" t="s">
        <v>115</v>
      </c>
      <c r="P1918" s="110">
        <v>45903</v>
      </c>
      <c r="Q1918" s="32">
        <v>16</v>
      </c>
      <c r="R1918" s="32" t="s">
        <v>5473</v>
      </c>
      <c r="S1918" s="32" t="s">
        <v>121</v>
      </c>
      <c r="T1918" s="32" t="s">
        <v>115</v>
      </c>
      <c r="U1918" s="32" t="s">
        <v>214</v>
      </c>
      <c r="V1918" s="32" t="s">
        <v>122</v>
      </c>
      <c r="W1918" s="32" t="s">
        <v>123</v>
      </c>
      <c r="X1918" s="32" t="s">
        <v>278</v>
      </c>
      <c r="Y1918" s="128"/>
      <c r="Z1918" s="119" t="s">
        <v>115</v>
      </c>
      <c r="AA1918" s="119">
        <v>19.3831556876283</v>
      </c>
      <c r="AB1918" s="32" t="s">
        <v>115</v>
      </c>
      <c r="AC1918" s="32" t="s">
        <v>534</v>
      </c>
      <c r="AD1918" s="32" t="s">
        <v>244</v>
      </c>
      <c r="AE1918" s="32" t="s">
        <v>2766</v>
      </c>
      <c r="AF1918" s="32" t="s">
        <v>115</v>
      </c>
      <c r="AG1918" s="32" t="s">
        <v>115</v>
      </c>
      <c r="AH1918" s="32" t="s">
        <v>115</v>
      </c>
      <c r="AI1918" s="32">
        <v>5782068</v>
      </c>
      <c r="AJ1918" s="32" t="s">
        <v>5965</v>
      </c>
      <c r="AK1918" s="32" t="s">
        <v>5966</v>
      </c>
      <c r="AL1918" s="32">
        <v>1</v>
      </c>
      <c r="AM1918" s="32">
        <v>82</v>
      </c>
      <c r="AN1918" s="32" t="s">
        <v>128</v>
      </c>
      <c r="AO1918" s="32" t="s">
        <v>123</v>
      </c>
      <c r="AP1918" s="32">
        <v>2020</v>
      </c>
      <c r="AQ1918" s="32" t="s">
        <v>130</v>
      </c>
      <c r="AR1918" s="32">
        <v>2019</v>
      </c>
      <c r="AS1918" s="32" t="s">
        <v>1850</v>
      </c>
      <c r="AT1918" s="32" t="s">
        <v>123</v>
      </c>
      <c r="AU1918" s="32" t="s">
        <v>115</v>
      </c>
      <c r="AV1918" s="32" t="s">
        <v>115</v>
      </c>
      <c r="AW1918" s="32" t="s">
        <v>115</v>
      </c>
      <c r="AX1918" s="32" t="s">
        <v>129</v>
      </c>
      <c r="AY1918" s="32" t="s">
        <v>115</v>
      </c>
      <c r="AZ1918" s="110" t="s">
        <v>115</v>
      </c>
      <c r="BA1918" s="32" t="s">
        <v>115</v>
      </c>
      <c r="BB1918" s="32" t="s">
        <v>115</v>
      </c>
      <c r="BC1918" s="32" t="s">
        <v>115</v>
      </c>
      <c r="BD1918" s="32" t="s">
        <v>115</v>
      </c>
      <c r="BE1918" s="32" t="s">
        <v>115</v>
      </c>
      <c r="BF1918" s="110" t="s">
        <v>115</v>
      </c>
      <c r="BG1918" s="32" t="s">
        <v>131</v>
      </c>
      <c r="BH1918" s="32" t="s">
        <v>115</v>
      </c>
      <c r="BI1918" s="32" t="s">
        <v>195</v>
      </c>
      <c r="BJ1918" s="32">
        <v>2</v>
      </c>
      <c r="BK1918" s="110">
        <v>44130</v>
      </c>
      <c r="BL1918" s="110">
        <v>44075</v>
      </c>
      <c r="BM1918" s="110">
        <v>44260</v>
      </c>
      <c r="BN1918" s="32" t="s">
        <v>594</v>
      </c>
      <c r="BO1918" s="32" t="s">
        <v>115</v>
      </c>
      <c r="BP1918" s="32" t="b">
        <v>0</v>
      </c>
      <c r="BQ1918" s="116">
        <v>1655</v>
      </c>
      <c r="BR1918" s="32" t="s">
        <v>134</v>
      </c>
      <c r="BS1918" s="116">
        <v>1917.0744</v>
      </c>
      <c r="BT1918" s="116">
        <v>1917.0744</v>
      </c>
      <c r="BU1918" s="116">
        <v>1022.2385</v>
      </c>
      <c r="BV1918" s="116">
        <v>0</v>
      </c>
      <c r="BW1918" s="116">
        <v>0.38219999999999998</v>
      </c>
      <c r="BX1918" s="116">
        <v>0</v>
      </c>
      <c r="BY1918" s="116">
        <v>0</v>
      </c>
      <c r="BZ1918" s="116">
        <v>0</v>
      </c>
      <c r="CA1918" s="116">
        <v>0</v>
      </c>
      <c r="CB1918" s="116">
        <v>0</v>
      </c>
      <c r="CC1918" s="116">
        <v>0</v>
      </c>
      <c r="CD1918" s="116">
        <v>0</v>
      </c>
      <c r="CE1918" s="116">
        <v>1917.0744</v>
      </c>
      <c r="CF1918" s="32" t="s">
        <v>135</v>
      </c>
      <c r="CG1918" s="32" t="s">
        <v>136</v>
      </c>
      <c r="CH1918" s="32" t="s">
        <v>316</v>
      </c>
      <c r="CI1918" s="116">
        <v>0</v>
      </c>
      <c r="CJ1918" s="116">
        <v>1759.4463700000001</v>
      </c>
      <c r="CK1918" s="116">
        <v>0</v>
      </c>
      <c r="CL1918" s="116">
        <v>0.35011999999999999</v>
      </c>
      <c r="CM1918" s="116">
        <v>0</v>
      </c>
      <c r="CN1918" s="116">
        <v>0</v>
      </c>
      <c r="CO1918" s="113">
        <v>0</v>
      </c>
      <c r="CP1918" s="32" t="s">
        <v>5967</v>
      </c>
      <c r="CQ1918" s="32" t="s">
        <v>115</v>
      </c>
      <c r="CR1918" s="32" t="s">
        <v>134</v>
      </c>
      <c r="CS1918" s="32" t="s">
        <v>115</v>
      </c>
      <c r="CT1918" s="113">
        <v>0</v>
      </c>
      <c r="CU1918" s="113">
        <v>1</v>
      </c>
      <c r="CV1918" s="33" t="s">
        <v>401</v>
      </c>
    </row>
    <row r="1919" spans="2:100">
      <c r="B1919" s="31">
        <v>1915</v>
      </c>
      <c r="C1919" s="128" t="s">
        <v>5539</v>
      </c>
      <c r="D1919" s="128"/>
      <c r="E1919" s="128"/>
      <c r="F1919" s="128"/>
      <c r="G1919" s="32" t="s">
        <v>5968</v>
      </c>
      <c r="H1919" s="32" t="s">
        <v>1613</v>
      </c>
      <c r="I1919" s="32" t="s">
        <v>118</v>
      </c>
      <c r="J1919" s="32" t="s">
        <v>115</v>
      </c>
      <c r="K1919" s="32" t="s">
        <v>115</v>
      </c>
      <c r="L1919" s="32" t="s">
        <v>5458</v>
      </c>
      <c r="M1919" s="32" t="s">
        <v>5459</v>
      </c>
      <c r="N1919" s="32" t="s">
        <v>115</v>
      </c>
      <c r="O1919" s="32" t="s">
        <v>115</v>
      </c>
      <c r="P1919" s="110">
        <v>45931</v>
      </c>
      <c r="Q1919" s="32" t="s">
        <v>115</v>
      </c>
      <c r="R1919" s="32" t="s">
        <v>5473</v>
      </c>
      <c r="S1919" s="32" t="s">
        <v>121</v>
      </c>
      <c r="T1919" s="32" t="s">
        <v>115</v>
      </c>
      <c r="U1919" s="32" t="s">
        <v>214</v>
      </c>
      <c r="V1919" s="32" t="s">
        <v>122</v>
      </c>
      <c r="W1919" s="32" t="s">
        <v>123</v>
      </c>
      <c r="X1919" s="32" t="s">
        <v>1920</v>
      </c>
      <c r="Y1919" s="128"/>
      <c r="Z1919" s="119" t="s">
        <v>115</v>
      </c>
      <c r="AA1919" s="119">
        <v>14.7512636762659</v>
      </c>
      <c r="AB1919" s="32" t="s">
        <v>115</v>
      </c>
      <c r="AC1919" s="32" t="s">
        <v>534</v>
      </c>
      <c r="AD1919" s="32" t="s">
        <v>244</v>
      </c>
      <c r="AE1919" s="32" t="s">
        <v>115</v>
      </c>
      <c r="AF1919" s="32" t="s">
        <v>115</v>
      </c>
      <c r="AG1919" s="32" t="s">
        <v>115</v>
      </c>
      <c r="AH1919" s="32" t="s">
        <v>115</v>
      </c>
      <c r="AI1919" s="32">
        <v>5785810</v>
      </c>
      <c r="AJ1919" s="32" t="s">
        <v>5969</v>
      </c>
      <c r="AK1919" s="128" t="s">
        <v>5539</v>
      </c>
      <c r="AL1919" s="32">
        <v>5</v>
      </c>
      <c r="AM1919" s="32">
        <v>82</v>
      </c>
      <c r="AN1919" s="32" t="s">
        <v>128</v>
      </c>
      <c r="AO1919" s="32" t="s">
        <v>123</v>
      </c>
      <c r="AP1919" s="32">
        <v>2021</v>
      </c>
      <c r="AQ1919" s="32" t="s">
        <v>130</v>
      </c>
      <c r="AR1919" s="32">
        <v>2020</v>
      </c>
      <c r="AS1919" s="32" t="s">
        <v>2011</v>
      </c>
      <c r="AT1919" s="32" t="s">
        <v>123</v>
      </c>
      <c r="AU1919" s="32" t="s">
        <v>115</v>
      </c>
      <c r="AV1919" s="32" t="s">
        <v>115</v>
      </c>
      <c r="AW1919" s="32" t="s">
        <v>115</v>
      </c>
      <c r="AX1919" s="32" t="s">
        <v>129</v>
      </c>
      <c r="AY1919" s="32" t="s">
        <v>115</v>
      </c>
      <c r="AZ1919" s="110" t="s">
        <v>115</v>
      </c>
      <c r="BA1919" s="32" t="s">
        <v>115</v>
      </c>
      <c r="BB1919" s="32" t="s">
        <v>115</v>
      </c>
      <c r="BC1919" s="32" t="s">
        <v>115</v>
      </c>
      <c r="BD1919" s="32" t="s">
        <v>115</v>
      </c>
      <c r="BE1919" s="32" t="s">
        <v>5970</v>
      </c>
      <c r="BF1919" s="110">
        <v>44685</v>
      </c>
      <c r="BG1919" s="32" t="s">
        <v>306</v>
      </c>
      <c r="BH1919" s="32" t="s">
        <v>1788</v>
      </c>
      <c r="BI1919" s="32" t="s">
        <v>195</v>
      </c>
      <c r="BJ1919" s="32">
        <v>2</v>
      </c>
      <c r="BK1919" s="110">
        <v>44986</v>
      </c>
      <c r="BL1919" s="110">
        <v>44576</v>
      </c>
      <c r="BM1919" s="110">
        <v>45231</v>
      </c>
      <c r="BN1919" s="32" t="s">
        <v>2551</v>
      </c>
      <c r="BO1919" s="32" t="s">
        <v>115</v>
      </c>
      <c r="BP1919" s="32" t="b">
        <v>0</v>
      </c>
      <c r="BQ1919" s="116">
        <v>5750</v>
      </c>
      <c r="BR1919" s="32" t="s">
        <v>134</v>
      </c>
      <c r="BS1919" s="116">
        <v>3965.7854000000002</v>
      </c>
      <c r="BT1919" s="116">
        <v>3965.7854000000002</v>
      </c>
      <c r="BU1919" s="116">
        <v>319.77420000000001</v>
      </c>
      <c r="BV1919" s="116">
        <v>1919.9</v>
      </c>
      <c r="BW1919" s="116">
        <v>1499.0786000000001</v>
      </c>
      <c r="BX1919" s="116">
        <v>23.126100000000001</v>
      </c>
      <c r="BY1919" s="116">
        <v>0</v>
      </c>
      <c r="BZ1919" s="116">
        <v>0</v>
      </c>
      <c r="CA1919" s="116">
        <v>0</v>
      </c>
      <c r="CB1919" s="116">
        <v>0</v>
      </c>
      <c r="CC1919" s="116">
        <v>0</v>
      </c>
      <c r="CD1919" s="116">
        <v>0</v>
      </c>
      <c r="CE1919" s="116">
        <v>3965.7854000000002</v>
      </c>
      <c r="CF1919" s="32" t="s">
        <v>135</v>
      </c>
      <c r="CG1919" s="32" t="s">
        <v>136</v>
      </c>
      <c r="CH1919" s="32" t="s">
        <v>258</v>
      </c>
      <c r="CI1919" s="116">
        <v>0</v>
      </c>
      <c r="CJ1919" s="116">
        <v>0</v>
      </c>
      <c r="CK1919" s="116">
        <v>0</v>
      </c>
      <c r="CL1919" s="116">
        <v>3492.89075</v>
      </c>
      <c r="CM1919" s="116">
        <v>20.263059999999999</v>
      </c>
      <c r="CN1919" s="116">
        <v>0</v>
      </c>
      <c r="CO1919" s="113">
        <v>0</v>
      </c>
      <c r="CP1919" s="32" t="s">
        <v>5971</v>
      </c>
      <c r="CQ1919" s="32" t="s">
        <v>115</v>
      </c>
      <c r="CR1919" s="32" t="s">
        <v>134</v>
      </c>
      <c r="CS1919" s="32" t="s">
        <v>115</v>
      </c>
      <c r="CT1919" s="113">
        <v>0</v>
      </c>
      <c r="CU1919" s="113">
        <v>1</v>
      </c>
      <c r="CV1919" s="33" t="s">
        <v>1936</v>
      </c>
    </row>
    <row r="1920" spans="2:100">
      <c r="B1920" s="31">
        <v>1916</v>
      </c>
      <c r="C1920" s="128" t="s">
        <v>5539</v>
      </c>
      <c r="D1920" s="128"/>
      <c r="E1920" s="128"/>
      <c r="F1920" s="128"/>
      <c r="G1920" s="32" t="s">
        <v>5972</v>
      </c>
      <c r="H1920" s="32" t="s">
        <v>213</v>
      </c>
      <c r="I1920" s="32" t="s">
        <v>118</v>
      </c>
      <c r="J1920" s="32" t="s">
        <v>115</v>
      </c>
      <c r="K1920" s="32" t="s">
        <v>115</v>
      </c>
      <c r="L1920" s="32" t="s">
        <v>5458</v>
      </c>
      <c r="M1920" s="32" t="s">
        <v>5459</v>
      </c>
      <c r="N1920" s="32" t="s">
        <v>115</v>
      </c>
      <c r="O1920" s="32" t="s">
        <v>115</v>
      </c>
      <c r="P1920" s="110">
        <v>45870</v>
      </c>
      <c r="Q1920" s="32" t="s">
        <v>115</v>
      </c>
      <c r="R1920" s="32" t="s">
        <v>5473</v>
      </c>
      <c r="S1920" s="32" t="s">
        <v>121</v>
      </c>
      <c r="T1920" s="32" t="s">
        <v>115</v>
      </c>
      <c r="U1920" s="32" t="s">
        <v>214</v>
      </c>
      <c r="V1920" s="32" t="s">
        <v>122</v>
      </c>
      <c r="W1920" s="32" t="s">
        <v>123</v>
      </c>
      <c r="X1920" s="32" t="s">
        <v>224</v>
      </c>
      <c r="Y1920" s="128"/>
      <c r="Z1920" s="119" t="s">
        <v>115</v>
      </c>
      <c r="AA1920" s="119">
        <v>1.0826646244870299</v>
      </c>
      <c r="AB1920" s="32" t="s">
        <v>115</v>
      </c>
      <c r="AC1920" s="32" t="s">
        <v>701</v>
      </c>
      <c r="AD1920" s="32" t="s">
        <v>115</v>
      </c>
      <c r="AE1920" s="32" t="s">
        <v>2766</v>
      </c>
      <c r="AF1920" s="32" t="s">
        <v>115</v>
      </c>
      <c r="AG1920" s="32" t="s">
        <v>5582</v>
      </c>
      <c r="AH1920" s="32" t="s">
        <v>422</v>
      </c>
      <c r="AI1920" s="32">
        <v>5785891</v>
      </c>
      <c r="AJ1920" s="32" t="s">
        <v>5973</v>
      </c>
      <c r="AK1920" s="128" t="s">
        <v>5539</v>
      </c>
      <c r="AL1920" s="32">
        <v>4</v>
      </c>
      <c r="AM1920" s="32">
        <v>82</v>
      </c>
      <c r="AN1920" s="32" t="s">
        <v>128</v>
      </c>
      <c r="AO1920" s="32" t="s">
        <v>129</v>
      </c>
      <c r="AP1920" s="32">
        <v>2022</v>
      </c>
      <c r="AQ1920" s="32" t="s">
        <v>130</v>
      </c>
      <c r="AR1920" s="32">
        <v>2019</v>
      </c>
      <c r="AS1920" s="32" t="s">
        <v>115</v>
      </c>
      <c r="AT1920" s="32" t="s">
        <v>123</v>
      </c>
      <c r="AU1920" s="32" t="s">
        <v>115</v>
      </c>
      <c r="AV1920" s="32" t="s">
        <v>115</v>
      </c>
      <c r="AW1920" s="32" t="s">
        <v>115</v>
      </c>
      <c r="AX1920" s="32" t="s">
        <v>123</v>
      </c>
      <c r="AY1920" s="32" t="s">
        <v>115</v>
      </c>
      <c r="AZ1920" s="110" t="s">
        <v>115</v>
      </c>
      <c r="BA1920" s="32" t="s">
        <v>115</v>
      </c>
      <c r="BB1920" s="32" t="s">
        <v>115</v>
      </c>
      <c r="BC1920" s="32" t="s">
        <v>115</v>
      </c>
      <c r="BD1920" s="32" t="s">
        <v>115</v>
      </c>
      <c r="BE1920" s="32" t="s">
        <v>115</v>
      </c>
      <c r="BF1920" s="110" t="s">
        <v>115</v>
      </c>
      <c r="BG1920" s="32" t="s">
        <v>131</v>
      </c>
      <c r="BH1920" s="32" t="s">
        <v>115</v>
      </c>
      <c r="BI1920" s="32" t="s">
        <v>829</v>
      </c>
      <c r="BJ1920" s="32">
        <v>3</v>
      </c>
      <c r="BK1920" s="110">
        <v>44522</v>
      </c>
      <c r="BL1920" s="110">
        <v>44803</v>
      </c>
      <c r="BM1920" s="110">
        <v>46146</v>
      </c>
      <c r="BN1920" s="32" t="s">
        <v>308</v>
      </c>
      <c r="BO1920" s="32" t="s">
        <v>115</v>
      </c>
      <c r="BP1920" s="32" t="b">
        <v>1</v>
      </c>
      <c r="BQ1920" s="116">
        <v>490</v>
      </c>
      <c r="BR1920" s="32" t="s">
        <v>134</v>
      </c>
      <c r="BS1920" s="116">
        <v>2992.5895</v>
      </c>
      <c r="BT1920" s="116">
        <v>3097.2067000000002</v>
      </c>
      <c r="BU1920" s="116">
        <v>105.7196</v>
      </c>
      <c r="BV1920" s="116">
        <v>49.192999999999998</v>
      </c>
      <c r="BW1920" s="116">
        <v>1476.0175999999999</v>
      </c>
      <c r="BX1920" s="116">
        <v>247.5498</v>
      </c>
      <c r="BY1920" s="116">
        <v>1100.1804</v>
      </c>
      <c r="BZ1920" s="116">
        <v>0</v>
      </c>
      <c r="CA1920" s="116">
        <v>0</v>
      </c>
      <c r="CB1920" s="116">
        <v>0</v>
      </c>
      <c r="CC1920" s="116">
        <v>0</v>
      </c>
      <c r="CD1920" s="116">
        <v>0</v>
      </c>
      <c r="CE1920" s="116">
        <v>1997.0263</v>
      </c>
      <c r="CF1920" s="32" t="s">
        <v>135</v>
      </c>
      <c r="CG1920" s="32" t="s">
        <v>136</v>
      </c>
      <c r="CH1920" s="32" t="s">
        <v>253</v>
      </c>
      <c r="CI1920" s="116">
        <v>0</v>
      </c>
      <c r="CJ1920" s="116">
        <v>0</v>
      </c>
      <c r="CK1920" s="116">
        <v>0</v>
      </c>
      <c r="CL1920" s="116">
        <v>0</v>
      </c>
      <c r="CM1920" s="116">
        <v>0</v>
      </c>
      <c r="CN1920" s="116">
        <v>0</v>
      </c>
      <c r="CO1920" s="113">
        <v>0</v>
      </c>
      <c r="CP1920" s="32" t="s">
        <v>5974</v>
      </c>
      <c r="CQ1920" s="32" t="s">
        <v>115</v>
      </c>
      <c r="CR1920" s="32" t="s">
        <v>134</v>
      </c>
      <c r="CS1920" s="32" t="s">
        <v>115</v>
      </c>
      <c r="CT1920" s="113">
        <v>0</v>
      </c>
      <c r="CU1920" s="113">
        <v>1</v>
      </c>
      <c r="CV1920" s="33" t="s">
        <v>401</v>
      </c>
    </row>
    <row r="1921" spans="2:100">
      <c r="B1921" s="31">
        <v>1917</v>
      </c>
      <c r="C1921" s="128" t="s">
        <v>5539</v>
      </c>
      <c r="D1921" s="128"/>
      <c r="E1921" s="128"/>
      <c r="F1921" s="128"/>
      <c r="G1921" s="32" t="s">
        <v>5972</v>
      </c>
      <c r="H1921" s="32" t="s">
        <v>213</v>
      </c>
      <c r="I1921" s="32" t="s">
        <v>118</v>
      </c>
      <c r="J1921" s="32" t="s">
        <v>115</v>
      </c>
      <c r="K1921" s="32" t="s">
        <v>115</v>
      </c>
      <c r="L1921" s="32" t="s">
        <v>5458</v>
      </c>
      <c r="M1921" s="32" t="s">
        <v>5459</v>
      </c>
      <c r="N1921" s="32" t="s">
        <v>115</v>
      </c>
      <c r="O1921" s="32" t="s">
        <v>115</v>
      </c>
      <c r="P1921" s="110">
        <v>45931</v>
      </c>
      <c r="Q1921" s="32" t="s">
        <v>115</v>
      </c>
      <c r="R1921" s="32" t="s">
        <v>5473</v>
      </c>
      <c r="S1921" s="32" t="s">
        <v>121</v>
      </c>
      <c r="T1921" s="32" t="s">
        <v>115</v>
      </c>
      <c r="U1921" s="32" t="s">
        <v>518</v>
      </c>
      <c r="V1921" s="32" t="s">
        <v>122</v>
      </c>
      <c r="W1921" s="32" t="s">
        <v>123</v>
      </c>
      <c r="X1921" s="32" t="s">
        <v>224</v>
      </c>
      <c r="Y1921" s="128"/>
      <c r="Z1921" s="119" t="s">
        <v>115</v>
      </c>
      <c r="AA1921" s="119">
        <v>1.48926117492252</v>
      </c>
      <c r="AB1921" s="32" t="s">
        <v>115</v>
      </c>
      <c r="AC1921" s="32" t="s">
        <v>701</v>
      </c>
      <c r="AD1921" s="32" t="s">
        <v>115</v>
      </c>
      <c r="AE1921" s="32" t="s">
        <v>2766</v>
      </c>
      <c r="AF1921" s="32" t="s">
        <v>115</v>
      </c>
      <c r="AG1921" s="32" t="s">
        <v>5582</v>
      </c>
      <c r="AH1921" s="32" t="s">
        <v>422</v>
      </c>
      <c r="AI1921" s="32">
        <v>5785811</v>
      </c>
      <c r="AJ1921" s="32" t="s">
        <v>5973</v>
      </c>
      <c r="AK1921" s="128" t="s">
        <v>5539</v>
      </c>
      <c r="AL1921" s="32">
        <v>4</v>
      </c>
      <c r="AM1921" s="32">
        <v>82</v>
      </c>
      <c r="AN1921" s="32" t="s">
        <v>128</v>
      </c>
      <c r="AO1921" s="32" t="s">
        <v>129</v>
      </c>
      <c r="AP1921" s="32" t="s">
        <v>115</v>
      </c>
      <c r="AQ1921" s="32" t="s">
        <v>130</v>
      </c>
      <c r="AR1921" s="32">
        <v>2019</v>
      </c>
      <c r="AS1921" s="32" t="s">
        <v>115</v>
      </c>
      <c r="AT1921" s="32" t="s">
        <v>123</v>
      </c>
      <c r="AU1921" s="32" t="s">
        <v>115</v>
      </c>
      <c r="AV1921" s="32" t="s">
        <v>115</v>
      </c>
      <c r="AW1921" s="32" t="s">
        <v>115</v>
      </c>
      <c r="AX1921" s="32" t="s">
        <v>123</v>
      </c>
      <c r="AY1921" s="32" t="s">
        <v>115</v>
      </c>
      <c r="AZ1921" s="110" t="s">
        <v>115</v>
      </c>
      <c r="BA1921" s="32" t="s">
        <v>115</v>
      </c>
      <c r="BB1921" s="32" t="s">
        <v>115</v>
      </c>
      <c r="BC1921" s="32" t="s">
        <v>115</v>
      </c>
      <c r="BD1921" s="32" t="s">
        <v>115</v>
      </c>
      <c r="BE1921" s="32" t="s">
        <v>115</v>
      </c>
      <c r="BF1921" s="110" t="s">
        <v>115</v>
      </c>
      <c r="BG1921" s="32" t="s">
        <v>131</v>
      </c>
      <c r="BH1921" s="32" t="s">
        <v>115</v>
      </c>
      <c r="BI1921" s="32" t="s">
        <v>829</v>
      </c>
      <c r="BJ1921" s="32">
        <v>3</v>
      </c>
      <c r="BK1921" s="110">
        <v>44592</v>
      </c>
      <c r="BL1921" s="110" t="s">
        <v>115</v>
      </c>
      <c r="BM1921" s="110">
        <v>46146</v>
      </c>
      <c r="BN1921" s="32" t="s">
        <v>115</v>
      </c>
      <c r="BO1921" s="32" t="s">
        <v>115</v>
      </c>
      <c r="BP1921" s="32" t="b">
        <v>1</v>
      </c>
      <c r="BQ1921" s="116" t="s">
        <v>115</v>
      </c>
      <c r="BR1921" s="32" t="s">
        <v>134</v>
      </c>
      <c r="BS1921" s="116">
        <v>453.92320000000001</v>
      </c>
      <c r="BT1921" s="116">
        <v>502.19900000000001</v>
      </c>
      <c r="BU1921" s="116">
        <v>101.5171</v>
      </c>
      <c r="BV1921" s="116">
        <v>34.704700000000003</v>
      </c>
      <c r="BW1921" s="116">
        <v>87.187100000000001</v>
      </c>
      <c r="BX1921" s="116">
        <v>125.70950000000001</v>
      </c>
      <c r="BY1921" s="116">
        <v>60.477400000000003</v>
      </c>
      <c r="BZ1921" s="116">
        <v>16.878499999999999</v>
      </c>
      <c r="CA1921" s="116">
        <v>0</v>
      </c>
      <c r="CB1921" s="116">
        <v>0</v>
      </c>
      <c r="CC1921" s="116">
        <v>0</v>
      </c>
      <c r="CD1921" s="116">
        <v>0</v>
      </c>
      <c r="CE1921" s="116">
        <v>424.84309999999999</v>
      </c>
      <c r="CF1921" s="32" t="s">
        <v>135</v>
      </c>
      <c r="CG1921" s="32" t="s">
        <v>136</v>
      </c>
      <c r="CH1921" s="32" t="s">
        <v>253</v>
      </c>
      <c r="CI1921" s="116">
        <v>0</v>
      </c>
      <c r="CJ1921" s="116">
        <v>0</v>
      </c>
      <c r="CK1921" s="116">
        <v>0</v>
      </c>
      <c r="CL1921" s="116">
        <v>0</v>
      </c>
      <c r="CM1921" s="116">
        <v>0</v>
      </c>
      <c r="CN1921" s="116">
        <v>0</v>
      </c>
      <c r="CO1921" s="113">
        <v>0</v>
      </c>
      <c r="CP1921" s="32" t="s">
        <v>5975</v>
      </c>
      <c r="CQ1921" s="32" t="s">
        <v>115</v>
      </c>
      <c r="CR1921" s="32" t="s">
        <v>134</v>
      </c>
      <c r="CS1921" s="32" t="s">
        <v>115</v>
      </c>
      <c r="CT1921" s="113">
        <v>0</v>
      </c>
      <c r="CU1921" s="113">
        <v>1</v>
      </c>
      <c r="CV1921" s="33" t="s">
        <v>401</v>
      </c>
    </row>
    <row r="1922" spans="2:100">
      <c r="B1922" s="31">
        <v>1918</v>
      </c>
      <c r="C1922" s="128" t="s">
        <v>5539</v>
      </c>
      <c r="D1922" s="128"/>
      <c r="E1922" s="128"/>
      <c r="F1922" s="128"/>
      <c r="G1922" s="32" t="s">
        <v>5972</v>
      </c>
      <c r="H1922" s="32" t="s">
        <v>213</v>
      </c>
      <c r="I1922" s="32" t="s">
        <v>118</v>
      </c>
      <c r="J1922" s="32" t="s">
        <v>115</v>
      </c>
      <c r="K1922" s="32" t="s">
        <v>115</v>
      </c>
      <c r="L1922" s="32" t="s">
        <v>5458</v>
      </c>
      <c r="M1922" s="32" t="s">
        <v>5459</v>
      </c>
      <c r="N1922" s="32" t="s">
        <v>115</v>
      </c>
      <c r="O1922" s="32" t="s">
        <v>115</v>
      </c>
      <c r="P1922" s="110">
        <v>45931</v>
      </c>
      <c r="Q1922" s="32" t="s">
        <v>115</v>
      </c>
      <c r="R1922" s="32" t="s">
        <v>5473</v>
      </c>
      <c r="S1922" s="32" t="s">
        <v>121</v>
      </c>
      <c r="T1922" s="32" t="s">
        <v>115</v>
      </c>
      <c r="U1922" s="32" t="s">
        <v>518</v>
      </c>
      <c r="V1922" s="32" t="s">
        <v>122</v>
      </c>
      <c r="W1922" s="32" t="s">
        <v>123</v>
      </c>
      <c r="X1922" s="32" t="s">
        <v>224</v>
      </c>
      <c r="Y1922" s="128"/>
      <c r="Z1922" s="119" t="s">
        <v>115</v>
      </c>
      <c r="AA1922" s="119">
        <v>1.48926117492252</v>
      </c>
      <c r="AB1922" s="32" t="s">
        <v>115</v>
      </c>
      <c r="AC1922" s="32" t="s">
        <v>701</v>
      </c>
      <c r="AD1922" s="32" t="s">
        <v>115</v>
      </c>
      <c r="AE1922" s="32" t="s">
        <v>2766</v>
      </c>
      <c r="AF1922" s="32" t="s">
        <v>115</v>
      </c>
      <c r="AG1922" s="32" t="s">
        <v>5582</v>
      </c>
      <c r="AH1922" s="32" t="s">
        <v>422</v>
      </c>
      <c r="AI1922" s="32">
        <v>5785812</v>
      </c>
      <c r="AJ1922" s="32" t="s">
        <v>5973</v>
      </c>
      <c r="AK1922" s="128" t="s">
        <v>5539</v>
      </c>
      <c r="AL1922" s="32">
        <v>4</v>
      </c>
      <c r="AM1922" s="32">
        <v>82</v>
      </c>
      <c r="AN1922" s="32" t="s">
        <v>128</v>
      </c>
      <c r="AO1922" s="32" t="s">
        <v>129</v>
      </c>
      <c r="AP1922" s="32" t="s">
        <v>115</v>
      </c>
      <c r="AQ1922" s="32" t="s">
        <v>130</v>
      </c>
      <c r="AR1922" s="32">
        <v>2019</v>
      </c>
      <c r="AS1922" s="32" t="s">
        <v>115</v>
      </c>
      <c r="AT1922" s="32" t="s">
        <v>123</v>
      </c>
      <c r="AU1922" s="32" t="s">
        <v>115</v>
      </c>
      <c r="AV1922" s="32" t="s">
        <v>115</v>
      </c>
      <c r="AW1922" s="32" t="s">
        <v>115</v>
      </c>
      <c r="AX1922" s="32" t="s">
        <v>123</v>
      </c>
      <c r="AY1922" s="32" t="s">
        <v>115</v>
      </c>
      <c r="AZ1922" s="110" t="s">
        <v>115</v>
      </c>
      <c r="BA1922" s="32" t="s">
        <v>115</v>
      </c>
      <c r="BB1922" s="32" t="s">
        <v>115</v>
      </c>
      <c r="BC1922" s="32" t="s">
        <v>115</v>
      </c>
      <c r="BD1922" s="32" t="s">
        <v>115</v>
      </c>
      <c r="BE1922" s="32" t="s">
        <v>115</v>
      </c>
      <c r="BF1922" s="110" t="s">
        <v>115</v>
      </c>
      <c r="BG1922" s="32" t="s">
        <v>131</v>
      </c>
      <c r="BH1922" s="32" t="s">
        <v>115</v>
      </c>
      <c r="BI1922" s="32" t="s">
        <v>829</v>
      </c>
      <c r="BJ1922" s="32">
        <v>3</v>
      </c>
      <c r="BK1922" s="110">
        <v>44470</v>
      </c>
      <c r="BL1922" s="110" t="s">
        <v>115</v>
      </c>
      <c r="BM1922" s="110">
        <v>46146</v>
      </c>
      <c r="BN1922" s="32" t="s">
        <v>115</v>
      </c>
      <c r="BO1922" s="32" t="s">
        <v>115</v>
      </c>
      <c r="BP1922" s="32" t="b">
        <v>1</v>
      </c>
      <c r="BQ1922" s="116" t="s">
        <v>115</v>
      </c>
      <c r="BR1922" s="32" t="s">
        <v>134</v>
      </c>
      <c r="BS1922" s="116">
        <v>481.67380000000003</v>
      </c>
      <c r="BT1922" s="116">
        <v>541.97580000000005</v>
      </c>
      <c r="BU1922" s="116">
        <v>83.841800000000006</v>
      </c>
      <c r="BV1922" s="116">
        <v>131.6611</v>
      </c>
      <c r="BW1922" s="116">
        <v>140.93899999999999</v>
      </c>
      <c r="BX1922" s="116">
        <v>43.884799999999998</v>
      </c>
      <c r="BY1922" s="116">
        <v>65.971999999999994</v>
      </c>
      <c r="BZ1922" s="116">
        <v>33.232799999999997</v>
      </c>
      <c r="CA1922" s="116">
        <v>0</v>
      </c>
      <c r="CB1922" s="116">
        <v>0</v>
      </c>
      <c r="CC1922" s="116">
        <v>0</v>
      </c>
      <c r="CD1922" s="116">
        <v>0</v>
      </c>
      <c r="CE1922" s="116">
        <v>442.77100000000002</v>
      </c>
      <c r="CF1922" s="32" t="s">
        <v>135</v>
      </c>
      <c r="CG1922" s="32" t="s">
        <v>136</v>
      </c>
      <c r="CH1922" s="32" t="s">
        <v>253</v>
      </c>
      <c r="CI1922" s="116">
        <v>0</v>
      </c>
      <c r="CJ1922" s="116">
        <v>0</v>
      </c>
      <c r="CK1922" s="116">
        <v>0</v>
      </c>
      <c r="CL1922" s="116">
        <v>0</v>
      </c>
      <c r="CM1922" s="116">
        <v>0</v>
      </c>
      <c r="CN1922" s="116">
        <v>0</v>
      </c>
      <c r="CO1922" s="113">
        <v>0</v>
      </c>
      <c r="CP1922" s="32" t="s">
        <v>5976</v>
      </c>
      <c r="CQ1922" s="32" t="s">
        <v>115</v>
      </c>
      <c r="CR1922" s="32" t="s">
        <v>134</v>
      </c>
      <c r="CS1922" s="32" t="s">
        <v>115</v>
      </c>
      <c r="CT1922" s="113">
        <v>0</v>
      </c>
      <c r="CU1922" s="113">
        <v>1</v>
      </c>
      <c r="CV1922" s="33" t="s">
        <v>401</v>
      </c>
    </row>
    <row r="1923" spans="2:100">
      <c r="B1923" s="31">
        <v>1919</v>
      </c>
      <c r="C1923" s="128" t="s">
        <v>5539</v>
      </c>
      <c r="D1923" s="128"/>
      <c r="E1923" s="128"/>
      <c r="F1923" s="128"/>
      <c r="G1923" s="32" t="s">
        <v>5972</v>
      </c>
      <c r="H1923" s="32" t="s">
        <v>213</v>
      </c>
      <c r="I1923" s="32" t="s">
        <v>118</v>
      </c>
      <c r="J1923" s="32" t="s">
        <v>115</v>
      </c>
      <c r="K1923" s="32" t="s">
        <v>115</v>
      </c>
      <c r="L1923" s="32" t="s">
        <v>5458</v>
      </c>
      <c r="M1923" s="32" t="s">
        <v>5459</v>
      </c>
      <c r="N1923" s="32" t="s">
        <v>115</v>
      </c>
      <c r="O1923" s="32" t="s">
        <v>115</v>
      </c>
      <c r="P1923" s="110">
        <v>45931</v>
      </c>
      <c r="Q1923" s="32" t="s">
        <v>115</v>
      </c>
      <c r="R1923" s="32" t="s">
        <v>5473</v>
      </c>
      <c r="S1923" s="32" t="s">
        <v>121</v>
      </c>
      <c r="T1923" s="32" t="s">
        <v>115</v>
      </c>
      <c r="U1923" s="32" t="s">
        <v>214</v>
      </c>
      <c r="V1923" s="32" t="s">
        <v>122</v>
      </c>
      <c r="W1923" s="32" t="s">
        <v>123</v>
      </c>
      <c r="X1923" s="32" t="s">
        <v>224</v>
      </c>
      <c r="Y1923" s="128"/>
      <c r="Z1923" s="119" t="s">
        <v>115</v>
      </c>
      <c r="AA1923" s="119">
        <v>7.18743946040804</v>
      </c>
      <c r="AB1923" s="32" t="s">
        <v>115</v>
      </c>
      <c r="AC1923" s="32" t="s">
        <v>701</v>
      </c>
      <c r="AD1923" s="32" t="s">
        <v>115</v>
      </c>
      <c r="AE1923" s="32" t="s">
        <v>2766</v>
      </c>
      <c r="AF1923" s="32" t="s">
        <v>115</v>
      </c>
      <c r="AG1923" s="32" t="s">
        <v>5582</v>
      </c>
      <c r="AH1923" s="32" t="s">
        <v>422</v>
      </c>
      <c r="AI1923" s="32">
        <v>5785813</v>
      </c>
      <c r="AJ1923" s="32" t="s">
        <v>5973</v>
      </c>
      <c r="AK1923" s="128" t="s">
        <v>5539</v>
      </c>
      <c r="AL1923" s="32">
        <v>4</v>
      </c>
      <c r="AM1923" s="32">
        <v>82</v>
      </c>
      <c r="AN1923" s="32" t="s">
        <v>128</v>
      </c>
      <c r="AO1923" s="32" t="s">
        <v>129</v>
      </c>
      <c r="AP1923" s="32" t="s">
        <v>115</v>
      </c>
      <c r="AQ1923" s="32" t="s">
        <v>130</v>
      </c>
      <c r="AR1923" s="32">
        <v>2019</v>
      </c>
      <c r="AS1923" s="32" t="s">
        <v>115</v>
      </c>
      <c r="AT1923" s="32" t="s">
        <v>123</v>
      </c>
      <c r="AU1923" s="32" t="s">
        <v>115</v>
      </c>
      <c r="AV1923" s="32" t="s">
        <v>115</v>
      </c>
      <c r="AW1923" s="32" t="s">
        <v>115</v>
      </c>
      <c r="AX1923" s="32" t="s">
        <v>123</v>
      </c>
      <c r="AY1923" s="32" t="s">
        <v>115</v>
      </c>
      <c r="AZ1923" s="110" t="s">
        <v>115</v>
      </c>
      <c r="BA1923" s="32" t="s">
        <v>115</v>
      </c>
      <c r="BB1923" s="32" t="s">
        <v>115</v>
      </c>
      <c r="BC1923" s="32" t="s">
        <v>115</v>
      </c>
      <c r="BD1923" s="32" t="s">
        <v>115</v>
      </c>
      <c r="BE1923" s="32" t="s">
        <v>115</v>
      </c>
      <c r="BF1923" s="110" t="s">
        <v>115</v>
      </c>
      <c r="BG1923" s="32" t="s">
        <v>131</v>
      </c>
      <c r="BH1923" s="32" t="s">
        <v>115</v>
      </c>
      <c r="BI1923" s="32" t="s">
        <v>829</v>
      </c>
      <c r="BJ1923" s="32">
        <v>3</v>
      </c>
      <c r="BK1923" s="110">
        <v>44498</v>
      </c>
      <c r="BL1923" s="110" t="s">
        <v>115</v>
      </c>
      <c r="BM1923" s="110">
        <v>46146</v>
      </c>
      <c r="BN1923" s="32" t="s">
        <v>115</v>
      </c>
      <c r="BO1923" s="32" t="s">
        <v>115</v>
      </c>
      <c r="BP1923" s="32" t="b">
        <v>1</v>
      </c>
      <c r="BQ1923" s="116" t="s">
        <v>115</v>
      </c>
      <c r="BR1923" s="32" t="s">
        <v>134</v>
      </c>
      <c r="BS1923" s="116">
        <v>342.02350000000001</v>
      </c>
      <c r="BT1923" s="116">
        <v>350.25279999999998</v>
      </c>
      <c r="BU1923" s="116">
        <v>66.052000000000007</v>
      </c>
      <c r="BV1923" s="116">
        <v>29.766100000000002</v>
      </c>
      <c r="BW1923" s="116">
        <v>92.405299999999997</v>
      </c>
      <c r="BX1923" s="116">
        <v>28.1541</v>
      </c>
      <c r="BY1923" s="116">
        <v>25.509700000000002</v>
      </c>
      <c r="BZ1923" s="116">
        <v>0</v>
      </c>
      <c r="CA1923" s="116">
        <v>0</v>
      </c>
      <c r="CB1923" s="116">
        <v>0</v>
      </c>
      <c r="CC1923" s="116">
        <v>0</v>
      </c>
      <c r="CD1923" s="116">
        <v>0</v>
      </c>
      <c r="CE1923" s="116">
        <v>324.7432</v>
      </c>
      <c r="CF1923" s="32" t="s">
        <v>135</v>
      </c>
      <c r="CG1923" s="32" t="s">
        <v>136</v>
      </c>
      <c r="CH1923" s="32" t="s">
        <v>253</v>
      </c>
      <c r="CI1923" s="116">
        <v>0</v>
      </c>
      <c r="CJ1923" s="116">
        <v>0</v>
      </c>
      <c r="CK1923" s="116">
        <v>0</v>
      </c>
      <c r="CL1923" s="116">
        <v>0</v>
      </c>
      <c r="CM1923" s="116">
        <v>0</v>
      </c>
      <c r="CN1923" s="116">
        <v>0</v>
      </c>
      <c r="CO1923" s="113">
        <v>0</v>
      </c>
      <c r="CP1923" s="32" t="s">
        <v>5977</v>
      </c>
      <c r="CQ1923" s="32" t="s">
        <v>115</v>
      </c>
      <c r="CR1923" s="32" t="s">
        <v>134</v>
      </c>
      <c r="CS1923" s="32" t="s">
        <v>115</v>
      </c>
      <c r="CT1923" s="113">
        <v>0</v>
      </c>
      <c r="CU1923" s="113">
        <v>1</v>
      </c>
      <c r="CV1923" s="33" t="s">
        <v>401</v>
      </c>
    </row>
    <row r="1924" spans="2:100">
      <c r="B1924" s="31">
        <v>1920</v>
      </c>
      <c r="C1924" s="128" t="s">
        <v>5539</v>
      </c>
      <c r="D1924" s="128"/>
      <c r="E1924" s="128"/>
      <c r="F1924" s="128"/>
      <c r="G1924" s="32" t="s">
        <v>5978</v>
      </c>
      <c r="H1924" s="32" t="s">
        <v>1613</v>
      </c>
      <c r="I1924" s="32" t="s">
        <v>118</v>
      </c>
      <c r="J1924" s="32" t="s">
        <v>115</v>
      </c>
      <c r="K1924" s="32" t="s">
        <v>115</v>
      </c>
      <c r="L1924" s="32" t="s">
        <v>5458</v>
      </c>
      <c r="M1924" s="32" t="s">
        <v>5459</v>
      </c>
      <c r="N1924" s="32" t="s">
        <v>115</v>
      </c>
      <c r="O1924" s="32" t="s">
        <v>115</v>
      </c>
      <c r="P1924" s="110">
        <v>45910</v>
      </c>
      <c r="Q1924" s="32" t="s">
        <v>115</v>
      </c>
      <c r="R1924" s="32" t="s">
        <v>5473</v>
      </c>
      <c r="S1924" s="32" t="s">
        <v>121</v>
      </c>
      <c r="T1924" s="32" t="s">
        <v>115</v>
      </c>
      <c r="U1924" s="32" t="s">
        <v>214</v>
      </c>
      <c r="V1924" s="32" t="s">
        <v>122</v>
      </c>
      <c r="W1924" s="32" t="s">
        <v>123</v>
      </c>
      <c r="X1924" s="32" t="s">
        <v>278</v>
      </c>
      <c r="Y1924" s="128"/>
      <c r="Z1924" s="119" t="s">
        <v>115</v>
      </c>
      <c r="AA1924" s="119">
        <v>10.402966447857301</v>
      </c>
      <c r="AB1924" s="32" t="s">
        <v>115</v>
      </c>
      <c r="AC1924" s="32" t="s">
        <v>530</v>
      </c>
      <c r="AD1924" s="32" t="s">
        <v>244</v>
      </c>
      <c r="AE1924" s="32" t="s">
        <v>2766</v>
      </c>
      <c r="AF1924" s="32" t="s">
        <v>115</v>
      </c>
      <c r="AG1924" s="32" t="s">
        <v>5582</v>
      </c>
      <c r="AH1924" s="32" t="s">
        <v>422</v>
      </c>
      <c r="AI1924" s="32">
        <v>5787421</v>
      </c>
      <c r="AJ1924" s="32" t="s">
        <v>5979</v>
      </c>
      <c r="AK1924" s="128" t="s">
        <v>5539</v>
      </c>
      <c r="AL1924" s="32">
        <v>6</v>
      </c>
      <c r="AM1924" s="32">
        <v>82</v>
      </c>
      <c r="AN1924" s="32" t="s">
        <v>128</v>
      </c>
      <c r="AO1924" s="32" t="s">
        <v>123</v>
      </c>
      <c r="AP1924" s="32">
        <v>2021</v>
      </c>
      <c r="AQ1924" s="32" t="s">
        <v>130</v>
      </c>
      <c r="AR1924" s="32">
        <v>2020</v>
      </c>
      <c r="AS1924" s="32" t="s">
        <v>2033</v>
      </c>
      <c r="AT1924" s="32" t="s">
        <v>123</v>
      </c>
      <c r="AU1924" s="32" t="s">
        <v>115</v>
      </c>
      <c r="AV1924" s="32" t="s">
        <v>115</v>
      </c>
      <c r="AW1924" s="32" t="s">
        <v>115</v>
      </c>
      <c r="AX1924" s="32" t="s">
        <v>129</v>
      </c>
      <c r="AY1924" s="32" t="s">
        <v>115</v>
      </c>
      <c r="AZ1924" s="110" t="s">
        <v>115</v>
      </c>
      <c r="BA1924" s="32" t="s">
        <v>115</v>
      </c>
      <c r="BB1924" s="32" t="s">
        <v>115</v>
      </c>
      <c r="BC1924" s="32" t="s">
        <v>115</v>
      </c>
      <c r="BD1924" s="32" t="s">
        <v>115</v>
      </c>
      <c r="BE1924" s="32" t="s">
        <v>115</v>
      </c>
      <c r="BF1924" s="110" t="s">
        <v>115</v>
      </c>
      <c r="BG1924" s="32" t="s">
        <v>131</v>
      </c>
      <c r="BH1924" s="32" t="s">
        <v>115</v>
      </c>
      <c r="BI1924" s="32" t="s">
        <v>195</v>
      </c>
      <c r="BJ1924" s="32">
        <v>2</v>
      </c>
      <c r="BK1924" s="110">
        <v>44837</v>
      </c>
      <c r="BL1924" s="110">
        <v>44788</v>
      </c>
      <c r="BM1924" s="110">
        <v>45329</v>
      </c>
      <c r="BN1924" s="32" t="s">
        <v>308</v>
      </c>
      <c r="BO1924" s="32" t="s">
        <v>115</v>
      </c>
      <c r="BP1924" s="32" t="b">
        <v>1</v>
      </c>
      <c r="BQ1924" s="116">
        <v>5684</v>
      </c>
      <c r="BR1924" s="32" t="s">
        <v>134</v>
      </c>
      <c r="BS1924" s="116">
        <v>3097.8993999999998</v>
      </c>
      <c r="BT1924" s="116">
        <v>3097.0554000000002</v>
      </c>
      <c r="BU1924" s="116">
        <v>270.37389999999999</v>
      </c>
      <c r="BV1924" s="116">
        <v>1522.336</v>
      </c>
      <c r="BW1924" s="116">
        <v>1113.1008999999999</v>
      </c>
      <c r="BX1924" s="116">
        <v>164.35650000000001</v>
      </c>
      <c r="BY1924" s="116">
        <v>9.301400000000001</v>
      </c>
      <c r="BZ1924" s="116">
        <v>0</v>
      </c>
      <c r="CA1924" s="116">
        <v>0</v>
      </c>
      <c r="CB1924" s="116">
        <v>0</v>
      </c>
      <c r="CC1924" s="116">
        <v>0</v>
      </c>
      <c r="CD1924" s="116">
        <v>0</v>
      </c>
      <c r="CE1924" s="116">
        <v>3087.7539999999999</v>
      </c>
      <c r="CF1924" s="32" t="s">
        <v>135</v>
      </c>
      <c r="CG1924" s="32" t="s">
        <v>136</v>
      </c>
      <c r="CH1924" s="32" t="s">
        <v>263</v>
      </c>
      <c r="CI1924" s="116">
        <v>0</v>
      </c>
      <c r="CJ1924" s="116">
        <v>0</v>
      </c>
      <c r="CK1924" s="116">
        <v>0</v>
      </c>
      <c r="CL1924" s="116">
        <v>0</v>
      </c>
      <c r="CM1924" s="116">
        <v>3087.7900700000009</v>
      </c>
      <c r="CN1924" s="116">
        <v>10.145390000000001</v>
      </c>
      <c r="CO1924" s="113">
        <v>0</v>
      </c>
      <c r="CP1924" s="32" t="s">
        <v>5974</v>
      </c>
      <c r="CQ1924" s="32" t="s">
        <v>115</v>
      </c>
      <c r="CR1924" s="32" t="s">
        <v>134</v>
      </c>
      <c r="CS1924" s="32" t="s">
        <v>115</v>
      </c>
      <c r="CT1924" s="113">
        <v>1</v>
      </c>
      <c r="CU1924" s="113">
        <v>0</v>
      </c>
      <c r="CV1924" s="33" t="s">
        <v>401</v>
      </c>
    </row>
    <row r="1925" spans="2:100">
      <c r="B1925" s="31">
        <v>1921</v>
      </c>
      <c r="C1925" s="128" t="s">
        <v>5539</v>
      </c>
      <c r="D1925" s="128"/>
      <c r="E1925" s="128"/>
      <c r="F1925" s="128"/>
      <c r="G1925" s="32" t="s">
        <v>5978</v>
      </c>
      <c r="H1925" s="32" t="s">
        <v>1613</v>
      </c>
      <c r="I1925" s="32" t="s">
        <v>118</v>
      </c>
      <c r="J1925" s="32" t="s">
        <v>115</v>
      </c>
      <c r="K1925" s="32" t="s">
        <v>115</v>
      </c>
      <c r="L1925" s="32" t="s">
        <v>5458</v>
      </c>
      <c r="M1925" s="32" t="s">
        <v>5459</v>
      </c>
      <c r="N1925" s="32" t="s">
        <v>115</v>
      </c>
      <c r="O1925" s="32" t="s">
        <v>115</v>
      </c>
      <c r="P1925" s="110">
        <v>45910</v>
      </c>
      <c r="Q1925" s="32" t="s">
        <v>115</v>
      </c>
      <c r="R1925" s="32" t="s">
        <v>5473</v>
      </c>
      <c r="S1925" s="32" t="s">
        <v>121</v>
      </c>
      <c r="T1925" s="32" t="s">
        <v>115</v>
      </c>
      <c r="U1925" s="32" t="s">
        <v>214</v>
      </c>
      <c r="V1925" s="32" t="s">
        <v>122</v>
      </c>
      <c r="W1925" s="32" t="s">
        <v>123</v>
      </c>
      <c r="X1925" s="32" t="s">
        <v>278</v>
      </c>
      <c r="Y1925" s="128"/>
      <c r="Z1925" s="119" t="s">
        <v>115</v>
      </c>
      <c r="AA1925" s="119">
        <v>10.402966447857301</v>
      </c>
      <c r="AB1925" s="32" t="s">
        <v>115</v>
      </c>
      <c r="AC1925" s="32" t="s">
        <v>530</v>
      </c>
      <c r="AD1925" s="32" t="s">
        <v>115</v>
      </c>
      <c r="AE1925" s="32" t="s">
        <v>2766</v>
      </c>
      <c r="AF1925" s="32" t="s">
        <v>115</v>
      </c>
      <c r="AG1925" s="32" t="s">
        <v>5582</v>
      </c>
      <c r="AH1925" s="32" t="s">
        <v>115</v>
      </c>
      <c r="AI1925" s="32">
        <v>5787422</v>
      </c>
      <c r="AJ1925" s="32" t="s">
        <v>5979</v>
      </c>
      <c r="AK1925" s="128" t="s">
        <v>5539</v>
      </c>
      <c r="AL1925" s="32">
        <v>6</v>
      </c>
      <c r="AM1925" s="32">
        <v>82</v>
      </c>
      <c r="AN1925" s="32" t="s">
        <v>128</v>
      </c>
      <c r="AO1925" s="32" t="s">
        <v>123</v>
      </c>
      <c r="AP1925" s="32">
        <v>2021</v>
      </c>
      <c r="AQ1925" s="32" t="s">
        <v>130</v>
      </c>
      <c r="AR1925" s="32">
        <v>2019</v>
      </c>
      <c r="AS1925" s="32" t="s">
        <v>2033</v>
      </c>
      <c r="AT1925" s="32" t="s">
        <v>123</v>
      </c>
      <c r="AU1925" s="32" t="s">
        <v>115</v>
      </c>
      <c r="AV1925" s="32" t="s">
        <v>115</v>
      </c>
      <c r="AW1925" s="32" t="s">
        <v>115</v>
      </c>
      <c r="AX1925" s="32" t="s">
        <v>129</v>
      </c>
      <c r="AY1925" s="32" t="s">
        <v>115</v>
      </c>
      <c r="AZ1925" s="110" t="s">
        <v>115</v>
      </c>
      <c r="BA1925" s="32" t="s">
        <v>115</v>
      </c>
      <c r="BB1925" s="32" t="s">
        <v>115</v>
      </c>
      <c r="BC1925" s="32" t="s">
        <v>115</v>
      </c>
      <c r="BD1925" s="32" t="s">
        <v>115</v>
      </c>
      <c r="BE1925" s="32" t="s">
        <v>115</v>
      </c>
      <c r="BF1925" s="110" t="s">
        <v>115</v>
      </c>
      <c r="BG1925" s="32" t="s">
        <v>131</v>
      </c>
      <c r="BH1925" s="32" t="s">
        <v>115</v>
      </c>
      <c r="BI1925" s="32" t="s">
        <v>195</v>
      </c>
      <c r="BJ1925" s="32">
        <v>2</v>
      </c>
      <c r="BK1925" s="110">
        <v>44866</v>
      </c>
      <c r="BL1925" s="110">
        <v>44788</v>
      </c>
      <c r="BM1925" s="110">
        <v>45329</v>
      </c>
      <c r="BN1925" s="32" t="s">
        <v>308</v>
      </c>
      <c r="BO1925" s="32" t="s">
        <v>115</v>
      </c>
      <c r="BP1925" s="32" t="b">
        <v>1</v>
      </c>
      <c r="BQ1925" s="116">
        <v>5684</v>
      </c>
      <c r="BR1925" s="32" t="s">
        <v>134</v>
      </c>
      <c r="BS1925" s="116">
        <v>486.8879</v>
      </c>
      <c r="BT1925" s="116">
        <v>486.8879</v>
      </c>
      <c r="BU1925" s="116">
        <v>97.392700000000005</v>
      </c>
      <c r="BV1925" s="116">
        <v>157.8159</v>
      </c>
      <c r="BW1925" s="116">
        <v>170.4357</v>
      </c>
      <c r="BX1925" s="116">
        <v>47.958799999999997</v>
      </c>
      <c r="BY1925" s="116">
        <v>0</v>
      </c>
      <c r="BZ1925" s="116">
        <v>0</v>
      </c>
      <c r="CA1925" s="116">
        <v>0</v>
      </c>
      <c r="CB1925" s="116">
        <v>0</v>
      </c>
      <c r="CC1925" s="116">
        <v>0</v>
      </c>
      <c r="CD1925" s="116">
        <v>0</v>
      </c>
      <c r="CE1925" s="116">
        <v>486.8879</v>
      </c>
      <c r="CF1925" s="32" t="s">
        <v>135</v>
      </c>
      <c r="CG1925" s="32" t="s">
        <v>136</v>
      </c>
      <c r="CH1925" s="32" t="s">
        <v>263</v>
      </c>
      <c r="CI1925" s="116">
        <v>0</v>
      </c>
      <c r="CJ1925" s="116">
        <v>0</v>
      </c>
      <c r="CK1925" s="116">
        <v>0</v>
      </c>
      <c r="CL1925" s="116">
        <v>0</v>
      </c>
      <c r="CM1925" s="116">
        <v>479.70382000000012</v>
      </c>
      <c r="CN1925" s="116">
        <v>0</v>
      </c>
      <c r="CO1925" s="113">
        <v>0</v>
      </c>
      <c r="CP1925" s="32" t="s">
        <v>5980</v>
      </c>
      <c r="CQ1925" s="32" t="s">
        <v>115</v>
      </c>
      <c r="CR1925" s="32" t="s">
        <v>134</v>
      </c>
      <c r="CS1925" s="32" t="s">
        <v>115</v>
      </c>
      <c r="CT1925" s="113">
        <v>1</v>
      </c>
      <c r="CU1925" s="113">
        <v>0</v>
      </c>
      <c r="CV1925" s="33" t="s">
        <v>401</v>
      </c>
    </row>
    <row r="1926" spans="2:100">
      <c r="B1926" s="123">
        <v>1922</v>
      </c>
      <c r="C1926" s="124" t="s">
        <v>5981</v>
      </c>
      <c r="D1926" s="128"/>
      <c r="E1926" s="128"/>
      <c r="F1926" s="32" t="s">
        <v>411</v>
      </c>
      <c r="G1926" s="32" t="s">
        <v>5982</v>
      </c>
      <c r="H1926" s="32" t="s">
        <v>213</v>
      </c>
      <c r="I1926" s="32" t="s">
        <v>118</v>
      </c>
      <c r="J1926" s="32" t="s">
        <v>115</v>
      </c>
      <c r="K1926" s="32" t="s">
        <v>115</v>
      </c>
      <c r="L1926" s="32" t="s">
        <v>5458</v>
      </c>
      <c r="M1926" s="32" t="s">
        <v>5459</v>
      </c>
      <c r="N1926" s="32" t="s">
        <v>115</v>
      </c>
      <c r="O1926" s="32" t="s">
        <v>115</v>
      </c>
      <c r="P1926" s="110">
        <v>45874</v>
      </c>
      <c r="Q1926" s="32" t="s">
        <v>115</v>
      </c>
      <c r="R1926" s="32" t="s">
        <v>5473</v>
      </c>
      <c r="S1926" s="32" t="s">
        <v>121</v>
      </c>
      <c r="T1926" s="32" t="s">
        <v>115</v>
      </c>
      <c r="U1926" s="32" t="s">
        <v>214</v>
      </c>
      <c r="V1926" s="32" t="s">
        <v>288</v>
      </c>
      <c r="W1926" s="32" t="s">
        <v>123</v>
      </c>
      <c r="X1926" s="32" t="s">
        <v>115</v>
      </c>
      <c r="Y1926" s="128"/>
      <c r="Z1926" s="119" t="s">
        <v>115</v>
      </c>
      <c r="AA1926" s="119">
        <v>0.28890900000000003</v>
      </c>
      <c r="AB1926" s="32" t="s">
        <v>115</v>
      </c>
      <c r="AC1926" s="32" t="s">
        <v>397</v>
      </c>
      <c r="AD1926" s="32" t="s">
        <v>115</v>
      </c>
      <c r="AE1926" s="32" t="s">
        <v>115</v>
      </c>
      <c r="AF1926" s="32" t="s">
        <v>115</v>
      </c>
      <c r="AG1926" s="32" t="s">
        <v>4276</v>
      </c>
      <c r="AH1926" s="32" t="s">
        <v>422</v>
      </c>
      <c r="AI1926" s="32">
        <v>5814024</v>
      </c>
      <c r="AJ1926" s="32" t="s">
        <v>5983</v>
      </c>
      <c r="AK1926" s="32" t="s">
        <v>5984</v>
      </c>
      <c r="AL1926" s="32">
        <v>1</v>
      </c>
      <c r="AM1926" s="32">
        <v>82</v>
      </c>
      <c r="AN1926" s="32" t="s">
        <v>128</v>
      </c>
      <c r="AO1926" s="32" t="s">
        <v>129</v>
      </c>
      <c r="AP1926" s="32">
        <v>2025</v>
      </c>
      <c r="AQ1926" s="32" t="s">
        <v>130</v>
      </c>
      <c r="AR1926" s="32">
        <v>2021</v>
      </c>
      <c r="AS1926" s="32" t="s">
        <v>115</v>
      </c>
      <c r="AT1926" s="32" t="s">
        <v>123</v>
      </c>
      <c r="AU1926" s="32" t="s">
        <v>115</v>
      </c>
      <c r="AV1926" s="32" t="s">
        <v>115</v>
      </c>
      <c r="AW1926" s="32" t="s">
        <v>115</v>
      </c>
      <c r="AX1926" s="32" t="s">
        <v>123</v>
      </c>
      <c r="AY1926" s="32" t="s">
        <v>115</v>
      </c>
      <c r="AZ1926" s="110" t="s">
        <v>115</v>
      </c>
      <c r="BA1926" s="32" t="s">
        <v>115</v>
      </c>
      <c r="BB1926" s="32" t="s">
        <v>115</v>
      </c>
      <c r="BC1926" s="32" t="s">
        <v>115</v>
      </c>
      <c r="BD1926" s="32" t="s">
        <v>115</v>
      </c>
      <c r="BE1926" s="32" t="s">
        <v>115</v>
      </c>
      <c r="BF1926" s="110" t="s">
        <v>115</v>
      </c>
      <c r="BG1926" s="32" t="s">
        <v>131</v>
      </c>
      <c r="BH1926" s="32" t="s">
        <v>115</v>
      </c>
      <c r="BI1926" s="32" t="s">
        <v>436</v>
      </c>
      <c r="BJ1926" s="32">
        <v>3</v>
      </c>
      <c r="BK1926" s="110">
        <v>45789</v>
      </c>
      <c r="BL1926" s="110">
        <v>46022</v>
      </c>
      <c r="BM1926" s="110">
        <v>46014</v>
      </c>
      <c r="BN1926" s="32" t="s">
        <v>115</v>
      </c>
      <c r="BO1926" s="32" t="s">
        <v>115</v>
      </c>
      <c r="BP1926" s="32" t="b">
        <v>1</v>
      </c>
      <c r="BQ1926" s="116">
        <v>9430</v>
      </c>
      <c r="BR1926" s="32" t="s">
        <v>134</v>
      </c>
      <c r="BS1926" s="116">
        <v>3356.7229000000002</v>
      </c>
      <c r="BT1926" s="116">
        <v>4674.8626999999997</v>
      </c>
      <c r="BU1926" s="116">
        <v>264.78919999999999</v>
      </c>
      <c r="BV1926" s="116">
        <v>163.5248</v>
      </c>
      <c r="BW1926" s="116">
        <v>312.28809999999999</v>
      </c>
      <c r="BX1926" s="116">
        <v>389.34359999999998</v>
      </c>
      <c r="BY1926" s="116">
        <v>3416.5299</v>
      </c>
      <c r="BZ1926" s="116">
        <v>75.551900000000003</v>
      </c>
      <c r="CA1926" s="116">
        <v>0</v>
      </c>
      <c r="CB1926" s="116">
        <v>0</v>
      </c>
      <c r="CC1926" s="116">
        <v>0</v>
      </c>
      <c r="CD1926" s="116">
        <v>0</v>
      </c>
      <c r="CE1926" s="116">
        <v>1182.7809000000002</v>
      </c>
      <c r="CF1926" s="32" t="s">
        <v>135</v>
      </c>
      <c r="CG1926" s="32" t="s">
        <v>136</v>
      </c>
      <c r="CH1926" s="32" t="s">
        <v>323</v>
      </c>
      <c r="CI1926" s="116">
        <v>47.55274</v>
      </c>
      <c r="CJ1926" s="116">
        <v>270.07272999999998</v>
      </c>
      <c r="CK1926" s="116">
        <v>164.55432000000002</v>
      </c>
      <c r="CL1926" s="116">
        <v>312.28810999999996</v>
      </c>
      <c r="CM1926" s="116">
        <v>389.34362999999996</v>
      </c>
      <c r="CN1926" s="116">
        <v>2283.4039600000001</v>
      </c>
      <c r="CO1926" s="113">
        <v>0</v>
      </c>
      <c r="CP1926" s="32" t="s">
        <v>5985</v>
      </c>
      <c r="CQ1926" s="32" t="s">
        <v>115</v>
      </c>
      <c r="CR1926" s="32" t="s">
        <v>134</v>
      </c>
      <c r="CS1926" s="32" t="s">
        <v>115</v>
      </c>
      <c r="CT1926" s="113">
        <v>0</v>
      </c>
      <c r="CU1926" s="113">
        <v>1</v>
      </c>
      <c r="CV1926" s="33" t="s">
        <v>401</v>
      </c>
    </row>
    <row r="1927" spans="2:100">
      <c r="B1927" s="31">
        <v>1923</v>
      </c>
      <c r="C1927" s="128" t="s">
        <v>5539</v>
      </c>
      <c r="D1927" s="128"/>
      <c r="E1927" s="128"/>
      <c r="F1927" s="128"/>
      <c r="G1927" s="32" t="s">
        <v>5986</v>
      </c>
      <c r="H1927" s="32" t="s">
        <v>1613</v>
      </c>
      <c r="I1927" s="32" t="s">
        <v>118</v>
      </c>
      <c r="J1927" s="32" t="s">
        <v>115</v>
      </c>
      <c r="K1927" s="32" t="s">
        <v>115</v>
      </c>
      <c r="L1927" s="32" t="s">
        <v>5458</v>
      </c>
      <c r="M1927" s="32" t="s">
        <v>5459</v>
      </c>
      <c r="N1927" s="32" t="s">
        <v>115</v>
      </c>
      <c r="O1927" s="32" t="s">
        <v>115</v>
      </c>
      <c r="P1927" s="110">
        <v>45931</v>
      </c>
      <c r="Q1927" s="32" t="s">
        <v>115</v>
      </c>
      <c r="R1927" s="32" t="s">
        <v>5473</v>
      </c>
      <c r="S1927" s="32" t="s">
        <v>121</v>
      </c>
      <c r="T1927" s="32" t="s">
        <v>115</v>
      </c>
      <c r="U1927" s="32" t="s">
        <v>214</v>
      </c>
      <c r="V1927" s="32" t="s">
        <v>122</v>
      </c>
      <c r="W1927" s="32" t="s">
        <v>123</v>
      </c>
      <c r="X1927" s="32" t="s">
        <v>1920</v>
      </c>
      <c r="Y1927" s="128"/>
      <c r="Z1927" s="119" t="s">
        <v>115</v>
      </c>
      <c r="AA1927" s="119">
        <v>0.260677583727014</v>
      </c>
      <c r="AB1927" s="32" t="s">
        <v>115</v>
      </c>
      <c r="AC1927" s="32" t="s">
        <v>530</v>
      </c>
      <c r="AD1927" s="32" t="s">
        <v>244</v>
      </c>
      <c r="AE1927" s="32" t="s">
        <v>115</v>
      </c>
      <c r="AF1927" s="32" t="s">
        <v>115</v>
      </c>
      <c r="AG1927" s="32" t="s">
        <v>4276</v>
      </c>
      <c r="AH1927" s="32" t="s">
        <v>422</v>
      </c>
      <c r="AI1927" s="32">
        <v>5789329</v>
      </c>
      <c r="AJ1927" s="32" t="s">
        <v>5987</v>
      </c>
      <c r="AK1927" s="128" t="s">
        <v>5539</v>
      </c>
      <c r="AL1927" s="32">
        <v>11</v>
      </c>
      <c r="AM1927" s="32">
        <v>82</v>
      </c>
      <c r="AN1927" s="32" t="s">
        <v>128</v>
      </c>
      <c r="AO1927" s="32" t="s">
        <v>123</v>
      </c>
      <c r="AP1927" s="32">
        <v>2023</v>
      </c>
      <c r="AQ1927" s="32" t="s">
        <v>130</v>
      </c>
      <c r="AR1927" s="32">
        <v>2021</v>
      </c>
      <c r="AS1927" s="32" t="s">
        <v>2033</v>
      </c>
      <c r="AT1927" s="32" t="s">
        <v>123</v>
      </c>
      <c r="AU1927" s="32" t="s">
        <v>115</v>
      </c>
      <c r="AV1927" s="32" t="s">
        <v>115</v>
      </c>
      <c r="AW1927" s="32" t="s">
        <v>115</v>
      </c>
      <c r="AX1927" s="32" t="s">
        <v>129</v>
      </c>
      <c r="AY1927" s="32" t="s">
        <v>115</v>
      </c>
      <c r="AZ1927" s="110" t="s">
        <v>115</v>
      </c>
      <c r="BA1927" s="32" t="s">
        <v>115</v>
      </c>
      <c r="BB1927" s="32" t="s">
        <v>115</v>
      </c>
      <c r="BC1927" s="32" t="s">
        <v>115</v>
      </c>
      <c r="BD1927" s="32" t="s">
        <v>115</v>
      </c>
      <c r="BE1927" s="32" t="s">
        <v>115</v>
      </c>
      <c r="BF1927" s="110" t="s">
        <v>115</v>
      </c>
      <c r="BG1927" s="32" t="s">
        <v>131</v>
      </c>
      <c r="BH1927" s="32" t="s">
        <v>115</v>
      </c>
      <c r="BI1927" s="32" t="s">
        <v>864</v>
      </c>
      <c r="BJ1927" s="32">
        <v>3</v>
      </c>
      <c r="BK1927" s="110">
        <v>45614</v>
      </c>
      <c r="BL1927" s="110">
        <v>45030</v>
      </c>
      <c r="BM1927" s="110">
        <v>46010</v>
      </c>
      <c r="BN1927" s="32" t="s">
        <v>308</v>
      </c>
      <c r="BO1927" s="32" t="s">
        <v>115</v>
      </c>
      <c r="BP1927" s="32" t="b">
        <v>1</v>
      </c>
      <c r="BQ1927" s="116">
        <v>7940</v>
      </c>
      <c r="BR1927" s="32" t="s">
        <v>134</v>
      </c>
      <c r="BS1927" s="116">
        <v>12353.4329</v>
      </c>
      <c r="BT1927" s="116">
        <v>14818.642099999999</v>
      </c>
      <c r="BU1927" s="116">
        <v>108.15689999999999</v>
      </c>
      <c r="BV1927" s="116">
        <v>385.5924</v>
      </c>
      <c r="BW1927" s="116">
        <v>1218.0585000000001</v>
      </c>
      <c r="BX1927" s="116">
        <v>6815.5276999999996</v>
      </c>
      <c r="BY1927" s="116">
        <v>5694.0277999999998</v>
      </c>
      <c r="BZ1927" s="116">
        <v>568.96969999999999</v>
      </c>
      <c r="CA1927" s="116">
        <v>0</v>
      </c>
      <c r="CB1927" s="116">
        <v>0</v>
      </c>
      <c r="CC1927" s="116">
        <v>0</v>
      </c>
      <c r="CD1927" s="116">
        <v>0</v>
      </c>
      <c r="CE1927" s="116">
        <v>8555.6445999999996</v>
      </c>
      <c r="CF1927" s="32" t="s">
        <v>135</v>
      </c>
      <c r="CG1927" s="32" t="s">
        <v>136</v>
      </c>
      <c r="CH1927" s="32" t="s">
        <v>235</v>
      </c>
      <c r="CI1927" s="116">
        <v>0</v>
      </c>
      <c r="CJ1927" s="116">
        <v>0</v>
      </c>
      <c r="CK1927" s="116">
        <v>0</v>
      </c>
      <c r="CL1927" s="116">
        <v>0</v>
      </c>
      <c r="CM1927" s="116">
        <v>0</v>
      </c>
      <c r="CN1927" s="116">
        <v>0</v>
      </c>
      <c r="CO1927" s="113">
        <v>0</v>
      </c>
      <c r="CP1927" s="32" t="s">
        <v>5988</v>
      </c>
      <c r="CQ1927" s="32" t="s">
        <v>115</v>
      </c>
      <c r="CR1927" s="32" t="s">
        <v>134</v>
      </c>
      <c r="CS1927" s="32" t="s">
        <v>115</v>
      </c>
      <c r="CT1927" s="113">
        <v>1</v>
      </c>
      <c r="CU1927" s="113">
        <v>0</v>
      </c>
      <c r="CV1927" s="33" t="s">
        <v>401</v>
      </c>
    </row>
    <row r="1928" spans="2:100">
      <c r="B1928" s="31">
        <v>1924</v>
      </c>
      <c r="C1928" s="128" t="s">
        <v>5539</v>
      </c>
      <c r="D1928" s="128"/>
      <c r="E1928" s="128"/>
      <c r="F1928" s="128"/>
      <c r="G1928" s="32" t="s">
        <v>5986</v>
      </c>
      <c r="H1928" s="32" t="s">
        <v>213</v>
      </c>
      <c r="I1928" s="32" t="s">
        <v>118</v>
      </c>
      <c r="J1928" s="32" t="s">
        <v>115</v>
      </c>
      <c r="K1928" s="32" t="s">
        <v>115</v>
      </c>
      <c r="L1928" s="32" t="s">
        <v>5458</v>
      </c>
      <c r="M1928" s="32" t="s">
        <v>5459</v>
      </c>
      <c r="N1928" s="32" t="s">
        <v>115</v>
      </c>
      <c r="O1928" s="32" t="s">
        <v>115</v>
      </c>
      <c r="P1928" s="110">
        <v>45932</v>
      </c>
      <c r="Q1928" s="32" t="s">
        <v>115</v>
      </c>
      <c r="R1928" s="32" t="s">
        <v>5473</v>
      </c>
      <c r="S1928" s="32" t="s">
        <v>121</v>
      </c>
      <c r="T1928" s="32" t="s">
        <v>115</v>
      </c>
      <c r="U1928" s="32" t="s">
        <v>194</v>
      </c>
      <c r="V1928" s="32" t="s">
        <v>122</v>
      </c>
      <c r="W1928" s="32" t="s">
        <v>123</v>
      </c>
      <c r="X1928" s="32" t="s">
        <v>1920</v>
      </c>
      <c r="Y1928" s="128"/>
      <c r="Z1928" s="119" t="s">
        <v>115</v>
      </c>
      <c r="AA1928" s="119">
        <v>2.3730158467226401</v>
      </c>
      <c r="AB1928" s="32" t="s">
        <v>115</v>
      </c>
      <c r="AC1928" s="32" t="s">
        <v>530</v>
      </c>
      <c r="AD1928" s="32" t="s">
        <v>115</v>
      </c>
      <c r="AE1928" s="32" t="s">
        <v>115</v>
      </c>
      <c r="AF1928" s="32" t="s">
        <v>115</v>
      </c>
      <c r="AG1928" s="32" t="s">
        <v>4276</v>
      </c>
      <c r="AH1928" s="32" t="s">
        <v>422</v>
      </c>
      <c r="AI1928" s="32">
        <v>5789331</v>
      </c>
      <c r="AJ1928" s="32" t="s">
        <v>5987</v>
      </c>
      <c r="AK1928" s="128" t="s">
        <v>5539</v>
      </c>
      <c r="AL1928" s="32">
        <v>11</v>
      </c>
      <c r="AM1928" s="32">
        <v>82</v>
      </c>
      <c r="AN1928" s="32" t="s">
        <v>128</v>
      </c>
      <c r="AO1928" s="32" t="s">
        <v>123</v>
      </c>
      <c r="AP1928" s="32">
        <v>2023</v>
      </c>
      <c r="AQ1928" s="32" t="s">
        <v>130</v>
      </c>
      <c r="AR1928" s="32">
        <v>2021</v>
      </c>
      <c r="AS1928" s="32" t="s">
        <v>2033</v>
      </c>
      <c r="AT1928" s="32" t="s">
        <v>123</v>
      </c>
      <c r="AU1928" s="32" t="s">
        <v>115</v>
      </c>
      <c r="AV1928" s="32" t="s">
        <v>115</v>
      </c>
      <c r="AW1928" s="32" t="s">
        <v>115</v>
      </c>
      <c r="AX1928" s="32" t="s">
        <v>129</v>
      </c>
      <c r="AY1928" s="32" t="s">
        <v>115</v>
      </c>
      <c r="AZ1928" s="110" t="s">
        <v>115</v>
      </c>
      <c r="BA1928" s="32" t="s">
        <v>115</v>
      </c>
      <c r="BB1928" s="32" t="s">
        <v>115</v>
      </c>
      <c r="BC1928" s="32" t="s">
        <v>115</v>
      </c>
      <c r="BD1928" s="32" t="s">
        <v>115</v>
      </c>
      <c r="BE1928" s="32" t="s">
        <v>115</v>
      </c>
      <c r="BF1928" s="110" t="s">
        <v>115</v>
      </c>
      <c r="BG1928" s="32" t="s">
        <v>131</v>
      </c>
      <c r="BH1928" s="32" t="s">
        <v>115</v>
      </c>
      <c r="BI1928" s="32" t="s">
        <v>488</v>
      </c>
      <c r="BJ1928" s="32">
        <v>4</v>
      </c>
      <c r="BK1928" s="110">
        <v>46024</v>
      </c>
      <c r="BL1928" s="110">
        <v>45030</v>
      </c>
      <c r="BM1928" s="110">
        <v>46084</v>
      </c>
      <c r="BN1928" s="32" t="s">
        <v>308</v>
      </c>
      <c r="BO1928" s="32" t="s">
        <v>115</v>
      </c>
      <c r="BP1928" s="32" t="b">
        <v>1</v>
      </c>
      <c r="BQ1928" s="116">
        <v>7940</v>
      </c>
      <c r="BR1928" s="32" t="s">
        <v>134</v>
      </c>
      <c r="BS1928" s="116">
        <v>653.49419999999998</v>
      </c>
      <c r="BT1928" s="116">
        <v>1639.7917</v>
      </c>
      <c r="BU1928" s="116">
        <v>56.367100000000001</v>
      </c>
      <c r="BV1928" s="116">
        <v>106.6652</v>
      </c>
      <c r="BW1928" s="116">
        <v>181.07939999999999</v>
      </c>
      <c r="BX1928" s="116">
        <v>58.6783</v>
      </c>
      <c r="BY1928" s="116">
        <v>388.73180000000002</v>
      </c>
      <c r="BZ1928" s="116">
        <v>816.47460000000001</v>
      </c>
      <c r="CA1928" s="116">
        <v>0</v>
      </c>
      <c r="CB1928" s="116">
        <v>0</v>
      </c>
      <c r="CC1928" s="116">
        <v>0</v>
      </c>
      <c r="CD1928" s="116">
        <v>0</v>
      </c>
      <c r="CE1928" s="116">
        <v>434.58529999999996</v>
      </c>
      <c r="CF1928" s="32" t="s">
        <v>135</v>
      </c>
      <c r="CG1928" s="32" t="s">
        <v>136</v>
      </c>
      <c r="CH1928" s="32" t="s">
        <v>253</v>
      </c>
      <c r="CI1928" s="116">
        <v>0</v>
      </c>
      <c r="CJ1928" s="116">
        <v>0</v>
      </c>
      <c r="CK1928" s="116">
        <v>0</v>
      </c>
      <c r="CL1928" s="116">
        <v>0</v>
      </c>
      <c r="CM1928" s="116">
        <v>0</v>
      </c>
      <c r="CN1928" s="116">
        <v>0</v>
      </c>
      <c r="CO1928" s="113">
        <v>0</v>
      </c>
      <c r="CP1928" s="32" t="s">
        <v>5989</v>
      </c>
      <c r="CQ1928" s="32" t="s">
        <v>115</v>
      </c>
      <c r="CR1928" s="32" t="s">
        <v>134</v>
      </c>
      <c r="CS1928" s="32" t="s">
        <v>115</v>
      </c>
      <c r="CT1928" s="113">
        <v>1</v>
      </c>
      <c r="CU1928" s="113">
        <v>0</v>
      </c>
      <c r="CV1928" s="33" t="s">
        <v>401</v>
      </c>
    </row>
    <row r="1929" spans="2:100">
      <c r="B1929" s="34">
        <v>1925</v>
      </c>
      <c r="C1929" s="130" t="s">
        <v>5539</v>
      </c>
      <c r="D1929" s="130"/>
      <c r="E1929" s="130"/>
      <c r="F1929" s="130"/>
      <c r="G1929" s="35" t="s">
        <v>5986</v>
      </c>
      <c r="H1929" s="35" t="s">
        <v>213</v>
      </c>
      <c r="I1929" s="35" t="s">
        <v>118</v>
      </c>
      <c r="J1929" s="35" t="s">
        <v>115</v>
      </c>
      <c r="K1929" s="35" t="s">
        <v>115</v>
      </c>
      <c r="L1929" s="35" t="s">
        <v>5458</v>
      </c>
      <c r="M1929" s="35" t="s">
        <v>5459</v>
      </c>
      <c r="N1929" s="35" t="s">
        <v>115</v>
      </c>
      <c r="O1929" s="35" t="s">
        <v>115</v>
      </c>
      <c r="P1929" s="111">
        <v>45933</v>
      </c>
      <c r="Q1929" s="35" t="s">
        <v>115</v>
      </c>
      <c r="R1929" s="35" t="s">
        <v>5473</v>
      </c>
      <c r="S1929" s="35" t="s">
        <v>121</v>
      </c>
      <c r="T1929" s="35" t="s">
        <v>115</v>
      </c>
      <c r="U1929" s="35" t="s">
        <v>214</v>
      </c>
      <c r="V1929" s="35" t="s">
        <v>122</v>
      </c>
      <c r="W1929" s="35" t="s">
        <v>123</v>
      </c>
      <c r="X1929" s="35" t="s">
        <v>115</v>
      </c>
      <c r="Y1929" s="130"/>
      <c r="Z1929" s="120" t="s">
        <v>115</v>
      </c>
      <c r="AA1929" s="120">
        <v>15.1778633125073</v>
      </c>
      <c r="AB1929" s="35" t="s">
        <v>115</v>
      </c>
      <c r="AC1929" s="35" t="s">
        <v>530</v>
      </c>
      <c r="AD1929" s="35" t="s">
        <v>115</v>
      </c>
      <c r="AE1929" s="35" t="s">
        <v>115</v>
      </c>
      <c r="AF1929" s="35" t="s">
        <v>115</v>
      </c>
      <c r="AG1929" s="35" t="s">
        <v>4276</v>
      </c>
      <c r="AH1929" s="35" t="s">
        <v>422</v>
      </c>
      <c r="AI1929" s="35">
        <v>5792479</v>
      </c>
      <c r="AJ1929" s="35" t="s">
        <v>5987</v>
      </c>
      <c r="AK1929" s="130" t="s">
        <v>5539</v>
      </c>
      <c r="AL1929" s="35">
        <v>11</v>
      </c>
      <c r="AM1929" s="35">
        <v>82</v>
      </c>
      <c r="AN1929" s="35" t="s">
        <v>128</v>
      </c>
      <c r="AO1929" s="35" t="s">
        <v>123</v>
      </c>
      <c r="AP1929" s="35">
        <v>2023</v>
      </c>
      <c r="AQ1929" s="35" t="s">
        <v>130</v>
      </c>
      <c r="AR1929" s="35">
        <v>2021</v>
      </c>
      <c r="AS1929" s="35" t="s">
        <v>2033</v>
      </c>
      <c r="AT1929" s="35" t="s">
        <v>123</v>
      </c>
      <c r="AU1929" s="35" t="s">
        <v>115</v>
      </c>
      <c r="AV1929" s="35" t="s">
        <v>115</v>
      </c>
      <c r="AW1929" s="35" t="s">
        <v>115</v>
      </c>
      <c r="AX1929" s="35" t="s">
        <v>129</v>
      </c>
      <c r="AY1929" s="35" t="s">
        <v>115</v>
      </c>
      <c r="AZ1929" s="111" t="s">
        <v>115</v>
      </c>
      <c r="BA1929" s="35" t="s">
        <v>115</v>
      </c>
      <c r="BB1929" s="35" t="s">
        <v>115</v>
      </c>
      <c r="BC1929" s="35" t="s">
        <v>115</v>
      </c>
      <c r="BD1929" s="35" t="s">
        <v>115</v>
      </c>
      <c r="BE1929" s="35" t="s">
        <v>115</v>
      </c>
      <c r="BF1929" s="111" t="s">
        <v>115</v>
      </c>
      <c r="BG1929" s="35" t="s">
        <v>131</v>
      </c>
      <c r="BH1929" s="35" t="s">
        <v>115</v>
      </c>
      <c r="BI1929" s="35" t="s">
        <v>864</v>
      </c>
      <c r="BJ1929" s="35">
        <v>3</v>
      </c>
      <c r="BK1929" s="111">
        <v>45681</v>
      </c>
      <c r="BL1929" s="111">
        <v>45030</v>
      </c>
      <c r="BM1929" s="111">
        <v>45957</v>
      </c>
      <c r="BN1929" s="35" t="s">
        <v>308</v>
      </c>
      <c r="BO1929" s="35" t="s">
        <v>115</v>
      </c>
      <c r="BP1929" s="35" t="b">
        <v>1</v>
      </c>
      <c r="BQ1929" s="117">
        <v>7940</v>
      </c>
      <c r="BR1929" s="35" t="s">
        <v>134</v>
      </c>
      <c r="BS1929" s="117">
        <v>339.09989999999999</v>
      </c>
      <c r="BT1929" s="117">
        <v>455.90230000000003</v>
      </c>
      <c r="BU1929" s="117">
        <v>61.268900000000002</v>
      </c>
      <c r="BV1929" s="117">
        <v>118.19110000000001</v>
      </c>
      <c r="BW1929" s="117">
        <v>63.217799999999997</v>
      </c>
      <c r="BX1929" s="117">
        <v>56.225099999999998</v>
      </c>
      <c r="BY1929" s="117">
        <v>130.14240000000001</v>
      </c>
      <c r="BZ1929" s="117">
        <v>13.051299999999999</v>
      </c>
      <c r="CA1929" s="117">
        <v>0</v>
      </c>
      <c r="CB1929" s="117">
        <v>0</v>
      </c>
      <c r="CC1929" s="117">
        <v>0</v>
      </c>
      <c r="CD1929" s="117">
        <v>0</v>
      </c>
      <c r="CE1929" s="117">
        <v>312.70850000000002</v>
      </c>
      <c r="CF1929" s="35" t="s">
        <v>135</v>
      </c>
      <c r="CG1929" s="35" t="s">
        <v>136</v>
      </c>
      <c r="CH1929" s="35" t="s">
        <v>235</v>
      </c>
      <c r="CI1929" s="117">
        <v>0</v>
      </c>
      <c r="CJ1929" s="117">
        <v>0</v>
      </c>
      <c r="CK1929" s="117">
        <v>0</v>
      </c>
      <c r="CL1929" s="117">
        <v>0</v>
      </c>
      <c r="CM1929" s="117">
        <v>0</v>
      </c>
      <c r="CN1929" s="117">
        <v>0</v>
      </c>
      <c r="CO1929" s="114">
        <v>0</v>
      </c>
      <c r="CP1929" s="35" t="s">
        <v>5990</v>
      </c>
      <c r="CQ1929" s="35" t="s">
        <v>115</v>
      </c>
      <c r="CR1929" s="35" t="s">
        <v>134</v>
      </c>
      <c r="CS1929" s="35" t="s">
        <v>115</v>
      </c>
      <c r="CT1929" s="114">
        <v>1</v>
      </c>
      <c r="CU1929" s="114">
        <v>0</v>
      </c>
      <c r="CV1929" s="36" t="s">
        <v>401</v>
      </c>
    </row>
    <row r="1930" spans="2:100">
      <c r="B1930" s="28">
        <v>1926</v>
      </c>
      <c r="C1930" s="129" t="s">
        <v>5539</v>
      </c>
      <c r="D1930" s="129"/>
      <c r="E1930" s="129"/>
      <c r="F1930" s="129"/>
      <c r="G1930" s="29" t="s">
        <v>5986</v>
      </c>
      <c r="H1930" s="29" t="s">
        <v>1613</v>
      </c>
      <c r="I1930" s="29" t="s">
        <v>118</v>
      </c>
      <c r="J1930" s="29" t="s">
        <v>115</v>
      </c>
      <c r="K1930" s="29" t="s">
        <v>115</v>
      </c>
      <c r="L1930" s="29" t="s">
        <v>5458</v>
      </c>
      <c r="M1930" s="29" t="s">
        <v>5459</v>
      </c>
      <c r="N1930" s="29" t="s">
        <v>115</v>
      </c>
      <c r="O1930" s="29" t="s">
        <v>115</v>
      </c>
      <c r="P1930" s="109">
        <v>45931</v>
      </c>
      <c r="Q1930" s="29" t="s">
        <v>115</v>
      </c>
      <c r="R1930" s="29" t="s">
        <v>5473</v>
      </c>
      <c r="S1930" s="29" t="s">
        <v>121</v>
      </c>
      <c r="T1930" s="29" t="s">
        <v>115</v>
      </c>
      <c r="U1930" s="29" t="s">
        <v>214</v>
      </c>
      <c r="V1930" s="29" t="s">
        <v>122</v>
      </c>
      <c r="W1930" s="29" t="s">
        <v>123</v>
      </c>
      <c r="X1930" s="29" t="s">
        <v>115</v>
      </c>
      <c r="Y1930" s="129"/>
      <c r="Z1930" s="118" t="s">
        <v>115</v>
      </c>
      <c r="AA1930" s="118">
        <v>27.7610708568434</v>
      </c>
      <c r="AB1930" s="29" t="s">
        <v>115</v>
      </c>
      <c r="AC1930" s="29" t="s">
        <v>530</v>
      </c>
      <c r="AD1930" s="29" t="s">
        <v>115</v>
      </c>
      <c r="AE1930" s="29" t="s">
        <v>115</v>
      </c>
      <c r="AF1930" s="29" t="s">
        <v>115</v>
      </c>
      <c r="AG1930" s="29" t="s">
        <v>4276</v>
      </c>
      <c r="AH1930" s="29" t="s">
        <v>422</v>
      </c>
      <c r="AI1930" s="29">
        <v>5792480</v>
      </c>
      <c r="AJ1930" s="29" t="s">
        <v>5987</v>
      </c>
      <c r="AK1930" s="129" t="s">
        <v>5539</v>
      </c>
      <c r="AL1930" s="29">
        <v>11</v>
      </c>
      <c r="AM1930" s="29">
        <v>82</v>
      </c>
      <c r="AN1930" s="29" t="s">
        <v>128</v>
      </c>
      <c r="AO1930" s="29" t="s">
        <v>123</v>
      </c>
      <c r="AP1930" s="29">
        <v>2023</v>
      </c>
      <c r="AQ1930" s="29" t="s">
        <v>130</v>
      </c>
      <c r="AR1930" s="29">
        <v>2021</v>
      </c>
      <c r="AS1930" s="29" t="s">
        <v>2033</v>
      </c>
      <c r="AT1930" s="29" t="s">
        <v>123</v>
      </c>
      <c r="AU1930" s="29" t="s">
        <v>115</v>
      </c>
      <c r="AV1930" s="29" t="s">
        <v>115</v>
      </c>
      <c r="AW1930" s="29" t="s">
        <v>115</v>
      </c>
      <c r="AX1930" s="29" t="s">
        <v>129</v>
      </c>
      <c r="AY1930" s="29" t="s">
        <v>115</v>
      </c>
      <c r="AZ1930" s="109" t="s">
        <v>115</v>
      </c>
      <c r="BA1930" s="29" t="s">
        <v>115</v>
      </c>
      <c r="BB1930" s="29" t="s">
        <v>115</v>
      </c>
      <c r="BC1930" s="29" t="s">
        <v>115</v>
      </c>
      <c r="BD1930" s="29" t="s">
        <v>115</v>
      </c>
      <c r="BE1930" s="29" t="s">
        <v>115</v>
      </c>
      <c r="BF1930" s="109" t="s">
        <v>115</v>
      </c>
      <c r="BG1930" s="29" t="s">
        <v>131</v>
      </c>
      <c r="BH1930" s="29" t="s">
        <v>115</v>
      </c>
      <c r="BI1930" s="29" t="s">
        <v>488</v>
      </c>
      <c r="BJ1930" s="29">
        <v>4</v>
      </c>
      <c r="BK1930" s="109">
        <v>45952</v>
      </c>
      <c r="BL1930" s="109">
        <v>45030</v>
      </c>
      <c r="BM1930" s="109">
        <v>45955</v>
      </c>
      <c r="BN1930" s="29" t="s">
        <v>308</v>
      </c>
      <c r="BO1930" s="29" t="s">
        <v>115</v>
      </c>
      <c r="BP1930" s="29" t="b">
        <v>1</v>
      </c>
      <c r="BQ1930" s="115">
        <v>7940</v>
      </c>
      <c r="BR1930" s="29" t="s">
        <v>134</v>
      </c>
      <c r="BS1930" s="115">
        <v>330.75979999999998</v>
      </c>
      <c r="BT1930" s="115">
        <v>581.81640000000004</v>
      </c>
      <c r="BU1930" s="115">
        <v>22.6157</v>
      </c>
      <c r="BV1930" s="115">
        <v>127.1617</v>
      </c>
      <c r="BW1930" s="115">
        <v>96.093100000000007</v>
      </c>
      <c r="BX1930" s="115">
        <v>36.832500000000003</v>
      </c>
      <c r="BY1930" s="115">
        <v>283.76189999999997</v>
      </c>
      <c r="BZ1930" s="115">
        <v>0.8</v>
      </c>
      <c r="CA1930" s="115">
        <v>0</v>
      </c>
      <c r="CB1930" s="115">
        <v>0</v>
      </c>
      <c r="CC1930" s="115">
        <v>0</v>
      </c>
      <c r="CD1930" s="115">
        <v>0</v>
      </c>
      <c r="CE1930" s="115">
        <v>297.25439999999998</v>
      </c>
      <c r="CF1930" s="29" t="s">
        <v>135</v>
      </c>
      <c r="CG1930" s="29" t="s">
        <v>136</v>
      </c>
      <c r="CH1930" s="29" t="s">
        <v>235</v>
      </c>
      <c r="CI1930" s="115">
        <v>0</v>
      </c>
      <c r="CJ1930" s="115">
        <v>0</v>
      </c>
      <c r="CK1930" s="115">
        <v>0</v>
      </c>
      <c r="CL1930" s="115">
        <v>0</v>
      </c>
      <c r="CM1930" s="115">
        <v>0</v>
      </c>
      <c r="CN1930" s="115">
        <v>0</v>
      </c>
      <c r="CO1930" s="112">
        <v>0</v>
      </c>
      <c r="CP1930" s="29" t="s">
        <v>5991</v>
      </c>
      <c r="CQ1930" s="29" t="s">
        <v>115</v>
      </c>
      <c r="CR1930" s="29" t="s">
        <v>134</v>
      </c>
      <c r="CS1930" s="29" t="s">
        <v>115</v>
      </c>
      <c r="CT1930" s="112">
        <v>1</v>
      </c>
      <c r="CU1930" s="112">
        <v>0</v>
      </c>
      <c r="CV1930" s="30" t="s">
        <v>401</v>
      </c>
    </row>
    <row r="1931" spans="2:100">
      <c r="B1931" s="31">
        <v>1927</v>
      </c>
      <c r="C1931" s="128" t="s">
        <v>5539</v>
      </c>
      <c r="D1931" s="128"/>
      <c r="E1931" s="128"/>
      <c r="F1931" s="128"/>
      <c r="G1931" s="32" t="s">
        <v>5986</v>
      </c>
      <c r="H1931" s="32" t="s">
        <v>213</v>
      </c>
      <c r="I1931" s="32" t="s">
        <v>118</v>
      </c>
      <c r="J1931" s="32" t="s">
        <v>115</v>
      </c>
      <c r="K1931" s="32" t="s">
        <v>115</v>
      </c>
      <c r="L1931" s="32" t="s">
        <v>5458</v>
      </c>
      <c r="M1931" s="32" t="s">
        <v>5459</v>
      </c>
      <c r="N1931" s="32" t="s">
        <v>115</v>
      </c>
      <c r="O1931" s="32" t="s">
        <v>115</v>
      </c>
      <c r="P1931" s="110">
        <v>45931</v>
      </c>
      <c r="Q1931" s="32" t="s">
        <v>115</v>
      </c>
      <c r="R1931" s="32" t="s">
        <v>5473</v>
      </c>
      <c r="S1931" s="32" t="s">
        <v>121</v>
      </c>
      <c r="T1931" s="32" t="s">
        <v>115</v>
      </c>
      <c r="U1931" s="32" t="s">
        <v>214</v>
      </c>
      <c r="V1931" s="32" t="s">
        <v>122</v>
      </c>
      <c r="W1931" s="32" t="s">
        <v>123</v>
      </c>
      <c r="X1931" s="32" t="s">
        <v>115</v>
      </c>
      <c r="Y1931" s="128"/>
      <c r="Z1931" s="119" t="s">
        <v>115</v>
      </c>
      <c r="AA1931" s="119">
        <v>2.3790949761092102</v>
      </c>
      <c r="AB1931" s="32" t="s">
        <v>115</v>
      </c>
      <c r="AC1931" s="32" t="s">
        <v>530</v>
      </c>
      <c r="AD1931" s="32" t="s">
        <v>115</v>
      </c>
      <c r="AE1931" s="32" t="s">
        <v>115</v>
      </c>
      <c r="AF1931" s="32" t="s">
        <v>115</v>
      </c>
      <c r="AG1931" s="32" t="s">
        <v>4276</v>
      </c>
      <c r="AH1931" s="32" t="s">
        <v>422</v>
      </c>
      <c r="AI1931" s="32">
        <v>5792514</v>
      </c>
      <c r="AJ1931" s="32" t="s">
        <v>5987</v>
      </c>
      <c r="AK1931" s="128" t="s">
        <v>5539</v>
      </c>
      <c r="AL1931" s="32">
        <v>11</v>
      </c>
      <c r="AM1931" s="32">
        <v>82</v>
      </c>
      <c r="AN1931" s="32" t="s">
        <v>128</v>
      </c>
      <c r="AO1931" s="32" t="s">
        <v>123</v>
      </c>
      <c r="AP1931" s="32">
        <v>2023</v>
      </c>
      <c r="AQ1931" s="32" t="s">
        <v>130</v>
      </c>
      <c r="AR1931" s="32">
        <v>2021</v>
      </c>
      <c r="AS1931" s="32" t="s">
        <v>2033</v>
      </c>
      <c r="AT1931" s="32" t="s">
        <v>123</v>
      </c>
      <c r="AU1931" s="32" t="s">
        <v>115</v>
      </c>
      <c r="AV1931" s="32" t="s">
        <v>115</v>
      </c>
      <c r="AW1931" s="32" t="s">
        <v>115</v>
      </c>
      <c r="AX1931" s="32" t="s">
        <v>129</v>
      </c>
      <c r="AY1931" s="32" t="s">
        <v>115</v>
      </c>
      <c r="AZ1931" s="110" t="s">
        <v>115</v>
      </c>
      <c r="BA1931" s="32" t="s">
        <v>115</v>
      </c>
      <c r="BB1931" s="32" t="s">
        <v>115</v>
      </c>
      <c r="BC1931" s="32" t="s">
        <v>115</v>
      </c>
      <c r="BD1931" s="32" t="s">
        <v>115</v>
      </c>
      <c r="BE1931" s="32" t="s">
        <v>115</v>
      </c>
      <c r="BF1931" s="110" t="s">
        <v>115</v>
      </c>
      <c r="BG1931" s="32" t="s">
        <v>131</v>
      </c>
      <c r="BH1931" s="32" t="s">
        <v>115</v>
      </c>
      <c r="BI1931" s="32" t="s">
        <v>864</v>
      </c>
      <c r="BJ1931" s="32">
        <v>3</v>
      </c>
      <c r="BK1931" s="110">
        <v>45583</v>
      </c>
      <c r="BL1931" s="110">
        <v>45030</v>
      </c>
      <c r="BM1931" s="110">
        <v>46010</v>
      </c>
      <c r="BN1931" s="32" t="s">
        <v>308</v>
      </c>
      <c r="BO1931" s="32" t="s">
        <v>115</v>
      </c>
      <c r="BP1931" s="32" t="b">
        <v>1</v>
      </c>
      <c r="BQ1931" s="116">
        <v>7940</v>
      </c>
      <c r="BR1931" s="32" t="s">
        <v>134</v>
      </c>
      <c r="BS1931" s="116">
        <v>1488.3317</v>
      </c>
      <c r="BT1931" s="116">
        <v>1683.3154999999999</v>
      </c>
      <c r="BU1931" s="116">
        <v>37.914999999999999</v>
      </c>
      <c r="BV1931" s="116">
        <v>107.5189</v>
      </c>
      <c r="BW1931" s="116">
        <v>323.13240000000002</v>
      </c>
      <c r="BX1931" s="116">
        <v>702.61320000000001</v>
      </c>
      <c r="BY1931" s="116">
        <v>475.7919</v>
      </c>
      <c r="BZ1931" s="116">
        <v>19.064</v>
      </c>
      <c r="CA1931" s="116">
        <v>0</v>
      </c>
      <c r="CB1931" s="116">
        <v>0</v>
      </c>
      <c r="CC1931" s="116">
        <v>0</v>
      </c>
      <c r="CD1931" s="116">
        <v>0</v>
      </c>
      <c r="CE1931" s="116">
        <v>1188.4595999999999</v>
      </c>
      <c r="CF1931" s="32" t="s">
        <v>135</v>
      </c>
      <c r="CG1931" s="32" t="s">
        <v>136</v>
      </c>
      <c r="CH1931" s="32" t="s">
        <v>235</v>
      </c>
      <c r="CI1931" s="116">
        <v>0</v>
      </c>
      <c r="CJ1931" s="116">
        <v>0</v>
      </c>
      <c r="CK1931" s="116">
        <v>0</v>
      </c>
      <c r="CL1931" s="116">
        <v>0</v>
      </c>
      <c r="CM1931" s="116">
        <v>0</v>
      </c>
      <c r="CN1931" s="116">
        <v>0</v>
      </c>
      <c r="CO1931" s="113">
        <v>0</v>
      </c>
      <c r="CP1931" s="32" t="s">
        <v>5992</v>
      </c>
      <c r="CQ1931" s="32" t="s">
        <v>115</v>
      </c>
      <c r="CR1931" s="32" t="s">
        <v>134</v>
      </c>
      <c r="CS1931" s="32" t="s">
        <v>115</v>
      </c>
      <c r="CT1931" s="113">
        <v>1</v>
      </c>
      <c r="CU1931" s="113">
        <v>0</v>
      </c>
      <c r="CV1931" s="33" t="s">
        <v>401</v>
      </c>
    </row>
    <row r="1932" spans="2:100">
      <c r="B1932" s="31">
        <v>1928</v>
      </c>
      <c r="C1932" s="128" t="s">
        <v>5539</v>
      </c>
      <c r="D1932" s="128"/>
      <c r="E1932" s="128"/>
      <c r="F1932" s="128"/>
      <c r="G1932" s="32" t="s">
        <v>5986</v>
      </c>
      <c r="H1932" s="32" t="s">
        <v>1613</v>
      </c>
      <c r="I1932" s="32" t="s">
        <v>118</v>
      </c>
      <c r="J1932" s="32" t="s">
        <v>115</v>
      </c>
      <c r="K1932" s="32" t="s">
        <v>115</v>
      </c>
      <c r="L1932" s="32" t="s">
        <v>5458</v>
      </c>
      <c r="M1932" s="32" t="s">
        <v>5459</v>
      </c>
      <c r="N1932" s="32" t="s">
        <v>115</v>
      </c>
      <c r="O1932" s="32" t="s">
        <v>115</v>
      </c>
      <c r="P1932" s="110">
        <v>45931</v>
      </c>
      <c r="Q1932" s="32" t="s">
        <v>115</v>
      </c>
      <c r="R1932" s="32" t="s">
        <v>5473</v>
      </c>
      <c r="S1932" s="32" t="s">
        <v>121</v>
      </c>
      <c r="T1932" s="32" t="s">
        <v>115</v>
      </c>
      <c r="U1932" s="32" t="s">
        <v>214</v>
      </c>
      <c r="V1932" s="32" t="s">
        <v>122</v>
      </c>
      <c r="W1932" s="32" t="s">
        <v>123</v>
      </c>
      <c r="X1932" s="32" t="s">
        <v>115</v>
      </c>
      <c r="Y1932" s="128"/>
      <c r="Z1932" s="119" t="s">
        <v>115</v>
      </c>
      <c r="AA1932" s="119">
        <v>3.9101927910209602</v>
      </c>
      <c r="AB1932" s="32" t="s">
        <v>115</v>
      </c>
      <c r="AC1932" s="32" t="s">
        <v>530</v>
      </c>
      <c r="AD1932" s="32" t="s">
        <v>115</v>
      </c>
      <c r="AE1932" s="32" t="s">
        <v>115</v>
      </c>
      <c r="AF1932" s="32" t="s">
        <v>115</v>
      </c>
      <c r="AG1932" s="32" t="s">
        <v>4276</v>
      </c>
      <c r="AH1932" s="32" t="s">
        <v>422</v>
      </c>
      <c r="AI1932" s="32">
        <v>5792515</v>
      </c>
      <c r="AJ1932" s="32" t="s">
        <v>5987</v>
      </c>
      <c r="AK1932" s="128" t="s">
        <v>5539</v>
      </c>
      <c r="AL1932" s="32">
        <v>11</v>
      </c>
      <c r="AM1932" s="32">
        <v>82</v>
      </c>
      <c r="AN1932" s="32" t="s">
        <v>128</v>
      </c>
      <c r="AO1932" s="32" t="s">
        <v>123</v>
      </c>
      <c r="AP1932" s="32">
        <v>2023</v>
      </c>
      <c r="AQ1932" s="32" t="s">
        <v>130</v>
      </c>
      <c r="AR1932" s="32">
        <v>2021</v>
      </c>
      <c r="AS1932" s="32" t="s">
        <v>2033</v>
      </c>
      <c r="AT1932" s="32" t="s">
        <v>123</v>
      </c>
      <c r="AU1932" s="32" t="s">
        <v>115</v>
      </c>
      <c r="AV1932" s="32" t="s">
        <v>115</v>
      </c>
      <c r="AW1932" s="32" t="s">
        <v>115</v>
      </c>
      <c r="AX1932" s="32" t="s">
        <v>129</v>
      </c>
      <c r="AY1932" s="32" t="s">
        <v>115</v>
      </c>
      <c r="AZ1932" s="110" t="s">
        <v>115</v>
      </c>
      <c r="BA1932" s="32" t="s">
        <v>115</v>
      </c>
      <c r="BB1932" s="32" t="s">
        <v>115</v>
      </c>
      <c r="BC1932" s="32" t="s">
        <v>115</v>
      </c>
      <c r="BD1932" s="32" t="s">
        <v>115</v>
      </c>
      <c r="BE1932" s="32" t="s">
        <v>115</v>
      </c>
      <c r="BF1932" s="110" t="s">
        <v>115</v>
      </c>
      <c r="BG1932" s="32" t="s">
        <v>131</v>
      </c>
      <c r="BH1932" s="32" t="s">
        <v>115</v>
      </c>
      <c r="BI1932" s="32" t="s">
        <v>484</v>
      </c>
      <c r="BJ1932" s="32">
        <v>3</v>
      </c>
      <c r="BK1932" s="110">
        <v>45904</v>
      </c>
      <c r="BL1932" s="110">
        <v>45030</v>
      </c>
      <c r="BM1932" s="110">
        <v>45953</v>
      </c>
      <c r="BN1932" s="32" t="s">
        <v>308</v>
      </c>
      <c r="BO1932" s="32" t="s">
        <v>115</v>
      </c>
      <c r="BP1932" s="32" t="b">
        <v>1</v>
      </c>
      <c r="BQ1932" s="116">
        <v>7940</v>
      </c>
      <c r="BR1932" s="32" t="s">
        <v>134</v>
      </c>
      <c r="BS1932" s="116">
        <v>328.14210000000003</v>
      </c>
      <c r="BT1932" s="116">
        <v>558.62379999999996</v>
      </c>
      <c r="BU1932" s="116">
        <v>35.232999999999997</v>
      </c>
      <c r="BV1932" s="116">
        <v>113.5082</v>
      </c>
      <c r="BW1932" s="116">
        <v>76.819100000000006</v>
      </c>
      <c r="BX1932" s="116">
        <v>35.984699999999997</v>
      </c>
      <c r="BY1932" s="116">
        <v>281.37729999999999</v>
      </c>
      <c r="BZ1932" s="116">
        <v>0</v>
      </c>
      <c r="CA1932" s="116">
        <v>0</v>
      </c>
      <c r="CB1932" s="116">
        <v>0</v>
      </c>
      <c r="CC1932" s="116">
        <v>0</v>
      </c>
      <c r="CD1932" s="116">
        <v>0</v>
      </c>
      <c r="CE1932" s="116">
        <v>277.24640000000005</v>
      </c>
      <c r="CF1932" s="32" t="s">
        <v>135</v>
      </c>
      <c r="CG1932" s="32" t="s">
        <v>136</v>
      </c>
      <c r="CH1932" s="32" t="s">
        <v>156</v>
      </c>
      <c r="CI1932" s="116">
        <v>0</v>
      </c>
      <c r="CJ1932" s="116">
        <v>0</v>
      </c>
      <c r="CK1932" s="116">
        <v>0</v>
      </c>
      <c r="CL1932" s="116">
        <v>0</v>
      </c>
      <c r="CM1932" s="116">
        <v>0</v>
      </c>
      <c r="CN1932" s="116">
        <v>0</v>
      </c>
      <c r="CO1932" s="113">
        <v>0</v>
      </c>
      <c r="CP1932" s="32" t="s">
        <v>5993</v>
      </c>
      <c r="CQ1932" s="32" t="s">
        <v>115</v>
      </c>
      <c r="CR1932" s="32" t="s">
        <v>134</v>
      </c>
      <c r="CS1932" s="32" t="s">
        <v>115</v>
      </c>
      <c r="CT1932" s="113">
        <v>1</v>
      </c>
      <c r="CU1932" s="113">
        <v>0</v>
      </c>
      <c r="CV1932" s="33" t="s">
        <v>401</v>
      </c>
    </row>
    <row r="1933" spans="2:100">
      <c r="B1933" s="31">
        <v>1929</v>
      </c>
      <c r="C1933" s="128" t="s">
        <v>5539</v>
      </c>
      <c r="D1933" s="128"/>
      <c r="E1933" s="128"/>
      <c r="F1933" s="128"/>
      <c r="G1933" s="32" t="s">
        <v>5986</v>
      </c>
      <c r="H1933" s="32" t="s">
        <v>213</v>
      </c>
      <c r="I1933" s="32" t="s">
        <v>118</v>
      </c>
      <c r="J1933" s="32" t="s">
        <v>115</v>
      </c>
      <c r="K1933" s="32" t="s">
        <v>115</v>
      </c>
      <c r="L1933" s="32" t="s">
        <v>5458</v>
      </c>
      <c r="M1933" s="32" t="s">
        <v>5459</v>
      </c>
      <c r="N1933" s="32" t="s">
        <v>115</v>
      </c>
      <c r="O1933" s="32" t="s">
        <v>115</v>
      </c>
      <c r="P1933" s="110">
        <v>45931</v>
      </c>
      <c r="Q1933" s="32" t="s">
        <v>115</v>
      </c>
      <c r="R1933" s="32" t="s">
        <v>5473</v>
      </c>
      <c r="S1933" s="32" t="s">
        <v>121</v>
      </c>
      <c r="T1933" s="32" t="s">
        <v>115</v>
      </c>
      <c r="U1933" s="32" t="s">
        <v>214</v>
      </c>
      <c r="V1933" s="32" t="s">
        <v>122</v>
      </c>
      <c r="W1933" s="32" t="s">
        <v>123</v>
      </c>
      <c r="X1933" s="32" t="s">
        <v>115</v>
      </c>
      <c r="Y1933" s="128"/>
      <c r="Z1933" s="119" t="s">
        <v>115</v>
      </c>
      <c r="AA1933" s="119">
        <v>0.260677583727014</v>
      </c>
      <c r="AB1933" s="32" t="s">
        <v>115</v>
      </c>
      <c r="AC1933" s="32" t="s">
        <v>530</v>
      </c>
      <c r="AD1933" s="32" t="s">
        <v>115</v>
      </c>
      <c r="AE1933" s="32" t="s">
        <v>115</v>
      </c>
      <c r="AF1933" s="32" t="s">
        <v>115</v>
      </c>
      <c r="AG1933" s="32" t="s">
        <v>4276</v>
      </c>
      <c r="AH1933" s="32" t="s">
        <v>422</v>
      </c>
      <c r="AI1933" s="32">
        <v>5795098</v>
      </c>
      <c r="AJ1933" s="32" t="s">
        <v>5987</v>
      </c>
      <c r="AK1933" s="128" t="s">
        <v>5539</v>
      </c>
      <c r="AL1933" s="32">
        <v>11</v>
      </c>
      <c r="AM1933" s="32">
        <v>82</v>
      </c>
      <c r="AN1933" s="32" t="s">
        <v>128</v>
      </c>
      <c r="AO1933" s="32" t="s">
        <v>123</v>
      </c>
      <c r="AP1933" s="32">
        <v>2023</v>
      </c>
      <c r="AQ1933" s="32" t="s">
        <v>130</v>
      </c>
      <c r="AR1933" s="32">
        <v>2022</v>
      </c>
      <c r="AS1933" s="32" t="s">
        <v>2033</v>
      </c>
      <c r="AT1933" s="32" t="s">
        <v>123</v>
      </c>
      <c r="AU1933" s="32" t="s">
        <v>115</v>
      </c>
      <c r="AV1933" s="32" t="s">
        <v>115</v>
      </c>
      <c r="AW1933" s="32" t="s">
        <v>115</v>
      </c>
      <c r="AX1933" s="32" t="s">
        <v>129</v>
      </c>
      <c r="AY1933" s="32" t="s">
        <v>115</v>
      </c>
      <c r="AZ1933" s="110" t="s">
        <v>115</v>
      </c>
      <c r="BA1933" s="32" t="s">
        <v>115</v>
      </c>
      <c r="BB1933" s="32" t="s">
        <v>115</v>
      </c>
      <c r="BC1933" s="32" t="s">
        <v>115</v>
      </c>
      <c r="BD1933" s="32" t="s">
        <v>115</v>
      </c>
      <c r="BE1933" s="32" t="s">
        <v>115</v>
      </c>
      <c r="BF1933" s="110" t="s">
        <v>115</v>
      </c>
      <c r="BG1933" s="32" t="s">
        <v>131</v>
      </c>
      <c r="BH1933" s="32" t="s">
        <v>115</v>
      </c>
      <c r="BI1933" s="32" t="s">
        <v>864</v>
      </c>
      <c r="BJ1933" s="32">
        <v>3</v>
      </c>
      <c r="BK1933" s="110">
        <v>45868</v>
      </c>
      <c r="BL1933" s="110">
        <v>45030</v>
      </c>
      <c r="BM1933" s="110">
        <v>46010</v>
      </c>
      <c r="BN1933" s="32" t="s">
        <v>308</v>
      </c>
      <c r="BO1933" s="32" t="s">
        <v>115</v>
      </c>
      <c r="BP1933" s="32" t="b">
        <v>1</v>
      </c>
      <c r="BQ1933" s="116">
        <v>7940</v>
      </c>
      <c r="BR1933" s="32" t="s">
        <v>134</v>
      </c>
      <c r="BS1933" s="116">
        <v>526.40509999999995</v>
      </c>
      <c r="BT1933" s="116">
        <v>722.7079</v>
      </c>
      <c r="BU1933" s="116">
        <v>30.463899999999999</v>
      </c>
      <c r="BV1933" s="116">
        <v>85.944599999999994</v>
      </c>
      <c r="BW1933" s="116">
        <v>152.88740000000001</v>
      </c>
      <c r="BX1933" s="116">
        <v>132.3467</v>
      </c>
      <c r="BY1933" s="116">
        <v>305.80630000000002</v>
      </c>
      <c r="BZ1933" s="116">
        <v>15.259</v>
      </c>
      <c r="CA1933" s="116">
        <v>0</v>
      </c>
      <c r="CB1933" s="116">
        <v>0</v>
      </c>
      <c r="CC1933" s="116">
        <v>0</v>
      </c>
      <c r="CD1933" s="116">
        <v>0</v>
      </c>
      <c r="CE1933" s="116">
        <v>401.64259999999996</v>
      </c>
      <c r="CF1933" s="32" t="s">
        <v>135</v>
      </c>
      <c r="CG1933" s="32" t="s">
        <v>136</v>
      </c>
      <c r="CH1933" s="32" t="s">
        <v>235</v>
      </c>
      <c r="CI1933" s="116">
        <v>0</v>
      </c>
      <c r="CJ1933" s="116">
        <v>0</v>
      </c>
      <c r="CK1933" s="116">
        <v>0</v>
      </c>
      <c r="CL1933" s="116">
        <v>0</v>
      </c>
      <c r="CM1933" s="116">
        <v>0</v>
      </c>
      <c r="CN1933" s="116">
        <v>0</v>
      </c>
      <c r="CO1933" s="113">
        <v>0</v>
      </c>
      <c r="CP1933" s="32" t="s">
        <v>5994</v>
      </c>
      <c r="CQ1933" s="32" t="s">
        <v>115</v>
      </c>
      <c r="CR1933" s="32" t="s">
        <v>134</v>
      </c>
      <c r="CS1933" s="32" t="s">
        <v>115</v>
      </c>
      <c r="CT1933" s="113">
        <v>0</v>
      </c>
      <c r="CU1933" s="113">
        <v>1</v>
      </c>
      <c r="CV1933" s="33" t="s">
        <v>401</v>
      </c>
    </row>
    <row r="1934" spans="2:100">
      <c r="B1934" s="31">
        <v>1930</v>
      </c>
      <c r="C1934" s="128" t="s">
        <v>5539</v>
      </c>
      <c r="D1934" s="128"/>
      <c r="E1934" s="128"/>
      <c r="F1934" s="128"/>
      <c r="G1934" s="32" t="s">
        <v>5615</v>
      </c>
      <c r="H1934" s="32" t="s">
        <v>1498</v>
      </c>
      <c r="I1934" s="32" t="s">
        <v>118</v>
      </c>
      <c r="J1934" s="32" t="s">
        <v>115</v>
      </c>
      <c r="K1934" s="32" t="s">
        <v>115</v>
      </c>
      <c r="L1934" s="32" t="s">
        <v>5458</v>
      </c>
      <c r="M1934" s="32" t="s">
        <v>5459</v>
      </c>
      <c r="N1934" s="32" t="s">
        <v>115</v>
      </c>
      <c r="O1934" s="32" t="s">
        <v>115</v>
      </c>
      <c r="P1934" s="110">
        <v>45870</v>
      </c>
      <c r="Q1934" s="32" t="s">
        <v>115</v>
      </c>
      <c r="R1934" s="32" t="s">
        <v>5473</v>
      </c>
      <c r="S1934" s="32" t="s">
        <v>121</v>
      </c>
      <c r="T1934" s="32" t="s">
        <v>115</v>
      </c>
      <c r="U1934" s="32" t="s">
        <v>214</v>
      </c>
      <c r="V1934" s="32" t="s">
        <v>122</v>
      </c>
      <c r="W1934" s="32" t="s">
        <v>123</v>
      </c>
      <c r="X1934" s="32" t="s">
        <v>278</v>
      </c>
      <c r="Y1934" s="128"/>
      <c r="Z1934" s="119" t="s">
        <v>115</v>
      </c>
      <c r="AA1934" s="119">
        <v>1.3475343250534599</v>
      </c>
      <c r="AB1934" s="32" t="s">
        <v>115</v>
      </c>
      <c r="AC1934" s="32" t="s">
        <v>701</v>
      </c>
      <c r="AD1934" s="32" t="s">
        <v>244</v>
      </c>
      <c r="AE1934" s="32" t="s">
        <v>115</v>
      </c>
      <c r="AF1934" s="32" t="s">
        <v>115</v>
      </c>
      <c r="AG1934" s="32" t="s">
        <v>4276</v>
      </c>
      <c r="AH1934" s="32" t="s">
        <v>422</v>
      </c>
      <c r="AI1934" s="32">
        <v>5791721</v>
      </c>
      <c r="AJ1934" s="32" t="s">
        <v>5616</v>
      </c>
      <c r="AK1934" s="128" t="s">
        <v>5539</v>
      </c>
      <c r="AL1934" s="32">
        <v>10</v>
      </c>
      <c r="AM1934" s="32">
        <v>82</v>
      </c>
      <c r="AN1934" s="32" t="s">
        <v>128</v>
      </c>
      <c r="AO1934" s="32" t="s">
        <v>123</v>
      </c>
      <c r="AP1934" s="32">
        <v>2021</v>
      </c>
      <c r="AQ1934" s="32" t="s">
        <v>130</v>
      </c>
      <c r="AR1934" s="32">
        <v>2021</v>
      </c>
      <c r="AS1934" s="32" t="s">
        <v>1749</v>
      </c>
      <c r="AT1934" s="32" t="s">
        <v>123</v>
      </c>
      <c r="AU1934" s="32" t="s">
        <v>115</v>
      </c>
      <c r="AV1934" s="32" t="s">
        <v>115</v>
      </c>
      <c r="AW1934" s="32" t="s">
        <v>115</v>
      </c>
      <c r="AX1934" s="32" t="s">
        <v>129</v>
      </c>
      <c r="AY1934" s="32" t="s">
        <v>1747</v>
      </c>
      <c r="AZ1934" s="110">
        <v>45390</v>
      </c>
      <c r="BA1934" s="32" t="s">
        <v>1686</v>
      </c>
      <c r="BB1934" s="32" t="s">
        <v>115</v>
      </c>
      <c r="BC1934" s="32" t="s">
        <v>5617</v>
      </c>
      <c r="BD1934" s="32" t="s">
        <v>115</v>
      </c>
      <c r="BE1934" s="32" t="s">
        <v>5618</v>
      </c>
      <c r="BF1934" s="110">
        <v>45408</v>
      </c>
      <c r="BG1934" s="32" t="s">
        <v>306</v>
      </c>
      <c r="BH1934" s="32" t="s">
        <v>1689</v>
      </c>
      <c r="BI1934" s="32" t="s">
        <v>872</v>
      </c>
      <c r="BJ1934" s="32">
        <v>3</v>
      </c>
      <c r="BK1934" s="110">
        <v>45747</v>
      </c>
      <c r="BL1934" s="110">
        <v>45480</v>
      </c>
      <c r="BM1934" s="110">
        <v>46142</v>
      </c>
      <c r="BN1934" s="32" t="s">
        <v>308</v>
      </c>
      <c r="BO1934" s="32" t="s">
        <v>115</v>
      </c>
      <c r="BP1934" s="32" t="b">
        <v>1</v>
      </c>
      <c r="BQ1934" s="116">
        <v>10000</v>
      </c>
      <c r="BR1934" s="32" t="s">
        <v>134</v>
      </c>
      <c r="BS1934" s="116">
        <v>7302.7066999999997</v>
      </c>
      <c r="BT1934" s="116">
        <v>14636.1558</v>
      </c>
      <c r="BU1934" s="116">
        <v>183.85980000000001</v>
      </c>
      <c r="BV1934" s="116">
        <v>863.01739999999995</v>
      </c>
      <c r="BW1934" s="116">
        <v>495.85730000000001</v>
      </c>
      <c r="BX1934" s="116">
        <v>811.7251</v>
      </c>
      <c r="BY1934" s="116">
        <v>7282.6359000000002</v>
      </c>
      <c r="BZ1934" s="116">
        <v>4999.0601999999999</v>
      </c>
      <c r="CA1934" s="116">
        <v>0</v>
      </c>
      <c r="CB1934" s="116">
        <v>0</v>
      </c>
      <c r="CC1934" s="116">
        <v>0</v>
      </c>
      <c r="CD1934" s="116">
        <v>0</v>
      </c>
      <c r="CE1934" s="116">
        <v>2354.4596999999994</v>
      </c>
      <c r="CF1934" s="32" t="s">
        <v>135</v>
      </c>
      <c r="CG1934" s="32" t="s">
        <v>136</v>
      </c>
      <c r="CH1934" s="32" t="s">
        <v>253</v>
      </c>
      <c r="CI1934" s="116">
        <v>0</v>
      </c>
      <c r="CJ1934" s="116">
        <v>0</v>
      </c>
      <c r="CK1934" s="116">
        <v>0</v>
      </c>
      <c r="CL1934" s="116">
        <v>0</v>
      </c>
      <c r="CM1934" s="116">
        <v>0</v>
      </c>
      <c r="CN1934" s="116">
        <v>0</v>
      </c>
      <c r="CO1934" s="113">
        <v>0</v>
      </c>
      <c r="CP1934" s="32" t="s">
        <v>5995</v>
      </c>
      <c r="CQ1934" s="32" t="s">
        <v>115</v>
      </c>
      <c r="CR1934" s="32" t="s">
        <v>134</v>
      </c>
      <c r="CS1934" s="32" t="s">
        <v>115</v>
      </c>
      <c r="CT1934" s="113">
        <v>0</v>
      </c>
      <c r="CU1934" s="113">
        <v>1</v>
      </c>
      <c r="CV1934" s="33" t="s">
        <v>1936</v>
      </c>
    </row>
    <row r="1935" spans="2:100">
      <c r="B1935" s="31">
        <v>1931</v>
      </c>
      <c r="C1935" s="128" t="s">
        <v>5539</v>
      </c>
      <c r="D1935" s="128"/>
      <c r="E1935" s="128"/>
      <c r="F1935" s="128"/>
      <c r="G1935" s="32" t="s">
        <v>5615</v>
      </c>
      <c r="H1935" s="32" t="s">
        <v>213</v>
      </c>
      <c r="I1935" s="32" t="s">
        <v>166</v>
      </c>
      <c r="J1935" s="32" t="s">
        <v>115</v>
      </c>
      <c r="K1935" s="32" t="s">
        <v>115</v>
      </c>
      <c r="L1935" s="32" t="s">
        <v>5458</v>
      </c>
      <c r="M1935" s="32" t="s">
        <v>5459</v>
      </c>
      <c r="N1935" s="32" t="s">
        <v>115</v>
      </c>
      <c r="O1935" s="32" t="s">
        <v>115</v>
      </c>
      <c r="P1935" s="110">
        <v>45870</v>
      </c>
      <c r="Q1935" s="32" t="s">
        <v>115</v>
      </c>
      <c r="R1935" s="32" t="s">
        <v>5473</v>
      </c>
      <c r="S1935" s="32" t="s">
        <v>121</v>
      </c>
      <c r="T1935" s="32" t="s">
        <v>115</v>
      </c>
      <c r="U1935" s="32" t="s">
        <v>214</v>
      </c>
      <c r="V1935" s="32" t="s">
        <v>122</v>
      </c>
      <c r="W1935" s="32" t="s">
        <v>123</v>
      </c>
      <c r="X1935" s="32" t="s">
        <v>278</v>
      </c>
      <c r="Y1935" s="128"/>
      <c r="Z1935" s="119" t="s">
        <v>115</v>
      </c>
      <c r="AA1935" s="119">
        <v>0.94829270370581797</v>
      </c>
      <c r="AB1935" s="32" t="s">
        <v>115</v>
      </c>
      <c r="AC1935" s="32" t="s">
        <v>701</v>
      </c>
      <c r="AD1935" s="32" t="s">
        <v>115</v>
      </c>
      <c r="AE1935" s="32" t="s">
        <v>115</v>
      </c>
      <c r="AF1935" s="32" t="s">
        <v>115</v>
      </c>
      <c r="AG1935" s="32" t="s">
        <v>4276</v>
      </c>
      <c r="AH1935" s="32" t="s">
        <v>422</v>
      </c>
      <c r="AI1935" s="32">
        <v>5791722</v>
      </c>
      <c r="AJ1935" s="32" t="s">
        <v>5616</v>
      </c>
      <c r="AK1935" s="128" t="s">
        <v>5539</v>
      </c>
      <c r="AL1935" s="32">
        <v>10</v>
      </c>
      <c r="AM1935" s="32">
        <v>82</v>
      </c>
      <c r="AN1935" s="32" t="s">
        <v>128</v>
      </c>
      <c r="AO1935" s="32" t="s">
        <v>123</v>
      </c>
      <c r="AP1935" s="32">
        <v>2021</v>
      </c>
      <c r="AQ1935" s="32" t="s">
        <v>130</v>
      </c>
      <c r="AR1935" s="32">
        <v>2021</v>
      </c>
      <c r="AS1935" s="32" t="s">
        <v>1749</v>
      </c>
      <c r="AT1935" s="32" t="s">
        <v>123</v>
      </c>
      <c r="AU1935" s="32" t="s">
        <v>115</v>
      </c>
      <c r="AV1935" s="32" t="s">
        <v>115</v>
      </c>
      <c r="AW1935" s="32" t="s">
        <v>115</v>
      </c>
      <c r="AX1935" s="32" t="s">
        <v>129</v>
      </c>
      <c r="AY1935" s="32" t="s">
        <v>1747</v>
      </c>
      <c r="AZ1935" s="110">
        <v>45390</v>
      </c>
      <c r="BA1935" s="32" t="s">
        <v>1686</v>
      </c>
      <c r="BB1935" s="32" t="s">
        <v>115</v>
      </c>
      <c r="BC1935" s="32" t="s">
        <v>5617</v>
      </c>
      <c r="BD1935" s="32" t="s">
        <v>115</v>
      </c>
      <c r="BE1935" s="32" t="s">
        <v>5618</v>
      </c>
      <c r="BF1935" s="110">
        <v>45408</v>
      </c>
      <c r="BG1935" s="32" t="s">
        <v>306</v>
      </c>
      <c r="BH1935" s="32" t="s">
        <v>1689</v>
      </c>
      <c r="BI1935" s="32" t="s">
        <v>872</v>
      </c>
      <c r="BJ1935" s="32">
        <v>3</v>
      </c>
      <c r="BK1935" s="110">
        <v>45902</v>
      </c>
      <c r="BL1935" s="110">
        <v>45480</v>
      </c>
      <c r="BM1935" s="110">
        <v>46141</v>
      </c>
      <c r="BN1935" s="32" t="s">
        <v>308</v>
      </c>
      <c r="BO1935" s="32" t="s">
        <v>115</v>
      </c>
      <c r="BP1935" s="32" t="b">
        <v>1</v>
      </c>
      <c r="BQ1935" s="116">
        <v>10000</v>
      </c>
      <c r="BR1935" s="32" t="s">
        <v>134</v>
      </c>
      <c r="BS1935" s="116">
        <v>80.787000000000006</v>
      </c>
      <c r="BT1935" s="116">
        <v>300.89640000000003</v>
      </c>
      <c r="BU1935" s="116">
        <v>1.4802</v>
      </c>
      <c r="BV1935" s="116">
        <v>17.235199999999999</v>
      </c>
      <c r="BW1935" s="116">
        <v>36.527700000000003</v>
      </c>
      <c r="BX1935" s="116">
        <v>3.8477000000000001</v>
      </c>
      <c r="BY1935" s="116">
        <v>202.51519999999999</v>
      </c>
      <c r="BZ1935" s="116">
        <v>39.290300000000002</v>
      </c>
      <c r="CA1935" s="116">
        <v>0</v>
      </c>
      <c r="CB1935" s="116">
        <v>0</v>
      </c>
      <c r="CC1935" s="116">
        <v>0</v>
      </c>
      <c r="CD1935" s="116">
        <v>0</v>
      </c>
      <c r="CE1935" s="116">
        <v>59.090900000000005</v>
      </c>
      <c r="CF1935" s="32" t="s">
        <v>135</v>
      </c>
      <c r="CG1935" s="32" t="s">
        <v>136</v>
      </c>
      <c r="CH1935" s="32" t="s">
        <v>253</v>
      </c>
      <c r="CI1935" s="116">
        <v>0</v>
      </c>
      <c r="CJ1935" s="116">
        <v>0</v>
      </c>
      <c r="CK1935" s="116">
        <v>0</v>
      </c>
      <c r="CL1935" s="116">
        <v>0</v>
      </c>
      <c r="CM1935" s="116">
        <v>0</v>
      </c>
      <c r="CN1935" s="116">
        <v>0</v>
      </c>
      <c r="CO1935" s="113">
        <v>0</v>
      </c>
      <c r="CP1935" s="32" t="s">
        <v>5996</v>
      </c>
      <c r="CQ1935" s="32" t="s">
        <v>115</v>
      </c>
      <c r="CR1935" s="32" t="s">
        <v>134</v>
      </c>
      <c r="CS1935" s="32" t="s">
        <v>115</v>
      </c>
      <c r="CT1935" s="113">
        <v>0</v>
      </c>
      <c r="CU1935" s="113">
        <v>1</v>
      </c>
      <c r="CV1935" s="33" t="s">
        <v>1936</v>
      </c>
    </row>
    <row r="1936" spans="2:100">
      <c r="B1936" s="31">
        <v>1932</v>
      </c>
      <c r="C1936" s="128" t="s">
        <v>5539</v>
      </c>
      <c r="D1936" s="128"/>
      <c r="E1936" s="128"/>
      <c r="F1936" s="128"/>
      <c r="G1936" s="32" t="s">
        <v>5615</v>
      </c>
      <c r="H1936" s="32" t="s">
        <v>213</v>
      </c>
      <c r="I1936" s="32" t="s">
        <v>166</v>
      </c>
      <c r="J1936" s="32" t="s">
        <v>115</v>
      </c>
      <c r="K1936" s="32" t="s">
        <v>115</v>
      </c>
      <c r="L1936" s="32" t="s">
        <v>5458</v>
      </c>
      <c r="M1936" s="32" t="s">
        <v>5459</v>
      </c>
      <c r="N1936" s="32" t="s">
        <v>115</v>
      </c>
      <c r="O1936" s="32" t="s">
        <v>115</v>
      </c>
      <c r="P1936" s="110">
        <v>45877</v>
      </c>
      <c r="Q1936" s="32" t="s">
        <v>115</v>
      </c>
      <c r="R1936" s="32" t="s">
        <v>5473</v>
      </c>
      <c r="S1936" s="32" t="s">
        <v>121</v>
      </c>
      <c r="T1936" s="32" t="s">
        <v>115</v>
      </c>
      <c r="U1936" s="32" t="s">
        <v>214</v>
      </c>
      <c r="V1936" s="32" t="s">
        <v>122</v>
      </c>
      <c r="W1936" s="32" t="s">
        <v>123</v>
      </c>
      <c r="X1936" s="32" t="s">
        <v>278</v>
      </c>
      <c r="Y1936" s="128"/>
      <c r="Z1936" s="119" t="s">
        <v>115</v>
      </c>
      <c r="AA1936" s="119">
        <v>1.37550277075395</v>
      </c>
      <c r="AB1936" s="32" t="s">
        <v>115</v>
      </c>
      <c r="AC1936" s="32" t="s">
        <v>701</v>
      </c>
      <c r="AD1936" s="32" t="s">
        <v>115</v>
      </c>
      <c r="AE1936" s="32" t="s">
        <v>115</v>
      </c>
      <c r="AF1936" s="32" t="s">
        <v>115</v>
      </c>
      <c r="AG1936" s="32" t="s">
        <v>4276</v>
      </c>
      <c r="AH1936" s="32" t="s">
        <v>422</v>
      </c>
      <c r="AI1936" s="32">
        <v>5791723</v>
      </c>
      <c r="AJ1936" s="32" t="s">
        <v>5616</v>
      </c>
      <c r="AK1936" s="128" t="s">
        <v>5539</v>
      </c>
      <c r="AL1936" s="32">
        <v>10</v>
      </c>
      <c r="AM1936" s="32">
        <v>82</v>
      </c>
      <c r="AN1936" s="32" t="s">
        <v>128</v>
      </c>
      <c r="AO1936" s="32" t="s">
        <v>123</v>
      </c>
      <c r="AP1936" s="32">
        <v>2021</v>
      </c>
      <c r="AQ1936" s="32" t="s">
        <v>130</v>
      </c>
      <c r="AR1936" s="32">
        <v>2022</v>
      </c>
      <c r="AS1936" s="32" t="s">
        <v>1749</v>
      </c>
      <c r="AT1936" s="32" t="s">
        <v>123</v>
      </c>
      <c r="AU1936" s="32" t="s">
        <v>115</v>
      </c>
      <c r="AV1936" s="32" t="s">
        <v>115</v>
      </c>
      <c r="AW1936" s="32" t="s">
        <v>115</v>
      </c>
      <c r="AX1936" s="32" t="s">
        <v>129</v>
      </c>
      <c r="AY1936" s="32" t="s">
        <v>1747</v>
      </c>
      <c r="AZ1936" s="110">
        <v>45390</v>
      </c>
      <c r="BA1936" s="32" t="s">
        <v>1686</v>
      </c>
      <c r="BB1936" s="32" t="s">
        <v>115</v>
      </c>
      <c r="BC1936" s="32" t="s">
        <v>5617</v>
      </c>
      <c r="BD1936" s="32" t="s">
        <v>115</v>
      </c>
      <c r="BE1936" s="32" t="s">
        <v>5618</v>
      </c>
      <c r="BF1936" s="110">
        <v>45408</v>
      </c>
      <c r="BG1936" s="32" t="s">
        <v>306</v>
      </c>
      <c r="BH1936" s="32" t="s">
        <v>1689</v>
      </c>
      <c r="BI1936" s="32" t="s">
        <v>488</v>
      </c>
      <c r="BJ1936" s="32">
        <v>4</v>
      </c>
      <c r="BK1936" s="110">
        <v>46079</v>
      </c>
      <c r="BL1936" s="110">
        <v>45480</v>
      </c>
      <c r="BM1936" s="110">
        <v>46142</v>
      </c>
      <c r="BN1936" s="32" t="s">
        <v>308</v>
      </c>
      <c r="BO1936" s="32" t="s">
        <v>115</v>
      </c>
      <c r="BP1936" s="32" t="b">
        <v>1</v>
      </c>
      <c r="BQ1936" s="116">
        <v>10000</v>
      </c>
      <c r="BR1936" s="32" t="s">
        <v>134</v>
      </c>
      <c r="BS1936" s="116">
        <v>80.191699999999997</v>
      </c>
      <c r="BT1936" s="116">
        <v>239.20150000000001</v>
      </c>
      <c r="BU1936" s="116">
        <v>0</v>
      </c>
      <c r="BV1936" s="116">
        <v>17.1127</v>
      </c>
      <c r="BW1936" s="116">
        <v>37.777900000000002</v>
      </c>
      <c r="BX1936" s="116">
        <v>3.8309000000000002</v>
      </c>
      <c r="BY1936" s="116">
        <v>34.999099999999999</v>
      </c>
      <c r="BZ1936" s="116">
        <v>145.48099999999999</v>
      </c>
      <c r="CA1936" s="116">
        <v>0</v>
      </c>
      <c r="CB1936" s="116">
        <v>0</v>
      </c>
      <c r="CC1936" s="116">
        <v>0</v>
      </c>
      <c r="CD1936" s="116">
        <v>0</v>
      </c>
      <c r="CE1936" s="116">
        <v>58.721399999999996</v>
      </c>
      <c r="CF1936" s="32" t="s">
        <v>135</v>
      </c>
      <c r="CG1936" s="32" t="s">
        <v>136</v>
      </c>
      <c r="CH1936" s="32" t="s">
        <v>253</v>
      </c>
      <c r="CI1936" s="116">
        <v>0</v>
      </c>
      <c r="CJ1936" s="116">
        <v>0</v>
      </c>
      <c r="CK1936" s="116">
        <v>0</v>
      </c>
      <c r="CL1936" s="116">
        <v>0</v>
      </c>
      <c r="CM1936" s="116">
        <v>0</v>
      </c>
      <c r="CN1936" s="116">
        <v>0</v>
      </c>
      <c r="CO1936" s="113">
        <v>0</v>
      </c>
      <c r="CP1936" s="32" t="s">
        <v>5997</v>
      </c>
      <c r="CQ1936" s="32" t="s">
        <v>115</v>
      </c>
      <c r="CR1936" s="32" t="s">
        <v>134</v>
      </c>
      <c r="CS1936" s="32" t="s">
        <v>115</v>
      </c>
      <c r="CT1936" s="113">
        <v>0</v>
      </c>
      <c r="CU1936" s="113">
        <v>1</v>
      </c>
      <c r="CV1936" s="33" t="s">
        <v>1936</v>
      </c>
    </row>
    <row r="1937" spans="2:100">
      <c r="B1937" s="31">
        <v>1933</v>
      </c>
      <c r="C1937" s="128" t="s">
        <v>5539</v>
      </c>
      <c r="D1937" s="128"/>
      <c r="E1937" s="128"/>
      <c r="F1937" s="128"/>
      <c r="G1937" s="32" t="s">
        <v>5615</v>
      </c>
      <c r="H1937" s="32" t="s">
        <v>213</v>
      </c>
      <c r="I1937" s="32" t="s">
        <v>166</v>
      </c>
      <c r="J1937" s="32" t="s">
        <v>115</v>
      </c>
      <c r="K1937" s="32" t="s">
        <v>115</v>
      </c>
      <c r="L1937" s="32" t="s">
        <v>5458</v>
      </c>
      <c r="M1937" s="32" t="s">
        <v>5459</v>
      </c>
      <c r="N1937" s="32" t="s">
        <v>115</v>
      </c>
      <c r="O1937" s="32" t="s">
        <v>115</v>
      </c>
      <c r="P1937" s="110">
        <v>45910</v>
      </c>
      <c r="Q1937" s="32" t="s">
        <v>115</v>
      </c>
      <c r="R1937" s="32" t="s">
        <v>5473</v>
      </c>
      <c r="S1937" s="32" t="s">
        <v>121</v>
      </c>
      <c r="T1937" s="32" t="s">
        <v>115</v>
      </c>
      <c r="U1937" s="32" t="s">
        <v>214</v>
      </c>
      <c r="V1937" s="32" t="s">
        <v>122</v>
      </c>
      <c r="W1937" s="32" t="s">
        <v>123</v>
      </c>
      <c r="X1937" s="32" t="s">
        <v>278</v>
      </c>
      <c r="Y1937" s="128"/>
      <c r="Z1937" s="119" t="s">
        <v>115</v>
      </c>
      <c r="AA1937" s="119">
        <v>10.402966447857301</v>
      </c>
      <c r="AB1937" s="32" t="s">
        <v>115</v>
      </c>
      <c r="AC1937" s="32" t="s">
        <v>701</v>
      </c>
      <c r="AD1937" s="32" t="s">
        <v>115</v>
      </c>
      <c r="AE1937" s="32" t="s">
        <v>115</v>
      </c>
      <c r="AF1937" s="32" t="s">
        <v>115</v>
      </c>
      <c r="AG1937" s="32" t="s">
        <v>4276</v>
      </c>
      <c r="AH1937" s="32" t="s">
        <v>422</v>
      </c>
      <c r="AI1937" s="32">
        <v>5791724</v>
      </c>
      <c r="AJ1937" s="32" t="s">
        <v>5616</v>
      </c>
      <c r="AK1937" s="128" t="s">
        <v>5539</v>
      </c>
      <c r="AL1937" s="32">
        <v>10</v>
      </c>
      <c r="AM1937" s="32">
        <v>82</v>
      </c>
      <c r="AN1937" s="32" t="s">
        <v>128</v>
      </c>
      <c r="AO1937" s="32" t="s">
        <v>123</v>
      </c>
      <c r="AP1937" s="32">
        <v>2021</v>
      </c>
      <c r="AQ1937" s="32" t="s">
        <v>130</v>
      </c>
      <c r="AR1937" s="32">
        <v>2020</v>
      </c>
      <c r="AS1937" s="32" t="s">
        <v>1749</v>
      </c>
      <c r="AT1937" s="32" t="s">
        <v>123</v>
      </c>
      <c r="AU1937" s="32" t="s">
        <v>115</v>
      </c>
      <c r="AV1937" s="32" t="s">
        <v>115</v>
      </c>
      <c r="AW1937" s="32" t="s">
        <v>115</v>
      </c>
      <c r="AX1937" s="32" t="s">
        <v>129</v>
      </c>
      <c r="AY1937" s="32" t="s">
        <v>1747</v>
      </c>
      <c r="AZ1937" s="110">
        <v>45390</v>
      </c>
      <c r="BA1937" s="32" t="s">
        <v>1686</v>
      </c>
      <c r="BB1937" s="32" t="s">
        <v>115</v>
      </c>
      <c r="BC1937" s="32" t="s">
        <v>5617</v>
      </c>
      <c r="BD1937" s="32" t="s">
        <v>115</v>
      </c>
      <c r="BE1937" s="32" t="s">
        <v>5618</v>
      </c>
      <c r="BF1937" s="110">
        <v>45408</v>
      </c>
      <c r="BG1937" s="32" t="s">
        <v>306</v>
      </c>
      <c r="BH1937" s="32" t="s">
        <v>1689</v>
      </c>
      <c r="BI1937" s="32" t="s">
        <v>488</v>
      </c>
      <c r="BJ1937" s="32">
        <v>4</v>
      </c>
      <c r="BK1937" s="110">
        <v>45993</v>
      </c>
      <c r="BL1937" s="110">
        <v>45480</v>
      </c>
      <c r="BM1937" s="110">
        <v>46142</v>
      </c>
      <c r="BN1937" s="32" t="s">
        <v>308</v>
      </c>
      <c r="BO1937" s="32" t="s">
        <v>115</v>
      </c>
      <c r="BP1937" s="32" t="b">
        <v>1</v>
      </c>
      <c r="BQ1937" s="116">
        <v>10000</v>
      </c>
      <c r="BR1937" s="32" t="s">
        <v>134</v>
      </c>
      <c r="BS1937" s="116">
        <v>119.5055</v>
      </c>
      <c r="BT1937" s="116">
        <v>309.84390000000002</v>
      </c>
      <c r="BU1937" s="116">
        <v>1.1494</v>
      </c>
      <c r="BV1937" s="116">
        <v>16.706199999999999</v>
      </c>
      <c r="BW1937" s="116">
        <v>45.107500000000002</v>
      </c>
      <c r="BX1937" s="116">
        <v>8.0862999999999996</v>
      </c>
      <c r="BY1937" s="116">
        <v>121.1585</v>
      </c>
      <c r="BZ1937" s="116">
        <v>115.6405</v>
      </c>
      <c r="CA1937" s="116">
        <v>0</v>
      </c>
      <c r="CB1937" s="116">
        <v>0</v>
      </c>
      <c r="CC1937" s="116">
        <v>0</v>
      </c>
      <c r="CD1937" s="116">
        <v>0</v>
      </c>
      <c r="CE1937" s="116">
        <v>73.044899999999998</v>
      </c>
      <c r="CF1937" s="32" t="s">
        <v>135</v>
      </c>
      <c r="CG1937" s="32" t="s">
        <v>136</v>
      </c>
      <c r="CH1937" s="32" t="s">
        <v>253</v>
      </c>
      <c r="CI1937" s="116">
        <v>0</v>
      </c>
      <c r="CJ1937" s="116">
        <v>0</v>
      </c>
      <c r="CK1937" s="116">
        <v>0</v>
      </c>
      <c r="CL1937" s="116">
        <v>0</v>
      </c>
      <c r="CM1937" s="116">
        <v>0</v>
      </c>
      <c r="CN1937" s="116">
        <v>0</v>
      </c>
      <c r="CO1937" s="113">
        <v>0</v>
      </c>
      <c r="CP1937" s="32" t="s">
        <v>5998</v>
      </c>
      <c r="CQ1937" s="32" t="s">
        <v>115</v>
      </c>
      <c r="CR1937" s="32" t="s">
        <v>134</v>
      </c>
      <c r="CS1937" s="32" t="s">
        <v>115</v>
      </c>
      <c r="CT1937" s="113">
        <v>0</v>
      </c>
      <c r="CU1937" s="113">
        <v>1</v>
      </c>
      <c r="CV1937" s="33" t="s">
        <v>1936</v>
      </c>
    </row>
    <row r="1938" spans="2:100">
      <c r="B1938" s="31">
        <v>1934</v>
      </c>
      <c r="C1938" s="128" t="s">
        <v>5539</v>
      </c>
      <c r="D1938" s="128"/>
      <c r="E1938" s="128"/>
      <c r="F1938" s="128"/>
      <c r="G1938" s="32" t="s">
        <v>5615</v>
      </c>
      <c r="H1938" s="32" t="s">
        <v>213</v>
      </c>
      <c r="I1938" s="32" t="s">
        <v>118</v>
      </c>
      <c r="J1938" s="32" t="s">
        <v>115</v>
      </c>
      <c r="K1938" s="32" t="s">
        <v>115</v>
      </c>
      <c r="L1938" s="32" t="s">
        <v>5458</v>
      </c>
      <c r="M1938" s="32" t="s">
        <v>5459</v>
      </c>
      <c r="N1938" s="32" t="s">
        <v>115</v>
      </c>
      <c r="O1938" s="32" t="s">
        <v>115</v>
      </c>
      <c r="P1938" s="110">
        <v>45870</v>
      </c>
      <c r="Q1938" s="32" t="s">
        <v>115</v>
      </c>
      <c r="R1938" s="32" t="s">
        <v>5473</v>
      </c>
      <c r="S1938" s="32" t="s">
        <v>121</v>
      </c>
      <c r="T1938" s="32" t="s">
        <v>115</v>
      </c>
      <c r="U1938" s="32" t="s">
        <v>214</v>
      </c>
      <c r="V1938" s="32" t="s">
        <v>122</v>
      </c>
      <c r="W1938" s="32" t="s">
        <v>123</v>
      </c>
      <c r="X1938" s="32" t="s">
        <v>278</v>
      </c>
      <c r="Y1938" s="128"/>
      <c r="Z1938" s="119" t="s">
        <v>115</v>
      </c>
      <c r="AA1938" s="119">
        <v>1.3475343250534599</v>
      </c>
      <c r="AB1938" s="32" t="s">
        <v>115</v>
      </c>
      <c r="AC1938" s="32" t="s">
        <v>701</v>
      </c>
      <c r="AD1938" s="32" t="s">
        <v>115</v>
      </c>
      <c r="AE1938" s="32" t="s">
        <v>115</v>
      </c>
      <c r="AF1938" s="32" t="s">
        <v>115</v>
      </c>
      <c r="AG1938" s="32" t="s">
        <v>115</v>
      </c>
      <c r="AH1938" s="32" t="s">
        <v>115</v>
      </c>
      <c r="AI1938" s="32">
        <v>5549795</v>
      </c>
      <c r="AJ1938" s="32" t="s">
        <v>5616</v>
      </c>
      <c r="AK1938" s="128" t="s">
        <v>5539</v>
      </c>
      <c r="AL1938" s="32">
        <v>10</v>
      </c>
      <c r="AM1938" s="32">
        <v>82</v>
      </c>
      <c r="AN1938" s="32" t="s">
        <v>128</v>
      </c>
      <c r="AO1938" s="32" t="s">
        <v>123</v>
      </c>
      <c r="AP1938" s="32">
        <v>2021</v>
      </c>
      <c r="AQ1938" s="32" t="s">
        <v>130</v>
      </c>
      <c r="AR1938" s="32">
        <v>2023</v>
      </c>
      <c r="AS1938" s="32" t="s">
        <v>1749</v>
      </c>
      <c r="AT1938" s="32" t="s">
        <v>123</v>
      </c>
      <c r="AU1938" s="32" t="s">
        <v>115</v>
      </c>
      <c r="AV1938" s="32" t="s">
        <v>115</v>
      </c>
      <c r="AW1938" s="32" t="s">
        <v>115</v>
      </c>
      <c r="AX1938" s="32" t="s">
        <v>129</v>
      </c>
      <c r="AY1938" s="32" t="s">
        <v>1747</v>
      </c>
      <c r="AZ1938" s="110">
        <v>45390</v>
      </c>
      <c r="BA1938" s="32" t="s">
        <v>1686</v>
      </c>
      <c r="BB1938" s="32" t="s">
        <v>115</v>
      </c>
      <c r="BC1938" s="32" t="s">
        <v>5617</v>
      </c>
      <c r="BD1938" s="32" t="s">
        <v>115</v>
      </c>
      <c r="BE1938" s="32" t="s">
        <v>5618</v>
      </c>
      <c r="BF1938" s="110">
        <v>45408</v>
      </c>
      <c r="BG1938" s="32" t="s">
        <v>306</v>
      </c>
      <c r="BH1938" s="32" t="s">
        <v>1689</v>
      </c>
      <c r="BI1938" s="32" t="s">
        <v>195</v>
      </c>
      <c r="BJ1938" s="32">
        <v>2</v>
      </c>
      <c r="BK1938" s="110" t="s">
        <v>115</v>
      </c>
      <c r="BL1938" s="110">
        <v>45480</v>
      </c>
      <c r="BM1938" s="110">
        <v>45106</v>
      </c>
      <c r="BN1938" s="32" t="s">
        <v>115</v>
      </c>
      <c r="BO1938" s="32" t="s">
        <v>115</v>
      </c>
      <c r="BP1938" s="32" t="b">
        <v>0</v>
      </c>
      <c r="BQ1938" s="116">
        <v>10000</v>
      </c>
      <c r="BR1938" s="32" t="s">
        <v>134</v>
      </c>
      <c r="BS1938" s="116">
        <v>16</v>
      </c>
      <c r="BT1938" s="116">
        <v>16</v>
      </c>
      <c r="BU1938" s="116">
        <v>0</v>
      </c>
      <c r="BV1938" s="116">
        <v>0</v>
      </c>
      <c r="BW1938" s="116">
        <v>16</v>
      </c>
      <c r="BX1938" s="116">
        <v>0</v>
      </c>
      <c r="BY1938" s="116">
        <v>0</v>
      </c>
      <c r="BZ1938" s="116">
        <v>0</v>
      </c>
      <c r="CA1938" s="116">
        <v>0</v>
      </c>
      <c r="CB1938" s="116">
        <v>0</v>
      </c>
      <c r="CC1938" s="116">
        <v>0</v>
      </c>
      <c r="CD1938" s="116">
        <v>0</v>
      </c>
      <c r="CE1938" s="116">
        <v>16</v>
      </c>
      <c r="CF1938" s="32" t="s">
        <v>135</v>
      </c>
      <c r="CG1938" s="32" t="s">
        <v>136</v>
      </c>
      <c r="CH1938" s="32" t="s">
        <v>178</v>
      </c>
      <c r="CI1938" s="116">
        <v>0</v>
      </c>
      <c r="CJ1938" s="116">
        <v>0</v>
      </c>
      <c r="CK1938" s="116">
        <v>0</v>
      </c>
      <c r="CL1938" s="116">
        <v>16</v>
      </c>
      <c r="CM1938" s="116">
        <v>0</v>
      </c>
      <c r="CN1938" s="116">
        <v>0</v>
      </c>
      <c r="CO1938" s="113">
        <v>0</v>
      </c>
      <c r="CP1938" s="32" t="s">
        <v>5999</v>
      </c>
      <c r="CQ1938" s="32" t="s">
        <v>115</v>
      </c>
      <c r="CR1938" s="32" t="s">
        <v>134</v>
      </c>
      <c r="CS1938" s="32" t="s">
        <v>115</v>
      </c>
      <c r="CT1938" s="113">
        <v>0</v>
      </c>
      <c r="CU1938" s="113">
        <v>1</v>
      </c>
      <c r="CV1938" s="33" t="s">
        <v>1936</v>
      </c>
    </row>
    <row r="1939" spans="2:100">
      <c r="B1939" s="28">
        <v>1935</v>
      </c>
      <c r="C1939" s="129" t="s">
        <v>5539</v>
      </c>
      <c r="D1939" s="129"/>
      <c r="E1939" s="129"/>
      <c r="F1939" s="129"/>
      <c r="G1939" s="29" t="s">
        <v>6000</v>
      </c>
      <c r="H1939" s="29" t="s">
        <v>1613</v>
      </c>
      <c r="I1939" s="29" t="s">
        <v>118</v>
      </c>
      <c r="J1939" s="29" t="s">
        <v>115</v>
      </c>
      <c r="K1939" s="29" t="s">
        <v>115</v>
      </c>
      <c r="L1939" s="29" t="s">
        <v>5458</v>
      </c>
      <c r="M1939" s="29" t="s">
        <v>5459</v>
      </c>
      <c r="N1939" s="29" t="s">
        <v>115</v>
      </c>
      <c r="O1939" s="29" t="s">
        <v>115</v>
      </c>
      <c r="P1939" s="109">
        <v>45937</v>
      </c>
      <c r="Q1939" s="29" t="s">
        <v>115</v>
      </c>
      <c r="R1939" s="29" t="s">
        <v>5473</v>
      </c>
      <c r="S1939" s="29" t="s">
        <v>121</v>
      </c>
      <c r="T1939" s="29" t="s">
        <v>115</v>
      </c>
      <c r="U1939" s="29" t="s">
        <v>214</v>
      </c>
      <c r="V1939" s="29" t="s">
        <v>122</v>
      </c>
      <c r="W1939" s="29" t="s">
        <v>123</v>
      </c>
      <c r="X1939" s="29" t="s">
        <v>278</v>
      </c>
      <c r="Y1939" s="129"/>
      <c r="Z1939" s="118" t="s">
        <v>115</v>
      </c>
      <c r="AA1939" s="118">
        <v>4.54713963509883</v>
      </c>
      <c r="AB1939" s="29" t="s">
        <v>115</v>
      </c>
      <c r="AC1939" s="29" t="s">
        <v>701</v>
      </c>
      <c r="AD1939" s="29" t="s">
        <v>115</v>
      </c>
      <c r="AE1939" s="29" t="s">
        <v>115</v>
      </c>
      <c r="AF1939" s="29" t="s">
        <v>115</v>
      </c>
      <c r="AG1939" s="29" t="s">
        <v>4276</v>
      </c>
      <c r="AH1939" s="29" t="s">
        <v>422</v>
      </c>
      <c r="AI1939" s="29">
        <v>5545945</v>
      </c>
      <c r="AJ1939" s="29" t="s">
        <v>6001</v>
      </c>
      <c r="AK1939" s="129" t="s">
        <v>5539</v>
      </c>
      <c r="AL1939" s="29">
        <v>7</v>
      </c>
      <c r="AM1939" s="29">
        <v>82</v>
      </c>
      <c r="AN1939" s="29" t="s">
        <v>128</v>
      </c>
      <c r="AO1939" s="29" t="s">
        <v>123</v>
      </c>
      <c r="AP1939" s="29">
        <v>2022</v>
      </c>
      <c r="AQ1939" s="29" t="s">
        <v>130</v>
      </c>
      <c r="AR1939" s="29">
        <v>2022</v>
      </c>
      <c r="AS1939" s="29" t="s">
        <v>1749</v>
      </c>
      <c r="AT1939" s="29" t="s">
        <v>123</v>
      </c>
      <c r="AU1939" s="29" t="s">
        <v>115</v>
      </c>
      <c r="AV1939" s="29" t="s">
        <v>115</v>
      </c>
      <c r="AW1939" s="29" t="s">
        <v>115</v>
      </c>
      <c r="AX1939" s="29" t="s">
        <v>129</v>
      </c>
      <c r="AY1939" s="29" t="s">
        <v>115</v>
      </c>
      <c r="AZ1939" s="109" t="s">
        <v>115</v>
      </c>
      <c r="BA1939" s="29" t="s">
        <v>115</v>
      </c>
      <c r="BB1939" s="29" t="s">
        <v>115</v>
      </c>
      <c r="BC1939" s="29" t="s">
        <v>115</v>
      </c>
      <c r="BD1939" s="29" t="s">
        <v>115</v>
      </c>
      <c r="BE1939" s="29" t="s">
        <v>115</v>
      </c>
      <c r="BF1939" s="109" t="s">
        <v>115</v>
      </c>
      <c r="BG1939" s="29" t="s">
        <v>131</v>
      </c>
      <c r="BH1939" s="29" t="s">
        <v>115</v>
      </c>
      <c r="BI1939" s="29" t="s">
        <v>195</v>
      </c>
      <c r="BJ1939" s="29">
        <v>2</v>
      </c>
      <c r="BK1939" s="109">
        <v>45245</v>
      </c>
      <c r="BL1939" s="109">
        <v>45633</v>
      </c>
      <c r="BM1939" s="109">
        <v>45449</v>
      </c>
      <c r="BN1939" s="29" t="s">
        <v>115</v>
      </c>
      <c r="BO1939" s="29" t="s">
        <v>115</v>
      </c>
      <c r="BP1939" s="29" t="b">
        <v>1</v>
      </c>
      <c r="BQ1939" s="115">
        <v>3640</v>
      </c>
      <c r="BR1939" s="29" t="s">
        <v>134</v>
      </c>
      <c r="BS1939" s="115">
        <v>2805.7388000000001</v>
      </c>
      <c r="BT1939" s="115">
        <v>2854.0095999999999</v>
      </c>
      <c r="BU1939" s="115">
        <v>28.400700000000001</v>
      </c>
      <c r="BV1939" s="115">
        <v>447.86610000000002</v>
      </c>
      <c r="BW1939" s="115">
        <v>1632.7498000000001</v>
      </c>
      <c r="BX1939" s="115">
        <v>735.26779999999997</v>
      </c>
      <c r="BY1939" s="115">
        <v>-11.060399999999998</v>
      </c>
      <c r="BZ1939" s="115">
        <v>20.785699999999999</v>
      </c>
      <c r="CA1939" s="115">
        <v>0</v>
      </c>
      <c r="CB1939" s="115">
        <v>0</v>
      </c>
      <c r="CC1939" s="115">
        <v>0</v>
      </c>
      <c r="CD1939" s="115">
        <v>0</v>
      </c>
      <c r="CE1939" s="115">
        <v>2844.2843000000003</v>
      </c>
      <c r="CF1939" s="29" t="s">
        <v>135</v>
      </c>
      <c r="CG1939" s="29" t="s">
        <v>136</v>
      </c>
      <c r="CH1939" s="29" t="s">
        <v>3390</v>
      </c>
      <c r="CI1939" s="115">
        <v>0</v>
      </c>
      <c r="CJ1939" s="115">
        <v>0</v>
      </c>
      <c r="CK1939" s="115">
        <v>476.28592000000003</v>
      </c>
      <c r="CL1939" s="115">
        <v>1609.0184799999997</v>
      </c>
      <c r="CM1939" s="115">
        <v>726.99411999999984</v>
      </c>
      <c r="CN1939" s="115">
        <v>-37.399999999999977</v>
      </c>
      <c r="CO1939" s="112">
        <v>0</v>
      </c>
      <c r="CP1939" s="29" t="s">
        <v>6002</v>
      </c>
      <c r="CQ1939" s="29" t="s">
        <v>115</v>
      </c>
      <c r="CR1939" s="29" t="s">
        <v>134</v>
      </c>
      <c r="CS1939" s="29" t="s">
        <v>115</v>
      </c>
      <c r="CT1939" s="112">
        <v>0</v>
      </c>
      <c r="CU1939" s="112">
        <v>1</v>
      </c>
      <c r="CV1939" s="30" t="s">
        <v>401</v>
      </c>
    </row>
    <row r="1940" spans="2:100">
      <c r="B1940" s="31">
        <v>1936</v>
      </c>
      <c r="C1940" s="128" t="s">
        <v>5539</v>
      </c>
      <c r="D1940" s="128"/>
      <c r="E1940" s="128"/>
      <c r="F1940" s="128"/>
      <c r="G1940" s="32" t="s">
        <v>6000</v>
      </c>
      <c r="H1940" s="32" t="s">
        <v>213</v>
      </c>
      <c r="I1940" s="32" t="s">
        <v>166</v>
      </c>
      <c r="J1940" s="32" t="s">
        <v>115</v>
      </c>
      <c r="K1940" s="32" t="s">
        <v>115</v>
      </c>
      <c r="L1940" s="32" t="s">
        <v>5458</v>
      </c>
      <c r="M1940" s="32" t="s">
        <v>5459</v>
      </c>
      <c r="N1940" s="32" t="s">
        <v>115</v>
      </c>
      <c r="O1940" s="32" t="s">
        <v>115</v>
      </c>
      <c r="P1940" s="110">
        <v>45932</v>
      </c>
      <c r="Q1940" s="32" t="s">
        <v>115</v>
      </c>
      <c r="R1940" s="32" t="s">
        <v>5473</v>
      </c>
      <c r="S1940" s="32" t="s">
        <v>121</v>
      </c>
      <c r="T1940" s="32" t="s">
        <v>115</v>
      </c>
      <c r="U1940" s="32" t="s">
        <v>214</v>
      </c>
      <c r="V1940" s="32" t="s">
        <v>122</v>
      </c>
      <c r="W1940" s="32" t="s">
        <v>123</v>
      </c>
      <c r="X1940" s="32" t="s">
        <v>278</v>
      </c>
      <c r="Y1940" s="128"/>
      <c r="Z1940" s="119" t="s">
        <v>115</v>
      </c>
      <c r="AA1940" s="119">
        <v>77.661898590259</v>
      </c>
      <c r="AB1940" s="32" t="s">
        <v>115</v>
      </c>
      <c r="AC1940" s="32" t="s">
        <v>701</v>
      </c>
      <c r="AD1940" s="32" t="s">
        <v>115</v>
      </c>
      <c r="AE1940" s="32" t="s">
        <v>115</v>
      </c>
      <c r="AF1940" s="32" t="s">
        <v>115</v>
      </c>
      <c r="AG1940" s="32" t="s">
        <v>5541</v>
      </c>
      <c r="AH1940" s="32" t="s">
        <v>115</v>
      </c>
      <c r="AI1940" s="32">
        <v>5545947</v>
      </c>
      <c r="AJ1940" s="32" t="s">
        <v>6001</v>
      </c>
      <c r="AK1940" s="128" t="s">
        <v>5539</v>
      </c>
      <c r="AL1940" s="32">
        <v>7</v>
      </c>
      <c r="AM1940" s="32">
        <v>82</v>
      </c>
      <c r="AN1940" s="32" t="s">
        <v>128</v>
      </c>
      <c r="AO1940" s="32" t="s">
        <v>123</v>
      </c>
      <c r="AP1940" s="32">
        <v>2022</v>
      </c>
      <c r="AQ1940" s="32" t="s">
        <v>130</v>
      </c>
      <c r="AR1940" s="32">
        <v>2021</v>
      </c>
      <c r="AS1940" s="32" t="s">
        <v>1749</v>
      </c>
      <c r="AT1940" s="32" t="s">
        <v>123</v>
      </c>
      <c r="AU1940" s="32" t="s">
        <v>115</v>
      </c>
      <c r="AV1940" s="32" t="s">
        <v>115</v>
      </c>
      <c r="AW1940" s="32" t="s">
        <v>115</v>
      </c>
      <c r="AX1940" s="32" t="s">
        <v>129</v>
      </c>
      <c r="AY1940" s="32" t="s">
        <v>115</v>
      </c>
      <c r="AZ1940" s="110" t="s">
        <v>115</v>
      </c>
      <c r="BA1940" s="32" t="s">
        <v>115</v>
      </c>
      <c r="BB1940" s="32" t="s">
        <v>115</v>
      </c>
      <c r="BC1940" s="32" t="s">
        <v>115</v>
      </c>
      <c r="BD1940" s="32" t="s">
        <v>115</v>
      </c>
      <c r="BE1940" s="32" t="s">
        <v>115</v>
      </c>
      <c r="BF1940" s="110" t="s">
        <v>115</v>
      </c>
      <c r="BG1940" s="32" t="s">
        <v>131</v>
      </c>
      <c r="BH1940" s="32" t="s">
        <v>115</v>
      </c>
      <c r="BI1940" s="32" t="s">
        <v>195</v>
      </c>
      <c r="BJ1940" s="32">
        <v>2</v>
      </c>
      <c r="BK1940" s="110">
        <v>45352</v>
      </c>
      <c r="BL1940" s="110">
        <v>45633</v>
      </c>
      <c r="BM1940" s="110">
        <v>45371</v>
      </c>
      <c r="BN1940" s="32" t="s">
        <v>115</v>
      </c>
      <c r="BO1940" s="32" t="s">
        <v>115</v>
      </c>
      <c r="BP1940" s="32" t="b">
        <v>0</v>
      </c>
      <c r="BQ1940" s="116">
        <v>3640</v>
      </c>
      <c r="BR1940" s="32" t="s">
        <v>134</v>
      </c>
      <c r="BS1940" s="116">
        <v>101.68770000000001</v>
      </c>
      <c r="BT1940" s="116">
        <v>101.68770000000001</v>
      </c>
      <c r="BU1940" s="116">
        <v>6.0617999999999999</v>
      </c>
      <c r="BV1940" s="116">
        <v>48.844000000000001</v>
      </c>
      <c r="BW1940" s="116">
        <v>19.534700000000001</v>
      </c>
      <c r="BX1940" s="116">
        <v>27.247199999999999</v>
      </c>
      <c r="BY1940" s="116">
        <v>0</v>
      </c>
      <c r="BZ1940" s="116">
        <v>0</v>
      </c>
      <c r="CA1940" s="116">
        <v>0</v>
      </c>
      <c r="CB1940" s="116">
        <v>0</v>
      </c>
      <c r="CC1940" s="116">
        <v>0</v>
      </c>
      <c r="CD1940" s="116">
        <v>0</v>
      </c>
      <c r="CE1940" s="116">
        <v>101.68770000000001</v>
      </c>
      <c r="CF1940" s="32" t="s">
        <v>135</v>
      </c>
      <c r="CG1940" s="32" t="s">
        <v>136</v>
      </c>
      <c r="CH1940" s="32" t="s">
        <v>272</v>
      </c>
      <c r="CI1940" s="116">
        <v>0</v>
      </c>
      <c r="CJ1940" s="116">
        <v>0</v>
      </c>
      <c r="CK1940" s="116">
        <v>54.905799999999992</v>
      </c>
      <c r="CL1940" s="116">
        <v>-54.905800000000006</v>
      </c>
      <c r="CM1940" s="116">
        <v>0</v>
      </c>
      <c r="CN1940" s="116">
        <v>0</v>
      </c>
      <c r="CO1940" s="113">
        <v>0</v>
      </c>
      <c r="CP1940" s="32" t="s">
        <v>6003</v>
      </c>
      <c r="CQ1940" s="32" t="s">
        <v>115</v>
      </c>
      <c r="CR1940" s="32" t="s">
        <v>134</v>
      </c>
      <c r="CS1940" s="32" t="s">
        <v>115</v>
      </c>
      <c r="CT1940" s="113">
        <v>0</v>
      </c>
      <c r="CU1940" s="113">
        <v>1</v>
      </c>
      <c r="CV1940" s="33" t="s">
        <v>401</v>
      </c>
    </row>
    <row r="1941" spans="2:100">
      <c r="B1941" s="31">
        <v>1937</v>
      </c>
      <c r="C1941" s="32" t="s">
        <v>6004</v>
      </c>
      <c r="D1941" s="128"/>
      <c r="E1941" s="128"/>
      <c r="F1941" s="32" t="s">
        <v>1345</v>
      </c>
      <c r="G1941" s="32" t="s">
        <v>6005</v>
      </c>
      <c r="H1941" s="32" t="s">
        <v>394</v>
      </c>
      <c r="I1941" s="32" t="s">
        <v>118</v>
      </c>
      <c r="J1941" s="32" t="s">
        <v>115</v>
      </c>
      <c r="K1941" s="32" t="s">
        <v>115</v>
      </c>
      <c r="L1941" s="32" t="s">
        <v>5458</v>
      </c>
      <c r="M1941" s="32" t="s">
        <v>5459</v>
      </c>
      <c r="N1941" s="32" t="s">
        <v>115</v>
      </c>
      <c r="O1941" s="32" t="s">
        <v>115</v>
      </c>
      <c r="P1941" s="110">
        <v>45937</v>
      </c>
      <c r="Q1941" s="32" t="s">
        <v>115</v>
      </c>
      <c r="R1941" s="32" t="s">
        <v>5473</v>
      </c>
      <c r="S1941" s="32" t="s">
        <v>121</v>
      </c>
      <c r="T1941" s="32" t="s">
        <v>115</v>
      </c>
      <c r="U1941" s="32" t="s">
        <v>214</v>
      </c>
      <c r="V1941" s="32" t="s">
        <v>122</v>
      </c>
      <c r="W1941" s="32" t="s">
        <v>123</v>
      </c>
      <c r="X1941" s="32" t="s">
        <v>115</v>
      </c>
      <c r="Y1941" s="128"/>
      <c r="Z1941" s="119" t="s">
        <v>115</v>
      </c>
      <c r="AA1941" s="119">
        <v>9.85386732395291</v>
      </c>
      <c r="AB1941" s="32" t="s">
        <v>115</v>
      </c>
      <c r="AC1941" s="32" t="s">
        <v>534</v>
      </c>
      <c r="AD1941" s="32" t="s">
        <v>115</v>
      </c>
      <c r="AE1941" s="32" t="s">
        <v>115</v>
      </c>
      <c r="AF1941" s="32" t="s">
        <v>115</v>
      </c>
      <c r="AG1941" s="32" t="s">
        <v>5582</v>
      </c>
      <c r="AH1941" s="32" t="s">
        <v>422</v>
      </c>
      <c r="AI1941" s="32">
        <v>5792365</v>
      </c>
      <c r="AJ1941" s="32" t="s">
        <v>6006</v>
      </c>
      <c r="AK1941" s="32" t="s">
        <v>6007</v>
      </c>
      <c r="AL1941" s="32">
        <v>1</v>
      </c>
      <c r="AM1941" s="32">
        <v>82</v>
      </c>
      <c r="AN1941" s="32" t="s">
        <v>128</v>
      </c>
      <c r="AO1941" s="32" t="s">
        <v>123</v>
      </c>
      <c r="AP1941" s="32">
        <v>2021</v>
      </c>
      <c r="AQ1941" s="32" t="s">
        <v>130</v>
      </c>
      <c r="AR1941" s="32">
        <v>2021</v>
      </c>
      <c r="AS1941" s="32" t="s">
        <v>1929</v>
      </c>
      <c r="AT1941" s="32" t="s">
        <v>123</v>
      </c>
      <c r="AU1941" s="32" t="s">
        <v>115</v>
      </c>
      <c r="AV1941" s="32" t="s">
        <v>115</v>
      </c>
      <c r="AW1941" s="32" t="s">
        <v>115</v>
      </c>
      <c r="AX1941" s="32" t="s">
        <v>129</v>
      </c>
      <c r="AY1941" s="32" t="s">
        <v>115</v>
      </c>
      <c r="AZ1941" s="110" t="s">
        <v>115</v>
      </c>
      <c r="BA1941" s="32" t="s">
        <v>115</v>
      </c>
      <c r="BB1941" s="32" t="s">
        <v>115</v>
      </c>
      <c r="BC1941" s="32" t="s">
        <v>115</v>
      </c>
      <c r="BD1941" s="32" t="s">
        <v>115</v>
      </c>
      <c r="BE1941" s="32" t="s">
        <v>115</v>
      </c>
      <c r="BF1941" s="110" t="s">
        <v>115</v>
      </c>
      <c r="BG1941" s="32" t="s">
        <v>131</v>
      </c>
      <c r="BH1941" s="32" t="s">
        <v>115</v>
      </c>
      <c r="BI1941" s="32" t="s">
        <v>195</v>
      </c>
      <c r="BJ1941" s="32">
        <v>2</v>
      </c>
      <c r="BK1941" s="110">
        <v>44652</v>
      </c>
      <c r="BL1941" s="110">
        <v>44743</v>
      </c>
      <c r="BM1941" s="110">
        <v>44923</v>
      </c>
      <c r="BN1941" s="32" t="s">
        <v>115</v>
      </c>
      <c r="BO1941" s="32" t="s">
        <v>115</v>
      </c>
      <c r="BP1941" s="32" t="b">
        <v>1</v>
      </c>
      <c r="BQ1941" s="116">
        <v>2831</v>
      </c>
      <c r="BR1941" s="32" t="s">
        <v>134</v>
      </c>
      <c r="BS1941" s="116">
        <v>3610.5106999999998</v>
      </c>
      <c r="BT1941" s="116">
        <v>3610.5106999999998</v>
      </c>
      <c r="BU1941" s="116">
        <v>469.13209999999998</v>
      </c>
      <c r="BV1941" s="116">
        <v>2389.8108999999999</v>
      </c>
      <c r="BW1941" s="116">
        <v>497.28179999999998</v>
      </c>
      <c r="BX1941" s="116">
        <v>263.75720000000001</v>
      </c>
      <c r="BY1941" s="116">
        <v>-13.7079</v>
      </c>
      <c r="BZ1941" s="116">
        <v>0</v>
      </c>
      <c r="CA1941" s="116">
        <v>0</v>
      </c>
      <c r="CB1941" s="116">
        <v>0</v>
      </c>
      <c r="CC1941" s="116">
        <v>0</v>
      </c>
      <c r="CD1941" s="116">
        <v>0</v>
      </c>
      <c r="CE1941" s="116">
        <v>3624.2185999999997</v>
      </c>
      <c r="CF1941" s="32" t="s">
        <v>135</v>
      </c>
      <c r="CG1941" s="32" t="s">
        <v>136</v>
      </c>
      <c r="CH1941" s="32" t="s">
        <v>185</v>
      </c>
      <c r="CI1941" s="116">
        <v>0</v>
      </c>
      <c r="CJ1941" s="116">
        <v>0</v>
      </c>
      <c r="CK1941" s="116">
        <v>2860.5789100000002</v>
      </c>
      <c r="CL1941" s="116">
        <v>496.78798999999998</v>
      </c>
      <c r="CM1941" s="116">
        <v>263.49534</v>
      </c>
      <c r="CN1941" s="116">
        <v>-13.694319999999999</v>
      </c>
      <c r="CO1941" s="113">
        <v>0</v>
      </c>
      <c r="CP1941" s="32" t="s">
        <v>6008</v>
      </c>
      <c r="CQ1941" s="32" t="s">
        <v>115</v>
      </c>
      <c r="CR1941" s="32" t="s">
        <v>134</v>
      </c>
      <c r="CS1941" s="32" t="s">
        <v>115</v>
      </c>
      <c r="CT1941" s="113">
        <v>0</v>
      </c>
      <c r="CU1941" s="113">
        <v>1</v>
      </c>
      <c r="CV1941" s="33" t="s">
        <v>401</v>
      </c>
    </row>
    <row r="1942" spans="2:100">
      <c r="B1942" s="31">
        <v>1938</v>
      </c>
      <c r="C1942" s="32" t="s">
        <v>6009</v>
      </c>
      <c r="D1942" s="128"/>
      <c r="E1942" s="128"/>
      <c r="F1942" s="32" t="s">
        <v>939</v>
      </c>
      <c r="G1942" s="32" t="s">
        <v>4182</v>
      </c>
      <c r="H1942" s="32" t="s">
        <v>219</v>
      </c>
      <c r="I1942" s="32" t="s">
        <v>166</v>
      </c>
      <c r="J1942" s="32" t="s">
        <v>115</v>
      </c>
      <c r="K1942" s="32" t="s">
        <v>115</v>
      </c>
      <c r="L1942" s="32" t="s">
        <v>5458</v>
      </c>
      <c r="M1942" s="32" t="s">
        <v>5459</v>
      </c>
      <c r="N1942" s="32" t="s">
        <v>115</v>
      </c>
      <c r="O1942" s="32" t="s">
        <v>115</v>
      </c>
      <c r="P1942" s="110" t="s">
        <v>115</v>
      </c>
      <c r="Q1942" s="32" t="s">
        <v>115</v>
      </c>
      <c r="R1942" s="32" t="s">
        <v>5473</v>
      </c>
      <c r="S1942" s="32" t="s">
        <v>221</v>
      </c>
      <c r="T1942" s="32" t="s">
        <v>221</v>
      </c>
      <c r="U1942" s="32" t="s">
        <v>214</v>
      </c>
      <c r="V1942" s="32" t="s">
        <v>122</v>
      </c>
      <c r="W1942" s="32" t="s">
        <v>123</v>
      </c>
      <c r="X1942" s="32" t="s">
        <v>278</v>
      </c>
      <c r="Y1942" s="128"/>
      <c r="Z1942" s="119" t="s">
        <v>115</v>
      </c>
      <c r="AA1942" s="119">
        <v>1.21725341388029</v>
      </c>
      <c r="AB1942" s="32" t="s">
        <v>115</v>
      </c>
      <c r="AC1942" s="32" t="s">
        <v>530</v>
      </c>
      <c r="AD1942" s="32" t="s">
        <v>115</v>
      </c>
      <c r="AE1942" s="32" t="s">
        <v>115</v>
      </c>
      <c r="AF1942" s="32" t="s">
        <v>115</v>
      </c>
      <c r="AG1942" s="32" t="s">
        <v>115</v>
      </c>
      <c r="AH1942" s="32" t="s">
        <v>115</v>
      </c>
      <c r="AI1942" s="32">
        <v>5538721</v>
      </c>
      <c r="AJ1942" s="32" t="s">
        <v>4183</v>
      </c>
      <c r="AK1942" s="32" t="s">
        <v>4184</v>
      </c>
      <c r="AL1942" s="32">
        <v>9</v>
      </c>
      <c r="AM1942" s="32">
        <v>82</v>
      </c>
      <c r="AN1942" s="32" t="s">
        <v>128</v>
      </c>
      <c r="AO1942" s="32" t="s">
        <v>123</v>
      </c>
      <c r="AP1942" s="32">
        <v>2021</v>
      </c>
      <c r="AQ1942" s="32" t="s">
        <v>130</v>
      </c>
      <c r="AR1942" s="32">
        <v>2020</v>
      </c>
      <c r="AS1942" s="32" t="s">
        <v>2033</v>
      </c>
      <c r="AT1942" s="32" t="s">
        <v>123</v>
      </c>
      <c r="AU1942" s="32" t="s">
        <v>115</v>
      </c>
      <c r="AV1942" s="32" t="s">
        <v>115</v>
      </c>
      <c r="AW1942" s="32" t="s">
        <v>115</v>
      </c>
      <c r="AX1942" s="32" t="s">
        <v>129</v>
      </c>
      <c r="AY1942" s="32" t="s">
        <v>115</v>
      </c>
      <c r="AZ1942" s="110" t="s">
        <v>115</v>
      </c>
      <c r="BA1942" s="32" t="s">
        <v>115</v>
      </c>
      <c r="BB1942" s="32" t="s">
        <v>115</v>
      </c>
      <c r="BC1942" s="32" t="s">
        <v>115</v>
      </c>
      <c r="BD1942" s="32" t="s">
        <v>115</v>
      </c>
      <c r="BE1942" s="32" t="s">
        <v>115</v>
      </c>
      <c r="BF1942" s="110" t="s">
        <v>115</v>
      </c>
      <c r="BG1942" s="32" t="s">
        <v>131</v>
      </c>
      <c r="BH1942" s="32" t="s">
        <v>115</v>
      </c>
      <c r="BI1942" s="32" t="s">
        <v>195</v>
      </c>
      <c r="BJ1942" s="32">
        <v>2</v>
      </c>
      <c r="BK1942" s="110">
        <v>44823</v>
      </c>
      <c r="BL1942" s="110">
        <v>45153</v>
      </c>
      <c r="BM1942" s="110">
        <v>45033</v>
      </c>
      <c r="BN1942" s="32" t="s">
        <v>115</v>
      </c>
      <c r="BO1942" s="32" t="s">
        <v>115</v>
      </c>
      <c r="BP1942" s="32" t="b">
        <v>0</v>
      </c>
      <c r="BQ1942" s="116">
        <v>20060</v>
      </c>
      <c r="BR1942" s="32" t="s">
        <v>134</v>
      </c>
      <c r="BS1942" s="116">
        <v>302.44290000000001</v>
      </c>
      <c r="BT1942" s="116">
        <v>302.44290000000001</v>
      </c>
      <c r="BU1942" s="116">
        <v>139.87</v>
      </c>
      <c r="BV1942" s="116">
        <v>62.395000000000003</v>
      </c>
      <c r="BW1942" s="116">
        <v>95.441500000000005</v>
      </c>
      <c r="BX1942" s="116">
        <v>-1.7290000000000001</v>
      </c>
      <c r="BY1942" s="116">
        <v>0</v>
      </c>
      <c r="BZ1942" s="116">
        <v>0</v>
      </c>
      <c r="CA1942" s="116">
        <v>0</v>
      </c>
      <c r="CB1942" s="116">
        <v>0</v>
      </c>
      <c r="CC1942" s="116">
        <v>0</v>
      </c>
      <c r="CD1942" s="116">
        <v>0</v>
      </c>
      <c r="CE1942" s="116">
        <v>302.44290000000001</v>
      </c>
      <c r="CF1942" s="32" t="s">
        <v>135</v>
      </c>
      <c r="CG1942" s="32" t="s">
        <v>136</v>
      </c>
      <c r="CH1942" s="32" t="s">
        <v>380</v>
      </c>
      <c r="CI1942" s="116">
        <v>0</v>
      </c>
      <c r="CJ1942" s="116">
        <v>146.33184</v>
      </c>
      <c r="CK1942" s="116">
        <v>54.999120000000005</v>
      </c>
      <c r="CL1942" s="116">
        <v>92.051609999999997</v>
      </c>
      <c r="CM1942" s="116">
        <v>-1.6675899999999999</v>
      </c>
      <c r="CN1942" s="116">
        <v>2.0000000000000002E-5</v>
      </c>
      <c r="CO1942" s="113">
        <v>0</v>
      </c>
      <c r="CP1942" s="32" t="s">
        <v>6010</v>
      </c>
      <c r="CQ1942" s="32" t="s">
        <v>115</v>
      </c>
      <c r="CR1942" s="32" t="s">
        <v>134</v>
      </c>
      <c r="CS1942" s="32" t="s">
        <v>115</v>
      </c>
      <c r="CT1942" s="113">
        <v>1</v>
      </c>
      <c r="CU1942" s="113">
        <v>0</v>
      </c>
      <c r="CV1942" s="33" t="s">
        <v>5622</v>
      </c>
    </row>
    <row r="1943" spans="2:100">
      <c r="B1943" s="31">
        <v>1939</v>
      </c>
      <c r="C1943" s="32" t="s">
        <v>6011</v>
      </c>
      <c r="D1943" s="128"/>
      <c r="E1943" s="128"/>
      <c r="F1943" s="32" t="s">
        <v>740</v>
      </c>
      <c r="G1943" s="32" t="s">
        <v>4182</v>
      </c>
      <c r="H1943" s="32" t="s">
        <v>219</v>
      </c>
      <c r="I1943" s="32" t="s">
        <v>166</v>
      </c>
      <c r="J1943" s="32" t="s">
        <v>115</v>
      </c>
      <c r="K1943" s="32" t="s">
        <v>115</v>
      </c>
      <c r="L1943" s="32" t="s">
        <v>5458</v>
      </c>
      <c r="M1943" s="32" t="s">
        <v>5459</v>
      </c>
      <c r="N1943" s="32" t="s">
        <v>115</v>
      </c>
      <c r="O1943" s="32" t="s">
        <v>115</v>
      </c>
      <c r="P1943" s="110" t="s">
        <v>115</v>
      </c>
      <c r="Q1943" s="32" t="s">
        <v>115</v>
      </c>
      <c r="R1943" s="32" t="s">
        <v>5473</v>
      </c>
      <c r="S1943" s="32" t="s">
        <v>221</v>
      </c>
      <c r="T1943" s="32" t="s">
        <v>221</v>
      </c>
      <c r="U1943" s="32" t="s">
        <v>214</v>
      </c>
      <c r="V1943" s="32" t="s">
        <v>122</v>
      </c>
      <c r="W1943" s="32" t="s">
        <v>123</v>
      </c>
      <c r="X1943" s="32" t="s">
        <v>278</v>
      </c>
      <c r="Y1943" s="128"/>
      <c r="Z1943" s="119" t="s">
        <v>115</v>
      </c>
      <c r="AA1943" s="119" t="s">
        <v>115</v>
      </c>
      <c r="AB1943" s="32" t="s">
        <v>115</v>
      </c>
      <c r="AC1943" s="32" t="s">
        <v>530</v>
      </c>
      <c r="AD1943" s="32" t="s">
        <v>115</v>
      </c>
      <c r="AE1943" s="32" t="s">
        <v>115</v>
      </c>
      <c r="AF1943" s="32" t="s">
        <v>115</v>
      </c>
      <c r="AG1943" s="32" t="s">
        <v>115</v>
      </c>
      <c r="AH1943" s="32" t="s">
        <v>115</v>
      </c>
      <c r="AI1943" s="32">
        <v>5538722</v>
      </c>
      <c r="AJ1943" s="32" t="s">
        <v>4183</v>
      </c>
      <c r="AK1943" s="32" t="s">
        <v>4184</v>
      </c>
      <c r="AL1943" s="32">
        <v>9</v>
      </c>
      <c r="AM1943" s="32">
        <v>82</v>
      </c>
      <c r="AN1943" s="32" t="s">
        <v>128</v>
      </c>
      <c r="AO1943" s="32" t="s">
        <v>123</v>
      </c>
      <c r="AP1943" s="32">
        <v>2021</v>
      </c>
      <c r="AQ1943" s="32" t="s">
        <v>130</v>
      </c>
      <c r="AR1943" s="32">
        <v>2021</v>
      </c>
      <c r="AS1943" s="32" t="s">
        <v>2033</v>
      </c>
      <c r="AT1943" s="32" t="s">
        <v>123</v>
      </c>
      <c r="AU1943" s="32" t="s">
        <v>115</v>
      </c>
      <c r="AV1943" s="32" t="s">
        <v>115</v>
      </c>
      <c r="AW1943" s="32" t="s">
        <v>115</v>
      </c>
      <c r="AX1943" s="32" t="s">
        <v>129</v>
      </c>
      <c r="AY1943" s="32" t="s">
        <v>115</v>
      </c>
      <c r="AZ1943" s="110" t="s">
        <v>115</v>
      </c>
      <c r="BA1943" s="32" t="s">
        <v>115</v>
      </c>
      <c r="BB1943" s="32" t="s">
        <v>115</v>
      </c>
      <c r="BC1943" s="32" t="s">
        <v>115</v>
      </c>
      <c r="BD1943" s="32" t="s">
        <v>115</v>
      </c>
      <c r="BE1943" s="32" t="s">
        <v>115</v>
      </c>
      <c r="BF1943" s="110" t="s">
        <v>115</v>
      </c>
      <c r="BG1943" s="32" t="s">
        <v>131</v>
      </c>
      <c r="BH1943" s="32" t="s">
        <v>115</v>
      </c>
      <c r="BI1943" s="32" t="s">
        <v>195</v>
      </c>
      <c r="BJ1943" s="32">
        <v>2</v>
      </c>
      <c r="BK1943" s="110">
        <v>44813</v>
      </c>
      <c r="BL1943" s="110">
        <v>45153</v>
      </c>
      <c r="BM1943" s="110">
        <v>45033</v>
      </c>
      <c r="BN1943" s="32" t="s">
        <v>115</v>
      </c>
      <c r="BO1943" s="32" t="s">
        <v>115</v>
      </c>
      <c r="BP1943" s="32" t="b">
        <v>0</v>
      </c>
      <c r="BQ1943" s="116">
        <v>20060</v>
      </c>
      <c r="BR1943" s="32" t="s">
        <v>134</v>
      </c>
      <c r="BS1943" s="116">
        <v>324.12189999999998</v>
      </c>
      <c r="BT1943" s="116">
        <v>324.12189999999998</v>
      </c>
      <c r="BU1943" s="116">
        <v>115.3283</v>
      </c>
      <c r="BV1943" s="116">
        <v>135.4477</v>
      </c>
      <c r="BW1943" s="116">
        <v>72.960300000000004</v>
      </c>
      <c r="BX1943" s="116">
        <v>0</v>
      </c>
      <c r="BY1943" s="116">
        <v>0</v>
      </c>
      <c r="BZ1943" s="116">
        <v>0</v>
      </c>
      <c r="CA1943" s="116">
        <v>0</v>
      </c>
      <c r="CB1943" s="116">
        <v>0</v>
      </c>
      <c r="CC1943" s="116">
        <v>0</v>
      </c>
      <c r="CD1943" s="116">
        <v>0</v>
      </c>
      <c r="CE1943" s="116">
        <v>324.12189999999998</v>
      </c>
      <c r="CF1943" s="32" t="s">
        <v>135</v>
      </c>
      <c r="CG1943" s="32" t="s">
        <v>136</v>
      </c>
      <c r="CH1943" s="32" t="s">
        <v>241</v>
      </c>
      <c r="CI1943" s="116">
        <v>0</v>
      </c>
      <c r="CJ1943" s="116">
        <v>115.71167000000001</v>
      </c>
      <c r="CK1943" s="116">
        <v>126.46567999999999</v>
      </c>
      <c r="CL1943" s="116">
        <v>70.346770000000006</v>
      </c>
      <c r="CM1943" s="116">
        <v>0</v>
      </c>
      <c r="CN1943" s="116">
        <v>0</v>
      </c>
      <c r="CO1943" s="113">
        <v>0</v>
      </c>
      <c r="CP1943" s="32" t="s">
        <v>6012</v>
      </c>
      <c r="CQ1943" s="32" t="s">
        <v>115</v>
      </c>
      <c r="CR1943" s="32" t="s">
        <v>134</v>
      </c>
      <c r="CS1943" s="32" t="s">
        <v>115</v>
      </c>
      <c r="CT1943" s="113">
        <v>1</v>
      </c>
      <c r="CU1943" s="113">
        <v>0</v>
      </c>
      <c r="CV1943" s="33" t="s">
        <v>5622</v>
      </c>
    </row>
    <row r="1944" spans="2:100">
      <c r="B1944" s="31">
        <v>1940</v>
      </c>
      <c r="C1944" s="32" t="s">
        <v>6013</v>
      </c>
      <c r="D1944" s="128"/>
      <c r="E1944" s="128"/>
      <c r="F1944" s="32" t="s">
        <v>458</v>
      </c>
      <c r="G1944" s="32" t="s">
        <v>4182</v>
      </c>
      <c r="H1944" s="32" t="s">
        <v>1532</v>
      </c>
      <c r="I1944" s="32" t="s">
        <v>118</v>
      </c>
      <c r="J1944" s="32" t="s">
        <v>115</v>
      </c>
      <c r="K1944" s="32" t="s">
        <v>115</v>
      </c>
      <c r="L1944" s="32" t="s">
        <v>5458</v>
      </c>
      <c r="M1944" s="32" t="s">
        <v>5459</v>
      </c>
      <c r="N1944" s="32" t="s">
        <v>115</v>
      </c>
      <c r="O1944" s="32" t="s">
        <v>115</v>
      </c>
      <c r="P1944" s="110">
        <v>45932</v>
      </c>
      <c r="Q1944" s="32">
        <v>63</v>
      </c>
      <c r="R1944" s="32" t="s">
        <v>5473</v>
      </c>
      <c r="S1944" s="32" t="s">
        <v>221</v>
      </c>
      <c r="T1944" s="32" t="s">
        <v>221</v>
      </c>
      <c r="U1944" s="32" t="s">
        <v>214</v>
      </c>
      <c r="V1944" s="32" t="s">
        <v>122</v>
      </c>
      <c r="W1944" s="32" t="s">
        <v>123</v>
      </c>
      <c r="X1944" s="32" t="s">
        <v>278</v>
      </c>
      <c r="Y1944" s="128"/>
      <c r="Z1944" s="119" t="s">
        <v>115</v>
      </c>
      <c r="AA1944" s="119">
        <v>77.661898590259</v>
      </c>
      <c r="AB1944" s="32" t="s">
        <v>115</v>
      </c>
      <c r="AC1944" s="32" t="s">
        <v>530</v>
      </c>
      <c r="AD1944" s="32" t="s">
        <v>115</v>
      </c>
      <c r="AE1944" s="32" t="s">
        <v>115</v>
      </c>
      <c r="AF1944" s="32" t="s">
        <v>115</v>
      </c>
      <c r="AG1944" s="32" t="s">
        <v>115</v>
      </c>
      <c r="AH1944" s="32" t="s">
        <v>115</v>
      </c>
      <c r="AI1944" s="32">
        <v>5787158</v>
      </c>
      <c r="AJ1944" s="32" t="s">
        <v>4183</v>
      </c>
      <c r="AK1944" s="32" t="s">
        <v>4184</v>
      </c>
      <c r="AL1944" s="32">
        <v>9</v>
      </c>
      <c r="AM1944" s="32">
        <v>82</v>
      </c>
      <c r="AN1944" s="32" t="s">
        <v>128</v>
      </c>
      <c r="AO1944" s="32" t="s">
        <v>123</v>
      </c>
      <c r="AP1944" s="32">
        <v>2021</v>
      </c>
      <c r="AQ1944" s="32" t="s">
        <v>130</v>
      </c>
      <c r="AR1944" s="32">
        <v>2020</v>
      </c>
      <c r="AS1944" s="32" t="s">
        <v>2033</v>
      </c>
      <c r="AT1944" s="32" t="s">
        <v>123</v>
      </c>
      <c r="AU1944" s="32" t="s">
        <v>115</v>
      </c>
      <c r="AV1944" s="32" t="s">
        <v>115</v>
      </c>
      <c r="AW1944" s="32" t="s">
        <v>115</v>
      </c>
      <c r="AX1944" s="32" t="s">
        <v>129</v>
      </c>
      <c r="AY1944" s="32" t="s">
        <v>115</v>
      </c>
      <c r="AZ1944" s="110" t="s">
        <v>115</v>
      </c>
      <c r="BA1944" s="32" t="s">
        <v>115</v>
      </c>
      <c r="BB1944" s="32" t="s">
        <v>115</v>
      </c>
      <c r="BC1944" s="32" t="s">
        <v>115</v>
      </c>
      <c r="BD1944" s="32" t="s">
        <v>115</v>
      </c>
      <c r="BE1944" s="32" t="s">
        <v>115</v>
      </c>
      <c r="BF1944" s="110" t="s">
        <v>115</v>
      </c>
      <c r="BG1944" s="32" t="s">
        <v>131</v>
      </c>
      <c r="BH1944" s="32" t="s">
        <v>115</v>
      </c>
      <c r="BI1944" s="32" t="s">
        <v>195</v>
      </c>
      <c r="BJ1944" s="32">
        <v>2</v>
      </c>
      <c r="BK1944" s="110">
        <v>44462</v>
      </c>
      <c r="BL1944" s="110">
        <v>45153</v>
      </c>
      <c r="BM1944" s="110">
        <v>45033</v>
      </c>
      <c r="BN1944" s="32" t="s">
        <v>115</v>
      </c>
      <c r="BO1944" s="32" t="s">
        <v>115</v>
      </c>
      <c r="BP1944" s="32" t="b">
        <v>1</v>
      </c>
      <c r="BQ1944" s="116">
        <v>20060</v>
      </c>
      <c r="BR1944" s="32" t="s">
        <v>134</v>
      </c>
      <c r="BS1944" s="116">
        <v>37465.118999999999</v>
      </c>
      <c r="BT1944" s="116">
        <v>37465.118999999999</v>
      </c>
      <c r="BU1944" s="116">
        <v>14702.0445</v>
      </c>
      <c r="BV1944" s="116">
        <v>15120.0677</v>
      </c>
      <c r="BW1944" s="116">
        <v>7203.1832000000004</v>
      </c>
      <c r="BX1944" s="116">
        <v>73.520700000000005</v>
      </c>
      <c r="BY1944" s="116">
        <v>0.745</v>
      </c>
      <c r="BZ1944" s="116">
        <v>0</v>
      </c>
      <c r="CA1944" s="116">
        <v>0</v>
      </c>
      <c r="CB1944" s="116">
        <v>0</v>
      </c>
      <c r="CC1944" s="116">
        <v>0</v>
      </c>
      <c r="CD1944" s="116">
        <v>0</v>
      </c>
      <c r="CE1944" s="116">
        <v>37464.373999999996</v>
      </c>
      <c r="CF1944" s="32" t="s">
        <v>135</v>
      </c>
      <c r="CG1944" s="32" t="s">
        <v>136</v>
      </c>
      <c r="CH1944" s="32" t="s">
        <v>258</v>
      </c>
      <c r="CI1944" s="116">
        <v>0</v>
      </c>
      <c r="CJ1944" s="116">
        <v>0</v>
      </c>
      <c r="CK1944" s="116">
        <v>0</v>
      </c>
      <c r="CL1944" s="116">
        <v>36455.598560000006</v>
      </c>
      <c r="CM1944" s="116">
        <v>71.545360000000002</v>
      </c>
      <c r="CN1944" s="116">
        <v>0.72498000000000007</v>
      </c>
      <c r="CO1944" s="113">
        <v>0</v>
      </c>
      <c r="CP1944" s="32" t="s">
        <v>6014</v>
      </c>
      <c r="CQ1944" s="32" t="s">
        <v>115</v>
      </c>
      <c r="CR1944" s="32" t="s">
        <v>134</v>
      </c>
      <c r="CS1944" s="32" t="s">
        <v>115</v>
      </c>
      <c r="CT1944" s="113">
        <v>1</v>
      </c>
      <c r="CU1944" s="113">
        <v>0</v>
      </c>
      <c r="CV1944" s="33" t="s">
        <v>5622</v>
      </c>
    </row>
    <row r="1945" spans="2:100">
      <c r="B1945" s="31">
        <v>1941</v>
      </c>
      <c r="C1945" s="32" t="s">
        <v>6015</v>
      </c>
      <c r="D1945" s="128"/>
      <c r="E1945" s="128"/>
      <c r="F1945" s="32" t="s">
        <v>458</v>
      </c>
      <c r="G1945" s="32" t="s">
        <v>4182</v>
      </c>
      <c r="H1945" s="32" t="s">
        <v>1532</v>
      </c>
      <c r="I1945" s="32" t="s">
        <v>166</v>
      </c>
      <c r="J1945" s="32" t="s">
        <v>115</v>
      </c>
      <c r="K1945" s="32" t="s">
        <v>115</v>
      </c>
      <c r="L1945" s="32" t="s">
        <v>5458</v>
      </c>
      <c r="M1945" s="32" t="s">
        <v>5459</v>
      </c>
      <c r="N1945" s="32" t="s">
        <v>115</v>
      </c>
      <c r="O1945" s="32" t="s">
        <v>115</v>
      </c>
      <c r="P1945" s="110">
        <v>45903</v>
      </c>
      <c r="Q1945" s="32" t="s">
        <v>115</v>
      </c>
      <c r="R1945" s="32" t="s">
        <v>5473</v>
      </c>
      <c r="S1945" s="32" t="s">
        <v>221</v>
      </c>
      <c r="T1945" s="32" t="s">
        <v>221</v>
      </c>
      <c r="U1945" s="32" t="s">
        <v>214</v>
      </c>
      <c r="V1945" s="32" t="s">
        <v>122</v>
      </c>
      <c r="W1945" s="32" t="s">
        <v>123</v>
      </c>
      <c r="X1945" s="32" t="s">
        <v>278</v>
      </c>
      <c r="Y1945" s="128"/>
      <c r="Z1945" s="119" t="s">
        <v>115</v>
      </c>
      <c r="AA1945" s="119">
        <v>19.3831556876283</v>
      </c>
      <c r="AB1945" s="32" t="s">
        <v>115</v>
      </c>
      <c r="AC1945" s="32" t="s">
        <v>530</v>
      </c>
      <c r="AD1945" s="32" t="s">
        <v>115</v>
      </c>
      <c r="AE1945" s="32" t="s">
        <v>115</v>
      </c>
      <c r="AF1945" s="32" t="s">
        <v>115</v>
      </c>
      <c r="AG1945" s="32" t="s">
        <v>115</v>
      </c>
      <c r="AH1945" s="32" t="s">
        <v>115</v>
      </c>
      <c r="AI1945" s="32">
        <v>5792517</v>
      </c>
      <c r="AJ1945" s="32" t="s">
        <v>4183</v>
      </c>
      <c r="AK1945" s="32" t="s">
        <v>4184</v>
      </c>
      <c r="AL1945" s="32">
        <v>9</v>
      </c>
      <c r="AM1945" s="32">
        <v>82</v>
      </c>
      <c r="AN1945" s="32" t="s">
        <v>128</v>
      </c>
      <c r="AO1945" s="32" t="s">
        <v>123</v>
      </c>
      <c r="AP1945" s="32">
        <v>2021</v>
      </c>
      <c r="AQ1945" s="32" t="s">
        <v>130</v>
      </c>
      <c r="AR1945" s="32">
        <v>2020</v>
      </c>
      <c r="AS1945" s="32" t="s">
        <v>2033</v>
      </c>
      <c r="AT1945" s="32" t="s">
        <v>123</v>
      </c>
      <c r="AU1945" s="32" t="s">
        <v>115</v>
      </c>
      <c r="AV1945" s="32" t="s">
        <v>115</v>
      </c>
      <c r="AW1945" s="32" t="s">
        <v>115</v>
      </c>
      <c r="AX1945" s="32" t="s">
        <v>129</v>
      </c>
      <c r="AY1945" s="32" t="s">
        <v>115</v>
      </c>
      <c r="AZ1945" s="110" t="s">
        <v>115</v>
      </c>
      <c r="BA1945" s="32" t="s">
        <v>115</v>
      </c>
      <c r="BB1945" s="32" t="s">
        <v>115</v>
      </c>
      <c r="BC1945" s="32" t="s">
        <v>115</v>
      </c>
      <c r="BD1945" s="32" t="s">
        <v>115</v>
      </c>
      <c r="BE1945" s="32" t="s">
        <v>115</v>
      </c>
      <c r="BF1945" s="110" t="s">
        <v>115</v>
      </c>
      <c r="BG1945" s="32" t="s">
        <v>131</v>
      </c>
      <c r="BH1945" s="32" t="s">
        <v>115</v>
      </c>
      <c r="BI1945" s="32" t="s">
        <v>195</v>
      </c>
      <c r="BJ1945" s="32">
        <v>2</v>
      </c>
      <c r="BK1945" s="110">
        <v>44757</v>
      </c>
      <c r="BL1945" s="110">
        <v>45153</v>
      </c>
      <c r="BM1945" s="110">
        <v>45033</v>
      </c>
      <c r="BN1945" s="32" t="s">
        <v>115</v>
      </c>
      <c r="BO1945" s="32" t="s">
        <v>115</v>
      </c>
      <c r="BP1945" s="32" t="b">
        <v>0</v>
      </c>
      <c r="BQ1945" s="116">
        <v>20060</v>
      </c>
      <c r="BR1945" s="32" t="s">
        <v>134</v>
      </c>
      <c r="BS1945" s="116">
        <v>466.92899999999997</v>
      </c>
      <c r="BT1945" s="116">
        <v>466.92899999999997</v>
      </c>
      <c r="BU1945" s="116">
        <v>125.4062</v>
      </c>
      <c r="BV1945" s="116">
        <v>98.524100000000004</v>
      </c>
      <c r="BW1945" s="116">
        <v>235.82679999999999</v>
      </c>
      <c r="BX1945" s="116">
        <v>6.2870999999999997</v>
      </c>
      <c r="BY1945" s="116">
        <v>0</v>
      </c>
      <c r="BZ1945" s="116">
        <v>0</v>
      </c>
      <c r="CA1945" s="116">
        <v>0</v>
      </c>
      <c r="CB1945" s="116">
        <v>0</v>
      </c>
      <c r="CC1945" s="116">
        <v>0</v>
      </c>
      <c r="CD1945" s="116">
        <v>0</v>
      </c>
      <c r="CE1945" s="116">
        <v>466.92899999999997</v>
      </c>
      <c r="CF1945" s="32" t="s">
        <v>135</v>
      </c>
      <c r="CG1945" s="32" t="s">
        <v>136</v>
      </c>
      <c r="CH1945" s="32" t="s">
        <v>258</v>
      </c>
      <c r="CI1945" s="116">
        <v>0</v>
      </c>
      <c r="CJ1945" s="116">
        <v>0</v>
      </c>
      <c r="CK1945" s="116">
        <v>0</v>
      </c>
      <c r="CL1945" s="116">
        <v>434.46585999999996</v>
      </c>
      <c r="CM1945" s="116">
        <v>5.9106100000000001</v>
      </c>
      <c r="CN1945" s="116">
        <v>0</v>
      </c>
      <c r="CO1945" s="113">
        <v>0</v>
      </c>
      <c r="CP1945" s="32" t="s">
        <v>6016</v>
      </c>
      <c r="CQ1945" s="32" t="s">
        <v>115</v>
      </c>
      <c r="CR1945" s="32" t="s">
        <v>134</v>
      </c>
      <c r="CS1945" s="32" t="s">
        <v>115</v>
      </c>
      <c r="CT1945" s="113">
        <v>1</v>
      </c>
      <c r="CU1945" s="113">
        <v>0</v>
      </c>
      <c r="CV1945" s="33" t="s">
        <v>5622</v>
      </c>
    </row>
    <row r="1946" spans="2:100">
      <c r="B1946" s="31">
        <v>1942</v>
      </c>
      <c r="C1946" s="128" t="s">
        <v>5539</v>
      </c>
      <c r="D1946" s="128"/>
      <c r="E1946" s="128"/>
      <c r="F1946" s="128"/>
      <c r="G1946" s="32" t="s">
        <v>6017</v>
      </c>
      <c r="H1946" s="32" t="s">
        <v>1613</v>
      </c>
      <c r="I1946" s="32" t="s">
        <v>118</v>
      </c>
      <c r="J1946" s="32" t="s">
        <v>115</v>
      </c>
      <c r="K1946" s="32" t="s">
        <v>115</v>
      </c>
      <c r="L1946" s="32" t="s">
        <v>5458</v>
      </c>
      <c r="M1946" s="32" t="s">
        <v>5459</v>
      </c>
      <c r="N1946" s="32" t="s">
        <v>115</v>
      </c>
      <c r="O1946" s="32" t="s">
        <v>115</v>
      </c>
      <c r="P1946" s="110">
        <v>45903</v>
      </c>
      <c r="Q1946" s="32" t="s">
        <v>115</v>
      </c>
      <c r="R1946" s="32" t="s">
        <v>5473</v>
      </c>
      <c r="S1946" s="32" t="s">
        <v>121</v>
      </c>
      <c r="T1946" s="32" t="s">
        <v>115</v>
      </c>
      <c r="U1946" s="32" t="s">
        <v>214</v>
      </c>
      <c r="V1946" s="32" t="s">
        <v>122</v>
      </c>
      <c r="W1946" s="32" t="s">
        <v>123</v>
      </c>
      <c r="X1946" s="32" t="s">
        <v>278</v>
      </c>
      <c r="Y1946" s="128"/>
      <c r="Z1946" s="119" t="s">
        <v>115</v>
      </c>
      <c r="AA1946" s="119">
        <v>4.09052137555536</v>
      </c>
      <c r="AB1946" s="32" t="s">
        <v>115</v>
      </c>
      <c r="AC1946" s="32" t="s">
        <v>534</v>
      </c>
      <c r="AD1946" s="32" t="s">
        <v>115</v>
      </c>
      <c r="AE1946" s="32" t="s">
        <v>115</v>
      </c>
      <c r="AF1946" s="32" t="s">
        <v>115</v>
      </c>
      <c r="AG1946" s="32" t="s">
        <v>4276</v>
      </c>
      <c r="AH1946" s="32" t="s">
        <v>422</v>
      </c>
      <c r="AI1946" s="32">
        <v>5794018</v>
      </c>
      <c r="AJ1946" s="32" t="s">
        <v>6018</v>
      </c>
      <c r="AK1946" s="128" t="s">
        <v>5539</v>
      </c>
      <c r="AL1946" s="32">
        <v>9</v>
      </c>
      <c r="AM1946" s="32">
        <v>82</v>
      </c>
      <c r="AN1946" s="32" t="s">
        <v>128</v>
      </c>
      <c r="AO1946" s="32" t="s">
        <v>123</v>
      </c>
      <c r="AP1946" s="32">
        <v>2022</v>
      </c>
      <c r="AQ1946" s="32" t="s">
        <v>130</v>
      </c>
      <c r="AR1946" s="32">
        <v>2021</v>
      </c>
      <c r="AS1946" s="32" t="s">
        <v>1749</v>
      </c>
      <c r="AT1946" s="32" t="s">
        <v>123</v>
      </c>
      <c r="AU1946" s="32" t="s">
        <v>115</v>
      </c>
      <c r="AV1946" s="32" t="s">
        <v>115</v>
      </c>
      <c r="AW1946" s="32" t="s">
        <v>115</v>
      </c>
      <c r="AX1946" s="32" t="s">
        <v>129</v>
      </c>
      <c r="AY1946" s="32" t="s">
        <v>115</v>
      </c>
      <c r="AZ1946" s="110" t="s">
        <v>115</v>
      </c>
      <c r="BA1946" s="32" t="s">
        <v>115</v>
      </c>
      <c r="BB1946" s="32" t="s">
        <v>115</v>
      </c>
      <c r="BC1946" s="32" t="s">
        <v>115</v>
      </c>
      <c r="BD1946" s="32" t="s">
        <v>115</v>
      </c>
      <c r="BE1946" s="32" t="s">
        <v>115</v>
      </c>
      <c r="BF1946" s="110" t="s">
        <v>115</v>
      </c>
      <c r="BG1946" s="32" t="s">
        <v>131</v>
      </c>
      <c r="BH1946" s="32" t="s">
        <v>115</v>
      </c>
      <c r="BI1946" s="32" t="s">
        <v>195</v>
      </c>
      <c r="BJ1946" s="32">
        <v>2</v>
      </c>
      <c r="BK1946" s="110">
        <v>44694</v>
      </c>
      <c r="BL1946" s="110">
        <v>44964</v>
      </c>
      <c r="BM1946" s="110">
        <v>45212</v>
      </c>
      <c r="BN1946" s="32" t="s">
        <v>308</v>
      </c>
      <c r="BO1946" s="32" t="s">
        <v>115</v>
      </c>
      <c r="BP1946" s="32" t="b">
        <v>1</v>
      </c>
      <c r="BQ1946" s="116">
        <v>3980</v>
      </c>
      <c r="BR1946" s="32" t="s">
        <v>134</v>
      </c>
      <c r="BS1946" s="116">
        <v>1867.617</v>
      </c>
      <c r="BT1946" s="116">
        <v>2055.0030000000002</v>
      </c>
      <c r="BU1946" s="116">
        <v>185.8287</v>
      </c>
      <c r="BV1946" s="116">
        <v>918.26580000000001</v>
      </c>
      <c r="BW1946" s="116">
        <v>632.23509999999999</v>
      </c>
      <c r="BX1946" s="116">
        <v>19.349799999999998</v>
      </c>
      <c r="BY1946" s="116">
        <v>234.3279</v>
      </c>
      <c r="BZ1946" s="116">
        <v>61.7821</v>
      </c>
      <c r="CA1946" s="116">
        <v>3.2134999999999998</v>
      </c>
      <c r="CB1946" s="116">
        <v>0</v>
      </c>
      <c r="CC1946" s="116">
        <v>0</v>
      </c>
      <c r="CD1946" s="116">
        <v>0</v>
      </c>
      <c r="CE1946" s="116">
        <v>1755.6795999999999</v>
      </c>
      <c r="CF1946" s="32" t="s">
        <v>135</v>
      </c>
      <c r="CG1946" s="32" t="s">
        <v>136</v>
      </c>
      <c r="CH1946" s="32" t="s">
        <v>6019</v>
      </c>
      <c r="CI1946" s="116">
        <v>0</v>
      </c>
      <c r="CJ1946" s="116">
        <v>0</v>
      </c>
      <c r="CK1946" s="116">
        <v>0</v>
      </c>
      <c r="CL1946" s="116">
        <v>1736.64455</v>
      </c>
      <c r="CM1946" s="116">
        <v>19.349820000000001</v>
      </c>
      <c r="CN1946" s="116">
        <v>177.62439999999998</v>
      </c>
      <c r="CO1946" s="113">
        <v>0</v>
      </c>
      <c r="CP1946" s="32" t="s">
        <v>6020</v>
      </c>
      <c r="CQ1946" s="32" t="s">
        <v>115</v>
      </c>
      <c r="CR1946" s="32" t="s">
        <v>134</v>
      </c>
      <c r="CS1946" s="32" t="s">
        <v>115</v>
      </c>
      <c r="CT1946" s="113">
        <v>0</v>
      </c>
      <c r="CU1946" s="113">
        <v>1</v>
      </c>
      <c r="CV1946" s="33" t="s">
        <v>401</v>
      </c>
    </row>
    <row r="1947" spans="2:100">
      <c r="B1947" s="31">
        <v>1943</v>
      </c>
      <c r="C1947" s="128" t="s">
        <v>5539</v>
      </c>
      <c r="D1947" s="128"/>
      <c r="E1947" s="128"/>
      <c r="F1947" s="128"/>
      <c r="G1947" s="32" t="s">
        <v>6017</v>
      </c>
      <c r="H1947" s="32" t="s">
        <v>213</v>
      </c>
      <c r="I1947" s="32" t="s">
        <v>166</v>
      </c>
      <c r="J1947" s="32" t="s">
        <v>115</v>
      </c>
      <c r="K1947" s="32" t="s">
        <v>115</v>
      </c>
      <c r="L1947" s="32" t="s">
        <v>5458</v>
      </c>
      <c r="M1947" s="32" t="s">
        <v>5459</v>
      </c>
      <c r="N1947" s="32" t="s">
        <v>115</v>
      </c>
      <c r="O1947" s="32" t="s">
        <v>115</v>
      </c>
      <c r="P1947" s="110">
        <v>45932</v>
      </c>
      <c r="Q1947" s="32" t="s">
        <v>115</v>
      </c>
      <c r="R1947" s="32" t="s">
        <v>5473</v>
      </c>
      <c r="S1947" s="32" t="s">
        <v>121</v>
      </c>
      <c r="T1947" s="32" t="s">
        <v>115</v>
      </c>
      <c r="U1947" s="32" t="s">
        <v>214</v>
      </c>
      <c r="V1947" s="32" t="s">
        <v>122</v>
      </c>
      <c r="W1947" s="32" t="s">
        <v>123</v>
      </c>
      <c r="X1947" s="32" t="s">
        <v>278</v>
      </c>
      <c r="Y1947" s="128"/>
      <c r="Z1947" s="119" t="s">
        <v>115</v>
      </c>
      <c r="AA1947" s="119">
        <v>94.5324210889207</v>
      </c>
      <c r="AB1947" s="32" t="s">
        <v>115</v>
      </c>
      <c r="AC1947" s="32" t="s">
        <v>534</v>
      </c>
      <c r="AD1947" s="32" t="s">
        <v>115</v>
      </c>
      <c r="AE1947" s="32" t="s">
        <v>115</v>
      </c>
      <c r="AF1947" s="32" t="s">
        <v>115</v>
      </c>
      <c r="AG1947" s="32" t="s">
        <v>4276</v>
      </c>
      <c r="AH1947" s="32" t="s">
        <v>422</v>
      </c>
      <c r="AI1947" s="32">
        <v>5794019</v>
      </c>
      <c r="AJ1947" s="32" t="s">
        <v>6018</v>
      </c>
      <c r="AK1947" s="128" t="s">
        <v>5539</v>
      </c>
      <c r="AL1947" s="32">
        <v>9</v>
      </c>
      <c r="AM1947" s="32">
        <v>82</v>
      </c>
      <c r="AN1947" s="32" t="s">
        <v>128</v>
      </c>
      <c r="AO1947" s="32" t="s">
        <v>123</v>
      </c>
      <c r="AP1947" s="32">
        <v>2022</v>
      </c>
      <c r="AQ1947" s="32" t="s">
        <v>130</v>
      </c>
      <c r="AR1947" s="32">
        <v>2021</v>
      </c>
      <c r="AS1947" s="32" t="s">
        <v>1749</v>
      </c>
      <c r="AT1947" s="32" t="s">
        <v>123</v>
      </c>
      <c r="AU1947" s="32" t="s">
        <v>115</v>
      </c>
      <c r="AV1947" s="32" t="s">
        <v>115</v>
      </c>
      <c r="AW1947" s="32" t="s">
        <v>115</v>
      </c>
      <c r="AX1947" s="32" t="s">
        <v>129</v>
      </c>
      <c r="AY1947" s="32" t="s">
        <v>115</v>
      </c>
      <c r="AZ1947" s="110" t="s">
        <v>115</v>
      </c>
      <c r="BA1947" s="32" t="s">
        <v>115</v>
      </c>
      <c r="BB1947" s="32" t="s">
        <v>115</v>
      </c>
      <c r="BC1947" s="32" t="s">
        <v>115</v>
      </c>
      <c r="BD1947" s="32" t="s">
        <v>115</v>
      </c>
      <c r="BE1947" s="32" t="s">
        <v>115</v>
      </c>
      <c r="BF1947" s="110" t="s">
        <v>115</v>
      </c>
      <c r="BG1947" s="32" t="s">
        <v>131</v>
      </c>
      <c r="BH1947" s="32" t="s">
        <v>115</v>
      </c>
      <c r="BI1947" s="32" t="s">
        <v>829</v>
      </c>
      <c r="BJ1947" s="32">
        <v>3</v>
      </c>
      <c r="BK1947" s="110">
        <v>44806</v>
      </c>
      <c r="BL1947" s="110">
        <v>44964</v>
      </c>
      <c r="BM1947" s="110">
        <v>46240</v>
      </c>
      <c r="BN1947" s="32" t="s">
        <v>308</v>
      </c>
      <c r="BO1947" s="32" t="s">
        <v>115</v>
      </c>
      <c r="BP1947" s="32" t="b">
        <v>1</v>
      </c>
      <c r="BQ1947" s="116">
        <v>3980</v>
      </c>
      <c r="BR1947" s="32" t="s">
        <v>134</v>
      </c>
      <c r="BS1947" s="116">
        <v>337.584</v>
      </c>
      <c r="BT1947" s="116">
        <v>484.05880000000002</v>
      </c>
      <c r="BU1947" s="116">
        <v>68.974900000000005</v>
      </c>
      <c r="BV1947" s="116">
        <v>96.285200000000003</v>
      </c>
      <c r="BW1947" s="116">
        <v>79.825599999999994</v>
      </c>
      <c r="BX1947" s="116">
        <v>46.556800000000003</v>
      </c>
      <c r="BY1947" s="116">
        <v>82.091200000000001</v>
      </c>
      <c r="BZ1947" s="116">
        <v>104.68729999999999</v>
      </c>
      <c r="CA1947" s="116">
        <v>5.6378000000000004</v>
      </c>
      <c r="CB1947" s="116">
        <v>0</v>
      </c>
      <c r="CC1947" s="116">
        <v>0</v>
      </c>
      <c r="CD1947" s="116">
        <v>0</v>
      </c>
      <c r="CE1947" s="116">
        <v>291.64240000000001</v>
      </c>
      <c r="CF1947" s="32" t="s">
        <v>135</v>
      </c>
      <c r="CG1947" s="32" t="s">
        <v>136</v>
      </c>
      <c r="CH1947" s="32" t="s">
        <v>655</v>
      </c>
      <c r="CI1947" s="116">
        <v>0</v>
      </c>
      <c r="CJ1947" s="116">
        <v>0</v>
      </c>
      <c r="CK1947" s="116">
        <v>0</v>
      </c>
      <c r="CL1947" s="116">
        <v>0</v>
      </c>
      <c r="CM1947" s="116">
        <v>0</v>
      </c>
      <c r="CN1947" s="116">
        <v>0</v>
      </c>
      <c r="CO1947" s="113">
        <v>0</v>
      </c>
      <c r="CP1947" s="32" t="s">
        <v>6021</v>
      </c>
      <c r="CQ1947" s="32" t="s">
        <v>115</v>
      </c>
      <c r="CR1947" s="32" t="s">
        <v>134</v>
      </c>
      <c r="CS1947" s="32" t="s">
        <v>115</v>
      </c>
      <c r="CT1947" s="113">
        <v>0</v>
      </c>
      <c r="CU1947" s="113">
        <v>1</v>
      </c>
      <c r="CV1947" s="33" t="s">
        <v>401</v>
      </c>
    </row>
    <row r="1948" spans="2:100">
      <c r="B1948" s="31">
        <v>1944</v>
      </c>
      <c r="C1948" s="128" t="s">
        <v>5539</v>
      </c>
      <c r="D1948" s="128"/>
      <c r="E1948" s="128"/>
      <c r="F1948" s="128"/>
      <c r="G1948" s="32" t="s">
        <v>6017</v>
      </c>
      <c r="H1948" s="32" t="s">
        <v>213</v>
      </c>
      <c r="I1948" s="32" t="s">
        <v>166</v>
      </c>
      <c r="J1948" s="32" t="s">
        <v>115</v>
      </c>
      <c r="K1948" s="32" t="s">
        <v>115</v>
      </c>
      <c r="L1948" s="32" t="s">
        <v>5458</v>
      </c>
      <c r="M1948" s="32" t="s">
        <v>5459</v>
      </c>
      <c r="N1948" s="32" t="s">
        <v>115</v>
      </c>
      <c r="O1948" s="32" t="s">
        <v>115</v>
      </c>
      <c r="P1948" s="110">
        <v>45932</v>
      </c>
      <c r="Q1948" s="32" t="s">
        <v>115</v>
      </c>
      <c r="R1948" s="32" t="s">
        <v>5473</v>
      </c>
      <c r="S1948" s="32" t="s">
        <v>121</v>
      </c>
      <c r="T1948" s="32" t="s">
        <v>115</v>
      </c>
      <c r="U1948" s="32" t="s">
        <v>214</v>
      </c>
      <c r="V1948" s="32" t="s">
        <v>122</v>
      </c>
      <c r="W1948" s="32" t="s">
        <v>123</v>
      </c>
      <c r="X1948" s="32" t="s">
        <v>278</v>
      </c>
      <c r="Y1948" s="128"/>
      <c r="Z1948" s="119" t="s">
        <v>115</v>
      </c>
      <c r="AA1948" s="119">
        <v>1.36077808120704</v>
      </c>
      <c r="AB1948" s="32" t="s">
        <v>115</v>
      </c>
      <c r="AC1948" s="32" t="s">
        <v>534</v>
      </c>
      <c r="AD1948" s="32" t="s">
        <v>115</v>
      </c>
      <c r="AE1948" s="32" t="s">
        <v>115</v>
      </c>
      <c r="AF1948" s="32" t="s">
        <v>115</v>
      </c>
      <c r="AG1948" s="32" t="s">
        <v>4276</v>
      </c>
      <c r="AH1948" s="32" t="s">
        <v>422</v>
      </c>
      <c r="AI1948" s="32">
        <v>5794020</v>
      </c>
      <c r="AJ1948" s="32" t="s">
        <v>6018</v>
      </c>
      <c r="AK1948" s="128" t="s">
        <v>5539</v>
      </c>
      <c r="AL1948" s="32">
        <v>9</v>
      </c>
      <c r="AM1948" s="32">
        <v>82</v>
      </c>
      <c r="AN1948" s="32" t="s">
        <v>128</v>
      </c>
      <c r="AO1948" s="32" t="s">
        <v>123</v>
      </c>
      <c r="AP1948" s="32">
        <v>2022</v>
      </c>
      <c r="AQ1948" s="32" t="s">
        <v>130</v>
      </c>
      <c r="AR1948" s="32">
        <v>2021</v>
      </c>
      <c r="AS1948" s="32" t="s">
        <v>1749</v>
      </c>
      <c r="AT1948" s="32" t="s">
        <v>123</v>
      </c>
      <c r="AU1948" s="32" t="s">
        <v>115</v>
      </c>
      <c r="AV1948" s="32" t="s">
        <v>115</v>
      </c>
      <c r="AW1948" s="32" t="s">
        <v>115</v>
      </c>
      <c r="AX1948" s="32" t="s">
        <v>129</v>
      </c>
      <c r="AY1948" s="32" t="s">
        <v>115</v>
      </c>
      <c r="AZ1948" s="110" t="s">
        <v>115</v>
      </c>
      <c r="BA1948" s="32" t="s">
        <v>115</v>
      </c>
      <c r="BB1948" s="32" t="s">
        <v>115</v>
      </c>
      <c r="BC1948" s="32" t="s">
        <v>115</v>
      </c>
      <c r="BD1948" s="32" t="s">
        <v>115</v>
      </c>
      <c r="BE1948" s="32" t="s">
        <v>115</v>
      </c>
      <c r="BF1948" s="110" t="s">
        <v>115</v>
      </c>
      <c r="BG1948" s="32" t="s">
        <v>131</v>
      </c>
      <c r="BH1948" s="32" t="s">
        <v>115</v>
      </c>
      <c r="BI1948" s="32" t="s">
        <v>829</v>
      </c>
      <c r="BJ1948" s="32">
        <v>3</v>
      </c>
      <c r="BK1948" s="110">
        <v>44806</v>
      </c>
      <c r="BL1948" s="110">
        <v>44964</v>
      </c>
      <c r="BM1948" s="110">
        <v>45979</v>
      </c>
      <c r="BN1948" s="32" t="s">
        <v>308</v>
      </c>
      <c r="BO1948" s="32" t="s">
        <v>115</v>
      </c>
      <c r="BP1948" s="32" t="b">
        <v>1</v>
      </c>
      <c r="BQ1948" s="116">
        <v>3980</v>
      </c>
      <c r="BR1948" s="32" t="s">
        <v>134</v>
      </c>
      <c r="BS1948" s="116">
        <v>296.28039999999999</v>
      </c>
      <c r="BT1948" s="116">
        <v>391.55799999999999</v>
      </c>
      <c r="BU1948" s="116">
        <v>52.182499999999997</v>
      </c>
      <c r="BV1948" s="116">
        <v>86.861400000000003</v>
      </c>
      <c r="BW1948" s="116">
        <v>48.1663</v>
      </c>
      <c r="BX1948" s="116">
        <v>40.821599999999997</v>
      </c>
      <c r="BY1948" s="116">
        <v>139.6728</v>
      </c>
      <c r="BZ1948" s="116">
        <v>23.8535</v>
      </c>
      <c r="CA1948" s="116">
        <v>0</v>
      </c>
      <c r="CB1948" s="116">
        <v>0</v>
      </c>
      <c r="CC1948" s="116">
        <v>0</v>
      </c>
      <c r="CD1948" s="116">
        <v>0</v>
      </c>
      <c r="CE1948" s="116">
        <v>228.0317</v>
      </c>
      <c r="CF1948" s="32" t="s">
        <v>135</v>
      </c>
      <c r="CG1948" s="32" t="s">
        <v>136</v>
      </c>
      <c r="CH1948" s="32" t="s">
        <v>235</v>
      </c>
      <c r="CI1948" s="116">
        <v>0</v>
      </c>
      <c r="CJ1948" s="116">
        <v>0</v>
      </c>
      <c r="CK1948" s="116">
        <v>0</v>
      </c>
      <c r="CL1948" s="116">
        <v>0</v>
      </c>
      <c r="CM1948" s="116">
        <v>0</v>
      </c>
      <c r="CN1948" s="116">
        <v>0</v>
      </c>
      <c r="CO1948" s="113">
        <v>0</v>
      </c>
      <c r="CP1948" s="32" t="s">
        <v>6022</v>
      </c>
      <c r="CQ1948" s="32" t="s">
        <v>115</v>
      </c>
      <c r="CR1948" s="32" t="s">
        <v>134</v>
      </c>
      <c r="CS1948" s="32" t="s">
        <v>115</v>
      </c>
      <c r="CT1948" s="113">
        <v>0</v>
      </c>
      <c r="CU1948" s="113">
        <v>1</v>
      </c>
      <c r="CV1948" s="33" t="s">
        <v>401</v>
      </c>
    </row>
    <row r="1949" spans="2:100">
      <c r="B1949" s="31">
        <v>1945</v>
      </c>
      <c r="C1949" s="128" t="s">
        <v>5539</v>
      </c>
      <c r="D1949" s="128"/>
      <c r="E1949" s="128"/>
      <c r="F1949" s="128"/>
      <c r="G1949" s="32" t="s">
        <v>6017</v>
      </c>
      <c r="H1949" s="32" t="s">
        <v>213</v>
      </c>
      <c r="I1949" s="32" t="s">
        <v>166</v>
      </c>
      <c r="J1949" s="32" t="s">
        <v>115</v>
      </c>
      <c r="K1949" s="32" t="s">
        <v>115</v>
      </c>
      <c r="L1949" s="32" t="s">
        <v>5458</v>
      </c>
      <c r="M1949" s="32" t="s">
        <v>5459</v>
      </c>
      <c r="N1949" s="32" t="s">
        <v>115</v>
      </c>
      <c r="O1949" s="32" t="s">
        <v>115</v>
      </c>
      <c r="P1949" s="110">
        <v>45937</v>
      </c>
      <c r="Q1949" s="32" t="s">
        <v>115</v>
      </c>
      <c r="R1949" s="32" t="s">
        <v>5473</v>
      </c>
      <c r="S1949" s="32" t="s">
        <v>121</v>
      </c>
      <c r="T1949" s="32" t="s">
        <v>115</v>
      </c>
      <c r="U1949" s="32" t="s">
        <v>214</v>
      </c>
      <c r="V1949" s="32" t="s">
        <v>122</v>
      </c>
      <c r="W1949" s="32" t="s">
        <v>123</v>
      </c>
      <c r="X1949" s="32" t="s">
        <v>278</v>
      </c>
      <c r="Y1949" s="128"/>
      <c r="Z1949" s="119" t="s">
        <v>115</v>
      </c>
      <c r="AA1949" s="119">
        <v>3.8529236461455501</v>
      </c>
      <c r="AB1949" s="32" t="s">
        <v>115</v>
      </c>
      <c r="AC1949" s="32" t="s">
        <v>534</v>
      </c>
      <c r="AD1949" s="32" t="s">
        <v>115</v>
      </c>
      <c r="AE1949" s="32" t="s">
        <v>115</v>
      </c>
      <c r="AF1949" s="32" t="s">
        <v>115</v>
      </c>
      <c r="AG1949" s="32" t="s">
        <v>4276</v>
      </c>
      <c r="AH1949" s="32" t="s">
        <v>422</v>
      </c>
      <c r="AI1949" s="32">
        <v>5794021</v>
      </c>
      <c r="AJ1949" s="32" t="s">
        <v>6018</v>
      </c>
      <c r="AK1949" s="128" t="s">
        <v>5539</v>
      </c>
      <c r="AL1949" s="32">
        <v>9</v>
      </c>
      <c r="AM1949" s="32">
        <v>82</v>
      </c>
      <c r="AN1949" s="32" t="s">
        <v>128</v>
      </c>
      <c r="AO1949" s="32" t="s">
        <v>123</v>
      </c>
      <c r="AP1949" s="32">
        <v>2022</v>
      </c>
      <c r="AQ1949" s="32" t="s">
        <v>130</v>
      </c>
      <c r="AR1949" s="32">
        <v>2021</v>
      </c>
      <c r="AS1949" s="32" t="s">
        <v>1749</v>
      </c>
      <c r="AT1949" s="32" t="s">
        <v>123</v>
      </c>
      <c r="AU1949" s="32" t="s">
        <v>115</v>
      </c>
      <c r="AV1949" s="32" t="s">
        <v>115</v>
      </c>
      <c r="AW1949" s="32" t="s">
        <v>115</v>
      </c>
      <c r="AX1949" s="32" t="s">
        <v>129</v>
      </c>
      <c r="AY1949" s="32" t="s">
        <v>115</v>
      </c>
      <c r="AZ1949" s="110" t="s">
        <v>115</v>
      </c>
      <c r="BA1949" s="32" t="s">
        <v>115</v>
      </c>
      <c r="BB1949" s="32" t="s">
        <v>115</v>
      </c>
      <c r="BC1949" s="32" t="s">
        <v>115</v>
      </c>
      <c r="BD1949" s="32" t="s">
        <v>115</v>
      </c>
      <c r="BE1949" s="32" t="s">
        <v>115</v>
      </c>
      <c r="BF1949" s="110" t="s">
        <v>115</v>
      </c>
      <c r="BG1949" s="32" t="s">
        <v>131</v>
      </c>
      <c r="BH1949" s="32" t="s">
        <v>115</v>
      </c>
      <c r="BI1949" s="32" t="s">
        <v>829</v>
      </c>
      <c r="BJ1949" s="32">
        <v>3</v>
      </c>
      <c r="BK1949" s="110">
        <v>44806</v>
      </c>
      <c r="BL1949" s="110">
        <v>44964</v>
      </c>
      <c r="BM1949" s="110">
        <v>46043</v>
      </c>
      <c r="BN1949" s="32" t="s">
        <v>308</v>
      </c>
      <c r="BO1949" s="32" t="s">
        <v>115</v>
      </c>
      <c r="BP1949" s="32" t="b">
        <v>1</v>
      </c>
      <c r="BQ1949" s="116">
        <v>3980</v>
      </c>
      <c r="BR1949" s="32" t="s">
        <v>134</v>
      </c>
      <c r="BS1949" s="116">
        <v>332.9325</v>
      </c>
      <c r="BT1949" s="116">
        <v>431.25709999999998</v>
      </c>
      <c r="BU1949" s="116">
        <v>45.762099999999997</v>
      </c>
      <c r="BV1949" s="116">
        <v>138.00460000000001</v>
      </c>
      <c r="BW1949" s="116">
        <v>67.372200000000007</v>
      </c>
      <c r="BX1949" s="116">
        <v>44.517800000000001</v>
      </c>
      <c r="BY1949" s="116">
        <v>107.32730000000001</v>
      </c>
      <c r="BZ1949" s="116">
        <v>28.273299999999999</v>
      </c>
      <c r="CA1949" s="116">
        <v>0</v>
      </c>
      <c r="CB1949" s="116">
        <v>0</v>
      </c>
      <c r="CC1949" s="116">
        <v>0</v>
      </c>
      <c r="CD1949" s="116">
        <v>0</v>
      </c>
      <c r="CE1949" s="116">
        <v>295.65649999999999</v>
      </c>
      <c r="CF1949" s="32" t="s">
        <v>135</v>
      </c>
      <c r="CG1949" s="32" t="s">
        <v>136</v>
      </c>
      <c r="CH1949" s="32" t="s">
        <v>253</v>
      </c>
      <c r="CI1949" s="116">
        <v>0</v>
      </c>
      <c r="CJ1949" s="116">
        <v>0</v>
      </c>
      <c r="CK1949" s="116">
        <v>0</v>
      </c>
      <c r="CL1949" s="116">
        <v>0</v>
      </c>
      <c r="CM1949" s="116">
        <v>0</v>
      </c>
      <c r="CN1949" s="116">
        <v>0</v>
      </c>
      <c r="CO1949" s="113">
        <v>0</v>
      </c>
      <c r="CP1949" s="32" t="s">
        <v>6023</v>
      </c>
      <c r="CQ1949" s="32" t="s">
        <v>115</v>
      </c>
      <c r="CR1949" s="32" t="s">
        <v>134</v>
      </c>
      <c r="CS1949" s="32" t="s">
        <v>115</v>
      </c>
      <c r="CT1949" s="113">
        <v>0</v>
      </c>
      <c r="CU1949" s="113">
        <v>1</v>
      </c>
      <c r="CV1949" s="33" t="s">
        <v>401</v>
      </c>
    </row>
    <row r="1950" spans="2:100">
      <c r="B1950" s="31">
        <v>1946</v>
      </c>
      <c r="C1950" s="128" t="s">
        <v>5484</v>
      </c>
      <c r="D1950" s="128"/>
      <c r="E1950" s="128"/>
      <c r="F1950" s="128"/>
      <c r="G1950" s="32" t="s">
        <v>5777</v>
      </c>
      <c r="H1950" s="32" t="s">
        <v>213</v>
      </c>
      <c r="I1950" s="32" t="s">
        <v>166</v>
      </c>
      <c r="J1950" s="32" t="s">
        <v>115</v>
      </c>
      <c r="K1950" s="32" t="s">
        <v>115</v>
      </c>
      <c r="L1950" s="32" t="s">
        <v>5464</v>
      </c>
      <c r="M1950" s="32" t="s">
        <v>5472</v>
      </c>
      <c r="N1950" s="32" t="s">
        <v>115</v>
      </c>
      <c r="O1950" s="32" t="s">
        <v>115</v>
      </c>
      <c r="P1950" s="110">
        <v>45936</v>
      </c>
      <c r="Q1950" s="32" t="s">
        <v>115</v>
      </c>
      <c r="R1950" s="32" t="s">
        <v>5473</v>
      </c>
      <c r="S1950" s="32" t="s">
        <v>221</v>
      </c>
      <c r="T1950" s="32" t="s">
        <v>221</v>
      </c>
      <c r="U1950" s="32" t="s">
        <v>214</v>
      </c>
      <c r="V1950" s="32" t="s">
        <v>122</v>
      </c>
      <c r="W1950" s="32" t="s">
        <v>123</v>
      </c>
      <c r="X1950" s="32" t="s">
        <v>887</v>
      </c>
      <c r="Y1950" s="128"/>
      <c r="Z1950" s="119" t="s">
        <v>115</v>
      </c>
      <c r="AA1950" s="119">
        <v>9.9849213151599905</v>
      </c>
      <c r="AB1950" s="32" t="s">
        <v>115</v>
      </c>
      <c r="AC1950" s="32" t="s">
        <v>530</v>
      </c>
      <c r="AD1950" s="32" t="s">
        <v>115</v>
      </c>
      <c r="AE1950" s="32" t="s">
        <v>115</v>
      </c>
      <c r="AF1950" s="32" t="s">
        <v>115</v>
      </c>
      <c r="AG1950" s="32" t="s">
        <v>5541</v>
      </c>
      <c r="AH1950" s="32" t="s">
        <v>115</v>
      </c>
      <c r="AI1950" s="32">
        <v>5800983</v>
      </c>
      <c r="AJ1950" s="32" t="s">
        <v>5778</v>
      </c>
      <c r="AK1950" s="128" t="s">
        <v>5484</v>
      </c>
      <c r="AL1950" s="32">
        <v>5</v>
      </c>
      <c r="AM1950" s="32">
        <v>82</v>
      </c>
      <c r="AN1950" s="32" t="s">
        <v>128</v>
      </c>
      <c r="AO1950" s="32" t="s">
        <v>129</v>
      </c>
      <c r="AP1950" s="32">
        <v>2022</v>
      </c>
      <c r="AQ1950" s="32" t="s">
        <v>130</v>
      </c>
      <c r="AR1950" s="32">
        <v>2022</v>
      </c>
      <c r="AS1950" s="32" t="s">
        <v>115</v>
      </c>
      <c r="AT1950" s="32" t="s">
        <v>123</v>
      </c>
      <c r="AU1950" s="32" t="s">
        <v>115</v>
      </c>
      <c r="AV1950" s="32" t="s">
        <v>115</v>
      </c>
      <c r="AW1950" s="32" t="s">
        <v>115</v>
      </c>
      <c r="AX1950" s="32" t="s">
        <v>123</v>
      </c>
      <c r="AY1950" s="32" t="s">
        <v>115</v>
      </c>
      <c r="AZ1950" s="110" t="s">
        <v>115</v>
      </c>
      <c r="BA1950" s="32" t="s">
        <v>115</v>
      </c>
      <c r="BB1950" s="32" t="s">
        <v>115</v>
      </c>
      <c r="BC1950" s="32" t="s">
        <v>115</v>
      </c>
      <c r="BD1950" s="32" t="s">
        <v>115</v>
      </c>
      <c r="BE1950" s="32" t="s">
        <v>5779</v>
      </c>
      <c r="BF1950" s="110">
        <v>44673</v>
      </c>
      <c r="BG1950" s="32" t="s">
        <v>306</v>
      </c>
      <c r="BH1950" s="32" t="s">
        <v>1788</v>
      </c>
      <c r="BI1950" s="32" t="s">
        <v>195</v>
      </c>
      <c r="BJ1950" s="32">
        <v>2</v>
      </c>
      <c r="BK1950" s="110">
        <v>45289</v>
      </c>
      <c r="BL1950" s="110">
        <v>45107</v>
      </c>
      <c r="BM1950" s="110">
        <v>45316</v>
      </c>
      <c r="BN1950" s="32" t="s">
        <v>234</v>
      </c>
      <c r="BO1950" s="32" t="s">
        <v>115</v>
      </c>
      <c r="BP1950" s="32" t="b">
        <v>0</v>
      </c>
      <c r="BQ1950" s="116">
        <v>26700</v>
      </c>
      <c r="BR1950" s="32" t="s">
        <v>134</v>
      </c>
      <c r="BS1950" s="116">
        <v>9.9360999999999997</v>
      </c>
      <c r="BT1950" s="116">
        <v>9.9360999999999997</v>
      </c>
      <c r="BU1950" s="116">
        <v>0</v>
      </c>
      <c r="BV1950" s="116">
        <v>43.104700000000001</v>
      </c>
      <c r="BW1950" s="116">
        <v>-415.71120000000002</v>
      </c>
      <c r="BX1950" s="116">
        <v>382.37670000000003</v>
      </c>
      <c r="BY1950" s="116">
        <v>0.16589999999999999</v>
      </c>
      <c r="BZ1950" s="116">
        <v>0</v>
      </c>
      <c r="CA1950" s="116">
        <v>0</v>
      </c>
      <c r="CB1950" s="116">
        <v>0</v>
      </c>
      <c r="CC1950" s="116">
        <v>0</v>
      </c>
      <c r="CD1950" s="116">
        <v>0</v>
      </c>
      <c r="CE1950" s="116">
        <v>9.7701999999999991</v>
      </c>
      <c r="CF1950" s="32" t="s">
        <v>135</v>
      </c>
      <c r="CG1950" s="32" t="s">
        <v>136</v>
      </c>
      <c r="CH1950" s="32" t="s">
        <v>263</v>
      </c>
      <c r="CI1950" s="116">
        <v>0</v>
      </c>
      <c r="CJ1950" s="116">
        <v>0</v>
      </c>
      <c r="CK1950" s="116">
        <v>0</v>
      </c>
      <c r="CL1950" s="116">
        <v>0</v>
      </c>
      <c r="CM1950" s="116">
        <v>9.5381699999999743</v>
      </c>
      <c r="CN1950" s="116">
        <v>0.16136</v>
      </c>
      <c r="CO1950" s="113">
        <v>0</v>
      </c>
      <c r="CP1950" s="32" t="s">
        <v>5483</v>
      </c>
      <c r="CQ1950" s="32" t="s">
        <v>5496</v>
      </c>
      <c r="CR1950" s="32" t="s">
        <v>134</v>
      </c>
      <c r="CS1950" s="32" t="s">
        <v>115</v>
      </c>
      <c r="CT1950" s="113">
        <v>0</v>
      </c>
      <c r="CU1950" s="113">
        <v>0</v>
      </c>
      <c r="CV1950" s="33" t="s">
        <v>5781</v>
      </c>
    </row>
    <row r="1951" spans="2:100">
      <c r="B1951" s="31">
        <v>1947</v>
      </c>
      <c r="C1951" s="32" t="s">
        <v>6024</v>
      </c>
      <c r="D1951" s="128"/>
      <c r="E1951" s="128"/>
      <c r="F1951" s="32" t="s">
        <v>881</v>
      </c>
      <c r="G1951" s="32" t="s">
        <v>5629</v>
      </c>
      <c r="H1951" s="32" t="s">
        <v>1633</v>
      </c>
      <c r="I1951" s="32" t="s">
        <v>166</v>
      </c>
      <c r="J1951" s="32" t="s">
        <v>115</v>
      </c>
      <c r="K1951" s="32" t="s">
        <v>5601</v>
      </c>
      <c r="L1951" s="32" t="s">
        <v>5458</v>
      </c>
      <c r="M1951" s="32" t="s">
        <v>5459</v>
      </c>
      <c r="N1951" s="32" t="s">
        <v>115</v>
      </c>
      <c r="O1951" s="32" t="s">
        <v>115</v>
      </c>
      <c r="P1951" s="110">
        <v>45931</v>
      </c>
      <c r="Q1951" s="32">
        <v>94</v>
      </c>
      <c r="R1951" s="32" t="s">
        <v>5473</v>
      </c>
      <c r="S1951" s="32" t="s">
        <v>1819</v>
      </c>
      <c r="T1951" s="32" t="s">
        <v>542</v>
      </c>
      <c r="U1951" s="32" t="s">
        <v>214</v>
      </c>
      <c r="V1951" s="32" t="s">
        <v>122</v>
      </c>
      <c r="W1951" s="32" t="s">
        <v>123</v>
      </c>
      <c r="X1951" s="32" t="s">
        <v>278</v>
      </c>
      <c r="Y1951" s="128"/>
      <c r="Z1951" s="119" t="s">
        <v>115</v>
      </c>
      <c r="AA1951" s="119">
        <v>7.18743946040804</v>
      </c>
      <c r="AB1951" s="32" t="s">
        <v>115</v>
      </c>
      <c r="AC1951" s="32" t="s">
        <v>530</v>
      </c>
      <c r="AD1951" s="32" t="s">
        <v>115</v>
      </c>
      <c r="AE1951" s="32" t="s">
        <v>2766</v>
      </c>
      <c r="AF1951" s="32" t="s">
        <v>115</v>
      </c>
      <c r="AG1951" s="32" t="s">
        <v>4276</v>
      </c>
      <c r="AH1951" s="32" t="s">
        <v>422</v>
      </c>
      <c r="AI1951" s="32">
        <v>5534923</v>
      </c>
      <c r="AJ1951" s="32" t="s">
        <v>5630</v>
      </c>
      <c r="AK1951" s="32" t="s">
        <v>5631</v>
      </c>
      <c r="AL1951" s="32">
        <v>9</v>
      </c>
      <c r="AM1951" s="32">
        <v>82</v>
      </c>
      <c r="AN1951" s="32" t="s">
        <v>128</v>
      </c>
      <c r="AO1951" s="32" t="s">
        <v>123</v>
      </c>
      <c r="AP1951" s="32">
        <v>2020</v>
      </c>
      <c r="AQ1951" s="32" t="s">
        <v>130</v>
      </c>
      <c r="AR1951" s="32">
        <v>2019</v>
      </c>
      <c r="AS1951" s="32" t="s">
        <v>2033</v>
      </c>
      <c r="AT1951" s="32" t="s">
        <v>123</v>
      </c>
      <c r="AU1951" s="32" t="s">
        <v>115</v>
      </c>
      <c r="AV1951" s="32" t="s">
        <v>115</v>
      </c>
      <c r="AW1951" s="32" t="s">
        <v>115</v>
      </c>
      <c r="AX1951" s="32" t="s">
        <v>129</v>
      </c>
      <c r="AY1951" s="32" t="s">
        <v>115</v>
      </c>
      <c r="AZ1951" s="110" t="s">
        <v>115</v>
      </c>
      <c r="BA1951" s="32" t="s">
        <v>115</v>
      </c>
      <c r="BB1951" s="32" t="s">
        <v>115</v>
      </c>
      <c r="BC1951" s="32" t="s">
        <v>115</v>
      </c>
      <c r="BD1951" s="32" t="s">
        <v>115</v>
      </c>
      <c r="BE1951" s="32" t="s">
        <v>5632</v>
      </c>
      <c r="BF1951" s="110">
        <v>45567</v>
      </c>
      <c r="BG1951" s="32" t="s">
        <v>306</v>
      </c>
      <c r="BH1951" s="32" t="s">
        <v>1689</v>
      </c>
      <c r="BI1951" s="32" t="s">
        <v>488</v>
      </c>
      <c r="BJ1951" s="32">
        <v>4</v>
      </c>
      <c r="BK1951" s="110">
        <v>46363</v>
      </c>
      <c r="BL1951" s="110">
        <v>44104</v>
      </c>
      <c r="BM1951" s="110">
        <v>46478</v>
      </c>
      <c r="BN1951" s="32" t="s">
        <v>5561</v>
      </c>
      <c r="BO1951" s="32" t="s">
        <v>115</v>
      </c>
      <c r="BP1951" s="32" t="b">
        <v>0</v>
      </c>
      <c r="BQ1951" s="116">
        <v>41660</v>
      </c>
      <c r="BR1951" s="32" t="s">
        <v>134</v>
      </c>
      <c r="BS1951" s="116">
        <v>255.4657</v>
      </c>
      <c r="BT1951" s="116">
        <v>1921.4490000000001</v>
      </c>
      <c r="BU1951" s="116">
        <v>15.3787</v>
      </c>
      <c r="BV1951" s="116">
        <v>7.1589</v>
      </c>
      <c r="BW1951" s="116">
        <v>4.0164999999999997</v>
      </c>
      <c r="BX1951" s="116">
        <v>44.644799999999996</v>
      </c>
      <c r="BY1951" s="116">
        <v>214.90600000000001</v>
      </c>
      <c r="BZ1951" s="116">
        <v>1250.9979000000001</v>
      </c>
      <c r="CA1951" s="116">
        <v>325.81599999999997</v>
      </c>
      <c r="CB1951" s="116">
        <v>0</v>
      </c>
      <c r="CC1951" s="116">
        <v>0</v>
      </c>
      <c r="CD1951" s="116">
        <v>0</v>
      </c>
      <c r="CE1951" s="116">
        <v>129.72910000000002</v>
      </c>
      <c r="CF1951" s="32" t="s">
        <v>135</v>
      </c>
      <c r="CG1951" s="32" t="s">
        <v>136</v>
      </c>
      <c r="CH1951" s="32" t="s">
        <v>1159</v>
      </c>
      <c r="CI1951" s="116">
        <v>35.877770000000005</v>
      </c>
      <c r="CJ1951" s="116">
        <v>15.37872</v>
      </c>
      <c r="CK1951" s="116">
        <v>7.1593800000000014</v>
      </c>
      <c r="CL1951" s="116">
        <v>4.0164900000000001</v>
      </c>
      <c r="CM1951" s="116">
        <v>44.644820000000003</v>
      </c>
      <c r="CN1951" s="116">
        <v>143.54275000000001</v>
      </c>
      <c r="CO1951" s="113">
        <v>0</v>
      </c>
      <c r="CP1951" s="32" t="s">
        <v>6025</v>
      </c>
      <c r="CQ1951" s="32" t="s">
        <v>115</v>
      </c>
      <c r="CR1951" s="32" t="s">
        <v>279</v>
      </c>
      <c r="CS1951" s="32" t="s">
        <v>115</v>
      </c>
      <c r="CT1951" s="113">
        <v>1</v>
      </c>
      <c r="CU1951" s="113">
        <v>0</v>
      </c>
      <c r="CV1951" s="33" t="s">
        <v>1936</v>
      </c>
    </row>
    <row r="1952" spans="2:100">
      <c r="B1952" s="31">
        <v>1948</v>
      </c>
      <c r="C1952" s="32" t="s">
        <v>6026</v>
      </c>
      <c r="D1952" s="128"/>
      <c r="E1952" s="128"/>
      <c r="F1952" s="32" t="s">
        <v>881</v>
      </c>
      <c r="G1952" s="32" t="s">
        <v>5629</v>
      </c>
      <c r="H1952" s="32" t="s">
        <v>1633</v>
      </c>
      <c r="I1952" s="32" t="s">
        <v>166</v>
      </c>
      <c r="J1952" s="32" t="s">
        <v>115</v>
      </c>
      <c r="K1952" s="32" t="s">
        <v>5601</v>
      </c>
      <c r="L1952" s="32" t="s">
        <v>5458</v>
      </c>
      <c r="M1952" s="32" t="s">
        <v>5459</v>
      </c>
      <c r="N1952" s="32" t="s">
        <v>115</v>
      </c>
      <c r="O1952" s="32" t="s">
        <v>115</v>
      </c>
      <c r="P1952" s="110">
        <v>45932</v>
      </c>
      <c r="Q1952" s="32">
        <v>94</v>
      </c>
      <c r="R1952" s="32" t="s">
        <v>5473</v>
      </c>
      <c r="S1952" s="32" t="s">
        <v>1819</v>
      </c>
      <c r="T1952" s="32" t="s">
        <v>542</v>
      </c>
      <c r="U1952" s="32" t="s">
        <v>214</v>
      </c>
      <c r="V1952" s="32" t="s">
        <v>122</v>
      </c>
      <c r="W1952" s="32" t="s">
        <v>123</v>
      </c>
      <c r="X1952" s="32" t="s">
        <v>278</v>
      </c>
      <c r="Y1952" s="128"/>
      <c r="Z1952" s="119" t="s">
        <v>115</v>
      </c>
      <c r="AA1952" s="119">
        <v>13.2660431749363</v>
      </c>
      <c r="AB1952" s="32" t="s">
        <v>115</v>
      </c>
      <c r="AC1952" s="32" t="s">
        <v>530</v>
      </c>
      <c r="AD1952" s="32" t="s">
        <v>115</v>
      </c>
      <c r="AE1952" s="32" t="s">
        <v>2766</v>
      </c>
      <c r="AF1952" s="32" t="s">
        <v>115</v>
      </c>
      <c r="AG1952" s="32" t="s">
        <v>4276</v>
      </c>
      <c r="AH1952" s="32" t="s">
        <v>422</v>
      </c>
      <c r="AI1952" s="32">
        <v>5534924</v>
      </c>
      <c r="AJ1952" s="32" t="s">
        <v>5630</v>
      </c>
      <c r="AK1952" s="32" t="s">
        <v>5631</v>
      </c>
      <c r="AL1952" s="32">
        <v>9</v>
      </c>
      <c r="AM1952" s="32">
        <v>82</v>
      </c>
      <c r="AN1952" s="32" t="s">
        <v>128</v>
      </c>
      <c r="AO1952" s="32" t="s">
        <v>123</v>
      </c>
      <c r="AP1952" s="32">
        <v>2020</v>
      </c>
      <c r="AQ1952" s="32" t="s">
        <v>130</v>
      </c>
      <c r="AR1952" s="32">
        <v>2019</v>
      </c>
      <c r="AS1952" s="32" t="s">
        <v>2033</v>
      </c>
      <c r="AT1952" s="32" t="s">
        <v>123</v>
      </c>
      <c r="AU1952" s="32" t="s">
        <v>115</v>
      </c>
      <c r="AV1952" s="32" t="s">
        <v>115</v>
      </c>
      <c r="AW1952" s="32" t="s">
        <v>115</v>
      </c>
      <c r="AX1952" s="32" t="s">
        <v>129</v>
      </c>
      <c r="AY1952" s="32" t="s">
        <v>115</v>
      </c>
      <c r="AZ1952" s="110" t="s">
        <v>115</v>
      </c>
      <c r="BA1952" s="32" t="s">
        <v>115</v>
      </c>
      <c r="BB1952" s="32" t="s">
        <v>115</v>
      </c>
      <c r="BC1952" s="32" t="s">
        <v>115</v>
      </c>
      <c r="BD1952" s="32" t="s">
        <v>115</v>
      </c>
      <c r="BE1952" s="32" t="s">
        <v>5632</v>
      </c>
      <c r="BF1952" s="110">
        <v>45567</v>
      </c>
      <c r="BG1952" s="32" t="s">
        <v>306</v>
      </c>
      <c r="BH1952" s="32" t="s">
        <v>1689</v>
      </c>
      <c r="BI1952" s="32" t="s">
        <v>488</v>
      </c>
      <c r="BJ1952" s="32">
        <v>4</v>
      </c>
      <c r="BK1952" s="110">
        <v>46360</v>
      </c>
      <c r="BL1952" s="110">
        <v>44104</v>
      </c>
      <c r="BM1952" s="110">
        <v>46477</v>
      </c>
      <c r="BN1952" s="32" t="s">
        <v>5561</v>
      </c>
      <c r="BO1952" s="32" t="s">
        <v>115</v>
      </c>
      <c r="BP1952" s="32" t="b">
        <v>0</v>
      </c>
      <c r="BQ1952" s="116">
        <v>41660</v>
      </c>
      <c r="BR1952" s="32" t="s">
        <v>134</v>
      </c>
      <c r="BS1952" s="116">
        <v>87.831599999999995</v>
      </c>
      <c r="BT1952" s="116">
        <v>140.0932</v>
      </c>
      <c r="BU1952" s="116">
        <v>25.4831</v>
      </c>
      <c r="BV1952" s="116">
        <v>4.3391999999999999</v>
      </c>
      <c r="BW1952" s="116">
        <v>2.3113000000000001</v>
      </c>
      <c r="BX1952" s="116">
        <v>9.2132000000000005</v>
      </c>
      <c r="BY1952" s="116">
        <v>46.894800000000004</v>
      </c>
      <c r="BZ1952" s="116">
        <v>6.2995000000000001</v>
      </c>
      <c r="CA1952" s="116">
        <v>36.942500000000003</v>
      </c>
      <c r="CB1952" s="116">
        <v>0</v>
      </c>
      <c r="CC1952" s="116">
        <v>0</v>
      </c>
      <c r="CD1952" s="116">
        <v>0</v>
      </c>
      <c r="CE1952" s="116">
        <v>49.956399999999995</v>
      </c>
      <c r="CF1952" s="32" t="s">
        <v>135</v>
      </c>
      <c r="CG1952" s="32" t="s">
        <v>136</v>
      </c>
      <c r="CH1952" s="32" t="s">
        <v>1159</v>
      </c>
      <c r="CI1952" s="116">
        <v>7.1067</v>
      </c>
      <c r="CJ1952" s="116">
        <v>25.483120000000003</v>
      </c>
      <c r="CK1952" s="116">
        <v>4.3397399999999999</v>
      </c>
      <c r="CL1952" s="116">
        <v>2.3113099999999998</v>
      </c>
      <c r="CM1952" s="116">
        <v>9.2132199999999997</v>
      </c>
      <c r="CN1952" s="116">
        <v>45.696210000000001</v>
      </c>
      <c r="CO1952" s="113">
        <v>0</v>
      </c>
      <c r="CP1952" s="32" t="s">
        <v>6027</v>
      </c>
      <c r="CQ1952" s="32" t="s">
        <v>115</v>
      </c>
      <c r="CR1952" s="32" t="s">
        <v>279</v>
      </c>
      <c r="CS1952" s="32" t="s">
        <v>115</v>
      </c>
      <c r="CT1952" s="113">
        <v>1</v>
      </c>
      <c r="CU1952" s="113">
        <v>0</v>
      </c>
      <c r="CV1952" s="33" t="s">
        <v>1936</v>
      </c>
    </row>
    <row r="1953" spans="2:100">
      <c r="B1953" s="31">
        <v>1949</v>
      </c>
      <c r="C1953" s="32" t="s">
        <v>6028</v>
      </c>
      <c r="D1953" s="128"/>
      <c r="E1953" s="128"/>
      <c r="F1953" s="32" t="s">
        <v>881</v>
      </c>
      <c r="G1953" s="32" t="s">
        <v>5629</v>
      </c>
      <c r="H1953" s="32" t="s">
        <v>1944</v>
      </c>
      <c r="I1953" s="32" t="s">
        <v>118</v>
      </c>
      <c r="J1953" s="32" t="s">
        <v>115</v>
      </c>
      <c r="K1953" s="32" t="s">
        <v>5601</v>
      </c>
      <c r="L1953" s="32" t="s">
        <v>5458</v>
      </c>
      <c r="M1953" s="32" t="s">
        <v>5459</v>
      </c>
      <c r="N1953" s="32" t="s">
        <v>115</v>
      </c>
      <c r="O1953" s="32" t="s">
        <v>115</v>
      </c>
      <c r="P1953" s="110">
        <v>45892</v>
      </c>
      <c r="Q1953" s="32">
        <v>94</v>
      </c>
      <c r="R1953" s="32" t="s">
        <v>5473</v>
      </c>
      <c r="S1953" s="32" t="s">
        <v>1819</v>
      </c>
      <c r="T1953" s="32" t="s">
        <v>542</v>
      </c>
      <c r="U1953" s="32" t="s">
        <v>214</v>
      </c>
      <c r="V1953" s="32" t="s">
        <v>122</v>
      </c>
      <c r="W1953" s="32" t="s">
        <v>123</v>
      </c>
      <c r="X1953" s="32" t="s">
        <v>278</v>
      </c>
      <c r="Y1953" s="128"/>
      <c r="Z1953" s="119">
        <v>6.25</v>
      </c>
      <c r="AA1953" s="119" t="s">
        <v>115</v>
      </c>
      <c r="AB1953" s="32" t="s">
        <v>115</v>
      </c>
      <c r="AC1953" s="32" t="s">
        <v>115</v>
      </c>
      <c r="AD1953" s="32" t="s">
        <v>244</v>
      </c>
      <c r="AE1953" s="32" t="s">
        <v>2766</v>
      </c>
      <c r="AF1953" s="32" t="s">
        <v>115</v>
      </c>
      <c r="AG1953" s="32" t="s">
        <v>4276</v>
      </c>
      <c r="AH1953" s="32" t="s">
        <v>422</v>
      </c>
      <c r="AI1953" s="32">
        <v>5787080</v>
      </c>
      <c r="AJ1953" s="32" t="s">
        <v>5630</v>
      </c>
      <c r="AK1953" s="32" t="s">
        <v>5631</v>
      </c>
      <c r="AL1953" s="32">
        <v>9</v>
      </c>
      <c r="AM1953" s="32">
        <v>82</v>
      </c>
      <c r="AN1953" s="32" t="s">
        <v>128</v>
      </c>
      <c r="AO1953" s="32" t="s">
        <v>123</v>
      </c>
      <c r="AP1953" s="32">
        <v>2020</v>
      </c>
      <c r="AQ1953" s="32" t="s">
        <v>130</v>
      </c>
      <c r="AR1953" s="32">
        <v>2020</v>
      </c>
      <c r="AS1953" s="32" t="s">
        <v>2033</v>
      </c>
      <c r="AT1953" s="32" t="s">
        <v>123</v>
      </c>
      <c r="AU1953" s="32" t="s">
        <v>115</v>
      </c>
      <c r="AV1953" s="32" t="s">
        <v>115</v>
      </c>
      <c r="AW1953" s="32" t="s">
        <v>115</v>
      </c>
      <c r="AX1953" s="32" t="s">
        <v>129</v>
      </c>
      <c r="AY1953" s="32" t="s">
        <v>115</v>
      </c>
      <c r="AZ1953" s="110" t="s">
        <v>115</v>
      </c>
      <c r="BA1953" s="32" t="s">
        <v>115</v>
      </c>
      <c r="BB1953" s="32" t="s">
        <v>115</v>
      </c>
      <c r="BC1953" s="32" t="s">
        <v>115</v>
      </c>
      <c r="BD1953" s="32" t="s">
        <v>115</v>
      </c>
      <c r="BE1953" s="32" t="s">
        <v>5632</v>
      </c>
      <c r="BF1953" s="110">
        <v>45567</v>
      </c>
      <c r="BG1953" s="32" t="s">
        <v>306</v>
      </c>
      <c r="BH1953" s="32" t="s">
        <v>1689</v>
      </c>
      <c r="BI1953" s="32" t="s">
        <v>488</v>
      </c>
      <c r="BJ1953" s="32">
        <v>4</v>
      </c>
      <c r="BK1953" s="110">
        <v>46301</v>
      </c>
      <c r="BL1953" s="110">
        <v>44104</v>
      </c>
      <c r="BM1953" s="110">
        <v>46519</v>
      </c>
      <c r="BN1953" s="32" t="s">
        <v>5561</v>
      </c>
      <c r="BO1953" s="32" t="s">
        <v>115</v>
      </c>
      <c r="BP1953" s="32" t="b">
        <v>0</v>
      </c>
      <c r="BQ1953" s="116">
        <v>41660</v>
      </c>
      <c r="BR1953" s="32" t="s">
        <v>134</v>
      </c>
      <c r="BS1953" s="116">
        <v>41.545999999999999</v>
      </c>
      <c r="BT1953" s="116">
        <v>46.894199999999998</v>
      </c>
      <c r="BU1953" s="116">
        <v>10.981999999999999</v>
      </c>
      <c r="BV1953" s="116">
        <v>7.0505000000000004</v>
      </c>
      <c r="BW1953" s="116">
        <v>1.7733000000000001</v>
      </c>
      <c r="BX1953" s="116">
        <v>10.286099999999999</v>
      </c>
      <c r="BY1953" s="116">
        <v>6.1761999999999997</v>
      </c>
      <c r="BZ1953" s="116">
        <v>3.1183000000000001</v>
      </c>
      <c r="CA1953" s="116">
        <v>1.2329000000000001</v>
      </c>
      <c r="CB1953" s="116">
        <v>0</v>
      </c>
      <c r="CC1953" s="116">
        <v>0</v>
      </c>
      <c r="CD1953" s="116">
        <v>0</v>
      </c>
      <c r="CE1953" s="116">
        <v>36.366900000000001</v>
      </c>
      <c r="CF1953" s="32" t="s">
        <v>135</v>
      </c>
      <c r="CG1953" s="32" t="s">
        <v>136</v>
      </c>
      <c r="CH1953" s="32" t="s">
        <v>486</v>
      </c>
      <c r="CI1953" s="116">
        <v>0</v>
      </c>
      <c r="CJ1953" s="116">
        <v>0</v>
      </c>
      <c r="CK1953" s="116">
        <v>0</v>
      </c>
      <c r="CL1953" s="116">
        <v>0</v>
      </c>
      <c r="CM1953" s="116">
        <v>0</v>
      </c>
      <c r="CN1953" s="116">
        <v>0</v>
      </c>
      <c r="CO1953" s="113">
        <v>0</v>
      </c>
      <c r="CP1953" s="32" t="s">
        <v>6029</v>
      </c>
      <c r="CQ1953" s="32" t="s">
        <v>115</v>
      </c>
      <c r="CR1953" s="32" t="s">
        <v>279</v>
      </c>
      <c r="CS1953" s="32" t="s">
        <v>115</v>
      </c>
      <c r="CT1953" s="113">
        <v>1</v>
      </c>
      <c r="CU1953" s="113">
        <v>0</v>
      </c>
      <c r="CV1953" s="33" t="s">
        <v>1936</v>
      </c>
    </row>
    <row r="1954" spans="2:100">
      <c r="B1954" s="31">
        <v>1950</v>
      </c>
      <c r="C1954" s="128" t="s">
        <v>5539</v>
      </c>
      <c r="D1954" s="128"/>
      <c r="E1954" s="128"/>
      <c r="F1954" s="128"/>
      <c r="G1954" s="32" t="s">
        <v>5638</v>
      </c>
      <c r="H1954" s="32" t="s">
        <v>1613</v>
      </c>
      <c r="I1954" s="32" t="s">
        <v>118</v>
      </c>
      <c r="J1954" s="32" t="s">
        <v>115</v>
      </c>
      <c r="K1954" s="32" t="s">
        <v>115</v>
      </c>
      <c r="L1954" s="32" t="s">
        <v>5458</v>
      </c>
      <c r="M1954" s="32" t="s">
        <v>5459</v>
      </c>
      <c r="N1954" s="32" t="s">
        <v>115</v>
      </c>
      <c r="O1954" s="32" t="s">
        <v>115</v>
      </c>
      <c r="P1954" s="110">
        <v>45932</v>
      </c>
      <c r="Q1954" s="32" t="s">
        <v>115</v>
      </c>
      <c r="R1954" s="32" t="s">
        <v>5473</v>
      </c>
      <c r="S1954" s="32" t="s">
        <v>121</v>
      </c>
      <c r="T1954" s="32" t="s">
        <v>115</v>
      </c>
      <c r="U1954" s="32" t="s">
        <v>214</v>
      </c>
      <c r="V1954" s="32" t="s">
        <v>122</v>
      </c>
      <c r="W1954" s="32" t="s">
        <v>123</v>
      </c>
      <c r="X1954" s="32" t="s">
        <v>278</v>
      </c>
      <c r="Y1954" s="128"/>
      <c r="Z1954" s="119" t="s">
        <v>115</v>
      </c>
      <c r="AA1954" s="119">
        <v>1.03598617259163</v>
      </c>
      <c r="AB1954" s="32" t="s">
        <v>115</v>
      </c>
      <c r="AC1954" s="32" t="s">
        <v>397</v>
      </c>
      <c r="AD1954" s="32" t="s">
        <v>115</v>
      </c>
      <c r="AE1954" s="32" t="s">
        <v>115</v>
      </c>
      <c r="AF1954" s="32" t="s">
        <v>115</v>
      </c>
      <c r="AG1954" s="32" t="s">
        <v>115</v>
      </c>
      <c r="AH1954" s="32" t="s">
        <v>115</v>
      </c>
      <c r="AI1954" s="32">
        <v>5795664</v>
      </c>
      <c r="AJ1954" s="32" t="s">
        <v>5639</v>
      </c>
      <c r="AK1954" s="128" t="s">
        <v>5539</v>
      </c>
      <c r="AL1954" s="32">
        <v>6</v>
      </c>
      <c r="AM1954" s="32">
        <v>82</v>
      </c>
      <c r="AN1954" s="32" t="s">
        <v>128</v>
      </c>
      <c r="AO1954" s="32" t="s">
        <v>123</v>
      </c>
      <c r="AP1954" s="32">
        <v>2022</v>
      </c>
      <c r="AQ1954" s="32" t="s">
        <v>130</v>
      </c>
      <c r="AR1954" s="32">
        <v>2022</v>
      </c>
      <c r="AS1954" s="32" t="s">
        <v>1871</v>
      </c>
      <c r="AT1954" s="32" t="s">
        <v>123</v>
      </c>
      <c r="AU1954" s="32" t="s">
        <v>115</v>
      </c>
      <c r="AV1954" s="32" t="s">
        <v>115</v>
      </c>
      <c r="AW1954" s="32" t="s">
        <v>115</v>
      </c>
      <c r="AX1954" s="32" t="s">
        <v>129</v>
      </c>
      <c r="AY1954" s="32" t="s">
        <v>115</v>
      </c>
      <c r="AZ1954" s="110" t="s">
        <v>115</v>
      </c>
      <c r="BA1954" s="32" t="s">
        <v>115</v>
      </c>
      <c r="BB1954" s="32" t="s">
        <v>115</v>
      </c>
      <c r="BC1954" s="32" t="s">
        <v>115</v>
      </c>
      <c r="BD1954" s="32" t="s">
        <v>115</v>
      </c>
      <c r="BE1954" s="32" t="s">
        <v>115</v>
      </c>
      <c r="BF1954" s="110" t="s">
        <v>115</v>
      </c>
      <c r="BG1954" s="32" t="s">
        <v>131</v>
      </c>
      <c r="BH1954" s="32" t="s">
        <v>115</v>
      </c>
      <c r="BI1954" s="32" t="s">
        <v>195</v>
      </c>
      <c r="BJ1954" s="32">
        <v>2</v>
      </c>
      <c r="BK1954" s="110">
        <v>44928</v>
      </c>
      <c r="BL1954" s="110">
        <v>44958</v>
      </c>
      <c r="BM1954" s="110">
        <v>44999</v>
      </c>
      <c r="BN1954" s="32" t="s">
        <v>115</v>
      </c>
      <c r="BO1954" s="32" t="s">
        <v>115</v>
      </c>
      <c r="BP1954" s="32" t="b">
        <v>0</v>
      </c>
      <c r="BQ1954" s="116">
        <v>2570</v>
      </c>
      <c r="BR1954" s="32" t="s">
        <v>134</v>
      </c>
      <c r="BS1954" s="116">
        <v>1895.0038</v>
      </c>
      <c r="BT1954" s="116">
        <v>1895.0038</v>
      </c>
      <c r="BU1954" s="116">
        <v>32.738199999999999</v>
      </c>
      <c r="BV1954" s="116">
        <v>922.69889999999998</v>
      </c>
      <c r="BW1954" s="116">
        <v>933.2971</v>
      </c>
      <c r="BX1954" s="116">
        <v>6.2694000000000001</v>
      </c>
      <c r="BY1954" s="116">
        <v>0</v>
      </c>
      <c r="BZ1954" s="116">
        <v>0</v>
      </c>
      <c r="CA1954" s="116">
        <v>0</v>
      </c>
      <c r="CB1954" s="116">
        <v>0</v>
      </c>
      <c r="CC1954" s="116">
        <v>0</v>
      </c>
      <c r="CD1954" s="116">
        <v>0</v>
      </c>
      <c r="CE1954" s="116">
        <v>1895.0038</v>
      </c>
      <c r="CF1954" s="32" t="s">
        <v>135</v>
      </c>
      <c r="CG1954" s="32" t="s">
        <v>136</v>
      </c>
      <c r="CH1954" s="32" t="s">
        <v>258</v>
      </c>
      <c r="CI1954" s="116">
        <v>0</v>
      </c>
      <c r="CJ1954" s="116">
        <v>0</v>
      </c>
      <c r="CK1954" s="116">
        <v>0</v>
      </c>
      <c r="CL1954" s="116">
        <v>1799.1463100000001</v>
      </c>
      <c r="CM1954" s="116">
        <v>5.9644200000000005</v>
      </c>
      <c r="CN1954" s="116">
        <v>-1E-4</v>
      </c>
      <c r="CO1954" s="113">
        <v>0</v>
      </c>
      <c r="CP1954" s="32" t="s">
        <v>6030</v>
      </c>
      <c r="CQ1954" s="32" t="s">
        <v>115</v>
      </c>
      <c r="CR1954" s="32" t="s">
        <v>134</v>
      </c>
      <c r="CS1954" s="32" t="s">
        <v>115</v>
      </c>
      <c r="CT1954" s="113">
        <v>0</v>
      </c>
      <c r="CU1954" s="113">
        <v>1</v>
      </c>
      <c r="CV1954" s="33" t="s">
        <v>401</v>
      </c>
    </row>
    <row r="1955" spans="2:100">
      <c r="B1955" s="31">
        <v>1951</v>
      </c>
      <c r="C1955" s="128" t="s">
        <v>5539</v>
      </c>
      <c r="D1955" s="128"/>
      <c r="E1955" s="128"/>
      <c r="F1955" s="128"/>
      <c r="G1955" s="32" t="s">
        <v>6031</v>
      </c>
      <c r="H1955" s="32" t="s">
        <v>1613</v>
      </c>
      <c r="I1955" s="32" t="s">
        <v>118</v>
      </c>
      <c r="J1955" s="32" t="s">
        <v>115</v>
      </c>
      <c r="K1955" s="32" t="s">
        <v>115</v>
      </c>
      <c r="L1955" s="32" t="s">
        <v>5458</v>
      </c>
      <c r="M1955" s="32" t="s">
        <v>5459</v>
      </c>
      <c r="N1955" s="32" t="s">
        <v>115</v>
      </c>
      <c r="O1955" s="32" t="s">
        <v>115</v>
      </c>
      <c r="P1955" s="110">
        <v>45937</v>
      </c>
      <c r="Q1955" s="32" t="s">
        <v>115</v>
      </c>
      <c r="R1955" s="32" t="s">
        <v>5473</v>
      </c>
      <c r="S1955" s="32" t="s">
        <v>121</v>
      </c>
      <c r="T1955" s="32" t="s">
        <v>115</v>
      </c>
      <c r="U1955" s="32" t="s">
        <v>214</v>
      </c>
      <c r="V1955" s="32" t="s">
        <v>122</v>
      </c>
      <c r="W1955" s="32" t="s">
        <v>123</v>
      </c>
      <c r="X1955" s="32" t="s">
        <v>278</v>
      </c>
      <c r="Y1955" s="128"/>
      <c r="Z1955" s="119" t="s">
        <v>115</v>
      </c>
      <c r="AA1955" s="119">
        <v>4.54713963509883</v>
      </c>
      <c r="AB1955" s="32" t="s">
        <v>115</v>
      </c>
      <c r="AC1955" s="32" t="s">
        <v>530</v>
      </c>
      <c r="AD1955" s="32" t="s">
        <v>115</v>
      </c>
      <c r="AE1955" s="32" t="s">
        <v>115</v>
      </c>
      <c r="AF1955" s="32" t="s">
        <v>115</v>
      </c>
      <c r="AG1955" s="32" t="s">
        <v>4276</v>
      </c>
      <c r="AH1955" s="32" t="s">
        <v>422</v>
      </c>
      <c r="AI1955" s="32">
        <v>5796088</v>
      </c>
      <c r="AJ1955" s="32" t="s">
        <v>6032</v>
      </c>
      <c r="AK1955" s="128" t="s">
        <v>5539</v>
      </c>
      <c r="AL1955" s="32">
        <v>7</v>
      </c>
      <c r="AM1955" s="32">
        <v>82</v>
      </c>
      <c r="AN1955" s="32" t="s">
        <v>128</v>
      </c>
      <c r="AO1955" s="32" t="s">
        <v>123</v>
      </c>
      <c r="AP1955" s="32">
        <v>2022</v>
      </c>
      <c r="AQ1955" s="32" t="s">
        <v>130</v>
      </c>
      <c r="AR1955" s="32">
        <v>2022</v>
      </c>
      <c r="AS1955" s="32" t="s">
        <v>1871</v>
      </c>
      <c r="AT1955" s="32" t="s">
        <v>123</v>
      </c>
      <c r="AU1955" s="32" t="s">
        <v>115</v>
      </c>
      <c r="AV1955" s="32" t="s">
        <v>115</v>
      </c>
      <c r="AW1955" s="32" t="s">
        <v>115</v>
      </c>
      <c r="AX1955" s="32" t="s">
        <v>129</v>
      </c>
      <c r="AY1955" s="32" t="s">
        <v>115</v>
      </c>
      <c r="AZ1955" s="110" t="s">
        <v>115</v>
      </c>
      <c r="BA1955" s="32" t="s">
        <v>115</v>
      </c>
      <c r="BB1955" s="32" t="s">
        <v>115</v>
      </c>
      <c r="BC1955" s="32" t="s">
        <v>115</v>
      </c>
      <c r="BD1955" s="32" t="s">
        <v>115</v>
      </c>
      <c r="BE1955" s="32" t="s">
        <v>115</v>
      </c>
      <c r="BF1955" s="110" t="s">
        <v>115</v>
      </c>
      <c r="BG1955" s="32" t="s">
        <v>131</v>
      </c>
      <c r="BH1955" s="32" t="s">
        <v>115</v>
      </c>
      <c r="BI1955" s="32" t="s">
        <v>195</v>
      </c>
      <c r="BJ1955" s="32">
        <v>2</v>
      </c>
      <c r="BK1955" s="110">
        <v>45131</v>
      </c>
      <c r="BL1955" s="110">
        <v>45442</v>
      </c>
      <c r="BM1955" s="110">
        <v>45434</v>
      </c>
      <c r="BN1955" s="32" t="s">
        <v>115</v>
      </c>
      <c r="BO1955" s="32" t="s">
        <v>115</v>
      </c>
      <c r="BP1955" s="32" t="b">
        <v>1</v>
      </c>
      <c r="BQ1955" s="116">
        <v>8211</v>
      </c>
      <c r="BR1955" s="32" t="s">
        <v>134</v>
      </c>
      <c r="BS1955" s="116">
        <v>7523.2934999999998</v>
      </c>
      <c r="BT1955" s="116">
        <v>8481.1396999999997</v>
      </c>
      <c r="BU1955" s="116">
        <v>30.2925</v>
      </c>
      <c r="BV1955" s="116">
        <v>440.4212</v>
      </c>
      <c r="BW1955" s="116">
        <v>4789.7094999999999</v>
      </c>
      <c r="BX1955" s="116">
        <v>2206.3888000000002</v>
      </c>
      <c r="BY1955" s="116">
        <v>968.11889999999994</v>
      </c>
      <c r="BZ1955" s="116">
        <v>46.2089</v>
      </c>
      <c r="CA1955" s="116">
        <v>0</v>
      </c>
      <c r="CB1955" s="116">
        <v>0</v>
      </c>
      <c r="CC1955" s="116">
        <v>0</v>
      </c>
      <c r="CD1955" s="116">
        <v>0</v>
      </c>
      <c r="CE1955" s="116">
        <v>7466.8118999999997</v>
      </c>
      <c r="CF1955" s="32" t="s">
        <v>135</v>
      </c>
      <c r="CG1955" s="32" t="s">
        <v>136</v>
      </c>
      <c r="CH1955" s="32" t="s">
        <v>250</v>
      </c>
      <c r="CI1955" s="116">
        <v>0</v>
      </c>
      <c r="CJ1955" s="116">
        <v>0</v>
      </c>
      <c r="CK1955" s="116">
        <v>0</v>
      </c>
      <c r="CL1955" s="116">
        <v>0</v>
      </c>
      <c r="CM1955" s="116">
        <v>7385.3981000000003</v>
      </c>
      <c r="CN1955" s="116">
        <v>156.58375000000001</v>
      </c>
      <c r="CO1955" s="113">
        <v>0</v>
      </c>
      <c r="CP1955" s="32" t="s">
        <v>6033</v>
      </c>
      <c r="CQ1955" s="32" t="s">
        <v>115</v>
      </c>
      <c r="CR1955" s="32" t="s">
        <v>134</v>
      </c>
      <c r="CS1955" s="32" t="s">
        <v>115</v>
      </c>
      <c r="CT1955" s="113">
        <v>1</v>
      </c>
      <c r="CU1955" s="113">
        <v>0</v>
      </c>
      <c r="CV1955" s="33" t="s">
        <v>401</v>
      </c>
    </row>
    <row r="1956" spans="2:100">
      <c r="B1956" s="31">
        <v>1952</v>
      </c>
      <c r="C1956" s="128" t="s">
        <v>5539</v>
      </c>
      <c r="D1956" s="128"/>
      <c r="E1956" s="128"/>
      <c r="F1956" s="128"/>
      <c r="G1956" s="32" t="s">
        <v>6034</v>
      </c>
      <c r="H1956" s="32" t="s">
        <v>213</v>
      </c>
      <c r="I1956" s="32" t="s">
        <v>166</v>
      </c>
      <c r="J1956" s="32" t="s">
        <v>115</v>
      </c>
      <c r="K1956" s="32" t="s">
        <v>115</v>
      </c>
      <c r="L1956" s="32" t="s">
        <v>5458</v>
      </c>
      <c r="M1956" s="32" t="s">
        <v>5459</v>
      </c>
      <c r="N1956" s="32" t="s">
        <v>115</v>
      </c>
      <c r="O1956" s="32" t="s">
        <v>115</v>
      </c>
      <c r="P1956" s="110">
        <v>45933</v>
      </c>
      <c r="Q1956" s="32" t="s">
        <v>115</v>
      </c>
      <c r="R1956" s="32" t="s">
        <v>5473</v>
      </c>
      <c r="S1956" s="32" t="s">
        <v>121</v>
      </c>
      <c r="T1956" s="32" t="s">
        <v>115</v>
      </c>
      <c r="U1956" s="32" t="s">
        <v>518</v>
      </c>
      <c r="V1956" s="32" t="s">
        <v>122</v>
      </c>
      <c r="W1956" s="32" t="s">
        <v>123</v>
      </c>
      <c r="X1956" s="32" t="s">
        <v>887</v>
      </c>
      <c r="Y1956" s="128"/>
      <c r="Z1956" s="119" t="s">
        <v>115</v>
      </c>
      <c r="AA1956" s="119">
        <v>35.6227349072865</v>
      </c>
      <c r="AB1956" s="32" t="s">
        <v>115</v>
      </c>
      <c r="AC1956" s="32" t="s">
        <v>530</v>
      </c>
      <c r="AD1956" s="32" t="s">
        <v>115</v>
      </c>
      <c r="AE1956" s="32" t="s">
        <v>115</v>
      </c>
      <c r="AF1956" s="32" t="s">
        <v>115</v>
      </c>
      <c r="AG1956" s="32" t="s">
        <v>5541</v>
      </c>
      <c r="AH1956" s="32" t="s">
        <v>422</v>
      </c>
      <c r="AI1956" s="32">
        <v>5796083</v>
      </c>
      <c r="AJ1956" s="32" t="s">
        <v>6035</v>
      </c>
      <c r="AK1956" s="128" t="s">
        <v>5539</v>
      </c>
      <c r="AL1956" s="32">
        <v>7</v>
      </c>
      <c r="AM1956" s="32">
        <v>82</v>
      </c>
      <c r="AN1956" s="32" t="s">
        <v>128</v>
      </c>
      <c r="AO1956" s="32" t="s">
        <v>123</v>
      </c>
      <c r="AP1956" s="32">
        <v>2022</v>
      </c>
      <c r="AQ1956" s="32" t="s">
        <v>130</v>
      </c>
      <c r="AR1956" s="32">
        <v>2021</v>
      </c>
      <c r="AS1956" s="32" t="s">
        <v>1749</v>
      </c>
      <c r="AT1956" s="32" t="s">
        <v>123</v>
      </c>
      <c r="AU1956" s="32" t="s">
        <v>115</v>
      </c>
      <c r="AV1956" s="32" t="s">
        <v>115</v>
      </c>
      <c r="AW1956" s="32" t="s">
        <v>115</v>
      </c>
      <c r="AX1956" s="32" t="s">
        <v>129</v>
      </c>
      <c r="AY1956" s="32" t="s">
        <v>115</v>
      </c>
      <c r="AZ1956" s="110" t="s">
        <v>115</v>
      </c>
      <c r="BA1956" s="32" t="s">
        <v>115</v>
      </c>
      <c r="BB1956" s="32" t="s">
        <v>115</v>
      </c>
      <c r="BC1956" s="32" t="s">
        <v>115</v>
      </c>
      <c r="BD1956" s="32" t="s">
        <v>115</v>
      </c>
      <c r="BE1956" s="32" t="s">
        <v>115</v>
      </c>
      <c r="BF1956" s="110" t="s">
        <v>115</v>
      </c>
      <c r="BG1956" s="32" t="s">
        <v>131</v>
      </c>
      <c r="BH1956" s="32" t="s">
        <v>115</v>
      </c>
      <c r="BI1956" s="32" t="s">
        <v>195</v>
      </c>
      <c r="BJ1956" s="32">
        <v>2</v>
      </c>
      <c r="BK1956" s="110">
        <v>45502</v>
      </c>
      <c r="BL1956" s="110">
        <v>45200</v>
      </c>
      <c r="BM1956" s="110">
        <v>45574</v>
      </c>
      <c r="BN1956" s="32" t="s">
        <v>2551</v>
      </c>
      <c r="BO1956" s="32" t="s">
        <v>115</v>
      </c>
      <c r="BP1956" s="32" t="b">
        <v>1</v>
      </c>
      <c r="BQ1956" s="116">
        <v>4090</v>
      </c>
      <c r="BR1956" s="32" t="s">
        <v>134</v>
      </c>
      <c r="BS1956" s="116">
        <v>898.75699999999995</v>
      </c>
      <c r="BT1956" s="116">
        <v>898.75699999999995</v>
      </c>
      <c r="BU1956" s="116">
        <v>31.042400000000001</v>
      </c>
      <c r="BV1956" s="116">
        <v>142.43620000000001</v>
      </c>
      <c r="BW1956" s="116">
        <v>330.7758</v>
      </c>
      <c r="BX1956" s="116">
        <v>385.55919999999998</v>
      </c>
      <c r="BY1956" s="116">
        <v>8.9434000000000005</v>
      </c>
      <c r="BZ1956" s="116">
        <v>0</v>
      </c>
      <c r="CA1956" s="116">
        <v>0</v>
      </c>
      <c r="CB1956" s="116">
        <v>0</v>
      </c>
      <c r="CC1956" s="116">
        <v>0</v>
      </c>
      <c r="CD1956" s="116">
        <v>0</v>
      </c>
      <c r="CE1956" s="116">
        <v>889.81359999999995</v>
      </c>
      <c r="CF1956" s="32" t="s">
        <v>135</v>
      </c>
      <c r="CG1956" s="32" t="s">
        <v>136</v>
      </c>
      <c r="CH1956" s="32" t="s">
        <v>263</v>
      </c>
      <c r="CI1956" s="116">
        <v>0</v>
      </c>
      <c r="CJ1956" s="116">
        <v>0</v>
      </c>
      <c r="CK1956" s="116">
        <v>0</v>
      </c>
      <c r="CL1956" s="116">
        <v>0</v>
      </c>
      <c r="CM1956" s="116">
        <v>889.82411000000002</v>
      </c>
      <c r="CN1956" s="116">
        <v>8.9434400000000007</v>
      </c>
      <c r="CO1956" s="113">
        <v>0</v>
      </c>
      <c r="CP1956" s="32" t="s">
        <v>6036</v>
      </c>
      <c r="CQ1956" s="32" t="s">
        <v>115</v>
      </c>
      <c r="CR1956" s="32" t="s">
        <v>134</v>
      </c>
      <c r="CS1956" s="32" t="s">
        <v>115</v>
      </c>
      <c r="CT1956" s="113">
        <v>1</v>
      </c>
      <c r="CU1956" s="113">
        <v>0</v>
      </c>
      <c r="CV1956" s="33" t="s">
        <v>401</v>
      </c>
    </row>
    <row r="1957" spans="2:100">
      <c r="B1957" s="34">
        <v>1953</v>
      </c>
      <c r="C1957" s="130" t="s">
        <v>5539</v>
      </c>
      <c r="D1957" s="130"/>
      <c r="E1957" s="130"/>
      <c r="F1957" s="130"/>
      <c r="G1957" s="35" t="s">
        <v>6034</v>
      </c>
      <c r="H1957" s="35" t="s">
        <v>213</v>
      </c>
      <c r="I1957" s="35" t="s">
        <v>166</v>
      </c>
      <c r="J1957" s="35" t="s">
        <v>115</v>
      </c>
      <c r="K1957" s="35" t="s">
        <v>115</v>
      </c>
      <c r="L1957" s="35" t="s">
        <v>5458</v>
      </c>
      <c r="M1957" s="35" t="s">
        <v>5459</v>
      </c>
      <c r="N1957" s="35" t="s">
        <v>115</v>
      </c>
      <c r="O1957" s="35" t="s">
        <v>115</v>
      </c>
      <c r="P1957" s="111">
        <v>45938</v>
      </c>
      <c r="Q1957" s="35" t="s">
        <v>115</v>
      </c>
      <c r="R1957" s="35" t="s">
        <v>5473</v>
      </c>
      <c r="S1957" s="35" t="s">
        <v>121</v>
      </c>
      <c r="T1957" s="35" t="s">
        <v>115</v>
      </c>
      <c r="U1957" s="35" t="s">
        <v>214</v>
      </c>
      <c r="V1957" s="35" t="s">
        <v>122</v>
      </c>
      <c r="W1957" s="35" t="s">
        <v>123</v>
      </c>
      <c r="X1957" s="35" t="s">
        <v>887</v>
      </c>
      <c r="Y1957" s="130"/>
      <c r="Z1957" s="120" t="s">
        <v>115</v>
      </c>
      <c r="AA1957" s="120">
        <v>7.6079278733953704</v>
      </c>
      <c r="AB1957" s="35" t="s">
        <v>115</v>
      </c>
      <c r="AC1957" s="35" t="s">
        <v>530</v>
      </c>
      <c r="AD1957" s="35" t="s">
        <v>115</v>
      </c>
      <c r="AE1957" s="35" t="s">
        <v>115</v>
      </c>
      <c r="AF1957" s="35" t="s">
        <v>115</v>
      </c>
      <c r="AG1957" s="35" t="s">
        <v>5541</v>
      </c>
      <c r="AH1957" s="35" t="s">
        <v>422</v>
      </c>
      <c r="AI1957" s="35">
        <v>5796084</v>
      </c>
      <c r="AJ1957" s="35" t="s">
        <v>6035</v>
      </c>
      <c r="AK1957" s="130" t="s">
        <v>5539</v>
      </c>
      <c r="AL1957" s="35">
        <v>7</v>
      </c>
      <c r="AM1957" s="35">
        <v>82</v>
      </c>
      <c r="AN1957" s="35" t="s">
        <v>128</v>
      </c>
      <c r="AO1957" s="35" t="s">
        <v>123</v>
      </c>
      <c r="AP1957" s="35">
        <v>2022</v>
      </c>
      <c r="AQ1957" s="35" t="s">
        <v>130</v>
      </c>
      <c r="AR1957" s="35">
        <v>2021</v>
      </c>
      <c r="AS1957" s="35" t="s">
        <v>1749</v>
      </c>
      <c r="AT1957" s="35" t="s">
        <v>123</v>
      </c>
      <c r="AU1957" s="35" t="s">
        <v>115</v>
      </c>
      <c r="AV1957" s="35" t="s">
        <v>115</v>
      </c>
      <c r="AW1957" s="35" t="s">
        <v>115</v>
      </c>
      <c r="AX1957" s="35" t="s">
        <v>129</v>
      </c>
      <c r="AY1957" s="35" t="s">
        <v>115</v>
      </c>
      <c r="AZ1957" s="111" t="s">
        <v>115</v>
      </c>
      <c r="BA1957" s="35" t="s">
        <v>115</v>
      </c>
      <c r="BB1957" s="35" t="s">
        <v>115</v>
      </c>
      <c r="BC1957" s="35" t="s">
        <v>115</v>
      </c>
      <c r="BD1957" s="35" t="s">
        <v>115</v>
      </c>
      <c r="BE1957" s="35" t="s">
        <v>115</v>
      </c>
      <c r="BF1957" s="111" t="s">
        <v>115</v>
      </c>
      <c r="BG1957" s="35" t="s">
        <v>131</v>
      </c>
      <c r="BH1957" s="35" t="s">
        <v>115</v>
      </c>
      <c r="BI1957" s="35" t="s">
        <v>195</v>
      </c>
      <c r="BJ1957" s="35">
        <v>2</v>
      </c>
      <c r="BK1957" s="111">
        <v>45261</v>
      </c>
      <c r="BL1957" s="111">
        <v>45200</v>
      </c>
      <c r="BM1957" s="111">
        <v>45574</v>
      </c>
      <c r="BN1957" s="35" t="s">
        <v>2551</v>
      </c>
      <c r="BO1957" s="35" t="s">
        <v>115</v>
      </c>
      <c r="BP1957" s="35" t="b">
        <v>1</v>
      </c>
      <c r="BQ1957" s="117">
        <v>4090</v>
      </c>
      <c r="BR1957" s="35" t="s">
        <v>134</v>
      </c>
      <c r="BS1957" s="117">
        <v>601.83569999999997</v>
      </c>
      <c r="BT1957" s="117">
        <v>601.83569999999997</v>
      </c>
      <c r="BU1957" s="117">
        <v>16.201899999999998</v>
      </c>
      <c r="BV1957" s="117">
        <v>202.78639999999999</v>
      </c>
      <c r="BW1957" s="117">
        <v>222.20339999999999</v>
      </c>
      <c r="BX1957" s="117">
        <v>151.38380000000001</v>
      </c>
      <c r="BY1957" s="117">
        <v>9.2601999999999993</v>
      </c>
      <c r="BZ1957" s="117">
        <v>0</v>
      </c>
      <c r="CA1957" s="117">
        <v>0</v>
      </c>
      <c r="CB1957" s="117">
        <v>0</v>
      </c>
      <c r="CC1957" s="117">
        <v>0</v>
      </c>
      <c r="CD1957" s="117">
        <v>0</v>
      </c>
      <c r="CE1957" s="117">
        <v>592.57549999999992</v>
      </c>
      <c r="CF1957" s="35" t="s">
        <v>135</v>
      </c>
      <c r="CG1957" s="35" t="s">
        <v>136</v>
      </c>
      <c r="CH1957" s="35" t="s">
        <v>263</v>
      </c>
      <c r="CI1957" s="117">
        <v>0</v>
      </c>
      <c r="CJ1957" s="117">
        <v>0</v>
      </c>
      <c r="CK1957" s="117">
        <v>0</v>
      </c>
      <c r="CL1957" s="117">
        <v>0</v>
      </c>
      <c r="CM1957" s="117">
        <v>592.58609000000001</v>
      </c>
      <c r="CN1957" s="117">
        <v>9.2602399999999996</v>
      </c>
      <c r="CO1957" s="114">
        <v>0</v>
      </c>
      <c r="CP1957" s="35" t="s">
        <v>6037</v>
      </c>
      <c r="CQ1957" s="35" t="s">
        <v>115</v>
      </c>
      <c r="CR1957" s="35" t="s">
        <v>134</v>
      </c>
      <c r="CS1957" s="35" t="s">
        <v>115</v>
      </c>
      <c r="CT1957" s="114">
        <v>1</v>
      </c>
      <c r="CU1957" s="114">
        <v>0</v>
      </c>
      <c r="CV1957" s="36" t="s">
        <v>401</v>
      </c>
    </row>
    <row r="1958" spans="2:100">
      <c r="B1958" s="28">
        <v>1954</v>
      </c>
      <c r="C1958" s="129" t="s">
        <v>5539</v>
      </c>
      <c r="D1958" s="129"/>
      <c r="E1958" s="129"/>
      <c r="F1958" s="129"/>
      <c r="G1958" s="29" t="s">
        <v>6034</v>
      </c>
      <c r="H1958" s="29" t="s">
        <v>1532</v>
      </c>
      <c r="I1958" s="29" t="s">
        <v>118</v>
      </c>
      <c r="J1958" s="29" t="s">
        <v>115</v>
      </c>
      <c r="K1958" s="29" t="s">
        <v>115</v>
      </c>
      <c r="L1958" s="29" t="s">
        <v>5458</v>
      </c>
      <c r="M1958" s="29" t="s">
        <v>5459</v>
      </c>
      <c r="N1958" s="29" t="s">
        <v>115</v>
      </c>
      <c r="O1958" s="29" t="s">
        <v>115</v>
      </c>
      <c r="P1958" s="109">
        <v>45903</v>
      </c>
      <c r="Q1958" s="29" t="s">
        <v>115</v>
      </c>
      <c r="R1958" s="29" t="s">
        <v>5473</v>
      </c>
      <c r="S1958" s="29" t="s">
        <v>121</v>
      </c>
      <c r="T1958" s="29" t="s">
        <v>115</v>
      </c>
      <c r="U1958" s="29" t="s">
        <v>214</v>
      </c>
      <c r="V1958" s="29" t="s">
        <v>122</v>
      </c>
      <c r="W1958" s="29" t="s">
        <v>123</v>
      </c>
      <c r="X1958" s="29" t="s">
        <v>887</v>
      </c>
      <c r="Y1958" s="129"/>
      <c r="Z1958" s="118" t="s">
        <v>115</v>
      </c>
      <c r="AA1958" s="118">
        <v>10.541403095221201</v>
      </c>
      <c r="AB1958" s="29" t="s">
        <v>115</v>
      </c>
      <c r="AC1958" s="29" t="s">
        <v>530</v>
      </c>
      <c r="AD1958" s="29" t="s">
        <v>115</v>
      </c>
      <c r="AE1958" s="29" t="s">
        <v>115</v>
      </c>
      <c r="AF1958" s="29" t="s">
        <v>115</v>
      </c>
      <c r="AG1958" s="29" t="s">
        <v>5541</v>
      </c>
      <c r="AH1958" s="29" t="s">
        <v>422</v>
      </c>
      <c r="AI1958" s="29">
        <v>5796082</v>
      </c>
      <c r="AJ1958" s="29" t="s">
        <v>6035</v>
      </c>
      <c r="AK1958" s="129" t="s">
        <v>5539</v>
      </c>
      <c r="AL1958" s="29">
        <v>7</v>
      </c>
      <c r="AM1958" s="29">
        <v>82</v>
      </c>
      <c r="AN1958" s="29" t="s">
        <v>128</v>
      </c>
      <c r="AO1958" s="29" t="s">
        <v>123</v>
      </c>
      <c r="AP1958" s="29">
        <v>2022</v>
      </c>
      <c r="AQ1958" s="29" t="s">
        <v>130</v>
      </c>
      <c r="AR1958" s="29">
        <v>2021</v>
      </c>
      <c r="AS1958" s="29" t="s">
        <v>1749</v>
      </c>
      <c r="AT1958" s="29" t="s">
        <v>123</v>
      </c>
      <c r="AU1958" s="29" t="s">
        <v>115</v>
      </c>
      <c r="AV1958" s="29" t="s">
        <v>115</v>
      </c>
      <c r="AW1958" s="29" t="s">
        <v>115</v>
      </c>
      <c r="AX1958" s="29" t="s">
        <v>129</v>
      </c>
      <c r="AY1958" s="29" t="s">
        <v>115</v>
      </c>
      <c r="AZ1958" s="109" t="s">
        <v>115</v>
      </c>
      <c r="BA1958" s="29" t="s">
        <v>115</v>
      </c>
      <c r="BB1958" s="29" t="s">
        <v>115</v>
      </c>
      <c r="BC1958" s="29" t="s">
        <v>115</v>
      </c>
      <c r="BD1958" s="29" t="s">
        <v>115</v>
      </c>
      <c r="BE1958" s="29" t="s">
        <v>115</v>
      </c>
      <c r="BF1958" s="109" t="s">
        <v>115</v>
      </c>
      <c r="BG1958" s="29" t="s">
        <v>131</v>
      </c>
      <c r="BH1958" s="29" t="s">
        <v>115</v>
      </c>
      <c r="BI1958" s="29" t="s">
        <v>195</v>
      </c>
      <c r="BJ1958" s="29">
        <v>2</v>
      </c>
      <c r="BK1958" s="109">
        <v>45078</v>
      </c>
      <c r="BL1958" s="109">
        <v>45200</v>
      </c>
      <c r="BM1958" s="109">
        <v>45310</v>
      </c>
      <c r="BN1958" s="29" t="s">
        <v>115</v>
      </c>
      <c r="BO1958" s="29" t="s">
        <v>115</v>
      </c>
      <c r="BP1958" s="29" t="b">
        <v>1</v>
      </c>
      <c r="BQ1958" s="115">
        <v>4090</v>
      </c>
      <c r="BR1958" s="29" t="s">
        <v>134</v>
      </c>
      <c r="BS1958" s="115">
        <v>2219.1012999999998</v>
      </c>
      <c r="BT1958" s="115">
        <v>2219.1012999999998</v>
      </c>
      <c r="BU1958" s="115">
        <v>42.502899999999997</v>
      </c>
      <c r="BV1958" s="115">
        <v>459.73079999999999</v>
      </c>
      <c r="BW1958" s="115">
        <v>1223.9427000000001</v>
      </c>
      <c r="BX1958" s="115">
        <v>456.74950000000001</v>
      </c>
      <c r="BY1958" s="115">
        <v>36.175400000000003</v>
      </c>
      <c r="BZ1958" s="115">
        <v>0</v>
      </c>
      <c r="CA1958" s="115">
        <v>0</v>
      </c>
      <c r="CB1958" s="115">
        <v>0</v>
      </c>
      <c r="CC1958" s="115">
        <v>0</v>
      </c>
      <c r="CD1958" s="115">
        <v>0</v>
      </c>
      <c r="CE1958" s="115">
        <v>2182.9258999999997</v>
      </c>
      <c r="CF1958" s="29" t="s">
        <v>135</v>
      </c>
      <c r="CG1958" s="29" t="s">
        <v>136</v>
      </c>
      <c r="CH1958" s="29" t="s">
        <v>263</v>
      </c>
      <c r="CI1958" s="115">
        <v>0</v>
      </c>
      <c r="CJ1958" s="115">
        <v>0</v>
      </c>
      <c r="CK1958" s="115">
        <v>0</v>
      </c>
      <c r="CL1958" s="115">
        <v>0</v>
      </c>
      <c r="CM1958" s="115">
        <v>2147.2597800000003</v>
      </c>
      <c r="CN1958" s="115">
        <v>35.559829999999991</v>
      </c>
      <c r="CO1958" s="112">
        <v>0</v>
      </c>
      <c r="CP1958" s="29" t="s">
        <v>6038</v>
      </c>
      <c r="CQ1958" s="29" t="s">
        <v>115</v>
      </c>
      <c r="CR1958" s="29" t="s">
        <v>134</v>
      </c>
      <c r="CS1958" s="29" t="s">
        <v>115</v>
      </c>
      <c r="CT1958" s="112">
        <v>1</v>
      </c>
      <c r="CU1958" s="112">
        <v>0</v>
      </c>
      <c r="CV1958" s="30" t="s">
        <v>401</v>
      </c>
    </row>
    <row r="1959" spans="2:100">
      <c r="B1959" s="31">
        <v>1955</v>
      </c>
      <c r="C1959" s="128" t="s">
        <v>5539</v>
      </c>
      <c r="D1959" s="128"/>
      <c r="E1959" s="128"/>
      <c r="F1959" s="128"/>
      <c r="G1959" s="32" t="s">
        <v>6039</v>
      </c>
      <c r="H1959" s="32" t="s">
        <v>1613</v>
      </c>
      <c r="I1959" s="32" t="s">
        <v>118</v>
      </c>
      <c r="J1959" s="32" t="s">
        <v>115</v>
      </c>
      <c r="K1959" s="32" t="s">
        <v>115</v>
      </c>
      <c r="L1959" s="32" t="s">
        <v>5458</v>
      </c>
      <c r="M1959" s="32" t="s">
        <v>5459</v>
      </c>
      <c r="N1959" s="32" t="s">
        <v>115</v>
      </c>
      <c r="O1959" s="32" t="s">
        <v>115</v>
      </c>
      <c r="P1959" s="110">
        <v>45919</v>
      </c>
      <c r="Q1959" s="32" t="s">
        <v>115</v>
      </c>
      <c r="R1959" s="32" t="s">
        <v>5473</v>
      </c>
      <c r="S1959" s="32" t="s">
        <v>121</v>
      </c>
      <c r="T1959" s="32" t="s">
        <v>115</v>
      </c>
      <c r="U1959" s="32" t="s">
        <v>214</v>
      </c>
      <c r="V1959" s="32" t="s">
        <v>122</v>
      </c>
      <c r="W1959" s="32" t="s">
        <v>123</v>
      </c>
      <c r="X1959" s="32" t="s">
        <v>224</v>
      </c>
      <c r="Y1959" s="128"/>
      <c r="Z1959" s="119" t="s">
        <v>115</v>
      </c>
      <c r="AA1959" s="119">
        <v>42.107625737040301</v>
      </c>
      <c r="AB1959" s="32" t="s">
        <v>115</v>
      </c>
      <c r="AC1959" s="32" t="s">
        <v>530</v>
      </c>
      <c r="AD1959" s="32" t="s">
        <v>115</v>
      </c>
      <c r="AE1959" s="32" t="s">
        <v>115</v>
      </c>
      <c r="AF1959" s="32" t="s">
        <v>115</v>
      </c>
      <c r="AG1959" s="32" t="s">
        <v>4276</v>
      </c>
      <c r="AH1959" s="32" t="s">
        <v>422</v>
      </c>
      <c r="AI1959" s="32">
        <v>5796191</v>
      </c>
      <c r="AJ1959" s="32" t="s">
        <v>6040</v>
      </c>
      <c r="AK1959" s="128" t="s">
        <v>5539</v>
      </c>
      <c r="AL1959" s="32">
        <v>5</v>
      </c>
      <c r="AM1959" s="32">
        <v>82</v>
      </c>
      <c r="AN1959" s="32" t="s">
        <v>128</v>
      </c>
      <c r="AO1959" s="32" t="s">
        <v>123</v>
      </c>
      <c r="AP1959" s="32">
        <v>2024</v>
      </c>
      <c r="AQ1959" s="32" t="s">
        <v>130</v>
      </c>
      <c r="AR1959" s="32">
        <v>2023</v>
      </c>
      <c r="AS1959" s="32" t="s">
        <v>1749</v>
      </c>
      <c r="AT1959" s="32" t="s">
        <v>123</v>
      </c>
      <c r="AU1959" s="32" t="s">
        <v>115</v>
      </c>
      <c r="AV1959" s="32" t="s">
        <v>115</v>
      </c>
      <c r="AW1959" s="32" t="s">
        <v>115</v>
      </c>
      <c r="AX1959" s="32" t="s">
        <v>129</v>
      </c>
      <c r="AY1959" s="32" t="s">
        <v>115</v>
      </c>
      <c r="AZ1959" s="110" t="s">
        <v>115</v>
      </c>
      <c r="BA1959" s="32" t="s">
        <v>115</v>
      </c>
      <c r="BB1959" s="32" t="s">
        <v>115</v>
      </c>
      <c r="BC1959" s="32" t="s">
        <v>115</v>
      </c>
      <c r="BD1959" s="32" t="s">
        <v>115</v>
      </c>
      <c r="BE1959" s="32" t="s">
        <v>115</v>
      </c>
      <c r="BF1959" s="110" t="s">
        <v>115</v>
      </c>
      <c r="BG1959" s="32" t="s">
        <v>131</v>
      </c>
      <c r="BH1959" s="32" t="s">
        <v>115</v>
      </c>
      <c r="BI1959" s="32" t="s">
        <v>864</v>
      </c>
      <c r="BJ1959" s="32">
        <v>3</v>
      </c>
      <c r="BK1959" s="110">
        <v>45839</v>
      </c>
      <c r="BL1959" s="110">
        <v>45323</v>
      </c>
      <c r="BM1959" s="110">
        <v>46009</v>
      </c>
      <c r="BN1959" s="32" t="s">
        <v>2551</v>
      </c>
      <c r="BO1959" s="32" t="s">
        <v>115</v>
      </c>
      <c r="BP1959" s="32" t="b">
        <v>1</v>
      </c>
      <c r="BQ1959" s="116">
        <v>6410</v>
      </c>
      <c r="BR1959" s="32" t="s">
        <v>134</v>
      </c>
      <c r="BS1959" s="116">
        <v>3703.3771999999999</v>
      </c>
      <c r="BT1959" s="116">
        <v>4406.4036999999998</v>
      </c>
      <c r="BU1959" s="116">
        <v>2.7157</v>
      </c>
      <c r="BV1959" s="116">
        <v>92.760300000000001</v>
      </c>
      <c r="BW1959" s="116">
        <v>664.96019999999999</v>
      </c>
      <c r="BX1959" s="116">
        <v>1943.8787</v>
      </c>
      <c r="BY1959" s="116">
        <v>1270.8697</v>
      </c>
      <c r="BZ1959" s="116">
        <v>298.08449999999999</v>
      </c>
      <c r="CA1959" s="116">
        <v>133.1345</v>
      </c>
      <c r="CB1959" s="116">
        <v>0</v>
      </c>
      <c r="CC1959" s="116">
        <v>0</v>
      </c>
      <c r="CD1959" s="116">
        <v>0</v>
      </c>
      <c r="CE1959" s="116">
        <v>2704.3150000000001</v>
      </c>
      <c r="CF1959" s="32" t="s">
        <v>135</v>
      </c>
      <c r="CG1959" s="32" t="s">
        <v>136</v>
      </c>
      <c r="CH1959" s="32" t="s">
        <v>2553</v>
      </c>
      <c r="CI1959" s="116">
        <v>0</v>
      </c>
      <c r="CJ1959" s="116">
        <v>0</v>
      </c>
      <c r="CK1959" s="116">
        <v>0</v>
      </c>
      <c r="CL1959" s="116">
        <v>0</v>
      </c>
      <c r="CM1959" s="116">
        <v>0</v>
      </c>
      <c r="CN1959" s="116">
        <v>0</v>
      </c>
      <c r="CO1959" s="113">
        <v>0</v>
      </c>
      <c r="CP1959" s="32" t="s">
        <v>6041</v>
      </c>
      <c r="CQ1959" s="32" t="s">
        <v>115</v>
      </c>
      <c r="CR1959" s="32" t="s">
        <v>134</v>
      </c>
      <c r="CS1959" s="32" t="s">
        <v>115</v>
      </c>
      <c r="CT1959" s="113">
        <v>1</v>
      </c>
      <c r="CU1959" s="113">
        <v>0</v>
      </c>
      <c r="CV1959" s="33" t="s">
        <v>401</v>
      </c>
    </row>
    <row r="1960" spans="2:100">
      <c r="B1960" s="31">
        <v>1956</v>
      </c>
      <c r="C1960" s="128" t="s">
        <v>5539</v>
      </c>
      <c r="D1960" s="128"/>
      <c r="E1960" s="128"/>
      <c r="F1960" s="128"/>
      <c r="G1960" s="32" t="s">
        <v>6042</v>
      </c>
      <c r="H1960" s="32" t="s">
        <v>1613</v>
      </c>
      <c r="I1960" s="32" t="s">
        <v>118</v>
      </c>
      <c r="J1960" s="32" t="s">
        <v>115</v>
      </c>
      <c r="K1960" s="32" t="s">
        <v>115</v>
      </c>
      <c r="L1960" s="32" t="s">
        <v>5458</v>
      </c>
      <c r="M1960" s="32" t="s">
        <v>5459</v>
      </c>
      <c r="N1960" s="32" t="s">
        <v>115</v>
      </c>
      <c r="O1960" s="32" t="s">
        <v>115</v>
      </c>
      <c r="P1960" s="110">
        <v>45933</v>
      </c>
      <c r="Q1960" s="32" t="s">
        <v>115</v>
      </c>
      <c r="R1960" s="32" t="s">
        <v>5473</v>
      </c>
      <c r="S1960" s="32" t="s">
        <v>121</v>
      </c>
      <c r="T1960" s="32" t="s">
        <v>115</v>
      </c>
      <c r="U1960" s="32" t="s">
        <v>214</v>
      </c>
      <c r="V1960" s="32" t="s">
        <v>122</v>
      </c>
      <c r="W1960" s="32" t="s">
        <v>123</v>
      </c>
      <c r="X1960" s="32" t="s">
        <v>278</v>
      </c>
      <c r="Y1960" s="128"/>
      <c r="Z1960" s="119" t="s">
        <v>115</v>
      </c>
      <c r="AA1960" s="119">
        <v>53.2802559781139</v>
      </c>
      <c r="AB1960" s="32" t="s">
        <v>115</v>
      </c>
      <c r="AC1960" s="32" t="s">
        <v>530</v>
      </c>
      <c r="AD1960" s="32" t="s">
        <v>115</v>
      </c>
      <c r="AE1960" s="32" t="s">
        <v>115</v>
      </c>
      <c r="AF1960" s="32" t="s">
        <v>115</v>
      </c>
      <c r="AG1960" s="32" t="s">
        <v>4276</v>
      </c>
      <c r="AH1960" s="32" t="s">
        <v>422</v>
      </c>
      <c r="AI1960" s="32">
        <v>5796583</v>
      </c>
      <c r="AJ1960" s="32" t="s">
        <v>6043</v>
      </c>
      <c r="AK1960" s="128" t="s">
        <v>5539</v>
      </c>
      <c r="AL1960" s="32">
        <v>5</v>
      </c>
      <c r="AM1960" s="32">
        <v>82</v>
      </c>
      <c r="AN1960" s="32" t="s">
        <v>128</v>
      </c>
      <c r="AO1960" s="32" t="s">
        <v>123</v>
      </c>
      <c r="AP1960" s="32">
        <v>2022</v>
      </c>
      <c r="AQ1960" s="32" t="s">
        <v>130</v>
      </c>
      <c r="AR1960" s="32">
        <v>2022</v>
      </c>
      <c r="AS1960" s="32" t="s">
        <v>1871</v>
      </c>
      <c r="AT1960" s="32" t="s">
        <v>123</v>
      </c>
      <c r="AU1960" s="32" t="s">
        <v>115</v>
      </c>
      <c r="AV1960" s="32" t="s">
        <v>115</v>
      </c>
      <c r="AW1960" s="32" t="s">
        <v>115</v>
      </c>
      <c r="AX1960" s="32" t="s">
        <v>129</v>
      </c>
      <c r="AY1960" s="32" t="s">
        <v>115</v>
      </c>
      <c r="AZ1960" s="110" t="s">
        <v>115</v>
      </c>
      <c r="BA1960" s="32" t="s">
        <v>115</v>
      </c>
      <c r="BB1960" s="32" t="s">
        <v>115</v>
      </c>
      <c r="BC1960" s="32" t="s">
        <v>115</v>
      </c>
      <c r="BD1960" s="32" t="s">
        <v>115</v>
      </c>
      <c r="BE1960" s="32" t="s">
        <v>115</v>
      </c>
      <c r="BF1960" s="110" t="s">
        <v>115</v>
      </c>
      <c r="BG1960" s="32" t="s">
        <v>131</v>
      </c>
      <c r="BH1960" s="32" t="s">
        <v>115</v>
      </c>
      <c r="BI1960" s="32" t="s">
        <v>872</v>
      </c>
      <c r="BJ1960" s="32">
        <v>3</v>
      </c>
      <c r="BK1960" s="110">
        <v>45877</v>
      </c>
      <c r="BL1960" s="110">
        <v>45746</v>
      </c>
      <c r="BM1960" s="110">
        <v>46415</v>
      </c>
      <c r="BN1960" s="32" t="s">
        <v>308</v>
      </c>
      <c r="BO1960" s="32" t="s">
        <v>115</v>
      </c>
      <c r="BP1960" s="32" t="b">
        <v>0</v>
      </c>
      <c r="BQ1960" s="116">
        <v>13630</v>
      </c>
      <c r="BR1960" s="32" t="s">
        <v>134</v>
      </c>
      <c r="BS1960" s="116">
        <v>17614.641299999999</v>
      </c>
      <c r="BT1960" s="116">
        <v>34725.898500000003</v>
      </c>
      <c r="BU1960" s="116">
        <v>8.4190000000000005</v>
      </c>
      <c r="BV1960" s="116">
        <v>689.35350000000005</v>
      </c>
      <c r="BW1960" s="116">
        <v>3250.2480999999998</v>
      </c>
      <c r="BX1960" s="116">
        <v>5990.6810999999998</v>
      </c>
      <c r="BY1960" s="116">
        <v>12974.3657</v>
      </c>
      <c r="BZ1960" s="116">
        <v>5453.9529000000002</v>
      </c>
      <c r="CA1960" s="116">
        <v>6358.8783999999996</v>
      </c>
      <c r="CB1960" s="116">
        <v>0</v>
      </c>
      <c r="CC1960" s="116">
        <v>0</v>
      </c>
      <c r="CD1960" s="116">
        <v>0</v>
      </c>
      <c r="CE1960" s="116">
        <v>9938.7016000000003</v>
      </c>
      <c r="CF1960" s="32" t="s">
        <v>135</v>
      </c>
      <c r="CG1960" s="32" t="s">
        <v>136</v>
      </c>
      <c r="CH1960" s="32" t="s">
        <v>486</v>
      </c>
      <c r="CI1960" s="116">
        <v>0</v>
      </c>
      <c r="CJ1960" s="116">
        <v>0</v>
      </c>
      <c r="CK1960" s="116">
        <v>0</v>
      </c>
      <c r="CL1960" s="116">
        <v>0</v>
      </c>
      <c r="CM1960" s="116">
        <v>0</v>
      </c>
      <c r="CN1960" s="116">
        <v>0</v>
      </c>
      <c r="CO1960" s="113">
        <v>0</v>
      </c>
      <c r="CP1960" s="32" t="s">
        <v>6044</v>
      </c>
      <c r="CQ1960" s="32" t="s">
        <v>115</v>
      </c>
      <c r="CR1960" s="32" t="s">
        <v>279</v>
      </c>
      <c r="CS1960" s="32" t="s">
        <v>115</v>
      </c>
      <c r="CT1960" s="113">
        <v>1</v>
      </c>
      <c r="CU1960" s="113">
        <v>0</v>
      </c>
      <c r="CV1960" s="33" t="s">
        <v>401</v>
      </c>
    </row>
    <row r="1961" spans="2:100">
      <c r="B1961" s="31">
        <v>1957</v>
      </c>
      <c r="C1961" s="32" t="s">
        <v>6045</v>
      </c>
      <c r="D1961" s="128"/>
      <c r="E1961" s="128"/>
      <c r="F1961" s="32" t="s">
        <v>635</v>
      </c>
      <c r="G1961" s="32" t="s">
        <v>6046</v>
      </c>
      <c r="H1961" s="32" t="s">
        <v>1613</v>
      </c>
      <c r="I1961" s="32" t="s">
        <v>189</v>
      </c>
      <c r="J1961" s="32" t="s">
        <v>115</v>
      </c>
      <c r="K1961" s="32" t="s">
        <v>6047</v>
      </c>
      <c r="L1961" s="32" t="s">
        <v>5458</v>
      </c>
      <c r="M1961" s="32" t="s">
        <v>5459</v>
      </c>
      <c r="N1961" s="32" t="s">
        <v>115</v>
      </c>
      <c r="O1961" s="32" t="s">
        <v>115</v>
      </c>
      <c r="P1961" s="110">
        <v>45933</v>
      </c>
      <c r="Q1961" s="32">
        <v>36</v>
      </c>
      <c r="R1961" s="32" t="s">
        <v>5473</v>
      </c>
      <c r="S1961" s="32" t="s">
        <v>548</v>
      </c>
      <c r="T1961" s="32" t="s">
        <v>549</v>
      </c>
      <c r="U1961" s="32" t="s">
        <v>214</v>
      </c>
      <c r="V1961" s="32" t="s">
        <v>122</v>
      </c>
      <c r="W1961" s="32" t="s">
        <v>123</v>
      </c>
      <c r="X1961" s="32" t="s">
        <v>278</v>
      </c>
      <c r="Y1961" s="128"/>
      <c r="Z1961" s="119" t="s">
        <v>115</v>
      </c>
      <c r="AA1961" s="119">
        <v>69.382013145941798</v>
      </c>
      <c r="AB1961" s="32" t="s">
        <v>115</v>
      </c>
      <c r="AC1961" s="32" t="s">
        <v>407</v>
      </c>
      <c r="AD1961" s="32" t="s">
        <v>115</v>
      </c>
      <c r="AE1961" s="32" t="s">
        <v>115</v>
      </c>
      <c r="AF1961" s="32" t="s">
        <v>115</v>
      </c>
      <c r="AG1961" s="32" t="s">
        <v>4276</v>
      </c>
      <c r="AH1961" s="32" t="s">
        <v>422</v>
      </c>
      <c r="AI1961" s="32">
        <v>5797750</v>
      </c>
      <c r="AJ1961" s="32" t="s">
        <v>6048</v>
      </c>
      <c r="AK1961" s="32" t="s">
        <v>6049</v>
      </c>
      <c r="AL1961" s="32">
        <v>3</v>
      </c>
      <c r="AM1961" s="32">
        <v>82</v>
      </c>
      <c r="AN1961" s="32" t="s">
        <v>128</v>
      </c>
      <c r="AO1961" s="32" t="s">
        <v>123</v>
      </c>
      <c r="AP1961" s="32">
        <v>2022</v>
      </c>
      <c r="AQ1961" s="32" t="s">
        <v>130</v>
      </c>
      <c r="AR1961" s="32">
        <v>2021</v>
      </c>
      <c r="AS1961" s="32" t="s">
        <v>1749</v>
      </c>
      <c r="AT1961" s="32" t="s">
        <v>123</v>
      </c>
      <c r="AU1961" s="32" t="s">
        <v>115</v>
      </c>
      <c r="AV1961" s="32" t="s">
        <v>115</v>
      </c>
      <c r="AW1961" s="32" t="s">
        <v>115</v>
      </c>
      <c r="AX1961" s="32" t="s">
        <v>129</v>
      </c>
      <c r="AY1961" s="32" t="s">
        <v>115</v>
      </c>
      <c r="AZ1961" s="110" t="s">
        <v>115</v>
      </c>
      <c r="BA1961" s="32" t="s">
        <v>115</v>
      </c>
      <c r="BB1961" s="32" t="s">
        <v>115</v>
      </c>
      <c r="BC1961" s="32" t="s">
        <v>115</v>
      </c>
      <c r="BD1961" s="32" t="s">
        <v>115</v>
      </c>
      <c r="BE1961" s="32" t="s">
        <v>115</v>
      </c>
      <c r="BF1961" s="110" t="s">
        <v>115</v>
      </c>
      <c r="BG1961" s="32" t="s">
        <v>131</v>
      </c>
      <c r="BH1961" s="32" t="s">
        <v>115</v>
      </c>
      <c r="BI1961" s="32" t="s">
        <v>488</v>
      </c>
      <c r="BJ1961" s="32">
        <v>4</v>
      </c>
      <c r="BK1961" s="110">
        <v>45960</v>
      </c>
      <c r="BL1961" s="110">
        <v>45565</v>
      </c>
      <c r="BM1961" s="110">
        <v>46184</v>
      </c>
      <c r="BN1961" s="32" t="s">
        <v>308</v>
      </c>
      <c r="BO1961" s="32" t="s">
        <v>115</v>
      </c>
      <c r="BP1961" s="32" t="b">
        <v>1</v>
      </c>
      <c r="BQ1961" s="116">
        <v>14700</v>
      </c>
      <c r="BR1961" s="32" t="s">
        <v>134</v>
      </c>
      <c r="BS1961" s="116">
        <v>2755.2464</v>
      </c>
      <c r="BT1961" s="116">
        <v>7359.6710999999996</v>
      </c>
      <c r="BU1961" s="116">
        <v>10.6595</v>
      </c>
      <c r="BV1961" s="116">
        <v>109.75109999999999</v>
      </c>
      <c r="BW1961" s="116">
        <v>206.05609999999999</v>
      </c>
      <c r="BX1961" s="116">
        <v>1219.0424</v>
      </c>
      <c r="BY1961" s="116">
        <v>3088.6914999999999</v>
      </c>
      <c r="BZ1961" s="116">
        <v>2712.3658</v>
      </c>
      <c r="CA1961" s="116">
        <v>13.104699999999999</v>
      </c>
      <c r="CB1961" s="116">
        <v>0</v>
      </c>
      <c r="CC1961" s="116">
        <v>0</v>
      </c>
      <c r="CD1961" s="116">
        <v>0</v>
      </c>
      <c r="CE1961" s="116">
        <v>1545.509</v>
      </c>
      <c r="CF1961" s="32" t="s">
        <v>135</v>
      </c>
      <c r="CG1961" s="32" t="s">
        <v>136</v>
      </c>
      <c r="CH1961" s="32" t="s">
        <v>655</v>
      </c>
      <c r="CI1961" s="116">
        <v>0</v>
      </c>
      <c r="CJ1961" s="116">
        <v>0</v>
      </c>
      <c r="CK1961" s="116">
        <v>0</v>
      </c>
      <c r="CL1961" s="116">
        <v>0</v>
      </c>
      <c r="CM1961" s="116">
        <v>0</v>
      </c>
      <c r="CN1961" s="116">
        <v>0</v>
      </c>
      <c r="CO1961" s="113">
        <v>0</v>
      </c>
      <c r="CP1961" s="32" t="s">
        <v>6050</v>
      </c>
      <c r="CQ1961" s="32" t="s">
        <v>115</v>
      </c>
      <c r="CR1961" s="32" t="s">
        <v>134</v>
      </c>
      <c r="CS1961" s="32" t="s">
        <v>115</v>
      </c>
      <c r="CT1961" s="113">
        <v>1</v>
      </c>
      <c r="CU1961" s="113">
        <v>0</v>
      </c>
      <c r="CV1961" s="33" t="s">
        <v>401</v>
      </c>
    </row>
    <row r="1962" spans="2:100">
      <c r="B1962" s="31">
        <v>1958</v>
      </c>
      <c r="C1962" s="32" t="s">
        <v>6051</v>
      </c>
      <c r="D1962" s="128"/>
      <c r="E1962" s="128"/>
      <c r="F1962" s="32" t="s">
        <v>635</v>
      </c>
      <c r="G1962" s="32" t="s">
        <v>6046</v>
      </c>
      <c r="H1962" s="32" t="s">
        <v>1613</v>
      </c>
      <c r="I1962" s="32" t="s">
        <v>189</v>
      </c>
      <c r="J1962" s="32" t="s">
        <v>115</v>
      </c>
      <c r="K1962" s="32" t="s">
        <v>115</v>
      </c>
      <c r="L1962" s="32" t="s">
        <v>5458</v>
      </c>
      <c r="M1962" s="32" t="s">
        <v>5459</v>
      </c>
      <c r="N1962" s="32" t="s">
        <v>115</v>
      </c>
      <c r="O1962" s="32" t="s">
        <v>115</v>
      </c>
      <c r="P1962" s="110">
        <v>45933</v>
      </c>
      <c r="Q1962" s="32">
        <v>35</v>
      </c>
      <c r="R1962" s="32" t="s">
        <v>5473</v>
      </c>
      <c r="S1962" s="32" t="s">
        <v>548</v>
      </c>
      <c r="T1962" s="32" t="s">
        <v>549</v>
      </c>
      <c r="U1962" s="32" t="s">
        <v>214</v>
      </c>
      <c r="V1962" s="32" t="s">
        <v>122</v>
      </c>
      <c r="W1962" s="32" t="s">
        <v>123</v>
      </c>
      <c r="X1962" s="32" t="s">
        <v>833</v>
      </c>
      <c r="Y1962" s="128"/>
      <c r="Z1962" s="119" t="s">
        <v>115</v>
      </c>
      <c r="AA1962" s="119">
        <v>69.382013145941798</v>
      </c>
      <c r="AB1962" s="32" t="s">
        <v>115</v>
      </c>
      <c r="AC1962" s="32" t="s">
        <v>407</v>
      </c>
      <c r="AD1962" s="32" t="s">
        <v>115</v>
      </c>
      <c r="AE1962" s="32" t="s">
        <v>115</v>
      </c>
      <c r="AF1962" s="32" t="s">
        <v>115</v>
      </c>
      <c r="AG1962" s="32" t="s">
        <v>4276</v>
      </c>
      <c r="AH1962" s="32" t="s">
        <v>422</v>
      </c>
      <c r="AI1962" s="32">
        <v>5796865</v>
      </c>
      <c r="AJ1962" s="32" t="s">
        <v>6048</v>
      </c>
      <c r="AK1962" s="32" t="s">
        <v>6049</v>
      </c>
      <c r="AL1962" s="32">
        <v>3</v>
      </c>
      <c r="AM1962" s="32">
        <v>82</v>
      </c>
      <c r="AN1962" s="32" t="s">
        <v>128</v>
      </c>
      <c r="AO1962" s="32" t="s">
        <v>123</v>
      </c>
      <c r="AP1962" s="32">
        <v>2022</v>
      </c>
      <c r="AQ1962" s="32" t="s">
        <v>130</v>
      </c>
      <c r="AR1962" s="32">
        <v>2021</v>
      </c>
      <c r="AS1962" s="32" t="s">
        <v>1749</v>
      </c>
      <c r="AT1962" s="32" t="s">
        <v>123</v>
      </c>
      <c r="AU1962" s="32" t="s">
        <v>115</v>
      </c>
      <c r="AV1962" s="32" t="s">
        <v>115</v>
      </c>
      <c r="AW1962" s="32" t="s">
        <v>115</v>
      </c>
      <c r="AX1962" s="32" t="s">
        <v>129</v>
      </c>
      <c r="AY1962" s="32" t="s">
        <v>115</v>
      </c>
      <c r="AZ1962" s="110" t="s">
        <v>115</v>
      </c>
      <c r="BA1962" s="32" t="s">
        <v>115</v>
      </c>
      <c r="BB1962" s="32" t="s">
        <v>115</v>
      </c>
      <c r="BC1962" s="32" t="s">
        <v>115</v>
      </c>
      <c r="BD1962" s="32" t="s">
        <v>115</v>
      </c>
      <c r="BE1962" s="32" t="s">
        <v>115</v>
      </c>
      <c r="BF1962" s="110" t="s">
        <v>115</v>
      </c>
      <c r="BG1962" s="32" t="s">
        <v>131</v>
      </c>
      <c r="BH1962" s="32" t="s">
        <v>115</v>
      </c>
      <c r="BI1962" s="32" t="s">
        <v>195</v>
      </c>
      <c r="BJ1962" s="32">
        <v>2</v>
      </c>
      <c r="BK1962" s="110">
        <v>45551</v>
      </c>
      <c r="BL1962" s="110">
        <v>45565</v>
      </c>
      <c r="BM1962" s="110">
        <v>45742</v>
      </c>
      <c r="BN1962" s="32" t="s">
        <v>115</v>
      </c>
      <c r="BO1962" s="32" t="s">
        <v>115</v>
      </c>
      <c r="BP1962" s="32" t="b">
        <v>1</v>
      </c>
      <c r="BQ1962" s="116">
        <v>14700</v>
      </c>
      <c r="BR1962" s="32" t="s">
        <v>134</v>
      </c>
      <c r="BS1962" s="116">
        <v>12618.4617</v>
      </c>
      <c r="BT1962" s="116">
        <v>12784.438599999999</v>
      </c>
      <c r="BU1962" s="116">
        <v>57.561500000000002</v>
      </c>
      <c r="BV1962" s="116">
        <v>381.63099999999997</v>
      </c>
      <c r="BW1962" s="116">
        <v>2583.0326</v>
      </c>
      <c r="BX1962" s="116">
        <v>7009.5802999999996</v>
      </c>
      <c r="BY1962" s="116">
        <v>2730.6516999999999</v>
      </c>
      <c r="BZ1962" s="116">
        <v>21.9815</v>
      </c>
      <c r="CA1962" s="116">
        <v>0</v>
      </c>
      <c r="CB1962" s="116">
        <v>0</v>
      </c>
      <c r="CC1962" s="116">
        <v>0</v>
      </c>
      <c r="CD1962" s="116">
        <v>0</v>
      </c>
      <c r="CE1962" s="116">
        <v>10031.8055</v>
      </c>
      <c r="CF1962" s="32" t="s">
        <v>135</v>
      </c>
      <c r="CG1962" s="32" t="s">
        <v>136</v>
      </c>
      <c r="CH1962" s="32" t="s">
        <v>235</v>
      </c>
      <c r="CI1962" s="116">
        <v>0</v>
      </c>
      <c r="CJ1962" s="116">
        <v>0</v>
      </c>
      <c r="CK1962" s="116">
        <v>0</v>
      </c>
      <c r="CL1962" s="116">
        <v>0</v>
      </c>
      <c r="CM1962" s="116">
        <v>0</v>
      </c>
      <c r="CN1962" s="116">
        <v>11914.741379999999</v>
      </c>
      <c r="CO1962" s="113">
        <v>0</v>
      </c>
      <c r="CP1962" s="32" t="s">
        <v>6052</v>
      </c>
      <c r="CQ1962" s="32" t="s">
        <v>115</v>
      </c>
      <c r="CR1962" s="32" t="s">
        <v>134</v>
      </c>
      <c r="CS1962" s="32" t="s">
        <v>115</v>
      </c>
      <c r="CT1962" s="113">
        <v>1</v>
      </c>
      <c r="CU1962" s="113">
        <v>0</v>
      </c>
      <c r="CV1962" s="33" t="s">
        <v>401</v>
      </c>
    </row>
    <row r="1963" spans="2:100">
      <c r="B1963" s="31">
        <v>1959</v>
      </c>
      <c r="C1963" s="32" t="s">
        <v>6053</v>
      </c>
      <c r="D1963" s="128"/>
      <c r="E1963" s="128"/>
      <c r="F1963" s="32" t="s">
        <v>458</v>
      </c>
      <c r="G1963" s="32" t="s">
        <v>6054</v>
      </c>
      <c r="H1963" s="32" t="s">
        <v>1613</v>
      </c>
      <c r="I1963" s="32" t="s">
        <v>189</v>
      </c>
      <c r="J1963" s="32" t="s">
        <v>115</v>
      </c>
      <c r="K1963" s="32" t="s">
        <v>115</v>
      </c>
      <c r="L1963" s="32" t="s">
        <v>5458</v>
      </c>
      <c r="M1963" s="32" t="s">
        <v>5459</v>
      </c>
      <c r="N1963" s="32" t="s">
        <v>115</v>
      </c>
      <c r="O1963" s="32" t="s">
        <v>115</v>
      </c>
      <c r="P1963" s="110">
        <v>45932</v>
      </c>
      <c r="Q1963" s="32">
        <v>20</v>
      </c>
      <c r="R1963" s="32" t="s">
        <v>5473</v>
      </c>
      <c r="S1963" s="32" t="s">
        <v>548</v>
      </c>
      <c r="T1963" s="32" t="s">
        <v>3010</v>
      </c>
      <c r="U1963" s="32" t="s">
        <v>214</v>
      </c>
      <c r="V1963" s="32" t="s">
        <v>122</v>
      </c>
      <c r="W1963" s="32" t="s">
        <v>123</v>
      </c>
      <c r="X1963" s="32" t="s">
        <v>278</v>
      </c>
      <c r="Y1963" s="128"/>
      <c r="Z1963" s="119" t="s">
        <v>115</v>
      </c>
      <c r="AA1963" s="119">
        <v>77.661898590259</v>
      </c>
      <c r="AB1963" s="32" t="s">
        <v>115</v>
      </c>
      <c r="AC1963" s="32" t="s">
        <v>530</v>
      </c>
      <c r="AD1963" s="32" t="s">
        <v>115</v>
      </c>
      <c r="AE1963" s="32" t="s">
        <v>115</v>
      </c>
      <c r="AF1963" s="32" t="s">
        <v>115</v>
      </c>
      <c r="AG1963" s="32" t="s">
        <v>115</v>
      </c>
      <c r="AH1963" s="32" t="s">
        <v>115</v>
      </c>
      <c r="AI1963" s="32">
        <v>5796864</v>
      </c>
      <c r="AJ1963" s="32" t="s">
        <v>6055</v>
      </c>
      <c r="AK1963" s="32" t="s">
        <v>6053</v>
      </c>
      <c r="AL1963" s="32">
        <v>1</v>
      </c>
      <c r="AM1963" s="32">
        <v>82</v>
      </c>
      <c r="AN1963" s="32" t="s">
        <v>128</v>
      </c>
      <c r="AO1963" s="32" t="s">
        <v>123</v>
      </c>
      <c r="AP1963" s="32">
        <v>2022</v>
      </c>
      <c r="AQ1963" s="32" t="s">
        <v>130</v>
      </c>
      <c r="AR1963" s="32">
        <v>2022</v>
      </c>
      <c r="AS1963" s="32" t="s">
        <v>1871</v>
      </c>
      <c r="AT1963" s="32" t="s">
        <v>123</v>
      </c>
      <c r="AU1963" s="32" t="s">
        <v>115</v>
      </c>
      <c r="AV1963" s="32" t="s">
        <v>115</v>
      </c>
      <c r="AW1963" s="32" t="s">
        <v>115</v>
      </c>
      <c r="AX1963" s="32" t="s">
        <v>129</v>
      </c>
      <c r="AY1963" s="32" t="s">
        <v>115</v>
      </c>
      <c r="AZ1963" s="110" t="s">
        <v>115</v>
      </c>
      <c r="BA1963" s="32" t="s">
        <v>115</v>
      </c>
      <c r="BB1963" s="32" t="s">
        <v>115</v>
      </c>
      <c r="BC1963" s="32" t="s">
        <v>115</v>
      </c>
      <c r="BD1963" s="32" t="s">
        <v>115</v>
      </c>
      <c r="BE1963" s="32" t="s">
        <v>115</v>
      </c>
      <c r="BF1963" s="110" t="s">
        <v>115</v>
      </c>
      <c r="BG1963" s="32" t="s">
        <v>131</v>
      </c>
      <c r="BH1963" s="32" t="s">
        <v>115</v>
      </c>
      <c r="BI1963" s="32" t="s">
        <v>195</v>
      </c>
      <c r="BJ1963" s="32">
        <v>2</v>
      </c>
      <c r="BK1963" s="110">
        <v>44858</v>
      </c>
      <c r="BL1963" s="110">
        <v>45016</v>
      </c>
      <c r="BM1963" s="110">
        <v>45119</v>
      </c>
      <c r="BN1963" s="32" t="s">
        <v>115</v>
      </c>
      <c r="BO1963" s="32" t="s">
        <v>115</v>
      </c>
      <c r="BP1963" s="32" t="b">
        <v>0</v>
      </c>
      <c r="BQ1963" s="116">
        <v>4850</v>
      </c>
      <c r="BR1963" s="32" t="s">
        <v>134</v>
      </c>
      <c r="BS1963" s="116">
        <v>4130.7178000000004</v>
      </c>
      <c r="BT1963" s="116">
        <v>4130.7178000000004</v>
      </c>
      <c r="BU1963" s="116">
        <v>63.9816</v>
      </c>
      <c r="BV1963" s="116">
        <v>2346.9875999999999</v>
      </c>
      <c r="BW1963" s="116">
        <v>1742.0386000000001</v>
      </c>
      <c r="BX1963" s="116">
        <v>-22.289899999999999</v>
      </c>
      <c r="BY1963" s="116">
        <v>0</v>
      </c>
      <c r="BZ1963" s="116">
        <v>0</v>
      </c>
      <c r="CA1963" s="116">
        <v>0</v>
      </c>
      <c r="CB1963" s="116">
        <v>0</v>
      </c>
      <c r="CC1963" s="116">
        <v>0</v>
      </c>
      <c r="CD1963" s="116">
        <v>0</v>
      </c>
      <c r="CE1963" s="116">
        <v>4130.7178000000004</v>
      </c>
      <c r="CF1963" s="32" t="s">
        <v>135</v>
      </c>
      <c r="CG1963" s="32" t="s">
        <v>136</v>
      </c>
      <c r="CH1963" s="32" t="s">
        <v>258</v>
      </c>
      <c r="CI1963" s="116">
        <v>0</v>
      </c>
      <c r="CJ1963" s="116">
        <v>0</v>
      </c>
      <c r="CK1963" s="116">
        <v>0</v>
      </c>
      <c r="CL1963" s="116">
        <v>3797.67463</v>
      </c>
      <c r="CM1963" s="116">
        <v>-20.316279999999999</v>
      </c>
      <c r="CN1963" s="116">
        <v>0</v>
      </c>
      <c r="CO1963" s="113">
        <v>0</v>
      </c>
      <c r="CP1963" s="32" t="s">
        <v>6056</v>
      </c>
      <c r="CQ1963" s="32" t="s">
        <v>115</v>
      </c>
      <c r="CR1963" s="32" t="s">
        <v>134</v>
      </c>
      <c r="CS1963" s="32" t="s">
        <v>115</v>
      </c>
      <c r="CT1963" s="113">
        <v>1</v>
      </c>
      <c r="CU1963" s="113">
        <v>0</v>
      </c>
      <c r="CV1963" s="33" t="s">
        <v>401</v>
      </c>
    </row>
    <row r="1964" spans="2:100">
      <c r="B1964" s="31">
        <v>1960</v>
      </c>
      <c r="C1964" s="32" t="s">
        <v>3578</v>
      </c>
      <c r="D1964" s="128"/>
      <c r="E1964" s="128"/>
      <c r="F1964" s="32" t="s">
        <v>420</v>
      </c>
      <c r="G1964" s="32" t="s">
        <v>3575</v>
      </c>
      <c r="H1964" s="32" t="s">
        <v>1613</v>
      </c>
      <c r="I1964" s="32" t="s">
        <v>189</v>
      </c>
      <c r="J1964" s="32" t="s">
        <v>115</v>
      </c>
      <c r="K1964" s="32" t="s">
        <v>3576</v>
      </c>
      <c r="L1964" s="32" t="s">
        <v>5458</v>
      </c>
      <c r="M1964" s="32" t="s">
        <v>5459</v>
      </c>
      <c r="N1964" s="32" t="s">
        <v>115</v>
      </c>
      <c r="O1964" s="32" t="s">
        <v>115</v>
      </c>
      <c r="P1964" s="110">
        <v>45904</v>
      </c>
      <c r="Q1964" s="32">
        <v>22</v>
      </c>
      <c r="R1964" s="32" t="s">
        <v>5473</v>
      </c>
      <c r="S1964" s="32" t="s">
        <v>548</v>
      </c>
      <c r="T1964" s="32" t="s">
        <v>1784</v>
      </c>
      <c r="U1964" s="32" t="s">
        <v>214</v>
      </c>
      <c r="V1964" s="32" t="s">
        <v>122</v>
      </c>
      <c r="W1964" s="32" t="s">
        <v>123</v>
      </c>
      <c r="X1964" s="32" t="s">
        <v>887</v>
      </c>
      <c r="Y1964" s="128"/>
      <c r="Z1964" s="119" t="s">
        <v>115</v>
      </c>
      <c r="AA1964" s="119">
        <v>37.881457476690201</v>
      </c>
      <c r="AB1964" s="32" t="s">
        <v>115</v>
      </c>
      <c r="AC1964" s="32" t="s">
        <v>534</v>
      </c>
      <c r="AD1964" s="32" t="s">
        <v>115</v>
      </c>
      <c r="AE1964" s="32" t="s">
        <v>115</v>
      </c>
      <c r="AF1964" s="32" t="s">
        <v>115</v>
      </c>
      <c r="AG1964" s="32" t="s">
        <v>4276</v>
      </c>
      <c r="AH1964" s="32" t="s">
        <v>422</v>
      </c>
      <c r="AI1964" s="32">
        <v>5796866</v>
      </c>
      <c r="AJ1964" s="32" t="s">
        <v>3577</v>
      </c>
      <c r="AK1964" s="32" t="s">
        <v>3578</v>
      </c>
      <c r="AL1964" s="32">
        <v>3</v>
      </c>
      <c r="AM1964" s="32">
        <v>82</v>
      </c>
      <c r="AN1964" s="32" t="s">
        <v>128</v>
      </c>
      <c r="AO1964" s="32" t="s">
        <v>123</v>
      </c>
      <c r="AP1964" s="32">
        <v>2024</v>
      </c>
      <c r="AQ1964" s="32" t="s">
        <v>130</v>
      </c>
      <c r="AR1964" s="32">
        <v>2021</v>
      </c>
      <c r="AS1964" s="32" t="s">
        <v>1749</v>
      </c>
      <c r="AT1964" s="32" t="s">
        <v>123</v>
      </c>
      <c r="AU1964" s="32" t="s">
        <v>115</v>
      </c>
      <c r="AV1964" s="32" t="s">
        <v>115</v>
      </c>
      <c r="AW1964" s="32" t="s">
        <v>115</v>
      </c>
      <c r="AX1964" s="32" t="s">
        <v>129</v>
      </c>
      <c r="AY1964" s="32" t="s">
        <v>115</v>
      </c>
      <c r="AZ1964" s="110" t="s">
        <v>115</v>
      </c>
      <c r="BA1964" s="32" t="s">
        <v>115</v>
      </c>
      <c r="BB1964" s="32" t="s">
        <v>115</v>
      </c>
      <c r="BC1964" s="32" t="s">
        <v>115</v>
      </c>
      <c r="BD1964" s="32" t="s">
        <v>115</v>
      </c>
      <c r="BE1964" s="32" t="s">
        <v>115</v>
      </c>
      <c r="BF1964" s="110" t="s">
        <v>115</v>
      </c>
      <c r="BG1964" s="32" t="s">
        <v>131</v>
      </c>
      <c r="BH1964" s="32" t="s">
        <v>115</v>
      </c>
      <c r="BI1964" s="32" t="s">
        <v>488</v>
      </c>
      <c r="BJ1964" s="32">
        <v>4</v>
      </c>
      <c r="BK1964" s="110">
        <v>46266</v>
      </c>
      <c r="BL1964" s="110">
        <v>46780</v>
      </c>
      <c r="BM1964" s="110">
        <v>46444</v>
      </c>
      <c r="BN1964" s="32" t="s">
        <v>115</v>
      </c>
      <c r="BO1964" s="32" t="s">
        <v>115</v>
      </c>
      <c r="BP1964" s="32" t="b">
        <v>0</v>
      </c>
      <c r="BQ1964" s="116">
        <v>9958</v>
      </c>
      <c r="BR1964" s="32" t="s">
        <v>134</v>
      </c>
      <c r="BS1964" s="116">
        <v>4168.3221999999996</v>
      </c>
      <c r="BT1964" s="116">
        <v>13852.4432</v>
      </c>
      <c r="BU1964" s="116">
        <v>67.051599999999993</v>
      </c>
      <c r="BV1964" s="116">
        <v>64.125600000000006</v>
      </c>
      <c r="BW1964" s="116">
        <v>138.69820000000001</v>
      </c>
      <c r="BX1964" s="116">
        <v>306.1071</v>
      </c>
      <c r="BY1964" s="116">
        <v>4841.1048000000001</v>
      </c>
      <c r="BZ1964" s="116">
        <v>6917.9930000000004</v>
      </c>
      <c r="CA1964" s="116">
        <v>1517.3630000000001</v>
      </c>
      <c r="CB1964" s="116">
        <v>0</v>
      </c>
      <c r="CC1964" s="116">
        <v>0</v>
      </c>
      <c r="CD1964" s="116">
        <v>0</v>
      </c>
      <c r="CE1964" s="116">
        <v>575.98239999999942</v>
      </c>
      <c r="CF1964" s="32" t="s">
        <v>135</v>
      </c>
      <c r="CG1964" s="32" t="s">
        <v>136</v>
      </c>
      <c r="CH1964" s="32" t="s">
        <v>486</v>
      </c>
      <c r="CI1964" s="116">
        <v>0</v>
      </c>
      <c r="CJ1964" s="116">
        <v>0</v>
      </c>
      <c r="CK1964" s="116">
        <v>0</v>
      </c>
      <c r="CL1964" s="116">
        <v>0</v>
      </c>
      <c r="CM1964" s="116">
        <v>0</v>
      </c>
      <c r="CN1964" s="116">
        <v>0</v>
      </c>
      <c r="CO1964" s="113">
        <v>0</v>
      </c>
      <c r="CP1964" s="32" t="s">
        <v>6057</v>
      </c>
      <c r="CQ1964" s="32" t="s">
        <v>115</v>
      </c>
      <c r="CR1964" s="32" t="s">
        <v>279</v>
      </c>
      <c r="CS1964" s="32" t="s">
        <v>115</v>
      </c>
      <c r="CT1964" s="113">
        <v>1</v>
      </c>
      <c r="CU1964" s="113">
        <v>0</v>
      </c>
      <c r="CV1964" s="33" t="s">
        <v>401</v>
      </c>
    </row>
    <row r="1965" spans="2:100">
      <c r="B1965" s="31">
        <v>1961</v>
      </c>
      <c r="C1965" s="128" t="s">
        <v>5539</v>
      </c>
      <c r="D1965" s="128"/>
      <c r="E1965" s="128"/>
      <c r="F1965" s="128"/>
      <c r="G1965" s="32" t="s">
        <v>6058</v>
      </c>
      <c r="H1965" s="32" t="s">
        <v>1613</v>
      </c>
      <c r="I1965" s="32" t="s">
        <v>118</v>
      </c>
      <c r="J1965" s="32" t="s">
        <v>115</v>
      </c>
      <c r="K1965" s="32" t="s">
        <v>6059</v>
      </c>
      <c r="L1965" s="32" t="s">
        <v>5458</v>
      </c>
      <c r="M1965" s="32" t="s">
        <v>5459</v>
      </c>
      <c r="N1965" s="32" t="s">
        <v>115</v>
      </c>
      <c r="O1965" s="32" t="s">
        <v>115</v>
      </c>
      <c r="P1965" s="110">
        <v>45933</v>
      </c>
      <c r="Q1965" s="32" t="s">
        <v>115</v>
      </c>
      <c r="R1965" s="32" t="s">
        <v>5473</v>
      </c>
      <c r="S1965" s="32" t="s">
        <v>121</v>
      </c>
      <c r="T1965" s="32" t="s">
        <v>115</v>
      </c>
      <c r="U1965" s="32" t="s">
        <v>214</v>
      </c>
      <c r="V1965" s="32" t="s">
        <v>122</v>
      </c>
      <c r="W1965" s="32" t="s">
        <v>123</v>
      </c>
      <c r="X1965" s="32" t="s">
        <v>224</v>
      </c>
      <c r="Y1965" s="128"/>
      <c r="Z1965" s="119" t="s">
        <v>115</v>
      </c>
      <c r="AA1965" s="119">
        <v>2.06028246834809</v>
      </c>
      <c r="AB1965" s="32" t="s">
        <v>115</v>
      </c>
      <c r="AC1965" s="32" t="s">
        <v>534</v>
      </c>
      <c r="AD1965" s="32" t="s">
        <v>115</v>
      </c>
      <c r="AE1965" s="32" t="s">
        <v>115</v>
      </c>
      <c r="AF1965" s="32" t="s">
        <v>115</v>
      </c>
      <c r="AG1965" s="32" t="s">
        <v>4276</v>
      </c>
      <c r="AH1965" s="32" t="s">
        <v>422</v>
      </c>
      <c r="AI1965" s="32">
        <v>5797828</v>
      </c>
      <c r="AJ1965" s="32" t="s">
        <v>6060</v>
      </c>
      <c r="AK1965" s="128" t="s">
        <v>5539</v>
      </c>
      <c r="AL1965" s="32">
        <v>10</v>
      </c>
      <c r="AM1965" s="32">
        <v>82</v>
      </c>
      <c r="AN1965" s="32" t="s">
        <v>128</v>
      </c>
      <c r="AO1965" s="32" t="s">
        <v>123</v>
      </c>
      <c r="AP1965" s="32">
        <v>2022</v>
      </c>
      <c r="AQ1965" s="32" t="s">
        <v>130</v>
      </c>
      <c r="AR1965" s="32">
        <v>2022</v>
      </c>
      <c r="AS1965" s="32" t="s">
        <v>1871</v>
      </c>
      <c r="AT1965" s="32" t="s">
        <v>123</v>
      </c>
      <c r="AU1965" s="32" t="s">
        <v>115</v>
      </c>
      <c r="AV1965" s="32" t="s">
        <v>115</v>
      </c>
      <c r="AW1965" s="32" t="s">
        <v>115</v>
      </c>
      <c r="AX1965" s="32" t="s">
        <v>129</v>
      </c>
      <c r="AY1965" s="32" t="s">
        <v>115</v>
      </c>
      <c r="AZ1965" s="110" t="s">
        <v>115</v>
      </c>
      <c r="BA1965" s="32" t="s">
        <v>115</v>
      </c>
      <c r="BB1965" s="32" t="s">
        <v>115</v>
      </c>
      <c r="BC1965" s="32" t="s">
        <v>115</v>
      </c>
      <c r="BD1965" s="32" t="s">
        <v>115</v>
      </c>
      <c r="BE1965" s="32" t="s">
        <v>115</v>
      </c>
      <c r="BF1965" s="110" t="s">
        <v>115</v>
      </c>
      <c r="BG1965" s="32" t="s">
        <v>131</v>
      </c>
      <c r="BH1965" s="32" t="s">
        <v>115</v>
      </c>
      <c r="BI1965" s="32" t="s">
        <v>436</v>
      </c>
      <c r="BJ1965" s="32">
        <v>3</v>
      </c>
      <c r="BK1965" s="110">
        <v>45334</v>
      </c>
      <c r="BL1965" s="110">
        <v>45667</v>
      </c>
      <c r="BM1965" s="110">
        <v>46051</v>
      </c>
      <c r="BN1965" s="32" t="s">
        <v>594</v>
      </c>
      <c r="BO1965" s="32" t="s">
        <v>2551</v>
      </c>
      <c r="BP1965" s="32" t="b">
        <v>1</v>
      </c>
      <c r="BQ1965" s="116">
        <v>12160</v>
      </c>
      <c r="BR1965" s="32" t="s">
        <v>134</v>
      </c>
      <c r="BS1965" s="116">
        <v>1599.077</v>
      </c>
      <c r="BT1965" s="116">
        <v>1777.6664000000001</v>
      </c>
      <c r="BU1965" s="116">
        <v>13.8209</v>
      </c>
      <c r="BV1965" s="116">
        <v>48.714500000000001</v>
      </c>
      <c r="BW1965" s="116">
        <v>584.154</v>
      </c>
      <c r="BX1965" s="116">
        <v>498.26740000000001</v>
      </c>
      <c r="BY1965" s="116">
        <v>514.673</v>
      </c>
      <c r="BZ1965" s="116">
        <v>118.0367</v>
      </c>
      <c r="CA1965" s="116">
        <v>0</v>
      </c>
      <c r="CB1965" s="116">
        <v>0</v>
      </c>
      <c r="CC1965" s="116">
        <v>0</v>
      </c>
      <c r="CD1965" s="116">
        <v>0</v>
      </c>
      <c r="CE1965" s="116">
        <v>1144.9567999999999</v>
      </c>
      <c r="CF1965" s="32" t="s">
        <v>135</v>
      </c>
      <c r="CG1965" s="32" t="s">
        <v>136</v>
      </c>
      <c r="CH1965" s="32" t="s">
        <v>253</v>
      </c>
      <c r="CI1965" s="116">
        <v>0</v>
      </c>
      <c r="CJ1965" s="116">
        <v>0</v>
      </c>
      <c r="CK1965" s="116">
        <v>0</v>
      </c>
      <c r="CL1965" s="116">
        <v>0</v>
      </c>
      <c r="CM1965" s="116">
        <v>0</v>
      </c>
      <c r="CN1965" s="116">
        <v>0</v>
      </c>
      <c r="CO1965" s="113">
        <v>0</v>
      </c>
      <c r="CP1965" s="32" t="s">
        <v>6061</v>
      </c>
      <c r="CQ1965" s="32" t="s">
        <v>115</v>
      </c>
      <c r="CR1965" s="32" t="s">
        <v>134</v>
      </c>
      <c r="CS1965" s="32" t="s">
        <v>115</v>
      </c>
      <c r="CT1965" s="113">
        <v>0</v>
      </c>
      <c r="CU1965" s="113">
        <v>1</v>
      </c>
      <c r="CV1965" s="33" t="s">
        <v>401</v>
      </c>
    </row>
    <row r="1966" spans="2:100">
      <c r="B1966" s="31">
        <v>1962</v>
      </c>
      <c r="C1966" s="128" t="s">
        <v>5539</v>
      </c>
      <c r="D1966" s="128"/>
      <c r="E1966" s="128"/>
      <c r="F1966" s="128"/>
      <c r="G1966" s="32" t="s">
        <v>6058</v>
      </c>
      <c r="H1966" s="32" t="s">
        <v>213</v>
      </c>
      <c r="I1966" s="32" t="s">
        <v>166</v>
      </c>
      <c r="J1966" s="32" t="s">
        <v>115</v>
      </c>
      <c r="K1966" s="32" t="s">
        <v>6059</v>
      </c>
      <c r="L1966" s="32" t="s">
        <v>5458</v>
      </c>
      <c r="M1966" s="32" t="s">
        <v>5459</v>
      </c>
      <c r="N1966" s="32" t="s">
        <v>115</v>
      </c>
      <c r="O1966" s="32" t="s">
        <v>115</v>
      </c>
      <c r="P1966" s="110">
        <v>45933</v>
      </c>
      <c r="Q1966" s="32" t="s">
        <v>115</v>
      </c>
      <c r="R1966" s="32" t="s">
        <v>5473</v>
      </c>
      <c r="S1966" s="32" t="s">
        <v>121</v>
      </c>
      <c r="T1966" s="32" t="s">
        <v>115</v>
      </c>
      <c r="U1966" s="32" t="s">
        <v>214</v>
      </c>
      <c r="V1966" s="32" t="s">
        <v>122</v>
      </c>
      <c r="W1966" s="32" t="s">
        <v>123</v>
      </c>
      <c r="X1966" s="32" t="s">
        <v>224</v>
      </c>
      <c r="Y1966" s="128"/>
      <c r="Z1966" s="119" t="s">
        <v>115</v>
      </c>
      <c r="AA1966" s="119">
        <v>2.06028246834809</v>
      </c>
      <c r="AB1966" s="32" t="s">
        <v>115</v>
      </c>
      <c r="AC1966" s="32" t="s">
        <v>534</v>
      </c>
      <c r="AD1966" s="32" t="s">
        <v>115</v>
      </c>
      <c r="AE1966" s="32" t="s">
        <v>115</v>
      </c>
      <c r="AF1966" s="32" t="s">
        <v>115</v>
      </c>
      <c r="AG1966" s="32" t="s">
        <v>4276</v>
      </c>
      <c r="AH1966" s="32" t="s">
        <v>422</v>
      </c>
      <c r="AI1966" s="32">
        <v>5797829</v>
      </c>
      <c r="AJ1966" s="32" t="s">
        <v>6060</v>
      </c>
      <c r="AK1966" s="128" t="s">
        <v>5539</v>
      </c>
      <c r="AL1966" s="32">
        <v>10</v>
      </c>
      <c r="AM1966" s="32">
        <v>82</v>
      </c>
      <c r="AN1966" s="32" t="s">
        <v>128</v>
      </c>
      <c r="AO1966" s="32" t="s">
        <v>123</v>
      </c>
      <c r="AP1966" s="32">
        <v>2022</v>
      </c>
      <c r="AQ1966" s="32" t="s">
        <v>130</v>
      </c>
      <c r="AR1966" s="32">
        <v>2021</v>
      </c>
      <c r="AS1966" s="32" t="s">
        <v>1871</v>
      </c>
      <c r="AT1966" s="32" t="s">
        <v>123</v>
      </c>
      <c r="AU1966" s="32" t="s">
        <v>115</v>
      </c>
      <c r="AV1966" s="32" t="s">
        <v>115</v>
      </c>
      <c r="AW1966" s="32" t="s">
        <v>115</v>
      </c>
      <c r="AX1966" s="32" t="s">
        <v>129</v>
      </c>
      <c r="AY1966" s="32" t="s">
        <v>115</v>
      </c>
      <c r="AZ1966" s="110" t="s">
        <v>115</v>
      </c>
      <c r="BA1966" s="32" t="s">
        <v>115</v>
      </c>
      <c r="BB1966" s="32" t="s">
        <v>115</v>
      </c>
      <c r="BC1966" s="32" t="s">
        <v>115</v>
      </c>
      <c r="BD1966" s="32" t="s">
        <v>115</v>
      </c>
      <c r="BE1966" s="32" t="s">
        <v>115</v>
      </c>
      <c r="BF1966" s="110" t="s">
        <v>115</v>
      </c>
      <c r="BG1966" s="32" t="s">
        <v>131</v>
      </c>
      <c r="BH1966" s="32" t="s">
        <v>115</v>
      </c>
      <c r="BI1966" s="32" t="s">
        <v>484</v>
      </c>
      <c r="BJ1966" s="32">
        <v>3</v>
      </c>
      <c r="BK1966" s="110">
        <v>45699</v>
      </c>
      <c r="BL1966" s="110">
        <v>45667</v>
      </c>
      <c r="BM1966" s="110">
        <v>46051</v>
      </c>
      <c r="BN1966" s="32" t="s">
        <v>594</v>
      </c>
      <c r="BO1966" s="32" t="s">
        <v>2551</v>
      </c>
      <c r="BP1966" s="32" t="b">
        <v>1</v>
      </c>
      <c r="BQ1966" s="116">
        <v>12160</v>
      </c>
      <c r="BR1966" s="32" t="s">
        <v>134</v>
      </c>
      <c r="BS1966" s="116">
        <v>280.20800000000003</v>
      </c>
      <c r="BT1966" s="116">
        <v>376.3725</v>
      </c>
      <c r="BU1966" s="116">
        <v>1.6075999999999999</v>
      </c>
      <c r="BV1966" s="116">
        <v>96.189300000000003</v>
      </c>
      <c r="BW1966" s="116">
        <v>58.235199999999999</v>
      </c>
      <c r="BX1966" s="116">
        <v>18.5441</v>
      </c>
      <c r="BY1966" s="116">
        <v>124.0792</v>
      </c>
      <c r="BZ1966" s="116">
        <v>77.716999999999999</v>
      </c>
      <c r="CA1966" s="116">
        <v>0</v>
      </c>
      <c r="CB1966" s="116">
        <v>0</v>
      </c>
      <c r="CC1966" s="116">
        <v>0</v>
      </c>
      <c r="CD1966" s="116">
        <v>0</v>
      </c>
      <c r="CE1966" s="116">
        <v>174.57630000000003</v>
      </c>
      <c r="CF1966" s="32" t="s">
        <v>135</v>
      </c>
      <c r="CG1966" s="32" t="s">
        <v>136</v>
      </c>
      <c r="CH1966" s="32" t="s">
        <v>253</v>
      </c>
      <c r="CI1966" s="116">
        <v>0</v>
      </c>
      <c r="CJ1966" s="116">
        <v>0</v>
      </c>
      <c r="CK1966" s="116">
        <v>0</v>
      </c>
      <c r="CL1966" s="116">
        <v>0</v>
      </c>
      <c r="CM1966" s="116">
        <v>0</v>
      </c>
      <c r="CN1966" s="116">
        <v>0</v>
      </c>
      <c r="CO1966" s="113">
        <v>0</v>
      </c>
      <c r="CP1966" s="32" t="s">
        <v>6062</v>
      </c>
      <c r="CQ1966" s="32" t="s">
        <v>115</v>
      </c>
      <c r="CR1966" s="32" t="s">
        <v>134</v>
      </c>
      <c r="CS1966" s="32" t="s">
        <v>115</v>
      </c>
      <c r="CT1966" s="113">
        <v>0</v>
      </c>
      <c r="CU1966" s="113">
        <v>1</v>
      </c>
      <c r="CV1966" s="33" t="s">
        <v>401</v>
      </c>
    </row>
    <row r="1967" spans="2:100">
      <c r="B1967" s="28">
        <v>1963</v>
      </c>
      <c r="C1967" s="129" t="s">
        <v>5539</v>
      </c>
      <c r="D1967" s="129"/>
      <c r="E1967" s="129"/>
      <c r="F1967" s="129"/>
      <c r="G1967" s="29" t="s">
        <v>6058</v>
      </c>
      <c r="H1967" s="29" t="s">
        <v>213</v>
      </c>
      <c r="I1967" s="29" t="s">
        <v>166</v>
      </c>
      <c r="J1967" s="29" t="s">
        <v>115</v>
      </c>
      <c r="K1967" s="29" t="s">
        <v>6059</v>
      </c>
      <c r="L1967" s="29" t="s">
        <v>5458</v>
      </c>
      <c r="M1967" s="29" t="s">
        <v>5459</v>
      </c>
      <c r="N1967" s="29" t="s">
        <v>115</v>
      </c>
      <c r="O1967" s="29" t="s">
        <v>115</v>
      </c>
      <c r="P1967" s="109">
        <v>45933</v>
      </c>
      <c r="Q1967" s="29" t="s">
        <v>115</v>
      </c>
      <c r="R1967" s="29" t="s">
        <v>5473</v>
      </c>
      <c r="S1967" s="29" t="s">
        <v>121</v>
      </c>
      <c r="T1967" s="29" t="s">
        <v>115</v>
      </c>
      <c r="U1967" s="29" t="s">
        <v>214</v>
      </c>
      <c r="V1967" s="29" t="s">
        <v>122</v>
      </c>
      <c r="W1967" s="29" t="s">
        <v>123</v>
      </c>
      <c r="X1967" s="29" t="s">
        <v>224</v>
      </c>
      <c r="Y1967" s="129"/>
      <c r="Z1967" s="118" t="s">
        <v>115</v>
      </c>
      <c r="AA1967" s="118">
        <v>2.06028246834809</v>
      </c>
      <c r="AB1967" s="29" t="s">
        <v>115</v>
      </c>
      <c r="AC1967" s="29" t="s">
        <v>534</v>
      </c>
      <c r="AD1967" s="29" t="s">
        <v>115</v>
      </c>
      <c r="AE1967" s="29" t="s">
        <v>115</v>
      </c>
      <c r="AF1967" s="29" t="s">
        <v>115</v>
      </c>
      <c r="AG1967" s="29" t="s">
        <v>4276</v>
      </c>
      <c r="AH1967" s="29" t="s">
        <v>422</v>
      </c>
      <c r="AI1967" s="29">
        <v>5797830</v>
      </c>
      <c r="AJ1967" s="29" t="s">
        <v>6060</v>
      </c>
      <c r="AK1967" s="129" t="s">
        <v>5539</v>
      </c>
      <c r="AL1967" s="29">
        <v>10</v>
      </c>
      <c r="AM1967" s="29">
        <v>82</v>
      </c>
      <c r="AN1967" s="29" t="s">
        <v>128</v>
      </c>
      <c r="AO1967" s="29" t="s">
        <v>123</v>
      </c>
      <c r="AP1967" s="29">
        <v>2022</v>
      </c>
      <c r="AQ1967" s="29" t="s">
        <v>130</v>
      </c>
      <c r="AR1967" s="29">
        <v>2021</v>
      </c>
      <c r="AS1967" s="29" t="s">
        <v>1871</v>
      </c>
      <c r="AT1967" s="29" t="s">
        <v>123</v>
      </c>
      <c r="AU1967" s="29" t="s">
        <v>115</v>
      </c>
      <c r="AV1967" s="29" t="s">
        <v>115</v>
      </c>
      <c r="AW1967" s="29" t="s">
        <v>115</v>
      </c>
      <c r="AX1967" s="29" t="s">
        <v>129</v>
      </c>
      <c r="AY1967" s="29" t="s">
        <v>115</v>
      </c>
      <c r="AZ1967" s="109" t="s">
        <v>115</v>
      </c>
      <c r="BA1967" s="29" t="s">
        <v>115</v>
      </c>
      <c r="BB1967" s="29" t="s">
        <v>115</v>
      </c>
      <c r="BC1967" s="29" t="s">
        <v>115</v>
      </c>
      <c r="BD1967" s="29" t="s">
        <v>115</v>
      </c>
      <c r="BE1967" s="29" t="s">
        <v>115</v>
      </c>
      <c r="BF1967" s="109" t="s">
        <v>115</v>
      </c>
      <c r="BG1967" s="29" t="s">
        <v>131</v>
      </c>
      <c r="BH1967" s="29" t="s">
        <v>115</v>
      </c>
      <c r="BI1967" s="29" t="s">
        <v>484</v>
      </c>
      <c r="BJ1967" s="29">
        <v>3</v>
      </c>
      <c r="BK1967" s="109">
        <v>45693</v>
      </c>
      <c r="BL1967" s="109">
        <v>45667</v>
      </c>
      <c r="BM1967" s="109">
        <v>46049</v>
      </c>
      <c r="BN1967" s="29" t="s">
        <v>594</v>
      </c>
      <c r="BO1967" s="29" t="s">
        <v>2551</v>
      </c>
      <c r="BP1967" s="29" t="b">
        <v>1</v>
      </c>
      <c r="BQ1967" s="115">
        <v>12160</v>
      </c>
      <c r="BR1967" s="29" t="s">
        <v>134</v>
      </c>
      <c r="BS1967" s="115">
        <v>280.87</v>
      </c>
      <c r="BT1967" s="115">
        <v>348.26080000000002</v>
      </c>
      <c r="BU1967" s="115">
        <v>1.1037999999999999</v>
      </c>
      <c r="BV1967" s="115">
        <v>81.603200000000001</v>
      </c>
      <c r="BW1967" s="115">
        <v>54.023200000000003</v>
      </c>
      <c r="BX1967" s="115">
        <v>87.541399999999996</v>
      </c>
      <c r="BY1967" s="115">
        <v>78.807599999999994</v>
      </c>
      <c r="BZ1967" s="115">
        <v>45.181600000000003</v>
      </c>
      <c r="CA1967" s="115">
        <v>0</v>
      </c>
      <c r="CB1967" s="115">
        <v>0</v>
      </c>
      <c r="CC1967" s="115">
        <v>0</v>
      </c>
      <c r="CD1967" s="115">
        <v>0</v>
      </c>
      <c r="CE1967" s="115">
        <v>224.27160000000001</v>
      </c>
      <c r="CF1967" s="29" t="s">
        <v>135</v>
      </c>
      <c r="CG1967" s="29" t="s">
        <v>136</v>
      </c>
      <c r="CH1967" s="29" t="s">
        <v>253</v>
      </c>
      <c r="CI1967" s="115">
        <v>0</v>
      </c>
      <c r="CJ1967" s="115">
        <v>0</v>
      </c>
      <c r="CK1967" s="115">
        <v>0</v>
      </c>
      <c r="CL1967" s="115">
        <v>0</v>
      </c>
      <c r="CM1967" s="115">
        <v>0</v>
      </c>
      <c r="CN1967" s="115">
        <v>0</v>
      </c>
      <c r="CO1967" s="112">
        <v>0</v>
      </c>
      <c r="CP1967" s="29" t="s">
        <v>6063</v>
      </c>
      <c r="CQ1967" s="29" t="s">
        <v>115</v>
      </c>
      <c r="CR1967" s="29" t="s">
        <v>134</v>
      </c>
      <c r="CS1967" s="29" t="s">
        <v>115</v>
      </c>
      <c r="CT1967" s="112">
        <v>0</v>
      </c>
      <c r="CU1967" s="112">
        <v>1</v>
      </c>
      <c r="CV1967" s="30" t="s">
        <v>401</v>
      </c>
    </row>
    <row r="1968" spans="2:100">
      <c r="B1968" s="31">
        <v>1964</v>
      </c>
      <c r="C1968" s="128" t="s">
        <v>5539</v>
      </c>
      <c r="D1968" s="128"/>
      <c r="E1968" s="128"/>
      <c r="F1968" s="128"/>
      <c r="G1968" s="32" t="s">
        <v>6058</v>
      </c>
      <c r="H1968" s="32" t="s">
        <v>198</v>
      </c>
      <c r="I1968" s="32" t="s">
        <v>118</v>
      </c>
      <c r="J1968" s="32" t="s">
        <v>115</v>
      </c>
      <c r="K1968" s="32" t="s">
        <v>6059</v>
      </c>
      <c r="L1968" s="32" t="s">
        <v>5458</v>
      </c>
      <c r="M1968" s="32" t="s">
        <v>5459</v>
      </c>
      <c r="N1968" s="32" t="s">
        <v>115</v>
      </c>
      <c r="O1968" s="32" t="s">
        <v>115</v>
      </c>
      <c r="P1968" s="110">
        <v>45933</v>
      </c>
      <c r="Q1968" s="32" t="s">
        <v>115</v>
      </c>
      <c r="R1968" s="32" t="s">
        <v>5473</v>
      </c>
      <c r="S1968" s="32" t="s">
        <v>121</v>
      </c>
      <c r="T1968" s="32" t="s">
        <v>115</v>
      </c>
      <c r="U1968" s="32" t="s">
        <v>214</v>
      </c>
      <c r="V1968" s="32" t="s">
        <v>122</v>
      </c>
      <c r="W1968" s="32" t="s">
        <v>123</v>
      </c>
      <c r="X1968" s="32" t="s">
        <v>224</v>
      </c>
      <c r="Y1968" s="128"/>
      <c r="Z1968" s="119" t="s">
        <v>115</v>
      </c>
      <c r="AA1968" s="119">
        <v>1.3122921663575</v>
      </c>
      <c r="AB1968" s="32" t="s">
        <v>115</v>
      </c>
      <c r="AC1968" s="32" t="s">
        <v>534</v>
      </c>
      <c r="AD1968" s="32" t="s">
        <v>115</v>
      </c>
      <c r="AE1968" s="32" t="s">
        <v>115</v>
      </c>
      <c r="AF1968" s="32" t="s">
        <v>115</v>
      </c>
      <c r="AG1968" s="32" t="s">
        <v>4276</v>
      </c>
      <c r="AH1968" s="32" t="s">
        <v>422</v>
      </c>
      <c r="AI1968" s="32">
        <v>5797831</v>
      </c>
      <c r="AJ1968" s="32" t="s">
        <v>6060</v>
      </c>
      <c r="AK1968" s="128" t="s">
        <v>5539</v>
      </c>
      <c r="AL1968" s="32">
        <v>10</v>
      </c>
      <c r="AM1968" s="32">
        <v>82</v>
      </c>
      <c r="AN1968" s="32" t="s">
        <v>128</v>
      </c>
      <c r="AO1968" s="32" t="s">
        <v>123</v>
      </c>
      <c r="AP1968" s="32">
        <v>2022</v>
      </c>
      <c r="AQ1968" s="32" t="s">
        <v>130</v>
      </c>
      <c r="AR1968" s="32">
        <v>2022</v>
      </c>
      <c r="AS1968" s="32" t="s">
        <v>1871</v>
      </c>
      <c r="AT1968" s="32" t="s">
        <v>123</v>
      </c>
      <c r="AU1968" s="32" t="s">
        <v>115</v>
      </c>
      <c r="AV1968" s="32" t="s">
        <v>115</v>
      </c>
      <c r="AW1968" s="32" t="s">
        <v>115</v>
      </c>
      <c r="AX1968" s="32" t="s">
        <v>129</v>
      </c>
      <c r="AY1968" s="32" t="s">
        <v>115</v>
      </c>
      <c r="AZ1968" s="110" t="s">
        <v>115</v>
      </c>
      <c r="BA1968" s="32" t="s">
        <v>115</v>
      </c>
      <c r="BB1968" s="32" t="s">
        <v>115</v>
      </c>
      <c r="BC1968" s="32" t="s">
        <v>115</v>
      </c>
      <c r="BD1968" s="32" t="s">
        <v>115</v>
      </c>
      <c r="BE1968" s="32" t="s">
        <v>115</v>
      </c>
      <c r="BF1968" s="110" t="s">
        <v>115</v>
      </c>
      <c r="BG1968" s="32" t="s">
        <v>131</v>
      </c>
      <c r="BH1968" s="32" t="s">
        <v>115</v>
      </c>
      <c r="BI1968" s="32" t="s">
        <v>864</v>
      </c>
      <c r="BJ1968" s="32">
        <v>3</v>
      </c>
      <c r="BK1968" s="110">
        <v>45800</v>
      </c>
      <c r="BL1968" s="110">
        <v>45667</v>
      </c>
      <c r="BM1968" s="110">
        <v>46051</v>
      </c>
      <c r="BN1968" s="32" t="s">
        <v>594</v>
      </c>
      <c r="BO1968" s="32" t="s">
        <v>2551</v>
      </c>
      <c r="BP1968" s="32" t="b">
        <v>1</v>
      </c>
      <c r="BQ1968" s="116">
        <v>12160</v>
      </c>
      <c r="BR1968" s="32" t="s">
        <v>134</v>
      </c>
      <c r="BS1968" s="116">
        <v>1587.2203</v>
      </c>
      <c r="BT1968" s="116">
        <v>1703.2412999999999</v>
      </c>
      <c r="BU1968" s="116">
        <v>2.1114000000000002</v>
      </c>
      <c r="BV1968" s="116">
        <v>104.8051</v>
      </c>
      <c r="BW1968" s="116">
        <v>137.2106</v>
      </c>
      <c r="BX1968" s="116">
        <v>1220.9380000000001</v>
      </c>
      <c r="BY1968" s="116">
        <v>171.83709999999999</v>
      </c>
      <c r="BZ1968" s="116">
        <v>66.339100000000002</v>
      </c>
      <c r="CA1968" s="116">
        <v>0</v>
      </c>
      <c r="CB1968" s="116">
        <v>0</v>
      </c>
      <c r="CC1968" s="116">
        <v>0</v>
      </c>
      <c r="CD1968" s="116">
        <v>0</v>
      </c>
      <c r="CE1968" s="116">
        <v>1465.0651</v>
      </c>
      <c r="CF1968" s="32" t="s">
        <v>135</v>
      </c>
      <c r="CG1968" s="32" t="s">
        <v>136</v>
      </c>
      <c r="CH1968" s="32" t="s">
        <v>253</v>
      </c>
      <c r="CI1968" s="116">
        <v>0</v>
      </c>
      <c r="CJ1968" s="116">
        <v>0</v>
      </c>
      <c r="CK1968" s="116">
        <v>0</v>
      </c>
      <c r="CL1968" s="116">
        <v>0</v>
      </c>
      <c r="CM1968" s="116">
        <v>0</v>
      </c>
      <c r="CN1968" s="116">
        <v>0</v>
      </c>
      <c r="CO1968" s="113">
        <v>0</v>
      </c>
      <c r="CP1968" s="32" t="s">
        <v>6064</v>
      </c>
      <c r="CQ1968" s="32" t="s">
        <v>115</v>
      </c>
      <c r="CR1968" s="32" t="s">
        <v>134</v>
      </c>
      <c r="CS1968" s="32" t="s">
        <v>115</v>
      </c>
      <c r="CT1968" s="113">
        <v>0</v>
      </c>
      <c r="CU1968" s="113">
        <v>1</v>
      </c>
      <c r="CV1968" s="33" t="s">
        <v>401</v>
      </c>
    </row>
    <row r="1969" spans="2:100">
      <c r="B1969" s="31">
        <v>1965</v>
      </c>
      <c r="C1969" s="128" t="s">
        <v>5539</v>
      </c>
      <c r="D1969" s="128"/>
      <c r="E1969" s="128"/>
      <c r="F1969" s="128"/>
      <c r="G1969" s="32" t="s">
        <v>6058</v>
      </c>
      <c r="H1969" s="32" t="s">
        <v>213</v>
      </c>
      <c r="I1969" s="32" t="s">
        <v>166</v>
      </c>
      <c r="J1969" s="32" t="s">
        <v>115</v>
      </c>
      <c r="K1969" s="32" t="s">
        <v>6059</v>
      </c>
      <c r="L1969" s="32" t="s">
        <v>5458</v>
      </c>
      <c r="M1969" s="32" t="s">
        <v>5459</v>
      </c>
      <c r="N1969" s="32" t="s">
        <v>115</v>
      </c>
      <c r="O1969" s="32" t="s">
        <v>115</v>
      </c>
      <c r="P1969" s="110">
        <v>45933</v>
      </c>
      <c r="Q1969" s="32" t="s">
        <v>115</v>
      </c>
      <c r="R1969" s="32" t="s">
        <v>5473</v>
      </c>
      <c r="S1969" s="32" t="s">
        <v>121</v>
      </c>
      <c r="T1969" s="32" t="s">
        <v>115</v>
      </c>
      <c r="U1969" s="32" t="s">
        <v>214</v>
      </c>
      <c r="V1969" s="32" t="s">
        <v>122</v>
      </c>
      <c r="W1969" s="32" t="s">
        <v>123</v>
      </c>
      <c r="X1969" s="32" t="s">
        <v>224</v>
      </c>
      <c r="Y1969" s="128"/>
      <c r="Z1969" s="119" t="s">
        <v>115</v>
      </c>
      <c r="AA1969" s="119">
        <v>2.06028246834809</v>
      </c>
      <c r="AB1969" s="32" t="s">
        <v>115</v>
      </c>
      <c r="AC1969" s="32" t="s">
        <v>534</v>
      </c>
      <c r="AD1969" s="32" t="s">
        <v>115</v>
      </c>
      <c r="AE1969" s="32" t="s">
        <v>115</v>
      </c>
      <c r="AF1969" s="32" t="s">
        <v>115</v>
      </c>
      <c r="AG1969" s="32" t="s">
        <v>4276</v>
      </c>
      <c r="AH1969" s="32" t="s">
        <v>422</v>
      </c>
      <c r="AI1969" s="32">
        <v>5797832</v>
      </c>
      <c r="AJ1969" s="32" t="s">
        <v>6060</v>
      </c>
      <c r="AK1969" s="128" t="s">
        <v>5539</v>
      </c>
      <c r="AL1969" s="32">
        <v>10</v>
      </c>
      <c r="AM1969" s="32">
        <v>82</v>
      </c>
      <c r="AN1969" s="32" t="s">
        <v>128</v>
      </c>
      <c r="AO1969" s="32" t="s">
        <v>123</v>
      </c>
      <c r="AP1969" s="32">
        <v>2022</v>
      </c>
      <c r="AQ1969" s="32" t="s">
        <v>130</v>
      </c>
      <c r="AR1969" s="32">
        <v>2021</v>
      </c>
      <c r="AS1969" s="32" t="s">
        <v>1871</v>
      </c>
      <c r="AT1969" s="32" t="s">
        <v>123</v>
      </c>
      <c r="AU1969" s="32" t="s">
        <v>115</v>
      </c>
      <c r="AV1969" s="32" t="s">
        <v>115</v>
      </c>
      <c r="AW1969" s="32" t="s">
        <v>115</v>
      </c>
      <c r="AX1969" s="32" t="s">
        <v>129</v>
      </c>
      <c r="AY1969" s="32" t="s">
        <v>115</v>
      </c>
      <c r="AZ1969" s="110" t="s">
        <v>115</v>
      </c>
      <c r="BA1969" s="32" t="s">
        <v>115</v>
      </c>
      <c r="BB1969" s="32" t="s">
        <v>115</v>
      </c>
      <c r="BC1969" s="32" t="s">
        <v>115</v>
      </c>
      <c r="BD1969" s="32" t="s">
        <v>115</v>
      </c>
      <c r="BE1969" s="32" t="s">
        <v>115</v>
      </c>
      <c r="BF1969" s="110" t="s">
        <v>115</v>
      </c>
      <c r="BG1969" s="32" t="s">
        <v>131</v>
      </c>
      <c r="BH1969" s="32" t="s">
        <v>115</v>
      </c>
      <c r="BI1969" s="32" t="s">
        <v>484</v>
      </c>
      <c r="BJ1969" s="32">
        <v>3</v>
      </c>
      <c r="BK1969" s="110">
        <v>45693</v>
      </c>
      <c r="BL1969" s="110">
        <v>45667</v>
      </c>
      <c r="BM1969" s="110">
        <v>46051</v>
      </c>
      <c r="BN1969" s="32" t="s">
        <v>594</v>
      </c>
      <c r="BO1969" s="32" t="s">
        <v>2551</v>
      </c>
      <c r="BP1969" s="32" t="b">
        <v>1</v>
      </c>
      <c r="BQ1969" s="116">
        <v>12160</v>
      </c>
      <c r="BR1969" s="32" t="s">
        <v>134</v>
      </c>
      <c r="BS1969" s="116">
        <v>352.63099999999997</v>
      </c>
      <c r="BT1969" s="116">
        <v>427.45240000000001</v>
      </c>
      <c r="BU1969" s="116">
        <v>1.776</v>
      </c>
      <c r="BV1969" s="116">
        <v>76.949100000000001</v>
      </c>
      <c r="BW1969" s="116">
        <v>128.7432</v>
      </c>
      <c r="BX1969" s="116">
        <v>92.427199999999999</v>
      </c>
      <c r="BY1969" s="116">
        <v>72.915300000000002</v>
      </c>
      <c r="BZ1969" s="116">
        <v>54.641599999999997</v>
      </c>
      <c r="CA1969" s="116">
        <v>0</v>
      </c>
      <c r="CB1969" s="116">
        <v>0</v>
      </c>
      <c r="CC1969" s="116">
        <v>0</v>
      </c>
      <c r="CD1969" s="116">
        <v>0</v>
      </c>
      <c r="CE1969" s="116">
        <v>299.89549999999997</v>
      </c>
      <c r="CF1969" s="32" t="s">
        <v>135</v>
      </c>
      <c r="CG1969" s="32" t="s">
        <v>136</v>
      </c>
      <c r="CH1969" s="32" t="s">
        <v>253</v>
      </c>
      <c r="CI1969" s="116">
        <v>0</v>
      </c>
      <c r="CJ1969" s="116">
        <v>0</v>
      </c>
      <c r="CK1969" s="116">
        <v>0</v>
      </c>
      <c r="CL1969" s="116">
        <v>0</v>
      </c>
      <c r="CM1969" s="116">
        <v>0</v>
      </c>
      <c r="CN1969" s="116">
        <v>0</v>
      </c>
      <c r="CO1969" s="113">
        <v>0</v>
      </c>
      <c r="CP1969" s="32" t="s">
        <v>6065</v>
      </c>
      <c r="CQ1969" s="32" t="s">
        <v>115</v>
      </c>
      <c r="CR1969" s="32" t="s">
        <v>134</v>
      </c>
      <c r="CS1969" s="32" t="s">
        <v>115</v>
      </c>
      <c r="CT1969" s="113">
        <v>0</v>
      </c>
      <c r="CU1969" s="113">
        <v>1</v>
      </c>
      <c r="CV1969" s="33" t="s">
        <v>401</v>
      </c>
    </row>
    <row r="1970" spans="2:100">
      <c r="B1970" s="31">
        <v>1966</v>
      </c>
      <c r="C1970" s="128" t="s">
        <v>5539</v>
      </c>
      <c r="D1970" s="128"/>
      <c r="E1970" s="128"/>
      <c r="F1970" s="128"/>
      <c r="G1970" s="32" t="s">
        <v>6066</v>
      </c>
      <c r="H1970" s="32" t="s">
        <v>1613</v>
      </c>
      <c r="I1970" s="32" t="s">
        <v>118</v>
      </c>
      <c r="J1970" s="32" t="s">
        <v>115</v>
      </c>
      <c r="K1970" s="32" t="s">
        <v>3577</v>
      </c>
      <c r="L1970" s="32" t="s">
        <v>5458</v>
      </c>
      <c r="M1970" s="32" t="s">
        <v>5459</v>
      </c>
      <c r="N1970" s="32" t="s">
        <v>115</v>
      </c>
      <c r="O1970" s="32" t="s">
        <v>115</v>
      </c>
      <c r="P1970" s="110">
        <v>45916</v>
      </c>
      <c r="Q1970" s="32" t="s">
        <v>115</v>
      </c>
      <c r="R1970" s="32" t="s">
        <v>5473</v>
      </c>
      <c r="S1970" s="32" t="s">
        <v>121</v>
      </c>
      <c r="T1970" s="32" t="s">
        <v>115</v>
      </c>
      <c r="U1970" s="32" t="s">
        <v>214</v>
      </c>
      <c r="V1970" s="32" t="s">
        <v>122</v>
      </c>
      <c r="W1970" s="32" t="s">
        <v>123</v>
      </c>
      <c r="X1970" s="32" t="s">
        <v>887</v>
      </c>
      <c r="Y1970" s="128"/>
      <c r="Z1970" s="119" t="s">
        <v>115</v>
      </c>
      <c r="AA1970" s="119">
        <v>41.321279857637002</v>
      </c>
      <c r="AB1970" s="32" t="s">
        <v>115</v>
      </c>
      <c r="AC1970" s="32" t="s">
        <v>407</v>
      </c>
      <c r="AD1970" s="32" t="s">
        <v>115</v>
      </c>
      <c r="AE1970" s="32" t="s">
        <v>115</v>
      </c>
      <c r="AF1970" s="32" t="s">
        <v>115</v>
      </c>
      <c r="AG1970" s="32" t="s">
        <v>4276</v>
      </c>
      <c r="AH1970" s="32" t="s">
        <v>422</v>
      </c>
      <c r="AI1970" s="32">
        <v>5797901</v>
      </c>
      <c r="AJ1970" s="32" t="s">
        <v>6067</v>
      </c>
      <c r="AK1970" s="128" t="s">
        <v>5539</v>
      </c>
      <c r="AL1970" s="32">
        <v>5</v>
      </c>
      <c r="AM1970" s="32">
        <v>82</v>
      </c>
      <c r="AN1970" s="32" t="s">
        <v>128</v>
      </c>
      <c r="AO1970" s="32" t="s">
        <v>123</v>
      </c>
      <c r="AP1970" s="32">
        <v>2025</v>
      </c>
      <c r="AQ1970" s="32" t="s">
        <v>130</v>
      </c>
      <c r="AR1970" s="32">
        <v>2022</v>
      </c>
      <c r="AS1970" s="32" t="s">
        <v>1871</v>
      </c>
      <c r="AT1970" s="32" t="s">
        <v>123</v>
      </c>
      <c r="AU1970" s="32" t="s">
        <v>115</v>
      </c>
      <c r="AV1970" s="32" t="s">
        <v>115</v>
      </c>
      <c r="AW1970" s="32" t="s">
        <v>115</v>
      </c>
      <c r="AX1970" s="32" t="s">
        <v>129</v>
      </c>
      <c r="AY1970" s="32" t="s">
        <v>115</v>
      </c>
      <c r="AZ1970" s="110" t="s">
        <v>115</v>
      </c>
      <c r="BA1970" s="32" t="s">
        <v>115</v>
      </c>
      <c r="BB1970" s="32" t="s">
        <v>115</v>
      </c>
      <c r="BC1970" s="32" t="s">
        <v>115</v>
      </c>
      <c r="BD1970" s="32" t="s">
        <v>115</v>
      </c>
      <c r="BE1970" s="32" t="s">
        <v>115</v>
      </c>
      <c r="BF1970" s="110" t="s">
        <v>115</v>
      </c>
      <c r="BG1970" s="32" t="s">
        <v>131</v>
      </c>
      <c r="BH1970" s="32" t="s">
        <v>115</v>
      </c>
      <c r="BI1970" s="32" t="s">
        <v>488</v>
      </c>
      <c r="BJ1970" s="32">
        <v>4</v>
      </c>
      <c r="BK1970" s="110">
        <v>46237</v>
      </c>
      <c r="BL1970" s="110">
        <v>45899</v>
      </c>
      <c r="BM1970" s="110">
        <v>46710</v>
      </c>
      <c r="BN1970" s="32" t="s">
        <v>1883</v>
      </c>
      <c r="BO1970" s="32" t="s">
        <v>115</v>
      </c>
      <c r="BP1970" s="32" t="b">
        <v>0</v>
      </c>
      <c r="BQ1970" s="116">
        <v>9120</v>
      </c>
      <c r="BR1970" s="32" t="s">
        <v>134</v>
      </c>
      <c r="BS1970" s="116">
        <v>883.64390000000003</v>
      </c>
      <c r="BT1970" s="116">
        <v>24592.428</v>
      </c>
      <c r="BU1970" s="116">
        <v>0</v>
      </c>
      <c r="BV1970" s="116">
        <v>13.623900000000001</v>
      </c>
      <c r="BW1970" s="116">
        <v>61.216799999999999</v>
      </c>
      <c r="BX1970" s="116">
        <v>454.40570000000002</v>
      </c>
      <c r="BY1970" s="116">
        <v>2778.14</v>
      </c>
      <c r="BZ1970" s="116">
        <v>12593.2153</v>
      </c>
      <c r="CA1970" s="116">
        <v>8644.6257999999998</v>
      </c>
      <c r="CB1970" s="116">
        <v>47.200600000000001</v>
      </c>
      <c r="CC1970" s="116">
        <v>0</v>
      </c>
      <c r="CD1970" s="116">
        <v>0</v>
      </c>
      <c r="CE1970" s="116">
        <v>529.24639999999999</v>
      </c>
      <c r="CF1970" s="32" t="s">
        <v>135</v>
      </c>
      <c r="CG1970" s="32" t="s">
        <v>136</v>
      </c>
      <c r="CH1970" s="32" t="s">
        <v>723</v>
      </c>
      <c r="CI1970" s="116">
        <v>0</v>
      </c>
      <c r="CJ1970" s="116">
        <v>0</v>
      </c>
      <c r="CK1970" s="116">
        <v>0</v>
      </c>
      <c r="CL1970" s="116">
        <v>0</v>
      </c>
      <c r="CM1970" s="116">
        <v>0</v>
      </c>
      <c r="CN1970" s="116">
        <v>0</v>
      </c>
      <c r="CO1970" s="113">
        <v>0</v>
      </c>
      <c r="CP1970" s="32" t="s">
        <v>6068</v>
      </c>
      <c r="CQ1970" s="32" t="s">
        <v>115</v>
      </c>
      <c r="CR1970" s="32" t="s">
        <v>279</v>
      </c>
      <c r="CS1970" s="32" t="s">
        <v>115</v>
      </c>
      <c r="CT1970" s="113">
        <v>1</v>
      </c>
      <c r="CU1970" s="113">
        <v>0</v>
      </c>
      <c r="CV1970" s="33" t="s">
        <v>401</v>
      </c>
    </row>
    <row r="1971" spans="2:100">
      <c r="B1971" s="31">
        <v>1967</v>
      </c>
      <c r="C1971" s="128" t="s">
        <v>5539</v>
      </c>
      <c r="D1971" s="128"/>
      <c r="E1971" s="128"/>
      <c r="F1971" s="128"/>
      <c r="G1971" s="32" t="s">
        <v>5641</v>
      </c>
      <c r="H1971" s="32" t="s">
        <v>1613</v>
      </c>
      <c r="I1971" s="32" t="s">
        <v>118</v>
      </c>
      <c r="J1971" s="32" t="s">
        <v>115</v>
      </c>
      <c r="K1971" s="32" t="s">
        <v>115</v>
      </c>
      <c r="L1971" s="32" t="s">
        <v>5458</v>
      </c>
      <c r="M1971" s="32" t="s">
        <v>5459</v>
      </c>
      <c r="N1971" s="32" t="s">
        <v>115</v>
      </c>
      <c r="O1971" s="32" t="s">
        <v>115</v>
      </c>
      <c r="P1971" s="110">
        <v>45933</v>
      </c>
      <c r="Q1971" s="32" t="s">
        <v>115</v>
      </c>
      <c r="R1971" s="32" t="s">
        <v>5473</v>
      </c>
      <c r="S1971" s="32" t="s">
        <v>121</v>
      </c>
      <c r="T1971" s="32" t="s">
        <v>115</v>
      </c>
      <c r="U1971" s="32" t="s">
        <v>214</v>
      </c>
      <c r="V1971" s="32" t="s">
        <v>122</v>
      </c>
      <c r="W1971" s="32" t="s">
        <v>123</v>
      </c>
      <c r="X1971" s="32" t="s">
        <v>833</v>
      </c>
      <c r="Y1971" s="128"/>
      <c r="Z1971" s="119" t="s">
        <v>115</v>
      </c>
      <c r="AA1971" s="119">
        <v>4.18692103487989</v>
      </c>
      <c r="AB1971" s="32" t="s">
        <v>115</v>
      </c>
      <c r="AC1971" s="32" t="s">
        <v>397</v>
      </c>
      <c r="AD1971" s="32" t="s">
        <v>115</v>
      </c>
      <c r="AE1971" s="32" t="s">
        <v>115</v>
      </c>
      <c r="AF1971" s="32" t="s">
        <v>115</v>
      </c>
      <c r="AG1971" s="32" t="s">
        <v>4276</v>
      </c>
      <c r="AH1971" s="32" t="s">
        <v>422</v>
      </c>
      <c r="AI1971" s="32">
        <v>5798548</v>
      </c>
      <c r="AJ1971" s="32" t="s">
        <v>5642</v>
      </c>
      <c r="AK1971" s="128" t="s">
        <v>5539</v>
      </c>
      <c r="AL1971" s="32">
        <v>8</v>
      </c>
      <c r="AM1971" s="32">
        <v>82</v>
      </c>
      <c r="AN1971" s="32" t="s">
        <v>128</v>
      </c>
      <c r="AO1971" s="32" t="s">
        <v>123</v>
      </c>
      <c r="AP1971" s="32">
        <v>2023</v>
      </c>
      <c r="AQ1971" s="32" t="s">
        <v>130</v>
      </c>
      <c r="AR1971" s="32">
        <v>2022</v>
      </c>
      <c r="AS1971" s="32" t="s">
        <v>1871</v>
      </c>
      <c r="AT1971" s="32" t="s">
        <v>123</v>
      </c>
      <c r="AU1971" s="32" t="s">
        <v>115</v>
      </c>
      <c r="AV1971" s="32" t="s">
        <v>115</v>
      </c>
      <c r="AW1971" s="32" t="s">
        <v>115</v>
      </c>
      <c r="AX1971" s="32" t="s">
        <v>129</v>
      </c>
      <c r="AY1971" s="32" t="s">
        <v>1685</v>
      </c>
      <c r="AZ1971" s="110">
        <v>45390</v>
      </c>
      <c r="BA1971" s="32" t="s">
        <v>1869</v>
      </c>
      <c r="BB1971" s="32" t="s">
        <v>115</v>
      </c>
      <c r="BC1971" s="32" t="s">
        <v>5643</v>
      </c>
      <c r="BD1971" s="32" t="s">
        <v>115</v>
      </c>
      <c r="BE1971" s="32" t="s">
        <v>5644</v>
      </c>
      <c r="BF1971" s="110">
        <v>45659</v>
      </c>
      <c r="BG1971" s="32" t="s">
        <v>306</v>
      </c>
      <c r="BH1971" s="32" t="s">
        <v>156</v>
      </c>
      <c r="BI1971" s="32" t="s">
        <v>488</v>
      </c>
      <c r="BJ1971" s="32">
        <v>4</v>
      </c>
      <c r="BK1971" s="110">
        <v>46128</v>
      </c>
      <c r="BL1971" s="110">
        <v>45940</v>
      </c>
      <c r="BM1971" s="110">
        <v>46225</v>
      </c>
      <c r="BN1971" s="32" t="s">
        <v>2551</v>
      </c>
      <c r="BO1971" s="32" t="s">
        <v>115</v>
      </c>
      <c r="BP1971" s="32" t="b">
        <v>1</v>
      </c>
      <c r="BQ1971" s="116">
        <v>5750</v>
      </c>
      <c r="BR1971" s="32" t="s">
        <v>134</v>
      </c>
      <c r="BS1971" s="116">
        <v>3757.5261</v>
      </c>
      <c r="BT1971" s="116">
        <v>11459.7726</v>
      </c>
      <c r="BU1971" s="116">
        <v>0</v>
      </c>
      <c r="BV1971" s="116">
        <v>100.855</v>
      </c>
      <c r="BW1971" s="116">
        <v>521.41179999999997</v>
      </c>
      <c r="BX1971" s="116">
        <v>880.98080000000004</v>
      </c>
      <c r="BY1971" s="116">
        <v>2571.3236999999999</v>
      </c>
      <c r="BZ1971" s="116">
        <v>7138.8041999999996</v>
      </c>
      <c r="CA1971" s="116">
        <v>246.39699999999999</v>
      </c>
      <c r="CB1971" s="116">
        <v>0</v>
      </c>
      <c r="CC1971" s="116">
        <v>0</v>
      </c>
      <c r="CD1971" s="116">
        <v>0</v>
      </c>
      <c r="CE1971" s="116">
        <v>1503.2476999999999</v>
      </c>
      <c r="CF1971" s="32" t="s">
        <v>135</v>
      </c>
      <c r="CG1971" s="32" t="s">
        <v>136</v>
      </c>
      <c r="CH1971" s="32" t="s">
        <v>2553</v>
      </c>
      <c r="CI1971" s="116">
        <v>0</v>
      </c>
      <c r="CJ1971" s="116">
        <v>0</v>
      </c>
      <c r="CK1971" s="116">
        <v>0</v>
      </c>
      <c r="CL1971" s="116">
        <v>0</v>
      </c>
      <c r="CM1971" s="116">
        <v>0</v>
      </c>
      <c r="CN1971" s="116">
        <v>0</v>
      </c>
      <c r="CO1971" s="113">
        <v>0</v>
      </c>
      <c r="CP1971" s="32" t="s">
        <v>6069</v>
      </c>
      <c r="CQ1971" s="32" t="s">
        <v>115</v>
      </c>
      <c r="CR1971" s="32" t="s">
        <v>134</v>
      </c>
      <c r="CS1971" s="32" t="s">
        <v>115</v>
      </c>
      <c r="CT1971" s="113">
        <v>0</v>
      </c>
      <c r="CU1971" s="113">
        <v>1</v>
      </c>
      <c r="CV1971" s="33" t="s">
        <v>1936</v>
      </c>
    </row>
    <row r="1972" spans="2:100">
      <c r="B1972" s="31">
        <v>1968</v>
      </c>
      <c r="C1972" s="128" t="s">
        <v>5539</v>
      </c>
      <c r="D1972" s="128"/>
      <c r="E1972" s="128"/>
      <c r="F1972" s="128"/>
      <c r="G1972" s="32" t="s">
        <v>5641</v>
      </c>
      <c r="H1972" s="32" t="s">
        <v>213</v>
      </c>
      <c r="I1972" s="32" t="s">
        <v>166</v>
      </c>
      <c r="J1972" s="32" t="s">
        <v>115</v>
      </c>
      <c r="K1972" s="32" t="s">
        <v>115</v>
      </c>
      <c r="L1972" s="32" t="s">
        <v>5458</v>
      </c>
      <c r="M1972" s="32" t="s">
        <v>5459</v>
      </c>
      <c r="N1972" s="32" t="s">
        <v>115</v>
      </c>
      <c r="O1972" s="32" t="s">
        <v>115</v>
      </c>
      <c r="P1972" s="110">
        <v>45919</v>
      </c>
      <c r="Q1972" s="32" t="s">
        <v>115</v>
      </c>
      <c r="R1972" s="32" t="s">
        <v>5473</v>
      </c>
      <c r="S1972" s="32" t="s">
        <v>121</v>
      </c>
      <c r="T1972" s="32" t="s">
        <v>115</v>
      </c>
      <c r="U1972" s="32" t="s">
        <v>214</v>
      </c>
      <c r="V1972" s="32" t="s">
        <v>122</v>
      </c>
      <c r="W1972" s="32" t="s">
        <v>123</v>
      </c>
      <c r="X1972" s="32" t="s">
        <v>833</v>
      </c>
      <c r="Y1972" s="128"/>
      <c r="Z1972" s="119" t="s">
        <v>115</v>
      </c>
      <c r="AA1972" s="119">
        <v>42.107625737040301</v>
      </c>
      <c r="AB1972" s="32" t="s">
        <v>115</v>
      </c>
      <c r="AC1972" s="32" t="s">
        <v>397</v>
      </c>
      <c r="AD1972" s="32" t="s">
        <v>115</v>
      </c>
      <c r="AE1972" s="32" t="s">
        <v>115</v>
      </c>
      <c r="AF1972" s="32" t="s">
        <v>115</v>
      </c>
      <c r="AG1972" s="32" t="s">
        <v>4276</v>
      </c>
      <c r="AH1972" s="32" t="s">
        <v>422</v>
      </c>
      <c r="AI1972" s="32">
        <v>5798549</v>
      </c>
      <c r="AJ1972" s="32" t="s">
        <v>5642</v>
      </c>
      <c r="AK1972" s="128" t="s">
        <v>5539</v>
      </c>
      <c r="AL1972" s="32">
        <v>8</v>
      </c>
      <c r="AM1972" s="32">
        <v>82</v>
      </c>
      <c r="AN1972" s="32" t="s">
        <v>128</v>
      </c>
      <c r="AO1972" s="32" t="s">
        <v>123</v>
      </c>
      <c r="AP1972" s="32">
        <v>2023</v>
      </c>
      <c r="AQ1972" s="32" t="s">
        <v>130</v>
      </c>
      <c r="AR1972" s="32">
        <v>2022</v>
      </c>
      <c r="AS1972" s="32" t="s">
        <v>1871</v>
      </c>
      <c r="AT1972" s="32" t="s">
        <v>123</v>
      </c>
      <c r="AU1972" s="32" t="s">
        <v>115</v>
      </c>
      <c r="AV1972" s="32" t="s">
        <v>115</v>
      </c>
      <c r="AW1972" s="32" t="s">
        <v>115</v>
      </c>
      <c r="AX1972" s="32" t="s">
        <v>129</v>
      </c>
      <c r="AY1972" s="32" t="s">
        <v>1685</v>
      </c>
      <c r="AZ1972" s="110">
        <v>45390</v>
      </c>
      <c r="BA1972" s="32" t="s">
        <v>1869</v>
      </c>
      <c r="BB1972" s="32" t="s">
        <v>115</v>
      </c>
      <c r="BC1972" s="32" t="s">
        <v>5643</v>
      </c>
      <c r="BD1972" s="32" t="s">
        <v>115</v>
      </c>
      <c r="BE1972" s="32" t="s">
        <v>5644</v>
      </c>
      <c r="BF1972" s="110">
        <v>45659</v>
      </c>
      <c r="BG1972" s="32" t="s">
        <v>306</v>
      </c>
      <c r="BH1972" s="32" t="s">
        <v>156</v>
      </c>
      <c r="BI1972" s="32" t="s">
        <v>436</v>
      </c>
      <c r="BJ1972" s="32">
        <v>3</v>
      </c>
      <c r="BK1972" s="110">
        <v>45737</v>
      </c>
      <c r="BL1972" s="110">
        <v>45940</v>
      </c>
      <c r="BM1972" s="110">
        <v>45995</v>
      </c>
      <c r="BN1972" s="32" t="s">
        <v>115</v>
      </c>
      <c r="BO1972" s="32" t="s">
        <v>115</v>
      </c>
      <c r="BP1972" s="32" t="b">
        <v>1</v>
      </c>
      <c r="BQ1972" s="116">
        <v>5750</v>
      </c>
      <c r="BR1972" s="32" t="s">
        <v>134</v>
      </c>
      <c r="BS1972" s="116">
        <v>174.3297</v>
      </c>
      <c r="BT1972" s="116">
        <v>239.31700000000001</v>
      </c>
      <c r="BU1972" s="116">
        <v>0</v>
      </c>
      <c r="BV1972" s="116">
        <v>32.805199999999999</v>
      </c>
      <c r="BW1972" s="116">
        <v>81.078999999999994</v>
      </c>
      <c r="BX1972" s="116">
        <v>38.106999999999999</v>
      </c>
      <c r="BY1972" s="116">
        <v>51.520600000000002</v>
      </c>
      <c r="BZ1972" s="116">
        <v>35.805199999999999</v>
      </c>
      <c r="CA1972" s="116">
        <v>0</v>
      </c>
      <c r="CB1972" s="116">
        <v>0</v>
      </c>
      <c r="CC1972" s="116">
        <v>0</v>
      </c>
      <c r="CD1972" s="116">
        <v>0</v>
      </c>
      <c r="CE1972" s="116">
        <v>151.99119999999999</v>
      </c>
      <c r="CF1972" s="32" t="s">
        <v>135</v>
      </c>
      <c r="CG1972" s="32" t="s">
        <v>136</v>
      </c>
      <c r="CH1972" s="32" t="s">
        <v>235</v>
      </c>
      <c r="CI1972" s="116">
        <v>0</v>
      </c>
      <c r="CJ1972" s="116">
        <v>0</v>
      </c>
      <c r="CK1972" s="116">
        <v>0</v>
      </c>
      <c r="CL1972" s="116">
        <v>0</v>
      </c>
      <c r="CM1972" s="116">
        <v>0</v>
      </c>
      <c r="CN1972" s="116">
        <v>0</v>
      </c>
      <c r="CO1972" s="113">
        <v>0</v>
      </c>
      <c r="CP1972" s="32" t="s">
        <v>5997</v>
      </c>
      <c r="CQ1972" s="32" t="s">
        <v>115</v>
      </c>
      <c r="CR1972" s="32" t="s">
        <v>134</v>
      </c>
      <c r="CS1972" s="32" t="s">
        <v>115</v>
      </c>
      <c r="CT1972" s="113">
        <v>0</v>
      </c>
      <c r="CU1972" s="113">
        <v>1</v>
      </c>
      <c r="CV1972" s="33" t="s">
        <v>1936</v>
      </c>
    </row>
    <row r="1973" spans="2:100">
      <c r="B1973" s="31">
        <v>1969</v>
      </c>
      <c r="C1973" s="128" t="s">
        <v>5539</v>
      </c>
      <c r="D1973" s="128"/>
      <c r="E1973" s="128"/>
      <c r="F1973" s="128"/>
      <c r="G1973" s="32" t="s">
        <v>5641</v>
      </c>
      <c r="H1973" s="32" t="s">
        <v>213</v>
      </c>
      <c r="I1973" s="32" t="s">
        <v>166</v>
      </c>
      <c r="J1973" s="32" t="s">
        <v>115</v>
      </c>
      <c r="K1973" s="32" t="s">
        <v>115</v>
      </c>
      <c r="L1973" s="32" t="s">
        <v>5458</v>
      </c>
      <c r="M1973" s="32" t="s">
        <v>5459</v>
      </c>
      <c r="N1973" s="32" t="s">
        <v>115</v>
      </c>
      <c r="O1973" s="32" t="s">
        <v>115</v>
      </c>
      <c r="P1973" s="110">
        <v>45902</v>
      </c>
      <c r="Q1973" s="32" t="s">
        <v>115</v>
      </c>
      <c r="R1973" s="32" t="s">
        <v>5473</v>
      </c>
      <c r="S1973" s="32" t="s">
        <v>121</v>
      </c>
      <c r="T1973" s="32" t="s">
        <v>115</v>
      </c>
      <c r="U1973" s="32" t="s">
        <v>214</v>
      </c>
      <c r="V1973" s="32" t="s">
        <v>122</v>
      </c>
      <c r="W1973" s="32" t="s">
        <v>123</v>
      </c>
      <c r="X1973" s="32" t="s">
        <v>833</v>
      </c>
      <c r="Y1973" s="128"/>
      <c r="Z1973" s="119" t="s">
        <v>115</v>
      </c>
      <c r="AA1973" s="119">
        <v>14.702107026353501</v>
      </c>
      <c r="AB1973" s="32" t="s">
        <v>115</v>
      </c>
      <c r="AC1973" s="32" t="s">
        <v>397</v>
      </c>
      <c r="AD1973" s="32" t="s">
        <v>115</v>
      </c>
      <c r="AE1973" s="32" t="s">
        <v>115</v>
      </c>
      <c r="AF1973" s="32" t="s">
        <v>115</v>
      </c>
      <c r="AG1973" s="32" t="s">
        <v>4276</v>
      </c>
      <c r="AH1973" s="32" t="s">
        <v>422</v>
      </c>
      <c r="AI1973" s="32">
        <v>5798550</v>
      </c>
      <c r="AJ1973" s="32" t="s">
        <v>5642</v>
      </c>
      <c r="AK1973" s="128" t="s">
        <v>5539</v>
      </c>
      <c r="AL1973" s="32">
        <v>8</v>
      </c>
      <c r="AM1973" s="32">
        <v>82</v>
      </c>
      <c r="AN1973" s="32" t="s">
        <v>128</v>
      </c>
      <c r="AO1973" s="32" t="s">
        <v>123</v>
      </c>
      <c r="AP1973" s="32">
        <v>2023</v>
      </c>
      <c r="AQ1973" s="32" t="s">
        <v>130</v>
      </c>
      <c r="AR1973" s="32">
        <v>2022</v>
      </c>
      <c r="AS1973" s="32" t="s">
        <v>1871</v>
      </c>
      <c r="AT1973" s="32" t="s">
        <v>123</v>
      </c>
      <c r="AU1973" s="32" t="s">
        <v>115</v>
      </c>
      <c r="AV1973" s="32" t="s">
        <v>115</v>
      </c>
      <c r="AW1973" s="32" t="s">
        <v>115</v>
      </c>
      <c r="AX1973" s="32" t="s">
        <v>129</v>
      </c>
      <c r="AY1973" s="32" t="s">
        <v>1685</v>
      </c>
      <c r="AZ1973" s="110">
        <v>45390</v>
      </c>
      <c r="BA1973" s="32" t="s">
        <v>1869</v>
      </c>
      <c r="BB1973" s="32" t="s">
        <v>115</v>
      </c>
      <c r="BC1973" s="32" t="s">
        <v>5643</v>
      </c>
      <c r="BD1973" s="32" t="s">
        <v>115</v>
      </c>
      <c r="BE1973" s="32" t="s">
        <v>5644</v>
      </c>
      <c r="BF1973" s="110">
        <v>45659</v>
      </c>
      <c r="BG1973" s="32" t="s">
        <v>306</v>
      </c>
      <c r="BH1973" s="32" t="s">
        <v>156</v>
      </c>
      <c r="BI1973" s="32" t="s">
        <v>864</v>
      </c>
      <c r="BJ1973" s="32">
        <v>3</v>
      </c>
      <c r="BK1973" s="110">
        <v>45737</v>
      </c>
      <c r="BL1973" s="110">
        <v>45940</v>
      </c>
      <c r="BM1973" s="110">
        <v>46092</v>
      </c>
      <c r="BN1973" s="32" t="s">
        <v>115</v>
      </c>
      <c r="BO1973" s="32" t="s">
        <v>115</v>
      </c>
      <c r="BP1973" s="32" t="b">
        <v>1</v>
      </c>
      <c r="BQ1973" s="116">
        <v>5750</v>
      </c>
      <c r="BR1973" s="32" t="s">
        <v>134</v>
      </c>
      <c r="BS1973" s="116">
        <v>197.07380000000001</v>
      </c>
      <c r="BT1973" s="116">
        <v>319.1848</v>
      </c>
      <c r="BU1973" s="116">
        <v>0</v>
      </c>
      <c r="BV1973" s="116">
        <v>22.292000000000002</v>
      </c>
      <c r="BW1973" s="116">
        <v>77.131299999999996</v>
      </c>
      <c r="BX1973" s="116">
        <v>70.706299999999999</v>
      </c>
      <c r="BY1973" s="116">
        <v>34.834099999999999</v>
      </c>
      <c r="BZ1973" s="116">
        <v>114.22110000000001</v>
      </c>
      <c r="CA1973" s="116">
        <v>0</v>
      </c>
      <c r="CB1973" s="116">
        <v>0</v>
      </c>
      <c r="CC1973" s="116">
        <v>0</v>
      </c>
      <c r="CD1973" s="116">
        <v>0</v>
      </c>
      <c r="CE1973" s="116">
        <v>170.12960000000001</v>
      </c>
      <c r="CF1973" s="32" t="s">
        <v>135</v>
      </c>
      <c r="CG1973" s="32" t="s">
        <v>136</v>
      </c>
      <c r="CH1973" s="32" t="s">
        <v>235</v>
      </c>
      <c r="CI1973" s="116">
        <v>0</v>
      </c>
      <c r="CJ1973" s="116">
        <v>0</v>
      </c>
      <c r="CK1973" s="116">
        <v>0</v>
      </c>
      <c r="CL1973" s="116">
        <v>0</v>
      </c>
      <c r="CM1973" s="116">
        <v>0</v>
      </c>
      <c r="CN1973" s="116">
        <v>0</v>
      </c>
      <c r="CO1973" s="113">
        <v>0</v>
      </c>
      <c r="CP1973" s="32" t="s">
        <v>6070</v>
      </c>
      <c r="CQ1973" s="32" t="s">
        <v>115</v>
      </c>
      <c r="CR1973" s="32" t="s">
        <v>134</v>
      </c>
      <c r="CS1973" s="32" t="s">
        <v>115</v>
      </c>
      <c r="CT1973" s="113">
        <v>0</v>
      </c>
      <c r="CU1973" s="113">
        <v>1</v>
      </c>
      <c r="CV1973" s="33" t="s">
        <v>1936</v>
      </c>
    </row>
    <row r="1974" spans="2:100">
      <c r="B1974" s="31">
        <v>1970</v>
      </c>
      <c r="C1974" s="128" t="s">
        <v>5539</v>
      </c>
      <c r="D1974" s="128"/>
      <c r="E1974" s="128"/>
      <c r="F1974" s="128"/>
      <c r="G1974" s="32" t="s">
        <v>6071</v>
      </c>
      <c r="H1974" s="32" t="s">
        <v>1613</v>
      </c>
      <c r="I1974" s="32" t="s">
        <v>118</v>
      </c>
      <c r="J1974" s="32" t="s">
        <v>115</v>
      </c>
      <c r="K1974" s="32" t="s">
        <v>115</v>
      </c>
      <c r="L1974" s="32" t="s">
        <v>5458</v>
      </c>
      <c r="M1974" s="32" t="s">
        <v>5459</v>
      </c>
      <c r="N1974" s="32" t="s">
        <v>115</v>
      </c>
      <c r="O1974" s="32" t="s">
        <v>115</v>
      </c>
      <c r="P1974" s="110">
        <v>45932</v>
      </c>
      <c r="Q1974" s="32" t="s">
        <v>115</v>
      </c>
      <c r="R1974" s="32" t="s">
        <v>5473</v>
      </c>
      <c r="S1974" s="32" t="s">
        <v>121</v>
      </c>
      <c r="T1974" s="32" t="s">
        <v>115</v>
      </c>
      <c r="U1974" s="32" t="s">
        <v>214</v>
      </c>
      <c r="V1974" s="32" t="s">
        <v>122</v>
      </c>
      <c r="W1974" s="32" t="s">
        <v>123</v>
      </c>
      <c r="X1974" s="32" t="s">
        <v>278</v>
      </c>
      <c r="Y1974" s="128"/>
      <c r="Z1974" s="119" t="s">
        <v>115</v>
      </c>
      <c r="AA1974" s="119">
        <v>77.661898590259</v>
      </c>
      <c r="AB1974" s="32" t="s">
        <v>115</v>
      </c>
      <c r="AC1974" s="32" t="s">
        <v>407</v>
      </c>
      <c r="AD1974" s="32" t="s">
        <v>115</v>
      </c>
      <c r="AE1974" s="32" t="s">
        <v>115</v>
      </c>
      <c r="AF1974" s="32" t="s">
        <v>115</v>
      </c>
      <c r="AG1974" s="32" t="s">
        <v>4276</v>
      </c>
      <c r="AH1974" s="32" t="s">
        <v>422</v>
      </c>
      <c r="AI1974" s="32">
        <v>5799148</v>
      </c>
      <c r="AJ1974" s="32" t="s">
        <v>6072</v>
      </c>
      <c r="AK1974" s="128" t="s">
        <v>5539</v>
      </c>
      <c r="AL1974" s="32">
        <v>5</v>
      </c>
      <c r="AM1974" s="32">
        <v>82</v>
      </c>
      <c r="AN1974" s="32" t="s">
        <v>128</v>
      </c>
      <c r="AO1974" s="32" t="s">
        <v>123</v>
      </c>
      <c r="AP1974" s="32">
        <v>2023</v>
      </c>
      <c r="AQ1974" s="32" t="s">
        <v>130</v>
      </c>
      <c r="AR1974" s="32">
        <v>2022</v>
      </c>
      <c r="AS1974" s="32" t="s">
        <v>1871</v>
      </c>
      <c r="AT1974" s="32" t="s">
        <v>123</v>
      </c>
      <c r="AU1974" s="32" t="s">
        <v>115</v>
      </c>
      <c r="AV1974" s="32" t="s">
        <v>115</v>
      </c>
      <c r="AW1974" s="32" t="s">
        <v>115</v>
      </c>
      <c r="AX1974" s="32" t="s">
        <v>129</v>
      </c>
      <c r="AY1974" s="32" t="s">
        <v>115</v>
      </c>
      <c r="AZ1974" s="110" t="s">
        <v>115</v>
      </c>
      <c r="BA1974" s="32" t="s">
        <v>115</v>
      </c>
      <c r="BB1974" s="32" t="s">
        <v>115</v>
      </c>
      <c r="BC1974" s="32" t="s">
        <v>115</v>
      </c>
      <c r="BD1974" s="32" t="s">
        <v>115</v>
      </c>
      <c r="BE1974" s="32" t="s">
        <v>115</v>
      </c>
      <c r="BF1974" s="110" t="s">
        <v>115</v>
      </c>
      <c r="BG1974" s="32" t="s">
        <v>131</v>
      </c>
      <c r="BH1974" s="32" t="s">
        <v>115</v>
      </c>
      <c r="BI1974" s="32" t="s">
        <v>872</v>
      </c>
      <c r="BJ1974" s="32">
        <v>3</v>
      </c>
      <c r="BK1974" s="110">
        <v>45461</v>
      </c>
      <c r="BL1974" s="110">
        <v>45870</v>
      </c>
      <c r="BM1974" s="110">
        <v>46162</v>
      </c>
      <c r="BN1974" s="32" t="s">
        <v>1883</v>
      </c>
      <c r="BO1974" s="32" t="s">
        <v>115</v>
      </c>
      <c r="BP1974" s="32" t="b">
        <v>1</v>
      </c>
      <c r="BQ1974" s="116">
        <v>22660</v>
      </c>
      <c r="BR1974" s="32" t="s">
        <v>134</v>
      </c>
      <c r="BS1974" s="116">
        <v>25984.385600000001</v>
      </c>
      <c r="BT1974" s="116">
        <v>31916.760200000001</v>
      </c>
      <c r="BU1974" s="116">
        <v>0</v>
      </c>
      <c r="BV1974" s="116">
        <v>136.27260000000001</v>
      </c>
      <c r="BW1974" s="116">
        <v>2691.5592999999999</v>
      </c>
      <c r="BX1974" s="116">
        <v>12735.019</v>
      </c>
      <c r="BY1974" s="116">
        <v>14861.3593</v>
      </c>
      <c r="BZ1974" s="116">
        <v>1492.5501999999999</v>
      </c>
      <c r="CA1974" s="116">
        <v>0</v>
      </c>
      <c r="CB1974" s="116">
        <v>0</v>
      </c>
      <c r="CC1974" s="116">
        <v>0</v>
      </c>
      <c r="CD1974" s="116">
        <v>0</v>
      </c>
      <c r="CE1974" s="116">
        <v>15562.850800000002</v>
      </c>
      <c r="CF1974" s="32" t="s">
        <v>135</v>
      </c>
      <c r="CG1974" s="32" t="s">
        <v>136</v>
      </c>
      <c r="CH1974" s="32" t="s">
        <v>253</v>
      </c>
      <c r="CI1974" s="116">
        <v>0</v>
      </c>
      <c r="CJ1974" s="116">
        <v>0</v>
      </c>
      <c r="CK1974" s="116">
        <v>0</v>
      </c>
      <c r="CL1974" s="116">
        <v>0</v>
      </c>
      <c r="CM1974" s="116">
        <v>0</v>
      </c>
      <c r="CN1974" s="116">
        <v>0</v>
      </c>
      <c r="CO1974" s="113">
        <v>0</v>
      </c>
      <c r="CP1974" s="32" t="s">
        <v>6073</v>
      </c>
      <c r="CQ1974" s="32" t="s">
        <v>115</v>
      </c>
      <c r="CR1974" s="32" t="s">
        <v>134</v>
      </c>
      <c r="CS1974" s="32" t="s">
        <v>115</v>
      </c>
      <c r="CT1974" s="113">
        <v>1</v>
      </c>
      <c r="CU1974" s="113">
        <v>0</v>
      </c>
      <c r="CV1974" s="33" t="s">
        <v>401</v>
      </c>
    </row>
    <row r="1975" spans="2:100">
      <c r="B1975" s="31">
        <v>1971</v>
      </c>
      <c r="C1975" s="128" t="s">
        <v>5539</v>
      </c>
      <c r="D1975" s="128"/>
      <c r="E1975" s="128"/>
      <c r="F1975" s="128"/>
      <c r="G1975" s="32" t="s">
        <v>6071</v>
      </c>
      <c r="H1975" s="32" t="s">
        <v>1613</v>
      </c>
      <c r="I1975" s="32" t="s">
        <v>189</v>
      </c>
      <c r="J1975" s="32" t="s">
        <v>115</v>
      </c>
      <c r="K1975" s="32" t="s">
        <v>115</v>
      </c>
      <c r="L1975" s="32" t="s">
        <v>5458</v>
      </c>
      <c r="M1975" s="32" t="s">
        <v>5459</v>
      </c>
      <c r="N1975" s="32" t="s">
        <v>115</v>
      </c>
      <c r="O1975" s="32" t="s">
        <v>115</v>
      </c>
      <c r="P1975" s="110">
        <v>45932</v>
      </c>
      <c r="Q1975" s="32">
        <v>31</v>
      </c>
      <c r="R1975" s="32" t="s">
        <v>5473</v>
      </c>
      <c r="S1975" s="32" t="s">
        <v>121</v>
      </c>
      <c r="T1975" s="32" t="s">
        <v>115</v>
      </c>
      <c r="U1975" s="32" t="s">
        <v>214</v>
      </c>
      <c r="V1975" s="32" t="s">
        <v>122</v>
      </c>
      <c r="W1975" s="32" t="s">
        <v>123</v>
      </c>
      <c r="X1975" s="32" t="s">
        <v>278</v>
      </c>
      <c r="Y1975" s="128"/>
      <c r="Z1975" s="119" t="s">
        <v>115</v>
      </c>
      <c r="AA1975" s="119">
        <v>77.661898590259</v>
      </c>
      <c r="AB1975" s="32" t="s">
        <v>115</v>
      </c>
      <c r="AC1975" s="32" t="s">
        <v>407</v>
      </c>
      <c r="AD1975" s="32" t="s">
        <v>115</v>
      </c>
      <c r="AE1975" s="32" t="s">
        <v>115</v>
      </c>
      <c r="AF1975" s="32" t="s">
        <v>115</v>
      </c>
      <c r="AG1975" s="32" t="s">
        <v>4276</v>
      </c>
      <c r="AH1975" s="32" t="s">
        <v>422</v>
      </c>
      <c r="AI1975" s="32">
        <v>5799149</v>
      </c>
      <c r="AJ1975" s="32" t="s">
        <v>6072</v>
      </c>
      <c r="AK1975" s="128" t="s">
        <v>5539</v>
      </c>
      <c r="AL1975" s="32">
        <v>5</v>
      </c>
      <c r="AM1975" s="32">
        <v>82</v>
      </c>
      <c r="AN1975" s="32" t="s">
        <v>128</v>
      </c>
      <c r="AO1975" s="32" t="s">
        <v>123</v>
      </c>
      <c r="AP1975" s="32">
        <v>2023</v>
      </c>
      <c r="AQ1975" s="32" t="s">
        <v>130</v>
      </c>
      <c r="AR1975" s="32">
        <v>2022</v>
      </c>
      <c r="AS1975" s="32" t="s">
        <v>1871</v>
      </c>
      <c r="AT1975" s="32" t="s">
        <v>123</v>
      </c>
      <c r="AU1975" s="32" t="s">
        <v>115</v>
      </c>
      <c r="AV1975" s="32" t="s">
        <v>115</v>
      </c>
      <c r="AW1975" s="32" t="s">
        <v>115</v>
      </c>
      <c r="AX1975" s="32" t="s">
        <v>129</v>
      </c>
      <c r="AY1975" s="32" t="s">
        <v>115</v>
      </c>
      <c r="AZ1975" s="110" t="s">
        <v>115</v>
      </c>
      <c r="BA1975" s="32" t="s">
        <v>115</v>
      </c>
      <c r="BB1975" s="32" t="s">
        <v>115</v>
      </c>
      <c r="BC1975" s="32" t="s">
        <v>115</v>
      </c>
      <c r="BD1975" s="32" t="s">
        <v>115</v>
      </c>
      <c r="BE1975" s="32" t="s">
        <v>115</v>
      </c>
      <c r="BF1975" s="110" t="s">
        <v>115</v>
      </c>
      <c r="BG1975" s="32" t="s">
        <v>131</v>
      </c>
      <c r="BH1975" s="32" t="s">
        <v>115</v>
      </c>
      <c r="BI1975" s="32" t="s">
        <v>195</v>
      </c>
      <c r="BJ1975" s="32">
        <v>2</v>
      </c>
      <c r="BK1975" s="110">
        <v>45572</v>
      </c>
      <c r="BL1975" s="110">
        <v>45870</v>
      </c>
      <c r="BM1975" s="110">
        <v>45621</v>
      </c>
      <c r="BN1975" s="32" t="s">
        <v>115</v>
      </c>
      <c r="BO1975" s="32" t="s">
        <v>115</v>
      </c>
      <c r="BP1975" s="32" t="b">
        <v>1</v>
      </c>
      <c r="BQ1975" s="116">
        <v>22660</v>
      </c>
      <c r="BR1975" s="32" t="s">
        <v>134</v>
      </c>
      <c r="BS1975" s="116">
        <v>2676.1334000000002</v>
      </c>
      <c r="BT1975" s="116">
        <v>2676.1334000000002</v>
      </c>
      <c r="BU1975" s="116">
        <v>0</v>
      </c>
      <c r="BV1975" s="116">
        <v>71.246499999999997</v>
      </c>
      <c r="BW1975" s="116">
        <v>696.89359999999999</v>
      </c>
      <c r="BX1975" s="116">
        <v>1352.0150000000001</v>
      </c>
      <c r="BY1975" s="116">
        <v>555.97829999999999</v>
      </c>
      <c r="BZ1975" s="116">
        <v>0</v>
      </c>
      <c r="CA1975" s="116">
        <v>0</v>
      </c>
      <c r="CB1975" s="116">
        <v>0</v>
      </c>
      <c r="CC1975" s="116">
        <v>0</v>
      </c>
      <c r="CD1975" s="116">
        <v>0</v>
      </c>
      <c r="CE1975" s="116">
        <v>2120.1550999999999</v>
      </c>
      <c r="CF1975" s="32" t="s">
        <v>135</v>
      </c>
      <c r="CG1975" s="32" t="s">
        <v>136</v>
      </c>
      <c r="CH1975" s="32" t="s">
        <v>263</v>
      </c>
      <c r="CI1975" s="116">
        <v>0</v>
      </c>
      <c r="CJ1975" s="116">
        <v>0</v>
      </c>
      <c r="CK1975" s="116">
        <v>0</v>
      </c>
      <c r="CL1975" s="116">
        <v>0</v>
      </c>
      <c r="CM1975" s="116">
        <v>1917.6287200000002</v>
      </c>
      <c r="CN1975" s="116">
        <v>470.32524999999998</v>
      </c>
      <c r="CO1975" s="113">
        <v>0</v>
      </c>
      <c r="CP1975" s="32" t="s">
        <v>6074</v>
      </c>
      <c r="CQ1975" s="32" t="s">
        <v>115</v>
      </c>
      <c r="CR1975" s="32" t="s">
        <v>134</v>
      </c>
      <c r="CS1975" s="32" t="s">
        <v>115</v>
      </c>
      <c r="CT1975" s="113">
        <v>1</v>
      </c>
      <c r="CU1975" s="113">
        <v>0</v>
      </c>
      <c r="CV1975" s="33" t="s">
        <v>401</v>
      </c>
    </row>
    <row r="1976" spans="2:100">
      <c r="B1976" s="31">
        <v>1972</v>
      </c>
      <c r="C1976" s="32" t="s">
        <v>6075</v>
      </c>
      <c r="D1976" s="128"/>
      <c r="E1976" s="128"/>
      <c r="F1976" s="32" t="s">
        <v>1164</v>
      </c>
      <c r="G1976" s="32" t="s">
        <v>6076</v>
      </c>
      <c r="H1976" s="32" t="s">
        <v>3009</v>
      </c>
      <c r="I1976" s="32" t="s">
        <v>118</v>
      </c>
      <c r="J1976" s="32" t="s">
        <v>115</v>
      </c>
      <c r="K1976" s="32" t="s">
        <v>115</v>
      </c>
      <c r="L1976" s="32" t="s">
        <v>5458</v>
      </c>
      <c r="M1976" s="32" t="s">
        <v>5459</v>
      </c>
      <c r="N1976" s="32" t="s">
        <v>115</v>
      </c>
      <c r="O1976" s="32" t="s">
        <v>115</v>
      </c>
      <c r="P1976" s="110">
        <v>45931</v>
      </c>
      <c r="Q1976" s="32" t="s">
        <v>115</v>
      </c>
      <c r="R1976" s="32" t="s">
        <v>5473</v>
      </c>
      <c r="S1976" s="32" t="s">
        <v>121</v>
      </c>
      <c r="T1976" s="32" t="s">
        <v>115</v>
      </c>
      <c r="U1976" s="32" t="s">
        <v>214</v>
      </c>
      <c r="V1976" s="32" t="s">
        <v>122</v>
      </c>
      <c r="W1976" s="32" t="s">
        <v>123</v>
      </c>
      <c r="X1976" s="32" t="s">
        <v>833</v>
      </c>
      <c r="Y1976" s="128"/>
      <c r="Z1976" s="119" t="s">
        <v>115</v>
      </c>
      <c r="AA1976" s="119">
        <v>0.39793099999999698</v>
      </c>
      <c r="AB1976" s="32" t="s">
        <v>115</v>
      </c>
      <c r="AC1976" s="32" t="s">
        <v>397</v>
      </c>
      <c r="AD1976" s="32" t="s">
        <v>115</v>
      </c>
      <c r="AE1976" s="32" t="s">
        <v>115</v>
      </c>
      <c r="AF1976" s="32" t="s">
        <v>115</v>
      </c>
      <c r="AG1976" s="32" t="s">
        <v>4276</v>
      </c>
      <c r="AH1976" s="32" t="s">
        <v>422</v>
      </c>
      <c r="AI1976" s="32">
        <v>5804585</v>
      </c>
      <c r="AJ1976" s="32" t="s">
        <v>6077</v>
      </c>
      <c r="AK1976" s="32" t="s">
        <v>6078</v>
      </c>
      <c r="AL1976" s="32">
        <v>1</v>
      </c>
      <c r="AM1976" s="32">
        <v>82</v>
      </c>
      <c r="AN1976" s="32" t="s">
        <v>128</v>
      </c>
      <c r="AO1976" s="32" t="s">
        <v>129</v>
      </c>
      <c r="AP1976" s="32">
        <v>2025</v>
      </c>
      <c r="AQ1976" s="32" t="s">
        <v>130</v>
      </c>
      <c r="AR1976" s="32">
        <v>2023</v>
      </c>
      <c r="AS1976" s="32" t="s">
        <v>115</v>
      </c>
      <c r="AT1976" s="32" t="s">
        <v>123</v>
      </c>
      <c r="AU1976" s="32" t="s">
        <v>115</v>
      </c>
      <c r="AV1976" s="32" t="s">
        <v>115</v>
      </c>
      <c r="AW1976" s="32" t="s">
        <v>115</v>
      </c>
      <c r="AX1976" s="32" t="s">
        <v>123</v>
      </c>
      <c r="AY1976" s="32" t="s">
        <v>203</v>
      </c>
      <c r="AZ1976" s="110" t="s">
        <v>203</v>
      </c>
      <c r="BA1976" s="32" t="s">
        <v>203</v>
      </c>
      <c r="BB1976" s="32" t="s">
        <v>203</v>
      </c>
      <c r="BC1976" s="32" t="s">
        <v>203</v>
      </c>
      <c r="BD1976" s="32" t="s">
        <v>203</v>
      </c>
      <c r="BE1976" s="32" t="s">
        <v>203</v>
      </c>
      <c r="BF1976" s="110" t="s">
        <v>203</v>
      </c>
      <c r="BG1976" s="32" t="s">
        <v>203</v>
      </c>
      <c r="BH1976" s="32" t="s">
        <v>203</v>
      </c>
      <c r="BI1976" s="32" t="s">
        <v>162</v>
      </c>
      <c r="BJ1976" s="32">
        <v>5</v>
      </c>
      <c r="BK1976" s="110">
        <v>46055</v>
      </c>
      <c r="BL1976" s="110">
        <v>46112</v>
      </c>
      <c r="BM1976" s="110">
        <v>46378</v>
      </c>
      <c r="BN1976" s="32" t="s">
        <v>1883</v>
      </c>
      <c r="BO1976" s="32"/>
      <c r="BP1976" s="32" t="b">
        <v>1</v>
      </c>
      <c r="BQ1976" s="116">
        <v>2500</v>
      </c>
      <c r="BR1976" s="32" t="s">
        <v>134</v>
      </c>
      <c r="BS1976" s="116">
        <v>1011.1642000000001</v>
      </c>
      <c r="BT1976" s="116">
        <v>3301.1713</v>
      </c>
      <c r="BU1976" s="116">
        <v>0</v>
      </c>
      <c r="BV1976" s="116">
        <v>0</v>
      </c>
      <c r="BW1976" s="116">
        <v>404.85270000000003</v>
      </c>
      <c r="BX1976" s="116">
        <v>138.9701</v>
      </c>
      <c r="BY1976" s="116">
        <v>544.29100000000005</v>
      </c>
      <c r="BZ1976" s="116">
        <v>1418.3626999999999</v>
      </c>
      <c r="CA1976" s="116">
        <v>794.69479999999999</v>
      </c>
      <c r="CB1976" s="116">
        <v>0</v>
      </c>
      <c r="CC1976" s="116">
        <v>0</v>
      </c>
      <c r="CD1976" s="116">
        <v>0</v>
      </c>
      <c r="CE1976" s="116">
        <v>543.82280000000003</v>
      </c>
      <c r="CF1976" s="32" t="s">
        <v>135</v>
      </c>
      <c r="CG1976" s="32" t="s">
        <v>136</v>
      </c>
      <c r="CH1976" s="32" t="s">
        <v>655</v>
      </c>
      <c r="CI1976" s="116">
        <v>0</v>
      </c>
      <c r="CJ1976" s="116">
        <v>0</v>
      </c>
      <c r="CK1976" s="116">
        <v>0</v>
      </c>
      <c r="CL1976" s="116">
        <v>0</v>
      </c>
      <c r="CM1976" s="116">
        <v>0</v>
      </c>
      <c r="CN1976" s="116">
        <v>0</v>
      </c>
      <c r="CO1976" s="113">
        <v>0</v>
      </c>
      <c r="CP1976" s="32" t="s">
        <v>6079</v>
      </c>
      <c r="CQ1976" s="32" t="s">
        <v>115</v>
      </c>
      <c r="CR1976" s="32" t="s">
        <v>134</v>
      </c>
      <c r="CS1976" s="32" t="s">
        <v>115</v>
      </c>
      <c r="CT1976" s="113">
        <v>0</v>
      </c>
      <c r="CU1976" s="113">
        <v>1</v>
      </c>
      <c r="CV1976" s="33" t="s">
        <v>1936</v>
      </c>
    </row>
    <row r="1977" spans="2:100">
      <c r="B1977" s="31">
        <v>1973</v>
      </c>
      <c r="C1977" s="128" t="s">
        <v>5539</v>
      </c>
      <c r="D1977" s="128"/>
      <c r="E1977" s="128"/>
      <c r="F1977" s="128"/>
      <c r="G1977" s="32" t="s">
        <v>6080</v>
      </c>
      <c r="H1977" s="32" t="s">
        <v>213</v>
      </c>
      <c r="I1977" s="32" t="s">
        <v>166</v>
      </c>
      <c r="J1977" s="32" t="s">
        <v>115</v>
      </c>
      <c r="K1977" s="32" t="s">
        <v>5667</v>
      </c>
      <c r="L1977" s="32" t="s">
        <v>5458</v>
      </c>
      <c r="M1977" s="32" t="s">
        <v>5459</v>
      </c>
      <c r="N1977" s="32" t="s">
        <v>115</v>
      </c>
      <c r="O1977" s="32" t="s">
        <v>115</v>
      </c>
      <c r="P1977" s="110">
        <v>45932</v>
      </c>
      <c r="Q1977" s="32" t="s">
        <v>115</v>
      </c>
      <c r="R1977" s="32" t="s">
        <v>5473</v>
      </c>
      <c r="S1977" s="32" t="s">
        <v>121</v>
      </c>
      <c r="T1977" s="32" t="s">
        <v>115</v>
      </c>
      <c r="U1977" s="32" t="s">
        <v>214</v>
      </c>
      <c r="V1977" s="32" t="s">
        <v>122</v>
      </c>
      <c r="W1977" s="32" t="s">
        <v>123</v>
      </c>
      <c r="X1977" s="32" t="s">
        <v>2088</v>
      </c>
      <c r="Y1977" s="128"/>
      <c r="Z1977" s="119" t="s">
        <v>115</v>
      </c>
      <c r="AA1977" s="119">
        <v>94.5324210889207</v>
      </c>
      <c r="AB1977" s="32" t="s">
        <v>115</v>
      </c>
      <c r="AC1977" s="32" t="s">
        <v>530</v>
      </c>
      <c r="AD1977" s="32" t="s">
        <v>115</v>
      </c>
      <c r="AE1977" s="32" t="s">
        <v>115</v>
      </c>
      <c r="AF1977" s="32" t="s">
        <v>115</v>
      </c>
      <c r="AG1977" s="32" t="s">
        <v>4276</v>
      </c>
      <c r="AH1977" s="32" t="s">
        <v>422</v>
      </c>
      <c r="AI1977" s="32">
        <v>5553765</v>
      </c>
      <c r="AJ1977" s="32" t="s">
        <v>6081</v>
      </c>
      <c r="AK1977" s="128" t="s">
        <v>5539</v>
      </c>
      <c r="AL1977" s="32">
        <v>6</v>
      </c>
      <c r="AM1977" s="32">
        <v>82</v>
      </c>
      <c r="AN1977" s="32" t="s">
        <v>128</v>
      </c>
      <c r="AO1977" s="32" t="s">
        <v>123</v>
      </c>
      <c r="AP1977" s="32">
        <v>2023</v>
      </c>
      <c r="AQ1977" s="32" t="s">
        <v>130</v>
      </c>
      <c r="AR1977" s="32">
        <v>2023</v>
      </c>
      <c r="AS1977" s="32" t="s">
        <v>1871</v>
      </c>
      <c r="AT1977" s="32" t="s">
        <v>123</v>
      </c>
      <c r="AU1977" s="32" t="s">
        <v>115</v>
      </c>
      <c r="AV1977" s="32" t="s">
        <v>115</v>
      </c>
      <c r="AW1977" s="32" t="s">
        <v>115</v>
      </c>
      <c r="AX1977" s="32" t="s">
        <v>129</v>
      </c>
      <c r="AY1977" s="32" t="s">
        <v>203</v>
      </c>
      <c r="AZ1977" s="110" t="s">
        <v>203</v>
      </c>
      <c r="BA1977" s="32" t="s">
        <v>203</v>
      </c>
      <c r="BB1977" s="32" t="s">
        <v>203</v>
      </c>
      <c r="BC1977" s="32" t="s">
        <v>203</v>
      </c>
      <c r="BD1977" s="32" t="s">
        <v>203</v>
      </c>
      <c r="BE1977" s="32" t="s">
        <v>1910</v>
      </c>
      <c r="BF1977" s="110" t="s">
        <v>203</v>
      </c>
      <c r="BG1977" s="32" t="s">
        <v>203</v>
      </c>
      <c r="BH1977" s="32" t="s">
        <v>203</v>
      </c>
      <c r="BI1977" s="32" t="s">
        <v>960</v>
      </c>
      <c r="BJ1977" s="32">
        <v>5</v>
      </c>
      <c r="BK1977" s="110">
        <v>46421</v>
      </c>
      <c r="BL1977" s="110">
        <v>45778</v>
      </c>
      <c r="BM1977" s="110">
        <v>46455</v>
      </c>
      <c r="BN1977" s="32" t="s">
        <v>308</v>
      </c>
      <c r="BO1977" s="32" t="s">
        <v>115</v>
      </c>
      <c r="BP1977" s="32" t="b">
        <v>1</v>
      </c>
      <c r="BQ1977" s="116">
        <v>20300</v>
      </c>
      <c r="BR1977" s="32" t="s">
        <v>134</v>
      </c>
      <c r="BS1977" s="116">
        <v>174.11699999999999</v>
      </c>
      <c r="BT1977" s="116">
        <v>582.87130000000002</v>
      </c>
      <c r="BU1977" s="116">
        <v>0</v>
      </c>
      <c r="BV1977" s="116">
        <v>0</v>
      </c>
      <c r="BW1977" s="116">
        <v>3.2414000000000001</v>
      </c>
      <c r="BX1977" s="116">
        <v>56.730699999999999</v>
      </c>
      <c r="BY1977" s="116">
        <v>225.67930000000001</v>
      </c>
      <c r="BZ1977" s="116">
        <v>103.03360000000001</v>
      </c>
      <c r="CA1977" s="116">
        <v>194.18629999999999</v>
      </c>
      <c r="CB1977" s="116">
        <v>0</v>
      </c>
      <c r="CC1977" s="116">
        <v>0</v>
      </c>
      <c r="CD1977" s="116">
        <v>0</v>
      </c>
      <c r="CE1977" s="116">
        <v>59.972099999999983</v>
      </c>
      <c r="CF1977" s="32" t="s">
        <v>135</v>
      </c>
      <c r="CG1977" s="32" t="s">
        <v>136</v>
      </c>
      <c r="CH1977" s="32" t="s">
        <v>2207</v>
      </c>
      <c r="CI1977" s="116">
        <v>0</v>
      </c>
      <c r="CJ1977" s="116">
        <v>0</v>
      </c>
      <c r="CK1977" s="116">
        <v>0</v>
      </c>
      <c r="CL1977" s="116">
        <v>0</v>
      </c>
      <c r="CM1977" s="116">
        <v>59.972090000000001</v>
      </c>
      <c r="CN1977" s="116">
        <v>137.71366</v>
      </c>
      <c r="CO1977" s="113">
        <v>0</v>
      </c>
      <c r="CP1977" s="32" t="s">
        <v>6082</v>
      </c>
      <c r="CQ1977" s="32" t="s">
        <v>115</v>
      </c>
      <c r="CR1977" s="32" t="s">
        <v>279</v>
      </c>
      <c r="CS1977" s="32" t="s">
        <v>115</v>
      </c>
      <c r="CT1977" s="113">
        <v>1</v>
      </c>
      <c r="CU1977" s="113">
        <v>0</v>
      </c>
      <c r="CV1977" s="33" t="s">
        <v>1936</v>
      </c>
    </row>
    <row r="1978" spans="2:100">
      <c r="B1978" s="31">
        <v>1974</v>
      </c>
      <c r="C1978" s="128" t="s">
        <v>5539</v>
      </c>
      <c r="D1978" s="128"/>
      <c r="E1978" s="128"/>
      <c r="F1978" s="128"/>
      <c r="G1978" s="32" t="s">
        <v>6080</v>
      </c>
      <c r="H1978" s="32" t="s">
        <v>1613</v>
      </c>
      <c r="I1978" s="32" t="s">
        <v>118</v>
      </c>
      <c r="J1978" s="32" t="s">
        <v>115</v>
      </c>
      <c r="K1978" s="32" t="s">
        <v>5667</v>
      </c>
      <c r="L1978" s="32" t="s">
        <v>5458</v>
      </c>
      <c r="M1978" s="32" t="s">
        <v>5459</v>
      </c>
      <c r="N1978" s="32" t="s">
        <v>115</v>
      </c>
      <c r="O1978" s="32" t="s">
        <v>115</v>
      </c>
      <c r="P1978" s="110">
        <v>45932</v>
      </c>
      <c r="Q1978" s="32" t="s">
        <v>115</v>
      </c>
      <c r="R1978" s="32" t="s">
        <v>5473</v>
      </c>
      <c r="S1978" s="32" t="s">
        <v>121</v>
      </c>
      <c r="T1978" s="32" t="s">
        <v>115</v>
      </c>
      <c r="U1978" s="32" t="s">
        <v>214</v>
      </c>
      <c r="V1978" s="32" t="s">
        <v>122</v>
      </c>
      <c r="W1978" s="32" t="s">
        <v>123</v>
      </c>
      <c r="X1978" s="32" t="s">
        <v>2088</v>
      </c>
      <c r="Y1978" s="128"/>
      <c r="Z1978" s="119" t="s">
        <v>115</v>
      </c>
      <c r="AA1978" s="119">
        <v>94.5324210889207</v>
      </c>
      <c r="AB1978" s="32" t="s">
        <v>115</v>
      </c>
      <c r="AC1978" s="32" t="s">
        <v>530</v>
      </c>
      <c r="AD1978" s="32" t="s">
        <v>115</v>
      </c>
      <c r="AE1978" s="32" t="s">
        <v>115</v>
      </c>
      <c r="AF1978" s="32" t="s">
        <v>115</v>
      </c>
      <c r="AG1978" s="32" t="s">
        <v>4276</v>
      </c>
      <c r="AH1978" s="32" t="s">
        <v>422</v>
      </c>
      <c r="AI1978" s="32">
        <v>5799285</v>
      </c>
      <c r="AJ1978" s="32" t="s">
        <v>6081</v>
      </c>
      <c r="AK1978" s="128" t="s">
        <v>5539</v>
      </c>
      <c r="AL1978" s="32">
        <v>6</v>
      </c>
      <c r="AM1978" s="32">
        <v>82</v>
      </c>
      <c r="AN1978" s="32" t="s">
        <v>128</v>
      </c>
      <c r="AO1978" s="32" t="s">
        <v>123</v>
      </c>
      <c r="AP1978" s="32">
        <v>2023</v>
      </c>
      <c r="AQ1978" s="32" t="s">
        <v>130</v>
      </c>
      <c r="AR1978" s="32">
        <v>2022</v>
      </c>
      <c r="AS1978" s="32" t="s">
        <v>1871</v>
      </c>
      <c r="AT1978" s="32" t="s">
        <v>123</v>
      </c>
      <c r="AU1978" s="32" t="s">
        <v>115</v>
      </c>
      <c r="AV1978" s="32" t="s">
        <v>115</v>
      </c>
      <c r="AW1978" s="32" t="s">
        <v>115</v>
      </c>
      <c r="AX1978" s="32" t="s">
        <v>129</v>
      </c>
      <c r="AY1978" s="32" t="s">
        <v>115</v>
      </c>
      <c r="AZ1978" s="110" t="s">
        <v>115</v>
      </c>
      <c r="BA1978" s="32" t="s">
        <v>115</v>
      </c>
      <c r="BB1978" s="32" t="s">
        <v>115</v>
      </c>
      <c r="BC1978" s="32" t="s">
        <v>115</v>
      </c>
      <c r="BD1978" s="32" t="s">
        <v>115</v>
      </c>
      <c r="BE1978" s="32" t="s">
        <v>115</v>
      </c>
      <c r="BF1978" s="110" t="s">
        <v>115</v>
      </c>
      <c r="BG1978" s="32" t="s">
        <v>115</v>
      </c>
      <c r="BH1978" s="32" t="s">
        <v>115</v>
      </c>
      <c r="BI1978" s="32" t="s">
        <v>484</v>
      </c>
      <c r="BJ1978" s="32">
        <v>3</v>
      </c>
      <c r="BK1978" s="110">
        <v>45811</v>
      </c>
      <c r="BL1978" s="110">
        <v>45778</v>
      </c>
      <c r="BM1978" s="110">
        <v>46455</v>
      </c>
      <c r="BN1978" s="32" t="s">
        <v>308</v>
      </c>
      <c r="BO1978" s="32" t="s">
        <v>115</v>
      </c>
      <c r="BP1978" s="32" t="b">
        <v>1</v>
      </c>
      <c r="BQ1978" s="116">
        <v>20300</v>
      </c>
      <c r="BR1978" s="32" t="s">
        <v>134</v>
      </c>
      <c r="BS1978" s="116">
        <v>11757.8243</v>
      </c>
      <c r="BT1978" s="116">
        <v>23461.819500000001</v>
      </c>
      <c r="BU1978" s="116">
        <v>0</v>
      </c>
      <c r="BV1978" s="116">
        <v>85.638099999999994</v>
      </c>
      <c r="BW1978" s="116">
        <v>668.13369999999998</v>
      </c>
      <c r="BX1978" s="116">
        <v>4305.4053000000004</v>
      </c>
      <c r="BY1978" s="116">
        <v>9172.5522000000001</v>
      </c>
      <c r="BZ1978" s="116">
        <v>7890.8213999999998</v>
      </c>
      <c r="CA1978" s="116">
        <v>1339.2689</v>
      </c>
      <c r="CB1978" s="116">
        <v>0</v>
      </c>
      <c r="CC1978" s="116">
        <v>0</v>
      </c>
      <c r="CD1978" s="116">
        <v>0</v>
      </c>
      <c r="CE1978" s="116">
        <v>5059.1770000000006</v>
      </c>
      <c r="CF1978" s="32" t="s">
        <v>135</v>
      </c>
      <c r="CG1978" s="32" t="s">
        <v>136</v>
      </c>
      <c r="CH1978" s="32" t="s">
        <v>486</v>
      </c>
      <c r="CI1978" s="116">
        <v>0</v>
      </c>
      <c r="CJ1978" s="116">
        <v>0</v>
      </c>
      <c r="CK1978" s="116">
        <v>0</v>
      </c>
      <c r="CL1978" s="116">
        <v>0</v>
      </c>
      <c r="CM1978" s="116">
        <v>0</v>
      </c>
      <c r="CN1978" s="116">
        <v>0</v>
      </c>
      <c r="CO1978" s="113">
        <v>0</v>
      </c>
      <c r="CP1978" s="32" t="s">
        <v>6083</v>
      </c>
      <c r="CQ1978" s="32" t="s">
        <v>115</v>
      </c>
      <c r="CR1978" s="32" t="s">
        <v>279</v>
      </c>
      <c r="CS1978" s="32" t="s">
        <v>115</v>
      </c>
      <c r="CT1978" s="113">
        <v>1</v>
      </c>
      <c r="CU1978" s="113">
        <v>0</v>
      </c>
      <c r="CV1978" s="33" t="s">
        <v>1936</v>
      </c>
    </row>
    <row r="1979" spans="2:100">
      <c r="B1979" s="123">
        <v>1975</v>
      </c>
      <c r="C1979" s="128" t="s">
        <v>5539</v>
      </c>
      <c r="D1979" s="128"/>
      <c r="E1979" s="128"/>
      <c r="F1979" s="128"/>
      <c r="G1979" s="32" t="s">
        <v>5659</v>
      </c>
      <c r="H1979" s="32" t="s">
        <v>1633</v>
      </c>
      <c r="I1979" s="32" t="s">
        <v>118</v>
      </c>
      <c r="J1979" s="32" t="s">
        <v>115</v>
      </c>
      <c r="K1979" s="32" t="s">
        <v>5660</v>
      </c>
      <c r="L1979" s="32" t="s">
        <v>5458</v>
      </c>
      <c r="M1979" s="32" t="s">
        <v>5459</v>
      </c>
      <c r="N1979" s="32" t="s">
        <v>115</v>
      </c>
      <c r="O1979" s="32" t="s">
        <v>115</v>
      </c>
      <c r="P1979" s="110">
        <v>45937</v>
      </c>
      <c r="Q1979" s="32" t="s">
        <v>115</v>
      </c>
      <c r="R1979" s="32" t="s">
        <v>5473</v>
      </c>
      <c r="S1979" s="32" t="s">
        <v>121</v>
      </c>
      <c r="T1979" s="32" t="s">
        <v>115</v>
      </c>
      <c r="U1979" s="32" t="s">
        <v>214</v>
      </c>
      <c r="V1979" s="32" t="s">
        <v>288</v>
      </c>
      <c r="W1979" s="32" t="s">
        <v>123</v>
      </c>
      <c r="X1979" s="32" t="s">
        <v>278</v>
      </c>
      <c r="Y1979" s="128"/>
      <c r="Z1979" s="119" t="s">
        <v>115</v>
      </c>
      <c r="AA1979" s="119">
        <v>9.8538700000000006</v>
      </c>
      <c r="AB1979" s="32" t="s">
        <v>115</v>
      </c>
      <c r="AC1979" s="32" t="s">
        <v>534</v>
      </c>
      <c r="AD1979" s="32" t="s">
        <v>115</v>
      </c>
      <c r="AE1979" s="32" t="s">
        <v>115</v>
      </c>
      <c r="AF1979" s="32" t="s">
        <v>115</v>
      </c>
      <c r="AG1979" s="32" t="s">
        <v>5530</v>
      </c>
      <c r="AH1979" s="32" t="s">
        <v>422</v>
      </c>
      <c r="AI1979" s="32">
        <v>5812826</v>
      </c>
      <c r="AJ1979" s="32" t="s">
        <v>5661</v>
      </c>
      <c r="AK1979" s="128" t="s">
        <v>5539</v>
      </c>
      <c r="AL1979" s="32">
        <v>5</v>
      </c>
      <c r="AM1979" s="32">
        <v>82</v>
      </c>
      <c r="AN1979" s="32" t="s">
        <v>128</v>
      </c>
      <c r="AO1979" s="32" t="s">
        <v>123</v>
      </c>
      <c r="AP1979" s="32">
        <v>2025</v>
      </c>
      <c r="AQ1979" s="32" t="s">
        <v>130</v>
      </c>
      <c r="AR1979" s="32">
        <v>2025</v>
      </c>
      <c r="AS1979" s="32" t="s">
        <v>1871</v>
      </c>
      <c r="AT1979" s="32" t="s">
        <v>123</v>
      </c>
      <c r="AU1979" s="32" t="s">
        <v>115</v>
      </c>
      <c r="AV1979" s="32" t="s">
        <v>115</v>
      </c>
      <c r="AW1979" s="32" t="s">
        <v>115</v>
      </c>
      <c r="AX1979" s="32" t="s">
        <v>129</v>
      </c>
      <c r="AY1979" s="32" t="s">
        <v>203</v>
      </c>
      <c r="AZ1979" s="110" t="s">
        <v>203</v>
      </c>
      <c r="BA1979" s="32" t="s">
        <v>203</v>
      </c>
      <c r="BB1979" s="32" t="s">
        <v>203</v>
      </c>
      <c r="BC1979" s="32" t="s">
        <v>203</v>
      </c>
      <c r="BD1979" s="32" t="s">
        <v>203</v>
      </c>
      <c r="BE1979" s="32" t="s">
        <v>203</v>
      </c>
      <c r="BF1979" s="110" t="s">
        <v>203</v>
      </c>
      <c r="BG1979" s="32" t="s">
        <v>203</v>
      </c>
      <c r="BH1979" s="32" t="s">
        <v>203</v>
      </c>
      <c r="BI1979" s="32" t="s">
        <v>162</v>
      </c>
      <c r="BJ1979" s="32">
        <v>5</v>
      </c>
      <c r="BK1979" s="110">
        <v>46982</v>
      </c>
      <c r="BL1979" s="110">
        <v>45667</v>
      </c>
      <c r="BM1979" s="110">
        <v>47003</v>
      </c>
      <c r="BN1979" s="32" t="s">
        <v>308</v>
      </c>
      <c r="BO1979" s="32" t="s">
        <v>115</v>
      </c>
      <c r="BP1979" s="32" t="b">
        <v>0</v>
      </c>
      <c r="BQ1979" s="116">
        <v>136800</v>
      </c>
      <c r="BR1979" s="32" t="s">
        <v>134</v>
      </c>
      <c r="BS1979" s="116">
        <v>17.264600000000002</v>
      </c>
      <c r="BT1979" s="116">
        <v>977.74170000000004</v>
      </c>
      <c r="BU1979" s="116">
        <v>0</v>
      </c>
      <c r="BV1979" s="116">
        <v>0</v>
      </c>
      <c r="BW1979" s="116">
        <v>0</v>
      </c>
      <c r="BX1979" s="116">
        <v>0</v>
      </c>
      <c r="BY1979" s="116">
        <v>17.679000000000002</v>
      </c>
      <c r="BZ1979" s="116">
        <v>55.832900000000002</v>
      </c>
      <c r="CA1979" s="116">
        <v>423.7792</v>
      </c>
      <c r="CB1979" s="116">
        <v>464.0813</v>
      </c>
      <c r="CC1979" s="116">
        <v>16.369299999999999</v>
      </c>
      <c r="CD1979" s="116">
        <v>0</v>
      </c>
      <c r="CE1979" s="116">
        <v>0</v>
      </c>
      <c r="CF1979" s="32" t="s">
        <v>135</v>
      </c>
      <c r="CG1979" s="32" t="s">
        <v>136</v>
      </c>
      <c r="CH1979" s="32" t="s">
        <v>738</v>
      </c>
      <c r="CI1979" s="116">
        <v>0</v>
      </c>
      <c r="CJ1979" s="116">
        <v>0</v>
      </c>
      <c r="CK1979" s="116">
        <v>0</v>
      </c>
      <c r="CL1979" s="116">
        <v>0</v>
      </c>
      <c r="CM1979" s="116">
        <v>0</v>
      </c>
      <c r="CN1979" s="116">
        <v>0</v>
      </c>
      <c r="CO1979" s="113">
        <v>0</v>
      </c>
      <c r="CP1979" s="32" t="s">
        <v>6084</v>
      </c>
      <c r="CQ1979" s="32" t="s">
        <v>115</v>
      </c>
      <c r="CR1979" s="32" t="s">
        <v>279</v>
      </c>
      <c r="CS1979" s="32" t="s">
        <v>115</v>
      </c>
      <c r="CT1979" s="113">
        <v>1</v>
      </c>
      <c r="CU1979" s="113">
        <v>0</v>
      </c>
      <c r="CV1979" s="33" t="s">
        <v>1936</v>
      </c>
    </row>
    <row r="1980" spans="2:100">
      <c r="B1980" s="31">
        <v>1976</v>
      </c>
      <c r="C1980" s="128" t="s">
        <v>5539</v>
      </c>
      <c r="D1980" s="128"/>
      <c r="E1980" s="128"/>
      <c r="F1980" s="128"/>
      <c r="G1980" s="32" t="s">
        <v>6085</v>
      </c>
      <c r="H1980" s="32" t="s">
        <v>1613</v>
      </c>
      <c r="I1980" s="32" t="s">
        <v>118</v>
      </c>
      <c r="J1980" s="32" t="s">
        <v>115</v>
      </c>
      <c r="K1980" s="32" t="s">
        <v>6086</v>
      </c>
      <c r="L1980" s="32" t="s">
        <v>5458</v>
      </c>
      <c r="M1980" s="32" t="s">
        <v>5459</v>
      </c>
      <c r="N1980" s="32" t="s">
        <v>115</v>
      </c>
      <c r="O1980" s="32" t="s">
        <v>115</v>
      </c>
      <c r="P1980" s="110">
        <v>45911</v>
      </c>
      <c r="Q1980" s="32" t="s">
        <v>115</v>
      </c>
      <c r="R1980" s="32" t="s">
        <v>5473</v>
      </c>
      <c r="S1980" s="32" t="s">
        <v>203</v>
      </c>
      <c r="T1980" s="32" t="s">
        <v>203</v>
      </c>
      <c r="U1980" s="32" t="s">
        <v>214</v>
      </c>
      <c r="V1980" s="32" t="s">
        <v>122</v>
      </c>
      <c r="W1980" s="32" t="s">
        <v>123</v>
      </c>
      <c r="X1980" s="32" t="s">
        <v>887</v>
      </c>
      <c r="Y1980" s="128"/>
      <c r="Z1980" s="119" t="s">
        <v>115</v>
      </c>
      <c r="AA1980" s="119">
        <v>13.1702732245378</v>
      </c>
      <c r="AB1980" s="32" t="s">
        <v>115</v>
      </c>
      <c r="AC1980" s="32" t="s">
        <v>530</v>
      </c>
      <c r="AD1980" s="32" t="s">
        <v>115</v>
      </c>
      <c r="AE1980" s="32" t="s">
        <v>115</v>
      </c>
      <c r="AF1980" s="32" t="s">
        <v>115</v>
      </c>
      <c r="AG1980" s="32" t="s">
        <v>4276</v>
      </c>
      <c r="AH1980" s="32" t="s">
        <v>422</v>
      </c>
      <c r="AI1980" s="32">
        <v>5799786</v>
      </c>
      <c r="AJ1980" s="32" t="s">
        <v>6087</v>
      </c>
      <c r="AK1980" s="128" t="s">
        <v>5539</v>
      </c>
      <c r="AL1980" s="32">
        <v>5</v>
      </c>
      <c r="AM1980" s="32">
        <v>82</v>
      </c>
      <c r="AN1980" s="32" t="s">
        <v>128</v>
      </c>
      <c r="AO1980" s="32" t="s">
        <v>123</v>
      </c>
      <c r="AP1980" s="32" t="s">
        <v>203</v>
      </c>
      <c r="AQ1980" s="32" t="s">
        <v>130</v>
      </c>
      <c r="AR1980" s="32">
        <v>2022</v>
      </c>
      <c r="AS1980" s="32" t="s">
        <v>1871</v>
      </c>
      <c r="AT1980" s="32" t="s">
        <v>123</v>
      </c>
      <c r="AU1980" s="32" t="s">
        <v>115</v>
      </c>
      <c r="AV1980" s="32" t="s">
        <v>115</v>
      </c>
      <c r="AW1980" s="32" t="s">
        <v>115</v>
      </c>
      <c r="AX1980" s="32" t="s">
        <v>129</v>
      </c>
      <c r="AY1980" s="32" t="s">
        <v>115</v>
      </c>
      <c r="AZ1980" s="110" t="s">
        <v>115</v>
      </c>
      <c r="BA1980" s="32" t="s">
        <v>115</v>
      </c>
      <c r="BB1980" s="32" t="s">
        <v>115</v>
      </c>
      <c r="BC1980" s="32" t="s">
        <v>115</v>
      </c>
      <c r="BD1980" s="32" t="s">
        <v>115</v>
      </c>
      <c r="BE1980" s="32" t="s">
        <v>115</v>
      </c>
      <c r="BF1980" s="110" t="s">
        <v>115</v>
      </c>
      <c r="BG1980" s="32" t="s">
        <v>131</v>
      </c>
      <c r="BH1980" s="32" t="s">
        <v>115</v>
      </c>
      <c r="BI1980" s="32" t="s">
        <v>488</v>
      </c>
      <c r="BJ1980" s="32">
        <v>4</v>
      </c>
      <c r="BK1980" s="110">
        <v>46510</v>
      </c>
      <c r="BL1980" s="110">
        <v>45658</v>
      </c>
      <c r="BM1980" s="110">
        <v>46671</v>
      </c>
      <c r="BN1980" s="32" t="s">
        <v>1883</v>
      </c>
      <c r="BO1980" s="32" t="s">
        <v>5561</v>
      </c>
      <c r="BP1980" s="32" t="b">
        <v>0</v>
      </c>
      <c r="BQ1980" s="116">
        <v>6420</v>
      </c>
      <c r="BR1980" s="32" t="s">
        <v>134</v>
      </c>
      <c r="BS1980" s="116">
        <v>1035.44</v>
      </c>
      <c r="BT1980" s="116">
        <v>7660.5052999999998</v>
      </c>
      <c r="BU1980" s="116">
        <v>0</v>
      </c>
      <c r="BV1980" s="116">
        <v>11.2157</v>
      </c>
      <c r="BW1980" s="116">
        <v>527.94989999999996</v>
      </c>
      <c r="BX1980" s="116">
        <v>320.3202</v>
      </c>
      <c r="BY1980" s="116">
        <v>512.68680000000006</v>
      </c>
      <c r="BZ1980" s="116">
        <v>2023.8367000000001</v>
      </c>
      <c r="CA1980" s="116">
        <v>3772.9364</v>
      </c>
      <c r="CB1980" s="116">
        <v>191.95599999999999</v>
      </c>
      <c r="CC1980" s="116">
        <v>157.41229999999999</v>
      </c>
      <c r="CD1980" s="116">
        <v>142.19120000000001</v>
      </c>
      <c r="CE1980" s="116">
        <v>859.48590000000002</v>
      </c>
      <c r="CF1980" s="32" t="s">
        <v>135</v>
      </c>
      <c r="CG1980" s="32" t="s">
        <v>136</v>
      </c>
      <c r="CH1980" s="32" t="s">
        <v>1801</v>
      </c>
      <c r="CI1980" s="116">
        <v>0</v>
      </c>
      <c r="CJ1980" s="116">
        <v>0</v>
      </c>
      <c r="CK1980" s="116">
        <v>0</v>
      </c>
      <c r="CL1980" s="116">
        <v>0</v>
      </c>
      <c r="CM1980" s="116">
        <v>0</v>
      </c>
      <c r="CN1980" s="116">
        <v>0</v>
      </c>
      <c r="CO1980" s="113">
        <v>0</v>
      </c>
      <c r="CP1980" s="32" t="s">
        <v>6088</v>
      </c>
      <c r="CQ1980" s="32" t="s">
        <v>115</v>
      </c>
      <c r="CR1980" s="32" t="s">
        <v>279</v>
      </c>
      <c r="CS1980" s="32" t="s">
        <v>115</v>
      </c>
      <c r="CT1980" s="113">
        <v>1</v>
      </c>
      <c r="CU1980" s="113">
        <v>0</v>
      </c>
      <c r="CV1980" s="33" t="s">
        <v>401</v>
      </c>
    </row>
    <row r="1981" spans="2:100">
      <c r="B1981" s="31">
        <v>1977</v>
      </c>
      <c r="C1981" s="32" t="s">
        <v>6089</v>
      </c>
      <c r="D1981" s="128"/>
      <c r="E1981" s="128"/>
      <c r="F1981" s="32" t="s">
        <v>4454</v>
      </c>
      <c r="G1981" s="32" t="s">
        <v>6090</v>
      </c>
      <c r="H1981" s="32" t="s">
        <v>394</v>
      </c>
      <c r="I1981" s="32" t="s">
        <v>118</v>
      </c>
      <c r="J1981" s="32" t="s">
        <v>115</v>
      </c>
      <c r="K1981" s="32" t="s">
        <v>115</v>
      </c>
      <c r="L1981" s="32" t="s">
        <v>5458</v>
      </c>
      <c r="M1981" s="32" t="s">
        <v>5459</v>
      </c>
      <c r="N1981" s="32" t="s">
        <v>115</v>
      </c>
      <c r="O1981" s="32" t="s">
        <v>115</v>
      </c>
      <c r="P1981" s="110">
        <v>45873</v>
      </c>
      <c r="Q1981" s="32" t="s">
        <v>115</v>
      </c>
      <c r="R1981" s="32" t="s">
        <v>5473</v>
      </c>
      <c r="S1981" s="32" t="s">
        <v>121</v>
      </c>
      <c r="T1981" s="32" t="s">
        <v>115</v>
      </c>
      <c r="U1981" s="32" t="s">
        <v>214</v>
      </c>
      <c r="V1981" s="32" t="s">
        <v>122</v>
      </c>
      <c r="W1981" s="32" t="s">
        <v>123</v>
      </c>
      <c r="X1981" s="32" t="s">
        <v>224</v>
      </c>
      <c r="Y1981" s="128"/>
      <c r="Z1981" s="119" t="s">
        <v>115</v>
      </c>
      <c r="AA1981" s="119">
        <v>0.748400876020891</v>
      </c>
      <c r="AB1981" s="32" t="s">
        <v>115</v>
      </c>
      <c r="AC1981" s="32" t="s">
        <v>397</v>
      </c>
      <c r="AD1981" s="32" t="s">
        <v>115</v>
      </c>
      <c r="AE1981" s="32" t="s">
        <v>115</v>
      </c>
      <c r="AF1981" s="32" t="s">
        <v>115</v>
      </c>
      <c r="AG1981" s="32" t="s">
        <v>4276</v>
      </c>
      <c r="AH1981" s="32" t="s">
        <v>422</v>
      </c>
      <c r="AI1981" s="32">
        <v>5548348</v>
      </c>
      <c r="AJ1981" s="32" t="s">
        <v>6091</v>
      </c>
      <c r="AK1981" s="32" t="s">
        <v>6089</v>
      </c>
      <c r="AL1981" s="32">
        <v>1</v>
      </c>
      <c r="AM1981" s="32">
        <v>82</v>
      </c>
      <c r="AN1981" s="32" t="s">
        <v>128</v>
      </c>
      <c r="AO1981" s="32" t="s">
        <v>129</v>
      </c>
      <c r="AP1981" s="32">
        <v>2025</v>
      </c>
      <c r="AQ1981" s="32" t="s">
        <v>130</v>
      </c>
      <c r="AR1981" s="32">
        <v>2023</v>
      </c>
      <c r="AS1981" s="32" t="s">
        <v>115</v>
      </c>
      <c r="AT1981" s="32" t="s">
        <v>123</v>
      </c>
      <c r="AU1981" s="32" t="s">
        <v>115</v>
      </c>
      <c r="AV1981" s="32" t="s">
        <v>115</v>
      </c>
      <c r="AW1981" s="32" t="s">
        <v>115</v>
      </c>
      <c r="AX1981" s="32" t="s">
        <v>123</v>
      </c>
      <c r="AY1981" s="32" t="s">
        <v>115</v>
      </c>
      <c r="AZ1981" s="110" t="s">
        <v>115</v>
      </c>
      <c r="BA1981" s="32" t="s">
        <v>115</v>
      </c>
      <c r="BB1981" s="32" t="s">
        <v>115</v>
      </c>
      <c r="BC1981" s="32" t="s">
        <v>115</v>
      </c>
      <c r="BD1981" s="32" t="s">
        <v>115</v>
      </c>
      <c r="BE1981" s="32" t="s">
        <v>115</v>
      </c>
      <c r="BF1981" s="110" t="s">
        <v>115</v>
      </c>
      <c r="BG1981" s="32" t="s">
        <v>131</v>
      </c>
      <c r="BH1981" s="32" t="s">
        <v>115</v>
      </c>
      <c r="BI1981" s="32" t="s">
        <v>488</v>
      </c>
      <c r="BJ1981" s="32">
        <v>4</v>
      </c>
      <c r="BK1981" s="110">
        <v>45945</v>
      </c>
      <c r="BL1981" s="110">
        <v>46535</v>
      </c>
      <c r="BM1981" s="110">
        <v>46129</v>
      </c>
      <c r="BN1981" s="32" t="s">
        <v>115</v>
      </c>
      <c r="BO1981" s="32" t="s">
        <v>115</v>
      </c>
      <c r="BP1981" s="32" t="b">
        <v>1</v>
      </c>
      <c r="BQ1981" s="116">
        <v>6900</v>
      </c>
      <c r="BR1981" s="32" t="s">
        <v>134</v>
      </c>
      <c r="BS1981" s="116">
        <v>331.00450000000001</v>
      </c>
      <c r="BT1981" s="116">
        <v>2187.3955999999998</v>
      </c>
      <c r="BU1981" s="116">
        <v>0</v>
      </c>
      <c r="BV1981" s="116">
        <v>27.9633</v>
      </c>
      <c r="BW1981" s="116">
        <v>75.174999999999997</v>
      </c>
      <c r="BX1981" s="116">
        <v>117.28019999999999</v>
      </c>
      <c r="BY1981" s="116">
        <v>1012.7771</v>
      </c>
      <c r="BZ1981" s="116">
        <v>954.20010000000002</v>
      </c>
      <c r="CA1981" s="116">
        <v>0</v>
      </c>
      <c r="CB1981" s="116">
        <v>0</v>
      </c>
      <c r="CC1981" s="116">
        <v>0</v>
      </c>
      <c r="CD1981" s="116">
        <v>0</v>
      </c>
      <c r="CE1981" s="116">
        <v>220.41840000000002</v>
      </c>
      <c r="CF1981" s="32" t="s">
        <v>135</v>
      </c>
      <c r="CG1981" s="32" t="s">
        <v>136</v>
      </c>
      <c r="CH1981" s="32" t="s">
        <v>3390</v>
      </c>
      <c r="CI1981" s="116">
        <v>0</v>
      </c>
      <c r="CJ1981" s="116">
        <v>0</v>
      </c>
      <c r="CK1981" s="116">
        <v>27.963259999999998</v>
      </c>
      <c r="CL1981" s="116">
        <v>75.175050000000013</v>
      </c>
      <c r="CM1981" s="116">
        <v>117.28017000000001</v>
      </c>
      <c r="CN1981" s="116">
        <v>149.61394999999999</v>
      </c>
      <c r="CO1981" s="113">
        <v>0</v>
      </c>
      <c r="CP1981" s="32" t="s">
        <v>6092</v>
      </c>
      <c r="CQ1981" s="32" t="s">
        <v>115</v>
      </c>
      <c r="CR1981" s="32" t="s">
        <v>134</v>
      </c>
      <c r="CS1981" s="32" t="s">
        <v>115</v>
      </c>
      <c r="CT1981" s="113">
        <v>0</v>
      </c>
      <c r="CU1981" s="113">
        <v>1</v>
      </c>
      <c r="CV1981" s="33" t="s">
        <v>401</v>
      </c>
    </row>
    <row r="1982" spans="2:100">
      <c r="B1982" s="31">
        <v>1978</v>
      </c>
      <c r="C1982" s="128" t="s">
        <v>5539</v>
      </c>
      <c r="D1982" s="128"/>
      <c r="E1982" s="128"/>
      <c r="F1982" s="128"/>
      <c r="G1982" s="32" t="s">
        <v>6093</v>
      </c>
      <c r="H1982" s="32" t="s">
        <v>1613</v>
      </c>
      <c r="I1982" s="32" t="s">
        <v>118</v>
      </c>
      <c r="J1982" s="32" t="s">
        <v>115</v>
      </c>
      <c r="K1982" s="32" t="s">
        <v>6094</v>
      </c>
      <c r="L1982" s="32" t="s">
        <v>5458</v>
      </c>
      <c r="M1982" s="32" t="s">
        <v>5459</v>
      </c>
      <c r="N1982" s="32" t="s">
        <v>115</v>
      </c>
      <c r="O1982" s="32" t="s">
        <v>115</v>
      </c>
      <c r="P1982" s="110">
        <v>45911</v>
      </c>
      <c r="Q1982" s="32" t="s">
        <v>115</v>
      </c>
      <c r="R1982" s="32" t="s">
        <v>5473</v>
      </c>
      <c r="S1982" s="32" t="s">
        <v>203</v>
      </c>
      <c r="T1982" s="32" t="s">
        <v>203</v>
      </c>
      <c r="U1982" s="32" t="s">
        <v>214</v>
      </c>
      <c r="V1982" s="32" t="s">
        <v>122</v>
      </c>
      <c r="W1982" s="32" t="s">
        <v>123</v>
      </c>
      <c r="X1982" s="32" t="s">
        <v>278</v>
      </c>
      <c r="Y1982" s="128"/>
      <c r="Z1982" s="119" t="s">
        <v>115</v>
      </c>
      <c r="AA1982" s="119">
        <v>9.76146152541207</v>
      </c>
      <c r="AB1982" s="32" t="s">
        <v>115</v>
      </c>
      <c r="AC1982" s="32" t="s">
        <v>530</v>
      </c>
      <c r="AD1982" s="32" t="s">
        <v>115</v>
      </c>
      <c r="AE1982" s="32" t="s">
        <v>115</v>
      </c>
      <c r="AF1982" s="32" t="s">
        <v>115</v>
      </c>
      <c r="AG1982" s="32" t="s">
        <v>4276</v>
      </c>
      <c r="AH1982" s="32" t="s">
        <v>422</v>
      </c>
      <c r="AI1982" s="32">
        <v>5799986</v>
      </c>
      <c r="AJ1982" s="32" t="s">
        <v>6095</v>
      </c>
      <c r="AK1982" s="128" t="s">
        <v>5539</v>
      </c>
      <c r="AL1982" s="32">
        <v>8</v>
      </c>
      <c r="AM1982" s="32">
        <v>82</v>
      </c>
      <c r="AN1982" s="32" t="s">
        <v>128</v>
      </c>
      <c r="AO1982" s="32" t="s">
        <v>123</v>
      </c>
      <c r="AP1982" s="32" t="s">
        <v>203</v>
      </c>
      <c r="AQ1982" s="32" t="s">
        <v>130</v>
      </c>
      <c r="AR1982" s="32">
        <v>2022</v>
      </c>
      <c r="AS1982" s="32" t="s">
        <v>1871</v>
      </c>
      <c r="AT1982" s="32" t="s">
        <v>123</v>
      </c>
      <c r="AU1982" s="32" t="s">
        <v>115</v>
      </c>
      <c r="AV1982" s="32" t="s">
        <v>115</v>
      </c>
      <c r="AW1982" s="32" t="s">
        <v>115</v>
      </c>
      <c r="AX1982" s="32" t="s">
        <v>129</v>
      </c>
      <c r="AY1982" s="32" t="s">
        <v>203</v>
      </c>
      <c r="AZ1982" s="110" t="s">
        <v>203</v>
      </c>
      <c r="BA1982" s="32" t="s">
        <v>203</v>
      </c>
      <c r="BB1982" s="32" t="s">
        <v>203</v>
      </c>
      <c r="BC1982" s="32" t="s">
        <v>203</v>
      </c>
      <c r="BD1982" s="32" t="s">
        <v>203</v>
      </c>
      <c r="BE1982" s="32" t="s">
        <v>203</v>
      </c>
      <c r="BF1982" s="110" t="s">
        <v>203</v>
      </c>
      <c r="BG1982" s="32" t="s">
        <v>203</v>
      </c>
      <c r="BH1982" s="32" t="s">
        <v>203</v>
      </c>
      <c r="BI1982" s="32" t="s">
        <v>488</v>
      </c>
      <c r="BJ1982" s="32">
        <v>4</v>
      </c>
      <c r="BK1982" s="110">
        <v>48793</v>
      </c>
      <c r="BL1982" s="110">
        <v>45737</v>
      </c>
      <c r="BM1982" s="110">
        <v>48929</v>
      </c>
      <c r="BN1982" s="32" t="s">
        <v>594</v>
      </c>
      <c r="BO1982" s="32" t="s">
        <v>1883</v>
      </c>
      <c r="BP1982" s="32" t="b">
        <v>0</v>
      </c>
      <c r="BQ1982" s="116">
        <v>7480</v>
      </c>
      <c r="BR1982" s="32" t="s">
        <v>134</v>
      </c>
      <c r="BS1982" s="116">
        <v>385.1789</v>
      </c>
      <c r="BT1982" s="116">
        <v>4850.5565999999999</v>
      </c>
      <c r="BU1982" s="116">
        <v>0</v>
      </c>
      <c r="BV1982" s="116">
        <v>41.921500000000002</v>
      </c>
      <c r="BW1982" s="116">
        <v>235.66820000000001</v>
      </c>
      <c r="BX1982" s="116">
        <v>67.415300000000002</v>
      </c>
      <c r="BY1982" s="116">
        <v>63.6691</v>
      </c>
      <c r="BZ1982" s="116">
        <v>29.955100000000002</v>
      </c>
      <c r="CA1982" s="116">
        <v>32.150599999999997</v>
      </c>
      <c r="CB1982" s="116">
        <v>34.507100000000001</v>
      </c>
      <c r="CC1982" s="116">
        <v>37.0364</v>
      </c>
      <c r="CD1982" s="116">
        <v>39.750999999999998</v>
      </c>
      <c r="CE1982" s="116">
        <v>345.005</v>
      </c>
      <c r="CF1982" s="32" t="s">
        <v>135</v>
      </c>
      <c r="CG1982" s="32" t="s">
        <v>136</v>
      </c>
      <c r="CH1982" s="32" t="s">
        <v>115</v>
      </c>
      <c r="CI1982" s="116">
        <v>0</v>
      </c>
      <c r="CJ1982" s="116">
        <v>0</v>
      </c>
      <c r="CK1982" s="116">
        <v>0</v>
      </c>
      <c r="CL1982" s="116">
        <v>0</v>
      </c>
      <c r="CM1982" s="116">
        <v>0</v>
      </c>
      <c r="CN1982" s="116">
        <v>0</v>
      </c>
      <c r="CO1982" s="113">
        <v>0</v>
      </c>
      <c r="CP1982" s="32" t="s">
        <v>6096</v>
      </c>
      <c r="CQ1982" s="32" t="s">
        <v>115</v>
      </c>
      <c r="CR1982" s="32" t="s">
        <v>279</v>
      </c>
      <c r="CS1982" s="32" t="s">
        <v>115</v>
      </c>
      <c r="CT1982" s="113">
        <v>1</v>
      </c>
      <c r="CU1982" s="113">
        <v>0</v>
      </c>
      <c r="CV1982" s="33" t="s">
        <v>1936</v>
      </c>
    </row>
    <row r="1983" spans="2:100">
      <c r="B1983" s="31">
        <v>1979</v>
      </c>
      <c r="C1983" s="128" t="s">
        <v>5539</v>
      </c>
      <c r="D1983" s="128"/>
      <c r="E1983" s="128"/>
      <c r="F1983" s="128"/>
      <c r="G1983" s="32" t="s">
        <v>6093</v>
      </c>
      <c r="H1983" s="32" t="s">
        <v>1613</v>
      </c>
      <c r="I1983" s="32" t="s">
        <v>118</v>
      </c>
      <c r="J1983" s="32" t="s">
        <v>115</v>
      </c>
      <c r="K1983" s="32" t="s">
        <v>6094</v>
      </c>
      <c r="L1983" s="32" t="s">
        <v>5458</v>
      </c>
      <c r="M1983" s="32" t="s">
        <v>5459</v>
      </c>
      <c r="N1983" s="32" t="s">
        <v>115</v>
      </c>
      <c r="O1983" s="32" t="s">
        <v>115</v>
      </c>
      <c r="P1983" s="110">
        <v>45938</v>
      </c>
      <c r="Q1983" s="32" t="s">
        <v>115</v>
      </c>
      <c r="R1983" s="32" t="s">
        <v>5473</v>
      </c>
      <c r="S1983" s="32" t="s">
        <v>203</v>
      </c>
      <c r="T1983" s="32" t="s">
        <v>203</v>
      </c>
      <c r="U1983" s="32" t="s">
        <v>214</v>
      </c>
      <c r="V1983" s="32" t="s">
        <v>122</v>
      </c>
      <c r="W1983" s="32" t="s">
        <v>123</v>
      </c>
      <c r="X1983" s="32" t="s">
        <v>1920</v>
      </c>
      <c r="Y1983" s="128"/>
      <c r="Z1983" s="119" t="s">
        <v>115</v>
      </c>
      <c r="AA1983" s="119">
        <v>26.194495511281001</v>
      </c>
      <c r="AB1983" s="32" t="s">
        <v>115</v>
      </c>
      <c r="AC1983" s="32" t="s">
        <v>530</v>
      </c>
      <c r="AD1983" s="32" t="s">
        <v>115</v>
      </c>
      <c r="AE1983" s="32" t="s">
        <v>115</v>
      </c>
      <c r="AF1983" s="32" t="s">
        <v>115</v>
      </c>
      <c r="AG1983" s="32" t="s">
        <v>4276</v>
      </c>
      <c r="AH1983" s="32" t="s">
        <v>422</v>
      </c>
      <c r="AI1983" s="32">
        <v>5799987</v>
      </c>
      <c r="AJ1983" s="32" t="s">
        <v>6095</v>
      </c>
      <c r="AK1983" s="128" t="s">
        <v>5539</v>
      </c>
      <c r="AL1983" s="32">
        <v>8</v>
      </c>
      <c r="AM1983" s="32">
        <v>82</v>
      </c>
      <c r="AN1983" s="32" t="s">
        <v>128</v>
      </c>
      <c r="AO1983" s="32" t="s">
        <v>123</v>
      </c>
      <c r="AP1983" s="32" t="s">
        <v>203</v>
      </c>
      <c r="AQ1983" s="32" t="s">
        <v>130</v>
      </c>
      <c r="AR1983" s="32">
        <v>2022</v>
      </c>
      <c r="AS1983" s="32" t="s">
        <v>1871</v>
      </c>
      <c r="AT1983" s="32" t="s">
        <v>123</v>
      </c>
      <c r="AU1983" s="32" t="s">
        <v>115</v>
      </c>
      <c r="AV1983" s="32" t="s">
        <v>115</v>
      </c>
      <c r="AW1983" s="32" t="s">
        <v>115</v>
      </c>
      <c r="AX1983" s="32" t="s">
        <v>129</v>
      </c>
      <c r="AY1983" s="32" t="s">
        <v>203</v>
      </c>
      <c r="AZ1983" s="110" t="s">
        <v>203</v>
      </c>
      <c r="BA1983" s="32" t="s">
        <v>203</v>
      </c>
      <c r="BB1983" s="32" t="s">
        <v>203</v>
      </c>
      <c r="BC1983" s="32" t="s">
        <v>203</v>
      </c>
      <c r="BD1983" s="32" t="s">
        <v>203</v>
      </c>
      <c r="BE1983" s="32" t="s">
        <v>203</v>
      </c>
      <c r="BF1983" s="110" t="s">
        <v>203</v>
      </c>
      <c r="BG1983" s="32" t="s">
        <v>203</v>
      </c>
      <c r="BH1983" s="32" t="s">
        <v>203</v>
      </c>
      <c r="BI1983" s="32" t="s">
        <v>488</v>
      </c>
      <c r="BJ1983" s="32">
        <v>4</v>
      </c>
      <c r="BK1983" s="110">
        <v>46157</v>
      </c>
      <c r="BL1983" s="110">
        <v>45737</v>
      </c>
      <c r="BM1983" s="110">
        <v>46247</v>
      </c>
      <c r="BN1983" s="32" t="s">
        <v>594</v>
      </c>
      <c r="BO1983" s="32" t="s">
        <v>1883</v>
      </c>
      <c r="BP1983" s="32" t="b">
        <v>1</v>
      </c>
      <c r="BQ1983" s="116">
        <v>7480</v>
      </c>
      <c r="BR1983" s="32" t="s">
        <v>134</v>
      </c>
      <c r="BS1983" s="116">
        <v>698.4674</v>
      </c>
      <c r="BT1983" s="116">
        <v>2993.8492999999999</v>
      </c>
      <c r="BU1983" s="116">
        <v>0</v>
      </c>
      <c r="BV1983" s="116">
        <v>20.105399999999999</v>
      </c>
      <c r="BW1983" s="116">
        <v>139.19649999999999</v>
      </c>
      <c r="BX1983" s="116">
        <v>205.4974</v>
      </c>
      <c r="BY1983" s="116">
        <v>430.61170000000004</v>
      </c>
      <c r="BZ1983" s="116">
        <v>2034.6431</v>
      </c>
      <c r="CA1983" s="116">
        <v>163.7953</v>
      </c>
      <c r="CB1983" s="116">
        <v>0</v>
      </c>
      <c r="CC1983" s="116">
        <v>0</v>
      </c>
      <c r="CD1983" s="116">
        <v>0</v>
      </c>
      <c r="CE1983" s="116">
        <v>364.79919999999998</v>
      </c>
      <c r="CF1983" s="32" t="s">
        <v>135</v>
      </c>
      <c r="CG1983" s="32" t="s">
        <v>136</v>
      </c>
      <c r="CH1983" s="32" t="s">
        <v>655</v>
      </c>
      <c r="CI1983" s="116">
        <v>0</v>
      </c>
      <c r="CJ1983" s="116">
        <v>0</v>
      </c>
      <c r="CK1983" s="116">
        <v>0</v>
      </c>
      <c r="CL1983" s="116">
        <v>0</v>
      </c>
      <c r="CM1983" s="116">
        <v>0</v>
      </c>
      <c r="CN1983" s="116">
        <v>0</v>
      </c>
      <c r="CO1983" s="113">
        <v>0</v>
      </c>
      <c r="CP1983" s="32" t="s">
        <v>6097</v>
      </c>
      <c r="CQ1983" s="32" t="s">
        <v>115</v>
      </c>
      <c r="CR1983" s="32" t="s">
        <v>134</v>
      </c>
      <c r="CS1983" s="32" t="s">
        <v>115</v>
      </c>
      <c r="CT1983" s="113">
        <v>1</v>
      </c>
      <c r="CU1983" s="113">
        <v>0</v>
      </c>
      <c r="CV1983" s="33" t="s">
        <v>1936</v>
      </c>
    </row>
    <row r="1984" spans="2:100">
      <c r="B1984" s="31">
        <v>1980</v>
      </c>
      <c r="C1984" s="128" t="s">
        <v>5539</v>
      </c>
      <c r="D1984" s="128"/>
      <c r="E1984" s="128"/>
      <c r="F1984" s="128"/>
      <c r="G1984" s="32" t="s">
        <v>6093</v>
      </c>
      <c r="H1984" s="32" t="s">
        <v>1613</v>
      </c>
      <c r="I1984" s="32" t="s">
        <v>118</v>
      </c>
      <c r="J1984" s="32" t="s">
        <v>115</v>
      </c>
      <c r="K1984" s="32" t="s">
        <v>6094</v>
      </c>
      <c r="L1984" s="32" t="s">
        <v>5458</v>
      </c>
      <c r="M1984" s="32" t="s">
        <v>5459</v>
      </c>
      <c r="N1984" s="32" t="s">
        <v>115</v>
      </c>
      <c r="O1984" s="32" t="s">
        <v>115</v>
      </c>
      <c r="P1984" s="110">
        <v>45938</v>
      </c>
      <c r="Q1984" s="32" t="s">
        <v>115</v>
      </c>
      <c r="R1984" s="32" t="s">
        <v>5473</v>
      </c>
      <c r="S1984" s="32" t="s">
        <v>203</v>
      </c>
      <c r="T1984" s="32" t="s">
        <v>203</v>
      </c>
      <c r="U1984" s="32" t="s">
        <v>214</v>
      </c>
      <c r="V1984" s="32" t="s">
        <v>122</v>
      </c>
      <c r="W1984" s="32" t="s">
        <v>123</v>
      </c>
      <c r="X1984" s="32" t="s">
        <v>833</v>
      </c>
      <c r="Y1984" s="128"/>
      <c r="Z1984" s="119" t="s">
        <v>115</v>
      </c>
      <c r="AA1984" s="119">
        <v>26.194500000000001</v>
      </c>
      <c r="AB1984" s="32" t="s">
        <v>115</v>
      </c>
      <c r="AC1984" s="32" t="s">
        <v>530</v>
      </c>
      <c r="AD1984" s="32" t="s">
        <v>115</v>
      </c>
      <c r="AE1984" s="32" t="s">
        <v>115</v>
      </c>
      <c r="AF1984" s="32" t="s">
        <v>115</v>
      </c>
      <c r="AG1984" s="32" t="s">
        <v>4276</v>
      </c>
      <c r="AH1984" s="32" t="s">
        <v>422</v>
      </c>
      <c r="AI1984" s="32">
        <v>5812423</v>
      </c>
      <c r="AJ1984" s="32" t="s">
        <v>6095</v>
      </c>
      <c r="AK1984" s="128" t="s">
        <v>5539</v>
      </c>
      <c r="AL1984" s="32">
        <v>8</v>
      </c>
      <c r="AM1984" s="32">
        <v>82</v>
      </c>
      <c r="AN1984" s="32" t="s">
        <v>128</v>
      </c>
      <c r="AO1984" s="32" t="s">
        <v>123</v>
      </c>
      <c r="AP1984" s="32" t="s">
        <v>203</v>
      </c>
      <c r="AQ1984" s="32" t="s">
        <v>130</v>
      </c>
      <c r="AR1984" s="32">
        <v>2024</v>
      </c>
      <c r="AS1984" s="32" t="s">
        <v>1871</v>
      </c>
      <c r="AT1984" s="32" t="s">
        <v>123</v>
      </c>
      <c r="AU1984" s="32" t="s">
        <v>115</v>
      </c>
      <c r="AV1984" s="32" t="s">
        <v>115</v>
      </c>
      <c r="AW1984" s="32" t="s">
        <v>115</v>
      </c>
      <c r="AX1984" s="32" t="s">
        <v>129</v>
      </c>
      <c r="AY1984" s="32" t="s">
        <v>203</v>
      </c>
      <c r="AZ1984" s="110" t="s">
        <v>203</v>
      </c>
      <c r="BA1984" s="32" t="s">
        <v>203</v>
      </c>
      <c r="BB1984" s="32" t="s">
        <v>203</v>
      </c>
      <c r="BC1984" s="32" t="s">
        <v>203</v>
      </c>
      <c r="BD1984" s="32" t="s">
        <v>203</v>
      </c>
      <c r="BE1984" s="32" t="s">
        <v>203</v>
      </c>
      <c r="BF1984" s="110" t="s">
        <v>203</v>
      </c>
      <c r="BG1984" s="32" t="s">
        <v>203</v>
      </c>
      <c r="BH1984" s="32" t="s">
        <v>203</v>
      </c>
      <c r="BI1984" s="32" t="s">
        <v>488</v>
      </c>
      <c r="BJ1984" s="32">
        <v>4</v>
      </c>
      <c r="BK1984" s="110">
        <v>46161</v>
      </c>
      <c r="BL1984" s="110">
        <v>45737</v>
      </c>
      <c r="BM1984" s="110">
        <v>46191</v>
      </c>
      <c r="BN1984" s="32" t="s">
        <v>594</v>
      </c>
      <c r="BO1984" s="32" t="s">
        <v>1883</v>
      </c>
      <c r="BP1984" s="32" t="b">
        <v>1</v>
      </c>
      <c r="BQ1984" s="116">
        <v>7480</v>
      </c>
      <c r="BR1984" s="32" t="s">
        <v>134</v>
      </c>
      <c r="BS1984" s="116">
        <v>165.4545</v>
      </c>
      <c r="BT1984" s="116">
        <v>2052.0967999999998</v>
      </c>
      <c r="BU1984" s="116">
        <v>0</v>
      </c>
      <c r="BV1984" s="116">
        <v>0</v>
      </c>
      <c r="BW1984" s="116">
        <v>0</v>
      </c>
      <c r="BX1984" s="116">
        <v>1.0649</v>
      </c>
      <c r="BY1984" s="116">
        <v>236.82909999999998</v>
      </c>
      <c r="BZ1984" s="116">
        <v>1814.2028</v>
      </c>
      <c r="CA1984" s="116">
        <v>0</v>
      </c>
      <c r="CB1984" s="116">
        <v>0</v>
      </c>
      <c r="CC1984" s="116">
        <v>0</v>
      </c>
      <c r="CD1984" s="116">
        <v>0</v>
      </c>
      <c r="CE1984" s="116">
        <v>1.0648999999999944</v>
      </c>
      <c r="CF1984" s="32" t="s">
        <v>135</v>
      </c>
      <c r="CG1984" s="32" t="s">
        <v>136</v>
      </c>
      <c r="CH1984" s="32" t="s">
        <v>253</v>
      </c>
      <c r="CI1984" s="116">
        <v>0</v>
      </c>
      <c r="CJ1984" s="116">
        <v>0</v>
      </c>
      <c r="CK1984" s="116">
        <v>0</v>
      </c>
      <c r="CL1984" s="116">
        <v>0</v>
      </c>
      <c r="CM1984" s="116">
        <v>0</v>
      </c>
      <c r="CN1984" s="116">
        <v>0</v>
      </c>
      <c r="CO1984" s="113">
        <v>0</v>
      </c>
      <c r="CP1984" s="32" t="s">
        <v>6098</v>
      </c>
      <c r="CQ1984" s="32" t="s">
        <v>115</v>
      </c>
      <c r="CR1984" s="32" t="s">
        <v>134</v>
      </c>
      <c r="CS1984" s="32" t="s">
        <v>115</v>
      </c>
      <c r="CT1984" s="113">
        <v>1</v>
      </c>
      <c r="CU1984" s="113">
        <v>0</v>
      </c>
      <c r="CV1984" s="33" t="s">
        <v>1936</v>
      </c>
    </row>
    <row r="1985" spans="2:100">
      <c r="B1985" s="34">
        <v>1981</v>
      </c>
      <c r="C1985" s="130" t="s">
        <v>5539</v>
      </c>
      <c r="D1985" s="130"/>
      <c r="E1985" s="130"/>
      <c r="F1985" s="130"/>
      <c r="G1985" s="35" t="s">
        <v>6093</v>
      </c>
      <c r="H1985" s="35" t="s">
        <v>1613</v>
      </c>
      <c r="I1985" s="35" t="s">
        <v>118</v>
      </c>
      <c r="J1985" s="35" t="s">
        <v>115</v>
      </c>
      <c r="K1985" s="35" t="s">
        <v>6094</v>
      </c>
      <c r="L1985" s="35" t="s">
        <v>5458</v>
      </c>
      <c r="M1985" s="35" t="s">
        <v>5459</v>
      </c>
      <c r="N1985" s="35" t="s">
        <v>115</v>
      </c>
      <c r="O1985" s="35" t="s">
        <v>115</v>
      </c>
      <c r="P1985" s="111">
        <v>45938</v>
      </c>
      <c r="Q1985" s="35" t="s">
        <v>115</v>
      </c>
      <c r="R1985" s="35" t="s">
        <v>5473</v>
      </c>
      <c r="S1985" s="35" t="s">
        <v>203</v>
      </c>
      <c r="T1985" s="35" t="s">
        <v>203</v>
      </c>
      <c r="U1985" s="35" t="s">
        <v>214</v>
      </c>
      <c r="V1985" s="35" t="s">
        <v>122</v>
      </c>
      <c r="W1985" s="35" t="s">
        <v>123</v>
      </c>
      <c r="X1985" s="35" t="s">
        <v>833</v>
      </c>
      <c r="Y1985" s="130"/>
      <c r="Z1985" s="120" t="s">
        <v>115</v>
      </c>
      <c r="AA1985" s="120">
        <v>26.194500000000001</v>
      </c>
      <c r="AB1985" s="35" t="s">
        <v>115</v>
      </c>
      <c r="AC1985" s="35" t="s">
        <v>530</v>
      </c>
      <c r="AD1985" s="35" t="s">
        <v>115</v>
      </c>
      <c r="AE1985" s="35" t="s">
        <v>115</v>
      </c>
      <c r="AF1985" s="35" t="s">
        <v>115</v>
      </c>
      <c r="AG1985" s="35" t="s">
        <v>4276</v>
      </c>
      <c r="AH1985" s="35" t="s">
        <v>422</v>
      </c>
      <c r="AI1985" s="35">
        <v>5812424</v>
      </c>
      <c r="AJ1985" s="35" t="s">
        <v>6095</v>
      </c>
      <c r="AK1985" s="130" t="s">
        <v>5539</v>
      </c>
      <c r="AL1985" s="35">
        <v>8</v>
      </c>
      <c r="AM1985" s="35">
        <v>82</v>
      </c>
      <c r="AN1985" s="35" t="s">
        <v>128</v>
      </c>
      <c r="AO1985" s="35" t="s">
        <v>123</v>
      </c>
      <c r="AP1985" s="35" t="s">
        <v>203</v>
      </c>
      <c r="AQ1985" s="35" t="s">
        <v>130</v>
      </c>
      <c r="AR1985" s="35">
        <v>2024</v>
      </c>
      <c r="AS1985" s="35" t="s">
        <v>1871</v>
      </c>
      <c r="AT1985" s="35" t="s">
        <v>123</v>
      </c>
      <c r="AU1985" s="35" t="s">
        <v>115</v>
      </c>
      <c r="AV1985" s="35" t="s">
        <v>115</v>
      </c>
      <c r="AW1985" s="35" t="s">
        <v>115</v>
      </c>
      <c r="AX1985" s="35" t="s">
        <v>129</v>
      </c>
      <c r="AY1985" s="35" t="s">
        <v>203</v>
      </c>
      <c r="AZ1985" s="111" t="s">
        <v>203</v>
      </c>
      <c r="BA1985" s="35" t="s">
        <v>203</v>
      </c>
      <c r="BB1985" s="35" t="s">
        <v>203</v>
      </c>
      <c r="BC1985" s="35" t="s">
        <v>203</v>
      </c>
      <c r="BD1985" s="35" t="s">
        <v>203</v>
      </c>
      <c r="BE1985" s="35" t="s">
        <v>203</v>
      </c>
      <c r="BF1985" s="111" t="s">
        <v>203</v>
      </c>
      <c r="BG1985" s="35" t="s">
        <v>203</v>
      </c>
      <c r="BH1985" s="35" t="s">
        <v>203</v>
      </c>
      <c r="BI1985" s="35" t="s">
        <v>488</v>
      </c>
      <c r="BJ1985" s="35">
        <v>4</v>
      </c>
      <c r="BK1985" s="111">
        <v>46241</v>
      </c>
      <c r="BL1985" s="111">
        <v>45737</v>
      </c>
      <c r="BM1985" s="111">
        <v>46303</v>
      </c>
      <c r="BN1985" s="35" t="s">
        <v>594</v>
      </c>
      <c r="BO1985" s="35" t="s">
        <v>1883</v>
      </c>
      <c r="BP1985" s="35" t="b">
        <v>1</v>
      </c>
      <c r="BQ1985" s="117">
        <v>7480</v>
      </c>
      <c r="BR1985" s="35" t="s">
        <v>134</v>
      </c>
      <c r="BS1985" s="117">
        <v>206.66409999999999</v>
      </c>
      <c r="BT1985" s="117">
        <v>2486.2383</v>
      </c>
      <c r="BU1985" s="117">
        <v>0</v>
      </c>
      <c r="BV1985" s="117">
        <v>0</v>
      </c>
      <c r="BW1985" s="117">
        <v>0</v>
      </c>
      <c r="BX1985" s="117">
        <v>1.3223</v>
      </c>
      <c r="BY1985" s="117">
        <v>337.16250000000002</v>
      </c>
      <c r="BZ1985" s="117">
        <v>2147.7534999999998</v>
      </c>
      <c r="CA1985" s="117">
        <v>0</v>
      </c>
      <c r="CB1985" s="117">
        <v>0</v>
      </c>
      <c r="CC1985" s="117">
        <v>0</v>
      </c>
      <c r="CD1985" s="117">
        <v>0</v>
      </c>
      <c r="CE1985" s="117">
        <v>1.3222999999999843</v>
      </c>
      <c r="CF1985" s="35" t="s">
        <v>135</v>
      </c>
      <c r="CG1985" s="35" t="s">
        <v>136</v>
      </c>
      <c r="CH1985" s="35" t="s">
        <v>253</v>
      </c>
      <c r="CI1985" s="117">
        <v>0</v>
      </c>
      <c r="CJ1985" s="117">
        <v>0</v>
      </c>
      <c r="CK1985" s="117">
        <v>0</v>
      </c>
      <c r="CL1985" s="117">
        <v>0</v>
      </c>
      <c r="CM1985" s="117">
        <v>0</v>
      </c>
      <c r="CN1985" s="117">
        <v>0</v>
      </c>
      <c r="CO1985" s="114">
        <v>0</v>
      </c>
      <c r="CP1985" s="35" t="s">
        <v>6099</v>
      </c>
      <c r="CQ1985" s="35" t="s">
        <v>115</v>
      </c>
      <c r="CR1985" s="35" t="s">
        <v>134</v>
      </c>
      <c r="CS1985" s="35" t="s">
        <v>115</v>
      </c>
      <c r="CT1985" s="114">
        <v>1</v>
      </c>
      <c r="CU1985" s="114">
        <v>0</v>
      </c>
      <c r="CV1985" s="36" t="s">
        <v>1936</v>
      </c>
    </row>
    <row r="1986" spans="2:100">
      <c r="B1986" s="28">
        <v>1982</v>
      </c>
      <c r="C1986" s="29" t="s">
        <v>6100</v>
      </c>
      <c r="D1986" s="129"/>
      <c r="E1986" s="129"/>
      <c r="F1986" s="29" t="s">
        <v>589</v>
      </c>
      <c r="G1986" s="29" t="s">
        <v>6101</v>
      </c>
      <c r="H1986" s="29" t="s">
        <v>418</v>
      </c>
      <c r="I1986" s="29" t="s">
        <v>118</v>
      </c>
      <c r="J1986" s="29" t="s">
        <v>115</v>
      </c>
      <c r="K1986" s="29" t="s">
        <v>115</v>
      </c>
      <c r="L1986" s="29" t="s">
        <v>5458</v>
      </c>
      <c r="M1986" s="29" t="s">
        <v>5459</v>
      </c>
      <c r="N1986" s="29" t="s">
        <v>115</v>
      </c>
      <c r="O1986" s="29" t="s">
        <v>115</v>
      </c>
      <c r="P1986" s="109">
        <v>45937</v>
      </c>
      <c r="Q1986" s="29">
        <v>51</v>
      </c>
      <c r="R1986" s="29" t="s">
        <v>5473</v>
      </c>
      <c r="S1986" s="29" t="s">
        <v>121</v>
      </c>
      <c r="T1986" s="29" t="s">
        <v>115</v>
      </c>
      <c r="U1986" s="29" t="s">
        <v>214</v>
      </c>
      <c r="V1986" s="29" t="s">
        <v>122</v>
      </c>
      <c r="W1986" s="29" t="s">
        <v>123</v>
      </c>
      <c r="X1986" s="29" t="s">
        <v>115</v>
      </c>
      <c r="Y1986" s="129"/>
      <c r="Z1986" s="118" t="s">
        <v>115</v>
      </c>
      <c r="AA1986" s="118">
        <v>4.54713963509883</v>
      </c>
      <c r="AB1986" s="29" t="s">
        <v>115</v>
      </c>
      <c r="AC1986" s="29" t="s">
        <v>530</v>
      </c>
      <c r="AD1986" s="29" t="s">
        <v>115</v>
      </c>
      <c r="AE1986" s="29" t="s">
        <v>115</v>
      </c>
      <c r="AF1986" s="29" t="s">
        <v>115</v>
      </c>
      <c r="AG1986" s="29" t="s">
        <v>4276</v>
      </c>
      <c r="AH1986" s="29" t="s">
        <v>422</v>
      </c>
      <c r="AI1986" s="29">
        <v>5800064</v>
      </c>
      <c r="AJ1986" s="29" t="s">
        <v>6102</v>
      </c>
      <c r="AK1986" s="29" t="s">
        <v>6100</v>
      </c>
      <c r="AL1986" s="29">
        <v>2</v>
      </c>
      <c r="AM1986" s="29">
        <v>82</v>
      </c>
      <c r="AN1986" s="29" t="s">
        <v>128</v>
      </c>
      <c r="AO1986" s="29" t="s">
        <v>123</v>
      </c>
      <c r="AP1986" s="29">
        <v>2022</v>
      </c>
      <c r="AQ1986" s="29" t="s">
        <v>130</v>
      </c>
      <c r="AR1986" s="29">
        <v>2022</v>
      </c>
      <c r="AS1986" s="29" t="s">
        <v>1749</v>
      </c>
      <c r="AT1986" s="29" t="s">
        <v>123</v>
      </c>
      <c r="AU1986" s="29" t="s">
        <v>115</v>
      </c>
      <c r="AV1986" s="29" t="s">
        <v>115</v>
      </c>
      <c r="AW1986" s="29" t="s">
        <v>115</v>
      </c>
      <c r="AX1986" s="29" t="s">
        <v>129</v>
      </c>
      <c r="AY1986" s="29" t="s">
        <v>115</v>
      </c>
      <c r="AZ1986" s="109" t="s">
        <v>115</v>
      </c>
      <c r="BA1986" s="29" t="s">
        <v>115</v>
      </c>
      <c r="BB1986" s="29" t="s">
        <v>115</v>
      </c>
      <c r="BC1986" s="29" t="s">
        <v>115</v>
      </c>
      <c r="BD1986" s="29" t="s">
        <v>115</v>
      </c>
      <c r="BE1986" s="29" t="s">
        <v>115</v>
      </c>
      <c r="BF1986" s="109" t="s">
        <v>115</v>
      </c>
      <c r="BG1986" s="29" t="s">
        <v>131</v>
      </c>
      <c r="BH1986" s="29" t="s">
        <v>115</v>
      </c>
      <c r="BI1986" s="29" t="s">
        <v>195</v>
      </c>
      <c r="BJ1986" s="29">
        <v>2</v>
      </c>
      <c r="BK1986" s="109">
        <v>45159</v>
      </c>
      <c r="BL1986" s="109">
        <v>45137</v>
      </c>
      <c r="BM1986" s="109">
        <v>45434</v>
      </c>
      <c r="BN1986" s="29" t="s">
        <v>245</v>
      </c>
      <c r="BO1986" s="29" t="s">
        <v>115</v>
      </c>
      <c r="BP1986" s="29" t="b">
        <v>1</v>
      </c>
      <c r="BQ1986" s="115">
        <v>9200</v>
      </c>
      <c r="BR1986" s="29" t="s">
        <v>134</v>
      </c>
      <c r="BS1986" s="115">
        <v>13693.3595</v>
      </c>
      <c r="BT1986" s="115">
        <v>14677.002200000001</v>
      </c>
      <c r="BU1986" s="115">
        <v>0</v>
      </c>
      <c r="BV1986" s="115">
        <v>660.41020000000003</v>
      </c>
      <c r="BW1986" s="115">
        <v>8829.0774000000001</v>
      </c>
      <c r="BX1986" s="115">
        <v>2851.5821000000001</v>
      </c>
      <c r="BY1986" s="115">
        <v>2286.6169</v>
      </c>
      <c r="BZ1986" s="115">
        <v>49.315600000000003</v>
      </c>
      <c r="CA1986" s="115">
        <v>0</v>
      </c>
      <c r="CB1986" s="115">
        <v>0</v>
      </c>
      <c r="CC1986" s="115">
        <v>0</v>
      </c>
      <c r="CD1986" s="115">
        <v>0</v>
      </c>
      <c r="CE1986" s="115">
        <v>12341.0697</v>
      </c>
      <c r="CF1986" s="29" t="s">
        <v>135</v>
      </c>
      <c r="CG1986" s="29" t="s">
        <v>136</v>
      </c>
      <c r="CH1986" s="29" t="s">
        <v>250</v>
      </c>
      <c r="CI1986" s="115">
        <v>0</v>
      </c>
      <c r="CJ1986" s="115">
        <v>0</v>
      </c>
      <c r="CK1986" s="115">
        <v>0</v>
      </c>
      <c r="CL1986" s="115">
        <v>0</v>
      </c>
      <c r="CM1986" s="115">
        <v>11936.203840000002</v>
      </c>
      <c r="CN1986" s="115">
        <v>1351.3305999999998</v>
      </c>
      <c r="CO1986" s="112">
        <v>0</v>
      </c>
      <c r="CP1986" s="29" t="s">
        <v>6103</v>
      </c>
      <c r="CQ1986" s="29" t="s">
        <v>115</v>
      </c>
      <c r="CR1986" s="29" t="s">
        <v>134</v>
      </c>
      <c r="CS1986" s="29" t="s">
        <v>115</v>
      </c>
      <c r="CT1986" s="112">
        <v>1</v>
      </c>
      <c r="CU1986" s="112">
        <v>0</v>
      </c>
      <c r="CV1986" s="30" t="s">
        <v>401</v>
      </c>
    </row>
    <row r="1987" spans="2:100">
      <c r="B1987" s="31">
        <v>1983</v>
      </c>
      <c r="C1987" s="32" t="s">
        <v>6104</v>
      </c>
      <c r="D1987" s="128"/>
      <c r="E1987" s="128"/>
      <c r="F1987" s="32" t="s">
        <v>589</v>
      </c>
      <c r="G1987" s="32" t="s">
        <v>6101</v>
      </c>
      <c r="H1987" s="32" t="s">
        <v>213</v>
      </c>
      <c r="I1987" s="32" t="s">
        <v>166</v>
      </c>
      <c r="J1987" s="32" t="s">
        <v>115</v>
      </c>
      <c r="K1987" s="32" t="s">
        <v>115</v>
      </c>
      <c r="L1987" s="32" t="s">
        <v>5458</v>
      </c>
      <c r="M1987" s="32" t="s">
        <v>5459</v>
      </c>
      <c r="N1987" s="32" t="s">
        <v>115</v>
      </c>
      <c r="O1987" s="32" t="s">
        <v>115</v>
      </c>
      <c r="P1987" s="110">
        <v>45937</v>
      </c>
      <c r="Q1987" s="32" t="s">
        <v>115</v>
      </c>
      <c r="R1987" s="32" t="s">
        <v>5473</v>
      </c>
      <c r="S1987" s="32" t="s">
        <v>121</v>
      </c>
      <c r="T1987" s="32" t="s">
        <v>115</v>
      </c>
      <c r="U1987" s="32" t="s">
        <v>214</v>
      </c>
      <c r="V1987" s="32" t="s">
        <v>122</v>
      </c>
      <c r="W1987" s="32" t="s">
        <v>123</v>
      </c>
      <c r="X1987" s="32" t="s">
        <v>115</v>
      </c>
      <c r="Y1987" s="128"/>
      <c r="Z1987" s="119" t="s">
        <v>115</v>
      </c>
      <c r="AA1987" s="119">
        <v>4.54713963509883</v>
      </c>
      <c r="AB1987" s="32" t="s">
        <v>115</v>
      </c>
      <c r="AC1987" s="32" t="s">
        <v>530</v>
      </c>
      <c r="AD1987" s="32" t="s">
        <v>115</v>
      </c>
      <c r="AE1987" s="32" t="s">
        <v>115</v>
      </c>
      <c r="AF1987" s="32" t="s">
        <v>115</v>
      </c>
      <c r="AG1987" s="32" t="s">
        <v>4276</v>
      </c>
      <c r="AH1987" s="32" t="s">
        <v>422</v>
      </c>
      <c r="AI1987" s="32">
        <v>5803819</v>
      </c>
      <c r="AJ1987" s="32" t="s">
        <v>6102</v>
      </c>
      <c r="AK1987" s="32" t="s">
        <v>6100</v>
      </c>
      <c r="AL1987" s="32">
        <v>2</v>
      </c>
      <c r="AM1987" s="32">
        <v>82</v>
      </c>
      <c r="AN1987" s="32" t="s">
        <v>128</v>
      </c>
      <c r="AO1987" s="32" t="s">
        <v>123</v>
      </c>
      <c r="AP1987" s="32">
        <v>2022</v>
      </c>
      <c r="AQ1987" s="32" t="s">
        <v>130</v>
      </c>
      <c r="AR1987" s="32">
        <v>2022</v>
      </c>
      <c r="AS1987" s="32" t="s">
        <v>1749</v>
      </c>
      <c r="AT1987" s="32" t="s">
        <v>123</v>
      </c>
      <c r="AU1987" s="32" t="s">
        <v>115</v>
      </c>
      <c r="AV1987" s="32" t="s">
        <v>115</v>
      </c>
      <c r="AW1987" s="32" t="s">
        <v>115</v>
      </c>
      <c r="AX1987" s="32" t="s">
        <v>129</v>
      </c>
      <c r="AY1987" s="32" t="s">
        <v>115</v>
      </c>
      <c r="AZ1987" s="110" t="s">
        <v>115</v>
      </c>
      <c r="BA1987" s="32" t="s">
        <v>115</v>
      </c>
      <c r="BB1987" s="32" t="s">
        <v>115</v>
      </c>
      <c r="BC1987" s="32" t="s">
        <v>115</v>
      </c>
      <c r="BD1987" s="32" t="s">
        <v>115</v>
      </c>
      <c r="BE1987" s="32" t="s">
        <v>115</v>
      </c>
      <c r="BF1987" s="110" t="s">
        <v>115</v>
      </c>
      <c r="BG1987" s="32" t="s">
        <v>131</v>
      </c>
      <c r="BH1987" s="32" t="s">
        <v>115</v>
      </c>
      <c r="BI1987" s="32" t="s">
        <v>195</v>
      </c>
      <c r="BJ1987" s="32">
        <v>2</v>
      </c>
      <c r="BK1987" s="110">
        <v>45566</v>
      </c>
      <c r="BL1987" s="110">
        <v>45137</v>
      </c>
      <c r="BM1987" s="110">
        <v>45811</v>
      </c>
      <c r="BN1987" s="32" t="s">
        <v>245</v>
      </c>
      <c r="BO1987" s="32" t="s">
        <v>115</v>
      </c>
      <c r="BP1987" s="32" t="b">
        <v>1</v>
      </c>
      <c r="BQ1987" s="116">
        <v>9200</v>
      </c>
      <c r="BR1987" s="32" t="s">
        <v>134</v>
      </c>
      <c r="BS1987" s="116">
        <v>468.51499999999999</v>
      </c>
      <c r="BT1987" s="116">
        <v>478.13060000000002</v>
      </c>
      <c r="BU1987" s="116">
        <v>0</v>
      </c>
      <c r="BV1987" s="116">
        <v>3.2452000000000001</v>
      </c>
      <c r="BW1987" s="116">
        <v>38.730400000000003</v>
      </c>
      <c r="BX1987" s="116">
        <v>228.10570000000001</v>
      </c>
      <c r="BY1987" s="116">
        <v>208.04929999999999</v>
      </c>
      <c r="BZ1987" s="116">
        <v>0</v>
      </c>
      <c r="CA1987" s="116">
        <v>0</v>
      </c>
      <c r="CB1987" s="116">
        <v>0</v>
      </c>
      <c r="CC1987" s="116">
        <v>0</v>
      </c>
      <c r="CD1987" s="116">
        <v>0</v>
      </c>
      <c r="CE1987" s="116">
        <v>270.0813</v>
      </c>
      <c r="CF1987" s="32" t="s">
        <v>135</v>
      </c>
      <c r="CG1987" s="32" t="s">
        <v>136</v>
      </c>
      <c r="CH1987" s="32" t="s">
        <v>156</v>
      </c>
      <c r="CI1987" s="116">
        <v>0</v>
      </c>
      <c r="CJ1987" s="116">
        <v>0</v>
      </c>
      <c r="CK1987" s="116">
        <v>0</v>
      </c>
      <c r="CL1987" s="116">
        <v>0</v>
      </c>
      <c r="CM1987" s="116">
        <v>0</v>
      </c>
      <c r="CN1987" s="116">
        <v>448.03987999999998</v>
      </c>
      <c r="CO1987" s="113">
        <v>0</v>
      </c>
      <c r="CP1987" s="32" t="s">
        <v>6105</v>
      </c>
      <c r="CQ1987" s="32" t="s">
        <v>115</v>
      </c>
      <c r="CR1987" s="32" t="s">
        <v>134</v>
      </c>
      <c r="CS1987" s="32" t="s">
        <v>115</v>
      </c>
      <c r="CT1987" s="113">
        <v>0</v>
      </c>
      <c r="CU1987" s="113">
        <v>1</v>
      </c>
      <c r="CV1987" s="33" t="s">
        <v>401</v>
      </c>
    </row>
    <row r="1988" spans="2:100">
      <c r="B1988" s="31">
        <v>1984</v>
      </c>
      <c r="C1988" s="128" t="s">
        <v>5539</v>
      </c>
      <c r="D1988" s="128"/>
      <c r="E1988" s="128"/>
      <c r="F1988" s="128"/>
      <c r="G1988" s="32" t="s">
        <v>6106</v>
      </c>
      <c r="H1988" s="32" t="s">
        <v>1613</v>
      </c>
      <c r="I1988" s="32" t="s">
        <v>118</v>
      </c>
      <c r="J1988" s="32" t="s">
        <v>115</v>
      </c>
      <c r="K1988" s="32" t="s">
        <v>6107</v>
      </c>
      <c r="L1988" s="32" t="s">
        <v>5458</v>
      </c>
      <c r="M1988" s="32" t="s">
        <v>5459</v>
      </c>
      <c r="N1988" s="32" t="s">
        <v>115</v>
      </c>
      <c r="O1988" s="32" t="s">
        <v>115</v>
      </c>
      <c r="P1988" s="110">
        <v>45903</v>
      </c>
      <c r="Q1988" s="32" t="s">
        <v>115</v>
      </c>
      <c r="R1988" s="32" t="s">
        <v>5473</v>
      </c>
      <c r="S1988" s="32" t="s">
        <v>121</v>
      </c>
      <c r="T1988" s="32" t="s">
        <v>115</v>
      </c>
      <c r="U1988" s="32" t="s">
        <v>214</v>
      </c>
      <c r="V1988" s="32" t="s">
        <v>122</v>
      </c>
      <c r="W1988" s="32" t="s">
        <v>123</v>
      </c>
      <c r="X1988" s="32" t="s">
        <v>887</v>
      </c>
      <c r="Y1988" s="128"/>
      <c r="Z1988" s="119" t="s">
        <v>115</v>
      </c>
      <c r="AA1988" s="119">
        <v>6.74363802919581</v>
      </c>
      <c r="AB1988" s="32" t="s">
        <v>115</v>
      </c>
      <c r="AC1988" s="32" t="s">
        <v>534</v>
      </c>
      <c r="AD1988" s="32" t="s">
        <v>115</v>
      </c>
      <c r="AE1988" s="32" t="s">
        <v>115</v>
      </c>
      <c r="AF1988" s="32" t="s">
        <v>115</v>
      </c>
      <c r="AG1988" s="32" t="s">
        <v>4276</v>
      </c>
      <c r="AH1988" s="32" t="s">
        <v>422</v>
      </c>
      <c r="AI1988" s="32">
        <v>5800367</v>
      </c>
      <c r="AJ1988" s="32" t="s">
        <v>2493</v>
      </c>
      <c r="AK1988" s="128" t="s">
        <v>5539</v>
      </c>
      <c r="AL1988" s="32">
        <v>5</v>
      </c>
      <c r="AM1988" s="32">
        <v>82</v>
      </c>
      <c r="AN1988" s="32" t="s">
        <v>128</v>
      </c>
      <c r="AO1988" s="32" t="s">
        <v>123</v>
      </c>
      <c r="AP1988" s="32">
        <v>2024</v>
      </c>
      <c r="AQ1988" s="32" t="s">
        <v>130</v>
      </c>
      <c r="AR1988" s="32">
        <v>2022</v>
      </c>
      <c r="AS1988" s="32" t="s">
        <v>1788</v>
      </c>
      <c r="AT1988" s="32" t="s">
        <v>123</v>
      </c>
      <c r="AU1988" s="32" t="s">
        <v>115</v>
      </c>
      <c r="AV1988" s="32" t="s">
        <v>115</v>
      </c>
      <c r="AW1988" s="32" t="s">
        <v>115</v>
      </c>
      <c r="AX1988" s="32" t="s">
        <v>129</v>
      </c>
      <c r="AY1988" s="32" t="s">
        <v>115</v>
      </c>
      <c r="AZ1988" s="110" t="s">
        <v>115</v>
      </c>
      <c r="BA1988" s="32" t="s">
        <v>115</v>
      </c>
      <c r="BB1988" s="32" t="s">
        <v>115</v>
      </c>
      <c r="BC1988" s="32" t="s">
        <v>5802</v>
      </c>
      <c r="BD1988" s="32" t="s">
        <v>115</v>
      </c>
      <c r="BE1988" s="32" t="s">
        <v>115</v>
      </c>
      <c r="BF1988" s="110" t="s">
        <v>115</v>
      </c>
      <c r="BG1988" s="32" t="s">
        <v>131</v>
      </c>
      <c r="BH1988" s="32" t="s">
        <v>115</v>
      </c>
      <c r="BI1988" s="32" t="s">
        <v>488</v>
      </c>
      <c r="BJ1988" s="32">
        <v>4</v>
      </c>
      <c r="BK1988" s="110">
        <v>45932</v>
      </c>
      <c r="BL1988" s="110">
        <v>45775</v>
      </c>
      <c r="BM1988" s="110">
        <v>46547</v>
      </c>
      <c r="BN1988" s="32" t="s">
        <v>2083</v>
      </c>
      <c r="BO1988" s="32" t="s">
        <v>2551</v>
      </c>
      <c r="BP1988" s="32" t="b">
        <v>0</v>
      </c>
      <c r="BQ1988" s="116">
        <v>5612</v>
      </c>
      <c r="BR1988" s="32" t="s">
        <v>134</v>
      </c>
      <c r="BS1988" s="116">
        <v>2489.8883999999998</v>
      </c>
      <c r="BT1988" s="116">
        <v>8346.5048999999999</v>
      </c>
      <c r="BU1988" s="116">
        <v>0</v>
      </c>
      <c r="BV1988" s="116">
        <v>63.959899999999998</v>
      </c>
      <c r="BW1988" s="116">
        <v>271.31319999999999</v>
      </c>
      <c r="BX1988" s="116">
        <v>472.95909999999998</v>
      </c>
      <c r="BY1988" s="116">
        <v>4241.8267999999998</v>
      </c>
      <c r="BZ1988" s="116">
        <v>2959.2988999999998</v>
      </c>
      <c r="CA1988" s="116">
        <v>337.14699999999999</v>
      </c>
      <c r="CB1988" s="116">
        <v>0</v>
      </c>
      <c r="CC1988" s="116">
        <v>0</v>
      </c>
      <c r="CD1988" s="116">
        <v>0</v>
      </c>
      <c r="CE1988" s="116">
        <v>808.23219999999992</v>
      </c>
      <c r="CF1988" s="32" t="s">
        <v>135</v>
      </c>
      <c r="CG1988" s="32" t="s">
        <v>136</v>
      </c>
      <c r="CH1988" s="32" t="s">
        <v>486</v>
      </c>
      <c r="CI1988" s="116">
        <v>0</v>
      </c>
      <c r="CJ1988" s="116">
        <v>0</v>
      </c>
      <c r="CK1988" s="116">
        <v>0</v>
      </c>
      <c r="CL1988" s="116">
        <v>0</v>
      </c>
      <c r="CM1988" s="116">
        <v>0</v>
      </c>
      <c r="CN1988" s="116">
        <v>0</v>
      </c>
      <c r="CO1988" s="113">
        <v>0</v>
      </c>
      <c r="CP1988" s="32" t="s">
        <v>6108</v>
      </c>
      <c r="CQ1988" s="32" t="s">
        <v>115</v>
      </c>
      <c r="CR1988" s="32" t="s">
        <v>279</v>
      </c>
      <c r="CS1988" s="32" t="s">
        <v>115</v>
      </c>
      <c r="CT1988" s="113">
        <v>1</v>
      </c>
      <c r="CU1988" s="113">
        <v>0</v>
      </c>
      <c r="CV1988" s="33" t="s">
        <v>401</v>
      </c>
    </row>
    <row r="1989" spans="2:100">
      <c r="B1989" s="31">
        <v>1985</v>
      </c>
      <c r="C1989" s="128" t="s">
        <v>5539</v>
      </c>
      <c r="D1989" s="128"/>
      <c r="E1989" s="128"/>
      <c r="F1989" s="128"/>
      <c r="G1989" s="32" t="s">
        <v>6109</v>
      </c>
      <c r="H1989" s="32" t="s">
        <v>2710</v>
      </c>
      <c r="I1989" s="32" t="s">
        <v>118</v>
      </c>
      <c r="J1989" s="32" t="s">
        <v>115</v>
      </c>
      <c r="K1989" s="32" t="s">
        <v>115</v>
      </c>
      <c r="L1989" s="32" t="s">
        <v>5458</v>
      </c>
      <c r="M1989" s="32" t="s">
        <v>5459</v>
      </c>
      <c r="N1989" s="32" t="s">
        <v>115</v>
      </c>
      <c r="O1989" s="32" t="s">
        <v>115</v>
      </c>
      <c r="P1989" s="110">
        <v>45932</v>
      </c>
      <c r="Q1989" s="32" t="s">
        <v>115</v>
      </c>
      <c r="R1989" s="32" t="s">
        <v>5473</v>
      </c>
      <c r="S1989" s="32" t="s">
        <v>121</v>
      </c>
      <c r="T1989" s="32" t="s">
        <v>115</v>
      </c>
      <c r="U1989" s="32" t="s">
        <v>214</v>
      </c>
      <c r="V1989" s="32" t="s">
        <v>122</v>
      </c>
      <c r="W1989" s="32" t="s">
        <v>123</v>
      </c>
      <c r="X1989" s="32" t="s">
        <v>278</v>
      </c>
      <c r="Y1989" s="128"/>
      <c r="Z1989" s="119" t="s">
        <v>115</v>
      </c>
      <c r="AA1989" s="119">
        <v>77.661898590259</v>
      </c>
      <c r="AB1989" s="32" t="s">
        <v>115</v>
      </c>
      <c r="AC1989" s="32" t="s">
        <v>530</v>
      </c>
      <c r="AD1989" s="32" t="s">
        <v>115</v>
      </c>
      <c r="AE1989" s="32" t="s">
        <v>115</v>
      </c>
      <c r="AF1989" s="32" t="s">
        <v>115</v>
      </c>
      <c r="AG1989" s="32" t="s">
        <v>4276</v>
      </c>
      <c r="AH1989" s="32" t="s">
        <v>422</v>
      </c>
      <c r="AI1989" s="32">
        <v>5799287</v>
      </c>
      <c r="AJ1989" s="32" t="s">
        <v>5667</v>
      </c>
      <c r="AK1989" s="128" t="s">
        <v>5539</v>
      </c>
      <c r="AL1989" s="32">
        <v>1</v>
      </c>
      <c r="AM1989" s="32">
        <v>82</v>
      </c>
      <c r="AN1989" s="32" t="s">
        <v>128</v>
      </c>
      <c r="AO1989" s="32" t="s">
        <v>123</v>
      </c>
      <c r="AP1989" s="32">
        <v>2022</v>
      </c>
      <c r="AQ1989" s="32" t="s">
        <v>130</v>
      </c>
      <c r="AR1989" s="32">
        <v>2022</v>
      </c>
      <c r="AS1989" s="32" t="s">
        <v>1871</v>
      </c>
      <c r="AT1989" s="32" t="s">
        <v>123</v>
      </c>
      <c r="AU1989" s="32" t="s">
        <v>115</v>
      </c>
      <c r="AV1989" s="32" t="s">
        <v>115</v>
      </c>
      <c r="AW1989" s="32" t="s">
        <v>115</v>
      </c>
      <c r="AX1989" s="32" t="s">
        <v>129</v>
      </c>
      <c r="AY1989" s="32" t="s">
        <v>115</v>
      </c>
      <c r="AZ1989" s="110" t="s">
        <v>115</v>
      </c>
      <c r="BA1989" s="32" t="s">
        <v>115</v>
      </c>
      <c r="BB1989" s="32" t="s">
        <v>115</v>
      </c>
      <c r="BC1989" s="32" t="s">
        <v>115</v>
      </c>
      <c r="BD1989" s="32" t="s">
        <v>115</v>
      </c>
      <c r="BE1989" s="32" t="s">
        <v>115</v>
      </c>
      <c r="BF1989" s="110" t="s">
        <v>115</v>
      </c>
      <c r="BG1989" s="32" t="s">
        <v>131</v>
      </c>
      <c r="BH1989" s="32" t="s">
        <v>115</v>
      </c>
      <c r="BI1989" s="32" t="s">
        <v>195</v>
      </c>
      <c r="BJ1989" s="32">
        <v>2</v>
      </c>
      <c r="BK1989" s="110">
        <v>45602</v>
      </c>
      <c r="BL1989" s="110">
        <v>45778</v>
      </c>
      <c r="BM1989" s="110">
        <v>45904</v>
      </c>
      <c r="BN1989" s="32" t="s">
        <v>115</v>
      </c>
      <c r="BO1989" s="32" t="s">
        <v>115</v>
      </c>
      <c r="BP1989" s="32" t="b">
        <v>1</v>
      </c>
      <c r="BQ1989" s="116">
        <v>20300</v>
      </c>
      <c r="BR1989" s="32" t="s">
        <v>134</v>
      </c>
      <c r="BS1989" s="116">
        <v>10101.109399999999</v>
      </c>
      <c r="BT1989" s="116">
        <v>11338.4527</v>
      </c>
      <c r="BU1989" s="116">
        <v>0</v>
      </c>
      <c r="BV1989" s="116">
        <v>149.85169999999999</v>
      </c>
      <c r="BW1989" s="116">
        <v>884.77629999999999</v>
      </c>
      <c r="BX1989" s="116">
        <v>7674.1022999999996</v>
      </c>
      <c r="BY1989" s="116">
        <v>2500.8425999999999</v>
      </c>
      <c r="BZ1989" s="116">
        <v>104.2602</v>
      </c>
      <c r="CA1989" s="116">
        <v>24.619700000000002</v>
      </c>
      <c r="CB1989" s="116">
        <v>0</v>
      </c>
      <c r="CC1989" s="116">
        <v>0</v>
      </c>
      <c r="CD1989" s="116">
        <v>0</v>
      </c>
      <c r="CE1989" s="116">
        <v>8708.7302999999993</v>
      </c>
      <c r="CF1989" s="32" t="s">
        <v>135</v>
      </c>
      <c r="CG1989" s="32" t="s">
        <v>136</v>
      </c>
      <c r="CH1989" s="32" t="s">
        <v>2553</v>
      </c>
      <c r="CI1989" s="116">
        <v>0</v>
      </c>
      <c r="CJ1989" s="116">
        <v>0</v>
      </c>
      <c r="CK1989" s="116">
        <v>0</v>
      </c>
      <c r="CL1989" s="116">
        <v>0</v>
      </c>
      <c r="CM1989" s="116">
        <v>0</v>
      </c>
      <c r="CN1989" s="116">
        <v>10016.354960000001</v>
      </c>
      <c r="CO1989" s="113">
        <v>0</v>
      </c>
      <c r="CP1989" s="32" t="s">
        <v>6110</v>
      </c>
      <c r="CQ1989" s="32" t="s">
        <v>115</v>
      </c>
      <c r="CR1989" s="32" t="s">
        <v>134</v>
      </c>
      <c r="CS1989" s="32" t="s">
        <v>115</v>
      </c>
      <c r="CT1989" s="113">
        <v>1</v>
      </c>
      <c r="CU1989" s="113">
        <v>0</v>
      </c>
      <c r="CV1989" s="33" t="s">
        <v>401</v>
      </c>
    </row>
    <row r="1990" spans="2:100">
      <c r="B1990" s="31">
        <v>1986</v>
      </c>
      <c r="C1990" s="128" t="s">
        <v>5539</v>
      </c>
      <c r="D1990" s="128"/>
      <c r="E1990" s="128"/>
      <c r="F1990" s="128"/>
      <c r="G1990" s="32" t="s">
        <v>5666</v>
      </c>
      <c r="H1990" s="32" t="s">
        <v>213</v>
      </c>
      <c r="I1990" s="32" t="s">
        <v>166</v>
      </c>
      <c r="J1990" s="32" t="s">
        <v>115</v>
      </c>
      <c r="K1990" s="32" t="s">
        <v>5667</v>
      </c>
      <c r="L1990" s="32" t="s">
        <v>5458</v>
      </c>
      <c r="M1990" s="32" t="s">
        <v>5459</v>
      </c>
      <c r="N1990" s="32" t="s">
        <v>115</v>
      </c>
      <c r="O1990" s="32" t="s">
        <v>115</v>
      </c>
      <c r="P1990" s="110">
        <v>45932</v>
      </c>
      <c r="Q1990" s="32" t="s">
        <v>115</v>
      </c>
      <c r="R1990" s="32" t="s">
        <v>5473</v>
      </c>
      <c r="S1990" s="32" t="s">
        <v>121</v>
      </c>
      <c r="T1990" s="32" t="s">
        <v>115</v>
      </c>
      <c r="U1990" s="32" t="s">
        <v>214</v>
      </c>
      <c r="V1990" s="32" t="s">
        <v>122</v>
      </c>
      <c r="W1990" s="32" t="s">
        <v>123</v>
      </c>
      <c r="X1990" s="32" t="s">
        <v>278</v>
      </c>
      <c r="Y1990" s="128"/>
      <c r="Z1990" s="119" t="s">
        <v>115</v>
      </c>
      <c r="AA1990" s="119">
        <v>94.5324210889207</v>
      </c>
      <c r="AB1990" s="32" t="s">
        <v>115</v>
      </c>
      <c r="AC1990" s="32" t="s">
        <v>530</v>
      </c>
      <c r="AD1990" s="32" t="s">
        <v>115</v>
      </c>
      <c r="AE1990" s="32" t="s">
        <v>115</v>
      </c>
      <c r="AF1990" s="32" t="s">
        <v>115</v>
      </c>
      <c r="AG1990" s="32" t="s">
        <v>4276</v>
      </c>
      <c r="AH1990" s="32" t="s">
        <v>422</v>
      </c>
      <c r="AI1990" s="32">
        <v>5803141</v>
      </c>
      <c r="AJ1990" s="32" t="s">
        <v>5668</v>
      </c>
      <c r="AK1990" s="128" t="s">
        <v>5539</v>
      </c>
      <c r="AL1990" s="32">
        <v>9</v>
      </c>
      <c r="AM1990" s="32">
        <v>82</v>
      </c>
      <c r="AN1990" s="32" t="s">
        <v>128</v>
      </c>
      <c r="AO1990" s="32" t="s">
        <v>123</v>
      </c>
      <c r="AP1990" s="32">
        <v>2025</v>
      </c>
      <c r="AQ1990" s="32" t="s">
        <v>130</v>
      </c>
      <c r="AR1990" s="32">
        <v>2023</v>
      </c>
      <c r="AS1990" s="32" t="s">
        <v>1788</v>
      </c>
      <c r="AT1990" s="32" t="s">
        <v>123</v>
      </c>
      <c r="AU1990" s="32" t="s">
        <v>115</v>
      </c>
      <c r="AV1990" s="32" t="s">
        <v>115</v>
      </c>
      <c r="AW1990" s="32" t="s">
        <v>115</v>
      </c>
      <c r="AX1990" s="32" t="s">
        <v>129</v>
      </c>
      <c r="AY1990" s="32" t="s">
        <v>1747</v>
      </c>
      <c r="AZ1990" s="110">
        <v>45261</v>
      </c>
      <c r="BA1990" s="32" t="s">
        <v>1686</v>
      </c>
      <c r="BB1990" s="32" t="s">
        <v>115</v>
      </c>
      <c r="BC1990" s="32" t="s">
        <v>5617</v>
      </c>
      <c r="BD1990" s="32" t="s">
        <v>115</v>
      </c>
      <c r="BE1990" s="32" t="s">
        <v>5669</v>
      </c>
      <c r="BF1990" s="110">
        <v>45387</v>
      </c>
      <c r="BG1990" s="32" t="s">
        <v>306</v>
      </c>
      <c r="BH1990" s="32" t="s">
        <v>1689</v>
      </c>
      <c r="BI1990" s="32" t="s">
        <v>488</v>
      </c>
      <c r="BJ1990" s="32">
        <v>4</v>
      </c>
      <c r="BK1990" s="110">
        <v>46056</v>
      </c>
      <c r="BL1990" s="110">
        <v>46287</v>
      </c>
      <c r="BM1990" s="110">
        <v>46094</v>
      </c>
      <c r="BN1990" s="32" t="s">
        <v>115</v>
      </c>
      <c r="BO1990" s="32" t="s">
        <v>115</v>
      </c>
      <c r="BP1990" s="32" t="b">
        <v>1</v>
      </c>
      <c r="BQ1990" s="116">
        <v>30284</v>
      </c>
      <c r="BR1990" s="32" t="s">
        <v>134</v>
      </c>
      <c r="BS1990" s="116">
        <v>174.85339999999999</v>
      </c>
      <c r="BT1990" s="116">
        <v>528.62649999999996</v>
      </c>
      <c r="BU1990" s="116">
        <v>0</v>
      </c>
      <c r="BV1990" s="116">
        <v>0</v>
      </c>
      <c r="BW1990" s="116">
        <v>67.461399999999998</v>
      </c>
      <c r="BX1990" s="116">
        <v>72.382800000000003</v>
      </c>
      <c r="BY1990" s="116">
        <v>138.06270000000001</v>
      </c>
      <c r="BZ1990" s="116">
        <v>250.71969999999999</v>
      </c>
      <c r="CA1990" s="116">
        <v>0</v>
      </c>
      <c r="CB1990" s="116">
        <v>0</v>
      </c>
      <c r="CC1990" s="116">
        <v>0</v>
      </c>
      <c r="CD1990" s="116">
        <v>0</v>
      </c>
      <c r="CE1990" s="116">
        <v>139.8442</v>
      </c>
      <c r="CF1990" s="32" t="s">
        <v>135</v>
      </c>
      <c r="CG1990" s="32" t="s">
        <v>136</v>
      </c>
      <c r="CH1990" s="32" t="s">
        <v>253</v>
      </c>
      <c r="CI1990" s="116">
        <v>0</v>
      </c>
      <c r="CJ1990" s="116">
        <v>0</v>
      </c>
      <c r="CK1990" s="116">
        <v>0</v>
      </c>
      <c r="CL1990" s="116">
        <v>0</v>
      </c>
      <c r="CM1990" s="116">
        <v>0</v>
      </c>
      <c r="CN1990" s="116">
        <v>0</v>
      </c>
      <c r="CO1990" s="113">
        <v>0</v>
      </c>
      <c r="CP1990" s="32" t="s">
        <v>6111</v>
      </c>
      <c r="CQ1990" s="32" t="s">
        <v>115</v>
      </c>
      <c r="CR1990" s="32" t="s">
        <v>134</v>
      </c>
      <c r="CS1990" s="32" t="s">
        <v>115</v>
      </c>
      <c r="CT1990" s="113">
        <v>1</v>
      </c>
      <c r="CU1990" s="113">
        <v>0</v>
      </c>
      <c r="CV1990" s="33" t="s">
        <v>1936</v>
      </c>
    </row>
    <row r="1991" spans="2:100">
      <c r="B1991" s="31">
        <v>1987</v>
      </c>
      <c r="C1991" s="128" t="s">
        <v>5539</v>
      </c>
      <c r="D1991" s="128"/>
      <c r="E1991" s="128"/>
      <c r="F1991" s="128"/>
      <c r="G1991" s="32" t="s">
        <v>5666</v>
      </c>
      <c r="H1991" s="32" t="s">
        <v>213</v>
      </c>
      <c r="I1991" s="32" t="s">
        <v>166</v>
      </c>
      <c r="J1991" s="32" t="s">
        <v>115</v>
      </c>
      <c r="K1991" s="32" t="s">
        <v>5667</v>
      </c>
      <c r="L1991" s="32" t="s">
        <v>5458</v>
      </c>
      <c r="M1991" s="32" t="s">
        <v>5459</v>
      </c>
      <c r="N1991" s="32" t="s">
        <v>115</v>
      </c>
      <c r="O1991" s="32" t="s">
        <v>115</v>
      </c>
      <c r="P1991" s="110">
        <v>45932</v>
      </c>
      <c r="Q1991" s="32" t="s">
        <v>115</v>
      </c>
      <c r="R1991" s="32" t="s">
        <v>5473</v>
      </c>
      <c r="S1991" s="32" t="s">
        <v>121</v>
      </c>
      <c r="T1991" s="32" t="s">
        <v>115</v>
      </c>
      <c r="U1991" s="32" t="s">
        <v>214</v>
      </c>
      <c r="V1991" s="32" t="s">
        <v>122</v>
      </c>
      <c r="W1991" s="32" t="s">
        <v>123</v>
      </c>
      <c r="X1991" s="32" t="s">
        <v>278</v>
      </c>
      <c r="Y1991" s="128"/>
      <c r="Z1991" s="119" t="s">
        <v>115</v>
      </c>
      <c r="AA1991" s="119">
        <v>77.661898590259</v>
      </c>
      <c r="AB1991" s="32" t="s">
        <v>115</v>
      </c>
      <c r="AC1991" s="32" t="s">
        <v>530</v>
      </c>
      <c r="AD1991" s="32" t="s">
        <v>115</v>
      </c>
      <c r="AE1991" s="32" t="s">
        <v>115</v>
      </c>
      <c r="AF1991" s="32" t="s">
        <v>115</v>
      </c>
      <c r="AG1991" s="32" t="s">
        <v>4276</v>
      </c>
      <c r="AH1991" s="32" t="s">
        <v>422</v>
      </c>
      <c r="AI1991" s="32">
        <v>5803142</v>
      </c>
      <c r="AJ1991" s="32" t="s">
        <v>5668</v>
      </c>
      <c r="AK1991" s="128" t="s">
        <v>5539</v>
      </c>
      <c r="AL1991" s="32">
        <v>9</v>
      </c>
      <c r="AM1991" s="32">
        <v>82</v>
      </c>
      <c r="AN1991" s="32" t="s">
        <v>128</v>
      </c>
      <c r="AO1991" s="32" t="s">
        <v>123</v>
      </c>
      <c r="AP1991" s="32">
        <v>2025</v>
      </c>
      <c r="AQ1991" s="32" t="s">
        <v>130</v>
      </c>
      <c r="AR1991" s="32">
        <v>2023</v>
      </c>
      <c r="AS1991" s="32" t="s">
        <v>1788</v>
      </c>
      <c r="AT1991" s="32" t="s">
        <v>123</v>
      </c>
      <c r="AU1991" s="32" t="s">
        <v>115</v>
      </c>
      <c r="AV1991" s="32" t="s">
        <v>115</v>
      </c>
      <c r="AW1991" s="32" t="s">
        <v>115</v>
      </c>
      <c r="AX1991" s="32" t="s">
        <v>129</v>
      </c>
      <c r="AY1991" s="32" t="s">
        <v>1747</v>
      </c>
      <c r="AZ1991" s="110">
        <v>45261</v>
      </c>
      <c r="BA1991" s="32" t="s">
        <v>1686</v>
      </c>
      <c r="BB1991" s="32" t="s">
        <v>115</v>
      </c>
      <c r="BC1991" s="32" t="s">
        <v>5617</v>
      </c>
      <c r="BD1991" s="32" t="s">
        <v>115</v>
      </c>
      <c r="BE1991" s="32" t="s">
        <v>5669</v>
      </c>
      <c r="BF1991" s="110">
        <v>45387</v>
      </c>
      <c r="BG1991" s="32" t="s">
        <v>306</v>
      </c>
      <c r="BH1991" s="32" t="s">
        <v>1689</v>
      </c>
      <c r="BI1991" s="32" t="s">
        <v>488</v>
      </c>
      <c r="BJ1991" s="32">
        <v>4</v>
      </c>
      <c r="BK1991" s="110">
        <v>46056</v>
      </c>
      <c r="BL1991" s="110">
        <v>46287</v>
      </c>
      <c r="BM1991" s="110">
        <v>46094</v>
      </c>
      <c r="BN1991" s="32" t="s">
        <v>115</v>
      </c>
      <c r="BO1991" s="32" t="s">
        <v>115</v>
      </c>
      <c r="BP1991" s="32" t="b">
        <v>1</v>
      </c>
      <c r="BQ1991" s="116">
        <v>30284</v>
      </c>
      <c r="BR1991" s="32" t="s">
        <v>134</v>
      </c>
      <c r="BS1991" s="116">
        <v>141.4228</v>
      </c>
      <c r="BT1991" s="116">
        <v>516.57989999999995</v>
      </c>
      <c r="BU1991" s="116">
        <v>0</v>
      </c>
      <c r="BV1991" s="116">
        <v>0</v>
      </c>
      <c r="BW1991" s="116">
        <v>72.537199999999999</v>
      </c>
      <c r="BX1991" s="116">
        <v>39.728900000000003</v>
      </c>
      <c r="BY1991" s="116">
        <v>152.8647</v>
      </c>
      <c r="BZ1991" s="116">
        <v>251.44900000000001</v>
      </c>
      <c r="CA1991" s="116">
        <v>0</v>
      </c>
      <c r="CB1991" s="116">
        <v>0</v>
      </c>
      <c r="CC1991" s="116">
        <v>0</v>
      </c>
      <c r="CD1991" s="116">
        <v>0</v>
      </c>
      <c r="CE1991" s="116">
        <v>112.26609999999999</v>
      </c>
      <c r="CF1991" s="32" t="s">
        <v>135</v>
      </c>
      <c r="CG1991" s="32" t="s">
        <v>136</v>
      </c>
      <c r="CH1991" s="32" t="s">
        <v>253</v>
      </c>
      <c r="CI1991" s="116">
        <v>0</v>
      </c>
      <c r="CJ1991" s="116">
        <v>0</v>
      </c>
      <c r="CK1991" s="116">
        <v>0</v>
      </c>
      <c r="CL1991" s="116">
        <v>0</v>
      </c>
      <c r="CM1991" s="116">
        <v>0</v>
      </c>
      <c r="CN1991" s="116">
        <v>0</v>
      </c>
      <c r="CO1991" s="113">
        <v>0</v>
      </c>
      <c r="CP1991" s="32" t="s">
        <v>6112</v>
      </c>
      <c r="CQ1991" s="32" t="s">
        <v>115</v>
      </c>
      <c r="CR1991" s="32" t="s">
        <v>134</v>
      </c>
      <c r="CS1991" s="32" t="s">
        <v>115</v>
      </c>
      <c r="CT1991" s="113">
        <v>1</v>
      </c>
      <c r="CU1991" s="113">
        <v>0</v>
      </c>
      <c r="CV1991" s="33" t="s">
        <v>1936</v>
      </c>
    </row>
    <row r="1992" spans="2:100">
      <c r="B1992" s="31">
        <v>1988</v>
      </c>
      <c r="C1992" s="128" t="s">
        <v>5539</v>
      </c>
      <c r="D1992" s="128"/>
      <c r="E1992" s="128"/>
      <c r="F1992" s="128"/>
      <c r="G1992" s="32" t="s">
        <v>5666</v>
      </c>
      <c r="H1992" s="32" t="s">
        <v>213</v>
      </c>
      <c r="I1992" s="32" t="s">
        <v>166</v>
      </c>
      <c r="J1992" s="32" t="s">
        <v>115</v>
      </c>
      <c r="K1992" s="32" t="s">
        <v>5667</v>
      </c>
      <c r="L1992" s="32" t="s">
        <v>5458</v>
      </c>
      <c r="M1992" s="32" t="s">
        <v>5459</v>
      </c>
      <c r="N1992" s="32" t="s">
        <v>115</v>
      </c>
      <c r="O1992" s="32" t="s">
        <v>115</v>
      </c>
      <c r="P1992" s="110">
        <v>45937</v>
      </c>
      <c r="Q1992" s="32" t="s">
        <v>115</v>
      </c>
      <c r="R1992" s="32" t="s">
        <v>5473</v>
      </c>
      <c r="S1992" s="32" t="s">
        <v>121</v>
      </c>
      <c r="T1992" s="32" t="s">
        <v>115</v>
      </c>
      <c r="U1992" s="32" t="s">
        <v>214</v>
      </c>
      <c r="V1992" s="32" t="s">
        <v>122</v>
      </c>
      <c r="W1992" s="32" t="s">
        <v>123</v>
      </c>
      <c r="X1992" s="32" t="s">
        <v>278</v>
      </c>
      <c r="Y1992" s="128"/>
      <c r="Z1992" s="119" t="s">
        <v>115</v>
      </c>
      <c r="AA1992" s="119">
        <v>4.54713963509883</v>
      </c>
      <c r="AB1992" s="32" t="s">
        <v>115</v>
      </c>
      <c r="AC1992" s="32" t="s">
        <v>530</v>
      </c>
      <c r="AD1992" s="32" t="s">
        <v>115</v>
      </c>
      <c r="AE1992" s="32" t="s">
        <v>115</v>
      </c>
      <c r="AF1992" s="32" t="s">
        <v>115</v>
      </c>
      <c r="AG1992" s="32" t="s">
        <v>4276</v>
      </c>
      <c r="AH1992" s="32" t="s">
        <v>422</v>
      </c>
      <c r="AI1992" s="32">
        <v>5803143</v>
      </c>
      <c r="AJ1992" s="32" t="s">
        <v>5668</v>
      </c>
      <c r="AK1992" s="128" t="s">
        <v>5539</v>
      </c>
      <c r="AL1992" s="32">
        <v>9</v>
      </c>
      <c r="AM1992" s="32">
        <v>82</v>
      </c>
      <c r="AN1992" s="32" t="s">
        <v>128</v>
      </c>
      <c r="AO1992" s="32" t="s">
        <v>123</v>
      </c>
      <c r="AP1992" s="32">
        <v>2025</v>
      </c>
      <c r="AQ1992" s="32" t="s">
        <v>130</v>
      </c>
      <c r="AR1992" s="32">
        <v>2023</v>
      </c>
      <c r="AS1992" s="32" t="s">
        <v>1788</v>
      </c>
      <c r="AT1992" s="32" t="s">
        <v>123</v>
      </c>
      <c r="AU1992" s="32" t="s">
        <v>115</v>
      </c>
      <c r="AV1992" s="32" t="s">
        <v>115</v>
      </c>
      <c r="AW1992" s="32" t="s">
        <v>115</v>
      </c>
      <c r="AX1992" s="32" t="s">
        <v>129</v>
      </c>
      <c r="AY1992" s="32" t="s">
        <v>1747</v>
      </c>
      <c r="AZ1992" s="110">
        <v>45261</v>
      </c>
      <c r="BA1992" s="32" t="s">
        <v>1686</v>
      </c>
      <c r="BB1992" s="32" t="s">
        <v>115</v>
      </c>
      <c r="BC1992" s="32" t="s">
        <v>5617</v>
      </c>
      <c r="BD1992" s="32" t="s">
        <v>115</v>
      </c>
      <c r="BE1992" s="32" t="s">
        <v>5669</v>
      </c>
      <c r="BF1992" s="110">
        <v>45387</v>
      </c>
      <c r="BG1992" s="32" t="s">
        <v>306</v>
      </c>
      <c r="BH1992" s="32" t="s">
        <v>1689</v>
      </c>
      <c r="BI1992" s="32" t="s">
        <v>488</v>
      </c>
      <c r="BJ1992" s="32">
        <v>4</v>
      </c>
      <c r="BK1992" s="110">
        <v>45975</v>
      </c>
      <c r="BL1992" s="110">
        <v>46287</v>
      </c>
      <c r="BM1992" s="110">
        <v>46112</v>
      </c>
      <c r="BN1992" s="32" t="s">
        <v>115</v>
      </c>
      <c r="BO1992" s="32" t="s">
        <v>115</v>
      </c>
      <c r="BP1992" s="32" t="b">
        <v>1</v>
      </c>
      <c r="BQ1992" s="116">
        <v>30284</v>
      </c>
      <c r="BR1992" s="32" t="s">
        <v>134</v>
      </c>
      <c r="BS1992" s="116">
        <v>69.772099999999995</v>
      </c>
      <c r="BT1992" s="116">
        <v>231.94159999999999</v>
      </c>
      <c r="BU1992" s="116">
        <v>0</v>
      </c>
      <c r="BV1992" s="116">
        <v>0</v>
      </c>
      <c r="BW1992" s="116">
        <v>24.898399999999999</v>
      </c>
      <c r="BX1992" s="116">
        <v>27.7331</v>
      </c>
      <c r="BY1992" s="116">
        <v>94.055399999999992</v>
      </c>
      <c r="BZ1992" s="116">
        <v>85.254599999999996</v>
      </c>
      <c r="CA1992" s="116">
        <v>0</v>
      </c>
      <c r="CB1992" s="116">
        <v>0</v>
      </c>
      <c r="CC1992" s="116">
        <v>0</v>
      </c>
      <c r="CD1992" s="116">
        <v>0</v>
      </c>
      <c r="CE1992" s="116">
        <v>52.631499999999996</v>
      </c>
      <c r="CF1992" s="32" t="s">
        <v>135</v>
      </c>
      <c r="CG1992" s="32" t="s">
        <v>136</v>
      </c>
      <c r="CH1992" s="32" t="s">
        <v>253</v>
      </c>
      <c r="CI1992" s="116">
        <v>0</v>
      </c>
      <c r="CJ1992" s="116">
        <v>0</v>
      </c>
      <c r="CK1992" s="116">
        <v>0</v>
      </c>
      <c r="CL1992" s="116">
        <v>0</v>
      </c>
      <c r="CM1992" s="116">
        <v>0</v>
      </c>
      <c r="CN1992" s="116">
        <v>0</v>
      </c>
      <c r="CO1992" s="113">
        <v>0</v>
      </c>
      <c r="CP1992" s="32" t="s">
        <v>6113</v>
      </c>
      <c r="CQ1992" s="32" t="s">
        <v>115</v>
      </c>
      <c r="CR1992" s="32" t="s">
        <v>134</v>
      </c>
      <c r="CS1992" s="32" t="s">
        <v>115</v>
      </c>
      <c r="CT1992" s="113">
        <v>1</v>
      </c>
      <c r="CU1992" s="113">
        <v>0</v>
      </c>
      <c r="CV1992" s="33" t="s">
        <v>1936</v>
      </c>
    </row>
    <row r="1993" spans="2:100">
      <c r="B1993" s="31">
        <v>1989</v>
      </c>
      <c r="C1993" s="128" t="s">
        <v>5539</v>
      </c>
      <c r="D1993" s="128"/>
      <c r="E1993" s="128"/>
      <c r="F1993" s="128"/>
      <c r="G1993" s="32" t="s">
        <v>5666</v>
      </c>
      <c r="H1993" s="32" t="s">
        <v>2613</v>
      </c>
      <c r="I1993" s="32" t="s">
        <v>118</v>
      </c>
      <c r="J1993" s="32" t="s">
        <v>115</v>
      </c>
      <c r="K1993" s="32" t="s">
        <v>5667</v>
      </c>
      <c r="L1993" s="32" t="s">
        <v>5458</v>
      </c>
      <c r="M1993" s="32" t="s">
        <v>5459</v>
      </c>
      <c r="N1993" s="32" t="s">
        <v>115</v>
      </c>
      <c r="O1993" s="32" t="s">
        <v>115</v>
      </c>
      <c r="P1993" s="110">
        <v>45932</v>
      </c>
      <c r="Q1993" s="32" t="s">
        <v>115</v>
      </c>
      <c r="R1993" s="32" t="s">
        <v>5473</v>
      </c>
      <c r="S1993" s="32" t="s">
        <v>121</v>
      </c>
      <c r="T1993" s="32" t="s">
        <v>115</v>
      </c>
      <c r="U1993" s="32" t="s">
        <v>214</v>
      </c>
      <c r="V1993" s="32" t="s">
        <v>122</v>
      </c>
      <c r="W1993" s="32" t="s">
        <v>123</v>
      </c>
      <c r="X1993" s="32" t="s">
        <v>278</v>
      </c>
      <c r="Y1993" s="128"/>
      <c r="Z1993" s="119" t="s">
        <v>115</v>
      </c>
      <c r="AA1993" s="119">
        <v>94.5324210889207</v>
      </c>
      <c r="AB1993" s="32" t="s">
        <v>115</v>
      </c>
      <c r="AC1993" s="32" t="s">
        <v>530</v>
      </c>
      <c r="AD1993" s="32" t="s">
        <v>115</v>
      </c>
      <c r="AE1993" s="32" t="s">
        <v>115</v>
      </c>
      <c r="AF1993" s="32" t="s">
        <v>115</v>
      </c>
      <c r="AG1993" s="32" t="s">
        <v>4276</v>
      </c>
      <c r="AH1993" s="32" t="s">
        <v>422</v>
      </c>
      <c r="AI1993" s="32">
        <v>5803145</v>
      </c>
      <c r="AJ1993" s="32" t="s">
        <v>5668</v>
      </c>
      <c r="AK1993" s="128" t="s">
        <v>5539</v>
      </c>
      <c r="AL1993" s="32">
        <v>9</v>
      </c>
      <c r="AM1993" s="32">
        <v>82</v>
      </c>
      <c r="AN1993" s="32" t="s">
        <v>128</v>
      </c>
      <c r="AO1993" s="32" t="s">
        <v>123</v>
      </c>
      <c r="AP1993" s="32">
        <v>2025</v>
      </c>
      <c r="AQ1993" s="32" t="s">
        <v>130</v>
      </c>
      <c r="AR1993" s="32">
        <v>2023</v>
      </c>
      <c r="AS1993" s="32" t="s">
        <v>1788</v>
      </c>
      <c r="AT1993" s="32" t="s">
        <v>123</v>
      </c>
      <c r="AU1993" s="32" t="s">
        <v>115</v>
      </c>
      <c r="AV1993" s="32" t="s">
        <v>115</v>
      </c>
      <c r="AW1993" s="32" t="s">
        <v>115</v>
      </c>
      <c r="AX1993" s="32" t="s">
        <v>129</v>
      </c>
      <c r="AY1993" s="32" t="s">
        <v>1747</v>
      </c>
      <c r="AZ1993" s="110">
        <v>45261</v>
      </c>
      <c r="BA1993" s="32" t="s">
        <v>1686</v>
      </c>
      <c r="BB1993" s="32" t="s">
        <v>115</v>
      </c>
      <c r="BC1993" s="32" t="s">
        <v>5617</v>
      </c>
      <c r="BD1993" s="32" t="s">
        <v>115</v>
      </c>
      <c r="BE1993" s="32" t="s">
        <v>5669</v>
      </c>
      <c r="BF1993" s="110">
        <v>45387</v>
      </c>
      <c r="BG1993" s="32" t="s">
        <v>306</v>
      </c>
      <c r="BH1993" s="32" t="s">
        <v>1689</v>
      </c>
      <c r="BI1993" s="32" t="s">
        <v>872</v>
      </c>
      <c r="BJ1993" s="32">
        <v>3</v>
      </c>
      <c r="BK1993" s="110">
        <v>45642</v>
      </c>
      <c r="BL1993" s="110">
        <v>46287</v>
      </c>
      <c r="BM1993" s="110">
        <v>46094</v>
      </c>
      <c r="BN1993" s="32" t="s">
        <v>115</v>
      </c>
      <c r="BO1993" s="32" t="s">
        <v>115</v>
      </c>
      <c r="BP1993" s="32" t="b">
        <v>1</v>
      </c>
      <c r="BQ1993" s="116">
        <v>30284</v>
      </c>
      <c r="BR1993" s="32" t="s">
        <v>134</v>
      </c>
      <c r="BS1993" s="116">
        <v>1725.8408999999999</v>
      </c>
      <c r="BT1993" s="116">
        <v>6412.3594999999996</v>
      </c>
      <c r="BU1993" s="116">
        <v>0</v>
      </c>
      <c r="BV1993" s="116">
        <v>0</v>
      </c>
      <c r="BW1993" s="116">
        <v>169.20740000000001</v>
      </c>
      <c r="BX1993" s="116">
        <v>341.6148</v>
      </c>
      <c r="BY1993" s="116">
        <v>4028.5927999999999</v>
      </c>
      <c r="BZ1993" s="116">
        <v>1872.9445000000001</v>
      </c>
      <c r="CA1993" s="116">
        <v>0</v>
      </c>
      <c r="CB1993" s="116">
        <v>0</v>
      </c>
      <c r="CC1993" s="116">
        <v>0</v>
      </c>
      <c r="CD1993" s="116">
        <v>0</v>
      </c>
      <c r="CE1993" s="116">
        <v>510.82219999999984</v>
      </c>
      <c r="CF1993" s="32" t="s">
        <v>135</v>
      </c>
      <c r="CG1993" s="32" t="s">
        <v>136</v>
      </c>
      <c r="CH1993" s="32" t="s">
        <v>253</v>
      </c>
      <c r="CI1993" s="116">
        <v>0</v>
      </c>
      <c r="CJ1993" s="116">
        <v>0</v>
      </c>
      <c r="CK1993" s="116">
        <v>0</v>
      </c>
      <c r="CL1993" s="116">
        <v>0</v>
      </c>
      <c r="CM1993" s="116">
        <v>0</v>
      </c>
      <c r="CN1993" s="116">
        <v>0</v>
      </c>
      <c r="CO1993" s="113">
        <v>0</v>
      </c>
      <c r="CP1993" s="32" t="s">
        <v>6114</v>
      </c>
      <c r="CQ1993" s="32" t="s">
        <v>115</v>
      </c>
      <c r="CR1993" s="32" t="s">
        <v>134</v>
      </c>
      <c r="CS1993" s="32" t="s">
        <v>115</v>
      </c>
      <c r="CT1993" s="113">
        <v>1</v>
      </c>
      <c r="CU1993" s="113">
        <v>0</v>
      </c>
      <c r="CV1993" s="33" t="s">
        <v>1936</v>
      </c>
    </row>
    <row r="1994" spans="2:100">
      <c r="B1994" s="123">
        <v>1990</v>
      </c>
      <c r="C1994" s="128" t="s">
        <v>5539</v>
      </c>
      <c r="D1994" s="128"/>
      <c r="E1994" s="128"/>
      <c r="F1994" s="128"/>
      <c r="G1994" s="32" t="s">
        <v>5666</v>
      </c>
      <c r="H1994" s="32" t="s">
        <v>2613</v>
      </c>
      <c r="I1994" s="32" t="s">
        <v>118</v>
      </c>
      <c r="J1994" s="32" t="s">
        <v>115</v>
      </c>
      <c r="K1994" s="32" t="s">
        <v>115</v>
      </c>
      <c r="L1994" s="32" t="s">
        <v>5458</v>
      </c>
      <c r="M1994" s="32" t="s">
        <v>5459</v>
      </c>
      <c r="N1994" s="32" t="s">
        <v>115</v>
      </c>
      <c r="O1994" s="32" t="s">
        <v>115</v>
      </c>
      <c r="P1994" s="110">
        <v>45937</v>
      </c>
      <c r="Q1994" s="32" t="s">
        <v>115</v>
      </c>
      <c r="R1994" s="32" t="s">
        <v>5473</v>
      </c>
      <c r="S1994" s="32" t="s">
        <v>121</v>
      </c>
      <c r="T1994" s="32" t="s">
        <v>115</v>
      </c>
      <c r="U1994" s="32" t="s">
        <v>214</v>
      </c>
      <c r="V1994" s="32" t="s">
        <v>288</v>
      </c>
      <c r="W1994" s="32" t="s">
        <v>123</v>
      </c>
      <c r="X1994" s="32" t="s">
        <v>278</v>
      </c>
      <c r="Y1994" s="128"/>
      <c r="Z1994" s="119" t="s">
        <v>115</v>
      </c>
      <c r="AA1994" s="119">
        <v>4.54713999999999</v>
      </c>
      <c r="AB1994" s="32" t="s">
        <v>115</v>
      </c>
      <c r="AC1994" s="32" t="s">
        <v>530</v>
      </c>
      <c r="AD1994" s="32" t="s">
        <v>115</v>
      </c>
      <c r="AE1994" s="32" t="s">
        <v>115</v>
      </c>
      <c r="AF1994" s="32" t="s">
        <v>115</v>
      </c>
      <c r="AG1994" s="32" t="s">
        <v>4276</v>
      </c>
      <c r="AH1994" s="32" t="s">
        <v>422</v>
      </c>
      <c r="AI1994" s="32">
        <v>5556900</v>
      </c>
      <c r="AJ1994" s="32" t="s">
        <v>5668</v>
      </c>
      <c r="AK1994" s="128" t="s">
        <v>5539</v>
      </c>
      <c r="AL1994" s="32">
        <v>9</v>
      </c>
      <c r="AM1994" s="32">
        <v>82</v>
      </c>
      <c r="AN1994" s="32" t="s">
        <v>6115</v>
      </c>
      <c r="AO1994" s="32" t="s">
        <v>123</v>
      </c>
      <c r="AP1994" s="32">
        <v>2025</v>
      </c>
      <c r="AQ1994" s="32" t="s">
        <v>130</v>
      </c>
      <c r="AR1994" s="32">
        <v>2023</v>
      </c>
      <c r="AS1994" s="32" t="s">
        <v>1788</v>
      </c>
      <c r="AT1994" s="32" t="s">
        <v>123</v>
      </c>
      <c r="AU1994" s="32" t="s">
        <v>115</v>
      </c>
      <c r="AV1994" s="32" t="s">
        <v>115</v>
      </c>
      <c r="AW1994" s="32" t="s">
        <v>115</v>
      </c>
      <c r="AX1994" s="32" t="s">
        <v>129</v>
      </c>
      <c r="AY1994" s="32" t="s">
        <v>1747</v>
      </c>
      <c r="AZ1994" s="110">
        <v>45261</v>
      </c>
      <c r="BA1994" s="32" t="s">
        <v>1686</v>
      </c>
      <c r="BB1994" s="32" t="s">
        <v>115</v>
      </c>
      <c r="BC1994" s="32" t="s">
        <v>5617</v>
      </c>
      <c r="BD1994" s="32" t="s">
        <v>115</v>
      </c>
      <c r="BE1994" s="32" t="s">
        <v>5669</v>
      </c>
      <c r="BF1994" s="110">
        <v>45387</v>
      </c>
      <c r="BG1994" s="32" t="s">
        <v>306</v>
      </c>
      <c r="BH1994" s="32" t="s">
        <v>1689</v>
      </c>
      <c r="BI1994" s="32" t="s">
        <v>960</v>
      </c>
      <c r="BJ1994" s="32">
        <v>5</v>
      </c>
      <c r="BK1994" s="110" t="s">
        <v>115</v>
      </c>
      <c r="BL1994" s="110">
        <v>46287</v>
      </c>
      <c r="BM1994" s="110">
        <v>46112</v>
      </c>
      <c r="BN1994" s="32" t="s">
        <v>115</v>
      </c>
      <c r="BO1994" s="32" t="s">
        <v>115</v>
      </c>
      <c r="BP1994" s="32" t="b">
        <v>1</v>
      </c>
      <c r="BQ1994" s="116">
        <v>30284</v>
      </c>
      <c r="BR1994" s="32" t="s">
        <v>134</v>
      </c>
      <c r="BS1994" s="116">
        <v>9.0902999999999992</v>
      </c>
      <c r="BT1994" s="116">
        <v>18935.0903</v>
      </c>
      <c r="BU1994" s="116">
        <v>0</v>
      </c>
      <c r="BV1994" s="116">
        <v>0</v>
      </c>
      <c r="BW1994" s="116">
        <v>1.3599000000000001</v>
      </c>
      <c r="BX1994" s="116">
        <v>7.6242999999999999</v>
      </c>
      <c r="BY1994" s="116">
        <v>0.1061</v>
      </c>
      <c r="BZ1994" s="116">
        <v>18926</v>
      </c>
      <c r="CA1994" s="116">
        <v>0</v>
      </c>
      <c r="CB1994" s="116">
        <v>0</v>
      </c>
      <c r="CC1994" s="116">
        <v>0</v>
      </c>
      <c r="CD1994" s="116">
        <v>0</v>
      </c>
      <c r="CE1994" s="116">
        <v>8.9841999999999995</v>
      </c>
      <c r="CF1994" s="32" t="s">
        <v>135</v>
      </c>
      <c r="CG1994" s="32" t="s">
        <v>136</v>
      </c>
      <c r="CH1994" s="32" t="s">
        <v>235</v>
      </c>
      <c r="CI1994" s="116">
        <v>0</v>
      </c>
      <c r="CJ1994" s="116">
        <v>0</v>
      </c>
      <c r="CK1994" s="116">
        <v>0</v>
      </c>
      <c r="CL1994" s="116">
        <v>0</v>
      </c>
      <c r="CM1994" s="116">
        <v>0</v>
      </c>
      <c r="CN1994" s="116">
        <v>9.0903099999999988</v>
      </c>
      <c r="CO1994" s="113">
        <v>0</v>
      </c>
      <c r="CP1994" s="32" t="s">
        <v>6116</v>
      </c>
      <c r="CQ1994" s="32" t="s">
        <v>115</v>
      </c>
      <c r="CR1994" s="32" t="s">
        <v>134</v>
      </c>
      <c r="CS1994" s="32" t="s">
        <v>115</v>
      </c>
      <c r="CT1994" s="113">
        <v>1</v>
      </c>
      <c r="CU1994" s="113">
        <v>0</v>
      </c>
      <c r="CV1994" s="33" t="s">
        <v>1936</v>
      </c>
    </row>
    <row r="1995" spans="2:100">
      <c r="B1995" s="28">
        <v>1991</v>
      </c>
      <c r="C1995" s="129" t="s">
        <v>5539</v>
      </c>
      <c r="D1995" s="129"/>
      <c r="E1995" s="129"/>
      <c r="F1995" s="129"/>
      <c r="G1995" s="29" t="s">
        <v>6117</v>
      </c>
      <c r="H1995" s="29" t="s">
        <v>1613</v>
      </c>
      <c r="I1995" s="29" t="s">
        <v>118</v>
      </c>
      <c r="J1995" s="29" t="s">
        <v>115</v>
      </c>
      <c r="K1995" s="29" t="s">
        <v>6118</v>
      </c>
      <c r="L1995" s="29" t="s">
        <v>5458</v>
      </c>
      <c r="M1995" s="29" t="s">
        <v>5459</v>
      </c>
      <c r="N1995" s="29" t="s">
        <v>115</v>
      </c>
      <c r="O1995" s="29" t="s">
        <v>115</v>
      </c>
      <c r="P1995" s="109">
        <v>45933</v>
      </c>
      <c r="Q1995" s="29" t="s">
        <v>115</v>
      </c>
      <c r="R1995" s="29" t="s">
        <v>5473</v>
      </c>
      <c r="S1995" s="29" t="s">
        <v>203</v>
      </c>
      <c r="T1995" s="29" t="s">
        <v>203</v>
      </c>
      <c r="U1995" s="29" t="s">
        <v>214</v>
      </c>
      <c r="V1995" s="29" t="s">
        <v>122</v>
      </c>
      <c r="W1995" s="29" t="s">
        <v>123</v>
      </c>
      <c r="X1995" s="29" t="s">
        <v>1821</v>
      </c>
      <c r="Y1995" s="129"/>
      <c r="Z1995" s="118" t="s">
        <v>115</v>
      </c>
      <c r="AA1995" s="118">
        <v>69.382013145941798</v>
      </c>
      <c r="AB1995" s="29" t="s">
        <v>115</v>
      </c>
      <c r="AC1995" s="29" t="s">
        <v>407</v>
      </c>
      <c r="AD1995" s="29" t="s">
        <v>115</v>
      </c>
      <c r="AE1995" s="29" t="s">
        <v>115</v>
      </c>
      <c r="AF1995" s="29" t="s">
        <v>115</v>
      </c>
      <c r="AG1995" s="29" t="s">
        <v>4276</v>
      </c>
      <c r="AH1995" s="29" t="s">
        <v>422</v>
      </c>
      <c r="AI1995" s="29">
        <v>5803784</v>
      </c>
      <c r="AJ1995" s="29" t="s">
        <v>6119</v>
      </c>
      <c r="AK1995" s="129" t="s">
        <v>5539</v>
      </c>
      <c r="AL1995" s="29">
        <v>5</v>
      </c>
      <c r="AM1995" s="29">
        <v>82</v>
      </c>
      <c r="AN1995" s="29" t="s">
        <v>128</v>
      </c>
      <c r="AO1995" s="29" t="s">
        <v>123</v>
      </c>
      <c r="AP1995" s="29" t="s">
        <v>203</v>
      </c>
      <c r="AQ1995" s="29" t="s">
        <v>130</v>
      </c>
      <c r="AR1995" s="29">
        <v>2023</v>
      </c>
      <c r="AS1995" s="29" t="s">
        <v>1788</v>
      </c>
      <c r="AT1995" s="29" t="s">
        <v>123</v>
      </c>
      <c r="AU1995" s="29" t="s">
        <v>115</v>
      </c>
      <c r="AV1995" s="29" t="s">
        <v>115</v>
      </c>
      <c r="AW1995" s="29" t="s">
        <v>115</v>
      </c>
      <c r="AX1995" s="29" t="s">
        <v>129</v>
      </c>
      <c r="AY1995" s="29" t="s">
        <v>203</v>
      </c>
      <c r="AZ1995" s="109" t="s">
        <v>203</v>
      </c>
      <c r="BA1995" s="29" t="s">
        <v>203</v>
      </c>
      <c r="BB1995" s="29" t="s">
        <v>203</v>
      </c>
      <c r="BC1995" s="29" t="s">
        <v>203</v>
      </c>
      <c r="BD1995" s="29" t="s">
        <v>203</v>
      </c>
      <c r="BE1995" s="29" t="s">
        <v>203</v>
      </c>
      <c r="BF1995" s="109" t="s">
        <v>203</v>
      </c>
      <c r="BG1995" s="29" t="s">
        <v>203</v>
      </c>
      <c r="BH1995" s="29" t="s">
        <v>203</v>
      </c>
      <c r="BI1995" s="29" t="s">
        <v>488</v>
      </c>
      <c r="BJ1995" s="29">
        <v>4</v>
      </c>
      <c r="BK1995" s="109">
        <v>46664</v>
      </c>
      <c r="BL1995" s="109">
        <v>46832</v>
      </c>
      <c r="BM1995" s="109">
        <v>46713</v>
      </c>
      <c r="BN1995" s="29" t="s">
        <v>115</v>
      </c>
      <c r="BO1995" s="29" t="s">
        <v>115</v>
      </c>
      <c r="BP1995" s="29" t="b">
        <v>0</v>
      </c>
      <c r="BQ1995" s="115">
        <v>13566</v>
      </c>
      <c r="BR1995" s="29" t="s">
        <v>134</v>
      </c>
      <c r="BS1995" s="115">
        <v>454.05099999999999</v>
      </c>
      <c r="BT1995" s="115">
        <v>9877.1088</v>
      </c>
      <c r="BU1995" s="115">
        <v>0</v>
      </c>
      <c r="BV1995" s="115">
        <v>0</v>
      </c>
      <c r="BW1995" s="115">
        <v>66.619100000000003</v>
      </c>
      <c r="BX1995" s="115">
        <v>134.37989999999999</v>
      </c>
      <c r="BY1995" s="115">
        <v>1633.6198999999999</v>
      </c>
      <c r="BZ1995" s="115">
        <v>4301.5833000000002</v>
      </c>
      <c r="CA1995" s="115">
        <v>2716.3953000000001</v>
      </c>
      <c r="CB1995" s="115">
        <v>1024.5112999999999</v>
      </c>
      <c r="CC1995" s="115">
        <v>0</v>
      </c>
      <c r="CD1995" s="115">
        <v>0</v>
      </c>
      <c r="CE1995" s="115">
        <v>200.999</v>
      </c>
      <c r="CF1995" s="29" t="s">
        <v>135</v>
      </c>
      <c r="CG1995" s="29" t="s">
        <v>136</v>
      </c>
      <c r="CH1995" s="29" t="s">
        <v>723</v>
      </c>
      <c r="CI1995" s="115">
        <v>0</v>
      </c>
      <c r="CJ1995" s="115">
        <v>0</v>
      </c>
      <c r="CK1995" s="115">
        <v>0</v>
      </c>
      <c r="CL1995" s="115">
        <v>0</v>
      </c>
      <c r="CM1995" s="115">
        <v>0</v>
      </c>
      <c r="CN1995" s="115">
        <v>0</v>
      </c>
      <c r="CO1995" s="112">
        <v>0</v>
      </c>
      <c r="CP1995" s="29" t="s">
        <v>6120</v>
      </c>
      <c r="CQ1995" s="29" t="s">
        <v>115</v>
      </c>
      <c r="CR1995" s="29" t="s">
        <v>279</v>
      </c>
      <c r="CS1995" s="29" t="s">
        <v>115</v>
      </c>
      <c r="CT1995" s="112">
        <v>1</v>
      </c>
      <c r="CU1995" s="112">
        <v>0</v>
      </c>
      <c r="CV1995" s="30" t="s">
        <v>1936</v>
      </c>
    </row>
    <row r="1996" spans="2:100">
      <c r="B1996" s="31">
        <v>1992</v>
      </c>
      <c r="C1996" s="128" t="s">
        <v>5539</v>
      </c>
      <c r="D1996" s="128"/>
      <c r="E1996" s="128"/>
      <c r="F1996" s="128"/>
      <c r="G1996" s="32" t="s">
        <v>6121</v>
      </c>
      <c r="H1996" s="32" t="s">
        <v>1613</v>
      </c>
      <c r="I1996" s="32" t="s">
        <v>118</v>
      </c>
      <c r="J1996" s="32" t="s">
        <v>115</v>
      </c>
      <c r="K1996" s="32" t="s">
        <v>6122</v>
      </c>
      <c r="L1996" s="32" t="s">
        <v>5458</v>
      </c>
      <c r="M1996" s="32" t="s">
        <v>5459</v>
      </c>
      <c r="N1996" s="32" t="s">
        <v>115</v>
      </c>
      <c r="O1996" s="32" t="s">
        <v>115</v>
      </c>
      <c r="P1996" s="110">
        <v>45933</v>
      </c>
      <c r="Q1996" s="32" t="s">
        <v>115</v>
      </c>
      <c r="R1996" s="32" t="s">
        <v>5473</v>
      </c>
      <c r="S1996" s="32" t="s">
        <v>203</v>
      </c>
      <c r="T1996" s="32" t="s">
        <v>203</v>
      </c>
      <c r="U1996" s="32" t="s">
        <v>518</v>
      </c>
      <c r="V1996" s="32" t="s">
        <v>122</v>
      </c>
      <c r="W1996" s="32" t="s">
        <v>123</v>
      </c>
      <c r="X1996" s="32" t="s">
        <v>887</v>
      </c>
      <c r="Y1996" s="128"/>
      <c r="Z1996" s="119" t="s">
        <v>115</v>
      </c>
      <c r="AA1996" s="119">
        <v>35.6227349072865</v>
      </c>
      <c r="AB1996" s="32" t="s">
        <v>115</v>
      </c>
      <c r="AC1996" s="32" t="s">
        <v>407</v>
      </c>
      <c r="AD1996" s="32" t="s">
        <v>115</v>
      </c>
      <c r="AE1996" s="32" t="s">
        <v>115</v>
      </c>
      <c r="AF1996" s="32" t="s">
        <v>115</v>
      </c>
      <c r="AG1996" s="32" t="s">
        <v>4276</v>
      </c>
      <c r="AH1996" s="32" t="s">
        <v>422</v>
      </c>
      <c r="AI1996" s="32">
        <v>5804097</v>
      </c>
      <c r="AJ1996" s="32" t="s">
        <v>6123</v>
      </c>
      <c r="AK1996" s="128" t="s">
        <v>5539</v>
      </c>
      <c r="AL1996" s="32">
        <v>4</v>
      </c>
      <c r="AM1996" s="32">
        <v>82</v>
      </c>
      <c r="AN1996" s="32" t="s">
        <v>128</v>
      </c>
      <c r="AO1996" s="32" t="s">
        <v>123</v>
      </c>
      <c r="AP1996" s="32" t="s">
        <v>203</v>
      </c>
      <c r="AQ1996" s="32" t="s">
        <v>130</v>
      </c>
      <c r="AR1996" s="32">
        <v>2023</v>
      </c>
      <c r="AS1996" s="32" t="s">
        <v>1788</v>
      </c>
      <c r="AT1996" s="32" t="s">
        <v>123</v>
      </c>
      <c r="AU1996" s="32" t="s">
        <v>115</v>
      </c>
      <c r="AV1996" s="32" t="s">
        <v>115</v>
      </c>
      <c r="AW1996" s="32" t="s">
        <v>115</v>
      </c>
      <c r="AX1996" s="32" t="s">
        <v>129</v>
      </c>
      <c r="AY1996" s="32" t="s">
        <v>203</v>
      </c>
      <c r="AZ1996" s="110" t="s">
        <v>203</v>
      </c>
      <c r="BA1996" s="32" t="s">
        <v>203</v>
      </c>
      <c r="BB1996" s="32" t="s">
        <v>203</v>
      </c>
      <c r="BC1996" s="32" t="s">
        <v>203</v>
      </c>
      <c r="BD1996" s="32" t="s">
        <v>203</v>
      </c>
      <c r="BE1996" s="32" t="s">
        <v>203</v>
      </c>
      <c r="BF1996" s="110" t="s">
        <v>203</v>
      </c>
      <c r="BG1996" s="32" t="s">
        <v>203</v>
      </c>
      <c r="BH1996" s="32" t="s">
        <v>203</v>
      </c>
      <c r="BI1996" s="32" t="s">
        <v>960</v>
      </c>
      <c r="BJ1996" s="32">
        <v>5</v>
      </c>
      <c r="BK1996" s="110">
        <v>47707</v>
      </c>
      <c r="BL1996" s="110">
        <v>46855</v>
      </c>
      <c r="BM1996" s="110">
        <v>48100</v>
      </c>
      <c r="BN1996" s="32" t="s">
        <v>2083</v>
      </c>
      <c r="BO1996" s="32" t="s">
        <v>2551</v>
      </c>
      <c r="BP1996" s="32" t="b">
        <v>0</v>
      </c>
      <c r="BQ1996" s="116">
        <v>18553</v>
      </c>
      <c r="BR1996" s="32" t="s">
        <v>134</v>
      </c>
      <c r="BS1996" s="116">
        <v>395.71879999999999</v>
      </c>
      <c r="BT1996" s="116">
        <v>6505.3536000000004</v>
      </c>
      <c r="BU1996" s="116">
        <v>0</v>
      </c>
      <c r="BV1996" s="116">
        <v>0</v>
      </c>
      <c r="BW1996" s="116">
        <v>54.805700000000002</v>
      </c>
      <c r="BX1996" s="116">
        <v>317.67689999999999</v>
      </c>
      <c r="BY1996" s="116">
        <v>55.8093</v>
      </c>
      <c r="BZ1996" s="116">
        <v>445.10399999999998</v>
      </c>
      <c r="CA1996" s="116">
        <v>757.48149999999998</v>
      </c>
      <c r="CB1996" s="116">
        <v>778.15589999999997</v>
      </c>
      <c r="CC1996" s="116">
        <v>1562.5459000000001</v>
      </c>
      <c r="CD1996" s="116">
        <v>1128.2778000000001</v>
      </c>
      <c r="CE1996" s="116">
        <v>372.48249999999996</v>
      </c>
      <c r="CF1996" s="32" t="s">
        <v>135</v>
      </c>
      <c r="CG1996" s="32" t="s">
        <v>136</v>
      </c>
      <c r="CH1996" s="32" t="s">
        <v>115</v>
      </c>
      <c r="CI1996" s="116">
        <v>0</v>
      </c>
      <c r="CJ1996" s="116">
        <v>0</v>
      </c>
      <c r="CK1996" s="116">
        <v>0</v>
      </c>
      <c r="CL1996" s="116">
        <v>0</v>
      </c>
      <c r="CM1996" s="116">
        <v>0</v>
      </c>
      <c r="CN1996" s="116">
        <v>0</v>
      </c>
      <c r="CO1996" s="113">
        <v>0</v>
      </c>
      <c r="CP1996" s="32" t="s">
        <v>6124</v>
      </c>
      <c r="CQ1996" s="32" t="s">
        <v>115</v>
      </c>
      <c r="CR1996" s="32" t="s">
        <v>279</v>
      </c>
      <c r="CS1996" s="32" t="s">
        <v>115</v>
      </c>
      <c r="CT1996" s="113">
        <v>1</v>
      </c>
      <c r="CU1996" s="113">
        <v>0</v>
      </c>
      <c r="CV1996" s="33" t="s">
        <v>1936</v>
      </c>
    </row>
    <row r="1997" spans="2:100">
      <c r="B1997" s="31">
        <v>1993</v>
      </c>
      <c r="C1997" s="32" t="s">
        <v>5673</v>
      </c>
      <c r="D1997" s="128"/>
      <c r="E1997" s="128"/>
      <c r="F1997" s="32" t="s">
        <v>450</v>
      </c>
      <c r="G1997" s="32" t="s">
        <v>5672</v>
      </c>
      <c r="H1997" s="32" t="s">
        <v>2613</v>
      </c>
      <c r="I1997" s="32" t="s">
        <v>118</v>
      </c>
      <c r="J1997" s="32" t="s">
        <v>115</v>
      </c>
      <c r="K1997" s="32" t="s">
        <v>1818</v>
      </c>
      <c r="L1997" s="32" t="s">
        <v>5458</v>
      </c>
      <c r="M1997" s="32" t="s">
        <v>5459</v>
      </c>
      <c r="N1997" s="32" t="s">
        <v>115</v>
      </c>
      <c r="O1997" s="32" t="s">
        <v>115</v>
      </c>
      <c r="P1997" s="110">
        <v>45902</v>
      </c>
      <c r="Q1997" s="32" t="s">
        <v>115</v>
      </c>
      <c r="R1997" s="32" t="s">
        <v>5473</v>
      </c>
      <c r="S1997" s="32" t="s">
        <v>203</v>
      </c>
      <c r="T1997" s="32" t="s">
        <v>203</v>
      </c>
      <c r="U1997" s="32" t="s">
        <v>214</v>
      </c>
      <c r="V1997" s="32" t="s">
        <v>122</v>
      </c>
      <c r="W1997" s="32" t="s">
        <v>123</v>
      </c>
      <c r="X1997" s="32" t="s">
        <v>278</v>
      </c>
      <c r="Y1997" s="128"/>
      <c r="Z1997" s="119" t="s">
        <v>115</v>
      </c>
      <c r="AA1997" s="119">
        <v>4.17004999999999</v>
      </c>
      <c r="AB1997" s="32" t="s">
        <v>115</v>
      </c>
      <c r="AC1997" s="32" t="s">
        <v>530</v>
      </c>
      <c r="AD1997" s="32" t="s">
        <v>115</v>
      </c>
      <c r="AE1997" s="32" t="s">
        <v>115</v>
      </c>
      <c r="AF1997" s="32" t="s">
        <v>115</v>
      </c>
      <c r="AG1997" s="32" t="s">
        <v>4276</v>
      </c>
      <c r="AH1997" s="32" t="s">
        <v>422</v>
      </c>
      <c r="AI1997" s="32">
        <v>5804622</v>
      </c>
      <c r="AJ1997" s="32" t="s">
        <v>2927</v>
      </c>
      <c r="AK1997" s="32" t="s">
        <v>5673</v>
      </c>
      <c r="AL1997" s="32">
        <v>3</v>
      </c>
      <c r="AM1997" s="32">
        <v>82</v>
      </c>
      <c r="AN1997" s="32" t="s">
        <v>128</v>
      </c>
      <c r="AO1997" s="32" t="s">
        <v>123</v>
      </c>
      <c r="AP1997" s="32" t="s">
        <v>203</v>
      </c>
      <c r="AQ1997" s="32" t="s">
        <v>130</v>
      </c>
      <c r="AR1997" s="32">
        <v>2024</v>
      </c>
      <c r="AS1997" s="32" t="s">
        <v>1636</v>
      </c>
      <c r="AT1997" s="32" t="s">
        <v>123</v>
      </c>
      <c r="AU1997" s="32" t="s">
        <v>115</v>
      </c>
      <c r="AV1997" s="32" t="s">
        <v>115</v>
      </c>
      <c r="AW1997" s="32" t="s">
        <v>115</v>
      </c>
      <c r="AX1997" s="32" t="s">
        <v>129</v>
      </c>
      <c r="AY1997" s="32" t="s">
        <v>203</v>
      </c>
      <c r="AZ1997" s="110" t="s">
        <v>203</v>
      </c>
      <c r="BA1997" s="32" t="s">
        <v>203</v>
      </c>
      <c r="BB1997" s="32" t="s">
        <v>203</v>
      </c>
      <c r="BC1997" s="32" t="s">
        <v>203</v>
      </c>
      <c r="BD1997" s="32" t="s">
        <v>203</v>
      </c>
      <c r="BE1997" s="32" t="s">
        <v>203</v>
      </c>
      <c r="BF1997" s="110" t="s">
        <v>203</v>
      </c>
      <c r="BG1997" s="32" t="s">
        <v>203</v>
      </c>
      <c r="BH1997" s="32" t="s">
        <v>203</v>
      </c>
      <c r="BI1997" s="32" t="s">
        <v>162</v>
      </c>
      <c r="BJ1997" s="32">
        <v>5</v>
      </c>
      <c r="BK1997" s="110">
        <v>47053</v>
      </c>
      <c r="BL1997" s="110">
        <v>46874</v>
      </c>
      <c r="BM1997" s="110">
        <v>47245</v>
      </c>
      <c r="BN1997" s="32" t="s">
        <v>225</v>
      </c>
      <c r="BO1997" s="32" t="s">
        <v>115</v>
      </c>
      <c r="BP1997" s="32" t="b">
        <v>0</v>
      </c>
      <c r="BQ1997" s="116" t="s">
        <v>2468</v>
      </c>
      <c r="BR1997" s="32" t="s">
        <v>134</v>
      </c>
      <c r="BS1997" s="116">
        <v>167.0198</v>
      </c>
      <c r="BT1997" s="116">
        <v>1868.6812</v>
      </c>
      <c r="BU1997" s="116">
        <v>0</v>
      </c>
      <c r="BV1997" s="116">
        <v>0</v>
      </c>
      <c r="BW1997" s="116">
        <v>0</v>
      </c>
      <c r="BX1997" s="116">
        <v>74.383499999999998</v>
      </c>
      <c r="BY1997" s="116">
        <v>198.44120000000001</v>
      </c>
      <c r="BZ1997" s="116">
        <v>326.54640000000001</v>
      </c>
      <c r="CA1997" s="116">
        <v>278.29259999999999</v>
      </c>
      <c r="CB1997" s="116">
        <v>375.71050000000002</v>
      </c>
      <c r="CC1997" s="116">
        <v>579.44330000000002</v>
      </c>
      <c r="CD1997" s="116">
        <v>35.863700000000001</v>
      </c>
      <c r="CE1997" s="116">
        <v>74.383499999999998</v>
      </c>
      <c r="CF1997" s="32" t="s">
        <v>135</v>
      </c>
      <c r="CG1997" s="32" t="s">
        <v>136</v>
      </c>
      <c r="CH1997" s="32" t="s">
        <v>1700</v>
      </c>
      <c r="CI1997" s="116">
        <v>0</v>
      </c>
      <c r="CJ1997" s="116">
        <v>0</v>
      </c>
      <c r="CK1997" s="116">
        <v>0</v>
      </c>
      <c r="CL1997" s="116">
        <v>0</v>
      </c>
      <c r="CM1997" s="116">
        <v>0</v>
      </c>
      <c r="CN1997" s="116">
        <v>0</v>
      </c>
      <c r="CO1997" s="113">
        <v>0</v>
      </c>
      <c r="CP1997" s="32" t="s">
        <v>6125</v>
      </c>
      <c r="CQ1997" s="32" t="s">
        <v>115</v>
      </c>
      <c r="CR1997" s="32" t="s">
        <v>279</v>
      </c>
      <c r="CS1997" s="32" t="s">
        <v>115</v>
      </c>
      <c r="CT1997" s="113">
        <v>1</v>
      </c>
      <c r="CU1997" s="113">
        <v>0</v>
      </c>
      <c r="CV1997" s="33" t="s">
        <v>1936</v>
      </c>
    </row>
    <row r="1998" spans="2:100">
      <c r="B1998" s="31">
        <v>1994</v>
      </c>
      <c r="C1998" s="128" t="s">
        <v>5539</v>
      </c>
      <c r="D1998" s="128"/>
      <c r="E1998" s="128"/>
      <c r="F1998" s="128"/>
      <c r="G1998" s="32" t="s">
        <v>6126</v>
      </c>
      <c r="H1998" s="32" t="s">
        <v>1613</v>
      </c>
      <c r="I1998" s="32" t="s">
        <v>166</v>
      </c>
      <c r="J1998" s="32" t="s">
        <v>115</v>
      </c>
      <c r="K1998" s="32" t="s">
        <v>115</v>
      </c>
      <c r="L1998" s="32" t="s">
        <v>5458</v>
      </c>
      <c r="M1998" s="32" t="s">
        <v>5459</v>
      </c>
      <c r="N1998" s="32" t="s">
        <v>115</v>
      </c>
      <c r="O1998" s="32" t="s">
        <v>115</v>
      </c>
      <c r="P1998" s="110">
        <v>45938</v>
      </c>
      <c r="Q1998" s="32" t="s">
        <v>115</v>
      </c>
      <c r="R1998" s="32" t="s">
        <v>5473</v>
      </c>
      <c r="S1998" s="32" t="s">
        <v>121</v>
      </c>
      <c r="T1998" s="32" t="s">
        <v>115</v>
      </c>
      <c r="U1998" s="32" t="s">
        <v>214</v>
      </c>
      <c r="V1998" s="32" t="s">
        <v>122</v>
      </c>
      <c r="W1998" s="32" t="s">
        <v>123</v>
      </c>
      <c r="X1998" s="32" t="s">
        <v>1920</v>
      </c>
      <c r="Y1998" s="128"/>
      <c r="Z1998" s="119" t="s">
        <v>115</v>
      </c>
      <c r="AA1998" s="119">
        <v>26.194495511281001</v>
      </c>
      <c r="AB1998" s="32" t="s">
        <v>115</v>
      </c>
      <c r="AC1998" s="32" t="s">
        <v>530</v>
      </c>
      <c r="AD1998" s="32" t="s">
        <v>244</v>
      </c>
      <c r="AE1998" s="32" t="s">
        <v>2766</v>
      </c>
      <c r="AF1998" s="32" t="s">
        <v>115</v>
      </c>
      <c r="AG1998" s="32" t="s">
        <v>4276</v>
      </c>
      <c r="AH1998" s="32" t="s">
        <v>422</v>
      </c>
      <c r="AI1998" s="32">
        <v>5775145</v>
      </c>
      <c r="AJ1998" s="32" t="s">
        <v>5566</v>
      </c>
      <c r="AK1998" s="128" t="s">
        <v>5539</v>
      </c>
      <c r="AL1998" s="32">
        <v>1</v>
      </c>
      <c r="AM1998" s="32">
        <v>82</v>
      </c>
      <c r="AN1998" s="32" t="s">
        <v>128</v>
      </c>
      <c r="AO1998" s="32" t="s">
        <v>123</v>
      </c>
      <c r="AP1998" s="32">
        <v>2024</v>
      </c>
      <c r="AQ1998" s="32" t="s">
        <v>130</v>
      </c>
      <c r="AR1998" s="32">
        <v>2019</v>
      </c>
      <c r="AS1998" s="32" t="s">
        <v>2011</v>
      </c>
      <c r="AT1998" s="32" t="s">
        <v>123</v>
      </c>
      <c r="AU1998" s="32" t="s">
        <v>115</v>
      </c>
      <c r="AV1998" s="32" t="s">
        <v>115</v>
      </c>
      <c r="AW1998" s="32" t="s">
        <v>115</v>
      </c>
      <c r="AX1998" s="32" t="s">
        <v>129</v>
      </c>
      <c r="AY1998" s="32" t="s">
        <v>203</v>
      </c>
      <c r="AZ1998" s="110" t="s">
        <v>203</v>
      </c>
      <c r="BA1998" s="32" t="s">
        <v>203</v>
      </c>
      <c r="BB1998" s="32" t="s">
        <v>203</v>
      </c>
      <c r="BC1998" s="32" t="s">
        <v>203</v>
      </c>
      <c r="BD1998" s="32" t="s">
        <v>203</v>
      </c>
      <c r="BE1998" s="32" t="s">
        <v>203</v>
      </c>
      <c r="BF1998" s="110" t="s">
        <v>203</v>
      </c>
      <c r="BG1998" s="32" t="s">
        <v>203</v>
      </c>
      <c r="BH1998" s="32" t="s">
        <v>203</v>
      </c>
      <c r="BI1998" s="32" t="s">
        <v>488</v>
      </c>
      <c r="BJ1998" s="32">
        <v>4</v>
      </c>
      <c r="BK1998" s="110">
        <v>45943</v>
      </c>
      <c r="BL1998" s="110">
        <v>43983</v>
      </c>
      <c r="BM1998" s="110">
        <v>45996</v>
      </c>
      <c r="BN1998" s="32" t="s">
        <v>2083</v>
      </c>
      <c r="BO1998" s="32" t="s">
        <v>2551</v>
      </c>
      <c r="BP1998" s="32" t="b">
        <v>1</v>
      </c>
      <c r="BQ1998" s="116">
        <v>31980</v>
      </c>
      <c r="BR1998" s="32" t="s">
        <v>134</v>
      </c>
      <c r="BS1998" s="116">
        <v>1724.4382000000001</v>
      </c>
      <c r="BT1998" s="116">
        <v>2203.4904000000001</v>
      </c>
      <c r="BU1998" s="116">
        <v>25.744800000000001</v>
      </c>
      <c r="BV1998" s="116">
        <v>106.8242</v>
      </c>
      <c r="BW1998" s="116">
        <v>109.575</v>
      </c>
      <c r="BX1998" s="116">
        <v>647.18780000000004</v>
      </c>
      <c r="BY1998" s="116">
        <v>1280.8152</v>
      </c>
      <c r="BZ1998" s="116">
        <v>23.225999999999999</v>
      </c>
      <c r="CA1998" s="116">
        <v>0</v>
      </c>
      <c r="CB1998" s="116">
        <v>0</v>
      </c>
      <c r="CC1998" s="116">
        <v>0</v>
      </c>
      <c r="CD1998" s="116">
        <v>0</v>
      </c>
      <c r="CE1998" s="116">
        <v>899.44920000000002</v>
      </c>
      <c r="CF1998" s="32" t="s">
        <v>135</v>
      </c>
      <c r="CG1998" s="32" t="s">
        <v>136</v>
      </c>
      <c r="CH1998" s="32" t="s">
        <v>235</v>
      </c>
      <c r="CI1998" s="116">
        <v>0</v>
      </c>
      <c r="CJ1998" s="116">
        <v>0</v>
      </c>
      <c r="CK1998" s="116">
        <v>0</v>
      </c>
      <c r="CL1998" s="116">
        <v>0</v>
      </c>
      <c r="CM1998" s="116">
        <v>0</v>
      </c>
      <c r="CN1998" s="116">
        <v>1487.5357300000001</v>
      </c>
      <c r="CO1998" s="113">
        <v>0</v>
      </c>
      <c r="CP1998" s="32" t="s">
        <v>6127</v>
      </c>
      <c r="CQ1998" s="32" t="s">
        <v>115</v>
      </c>
      <c r="CR1998" s="32" t="s">
        <v>134</v>
      </c>
      <c r="CS1998" s="32" t="s">
        <v>115</v>
      </c>
      <c r="CT1998" s="113">
        <v>1</v>
      </c>
      <c r="CU1998" s="113">
        <v>0</v>
      </c>
      <c r="CV1998" s="33" t="s">
        <v>1936</v>
      </c>
    </row>
    <row r="1999" spans="2:100">
      <c r="B1999" s="31">
        <v>1995</v>
      </c>
      <c r="C1999" s="128" t="s">
        <v>5539</v>
      </c>
      <c r="D1999" s="128"/>
      <c r="E1999" s="128"/>
      <c r="F1999" s="128"/>
      <c r="G1999" s="32" t="s">
        <v>6128</v>
      </c>
      <c r="H1999" s="32" t="s">
        <v>1613</v>
      </c>
      <c r="I1999" s="32" t="s">
        <v>118</v>
      </c>
      <c r="J1999" s="32" t="s">
        <v>115</v>
      </c>
      <c r="K1999" s="32" t="s">
        <v>115</v>
      </c>
      <c r="L1999" s="32" t="s">
        <v>5458</v>
      </c>
      <c r="M1999" s="32" t="s">
        <v>5459</v>
      </c>
      <c r="N1999" s="32" t="s">
        <v>115</v>
      </c>
      <c r="O1999" s="32" t="s">
        <v>115</v>
      </c>
      <c r="P1999" s="110">
        <v>45937</v>
      </c>
      <c r="Q1999" s="32" t="s">
        <v>115</v>
      </c>
      <c r="R1999" s="32" t="s">
        <v>5473</v>
      </c>
      <c r="S1999" s="32" t="s">
        <v>203</v>
      </c>
      <c r="T1999" s="32" t="s">
        <v>203</v>
      </c>
      <c r="U1999" s="32" t="s">
        <v>214</v>
      </c>
      <c r="V1999" s="32" t="s">
        <v>122</v>
      </c>
      <c r="W1999" s="32" t="s">
        <v>123</v>
      </c>
      <c r="X1999" s="32" t="s">
        <v>278</v>
      </c>
      <c r="Y1999" s="128"/>
      <c r="Z1999" s="119" t="s">
        <v>115</v>
      </c>
      <c r="AA1999" s="119">
        <v>4.54713999999999</v>
      </c>
      <c r="AB1999" s="32" t="s">
        <v>115</v>
      </c>
      <c r="AC1999" s="32" t="s">
        <v>530</v>
      </c>
      <c r="AD1999" s="32" t="s">
        <v>115</v>
      </c>
      <c r="AE1999" s="32" t="s">
        <v>115</v>
      </c>
      <c r="AF1999" s="32" t="s">
        <v>115</v>
      </c>
      <c r="AG1999" s="32" t="s">
        <v>4276</v>
      </c>
      <c r="AH1999" s="32" t="s">
        <v>422</v>
      </c>
      <c r="AI1999" s="32">
        <v>5804793</v>
      </c>
      <c r="AJ1999" s="32" t="s">
        <v>6129</v>
      </c>
      <c r="AK1999" s="128" t="s">
        <v>5539</v>
      </c>
      <c r="AL1999" s="32">
        <v>7</v>
      </c>
      <c r="AM1999" s="32">
        <v>82</v>
      </c>
      <c r="AN1999" s="32" t="s">
        <v>128</v>
      </c>
      <c r="AO1999" s="32" t="s">
        <v>123</v>
      </c>
      <c r="AP1999" s="32" t="s">
        <v>203</v>
      </c>
      <c r="AQ1999" s="32" t="s">
        <v>130</v>
      </c>
      <c r="AR1999" s="32">
        <v>2024</v>
      </c>
      <c r="AS1999" s="32" t="s">
        <v>1788</v>
      </c>
      <c r="AT1999" s="32" t="s">
        <v>123</v>
      </c>
      <c r="AU1999" s="32" t="s">
        <v>115</v>
      </c>
      <c r="AV1999" s="32" t="s">
        <v>115</v>
      </c>
      <c r="AW1999" s="32" t="s">
        <v>115</v>
      </c>
      <c r="AX1999" s="32" t="s">
        <v>129</v>
      </c>
      <c r="AY1999" s="32" t="s">
        <v>203</v>
      </c>
      <c r="AZ1999" s="110" t="s">
        <v>203</v>
      </c>
      <c r="BA1999" s="32" t="s">
        <v>203</v>
      </c>
      <c r="BB1999" s="32" t="s">
        <v>203</v>
      </c>
      <c r="BC1999" s="32" t="s">
        <v>203</v>
      </c>
      <c r="BD1999" s="32" t="s">
        <v>203</v>
      </c>
      <c r="BE1999" s="32" t="s">
        <v>203</v>
      </c>
      <c r="BF1999" s="110" t="s">
        <v>203</v>
      </c>
      <c r="BG1999" s="32" t="s">
        <v>203</v>
      </c>
      <c r="BH1999" s="32" t="s">
        <v>203</v>
      </c>
      <c r="BI1999" s="32" t="s">
        <v>960</v>
      </c>
      <c r="BJ1999" s="32">
        <v>5</v>
      </c>
      <c r="BK1999" s="110">
        <v>46650</v>
      </c>
      <c r="BL1999" s="110">
        <v>46006</v>
      </c>
      <c r="BM1999" s="110">
        <v>46750</v>
      </c>
      <c r="BN1999" s="32" t="s">
        <v>2083</v>
      </c>
      <c r="BO1999" s="32" t="s">
        <v>2551</v>
      </c>
      <c r="BP1999" s="32" t="b">
        <v>0</v>
      </c>
      <c r="BQ1999" s="116">
        <v>5350</v>
      </c>
      <c r="BR1999" s="32" t="s">
        <v>134</v>
      </c>
      <c r="BS1999" s="116">
        <v>27.494499999999999</v>
      </c>
      <c r="BT1999" s="116">
        <v>599.77970000000005</v>
      </c>
      <c r="BU1999" s="116">
        <v>0</v>
      </c>
      <c r="BV1999" s="116">
        <v>0</v>
      </c>
      <c r="BW1999" s="116">
        <v>0</v>
      </c>
      <c r="BX1999" s="116">
        <v>1.1531</v>
      </c>
      <c r="BY1999" s="116">
        <v>37.695700000000002</v>
      </c>
      <c r="BZ1999" s="116">
        <v>3.5354000000000001</v>
      </c>
      <c r="CA1999" s="116">
        <v>557.3954</v>
      </c>
      <c r="CB1999" s="116">
        <v>0</v>
      </c>
      <c r="CC1999" s="116">
        <v>0</v>
      </c>
      <c r="CD1999" s="116">
        <v>0</v>
      </c>
      <c r="CE1999" s="116">
        <v>1.1530999999999985</v>
      </c>
      <c r="CF1999" s="32" t="s">
        <v>135</v>
      </c>
      <c r="CG1999" s="32" t="s">
        <v>136</v>
      </c>
      <c r="CH1999" s="32" t="s">
        <v>486</v>
      </c>
      <c r="CI1999" s="116">
        <v>0</v>
      </c>
      <c r="CJ1999" s="116">
        <v>0</v>
      </c>
      <c r="CK1999" s="116">
        <v>0</v>
      </c>
      <c r="CL1999" s="116">
        <v>0</v>
      </c>
      <c r="CM1999" s="116">
        <v>0</v>
      </c>
      <c r="CN1999" s="116">
        <v>0</v>
      </c>
      <c r="CO1999" s="113">
        <v>0</v>
      </c>
      <c r="CP1999" s="32" t="s">
        <v>5871</v>
      </c>
      <c r="CQ1999" s="32" t="s">
        <v>115</v>
      </c>
      <c r="CR1999" s="32" t="s">
        <v>279</v>
      </c>
      <c r="CS1999" s="32" t="s">
        <v>115</v>
      </c>
      <c r="CT1999" s="113">
        <v>1</v>
      </c>
      <c r="CU1999" s="113">
        <v>0</v>
      </c>
      <c r="CV1999" s="33" t="s">
        <v>1936</v>
      </c>
    </row>
    <row r="2000" spans="2:100">
      <c r="B2000" s="31">
        <v>1996</v>
      </c>
      <c r="C2000" s="128" t="s">
        <v>5539</v>
      </c>
      <c r="D2000" s="128"/>
      <c r="E2000" s="128"/>
      <c r="F2000" s="128"/>
      <c r="G2000" s="32" t="s">
        <v>6128</v>
      </c>
      <c r="H2000" s="32" t="s">
        <v>213</v>
      </c>
      <c r="I2000" s="32" t="s">
        <v>118</v>
      </c>
      <c r="J2000" s="32" t="s">
        <v>115</v>
      </c>
      <c r="K2000" s="32" t="s">
        <v>115</v>
      </c>
      <c r="L2000" s="32" t="s">
        <v>5458</v>
      </c>
      <c r="M2000" s="32" t="s">
        <v>5459</v>
      </c>
      <c r="N2000" s="32" t="s">
        <v>115</v>
      </c>
      <c r="O2000" s="32" t="s">
        <v>115</v>
      </c>
      <c r="P2000" s="110">
        <v>45932</v>
      </c>
      <c r="Q2000" s="32" t="s">
        <v>115</v>
      </c>
      <c r="R2000" s="32" t="s">
        <v>5473</v>
      </c>
      <c r="S2000" s="32" t="s">
        <v>203</v>
      </c>
      <c r="T2000" s="32" t="s">
        <v>203</v>
      </c>
      <c r="U2000" s="32" t="s">
        <v>214</v>
      </c>
      <c r="V2000" s="32" t="s">
        <v>122</v>
      </c>
      <c r="W2000" s="32" t="s">
        <v>123</v>
      </c>
      <c r="X2000" s="32" t="s">
        <v>278</v>
      </c>
      <c r="Y2000" s="128"/>
      <c r="Z2000" s="119" t="s">
        <v>115</v>
      </c>
      <c r="AA2000" s="119">
        <v>77.661900000000003</v>
      </c>
      <c r="AB2000" s="32" t="s">
        <v>115</v>
      </c>
      <c r="AC2000" s="32" t="s">
        <v>530</v>
      </c>
      <c r="AD2000" s="32" t="s">
        <v>115</v>
      </c>
      <c r="AE2000" s="32" t="s">
        <v>115</v>
      </c>
      <c r="AF2000" s="32" t="s">
        <v>115</v>
      </c>
      <c r="AG2000" s="32" t="s">
        <v>4276</v>
      </c>
      <c r="AH2000" s="32" t="s">
        <v>422</v>
      </c>
      <c r="AI2000" s="32">
        <v>5804794</v>
      </c>
      <c r="AJ2000" s="32" t="s">
        <v>6129</v>
      </c>
      <c r="AK2000" s="128" t="s">
        <v>5539</v>
      </c>
      <c r="AL2000" s="32">
        <v>7</v>
      </c>
      <c r="AM2000" s="32">
        <v>82</v>
      </c>
      <c r="AN2000" s="32" t="s">
        <v>128</v>
      </c>
      <c r="AO2000" s="32" t="s">
        <v>123</v>
      </c>
      <c r="AP2000" s="32" t="s">
        <v>203</v>
      </c>
      <c r="AQ2000" s="32" t="s">
        <v>130</v>
      </c>
      <c r="AR2000" s="32">
        <v>2024</v>
      </c>
      <c r="AS2000" s="32" t="s">
        <v>1788</v>
      </c>
      <c r="AT2000" s="32" t="s">
        <v>123</v>
      </c>
      <c r="AU2000" s="32" t="s">
        <v>115</v>
      </c>
      <c r="AV2000" s="32" t="s">
        <v>115</v>
      </c>
      <c r="AW2000" s="32" t="s">
        <v>115</v>
      </c>
      <c r="AX2000" s="32" t="s">
        <v>129</v>
      </c>
      <c r="AY2000" s="32" t="s">
        <v>203</v>
      </c>
      <c r="AZ2000" s="110" t="s">
        <v>203</v>
      </c>
      <c r="BA2000" s="32" t="s">
        <v>203</v>
      </c>
      <c r="BB2000" s="32" t="s">
        <v>203</v>
      </c>
      <c r="BC2000" s="32" t="s">
        <v>203</v>
      </c>
      <c r="BD2000" s="32" t="s">
        <v>203</v>
      </c>
      <c r="BE2000" s="32" t="s">
        <v>203</v>
      </c>
      <c r="BF2000" s="110" t="s">
        <v>203</v>
      </c>
      <c r="BG2000" s="32" t="s">
        <v>203</v>
      </c>
      <c r="BH2000" s="32" t="s">
        <v>203</v>
      </c>
      <c r="BI2000" s="32" t="s">
        <v>960</v>
      </c>
      <c r="BJ2000" s="32">
        <v>5</v>
      </c>
      <c r="BK2000" s="110">
        <v>46660</v>
      </c>
      <c r="BL2000" s="110">
        <v>46006</v>
      </c>
      <c r="BM2000" s="110">
        <v>46757</v>
      </c>
      <c r="BN2000" s="32" t="s">
        <v>2083</v>
      </c>
      <c r="BO2000" s="32" t="s">
        <v>2551</v>
      </c>
      <c r="BP2000" s="32" t="b">
        <v>0</v>
      </c>
      <c r="BQ2000" s="116">
        <v>5350</v>
      </c>
      <c r="BR2000" s="32" t="s">
        <v>134</v>
      </c>
      <c r="BS2000" s="116">
        <v>8.7280999999999995</v>
      </c>
      <c r="BT2000" s="116">
        <v>564.11659999999995</v>
      </c>
      <c r="BU2000" s="116">
        <v>0</v>
      </c>
      <c r="BV2000" s="116">
        <v>0</v>
      </c>
      <c r="BW2000" s="116">
        <v>0</v>
      </c>
      <c r="BX2000" s="116">
        <v>0.88119999999999998</v>
      </c>
      <c r="BY2000" s="116">
        <v>8.0546000000000006</v>
      </c>
      <c r="BZ2000" s="116">
        <v>0.6532</v>
      </c>
      <c r="CA2000" s="116">
        <v>552.84050000000002</v>
      </c>
      <c r="CB2000" s="116">
        <v>1.6872</v>
      </c>
      <c r="CC2000" s="116">
        <v>0</v>
      </c>
      <c r="CD2000" s="116">
        <v>0</v>
      </c>
      <c r="CE2000" s="116">
        <v>0.88109999999999911</v>
      </c>
      <c r="CF2000" s="32" t="s">
        <v>135</v>
      </c>
      <c r="CG2000" s="32" t="s">
        <v>136</v>
      </c>
      <c r="CH2000" s="32" t="s">
        <v>878</v>
      </c>
      <c r="CI2000" s="116">
        <v>0</v>
      </c>
      <c r="CJ2000" s="116">
        <v>0</v>
      </c>
      <c r="CK2000" s="116">
        <v>0</v>
      </c>
      <c r="CL2000" s="116">
        <v>0</v>
      </c>
      <c r="CM2000" s="116">
        <v>0</v>
      </c>
      <c r="CN2000" s="116">
        <v>0</v>
      </c>
      <c r="CO2000" s="113">
        <v>0</v>
      </c>
      <c r="CP2000" s="32" t="s">
        <v>6130</v>
      </c>
      <c r="CQ2000" s="32" t="s">
        <v>115</v>
      </c>
      <c r="CR2000" s="32" t="s">
        <v>279</v>
      </c>
      <c r="CS2000" s="32" t="s">
        <v>115</v>
      </c>
      <c r="CT2000" s="113">
        <v>1</v>
      </c>
      <c r="CU2000" s="113">
        <v>0</v>
      </c>
      <c r="CV2000" s="33" t="s">
        <v>1936</v>
      </c>
    </row>
    <row r="2001" spans="2:100">
      <c r="B2001" s="31">
        <v>1997</v>
      </c>
      <c r="C2001" s="128" t="s">
        <v>5539</v>
      </c>
      <c r="D2001" s="128"/>
      <c r="E2001" s="128"/>
      <c r="F2001" s="128"/>
      <c r="G2001" s="32" t="s">
        <v>6128</v>
      </c>
      <c r="H2001" s="32" t="s">
        <v>213</v>
      </c>
      <c r="I2001" s="32" t="s">
        <v>118</v>
      </c>
      <c r="J2001" s="32" t="s">
        <v>115</v>
      </c>
      <c r="K2001" s="32" t="s">
        <v>115</v>
      </c>
      <c r="L2001" s="32" t="s">
        <v>5458</v>
      </c>
      <c r="M2001" s="32" t="s">
        <v>5459</v>
      </c>
      <c r="N2001" s="32" t="s">
        <v>115</v>
      </c>
      <c r="O2001" s="32" t="s">
        <v>115</v>
      </c>
      <c r="P2001" s="110">
        <v>45932</v>
      </c>
      <c r="Q2001" s="32" t="s">
        <v>115</v>
      </c>
      <c r="R2001" s="32" t="s">
        <v>5473</v>
      </c>
      <c r="S2001" s="32" t="s">
        <v>203</v>
      </c>
      <c r="T2001" s="32" t="s">
        <v>203</v>
      </c>
      <c r="U2001" s="32" t="s">
        <v>214</v>
      </c>
      <c r="V2001" s="32" t="s">
        <v>122</v>
      </c>
      <c r="W2001" s="32" t="s">
        <v>123</v>
      </c>
      <c r="X2001" s="32" t="s">
        <v>278</v>
      </c>
      <c r="Y2001" s="128"/>
      <c r="Z2001" s="119" t="s">
        <v>115</v>
      </c>
      <c r="AA2001" s="119">
        <v>94.532399999999697</v>
      </c>
      <c r="AB2001" s="32" t="s">
        <v>115</v>
      </c>
      <c r="AC2001" s="32" t="s">
        <v>530</v>
      </c>
      <c r="AD2001" s="32" t="s">
        <v>115</v>
      </c>
      <c r="AE2001" s="32" t="s">
        <v>115</v>
      </c>
      <c r="AF2001" s="32" t="s">
        <v>115</v>
      </c>
      <c r="AG2001" s="32" t="s">
        <v>4276</v>
      </c>
      <c r="AH2001" s="32" t="s">
        <v>422</v>
      </c>
      <c r="AI2001" s="32">
        <v>5804795</v>
      </c>
      <c r="AJ2001" s="32" t="s">
        <v>6129</v>
      </c>
      <c r="AK2001" s="128" t="s">
        <v>5539</v>
      </c>
      <c r="AL2001" s="32">
        <v>7</v>
      </c>
      <c r="AM2001" s="32">
        <v>82</v>
      </c>
      <c r="AN2001" s="32" t="s">
        <v>128</v>
      </c>
      <c r="AO2001" s="32" t="s">
        <v>123</v>
      </c>
      <c r="AP2001" s="32" t="s">
        <v>203</v>
      </c>
      <c r="AQ2001" s="32" t="s">
        <v>130</v>
      </c>
      <c r="AR2001" s="32">
        <v>2024</v>
      </c>
      <c r="AS2001" s="32" t="s">
        <v>1788</v>
      </c>
      <c r="AT2001" s="32" t="s">
        <v>123</v>
      </c>
      <c r="AU2001" s="32" t="s">
        <v>115</v>
      </c>
      <c r="AV2001" s="32" t="s">
        <v>115</v>
      </c>
      <c r="AW2001" s="32" t="s">
        <v>115</v>
      </c>
      <c r="AX2001" s="32" t="s">
        <v>129</v>
      </c>
      <c r="AY2001" s="32" t="s">
        <v>203</v>
      </c>
      <c r="AZ2001" s="110" t="s">
        <v>203</v>
      </c>
      <c r="BA2001" s="32" t="s">
        <v>203</v>
      </c>
      <c r="BB2001" s="32" t="s">
        <v>203</v>
      </c>
      <c r="BC2001" s="32" t="s">
        <v>203</v>
      </c>
      <c r="BD2001" s="32" t="s">
        <v>203</v>
      </c>
      <c r="BE2001" s="32" t="s">
        <v>203</v>
      </c>
      <c r="BF2001" s="110" t="s">
        <v>203</v>
      </c>
      <c r="BG2001" s="32" t="s">
        <v>203</v>
      </c>
      <c r="BH2001" s="32" t="s">
        <v>203</v>
      </c>
      <c r="BI2001" s="32" t="s">
        <v>960</v>
      </c>
      <c r="BJ2001" s="32">
        <v>5</v>
      </c>
      <c r="BK2001" s="110">
        <v>46576</v>
      </c>
      <c r="BL2001" s="110">
        <v>46006</v>
      </c>
      <c r="BM2001" s="110">
        <v>46758</v>
      </c>
      <c r="BN2001" s="32" t="s">
        <v>2083</v>
      </c>
      <c r="BO2001" s="32" t="s">
        <v>2551</v>
      </c>
      <c r="BP2001" s="32" t="b">
        <v>0</v>
      </c>
      <c r="BQ2001" s="116">
        <v>5350</v>
      </c>
      <c r="BR2001" s="32" t="s">
        <v>134</v>
      </c>
      <c r="BS2001" s="116">
        <v>0.74380000000000002</v>
      </c>
      <c r="BT2001" s="116">
        <v>571.23069999999996</v>
      </c>
      <c r="BU2001" s="116">
        <v>0</v>
      </c>
      <c r="BV2001" s="116">
        <v>0</v>
      </c>
      <c r="BW2001" s="116">
        <v>0</v>
      </c>
      <c r="BX2001" s="116">
        <v>0.61909999999999998</v>
      </c>
      <c r="BY2001" s="116">
        <v>0.1419</v>
      </c>
      <c r="BZ2001" s="116">
        <v>5.4100000000000002E-2</v>
      </c>
      <c r="CA2001" s="116">
        <v>570.41560000000004</v>
      </c>
      <c r="CB2001" s="116">
        <v>0</v>
      </c>
      <c r="CC2001" s="116">
        <v>0</v>
      </c>
      <c r="CD2001" s="116">
        <v>0</v>
      </c>
      <c r="CE2001" s="116">
        <v>0.61909999999999998</v>
      </c>
      <c r="CF2001" s="32" t="s">
        <v>135</v>
      </c>
      <c r="CG2001" s="32" t="s">
        <v>136</v>
      </c>
      <c r="CH2001" s="32" t="s">
        <v>878</v>
      </c>
      <c r="CI2001" s="116">
        <v>0</v>
      </c>
      <c r="CJ2001" s="116">
        <v>0</v>
      </c>
      <c r="CK2001" s="116">
        <v>0</v>
      </c>
      <c r="CL2001" s="116">
        <v>0</v>
      </c>
      <c r="CM2001" s="116">
        <v>0</v>
      </c>
      <c r="CN2001" s="116">
        <v>0</v>
      </c>
      <c r="CO2001" s="113">
        <v>0</v>
      </c>
      <c r="CP2001" s="32" t="s">
        <v>6131</v>
      </c>
      <c r="CQ2001" s="32" t="s">
        <v>115</v>
      </c>
      <c r="CR2001" s="32" t="s">
        <v>279</v>
      </c>
      <c r="CS2001" s="32" t="s">
        <v>115</v>
      </c>
      <c r="CT2001" s="113">
        <v>1</v>
      </c>
      <c r="CU2001" s="113">
        <v>0</v>
      </c>
      <c r="CV2001" s="33" t="s">
        <v>1936</v>
      </c>
    </row>
    <row r="2002" spans="2:100">
      <c r="B2002" s="31">
        <v>1998</v>
      </c>
      <c r="C2002" s="128" t="s">
        <v>5539</v>
      </c>
      <c r="D2002" s="128"/>
      <c r="E2002" s="128"/>
      <c r="F2002" s="128"/>
      <c r="G2002" s="32" t="s">
        <v>5677</v>
      </c>
      <c r="H2002" s="32" t="s">
        <v>2613</v>
      </c>
      <c r="I2002" s="32" t="s">
        <v>118</v>
      </c>
      <c r="J2002" s="32" t="s">
        <v>115</v>
      </c>
      <c r="K2002" s="32" t="s">
        <v>5678</v>
      </c>
      <c r="L2002" s="32" t="s">
        <v>5458</v>
      </c>
      <c r="M2002" s="32" t="s">
        <v>5459</v>
      </c>
      <c r="N2002" s="32" t="s">
        <v>115</v>
      </c>
      <c r="O2002" s="32" t="s">
        <v>115</v>
      </c>
      <c r="P2002" s="110">
        <v>45933</v>
      </c>
      <c r="Q2002" s="32" t="s">
        <v>115</v>
      </c>
      <c r="R2002" s="32" t="s">
        <v>5473</v>
      </c>
      <c r="S2002" s="32" t="s">
        <v>121</v>
      </c>
      <c r="T2002" s="32" t="s">
        <v>115</v>
      </c>
      <c r="U2002" s="32" t="s">
        <v>214</v>
      </c>
      <c r="V2002" s="32" t="s">
        <v>122</v>
      </c>
      <c r="W2002" s="32" t="s">
        <v>123</v>
      </c>
      <c r="X2002" s="32" t="s">
        <v>278</v>
      </c>
      <c r="Y2002" s="128"/>
      <c r="Z2002" s="119" t="s">
        <v>115</v>
      </c>
      <c r="AA2002" s="119">
        <v>53.2802559781139</v>
      </c>
      <c r="AB2002" s="32" t="s">
        <v>115</v>
      </c>
      <c r="AC2002" s="32" t="s">
        <v>407</v>
      </c>
      <c r="AD2002" s="32" t="s">
        <v>115</v>
      </c>
      <c r="AE2002" s="32" t="s">
        <v>115</v>
      </c>
      <c r="AF2002" s="32" t="s">
        <v>115</v>
      </c>
      <c r="AG2002" s="32" t="s">
        <v>4276</v>
      </c>
      <c r="AH2002" s="32" t="s">
        <v>422</v>
      </c>
      <c r="AI2002" s="32">
        <v>5805805</v>
      </c>
      <c r="AJ2002" s="32" t="s">
        <v>5679</v>
      </c>
      <c r="AK2002" s="128" t="s">
        <v>5539</v>
      </c>
      <c r="AL2002" s="32">
        <v>9</v>
      </c>
      <c r="AM2002" s="32">
        <v>82</v>
      </c>
      <c r="AN2002" s="32" t="s">
        <v>128</v>
      </c>
      <c r="AO2002" s="32" t="s">
        <v>123</v>
      </c>
      <c r="AP2002" s="32">
        <v>2025</v>
      </c>
      <c r="AQ2002" s="32" t="s">
        <v>130</v>
      </c>
      <c r="AR2002" s="32">
        <v>2023</v>
      </c>
      <c r="AS2002" s="32" t="s">
        <v>1636</v>
      </c>
      <c r="AT2002" s="32" t="s">
        <v>123</v>
      </c>
      <c r="AU2002" s="32" t="s">
        <v>115</v>
      </c>
      <c r="AV2002" s="32" t="s">
        <v>115</v>
      </c>
      <c r="AW2002" s="32" t="s">
        <v>115</v>
      </c>
      <c r="AX2002" s="32" t="s">
        <v>129</v>
      </c>
      <c r="AY2002" s="32" t="s">
        <v>115</v>
      </c>
      <c r="AZ2002" s="110" t="s">
        <v>115</v>
      </c>
      <c r="BA2002" s="32" t="s">
        <v>115</v>
      </c>
      <c r="BB2002" s="32" t="s">
        <v>115</v>
      </c>
      <c r="BC2002" s="32" t="s">
        <v>115</v>
      </c>
      <c r="BD2002" s="32" t="s">
        <v>115</v>
      </c>
      <c r="BE2002" s="32" t="s">
        <v>5680</v>
      </c>
      <c r="BF2002" s="110">
        <v>45868</v>
      </c>
      <c r="BG2002" s="32" t="s">
        <v>306</v>
      </c>
      <c r="BH2002" s="32" t="s">
        <v>156</v>
      </c>
      <c r="BI2002" s="32" t="s">
        <v>960</v>
      </c>
      <c r="BJ2002" s="32">
        <v>5</v>
      </c>
      <c r="BK2002" s="110">
        <v>47255</v>
      </c>
      <c r="BL2002" s="110">
        <v>46966</v>
      </c>
      <c r="BM2002" s="110">
        <v>47464</v>
      </c>
      <c r="BN2002" s="32" t="s">
        <v>2551</v>
      </c>
      <c r="BO2002" s="32" t="s">
        <v>225</v>
      </c>
      <c r="BP2002" s="32" t="b">
        <v>0</v>
      </c>
      <c r="BQ2002" s="116">
        <v>94899</v>
      </c>
      <c r="BR2002" s="32" t="s">
        <v>134</v>
      </c>
      <c r="BS2002" s="116">
        <v>132.04300000000001</v>
      </c>
      <c r="BT2002" s="116">
        <v>1606.9078</v>
      </c>
      <c r="BU2002" s="116">
        <v>0</v>
      </c>
      <c r="BV2002" s="116">
        <v>0</v>
      </c>
      <c r="BW2002" s="116">
        <v>0</v>
      </c>
      <c r="BX2002" s="116">
        <v>14.0959</v>
      </c>
      <c r="BY2002" s="116">
        <v>205.82040000000001</v>
      </c>
      <c r="BZ2002" s="116">
        <v>141.72319999999999</v>
      </c>
      <c r="CA2002" s="116">
        <v>173.3006</v>
      </c>
      <c r="CB2002" s="116">
        <v>358.59399999999999</v>
      </c>
      <c r="CC2002" s="116">
        <v>377.12790000000001</v>
      </c>
      <c r="CD2002" s="116">
        <v>336.2457</v>
      </c>
      <c r="CE2002" s="116">
        <v>14.0959</v>
      </c>
      <c r="CF2002" s="32" t="s">
        <v>135</v>
      </c>
      <c r="CG2002" s="32" t="s">
        <v>136</v>
      </c>
      <c r="CH2002" s="32" t="s">
        <v>1700</v>
      </c>
      <c r="CI2002" s="116">
        <v>0</v>
      </c>
      <c r="CJ2002" s="116">
        <v>0</v>
      </c>
      <c r="CK2002" s="116">
        <v>0</v>
      </c>
      <c r="CL2002" s="116">
        <v>0</v>
      </c>
      <c r="CM2002" s="116">
        <v>0</v>
      </c>
      <c r="CN2002" s="116">
        <v>0</v>
      </c>
      <c r="CO2002" s="113">
        <v>0</v>
      </c>
      <c r="CP2002" s="32" t="s">
        <v>6132</v>
      </c>
      <c r="CQ2002" s="32" t="s">
        <v>115</v>
      </c>
      <c r="CR2002" s="32" t="s">
        <v>279</v>
      </c>
      <c r="CS2002" s="32" t="s">
        <v>115</v>
      </c>
      <c r="CT2002" s="113">
        <v>1</v>
      </c>
      <c r="CU2002" s="113">
        <v>0</v>
      </c>
      <c r="CV2002" s="33" t="s">
        <v>1936</v>
      </c>
    </row>
    <row r="2003" spans="2:100">
      <c r="B2003" s="31">
        <v>1999</v>
      </c>
      <c r="C2003" s="128" t="s">
        <v>5539</v>
      </c>
      <c r="D2003" s="128"/>
      <c r="E2003" s="128"/>
      <c r="F2003" s="128"/>
      <c r="G2003" s="32" t="s">
        <v>5677</v>
      </c>
      <c r="H2003" s="32" t="s">
        <v>2613</v>
      </c>
      <c r="I2003" s="32" t="s">
        <v>118</v>
      </c>
      <c r="J2003" s="32" t="s">
        <v>115</v>
      </c>
      <c r="K2003" s="32" t="s">
        <v>5678</v>
      </c>
      <c r="L2003" s="32" t="s">
        <v>5458</v>
      </c>
      <c r="M2003" s="32" t="s">
        <v>5459</v>
      </c>
      <c r="N2003" s="32" t="s">
        <v>115</v>
      </c>
      <c r="O2003" s="32" t="s">
        <v>115</v>
      </c>
      <c r="P2003" s="110">
        <v>45932</v>
      </c>
      <c r="Q2003" s="32" t="s">
        <v>115</v>
      </c>
      <c r="R2003" s="32" t="s">
        <v>5473</v>
      </c>
      <c r="S2003" s="32" t="s">
        <v>121</v>
      </c>
      <c r="T2003" s="32" t="s">
        <v>115</v>
      </c>
      <c r="U2003" s="32" t="s">
        <v>214</v>
      </c>
      <c r="V2003" s="32" t="s">
        <v>122</v>
      </c>
      <c r="W2003" s="32" t="s">
        <v>123</v>
      </c>
      <c r="X2003" s="32" t="s">
        <v>278</v>
      </c>
      <c r="Y2003" s="128"/>
      <c r="Z2003" s="119" t="s">
        <v>115</v>
      </c>
      <c r="AA2003" s="119">
        <v>77.661898590259</v>
      </c>
      <c r="AB2003" s="32" t="s">
        <v>115</v>
      </c>
      <c r="AC2003" s="32" t="s">
        <v>407</v>
      </c>
      <c r="AD2003" s="32" t="s">
        <v>115</v>
      </c>
      <c r="AE2003" s="32" t="s">
        <v>115</v>
      </c>
      <c r="AF2003" s="32" t="s">
        <v>115</v>
      </c>
      <c r="AG2003" s="32" t="s">
        <v>4276</v>
      </c>
      <c r="AH2003" s="32" t="s">
        <v>422</v>
      </c>
      <c r="AI2003" s="32">
        <v>5805806</v>
      </c>
      <c r="AJ2003" s="32" t="s">
        <v>5679</v>
      </c>
      <c r="AK2003" s="128" t="s">
        <v>5539</v>
      </c>
      <c r="AL2003" s="32">
        <v>9</v>
      </c>
      <c r="AM2003" s="32">
        <v>82</v>
      </c>
      <c r="AN2003" s="32" t="s">
        <v>128</v>
      </c>
      <c r="AO2003" s="32" t="s">
        <v>123</v>
      </c>
      <c r="AP2003" s="32">
        <v>2025</v>
      </c>
      <c r="AQ2003" s="32" t="s">
        <v>130</v>
      </c>
      <c r="AR2003" s="32">
        <v>2023</v>
      </c>
      <c r="AS2003" s="32" t="s">
        <v>1636</v>
      </c>
      <c r="AT2003" s="32" t="s">
        <v>123</v>
      </c>
      <c r="AU2003" s="32" t="s">
        <v>115</v>
      </c>
      <c r="AV2003" s="32" t="s">
        <v>115</v>
      </c>
      <c r="AW2003" s="32" t="s">
        <v>115</v>
      </c>
      <c r="AX2003" s="32" t="s">
        <v>129</v>
      </c>
      <c r="AY2003" s="32" t="s">
        <v>115</v>
      </c>
      <c r="AZ2003" s="110" t="s">
        <v>115</v>
      </c>
      <c r="BA2003" s="32" t="s">
        <v>115</v>
      </c>
      <c r="BB2003" s="32" t="s">
        <v>115</v>
      </c>
      <c r="BC2003" s="32" t="s">
        <v>115</v>
      </c>
      <c r="BD2003" s="32" t="s">
        <v>115</v>
      </c>
      <c r="BE2003" s="32" t="s">
        <v>5680</v>
      </c>
      <c r="BF2003" s="110">
        <v>45868</v>
      </c>
      <c r="BG2003" s="32" t="s">
        <v>306</v>
      </c>
      <c r="BH2003" s="32" t="s">
        <v>156</v>
      </c>
      <c r="BI2003" s="32" t="s">
        <v>960</v>
      </c>
      <c r="BJ2003" s="32">
        <v>5</v>
      </c>
      <c r="BK2003" s="110">
        <v>47325</v>
      </c>
      <c r="BL2003" s="110">
        <v>46966</v>
      </c>
      <c r="BM2003" s="110">
        <v>47464</v>
      </c>
      <c r="BN2003" s="32" t="s">
        <v>2551</v>
      </c>
      <c r="BO2003" s="32" t="s">
        <v>225</v>
      </c>
      <c r="BP2003" s="32" t="b">
        <v>0</v>
      </c>
      <c r="BQ2003" s="116">
        <v>94899</v>
      </c>
      <c r="BR2003" s="32" t="s">
        <v>134</v>
      </c>
      <c r="BS2003" s="116">
        <v>71.710499999999996</v>
      </c>
      <c r="BT2003" s="116">
        <v>36604.109700000001</v>
      </c>
      <c r="BU2003" s="116">
        <v>0</v>
      </c>
      <c r="BV2003" s="116">
        <v>0</v>
      </c>
      <c r="BW2003" s="116">
        <v>0</v>
      </c>
      <c r="BX2003" s="116">
        <v>6.7843999999999998</v>
      </c>
      <c r="BY2003" s="116">
        <v>100.23330000000001</v>
      </c>
      <c r="BZ2003" s="116">
        <v>1261.7689</v>
      </c>
      <c r="CA2003" s="116">
        <v>230.57040000000001</v>
      </c>
      <c r="CB2003" s="116">
        <v>412.42649999999998</v>
      </c>
      <c r="CC2003" s="116">
        <v>34411.045700000002</v>
      </c>
      <c r="CD2003" s="116">
        <v>181.28039999999999</v>
      </c>
      <c r="CE2003" s="116">
        <v>6.7843999999999909</v>
      </c>
      <c r="CF2003" s="32" t="s">
        <v>135</v>
      </c>
      <c r="CG2003" s="32" t="s">
        <v>136</v>
      </c>
      <c r="CH2003" s="32" t="s">
        <v>1700</v>
      </c>
      <c r="CI2003" s="116">
        <v>0</v>
      </c>
      <c r="CJ2003" s="116">
        <v>0</v>
      </c>
      <c r="CK2003" s="116">
        <v>0</v>
      </c>
      <c r="CL2003" s="116">
        <v>0</v>
      </c>
      <c r="CM2003" s="116">
        <v>0</v>
      </c>
      <c r="CN2003" s="116">
        <v>0</v>
      </c>
      <c r="CO2003" s="113">
        <v>0</v>
      </c>
      <c r="CP2003" s="32" t="s">
        <v>6133</v>
      </c>
      <c r="CQ2003" s="32" t="s">
        <v>115</v>
      </c>
      <c r="CR2003" s="32" t="s">
        <v>279</v>
      </c>
      <c r="CS2003" s="32" t="s">
        <v>115</v>
      </c>
      <c r="CT2003" s="113">
        <v>1</v>
      </c>
      <c r="CU2003" s="113">
        <v>0</v>
      </c>
      <c r="CV2003" s="33" t="s">
        <v>1936</v>
      </c>
    </row>
    <row r="2004" spans="2:100">
      <c r="B2004" s="31">
        <v>2000</v>
      </c>
      <c r="C2004" s="128" t="s">
        <v>5539</v>
      </c>
      <c r="D2004" s="128"/>
      <c r="E2004" s="128"/>
      <c r="F2004" s="128"/>
      <c r="G2004" s="32" t="s">
        <v>5677</v>
      </c>
      <c r="H2004" s="32" t="s">
        <v>2613</v>
      </c>
      <c r="I2004" s="32" t="s">
        <v>118</v>
      </c>
      <c r="J2004" s="32" t="s">
        <v>115</v>
      </c>
      <c r="K2004" s="32" t="s">
        <v>5678</v>
      </c>
      <c r="L2004" s="32" t="s">
        <v>5458</v>
      </c>
      <c r="M2004" s="32" t="s">
        <v>5459</v>
      </c>
      <c r="N2004" s="32" t="s">
        <v>115</v>
      </c>
      <c r="O2004" s="32" t="s">
        <v>115</v>
      </c>
      <c r="P2004" s="110">
        <v>45932</v>
      </c>
      <c r="Q2004" s="32" t="s">
        <v>115</v>
      </c>
      <c r="R2004" s="32" t="s">
        <v>5473</v>
      </c>
      <c r="S2004" s="32" t="s">
        <v>121</v>
      </c>
      <c r="T2004" s="32" t="s">
        <v>115</v>
      </c>
      <c r="U2004" s="32" t="s">
        <v>214</v>
      </c>
      <c r="V2004" s="32" t="s">
        <v>122</v>
      </c>
      <c r="W2004" s="32" t="s">
        <v>123</v>
      </c>
      <c r="X2004" s="32" t="s">
        <v>278</v>
      </c>
      <c r="Y2004" s="128"/>
      <c r="Z2004" s="119" t="s">
        <v>115</v>
      </c>
      <c r="AA2004" s="119">
        <v>94.5324210889207</v>
      </c>
      <c r="AB2004" s="32" t="s">
        <v>115</v>
      </c>
      <c r="AC2004" s="32" t="s">
        <v>407</v>
      </c>
      <c r="AD2004" s="32" t="s">
        <v>115</v>
      </c>
      <c r="AE2004" s="32" t="s">
        <v>115</v>
      </c>
      <c r="AF2004" s="32" t="s">
        <v>115</v>
      </c>
      <c r="AG2004" s="32" t="s">
        <v>4276</v>
      </c>
      <c r="AH2004" s="32" t="s">
        <v>422</v>
      </c>
      <c r="AI2004" s="32">
        <v>5805804</v>
      </c>
      <c r="AJ2004" s="32" t="s">
        <v>5679</v>
      </c>
      <c r="AK2004" s="128" t="s">
        <v>5539</v>
      </c>
      <c r="AL2004" s="32">
        <v>9</v>
      </c>
      <c r="AM2004" s="32">
        <v>82</v>
      </c>
      <c r="AN2004" s="32" t="s">
        <v>128</v>
      </c>
      <c r="AO2004" s="32" t="s">
        <v>123</v>
      </c>
      <c r="AP2004" s="32">
        <v>2025</v>
      </c>
      <c r="AQ2004" s="32" t="s">
        <v>130</v>
      </c>
      <c r="AR2004" s="32">
        <v>2023</v>
      </c>
      <c r="AS2004" s="32" t="s">
        <v>1636</v>
      </c>
      <c r="AT2004" s="32" t="s">
        <v>123</v>
      </c>
      <c r="AU2004" s="32" t="s">
        <v>115</v>
      </c>
      <c r="AV2004" s="32" t="s">
        <v>115</v>
      </c>
      <c r="AW2004" s="32" t="s">
        <v>115</v>
      </c>
      <c r="AX2004" s="32" t="s">
        <v>129</v>
      </c>
      <c r="AY2004" s="32" t="s">
        <v>115</v>
      </c>
      <c r="AZ2004" s="110" t="s">
        <v>115</v>
      </c>
      <c r="BA2004" s="32" t="s">
        <v>115</v>
      </c>
      <c r="BB2004" s="32" t="s">
        <v>115</v>
      </c>
      <c r="BC2004" s="32" t="s">
        <v>115</v>
      </c>
      <c r="BD2004" s="32" t="s">
        <v>115</v>
      </c>
      <c r="BE2004" s="32" t="s">
        <v>5680</v>
      </c>
      <c r="BF2004" s="110">
        <v>45868</v>
      </c>
      <c r="BG2004" s="32" t="s">
        <v>306</v>
      </c>
      <c r="BH2004" s="32" t="s">
        <v>156</v>
      </c>
      <c r="BI2004" s="32" t="s">
        <v>960</v>
      </c>
      <c r="BJ2004" s="32">
        <v>5</v>
      </c>
      <c r="BK2004" s="110">
        <v>47345</v>
      </c>
      <c r="BL2004" s="110">
        <v>46966</v>
      </c>
      <c r="BM2004" s="110">
        <v>47464</v>
      </c>
      <c r="BN2004" s="32" t="s">
        <v>2551</v>
      </c>
      <c r="BO2004" s="32" t="s">
        <v>225</v>
      </c>
      <c r="BP2004" s="32" t="b">
        <v>0</v>
      </c>
      <c r="BQ2004" s="116">
        <v>94899</v>
      </c>
      <c r="BR2004" s="32" t="s">
        <v>134</v>
      </c>
      <c r="BS2004" s="116">
        <v>187.2612</v>
      </c>
      <c r="BT2004" s="116">
        <v>32599.202300000001</v>
      </c>
      <c r="BU2004" s="116">
        <v>0</v>
      </c>
      <c r="BV2004" s="116">
        <v>0</v>
      </c>
      <c r="BW2004" s="116">
        <v>0</v>
      </c>
      <c r="BX2004" s="116">
        <v>16.916799999999999</v>
      </c>
      <c r="BY2004" s="116">
        <v>207.50800000000001</v>
      </c>
      <c r="BZ2004" s="116">
        <v>1819.3671999999999</v>
      </c>
      <c r="CA2004" s="116">
        <v>18458.7412</v>
      </c>
      <c r="CB2004" s="116">
        <v>2180.0938000000001</v>
      </c>
      <c r="CC2004" s="116">
        <v>9861.7453999999998</v>
      </c>
      <c r="CD2004" s="116">
        <v>54.829900000000002</v>
      </c>
      <c r="CE2004" s="116">
        <v>16.916899999999998</v>
      </c>
      <c r="CF2004" s="32" t="s">
        <v>135</v>
      </c>
      <c r="CG2004" s="32" t="s">
        <v>136</v>
      </c>
      <c r="CH2004" s="32" t="s">
        <v>1700</v>
      </c>
      <c r="CI2004" s="116">
        <v>0</v>
      </c>
      <c r="CJ2004" s="116">
        <v>0</v>
      </c>
      <c r="CK2004" s="116">
        <v>0</v>
      </c>
      <c r="CL2004" s="116">
        <v>0</v>
      </c>
      <c r="CM2004" s="116">
        <v>0</v>
      </c>
      <c r="CN2004" s="116">
        <v>0</v>
      </c>
      <c r="CO2004" s="113">
        <v>0</v>
      </c>
      <c r="CP2004" s="32" t="s">
        <v>6134</v>
      </c>
      <c r="CQ2004" s="32" t="s">
        <v>115</v>
      </c>
      <c r="CR2004" s="32" t="s">
        <v>279</v>
      </c>
      <c r="CS2004" s="32" t="s">
        <v>115</v>
      </c>
      <c r="CT2004" s="113">
        <v>1</v>
      </c>
      <c r="CU2004" s="113">
        <v>0</v>
      </c>
      <c r="CV2004" s="33" t="s">
        <v>1936</v>
      </c>
    </row>
    <row r="2005" spans="2:100">
      <c r="B2005" s="31">
        <v>2001</v>
      </c>
      <c r="C2005" s="128" t="s">
        <v>5539</v>
      </c>
      <c r="D2005" s="128"/>
      <c r="E2005" s="128"/>
      <c r="F2005" s="128"/>
      <c r="G2005" s="32" t="s">
        <v>5677</v>
      </c>
      <c r="H2005" s="32" t="s">
        <v>213</v>
      </c>
      <c r="I2005" s="32" t="s">
        <v>166</v>
      </c>
      <c r="J2005" s="32" t="s">
        <v>115</v>
      </c>
      <c r="K2005" s="32" t="s">
        <v>5678</v>
      </c>
      <c r="L2005" s="32" t="s">
        <v>5458</v>
      </c>
      <c r="M2005" s="32" t="s">
        <v>5459</v>
      </c>
      <c r="N2005" s="32" t="s">
        <v>115</v>
      </c>
      <c r="O2005" s="32" t="s">
        <v>115</v>
      </c>
      <c r="P2005" s="110">
        <v>45932</v>
      </c>
      <c r="Q2005" s="32" t="s">
        <v>115</v>
      </c>
      <c r="R2005" s="32" t="s">
        <v>5473</v>
      </c>
      <c r="S2005" s="32" t="s">
        <v>121</v>
      </c>
      <c r="T2005" s="32" t="s">
        <v>115</v>
      </c>
      <c r="U2005" s="32" t="s">
        <v>214</v>
      </c>
      <c r="V2005" s="32" t="s">
        <v>122</v>
      </c>
      <c r="W2005" s="32" t="s">
        <v>123</v>
      </c>
      <c r="X2005" s="32" t="s">
        <v>278</v>
      </c>
      <c r="Y2005" s="128"/>
      <c r="Z2005" s="119" t="s">
        <v>115</v>
      </c>
      <c r="AA2005" s="119">
        <v>77.661898590259</v>
      </c>
      <c r="AB2005" s="32" t="s">
        <v>115</v>
      </c>
      <c r="AC2005" s="32" t="s">
        <v>407</v>
      </c>
      <c r="AD2005" s="32" t="s">
        <v>115</v>
      </c>
      <c r="AE2005" s="32" t="s">
        <v>115</v>
      </c>
      <c r="AF2005" s="32" t="s">
        <v>115</v>
      </c>
      <c r="AG2005" s="32" t="s">
        <v>4276</v>
      </c>
      <c r="AH2005" s="32" t="s">
        <v>422</v>
      </c>
      <c r="AI2005" s="32">
        <v>5805802</v>
      </c>
      <c r="AJ2005" s="32" t="s">
        <v>5679</v>
      </c>
      <c r="AK2005" s="128" t="s">
        <v>5539</v>
      </c>
      <c r="AL2005" s="32">
        <v>9</v>
      </c>
      <c r="AM2005" s="32">
        <v>82</v>
      </c>
      <c r="AN2005" s="32" t="s">
        <v>128</v>
      </c>
      <c r="AO2005" s="32" t="s">
        <v>123</v>
      </c>
      <c r="AP2005" s="32">
        <v>2025</v>
      </c>
      <c r="AQ2005" s="32" t="s">
        <v>130</v>
      </c>
      <c r="AR2005" s="32">
        <v>2023</v>
      </c>
      <c r="AS2005" s="32" t="s">
        <v>1636</v>
      </c>
      <c r="AT2005" s="32" t="s">
        <v>123</v>
      </c>
      <c r="AU2005" s="32" t="s">
        <v>115</v>
      </c>
      <c r="AV2005" s="32" t="s">
        <v>115</v>
      </c>
      <c r="AW2005" s="32" t="s">
        <v>115</v>
      </c>
      <c r="AX2005" s="32" t="s">
        <v>129</v>
      </c>
      <c r="AY2005" s="32" t="s">
        <v>115</v>
      </c>
      <c r="AZ2005" s="110" t="s">
        <v>115</v>
      </c>
      <c r="BA2005" s="32" t="s">
        <v>115</v>
      </c>
      <c r="BB2005" s="32" t="s">
        <v>115</v>
      </c>
      <c r="BC2005" s="32" t="s">
        <v>115</v>
      </c>
      <c r="BD2005" s="32" t="s">
        <v>115</v>
      </c>
      <c r="BE2005" s="32" t="s">
        <v>5680</v>
      </c>
      <c r="BF2005" s="110">
        <v>45868</v>
      </c>
      <c r="BG2005" s="32" t="s">
        <v>306</v>
      </c>
      <c r="BH2005" s="32" t="s">
        <v>156</v>
      </c>
      <c r="BI2005" s="32" t="s">
        <v>488</v>
      </c>
      <c r="BJ2005" s="32">
        <v>4</v>
      </c>
      <c r="BK2005" s="110">
        <v>46406</v>
      </c>
      <c r="BL2005" s="110">
        <v>46966</v>
      </c>
      <c r="BM2005" s="110">
        <v>47464</v>
      </c>
      <c r="BN2005" s="32" t="s">
        <v>2551</v>
      </c>
      <c r="BO2005" s="32" t="s">
        <v>225</v>
      </c>
      <c r="BP2005" s="32" t="b">
        <v>0</v>
      </c>
      <c r="BQ2005" s="116">
        <v>94899</v>
      </c>
      <c r="BR2005" s="32" t="s">
        <v>134</v>
      </c>
      <c r="BS2005" s="116">
        <v>672.9461</v>
      </c>
      <c r="BT2005" s="116">
        <v>10376.325800000001</v>
      </c>
      <c r="BU2005" s="116">
        <v>0</v>
      </c>
      <c r="BV2005" s="116">
        <v>0</v>
      </c>
      <c r="BW2005" s="116">
        <v>12.4086</v>
      </c>
      <c r="BX2005" s="116">
        <v>299.4871</v>
      </c>
      <c r="BY2005" s="116">
        <v>1392.2374</v>
      </c>
      <c r="BZ2005" s="116">
        <v>4006.2755000000002</v>
      </c>
      <c r="CA2005" s="116">
        <v>1410.9892</v>
      </c>
      <c r="CB2005" s="116">
        <v>675.27509999999995</v>
      </c>
      <c r="CC2005" s="116">
        <v>2538.3296</v>
      </c>
      <c r="CD2005" s="116">
        <v>41.3232</v>
      </c>
      <c r="CE2005" s="116">
        <v>311.89580000000001</v>
      </c>
      <c r="CF2005" s="32" t="s">
        <v>135</v>
      </c>
      <c r="CG2005" s="32" t="s">
        <v>136</v>
      </c>
      <c r="CH2005" s="32" t="s">
        <v>1700</v>
      </c>
      <c r="CI2005" s="116">
        <v>0</v>
      </c>
      <c r="CJ2005" s="116">
        <v>0</v>
      </c>
      <c r="CK2005" s="116">
        <v>0</v>
      </c>
      <c r="CL2005" s="116">
        <v>0</v>
      </c>
      <c r="CM2005" s="116">
        <v>0</v>
      </c>
      <c r="CN2005" s="116">
        <v>0</v>
      </c>
      <c r="CO2005" s="113">
        <v>0</v>
      </c>
      <c r="CP2005" s="32" t="s">
        <v>6135</v>
      </c>
      <c r="CQ2005" s="32" t="s">
        <v>115</v>
      </c>
      <c r="CR2005" s="32" t="s">
        <v>279</v>
      </c>
      <c r="CS2005" s="32" t="s">
        <v>115</v>
      </c>
      <c r="CT2005" s="113">
        <v>1</v>
      </c>
      <c r="CU2005" s="113">
        <v>0</v>
      </c>
      <c r="CV2005" s="33" t="s">
        <v>1936</v>
      </c>
    </row>
    <row r="2006" spans="2:100">
      <c r="B2006" s="31">
        <v>2002</v>
      </c>
      <c r="C2006" s="128" t="s">
        <v>5539</v>
      </c>
      <c r="D2006" s="128"/>
      <c r="E2006" s="128"/>
      <c r="F2006" s="128"/>
      <c r="G2006" s="32" t="s">
        <v>5677</v>
      </c>
      <c r="H2006" s="32" t="s">
        <v>2613</v>
      </c>
      <c r="I2006" s="32" t="s">
        <v>118</v>
      </c>
      <c r="J2006" s="32" t="s">
        <v>115</v>
      </c>
      <c r="K2006" s="32" t="s">
        <v>5678</v>
      </c>
      <c r="L2006" s="32" t="s">
        <v>5458</v>
      </c>
      <c r="M2006" s="32" t="s">
        <v>5459</v>
      </c>
      <c r="N2006" s="32" t="s">
        <v>115</v>
      </c>
      <c r="O2006" s="32" t="s">
        <v>115</v>
      </c>
      <c r="P2006" s="110">
        <v>45932</v>
      </c>
      <c r="Q2006" s="32" t="s">
        <v>115</v>
      </c>
      <c r="R2006" s="32" t="s">
        <v>5473</v>
      </c>
      <c r="S2006" s="32" t="s">
        <v>121</v>
      </c>
      <c r="T2006" s="32" t="s">
        <v>115</v>
      </c>
      <c r="U2006" s="32" t="s">
        <v>214</v>
      </c>
      <c r="V2006" s="32" t="s">
        <v>122</v>
      </c>
      <c r="W2006" s="32" t="s">
        <v>123</v>
      </c>
      <c r="X2006" s="32" t="s">
        <v>278</v>
      </c>
      <c r="Y2006" s="128"/>
      <c r="Z2006" s="119" t="s">
        <v>115</v>
      </c>
      <c r="AA2006" s="119">
        <v>77.661898590259</v>
      </c>
      <c r="AB2006" s="32" t="s">
        <v>115</v>
      </c>
      <c r="AC2006" s="32" t="s">
        <v>407</v>
      </c>
      <c r="AD2006" s="32" t="s">
        <v>115</v>
      </c>
      <c r="AE2006" s="32" t="s">
        <v>115</v>
      </c>
      <c r="AF2006" s="32" t="s">
        <v>115</v>
      </c>
      <c r="AG2006" s="32" t="s">
        <v>4276</v>
      </c>
      <c r="AH2006" s="32" t="s">
        <v>422</v>
      </c>
      <c r="AI2006" s="32">
        <v>5554012</v>
      </c>
      <c r="AJ2006" s="32" t="s">
        <v>5679</v>
      </c>
      <c r="AK2006" s="128" t="s">
        <v>5539</v>
      </c>
      <c r="AL2006" s="32">
        <v>9</v>
      </c>
      <c r="AM2006" s="32">
        <v>82</v>
      </c>
      <c r="AN2006" s="32" t="s">
        <v>128</v>
      </c>
      <c r="AO2006" s="32" t="s">
        <v>123</v>
      </c>
      <c r="AP2006" s="32">
        <v>2025</v>
      </c>
      <c r="AQ2006" s="32" t="s">
        <v>130</v>
      </c>
      <c r="AR2006" s="32">
        <v>2023</v>
      </c>
      <c r="AS2006" s="32" t="s">
        <v>1636</v>
      </c>
      <c r="AT2006" s="32" t="s">
        <v>123</v>
      </c>
      <c r="AU2006" s="32" t="s">
        <v>115</v>
      </c>
      <c r="AV2006" s="32" t="s">
        <v>115</v>
      </c>
      <c r="AW2006" s="32" t="s">
        <v>115</v>
      </c>
      <c r="AX2006" s="32" t="s">
        <v>129</v>
      </c>
      <c r="AY2006" s="32" t="s">
        <v>115</v>
      </c>
      <c r="AZ2006" s="110" t="s">
        <v>115</v>
      </c>
      <c r="BA2006" s="32" t="s">
        <v>115</v>
      </c>
      <c r="BB2006" s="32" t="s">
        <v>115</v>
      </c>
      <c r="BC2006" s="32" t="s">
        <v>115</v>
      </c>
      <c r="BD2006" s="32" t="s">
        <v>115</v>
      </c>
      <c r="BE2006" s="32" t="s">
        <v>5680</v>
      </c>
      <c r="BF2006" s="110">
        <v>45868</v>
      </c>
      <c r="BG2006" s="32" t="s">
        <v>306</v>
      </c>
      <c r="BH2006" s="32" t="s">
        <v>156</v>
      </c>
      <c r="BI2006" s="32" t="s">
        <v>488</v>
      </c>
      <c r="BJ2006" s="32">
        <v>4</v>
      </c>
      <c r="BK2006" s="110" t="s">
        <v>115</v>
      </c>
      <c r="BL2006" s="110">
        <v>46966</v>
      </c>
      <c r="BM2006" s="110">
        <v>47464</v>
      </c>
      <c r="BN2006" s="32" t="s">
        <v>2551</v>
      </c>
      <c r="BO2006" s="32" t="s">
        <v>225</v>
      </c>
      <c r="BP2006" s="32" t="b">
        <v>0</v>
      </c>
      <c r="BQ2006" s="116">
        <v>94899</v>
      </c>
      <c r="BR2006" s="32" t="s">
        <v>134</v>
      </c>
      <c r="BS2006" s="116">
        <v>0</v>
      </c>
      <c r="BT2006" s="116">
        <v>98200</v>
      </c>
      <c r="BU2006" s="116">
        <v>0</v>
      </c>
      <c r="BV2006" s="116">
        <v>0</v>
      </c>
      <c r="BW2006" s="116">
        <v>0</v>
      </c>
      <c r="BX2006" s="116">
        <v>0</v>
      </c>
      <c r="BY2006" s="116">
        <v>0</v>
      </c>
      <c r="BZ2006" s="116">
        <v>0</v>
      </c>
      <c r="CA2006" s="116">
        <v>0</v>
      </c>
      <c r="CB2006" s="116">
        <v>0</v>
      </c>
      <c r="CC2006" s="116">
        <v>98200</v>
      </c>
      <c r="CD2006" s="116">
        <v>0</v>
      </c>
      <c r="CE2006" s="116">
        <v>0</v>
      </c>
      <c r="CF2006" s="32" t="s">
        <v>135</v>
      </c>
      <c r="CG2006" s="32" t="s">
        <v>136</v>
      </c>
      <c r="CH2006" s="32" t="s">
        <v>469</v>
      </c>
      <c r="CI2006" s="116">
        <v>0</v>
      </c>
      <c r="CJ2006" s="116">
        <v>0</v>
      </c>
      <c r="CK2006" s="116">
        <v>0</v>
      </c>
      <c r="CL2006" s="116">
        <v>0</v>
      </c>
      <c r="CM2006" s="116">
        <v>0</v>
      </c>
      <c r="CN2006" s="116">
        <v>0</v>
      </c>
      <c r="CO2006" s="113">
        <v>0</v>
      </c>
      <c r="CP2006" s="32" t="s">
        <v>6136</v>
      </c>
      <c r="CQ2006" s="32" t="s">
        <v>115</v>
      </c>
      <c r="CR2006" s="32" t="s">
        <v>279</v>
      </c>
      <c r="CS2006" s="32" t="s">
        <v>115</v>
      </c>
      <c r="CT2006" s="113">
        <v>1</v>
      </c>
      <c r="CU2006" s="113">
        <v>0</v>
      </c>
      <c r="CV2006" s="33" t="s">
        <v>1936</v>
      </c>
    </row>
    <row r="2007" spans="2:100">
      <c r="B2007" s="31">
        <v>2003</v>
      </c>
      <c r="C2007" s="128" t="s">
        <v>5539</v>
      </c>
      <c r="D2007" s="128"/>
      <c r="E2007" s="128"/>
      <c r="F2007" s="128"/>
      <c r="G2007" s="32" t="s">
        <v>6137</v>
      </c>
      <c r="H2007" s="32" t="s">
        <v>1613</v>
      </c>
      <c r="I2007" s="32" t="s">
        <v>118</v>
      </c>
      <c r="J2007" s="32" t="s">
        <v>115</v>
      </c>
      <c r="K2007" s="32" t="s">
        <v>6102</v>
      </c>
      <c r="L2007" s="32" t="s">
        <v>5458</v>
      </c>
      <c r="M2007" s="32" t="s">
        <v>5459</v>
      </c>
      <c r="N2007" s="32" t="s">
        <v>115</v>
      </c>
      <c r="O2007" s="32" t="s">
        <v>115</v>
      </c>
      <c r="P2007" s="110">
        <v>45937</v>
      </c>
      <c r="Q2007" s="32" t="s">
        <v>115</v>
      </c>
      <c r="R2007" s="32" t="s">
        <v>5473</v>
      </c>
      <c r="S2007" s="32" t="s">
        <v>203</v>
      </c>
      <c r="T2007" s="32" t="s">
        <v>203</v>
      </c>
      <c r="U2007" s="32" t="s">
        <v>214</v>
      </c>
      <c r="V2007" s="32" t="s">
        <v>122</v>
      </c>
      <c r="W2007" s="32" t="s">
        <v>123</v>
      </c>
      <c r="X2007" s="32" t="s">
        <v>278</v>
      </c>
      <c r="Y2007" s="128"/>
      <c r="Z2007" s="119" t="s">
        <v>115</v>
      </c>
      <c r="AA2007" s="119">
        <v>4.54713963509883</v>
      </c>
      <c r="AB2007" s="32" t="s">
        <v>115</v>
      </c>
      <c r="AC2007" s="32" t="s">
        <v>530</v>
      </c>
      <c r="AD2007" s="32" t="s">
        <v>115</v>
      </c>
      <c r="AE2007" s="32" t="s">
        <v>115</v>
      </c>
      <c r="AF2007" s="32" t="s">
        <v>115</v>
      </c>
      <c r="AG2007" s="32" t="s">
        <v>4276</v>
      </c>
      <c r="AH2007" s="32" t="s">
        <v>422</v>
      </c>
      <c r="AI2007" s="32">
        <v>5805921</v>
      </c>
      <c r="AJ2007" s="32" t="s">
        <v>6138</v>
      </c>
      <c r="AK2007" s="128" t="s">
        <v>5539</v>
      </c>
      <c r="AL2007" s="32">
        <v>6</v>
      </c>
      <c r="AM2007" s="32">
        <v>82</v>
      </c>
      <c r="AN2007" s="32" t="s">
        <v>128</v>
      </c>
      <c r="AO2007" s="32" t="s">
        <v>123</v>
      </c>
      <c r="AP2007" s="32" t="s">
        <v>203</v>
      </c>
      <c r="AQ2007" s="32" t="s">
        <v>130</v>
      </c>
      <c r="AR2007" s="32">
        <v>2024</v>
      </c>
      <c r="AS2007" s="32" t="s">
        <v>1636</v>
      </c>
      <c r="AT2007" s="32" t="s">
        <v>123</v>
      </c>
      <c r="AU2007" s="32" t="s">
        <v>115</v>
      </c>
      <c r="AV2007" s="32" t="s">
        <v>115</v>
      </c>
      <c r="AW2007" s="32" t="s">
        <v>115</v>
      </c>
      <c r="AX2007" s="32" t="s">
        <v>129</v>
      </c>
      <c r="AY2007" s="32" t="s">
        <v>203</v>
      </c>
      <c r="AZ2007" s="110" t="s">
        <v>203</v>
      </c>
      <c r="BA2007" s="32" t="s">
        <v>203</v>
      </c>
      <c r="BB2007" s="32" t="s">
        <v>203</v>
      </c>
      <c r="BC2007" s="32" t="s">
        <v>203</v>
      </c>
      <c r="BD2007" s="32" t="s">
        <v>203</v>
      </c>
      <c r="BE2007" s="32" t="s">
        <v>203</v>
      </c>
      <c r="BF2007" s="110" t="s">
        <v>203</v>
      </c>
      <c r="BG2007" s="32" t="s">
        <v>203</v>
      </c>
      <c r="BH2007" s="32" t="s">
        <v>203</v>
      </c>
      <c r="BI2007" s="32" t="s">
        <v>488</v>
      </c>
      <c r="BJ2007" s="32">
        <v>4</v>
      </c>
      <c r="BK2007" s="110">
        <v>46909</v>
      </c>
      <c r="BL2007" s="110">
        <v>46237</v>
      </c>
      <c r="BM2007" s="110">
        <v>47078</v>
      </c>
      <c r="BN2007" s="32" t="s">
        <v>2551</v>
      </c>
      <c r="BO2007" s="32" t="s">
        <v>115</v>
      </c>
      <c r="BP2007" s="32" t="b">
        <v>0</v>
      </c>
      <c r="BQ2007" s="116">
        <v>13397</v>
      </c>
      <c r="BR2007" s="32" t="s">
        <v>134</v>
      </c>
      <c r="BS2007" s="116">
        <v>0</v>
      </c>
      <c r="BT2007" s="116">
        <v>194.55529999999999</v>
      </c>
      <c r="BU2007" s="116">
        <v>0</v>
      </c>
      <c r="BV2007" s="116">
        <v>0</v>
      </c>
      <c r="BW2007" s="116">
        <v>0</v>
      </c>
      <c r="BX2007" s="116">
        <v>0</v>
      </c>
      <c r="BY2007" s="116">
        <v>16.1206</v>
      </c>
      <c r="BZ2007" s="116">
        <v>50.977800000000002</v>
      </c>
      <c r="CA2007" s="116">
        <v>54.409700000000001</v>
      </c>
      <c r="CB2007" s="116">
        <v>56.369199999999999</v>
      </c>
      <c r="CC2007" s="116">
        <v>16.678000000000001</v>
      </c>
      <c r="CD2007" s="116">
        <v>0</v>
      </c>
      <c r="CE2007" s="116">
        <v>0</v>
      </c>
      <c r="CF2007" s="32" t="s">
        <v>135</v>
      </c>
      <c r="CG2007" s="32" t="s">
        <v>136</v>
      </c>
      <c r="CH2007" s="32" t="s">
        <v>738</v>
      </c>
      <c r="CI2007" s="116">
        <v>0</v>
      </c>
      <c r="CJ2007" s="116">
        <v>0</v>
      </c>
      <c r="CK2007" s="116">
        <v>0</v>
      </c>
      <c r="CL2007" s="116">
        <v>0</v>
      </c>
      <c r="CM2007" s="116">
        <v>0</v>
      </c>
      <c r="CN2007" s="116">
        <v>0</v>
      </c>
      <c r="CO2007" s="113">
        <v>0</v>
      </c>
      <c r="CP2007" s="32" t="s">
        <v>6139</v>
      </c>
      <c r="CQ2007" s="32" t="s">
        <v>115</v>
      </c>
      <c r="CR2007" s="32" t="s">
        <v>279</v>
      </c>
      <c r="CS2007" s="32" t="s">
        <v>115</v>
      </c>
      <c r="CT2007" s="113">
        <v>1</v>
      </c>
      <c r="CU2007" s="113">
        <v>0</v>
      </c>
      <c r="CV2007" s="33" t="s">
        <v>1936</v>
      </c>
    </row>
    <row r="2008" spans="2:100">
      <c r="B2008" s="31">
        <v>2004</v>
      </c>
      <c r="C2008" s="128" t="s">
        <v>5539</v>
      </c>
      <c r="D2008" s="128"/>
      <c r="E2008" s="128"/>
      <c r="F2008" s="128"/>
      <c r="G2008" s="32" t="s">
        <v>6137</v>
      </c>
      <c r="H2008" s="32" t="s">
        <v>213</v>
      </c>
      <c r="I2008" s="32" t="s">
        <v>166</v>
      </c>
      <c r="J2008" s="32" t="s">
        <v>115</v>
      </c>
      <c r="K2008" s="32" t="s">
        <v>6102</v>
      </c>
      <c r="L2008" s="32" t="s">
        <v>5458</v>
      </c>
      <c r="M2008" s="32" t="s">
        <v>5459</v>
      </c>
      <c r="N2008" s="32" t="s">
        <v>115</v>
      </c>
      <c r="O2008" s="32" t="s">
        <v>115</v>
      </c>
      <c r="P2008" s="110">
        <v>45932</v>
      </c>
      <c r="Q2008" s="32" t="s">
        <v>115</v>
      </c>
      <c r="R2008" s="32" t="s">
        <v>5473</v>
      </c>
      <c r="S2008" s="32" t="s">
        <v>203</v>
      </c>
      <c r="T2008" s="32" t="s">
        <v>203</v>
      </c>
      <c r="U2008" s="32" t="s">
        <v>214</v>
      </c>
      <c r="V2008" s="32" t="s">
        <v>122</v>
      </c>
      <c r="W2008" s="32" t="s">
        <v>123</v>
      </c>
      <c r="X2008" s="32" t="s">
        <v>278</v>
      </c>
      <c r="Y2008" s="128"/>
      <c r="Z2008" s="119" t="s">
        <v>115</v>
      </c>
      <c r="AA2008" s="119">
        <v>77.661898590259</v>
      </c>
      <c r="AB2008" s="32" t="s">
        <v>115</v>
      </c>
      <c r="AC2008" s="32" t="s">
        <v>530</v>
      </c>
      <c r="AD2008" s="32" t="s">
        <v>115</v>
      </c>
      <c r="AE2008" s="32" t="s">
        <v>115</v>
      </c>
      <c r="AF2008" s="32" t="s">
        <v>115</v>
      </c>
      <c r="AG2008" s="32" t="s">
        <v>4276</v>
      </c>
      <c r="AH2008" s="32" t="s">
        <v>422</v>
      </c>
      <c r="AI2008" s="32">
        <v>5805922</v>
      </c>
      <c r="AJ2008" s="32" t="s">
        <v>6138</v>
      </c>
      <c r="AK2008" s="128" t="s">
        <v>5539</v>
      </c>
      <c r="AL2008" s="32">
        <v>6</v>
      </c>
      <c r="AM2008" s="32">
        <v>82</v>
      </c>
      <c r="AN2008" s="32" t="s">
        <v>128</v>
      </c>
      <c r="AO2008" s="32" t="s">
        <v>123</v>
      </c>
      <c r="AP2008" s="32" t="s">
        <v>203</v>
      </c>
      <c r="AQ2008" s="32" t="s">
        <v>130</v>
      </c>
      <c r="AR2008" s="32">
        <v>2024</v>
      </c>
      <c r="AS2008" s="32" t="s">
        <v>1636</v>
      </c>
      <c r="AT2008" s="32" t="s">
        <v>123</v>
      </c>
      <c r="AU2008" s="32" t="s">
        <v>115</v>
      </c>
      <c r="AV2008" s="32" t="s">
        <v>115</v>
      </c>
      <c r="AW2008" s="32" t="s">
        <v>115</v>
      </c>
      <c r="AX2008" s="32" t="s">
        <v>129</v>
      </c>
      <c r="AY2008" s="32" t="s">
        <v>203</v>
      </c>
      <c r="AZ2008" s="110" t="s">
        <v>203</v>
      </c>
      <c r="BA2008" s="32" t="s">
        <v>203</v>
      </c>
      <c r="BB2008" s="32" t="s">
        <v>203</v>
      </c>
      <c r="BC2008" s="32" t="s">
        <v>203</v>
      </c>
      <c r="BD2008" s="32" t="s">
        <v>203</v>
      </c>
      <c r="BE2008" s="32" t="s">
        <v>203</v>
      </c>
      <c r="BF2008" s="110" t="s">
        <v>203</v>
      </c>
      <c r="BG2008" s="32" t="s">
        <v>203</v>
      </c>
      <c r="BH2008" s="32" t="s">
        <v>203</v>
      </c>
      <c r="BI2008" s="32" t="s">
        <v>488</v>
      </c>
      <c r="BJ2008" s="32">
        <v>4</v>
      </c>
      <c r="BK2008" s="110">
        <v>46745</v>
      </c>
      <c r="BL2008" s="110">
        <v>46237</v>
      </c>
      <c r="BM2008" s="110">
        <v>46881</v>
      </c>
      <c r="BN2008" s="32" t="s">
        <v>2551</v>
      </c>
      <c r="BO2008" s="32" t="s">
        <v>115</v>
      </c>
      <c r="BP2008" s="32" t="b">
        <v>0</v>
      </c>
      <c r="BQ2008" s="116">
        <v>13397</v>
      </c>
      <c r="BR2008" s="32" t="s">
        <v>134</v>
      </c>
      <c r="BS2008" s="116">
        <v>0</v>
      </c>
      <c r="BT2008" s="116">
        <v>250.26419999999999</v>
      </c>
      <c r="BU2008" s="116">
        <v>0</v>
      </c>
      <c r="BV2008" s="116">
        <v>0</v>
      </c>
      <c r="BW2008" s="116">
        <v>0</v>
      </c>
      <c r="BX2008" s="116">
        <v>0</v>
      </c>
      <c r="BY2008" s="116">
        <v>22.96</v>
      </c>
      <c r="BZ2008" s="116">
        <v>72.626499999999993</v>
      </c>
      <c r="CA2008" s="116">
        <v>77.518100000000004</v>
      </c>
      <c r="CB2008" s="116">
        <v>72.302400000000006</v>
      </c>
      <c r="CC2008" s="116">
        <v>4.8571</v>
      </c>
      <c r="CD2008" s="116">
        <v>0</v>
      </c>
      <c r="CE2008" s="116">
        <v>0</v>
      </c>
      <c r="CF2008" s="32" t="s">
        <v>135</v>
      </c>
      <c r="CG2008" s="32" t="s">
        <v>136</v>
      </c>
      <c r="CH2008" s="32" t="s">
        <v>738</v>
      </c>
      <c r="CI2008" s="116">
        <v>0</v>
      </c>
      <c r="CJ2008" s="116">
        <v>0</v>
      </c>
      <c r="CK2008" s="116">
        <v>0</v>
      </c>
      <c r="CL2008" s="116">
        <v>0</v>
      </c>
      <c r="CM2008" s="116">
        <v>0</v>
      </c>
      <c r="CN2008" s="116">
        <v>0</v>
      </c>
      <c r="CO2008" s="113">
        <v>0</v>
      </c>
      <c r="CP2008" s="32" t="s">
        <v>6140</v>
      </c>
      <c r="CQ2008" s="32" t="s">
        <v>115</v>
      </c>
      <c r="CR2008" s="32" t="s">
        <v>279</v>
      </c>
      <c r="CS2008" s="32" t="s">
        <v>115</v>
      </c>
      <c r="CT2008" s="113">
        <v>1</v>
      </c>
      <c r="CU2008" s="113">
        <v>0</v>
      </c>
      <c r="CV2008" s="33" t="s">
        <v>1936</v>
      </c>
    </row>
    <row r="2009" spans="2:100">
      <c r="B2009" s="31">
        <v>2005</v>
      </c>
      <c r="C2009" s="128" t="s">
        <v>5539</v>
      </c>
      <c r="D2009" s="128"/>
      <c r="E2009" s="128"/>
      <c r="F2009" s="128"/>
      <c r="G2009" s="32" t="s">
        <v>6137</v>
      </c>
      <c r="H2009" s="32" t="s">
        <v>213</v>
      </c>
      <c r="I2009" s="32" t="s">
        <v>166</v>
      </c>
      <c r="J2009" s="32" t="s">
        <v>115</v>
      </c>
      <c r="K2009" s="32" t="s">
        <v>6102</v>
      </c>
      <c r="L2009" s="32" t="s">
        <v>5458</v>
      </c>
      <c r="M2009" s="32" t="s">
        <v>5459</v>
      </c>
      <c r="N2009" s="32" t="s">
        <v>115</v>
      </c>
      <c r="O2009" s="32" t="s">
        <v>115</v>
      </c>
      <c r="P2009" s="110">
        <v>45932</v>
      </c>
      <c r="Q2009" s="32" t="s">
        <v>115</v>
      </c>
      <c r="R2009" s="32" t="s">
        <v>5473</v>
      </c>
      <c r="S2009" s="32" t="s">
        <v>203</v>
      </c>
      <c r="T2009" s="32" t="s">
        <v>203</v>
      </c>
      <c r="U2009" s="32" t="s">
        <v>214</v>
      </c>
      <c r="V2009" s="32" t="s">
        <v>122</v>
      </c>
      <c r="W2009" s="32" t="s">
        <v>123</v>
      </c>
      <c r="X2009" s="32" t="s">
        <v>278</v>
      </c>
      <c r="Y2009" s="128"/>
      <c r="Z2009" s="119" t="s">
        <v>115</v>
      </c>
      <c r="AA2009" s="119">
        <v>94.5324210889207</v>
      </c>
      <c r="AB2009" s="32" t="s">
        <v>115</v>
      </c>
      <c r="AC2009" s="32" t="s">
        <v>530</v>
      </c>
      <c r="AD2009" s="32" t="s">
        <v>115</v>
      </c>
      <c r="AE2009" s="32" t="s">
        <v>115</v>
      </c>
      <c r="AF2009" s="32" t="s">
        <v>115</v>
      </c>
      <c r="AG2009" s="32" t="s">
        <v>4276</v>
      </c>
      <c r="AH2009" s="32" t="s">
        <v>422</v>
      </c>
      <c r="AI2009" s="32">
        <v>5805923</v>
      </c>
      <c r="AJ2009" s="32" t="s">
        <v>6138</v>
      </c>
      <c r="AK2009" s="128" t="s">
        <v>5539</v>
      </c>
      <c r="AL2009" s="32">
        <v>6</v>
      </c>
      <c r="AM2009" s="32">
        <v>82</v>
      </c>
      <c r="AN2009" s="32" t="s">
        <v>128</v>
      </c>
      <c r="AO2009" s="32" t="s">
        <v>123</v>
      </c>
      <c r="AP2009" s="32" t="s">
        <v>203</v>
      </c>
      <c r="AQ2009" s="32" t="s">
        <v>130</v>
      </c>
      <c r="AR2009" s="32">
        <v>2024</v>
      </c>
      <c r="AS2009" s="32" t="s">
        <v>1636</v>
      </c>
      <c r="AT2009" s="32" t="s">
        <v>123</v>
      </c>
      <c r="AU2009" s="32" t="s">
        <v>115</v>
      </c>
      <c r="AV2009" s="32" t="s">
        <v>115</v>
      </c>
      <c r="AW2009" s="32" t="s">
        <v>115</v>
      </c>
      <c r="AX2009" s="32" t="s">
        <v>129</v>
      </c>
      <c r="AY2009" s="32" t="s">
        <v>203</v>
      </c>
      <c r="AZ2009" s="110" t="s">
        <v>203</v>
      </c>
      <c r="BA2009" s="32" t="s">
        <v>203</v>
      </c>
      <c r="BB2009" s="32" t="s">
        <v>203</v>
      </c>
      <c r="BC2009" s="32" t="s">
        <v>203</v>
      </c>
      <c r="BD2009" s="32" t="s">
        <v>203</v>
      </c>
      <c r="BE2009" s="32" t="s">
        <v>203</v>
      </c>
      <c r="BF2009" s="110" t="s">
        <v>203</v>
      </c>
      <c r="BG2009" s="32" t="s">
        <v>203</v>
      </c>
      <c r="BH2009" s="32" t="s">
        <v>203</v>
      </c>
      <c r="BI2009" s="32" t="s">
        <v>488</v>
      </c>
      <c r="BJ2009" s="32">
        <v>4</v>
      </c>
      <c r="BK2009" s="110">
        <v>46693</v>
      </c>
      <c r="BL2009" s="110">
        <v>46237</v>
      </c>
      <c r="BM2009" s="110">
        <v>46806</v>
      </c>
      <c r="BN2009" s="32" t="s">
        <v>2551</v>
      </c>
      <c r="BO2009" s="32" t="s">
        <v>115</v>
      </c>
      <c r="BP2009" s="32" t="b">
        <v>0</v>
      </c>
      <c r="BQ2009" s="116">
        <v>13397</v>
      </c>
      <c r="BR2009" s="32" t="s">
        <v>134</v>
      </c>
      <c r="BS2009" s="116">
        <v>0</v>
      </c>
      <c r="BT2009" s="116">
        <v>350.9975</v>
      </c>
      <c r="BU2009" s="116">
        <v>0</v>
      </c>
      <c r="BV2009" s="116">
        <v>0</v>
      </c>
      <c r="BW2009" s="116">
        <v>0</v>
      </c>
      <c r="BX2009" s="116">
        <v>0</v>
      </c>
      <c r="BY2009" s="116">
        <v>34.921999999999997</v>
      </c>
      <c r="BZ2009" s="116">
        <v>110.5294</v>
      </c>
      <c r="CA2009" s="116">
        <v>115.9871</v>
      </c>
      <c r="CB2009" s="116">
        <v>89.558999999999997</v>
      </c>
      <c r="CC2009" s="116">
        <v>0</v>
      </c>
      <c r="CD2009" s="116">
        <v>0</v>
      </c>
      <c r="CE2009" s="116">
        <v>0</v>
      </c>
      <c r="CF2009" s="32" t="s">
        <v>135</v>
      </c>
      <c r="CG2009" s="32" t="s">
        <v>136</v>
      </c>
      <c r="CH2009" s="32" t="s">
        <v>878</v>
      </c>
      <c r="CI2009" s="116">
        <v>0</v>
      </c>
      <c r="CJ2009" s="116">
        <v>0</v>
      </c>
      <c r="CK2009" s="116">
        <v>0</v>
      </c>
      <c r="CL2009" s="116">
        <v>0</v>
      </c>
      <c r="CM2009" s="116">
        <v>0</v>
      </c>
      <c r="CN2009" s="116">
        <v>0</v>
      </c>
      <c r="CO2009" s="113">
        <v>0</v>
      </c>
      <c r="CP2009" s="32" t="s">
        <v>6141</v>
      </c>
      <c r="CQ2009" s="32" t="s">
        <v>115</v>
      </c>
      <c r="CR2009" s="32" t="s">
        <v>279</v>
      </c>
      <c r="CS2009" s="32" t="s">
        <v>115</v>
      </c>
      <c r="CT2009" s="113">
        <v>1</v>
      </c>
      <c r="CU2009" s="113">
        <v>0</v>
      </c>
      <c r="CV2009" s="33" t="s">
        <v>1936</v>
      </c>
    </row>
    <row r="2010" spans="2:100">
      <c r="B2010" s="123">
        <v>2006</v>
      </c>
      <c r="C2010" s="124" t="s">
        <v>6142</v>
      </c>
      <c r="D2010" s="128"/>
      <c r="E2010" s="128"/>
      <c r="F2010" s="32" t="s">
        <v>6143</v>
      </c>
      <c r="G2010" s="32" t="s">
        <v>6144</v>
      </c>
      <c r="H2010" s="32" t="s">
        <v>213</v>
      </c>
      <c r="I2010" s="32" t="s">
        <v>118</v>
      </c>
      <c r="J2010" s="32" t="s">
        <v>115</v>
      </c>
      <c r="K2010" s="32" t="s">
        <v>115</v>
      </c>
      <c r="L2010" s="32" t="s">
        <v>5458</v>
      </c>
      <c r="M2010" s="32" t="s">
        <v>5459</v>
      </c>
      <c r="N2010" s="32" t="s">
        <v>115</v>
      </c>
      <c r="O2010" s="32" t="s">
        <v>115</v>
      </c>
      <c r="P2010" s="110">
        <v>45933</v>
      </c>
      <c r="Q2010" s="32" t="s">
        <v>115</v>
      </c>
      <c r="R2010" s="32" t="s">
        <v>5473</v>
      </c>
      <c r="S2010" s="32" t="s">
        <v>548</v>
      </c>
      <c r="T2010" s="32" t="s">
        <v>799</v>
      </c>
      <c r="U2010" s="32" t="s">
        <v>214</v>
      </c>
      <c r="V2010" s="32" t="s">
        <v>122</v>
      </c>
      <c r="W2010" s="32" t="b">
        <v>0</v>
      </c>
      <c r="X2010" s="32" t="s">
        <v>278</v>
      </c>
      <c r="Y2010" s="128"/>
      <c r="Z2010" s="119" t="s">
        <v>115</v>
      </c>
      <c r="AA2010" s="119">
        <v>0.62030600000000002</v>
      </c>
      <c r="AB2010" s="32" t="s">
        <v>115</v>
      </c>
      <c r="AC2010" s="32" t="s">
        <v>397</v>
      </c>
      <c r="AD2010" s="32" t="s">
        <v>115</v>
      </c>
      <c r="AE2010" s="32" t="s">
        <v>115</v>
      </c>
      <c r="AF2010" s="32" t="s">
        <v>115</v>
      </c>
      <c r="AG2010" s="32" t="s">
        <v>4276</v>
      </c>
      <c r="AH2010" s="32" t="s">
        <v>422</v>
      </c>
      <c r="AI2010" s="32">
        <v>5553556</v>
      </c>
      <c r="AJ2010" s="32" t="s">
        <v>6145</v>
      </c>
      <c r="AK2010" s="32" t="s">
        <v>6146</v>
      </c>
      <c r="AL2010" s="32">
        <v>1</v>
      </c>
      <c r="AM2010" s="32">
        <v>82</v>
      </c>
      <c r="AN2010" s="32" t="s">
        <v>128</v>
      </c>
      <c r="AO2010" s="32" t="b">
        <v>1</v>
      </c>
      <c r="AP2010" s="32">
        <v>2025</v>
      </c>
      <c r="AQ2010" s="32" t="s">
        <v>130</v>
      </c>
      <c r="AR2010" s="32">
        <v>2023</v>
      </c>
      <c r="AS2010" s="32" t="s">
        <v>115</v>
      </c>
      <c r="AT2010" s="32" t="s">
        <v>123</v>
      </c>
      <c r="AU2010" s="32" t="s">
        <v>115</v>
      </c>
      <c r="AV2010" s="32" t="s">
        <v>115</v>
      </c>
      <c r="AW2010" s="32" t="s">
        <v>115</v>
      </c>
      <c r="AX2010" s="32" t="b">
        <v>0</v>
      </c>
      <c r="AY2010" s="32" t="s">
        <v>115</v>
      </c>
      <c r="AZ2010" s="110" t="s">
        <v>115</v>
      </c>
      <c r="BA2010" s="32" t="s">
        <v>115</v>
      </c>
      <c r="BB2010" s="32" t="s">
        <v>115</v>
      </c>
      <c r="BC2010" s="32" t="s">
        <v>115</v>
      </c>
      <c r="BD2010" s="32" t="s">
        <v>115</v>
      </c>
      <c r="BE2010" s="32" t="s">
        <v>115</v>
      </c>
      <c r="BF2010" s="110" t="s">
        <v>115</v>
      </c>
      <c r="BG2010" s="32" t="s">
        <v>131</v>
      </c>
      <c r="BH2010" s="32" t="s">
        <v>115</v>
      </c>
      <c r="BI2010" s="32" t="s">
        <v>864</v>
      </c>
      <c r="BJ2010" s="32">
        <v>3</v>
      </c>
      <c r="BK2010" s="110">
        <v>45868</v>
      </c>
      <c r="BL2010" s="110">
        <v>45961</v>
      </c>
      <c r="BM2010" s="110">
        <v>45987</v>
      </c>
      <c r="BN2010" s="32" t="s">
        <v>115</v>
      </c>
      <c r="BO2010" s="32" t="s">
        <v>115</v>
      </c>
      <c r="BP2010" s="32" t="b">
        <v>1</v>
      </c>
      <c r="BQ2010" s="116">
        <v>1623</v>
      </c>
      <c r="BR2010" s="32" t="s">
        <v>134</v>
      </c>
      <c r="BS2010" s="116">
        <v>580.23050000000001</v>
      </c>
      <c r="BT2010" s="116">
        <v>1281.998</v>
      </c>
      <c r="BU2010" s="116">
        <v>0</v>
      </c>
      <c r="BV2010" s="116">
        <v>0</v>
      </c>
      <c r="BW2010" s="116">
        <v>18.713699999999999</v>
      </c>
      <c r="BX2010" s="116">
        <v>200.28270000000001</v>
      </c>
      <c r="BY2010" s="116">
        <v>1005.4655</v>
      </c>
      <c r="BZ2010" s="116">
        <v>57.536200000000001</v>
      </c>
      <c r="CA2010" s="116">
        <v>0</v>
      </c>
      <c r="CB2010" s="116">
        <v>0</v>
      </c>
      <c r="CC2010" s="116">
        <v>0</v>
      </c>
      <c r="CD2010" s="116">
        <v>0</v>
      </c>
      <c r="CE2010" s="116">
        <v>218.99639999999999</v>
      </c>
      <c r="CF2010" s="32" t="s">
        <v>135</v>
      </c>
      <c r="CG2010" s="32" t="s">
        <v>136</v>
      </c>
      <c r="CH2010" s="32" t="s">
        <v>1363</v>
      </c>
      <c r="CI2010" s="116">
        <v>0</v>
      </c>
      <c r="CJ2010" s="116">
        <v>0</v>
      </c>
      <c r="CK2010" s="116">
        <v>0</v>
      </c>
      <c r="CL2010" s="116">
        <v>18.713699999999999</v>
      </c>
      <c r="CM2010" s="116">
        <v>178.38299000000001</v>
      </c>
      <c r="CN2010" s="116">
        <v>575.34229000000005</v>
      </c>
      <c r="CO2010" s="113">
        <v>0</v>
      </c>
      <c r="CP2010" s="32" t="s">
        <v>6147</v>
      </c>
      <c r="CQ2010" s="32" t="s">
        <v>115</v>
      </c>
      <c r="CR2010" s="32" t="s">
        <v>134</v>
      </c>
      <c r="CS2010" s="32" t="s">
        <v>115</v>
      </c>
      <c r="CT2010" s="113">
        <v>0</v>
      </c>
      <c r="CU2010" s="113">
        <v>1</v>
      </c>
      <c r="CV2010" s="33" t="s">
        <v>401</v>
      </c>
    </row>
    <row r="2011" spans="2:100">
      <c r="B2011" s="31">
        <v>2007</v>
      </c>
      <c r="C2011" s="32" t="s">
        <v>6148</v>
      </c>
      <c r="D2011" s="128"/>
      <c r="E2011" s="128"/>
      <c r="F2011" s="32" t="s">
        <v>450</v>
      </c>
      <c r="G2011" s="32" t="s">
        <v>6149</v>
      </c>
      <c r="H2011" s="32" t="s">
        <v>213</v>
      </c>
      <c r="I2011" s="32" t="s">
        <v>118</v>
      </c>
      <c r="J2011" s="32" t="s">
        <v>115</v>
      </c>
      <c r="K2011" s="32" t="s">
        <v>115</v>
      </c>
      <c r="L2011" s="32" t="s">
        <v>5458</v>
      </c>
      <c r="M2011" s="32" t="s">
        <v>5459</v>
      </c>
      <c r="N2011" s="32" t="s">
        <v>115</v>
      </c>
      <c r="O2011" s="32" t="s">
        <v>115</v>
      </c>
      <c r="P2011" s="110">
        <v>45877</v>
      </c>
      <c r="Q2011" s="32" t="s">
        <v>115</v>
      </c>
      <c r="R2011" s="32" t="s">
        <v>5473</v>
      </c>
      <c r="S2011" s="32" t="s">
        <v>203</v>
      </c>
      <c r="T2011" s="32" t="s">
        <v>203</v>
      </c>
      <c r="U2011" s="32" t="s">
        <v>214</v>
      </c>
      <c r="V2011" s="32" t="s">
        <v>122</v>
      </c>
      <c r="W2011" s="32" t="s">
        <v>123</v>
      </c>
      <c r="X2011" s="32" t="s">
        <v>278</v>
      </c>
      <c r="Y2011" s="128"/>
      <c r="Z2011" s="119" t="s">
        <v>115</v>
      </c>
      <c r="AA2011" s="119">
        <v>0.63660099999999797</v>
      </c>
      <c r="AB2011" s="32" t="s">
        <v>115</v>
      </c>
      <c r="AC2011" s="32" t="s">
        <v>397</v>
      </c>
      <c r="AD2011" s="32" t="s">
        <v>115</v>
      </c>
      <c r="AE2011" s="32" t="s">
        <v>115</v>
      </c>
      <c r="AF2011" s="32" t="s">
        <v>115</v>
      </c>
      <c r="AG2011" s="32" t="s">
        <v>4276</v>
      </c>
      <c r="AH2011" s="32" t="s">
        <v>422</v>
      </c>
      <c r="AI2011" s="32">
        <v>5554359</v>
      </c>
      <c r="AJ2011" s="32" t="s">
        <v>6150</v>
      </c>
      <c r="AK2011" s="32" t="s">
        <v>6151</v>
      </c>
      <c r="AL2011" s="32">
        <v>1</v>
      </c>
      <c r="AM2011" s="32">
        <v>82</v>
      </c>
      <c r="AN2011" s="32" t="s">
        <v>128</v>
      </c>
      <c r="AO2011" s="32" t="s">
        <v>129</v>
      </c>
      <c r="AP2011" s="32" t="s">
        <v>203</v>
      </c>
      <c r="AQ2011" s="32" t="s">
        <v>130</v>
      </c>
      <c r="AR2011" s="32">
        <v>2024</v>
      </c>
      <c r="AS2011" s="32" t="s">
        <v>115</v>
      </c>
      <c r="AT2011" s="32" t="s">
        <v>123</v>
      </c>
      <c r="AU2011" s="32" t="s">
        <v>115</v>
      </c>
      <c r="AV2011" s="32" t="s">
        <v>115</v>
      </c>
      <c r="AW2011" s="32" t="s">
        <v>115</v>
      </c>
      <c r="AX2011" s="32" t="s">
        <v>123</v>
      </c>
      <c r="AY2011" s="32" t="s">
        <v>115</v>
      </c>
      <c r="AZ2011" s="110" t="s">
        <v>115</v>
      </c>
      <c r="BA2011" s="32" t="s">
        <v>115</v>
      </c>
      <c r="BB2011" s="32" t="s">
        <v>115</v>
      </c>
      <c r="BC2011" s="32" t="s">
        <v>115</v>
      </c>
      <c r="BD2011" s="32" t="s">
        <v>115</v>
      </c>
      <c r="BE2011" s="32" t="s">
        <v>115</v>
      </c>
      <c r="BF2011" s="110" t="s">
        <v>115</v>
      </c>
      <c r="BG2011" s="32" t="s">
        <v>131</v>
      </c>
      <c r="BH2011" s="32" t="s">
        <v>115</v>
      </c>
      <c r="BI2011" s="32" t="s">
        <v>960</v>
      </c>
      <c r="BJ2011" s="32">
        <v>5</v>
      </c>
      <c r="BK2011" s="110">
        <v>46300</v>
      </c>
      <c r="BL2011" s="110" t="s">
        <v>115</v>
      </c>
      <c r="BM2011" s="110">
        <v>46500</v>
      </c>
      <c r="BN2011" s="32" t="s">
        <v>115</v>
      </c>
      <c r="BO2011" s="32" t="s">
        <v>115</v>
      </c>
      <c r="BP2011" s="32" t="b">
        <v>0</v>
      </c>
      <c r="BQ2011" s="116" t="s">
        <v>115</v>
      </c>
      <c r="BR2011" s="32" t="s">
        <v>134</v>
      </c>
      <c r="BS2011" s="116">
        <v>197.5489</v>
      </c>
      <c r="BT2011" s="116">
        <v>3776.4110999999998</v>
      </c>
      <c r="BU2011" s="116">
        <v>0</v>
      </c>
      <c r="BV2011" s="116">
        <v>0</v>
      </c>
      <c r="BW2011" s="116">
        <v>0</v>
      </c>
      <c r="BX2011" s="116">
        <v>29.856300000000001</v>
      </c>
      <c r="BY2011" s="116">
        <v>359.9547</v>
      </c>
      <c r="BZ2011" s="116">
        <v>2413.8018000000002</v>
      </c>
      <c r="CA2011" s="116">
        <v>972.79840000000002</v>
      </c>
      <c r="CB2011" s="116">
        <v>0</v>
      </c>
      <c r="CC2011" s="116">
        <v>0</v>
      </c>
      <c r="CD2011" s="116">
        <v>0</v>
      </c>
      <c r="CE2011" s="116">
        <v>29.856300000000005</v>
      </c>
      <c r="CF2011" s="32" t="s">
        <v>135</v>
      </c>
      <c r="CG2011" s="32" t="s">
        <v>136</v>
      </c>
      <c r="CH2011" s="32" t="s">
        <v>2309</v>
      </c>
      <c r="CI2011" s="116">
        <v>0</v>
      </c>
      <c r="CJ2011" s="116">
        <v>0</v>
      </c>
      <c r="CK2011" s="116">
        <v>0</v>
      </c>
      <c r="CL2011" s="116">
        <v>0</v>
      </c>
      <c r="CM2011" s="116">
        <v>0</v>
      </c>
      <c r="CN2011" s="116">
        <v>183.26661000000001</v>
      </c>
      <c r="CO2011" s="113">
        <v>0</v>
      </c>
      <c r="CP2011" s="32" t="s">
        <v>6152</v>
      </c>
      <c r="CQ2011" s="32" t="s">
        <v>115</v>
      </c>
      <c r="CR2011" s="32" t="s">
        <v>279</v>
      </c>
      <c r="CS2011" s="32" t="s">
        <v>115</v>
      </c>
      <c r="CT2011" s="113">
        <v>0</v>
      </c>
      <c r="CU2011" s="113">
        <v>1</v>
      </c>
      <c r="CV2011" s="33" t="s">
        <v>401</v>
      </c>
    </row>
    <row r="2012" spans="2:100">
      <c r="B2012" s="31">
        <v>2008</v>
      </c>
      <c r="C2012" s="128" t="s">
        <v>5539</v>
      </c>
      <c r="D2012" s="128"/>
      <c r="E2012" s="128"/>
      <c r="F2012" s="128"/>
      <c r="G2012" s="32" t="s">
        <v>6153</v>
      </c>
      <c r="H2012" s="32" t="s">
        <v>1613</v>
      </c>
      <c r="I2012" s="32" t="s">
        <v>118</v>
      </c>
      <c r="J2012" s="32" t="s">
        <v>115</v>
      </c>
      <c r="K2012" s="32" t="s">
        <v>6154</v>
      </c>
      <c r="L2012" s="32" t="s">
        <v>5458</v>
      </c>
      <c r="M2012" s="32" t="s">
        <v>5459</v>
      </c>
      <c r="N2012" s="32" t="s">
        <v>115</v>
      </c>
      <c r="O2012" s="32" t="s">
        <v>115</v>
      </c>
      <c r="P2012" s="110">
        <v>45932</v>
      </c>
      <c r="Q2012" s="32" t="s">
        <v>115</v>
      </c>
      <c r="R2012" s="32" t="s">
        <v>5473</v>
      </c>
      <c r="S2012" s="32" t="s">
        <v>203</v>
      </c>
      <c r="T2012" s="32" t="s">
        <v>203</v>
      </c>
      <c r="U2012" s="32" t="s">
        <v>214</v>
      </c>
      <c r="V2012" s="32" t="s">
        <v>122</v>
      </c>
      <c r="W2012" s="32" t="s">
        <v>123</v>
      </c>
      <c r="X2012" s="32" t="s">
        <v>278</v>
      </c>
      <c r="Y2012" s="128"/>
      <c r="Z2012" s="119" t="s">
        <v>115</v>
      </c>
      <c r="AA2012" s="119">
        <v>2.8847100000000001</v>
      </c>
      <c r="AB2012" s="32" t="s">
        <v>115</v>
      </c>
      <c r="AC2012" s="32" t="s">
        <v>701</v>
      </c>
      <c r="AD2012" s="32" t="s">
        <v>115</v>
      </c>
      <c r="AE2012" s="32" t="s">
        <v>115</v>
      </c>
      <c r="AF2012" s="32" t="s">
        <v>115</v>
      </c>
      <c r="AG2012" s="32" t="s">
        <v>4276</v>
      </c>
      <c r="AH2012" s="32" t="s">
        <v>422</v>
      </c>
      <c r="AI2012" s="32">
        <v>5807928</v>
      </c>
      <c r="AJ2012" s="32" t="s">
        <v>6155</v>
      </c>
      <c r="AK2012" s="128" t="s">
        <v>5539</v>
      </c>
      <c r="AL2012" s="32">
        <v>5</v>
      </c>
      <c r="AM2012" s="32">
        <v>82</v>
      </c>
      <c r="AN2012" s="32" t="s">
        <v>128</v>
      </c>
      <c r="AO2012" s="32" t="s">
        <v>123</v>
      </c>
      <c r="AP2012" s="32" t="s">
        <v>203</v>
      </c>
      <c r="AQ2012" s="32" t="s">
        <v>130</v>
      </c>
      <c r="AR2012" s="32">
        <v>2024</v>
      </c>
      <c r="AS2012" s="32" t="s">
        <v>1636</v>
      </c>
      <c r="AT2012" s="32" t="s">
        <v>123</v>
      </c>
      <c r="AU2012" s="32" t="s">
        <v>115</v>
      </c>
      <c r="AV2012" s="32" t="s">
        <v>115</v>
      </c>
      <c r="AW2012" s="32" t="s">
        <v>115</v>
      </c>
      <c r="AX2012" s="32" t="s">
        <v>129</v>
      </c>
      <c r="AY2012" s="32" t="s">
        <v>115</v>
      </c>
      <c r="AZ2012" s="110" t="s">
        <v>115</v>
      </c>
      <c r="BA2012" s="32" t="s">
        <v>115</v>
      </c>
      <c r="BB2012" s="32" t="s">
        <v>115</v>
      </c>
      <c r="BC2012" s="32" t="s">
        <v>115</v>
      </c>
      <c r="BD2012" s="32" t="s">
        <v>115</v>
      </c>
      <c r="BE2012" s="32" t="s">
        <v>115</v>
      </c>
      <c r="BF2012" s="110" t="s">
        <v>115</v>
      </c>
      <c r="BG2012" s="32" t="s">
        <v>131</v>
      </c>
      <c r="BH2012" s="32" t="s">
        <v>115</v>
      </c>
      <c r="BI2012" s="32" t="s">
        <v>488</v>
      </c>
      <c r="BJ2012" s="32">
        <v>4</v>
      </c>
      <c r="BK2012" s="110">
        <v>46142</v>
      </c>
      <c r="BL2012" s="110">
        <v>46455</v>
      </c>
      <c r="BM2012" s="110">
        <v>46335</v>
      </c>
      <c r="BN2012" s="32" t="s">
        <v>115</v>
      </c>
      <c r="BO2012" s="32" t="s">
        <v>115</v>
      </c>
      <c r="BP2012" s="32" t="b">
        <v>1</v>
      </c>
      <c r="BQ2012" s="116">
        <v>3300</v>
      </c>
      <c r="BR2012" s="32" t="s">
        <v>134</v>
      </c>
      <c r="BS2012" s="116">
        <v>408.10640000000001</v>
      </c>
      <c r="BT2012" s="116">
        <v>4045.5401999999999</v>
      </c>
      <c r="BU2012" s="116">
        <v>0</v>
      </c>
      <c r="BV2012" s="116">
        <v>0</v>
      </c>
      <c r="BW2012" s="116">
        <v>0</v>
      </c>
      <c r="BX2012" s="116">
        <v>189.01169999999999</v>
      </c>
      <c r="BY2012" s="116">
        <v>481.1574</v>
      </c>
      <c r="BZ2012" s="116">
        <v>3137.9333000000001</v>
      </c>
      <c r="CA2012" s="116">
        <v>237.43770000000001</v>
      </c>
      <c r="CB2012" s="116">
        <v>0</v>
      </c>
      <c r="CC2012" s="116">
        <v>0</v>
      </c>
      <c r="CD2012" s="116">
        <v>0</v>
      </c>
      <c r="CE2012" s="116">
        <v>189.01170000000002</v>
      </c>
      <c r="CF2012" s="32" t="s">
        <v>135</v>
      </c>
      <c r="CG2012" s="32" t="s">
        <v>136</v>
      </c>
      <c r="CH2012" s="32" t="s">
        <v>655</v>
      </c>
      <c r="CI2012" s="116">
        <v>0</v>
      </c>
      <c r="CJ2012" s="116">
        <v>0</v>
      </c>
      <c r="CK2012" s="116">
        <v>0</v>
      </c>
      <c r="CL2012" s="116">
        <v>0</v>
      </c>
      <c r="CM2012" s="116">
        <v>0</v>
      </c>
      <c r="CN2012" s="116">
        <v>0</v>
      </c>
      <c r="CO2012" s="113">
        <v>0</v>
      </c>
      <c r="CP2012" s="32" t="s">
        <v>6156</v>
      </c>
      <c r="CQ2012" s="32" t="s">
        <v>115</v>
      </c>
      <c r="CR2012" s="32" t="s">
        <v>134</v>
      </c>
      <c r="CS2012" s="32" t="s">
        <v>115</v>
      </c>
      <c r="CT2012" s="113">
        <v>0</v>
      </c>
      <c r="CU2012" s="113">
        <v>1</v>
      </c>
      <c r="CV2012" s="33" t="s">
        <v>401</v>
      </c>
    </row>
    <row r="2013" spans="2:100">
      <c r="B2013" s="34">
        <v>2009</v>
      </c>
      <c r="C2013" s="130" t="s">
        <v>5539</v>
      </c>
      <c r="D2013" s="130"/>
      <c r="E2013" s="130"/>
      <c r="F2013" s="130"/>
      <c r="G2013" s="35" t="s">
        <v>6157</v>
      </c>
      <c r="H2013" s="35" t="s">
        <v>1613</v>
      </c>
      <c r="I2013" s="35" t="s">
        <v>118</v>
      </c>
      <c r="J2013" s="35" t="s">
        <v>115</v>
      </c>
      <c r="K2013" s="35" t="s">
        <v>115</v>
      </c>
      <c r="L2013" s="35" t="s">
        <v>5458</v>
      </c>
      <c r="M2013" s="35" t="s">
        <v>5459</v>
      </c>
      <c r="N2013" s="35" t="s">
        <v>115</v>
      </c>
      <c r="O2013" s="35" t="s">
        <v>115</v>
      </c>
      <c r="P2013" s="111">
        <v>45932</v>
      </c>
      <c r="Q2013" s="35" t="s">
        <v>115</v>
      </c>
      <c r="R2013" s="35" t="s">
        <v>5473</v>
      </c>
      <c r="S2013" s="35" t="s">
        <v>203</v>
      </c>
      <c r="T2013" s="35" t="s">
        <v>203</v>
      </c>
      <c r="U2013" s="35" t="s">
        <v>214</v>
      </c>
      <c r="V2013" s="35" t="s">
        <v>122</v>
      </c>
      <c r="W2013" s="35" t="s">
        <v>123</v>
      </c>
      <c r="X2013" s="35" t="s">
        <v>278</v>
      </c>
      <c r="Y2013" s="130"/>
      <c r="Z2013" s="120" t="s">
        <v>115</v>
      </c>
      <c r="AA2013" s="120">
        <v>77.661900000000003</v>
      </c>
      <c r="AB2013" s="35" t="s">
        <v>115</v>
      </c>
      <c r="AC2013" s="35" t="s">
        <v>530</v>
      </c>
      <c r="AD2013" s="35" t="s">
        <v>115</v>
      </c>
      <c r="AE2013" s="35" t="s">
        <v>115</v>
      </c>
      <c r="AF2013" s="35" t="s">
        <v>115</v>
      </c>
      <c r="AG2013" s="35" t="s">
        <v>4276</v>
      </c>
      <c r="AH2013" s="35" t="s">
        <v>422</v>
      </c>
      <c r="AI2013" s="35">
        <v>5808247</v>
      </c>
      <c r="AJ2013" s="35" t="s">
        <v>6158</v>
      </c>
      <c r="AK2013" s="130" t="s">
        <v>5539</v>
      </c>
      <c r="AL2013" s="35">
        <v>5</v>
      </c>
      <c r="AM2013" s="35">
        <v>82</v>
      </c>
      <c r="AN2013" s="35" t="s">
        <v>128</v>
      </c>
      <c r="AO2013" s="35" t="s">
        <v>123</v>
      </c>
      <c r="AP2013" s="35" t="s">
        <v>203</v>
      </c>
      <c r="AQ2013" s="35" t="s">
        <v>130</v>
      </c>
      <c r="AR2013" s="35">
        <v>2024</v>
      </c>
      <c r="AS2013" s="35" t="s">
        <v>1788</v>
      </c>
      <c r="AT2013" s="35" t="s">
        <v>123</v>
      </c>
      <c r="AU2013" s="35" t="s">
        <v>115</v>
      </c>
      <c r="AV2013" s="35" t="s">
        <v>115</v>
      </c>
      <c r="AW2013" s="35" t="s">
        <v>115</v>
      </c>
      <c r="AX2013" s="35" t="s">
        <v>129</v>
      </c>
      <c r="AY2013" s="35" t="s">
        <v>203</v>
      </c>
      <c r="AZ2013" s="111" t="s">
        <v>203</v>
      </c>
      <c r="BA2013" s="35" t="s">
        <v>203</v>
      </c>
      <c r="BB2013" s="35" t="s">
        <v>203</v>
      </c>
      <c r="BC2013" s="35" t="s">
        <v>203</v>
      </c>
      <c r="BD2013" s="35" t="s">
        <v>203</v>
      </c>
      <c r="BE2013" s="35" t="s">
        <v>203</v>
      </c>
      <c r="BF2013" s="111" t="s">
        <v>203</v>
      </c>
      <c r="BG2013" s="35" t="s">
        <v>203</v>
      </c>
      <c r="BH2013" s="35" t="s">
        <v>203</v>
      </c>
      <c r="BI2013" s="35" t="s">
        <v>488</v>
      </c>
      <c r="BJ2013" s="35">
        <v>4</v>
      </c>
      <c r="BK2013" s="111">
        <v>46630</v>
      </c>
      <c r="BL2013" s="111">
        <v>46710</v>
      </c>
      <c r="BM2013" s="111">
        <v>46868</v>
      </c>
      <c r="BN2013" s="35" t="s">
        <v>115</v>
      </c>
      <c r="BO2013" s="35" t="s">
        <v>115</v>
      </c>
      <c r="BP2013" s="35" t="b">
        <v>0</v>
      </c>
      <c r="BQ2013" s="117">
        <v>7280</v>
      </c>
      <c r="BR2013" s="35" t="s">
        <v>134</v>
      </c>
      <c r="BS2013" s="117">
        <v>117.18989999999999</v>
      </c>
      <c r="BT2013" s="117">
        <v>4925.8896000000004</v>
      </c>
      <c r="BU2013" s="117">
        <v>0</v>
      </c>
      <c r="BV2013" s="117">
        <v>0</v>
      </c>
      <c r="BW2013" s="117">
        <v>0</v>
      </c>
      <c r="BX2013" s="117">
        <v>22.846499999999999</v>
      </c>
      <c r="BY2013" s="117">
        <v>125.1802</v>
      </c>
      <c r="BZ2013" s="117">
        <v>675.14260000000002</v>
      </c>
      <c r="CA2013" s="117">
        <v>3969.6597000000002</v>
      </c>
      <c r="CB2013" s="117">
        <v>133.0607</v>
      </c>
      <c r="CC2013" s="117">
        <v>0</v>
      </c>
      <c r="CD2013" s="117">
        <v>0</v>
      </c>
      <c r="CE2013" s="117">
        <v>22.846499999999992</v>
      </c>
      <c r="CF2013" s="35" t="s">
        <v>135</v>
      </c>
      <c r="CG2013" s="35" t="s">
        <v>136</v>
      </c>
      <c r="CH2013" s="35" t="s">
        <v>878</v>
      </c>
      <c r="CI2013" s="117">
        <v>0</v>
      </c>
      <c r="CJ2013" s="117">
        <v>0</v>
      </c>
      <c r="CK2013" s="117">
        <v>0</v>
      </c>
      <c r="CL2013" s="117">
        <v>0</v>
      </c>
      <c r="CM2013" s="117">
        <v>0</v>
      </c>
      <c r="CN2013" s="117">
        <v>0</v>
      </c>
      <c r="CO2013" s="114">
        <v>0</v>
      </c>
      <c r="CP2013" s="35" t="s">
        <v>6159</v>
      </c>
      <c r="CQ2013" s="35" t="s">
        <v>115</v>
      </c>
      <c r="CR2013" s="35" t="s">
        <v>279</v>
      </c>
      <c r="CS2013" s="35" t="s">
        <v>115</v>
      </c>
      <c r="CT2013" s="114">
        <v>1</v>
      </c>
      <c r="CU2013" s="114">
        <v>0</v>
      </c>
      <c r="CV2013" s="36" t="s">
        <v>1936</v>
      </c>
    </row>
    <row r="2014" spans="2:100">
      <c r="B2014" s="28">
        <v>2010</v>
      </c>
      <c r="C2014" s="129" t="s">
        <v>5539</v>
      </c>
      <c r="D2014" s="129"/>
      <c r="E2014" s="129"/>
      <c r="F2014" s="129"/>
      <c r="G2014" s="29" t="s">
        <v>6160</v>
      </c>
      <c r="H2014" s="29" t="s">
        <v>1613</v>
      </c>
      <c r="I2014" s="29" t="s">
        <v>118</v>
      </c>
      <c r="J2014" s="29" t="s">
        <v>115</v>
      </c>
      <c r="K2014" s="29" t="s">
        <v>115</v>
      </c>
      <c r="L2014" s="29" t="s">
        <v>5458</v>
      </c>
      <c r="M2014" s="29" t="s">
        <v>5459</v>
      </c>
      <c r="N2014" s="29" t="s">
        <v>115</v>
      </c>
      <c r="O2014" s="29" t="s">
        <v>115</v>
      </c>
      <c r="P2014" s="109">
        <v>45903</v>
      </c>
      <c r="Q2014" s="29" t="s">
        <v>115</v>
      </c>
      <c r="R2014" s="29" t="s">
        <v>5473</v>
      </c>
      <c r="S2014" s="29" t="s">
        <v>203</v>
      </c>
      <c r="T2014" s="29" t="s">
        <v>203</v>
      </c>
      <c r="U2014" s="29" t="s">
        <v>214</v>
      </c>
      <c r="V2014" s="29" t="s">
        <v>122</v>
      </c>
      <c r="W2014" s="29" t="s">
        <v>123</v>
      </c>
      <c r="X2014" s="29" t="s">
        <v>278</v>
      </c>
      <c r="Y2014" s="129"/>
      <c r="Z2014" s="118" t="s">
        <v>115</v>
      </c>
      <c r="AA2014" s="118">
        <v>19.3831999999998</v>
      </c>
      <c r="AB2014" s="29" t="s">
        <v>115</v>
      </c>
      <c r="AC2014" s="29" t="s">
        <v>530</v>
      </c>
      <c r="AD2014" s="29" t="s">
        <v>115</v>
      </c>
      <c r="AE2014" s="29" t="s">
        <v>115</v>
      </c>
      <c r="AF2014" s="29" t="s">
        <v>115</v>
      </c>
      <c r="AG2014" s="29" t="s">
        <v>4276</v>
      </c>
      <c r="AH2014" s="29" t="s">
        <v>422</v>
      </c>
      <c r="AI2014" s="29">
        <v>5809203</v>
      </c>
      <c r="AJ2014" s="29" t="s">
        <v>6161</v>
      </c>
      <c r="AK2014" s="129" t="s">
        <v>5539</v>
      </c>
      <c r="AL2014" s="29">
        <v>5</v>
      </c>
      <c r="AM2014" s="29">
        <v>82</v>
      </c>
      <c r="AN2014" s="29" t="s">
        <v>128</v>
      </c>
      <c r="AO2014" s="29" t="s">
        <v>123</v>
      </c>
      <c r="AP2014" s="29" t="s">
        <v>203</v>
      </c>
      <c r="AQ2014" s="29" t="s">
        <v>130</v>
      </c>
      <c r="AR2014" s="29">
        <v>2024</v>
      </c>
      <c r="AS2014" s="29" t="s">
        <v>1636</v>
      </c>
      <c r="AT2014" s="29" t="s">
        <v>123</v>
      </c>
      <c r="AU2014" s="29" t="s">
        <v>115</v>
      </c>
      <c r="AV2014" s="29" t="s">
        <v>115</v>
      </c>
      <c r="AW2014" s="29" t="s">
        <v>115</v>
      </c>
      <c r="AX2014" s="29" t="s">
        <v>129</v>
      </c>
      <c r="AY2014" s="29" t="s">
        <v>203</v>
      </c>
      <c r="AZ2014" s="109" t="s">
        <v>203</v>
      </c>
      <c r="BA2014" s="29" t="s">
        <v>203</v>
      </c>
      <c r="BB2014" s="29" t="s">
        <v>203</v>
      </c>
      <c r="BC2014" s="29" t="s">
        <v>203</v>
      </c>
      <c r="BD2014" s="29" t="s">
        <v>203</v>
      </c>
      <c r="BE2014" s="29" t="s">
        <v>203</v>
      </c>
      <c r="BF2014" s="109" t="s">
        <v>203</v>
      </c>
      <c r="BG2014" s="29" t="s">
        <v>203</v>
      </c>
      <c r="BH2014" s="29" t="s">
        <v>203</v>
      </c>
      <c r="BI2014" s="29" t="s">
        <v>488</v>
      </c>
      <c r="BJ2014" s="29">
        <v>4</v>
      </c>
      <c r="BK2014" s="109">
        <v>46640</v>
      </c>
      <c r="BL2014" s="109">
        <v>46873</v>
      </c>
      <c r="BM2014" s="109">
        <v>46792</v>
      </c>
      <c r="BN2014" s="29" t="s">
        <v>115</v>
      </c>
      <c r="BO2014" s="29" t="s">
        <v>115</v>
      </c>
      <c r="BP2014" s="29" t="b">
        <v>0</v>
      </c>
      <c r="BQ2014" s="115">
        <v>5936</v>
      </c>
      <c r="BR2014" s="29" t="s">
        <v>134</v>
      </c>
      <c r="BS2014" s="115">
        <v>111.63809999999999</v>
      </c>
      <c r="BT2014" s="115">
        <v>2946.1468</v>
      </c>
      <c r="BU2014" s="115">
        <v>0</v>
      </c>
      <c r="BV2014" s="115">
        <v>0</v>
      </c>
      <c r="BW2014" s="115">
        <v>0</v>
      </c>
      <c r="BX2014" s="115">
        <v>63.418599999999998</v>
      </c>
      <c r="BY2014" s="115">
        <v>70.39</v>
      </c>
      <c r="BZ2014" s="115">
        <v>435.63529999999997</v>
      </c>
      <c r="CA2014" s="115">
        <v>2004.8299</v>
      </c>
      <c r="CB2014" s="115">
        <v>371.87299999999999</v>
      </c>
      <c r="CC2014" s="115">
        <v>0</v>
      </c>
      <c r="CD2014" s="115">
        <v>0</v>
      </c>
      <c r="CE2014" s="115">
        <v>63.418699999999994</v>
      </c>
      <c r="CF2014" s="29" t="s">
        <v>135</v>
      </c>
      <c r="CG2014" s="29" t="s">
        <v>136</v>
      </c>
      <c r="CH2014" s="29" t="s">
        <v>878</v>
      </c>
      <c r="CI2014" s="115">
        <v>0</v>
      </c>
      <c r="CJ2014" s="115">
        <v>0</v>
      </c>
      <c r="CK2014" s="115">
        <v>0</v>
      </c>
      <c r="CL2014" s="115">
        <v>0</v>
      </c>
      <c r="CM2014" s="115">
        <v>0</v>
      </c>
      <c r="CN2014" s="115">
        <v>0</v>
      </c>
      <c r="CO2014" s="112">
        <v>0</v>
      </c>
      <c r="CP2014" s="29" t="s">
        <v>6162</v>
      </c>
      <c r="CQ2014" s="29" t="s">
        <v>115</v>
      </c>
      <c r="CR2014" s="29" t="s">
        <v>279</v>
      </c>
      <c r="CS2014" s="29" t="s">
        <v>115</v>
      </c>
      <c r="CT2014" s="112">
        <v>1</v>
      </c>
      <c r="CU2014" s="112">
        <v>0</v>
      </c>
      <c r="CV2014" s="30" t="s">
        <v>1936</v>
      </c>
    </row>
    <row r="2015" spans="2:100">
      <c r="B2015" s="123">
        <v>2011</v>
      </c>
      <c r="C2015" s="128" t="s">
        <v>5539</v>
      </c>
      <c r="D2015" s="128"/>
      <c r="E2015" s="128"/>
      <c r="F2015" s="128"/>
      <c r="G2015" s="32" t="s">
        <v>6163</v>
      </c>
      <c r="H2015" s="32" t="s">
        <v>1613</v>
      </c>
      <c r="I2015" s="32" t="s">
        <v>118</v>
      </c>
      <c r="J2015" s="32" t="s">
        <v>115</v>
      </c>
      <c r="K2015" s="32" t="s">
        <v>6164</v>
      </c>
      <c r="L2015" s="32" t="s">
        <v>5458</v>
      </c>
      <c r="M2015" s="32" t="s">
        <v>5459</v>
      </c>
      <c r="N2015" s="32" t="s">
        <v>115</v>
      </c>
      <c r="O2015" s="32" t="s">
        <v>115</v>
      </c>
      <c r="P2015" s="110">
        <v>45870</v>
      </c>
      <c r="Q2015" s="32" t="s">
        <v>115</v>
      </c>
      <c r="R2015" s="32" t="s">
        <v>5473</v>
      </c>
      <c r="S2015" s="32" t="s">
        <v>203</v>
      </c>
      <c r="T2015" s="32" t="s">
        <v>203</v>
      </c>
      <c r="U2015" s="32" t="s">
        <v>214</v>
      </c>
      <c r="V2015" s="32" t="s">
        <v>288</v>
      </c>
      <c r="W2015" s="32" t="s">
        <v>123</v>
      </c>
      <c r="X2015" s="32" t="s">
        <v>278</v>
      </c>
      <c r="Y2015" s="128"/>
      <c r="Z2015" s="119" t="s">
        <v>115</v>
      </c>
      <c r="AA2015" s="119">
        <v>8.1615099999999892</v>
      </c>
      <c r="AB2015" s="32" t="s">
        <v>115</v>
      </c>
      <c r="AC2015" s="32" t="s">
        <v>534</v>
      </c>
      <c r="AD2015" s="32" t="s">
        <v>115</v>
      </c>
      <c r="AE2015" s="32" t="s">
        <v>115</v>
      </c>
      <c r="AF2015" s="32" t="s">
        <v>115</v>
      </c>
      <c r="AG2015" s="32" t="s">
        <v>4276</v>
      </c>
      <c r="AH2015" s="32" t="s">
        <v>422</v>
      </c>
      <c r="AI2015" s="32">
        <v>5809025</v>
      </c>
      <c r="AJ2015" s="32" t="s">
        <v>6165</v>
      </c>
      <c r="AK2015" s="128" t="s">
        <v>5539</v>
      </c>
      <c r="AL2015" s="32">
        <v>5</v>
      </c>
      <c r="AM2015" s="32">
        <v>82</v>
      </c>
      <c r="AN2015" s="32" t="s">
        <v>128</v>
      </c>
      <c r="AO2015" s="32" t="s">
        <v>123</v>
      </c>
      <c r="AP2015" s="32" t="s">
        <v>203</v>
      </c>
      <c r="AQ2015" s="32" t="s">
        <v>130</v>
      </c>
      <c r="AR2015" s="32">
        <v>2025</v>
      </c>
      <c r="AS2015" s="32" t="s">
        <v>1689</v>
      </c>
      <c r="AT2015" s="32" t="s">
        <v>123</v>
      </c>
      <c r="AU2015" s="32" t="s">
        <v>115</v>
      </c>
      <c r="AV2015" s="32" t="s">
        <v>115</v>
      </c>
      <c r="AW2015" s="32" t="s">
        <v>115</v>
      </c>
      <c r="AX2015" s="32" t="s">
        <v>129</v>
      </c>
      <c r="AY2015" s="32" t="s">
        <v>203</v>
      </c>
      <c r="AZ2015" s="110" t="s">
        <v>203</v>
      </c>
      <c r="BA2015" s="32" t="s">
        <v>203</v>
      </c>
      <c r="BB2015" s="32" t="s">
        <v>203</v>
      </c>
      <c r="BC2015" s="32" t="s">
        <v>203</v>
      </c>
      <c r="BD2015" s="32" t="s">
        <v>203</v>
      </c>
      <c r="BE2015" s="32" t="s">
        <v>203</v>
      </c>
      <c r="BF2015" s="110" t="s">
        <v>203</v>
      </c>
      <c r="BG2015" s="32" t="s">
        <v>203</v>
      </c>
      <c r="BH2015" s="32" t="s">
        <v>203</v>
      </c>
      <c r="BI2015" s="32" t="s">
        <v>960</v>
      </c>
      <c r="BJ2015" s="32">
        <v>5</v>
      </c>
      <c r="BK2015" s="110">
        <v>47380</v>
      </c>
      <c r="BL2015" s="110">
        <v>47768</v>
      </c>
      <c r="BM2015" s="110">
        <v>47704</v>
      </c>
      <c r="BN2015" s="32" t="s">
        <v>115</v>
      </c>
      <c r="BO2015" s="32" t="s">
        <v>115</v>
      </c>
      <c r="BP2015" s="32" t="b">
        <v>0</v>
      </c>
      <c r="BQ2015" s="116">
        <v>1141</v>
      </c>
      <c r="BR2015" s="32" t="s">
        <v>134</v>
      </c>
      <c r="BS2015" s="116">
        <v>12.0092</v>
      </c>
      <c r="BT2015" s="116">
        <v>3402.5738999999999</v>
      </c>
      <c r="BU2015" s="116">
        <v>0</v>
      </c>
      <c r="BV2015" s="116">
        <v>0</v>
      </c>
      <c r="BW2015" s="116">
        <v>0</v>
      </c>
      <c r="BX2015" s="116">
        <v>0</v>
      </c>
      <c r="BY2015" s="116">
        <v>37.167699999999996</v>
      </c>
      <c r="BZ2015" s="116">
        <v>34.1004</v>
      </c>
      <c r="CA2015" s="116">
        <v>1518.1075000000001</v>
      </c>
      <c r="CB2015" s="116">
        <v>82.933899999999994</v>
      </c>
      <c r="CC2015" s="116">
        <v>1145.6270999999999</v>
      </c>
      <c r="CD2015" s="116">
        <v>75.261499999999998</v>
      </c>
      <c r="CE2015" s="116">
        <v>0</v>
      </c>
      <c r="CF2015" s="32" t="s">
        <v>135</v>
      </c>
      <c r="CG2015" s="32" t="s">
        <v>136</v>
      </c>
      <c r="CH2015" s="32" t="s">
        <v>522</v>
      </c>
      <c r="CI2015" s="116">
        <v>0</v>
      </c>
      <c r="CJ2015" s="116">
        <v>0</v>
      </c>
      <c r="CK2015" s="116">
        <v>0</v>
      </c>
      <c r="CL2015" s="116">
        <v>0</v>
      </c>
      <c r="CM2015" s="116">
        <v>0</v>
      </c>
      <c r="CN2015" s="116">
        <v>0</v>
      </c>
      <c r="CO2015" s="113">
        <v>0</v>
      </c>
      <c r="CP2015" s="32" t="s">
        <v>6166</v>
      </c>
      <c r="CQ2015" s="32" t="s">
        <v>115</v>
      </c>
      <c r="CR2015" s="32" t="s">
        <v>279</v>
      </c>
      <c r="CS2015" s="32" t="s">
        <v>115</v>
      </c>
      <c r="CT2015" s="113">
        <v>0</v>
      </c>
      <c r="CU2015" s="113">
        <v>1</v>
      </c>
      <c r="CV2015" s="33" t="s">
        <v>1936</v>
      </c>
    </row>
    <row r="2016" spans="2:100">
      <c r="B2016" s="123">
        <v>2012</v>
      </c>
      <c r="C2016" s="124" t="s">
        <v>6167</v>
      </c>
      <c r="D2016" s="128"/>
      <c r="E2016" s="128"/>
      <c r="F2016" s="32" t="s">
        <v>425</v>
      </c>
      <c r="G2016" s="32" t="s">
        <v>6168</v>
      </c>
      <c r="H2016" s="32" t="s">
        <v>219</v>
      </c>
      <c r="I2016" s="32" t="s">
        <v>166</v>
      </c>
      <c r="J2016" s="32" t="s">
        <v>115</v>
      </c>
      <c r="K2016" s="32" t="s">
        <v>115</v>
      </c>
      <c r="L2016" s="32" t="s">
        <v>5458</v>
      </c>
      <c r="M2016" s="32" t="s">
        <v>5459</v>
      </c>
      <c r="N2016" s="32" t="s">
        <v>115</v>
      </c>
      <c r="O2016" s="32" t="s">
        <v>115</v>
      </c>
      <c r="P2016" s="110">
        <v>45932</v>
      </c>
      <c r="Q2016" s="32">
        <v>15</v>
      </c>
      <c r="R2016" s="32" t="s">
        <v>5473</v>
      </c>
      <c r="S2016" s="32" t="s">
        <v>203</v>
      </c>
      <c r="T2016" s="32" t="s">
        <v>203</v>
      </c>
      <c r="U2016" s="32" t="s">
        <v>214</v>
      </c>
      <c r="V2016" s="32" t="s">
        <v>122</v>
      </c>
      <c r="W2016" s="32" t="b">
        <v>0</v>
      </c>
      <c r="X2016" s="32" t="s">
        <v>278</v>
      </c>
      <c r="Y2016" s="128"/>
      <c r="Z2016" s="119" t="s">
        <v>115</v>
      </c>
      <c r="AA2016" s="119">
        <v>94.532399999999996</v>
      </c>
      <c r="AB2016" s="32" t="s">
        <v>115</v>
      </c>
      <c r="AC2016" s="32" t="s">
        <v>407</v>
      </c>
      <c r="AD2016" s="32" t="s">
        <v>115</v>
      </c>
      <c r="AE2016" s="32" t="s">
        <v>115</v>
      </c>
      <c r="AF2016" s="32" t="s">
        <v>115</v>
      </c>
      <c r="AG2016" s="32" t="s">
        <v>4276</v>
      </c>
      <c r="AH2016" s="32" t="s">
        <v>422</v>
      </c>
      <c r="AI2016" s="32">
        <v>5809123</v>
      </c>
      <c r="AJ2016" s="32" t="s">
        <v>6164</v>
      </c>
      <c r="AK2016" s="32" t="s">
        <v>6167</v>
      </c>
      <c r="AL2016" s="32">
        <v>1</v>
      </c>
      <c r="AM2016" s="32">
        <v>82</v>
      </c>
      <c r="AN2016" s="32" t="s">
        <v>128</v>
      </c>
      <c r="AO2016" s="32" t="b">
        <v>0</v>
      </c>
      <c r="AP2016" s="32" t="s">
        <v>203</v>
      </c>
      <c r="AQ2016" s="32" t="s">
        <v>130</v>
      </c>
      <c r="AR2016" s="32">
        <v>2024</v>
      </c>
      <c r="AS2016" s="32" t="s">
        <v>1689</v>
      </c>
      <c r="AT2016" s="32" t="s">
        <v>123</v>
      </c>
      <c r="AU2016" s="32" t="s">
        <v>115</v>
      </c>
      <c r="AV2016" s="32" t="s">
        <v>115</v>
      </c>
      <c r="AW2016" s="32" t="s">
        <v>115</v>
      </c>
      <c r="AX2016" s="32" t="b">
        <v>1</v>
      </c>
      <c r="AY2016" s="32" t="s">
        <v>203</v>
      </c>
      <c r="AZ2016" s="110" t="s">
        <v>203</v>
      </c>
      <c r="BA2016" s="32" t="s">
        <v>203</v>
      </c>
      <c r="BB2016" s="32" t="s">
        <v>203</v>
      </c>
      <c r="BC2016" s="32" t="s">
        <v>203</v>
      </c>
      <c r="BD2016" s="32" t="s">
        <v>203</v>
      </c>
      <c r="BE2016" s="32" t="s">
        <v>203</v>
      </c>
      <c r="BF2016" s="110" t="s">
        <v>203</v>
      </c>
      <c r="BG2016" s="32" t="s">
        <v>203</v>
      </c>
      <c r="BH2016" s="32" t="s">
        <v>203</v>
      </c>
      <c r="BI2016" s="32" t="s">
        <v>162</v>
      </c>
      <c r="BJ2016" s="32">
        <v>5</v>
      </c>
      <c r="BK2016" s="110">
        <v>46419</v>
      </c>
      <c r="BL2016" s="110">
        <v>46477</v>
      </c>
      <c r="BM2016" s="110">
        <v>46475</v>
      </c>
      <c r="BN2016" s="32" t="s">
        <v>115</v>
      </c>
      <c r="BO2016" s="32" t="s">
        <v>115</v>
      </c>
      <c r="BP2016" s="32" t="b">
        <v>0</v>
      </c>
      <c r="BQ2016" s="116">
        <v>4029</v>
      </c>
      <c r="BR2016" s="32" t="s">
        <v>134</v>
      </c>
      <c r="BS2016" s="116">
        <v>6.8346999999999998</v>
      </c>
      <c r="BT2016" s="116">
        <v>2407.2883999999999</v>
      </c>
      <c r="BU2016" s="116">
        <v>0</v>
      </c>
      <c r="BV2016" s="116">
        <v>0</v>
      </c>
      <c r="BW2016" s="116">
        <v>0</v>
      </c>
      <c r="BX2016" s="116">
        <v>0.57050000000000001</v>
      </c>
      <c r="BY2016" s="116">
        <v>6.4281999999999995</v>
      </c>
      <c r="BZ2016" s="116">
        <v>62.6494</v>
      </c>
      <c r="CA2016" s="116">
        <v>1254.2426</v>
      </c>
      <c r="CB2016" s="116">
        <v>725.92520000000002</v>
      </c>
      <c r="CC2016" s="116">
        <v>357.47250000000003</v>
      </c>
      <c r="CD2016" s="116">
        <v>0</v>
      </c>
      <c r="CE2016" s="116">
        <v>0.57050000000000001</v>
      </c>
      <c r="CF2016" s="32" t="s">
        <v>135</v>
      </c>
      <c r="CG2016" s="32" t="s">
        <v>136</v>
      </c>
      <c r="CH2016" s="32" t="s">
        <v>522</v>
      </c>
      <c r="CI2016" s="116">
        <v>0</v>
      </c>
      <c r="CJ2016" s="116">
        <v>0</v>
      </c>
      <c r="CK2016" s="116">
        <v>0</v>
      </c>
      <c r="CL2016" s="116">
        <v>0</v>
      </c>
      <c r="CM2016" s="116">
        <v>0</v>
      </c>
      <c r="CN2016" s="116">
        <v>0</v>
      </c>
      <c r="CO2016" s="113">
        <v>0</v>
      </c>
      <c r="CP2016" s="32" t="s">
        <v>6169</v>
      </c>
      <c r="CQ2016" s="32" t="s">
        <v>115</v>
      </c>
      <c r="CR2016" s="32" t="s">
        <v>279</v>
      </c>
      <c r="CS2016" s="32" t="s">
        <v>115</v>
      </c>
      <c r="CT2016" s="113">
        <v>1</v>
      </c>
      <c r="CU2016" s="113">
        <v>0</v>
      </c>
      <c r="CV2016" s="33" t="s">
        <v>1936</v>
      </c>
    </row>
    <row r="2017" spans="2:100">
      <c r="B2017" s="123">
        <v>2013</v>
      </c>
      <c r="C2017" s="128" t="s">
        <v>5539</v>
      </c>
      <c r="D2017" s="128"/>
      <c r="E2017" s="128"/>
      <c r="F2017" s="128"/>
      <c r="G2017" s="32" t="s">
        <v>6170</v>
      </c>
      <c r="H2017" s="32" t="s">
        <v>1613</v>
      </c>
      <c r="I2017" s="32" t="s">
        <v>118</v>
      </c>
      <c r="J2017" s="32" t="s">
        <v>115</v>
      </c>
      <c r="K2017" s="32" t="s">
        <v>6171</v>
      </c>
      <c r="L2017" s="32" t="s">
        <v>5458</v>
      </c>
      <c r="M2017" s="32" t="s">
        <v>5459</v>
      </c>
      <c r="N2017" s="32" t="s">
        <v>115</v>
      </c>
      <c r="O2017" s="32" t="s">
        <v>115</v>
      </c>
      <c r="P2017" s="110">
        <v>45874</v>
      </c>
      <c r="Q2017" s="32" t="s">
        <v>115</v>
      </c>
      <c r="R2017" s="32" t="s">
        <v>5473</v>
      </c>
      <c r="S2017" s="32" t="s">
        <v>121</v>
      </c>
      <c r="T2017" s="32" t="s">
        <v>115</v>
      </c>
      <c r="U2017" s="32" t="s">
        <v>214</v>
      </c>
      <c r="V2017" s="32" t="s">
        <v>288</v>
      </c>
      <c r="W2017" s="32" t="s">
        <v>123</v>
      </c>
      <c r="X2017" s="32" t="s">
        <v>278</v>
      </c>
      <c r="Y2017" s="128"/>
      <c r="Z2017" s="119" t="s">
        <v>115</v>
      </c>
      <c r="AA2017" s="119">
        <v>0.84207200000000004</v>
      </c>
      <c r="AB2017" s="32" t="s">
        <v>115</v>
      </c>
      <c r="AC2017" s="32" t="s">
        <v>701</v>
      </c>
      <c r="AD2017" s="32" t="s">
        <v>115</v>
      </c>
      <c r="AE2017" s="32" t="s">
        <v>115</v>
      </c>
      <c r="AF2017" s="32" t="s">
        <v>115</v>
      </c>
      <c r="AG2017" s="32" t="s">
        <v>4276</v>
      </c>
      <c r="AH2017" s="32" t="s">
        <v>422</v>
      </c>
      <c r="AI2017" s="32">
        <v>5811150</v>
      </c>
      <c r="AJ2017" s="32" t="s">
        <v>6172</v>
      </c>
      <c r="AK2017" s="128" t="s">
        <v>5539</v>
      </c>
      <c r="AL2017" s="32">
        <v>4</v>
      </c>
      <c r="AM2017" s="32">
        <v>82</v>
      </c>
      <c r="AN2017" s="32" t="s">
        <v>128</v>
      </c>
      <c r="AO2017" s="32" t="s">
        <v>123</v>
      </c>
      <c r="AP2017" s="32">
        <v>2025</v>
      </c>
      <c r="AQ2017" s="32" t="s">
        <v>130</v>
      </c>
      <c r="AR2017" s="32">
        <v>2025</v>
      </c>
      <c r="AS2017" s="32" t="s">
        <v>1689</v>
      </c>
      <c r="AT2017" s="32" t="s">
        <v>123</v>
      </c>
      <c r="AU2017" s="32" t="s">
        <v>115</v>
      </c>
      <c r="AV2017" s="32" t="s">
        <v>115</v>
      </c>
      <c r="AW2017" s="32" t="s">
        <v>115</v>
      </c>
      <c r="AX2017" s="32" t="s">
        <v>129</v>
      </c>
      <c r="AY2017" s="32" t="s">
        <v>203</v>
      </c>
      <c r="AZ2017" s="110" t="s">
        <v>203</v>
      </c>
      <c r="BA2017" s="32" t="s">
        <v>203</v>
      </c>
      <c r="BB2017" s="32" t="s">
        <v>203</v>
      </c>
      <c r="BC2017" s="32" t="s">
        <v>203</v>
      </c>
      <c r="BD2017" s="32" t="s">
        <v>203</v>
      </c>
      <c r="BE2017" s="32" t="s">
        <v>203</v>
      </c>
      <c r="BF2017" s="110" t="s">
        <v>203</v>
      </c>
      <c r="BG2017" s="32" t="s">
        <v>203</v>
      </c>
      <c r="BH2017" s="32" t="s">
        <v>203</v>
      </c>
      <c r="BI2017" s="32" t="s">
        <v>960</v>
      </c>
      <c r="BJ2017" s="32">
        <v>5</v>
      </c>
      <c r="BK2017" s="110">
        <v>46296</v>
      </c>
      <c r="BL2017" s="110">
        <v>46724</v>
      </c>
      <c r="BM2017" s="110">
        <v>46507</v>
      </c>
      <c r="BN2017" s="32" t="s">
        <v>115</v>
      </c>
      <c r="BO2017" s="32" t="s">
        <v>115</v>
      </c>
      <c r="BP2017" s="32" t="b">
        <v>0</v>
      </c>
      <c r="BQ2017" s="116">
        <v>3600</v>
      </c>
      <c r="BR2017" s="32" t="s">
        <v>134</v>
      </c>
      <c r="BS2017" s="116">
        <v>198.9101</v>
      </c>
      <c r="BT2017" s="116">
        <v>6962.6296000000002</v>
      </c>
      <c r="BU2017" s="116">
        <v>0</v>
      </c>
      <c r="BV2017" s="116">
        <v>0</v>
      </c>
      <c r="BW2017" s="116">
        <v>0</v>
      </c>
      <c r="BX2017" s="116">
        <v>0</v>
      </c>
      <c r="BY2017" s="116">
        <v>491.892</v>
      </c>
      <c r="BZ2017" s="116">
        <v>5962.0712999999996</v>
      </c>
      <c r="CA2017" s="116">
        <v>474.21280000000002</v>
      </c>
      <c r="CB2017" s="116">
        <v>34.453600000000002</v>
      </c>
      <c r="CC2017" s="116">
        <v>0</v>
      </c>
      <c r="CD2017" s="116">
        <v>0</v>
      </c>
      <c r="CE2017" s="116">
        <v>0</v>
      </c>
      <c r="CF2017" s="32" t="s">
        <v>135</v>
      </c>
      <c r="CG2017" s="32" t="s">
        <v>136</v>
      </c>
      <c r="CH2017" s="32" t="s">
        <v>878</v>
      </c>
      <c r="CI2017" s="116">
        <v>0</v>
      </c>
      <c r="CJ2017" s="116">
        <v>0</v>
      </c>
      <c r="CK2017" s="116">
        <v>0</v>
      </c>
      <c r="CL2017" s="116">
        <v>0</v>
      </c>
      <c r="CM2017" s="116">
        <v>0</v>
      </c>
      <c r="CN2017" s="116">
        <v>0</v>
      </c>
      <c r="CO2017" s="113">
        <v>0</v>
      </c>
      <c r="CP2017" s="32" t="s">
        <v>6173</v>
      </c>
      <c r="CQ2017" s="32" t="s">
        <v>115</v>
      </c>
      <c r="CR2017" s="32" t="s">
        <v>279</v>
      </c>
      <c r="CS2017" s="32" t="s">
        <v>115</v>
      </c>
      <c r="CT2017" s="113">
        <v>0</v>
      </c>
      <c r="CU2017" s="113">
        <v>1</v>
      </c>
      <c r="CV2017" s="33" t="s">
        <v>1936</v>
      </c>
    </row>
    <row r="2018" spans="2:100">
      <c r="B2018" s="123">
        <v>2014</v>
      </c>
      <c r="C2018" s="128" t="s">
        <v>5539</v>
      </c>
      <c r="D2018" s="128"/>
      <c r="E2018" s="128"/>
      <c r="F2018" s="128"/>
      <c r="G2018" s="32" t="s">
        <v>6174</v>
      </c>
      <c r="H2018" s="32" t="s">
        <v>1613</v>
      </c>
      <c r="I2018" s="32" t="s">
        <v>118</v>
      </c>
      <c r="J2018" s="32" t="s">
        <v>115</v>
      </c>
      <c r="K2018" s="32" t="s">
        <v>5542</v>
      </c>
      <c r="L2018" s="32" t="s">
        <v>5458</v>
      </c>
      <c r="M2018" s="32" t="s">
        <v>5459</v>
      </c>
      <c r="N2018" s="32" t="s">
        <v>115</v>
      </c>
      <c r="O2018" s="32" t="s">
        <v>115</v>
      </c>
      <c r="P2018" s="110">
        <v>45932</v>
      </c>
      <c r="Q2018" s="32" t="s">
        <v>115</v>
      </c>
      <c r="R2018" s="32" t="s">
        <v>5473</v>
      </c>
      <c r="S2018" s="32" t="s">
        <v>203</v>
      </c>
      <c r="T2018" s="32" t="s">
        <v>203</v>
      </c>
      <c r="U2018" s="32" t="s">
        <v>214</v>
      </c>
      <c r="V2018" s="32" t="s">
        <v>288</v>
      </c>
      <c r="W2018" s="32" t="s">
        <v>123</v>
      </c>
      <c r="X2018" s="32" t="s">
        <v>278</v>
      </c>
      <c r="Y2018" s="128"/>
      <c r="Z2018" s="119" t="s">
        <v>115</v>
      </c>
      <c r="AA2018" s="119">
        <v>94.532399999999896</v>
      </c>
      <c r="AB2018" s="32" t="s">
        <v>115</v>
      </c>
      <c r="AC2018" s="32" t="s">
        <v>530</v>
      </c>
      <c r="AD2018" s="32" t="s">
        <v>115</v>
      </c>
      <c r="AE2018" s="32" t="s">
        <v>115</v>
      </c>
      <c r="AF2018" s="32" t="s">
        <v>115</v>
      </c>
      <c r="AG2018" s="32" t="s">
        <v>4276</v>
      </c>
      <c r="AH2018" s="32" t="s">
        <v>422</v>
      </c>
      <c r="AI2018" s="32">
        <v>5811845</v>
      </c>
      <c r="AJ2018" s="32" t="s">
        <v>6175</v>
      </c>
      <c r="AK2018" s="128" t="s">
        <v>5539</v>
      </c>
      <c r="AL2018" s="32">
        <v>4</v>
      </c>
      <c r="AM2018" s="32">
        <v>82</v>
      </c>
      <c r="AN2018" s="32" t="s">
        <v>128</v>
      </c>
      <c r="AO2018" s="32" t="s">
        <v>123</v>
      </c>
      <c r="AP2018" s="32" t="s">
        <v>203</v>
      </c>
      <c r="AQ2018" s="32" t="s">
        <v>130</v>
      </c>
      <c r="AR2018" s="32">
        <v>2025</v>
      </c>
      <c r="AS2018" s="32" t="s">
        <v>1689</v>
      </c>
      <c r="AT2018" s="32" t="s">
        <v>123</v>
      </c>
      <c r="AU2018" s="32" t="s">
        <v>115</v>
      </c>
      <c r="AV2018" s="32" t="s">
        <v>115</v>
      </c>
      <c r="AW2018" s="32" t="s">
        <v>115</v>
      </c>
      <c r="AX2018" s="32" t="s">
        <v>129</v>
      </c>
      <c r="AY2018" s="32" t="s">
        <v>203</v>
      </c>
      <c r="AZ2018" s="110" t="s">
        <v>203</v>
      </c>
      <c r="BA2018" s="32" t="s">
        <v>203</v>
      </c>
      <c r="BB2018" s="32" t="s">
        <v>203</v>
      </c>
      <c r="BC2018" s="32" t="s">
        <v>203</v>
      </c>
      <c r="BD2018" s="32" t="s">
        <v>203</v>
      </c>
      <c r="BE2018" s="32" t="s">
        <v>203</v>
      </c>
      <c r="BF2018" s="110" t="s">
        <v>203</v>
      </c>
      <c r="BG2018" s="32" t="s">
        <v>203</v>
      </c>
      <c r="BH2018" s="32" t="s">
        <v>203</v>
      </c>
      <c r="BI2018" s="32" t="s">
        <v>488</v>
      </c>
      <c r="BJ2018" s="32">
        <v>4</v>
      </c>
      <c r="BK2018" s="110">
        <v>46204</v>
      </c>
      <c r="BL2018" s="110">
        <v>46571</v>
      </c>
      <c r="BM2018" s="110">
        <v>46638</v>
      </c>
      <c r="BN2018" s="32" t="s">
        <v>115</v>
      </c>
      <c r="BO2018" s="32" t="s">
        <v>115</v>
      </c>
      <c r="BP2018" s="32" t="b">
        <v>0</v>
      </c>
      <c r="BQ2018" s="116">
        <v>1350</v>
      </c>
      <c r="BR2018" s="32" t="s">
        <v>134</v>
      </c>
      <c r="BS2018" s="116">
        <v>95.188299999999998</v>
      </c>
      <c r="BT2018" s="116">
        <v>7603.0478999999996</v>
      </c>
      <c r="BU2018" s="116">
        <v>0</v>
      </c>
      <c r="BV2018" s="116">
        <v>0</v>
      </c>
      <c r="BW2018" s="116">
        <v>0</v>
      </c>
      <c r="BX2018" s="116">
        <v>0</v>
      </c>
      <c r="BY2018" s="116">
        <v>459.44500000000005</v>
      </c>
      <c r="BZ2018" s="116">
        <v>3706.4416000000001</v>
      </c>
      <c r="CA2018" s="116">
        <v>2726.8613999999998</v>
      </c>
      <c r="CB2018" s="116">
        <v>710.2998</v>
      </c>
      <c r="CC2018" s="116">
        <v>0</v>
      </c>
      <c r="CD2018" s="116">
        <v>0</v>
      </c>
      <c r="CE2018" s="116">
        <v>0</v>
      </c>
      <c r="CF2018" s="32" t="s">
        <v>135</v>
      </c>
      <c r="CG2018" s="32" t="s">
        <v>136</v>
      </c>
      <c r="CH2018" s="32" t="s">
        <v>723</v>
      </c>
      <c r="CI2018" s="116">
        <v>0</v>
      </c>
      <c r="CJ2018" s="116">
        <v>0</v>
      </c>
      <c r="CK2018" s="116">
        <v>0</v>
      </c>
      <c r="CL2018" s="116">
        <v>0</v>
      </c>
      <c r="CM2018" s="116">
        <v>0</v>
      </c>
      <c r="CN2018" s="116">
        <v>0</v>
      </c>
      <c r="CO2018" s="113">
        <v>0</v>
      </c>
      <c r="CP2018" s="32" t="s">
        <v>6176</v>
      </c>
      <c r="CQ2018" s="32" t="s">
        <v>115</v>
      </c>
      <c r="CR2018" s="32" t="s">
        <v>279</v>
      </c>
      <c r="CS2018" s="32" t="s">
        <v>115</v>
      </c>
      <c r="CT2018" s="113">
        <v>1</v>
      </c>
      <c r="CU2018" s="113">
        <v>0</v>
      </c>
      <c r="CV2018" s="33" t="s">
        <v>1936</v>
      </c>
    </row>
    <row r="2019" spans="2:100">
      <c r="B2019" s="123">
        <v>2015</v>
      </c>
      <c r="C2019" s="128" t="s">
        <v>5539</v>
      </c>
      <c r="D2019" s="128"/>
      <c r="E2019" s="128"/>
      <c r="F2019" s="128"/>
      <c r="G2019" s="32" t="s">
        <v>6177</v>
      </c>
      <c r="H2019" s="32" t="s">
        <v>1613</v>
      </c>
      <c r="I2019" s="32" t="s">
        <v>118</v>
      </c>
      <c r="J2019" s="32" t="s">
        <v>115</v>
      </c>
      <c r="K2019" s="32" t="s">
        <v>1642</v>
      </c>
      <c r="L2019" s="32" t="s">
        <v>5458</v>
      </c>
      <c r="M2019" s="32" t="s">
        <v>5459</v>
      </c>
      <c r="N2019" s="32" t="s">
        <v>115</v>
      </c>
      <c r="O2019" s="32" t="s">
        <v>115</v>
      </c>
      <c r="P2019" s="110">
        <v>45890</v>
      </c>
      <c r="Q2019" s="32" t="s">
        <v>115</v>
      </c>
      <c r="R2019" s="32" t="s">
        <v>5473</v>
      </c>
      <c r="S2019" s="32" t="s">
        <v>203</v>
      </c>
      <c r="T2019" s="32" t="s">
        <v>203</v>
      </c>
      <c r="U2019" s="32" t="s">
        <v>214</v>
      </c>
      <c r="V2019" s="32" t="s">
        <v>122</v>
      </c>
      <c r="W2019" s="32" t="b">
        <v>0</v>
      </c>
      <c r="X2019" s="32" t="s">
        <v>115</v>
      </c>
      <c r="Y2019" s="128"/>
      <c r="Z2019" s="119" t="s">
        <v>115</v>
      </c>
      <c r="AA2019" s="119" t="s">
        <v>115</v>
      </c>
      <c r="AB2019" s="32" t="s">
        <v>115</v>
      </c>
      <c r="AC2019" s="32" t="s">
        <v>534</v>
      </c>
      <c r="AD2019" s="32" t="s">
        <v>115</v>
      </c>
      <c r="AE2019" s="32" t="s">
        <v>115</v>
      </c>
      <c r="AF2019" s="32" t="s">
        <v>115</v>
      </c>
      <c r="AG2019" s="32" t="s">
        <v>4276</v>
      </c>
      <c r="AH2019" s="32" t="s">
        <v>422</v>
      </c>
      <c r="AI2019" s="32">
        <v>5813606</v>
      </c>
      <c r="AJ2019" s="32" t="s">
        <v>6178</v>
      </c>
      <c r="AK2019" s="128" t="s">
        <v>5539</v>
      </c>
      <c r="AL2019" s="32">
        <v>4</v>
      </c>
      <c r="AM2019" s="32">
        <v>82</v>
      </c>
      <c r="AN2019" s="32" t="s">
        <v>128</v>
      </c>
      <c r="AO2019" s="32" t="b">
        <v>0</v>
      </c>
      <c r="AP2019" s="32" t="s">
        <v>203</v>
      </c>
      <c r="AQ2019" s="32" t="s">
        <v>130</v>
      </c>
      <c r="AR2019" s="32">
        <v>2025</v>
      </c>
      <c r="AS2019" s="32">
        <v>2025</v>
      </c>
      <c r="AT2019" s="32" t="s">
        <v>123</v>
      </c>
      <c r="AU2019" s="32" t="s">
        <v>115</v>
      </c>
      <c r="AV2019" s="32" t="s">
        <v>115</v>
      </c>
      <c r="AW2019" s="32" t="s">
        <v>115</v>
      </c>
      <c r="AX2019" s="32" t="b">
        <v>1</v>
      </c>
      <c r="AY2019" s="32" t="s">
        <v>203</v>
      </c>
      <c r="AZ2019" s="110" t="s">
        <v>203</v>
      </c>
      <c r="BA2019" s="32" t="s">
        <v>203</v>
      </c>
      <c r="BB2019" s="32" t="s">
        <v>203</v>
      </c>
      <c r="BC2019" s="32" t="s">
        <v>203</v>
      </c>
      <c r="BD2019" s="32" t="s">
        <v>203</v>
      </c>
      <c r="BE2019" s="32" t="s">
        <v>203</v>
      </c>
      <c r="BF2019" s="110" t="s">
        <v>203</v>
      </c>
      <c r="BG2019" s="32" t="s">
        <v>203</v>
      </c>
      <c r="BH2019" s="32" t="s">
        <v>203</v>
      </c>
      <c r="BI2019" s="32" t="s">
        <v>162</v>
      </c>
      <c r="BJ2019" s="32">
        <v>5</v>
      </c>
      <c r="BK2019" s="110">
        <v>47150</v>
      </c>
      <c r="BL2019" s="110">
        <v>47227</v>
      </c>
      <c r="BM2019" s="110">
        <v>47227</v>
      </c>
      <c r="BN2019" s="32" t="s">
        <v>115</v>
      </c>
      <c r="BO2019" s="32" t="s">
        <v>115</v>
      </c>
      <c r="BP2019" s="32" t="b">
        <v>0</v>
      </c>
      <c r="BQ2019" s="116">
        <v>6113</v>
      </c>
      <c r="BR2019" s="32" t="s">
        <v>134</v>
      </c>
      <c r="BS2019" s="116">
        <v>18.296299999999999</v>
      </c>
      <c r="BT2019" s="116">
        <v>6212.7736000000004</v>
      </c>
      <c r="BU2019" s="116">
        <v>0</v>
      </c>
      <c r="BV2019" s="116">
        <v>0</v>
      </c>
      <c r="BW2019" s="116">
        <v>0</v>
      </c>
      <c r="BX2019" s="116">
        <v>0</v>
      </c>
      <c r="BY2019" s="116">
        <v>72.779600000000002</v>
      </c>
      <c r="BZ2019" s="116">
        <v>370.33170000000001</v>
      </c>
      <c r="CA2019" s="116">
        <v>189.5941</v>
      </c>
      <c r="CB2019" s="116">
        <v>4019.6763999999998</v>
      </c>
      <c r="CC2019" s="116">
        <v>1559.3788999999999</v>
      </c>
      <c r="CD2019" s="116">
        <v>1.0127999999999999</v>
      </c>
      <c r="CE2019" s="116">
        <v>0</v>
      </c>
      <c r="CF2019" s="32" t="s">
        <v>135</v>
      </c>
      <c r="CG2019" s="32" t="s">
        <v>136</v>
      </c>
      <c r="CH2019" s="32" t="s">
        <v>1700</v>
      </c>
      <c r="CI2019" s="116">
        <v>0</v>
      </c>
      <c r="CJ2019" s="116">
        <v>0</v>
      </c>
      <c r="CK2019" s="116">
        <v>0</v>
      </c>
      <c r="CL2019" s="116">
        <v>0</v>
      </c>
      <c r="CM2019" s="116">
        <v>0</v>
      </c>
      <c r="CN2019" s="116">
        <v>0</v>
      </c>
      <c r="CO2019" s="113">
        <v>0</v>
      </c>
      <c r="CP2019" s="32" t="s">
        <v>6179</v>
      </c>
      <c r="CQ2019" s="32" t="s">
        <v>115</v>
      </c>
      <c r="CR2019" s="32" t="s">
        <v>279</v>
      </c>
      <c r="CS2019" s="32" t="s">
        <v>115</v>
      </c>
      <c r="CT2019" s="113">
        <v>0</v>
      </c>
      <c r="CU2019" s="113">
        <v>1</v>
      </c>
      <c r="CV2019" s="33" t="s">
        <v>1936</v>
      </c>
    </row>
    <row r="2020" spans="2:100">
      <c r="B2020" s="123">
        <v>2016</v>
      </c>
      <c r="C2020" s="128" t="s">
        <v>5539</v>
      </c>
      <c r="D2020" s="128"/>
      <c r="E2020" s="128"/>
      <c r="F2020" s="128"/>
      <c r="G2020" s="32" t="s">
        <v>6180</v>
      </c>
      <c r="H2020" s="32" t="s">
        <v>1613</v>
      </c>
      <c r="I2020" s="32" t="s">
        <v>118</v>
      </c>
      <c r="J2020" s="32" t="s">
        <v>115</v>
      </c>
      <c r="K2020" s="32" t="s">
        <v>115</v>
      </c>
      <c r="L2020" s="32" t="s">
        <v>5458</v>
      </c>
      <c r="M2020" s="32" t="s">
        <v>5459</v>
      </c>
      <c r="N2020" s="32" t="s">
        <v>115</v>
      </c>
      <c r="O2020" s="32" t="s">
        <v>115</v>
      </c>
      <c r="P2020" s="110">
        <v>45931</v>
      </c>
      <c r="Q2020" s="32" t="s">
        <v>115</v>
      </c>
      <c r="R2020" s="32" t="s">
        <v>5473</v>
      </c>
      <c r="S2020" s="32" t="s">
        <v>203</v>
      </c>
      <c r="T2020" s="32" t="s">
        <v>203</v>
      </c>
      <c r="U2020" s="32" t="s">
        <v>214</v>
      </c>
      <c r="V2020" s="32" t="s">
        <v>288</v>
      </c>
      <c r="W2020" s="32" t="s">
        <v>123</v>
      </c>
      <c r="X2020" s="32" t="s">
        <v>115</v>
      </c>
      <c r="Y2020" s="128"/>
      <c r="Z2020" s="119" t="s">
        <v>115</v>
      </c>
      <c r="AA2020" s="119">
        <v>1.35503</v>
      </c>
      <c r="AB2020" s="32" t="s">
        <v>115</v>
      </c>
      <c r="AC2020" s="32" t="s">
        <v>534</v>
      </c>
      <c r="AD2020" s="32" t="s">
        <v>115</v>
      </c>
      <c r="AE2020" s="32" t="s">
        <v>115</v>
      </c>
      <c r="AF2020" s="32" t="s">
        <v>115</v>
      </c>
      <c r="AG2020" s="32" t="s">
        <v>4276</v>
      </c>
      <c r="AH2020" s="32" t="s">
        <v>422</v>
      </c>
      <c r="AI2020" s="32">
        <v>5813682</v>
      </c>
      <c r="AJ2020" s="32" t="s">
        <v>6181</v>
      </c>
      <c r="AK2020" s="128" t="s">
        <v>5539</v>
      </c>
      <c r="AL2020" s="32">
        <v>5</v>
      </c>
      <c r="AM2020" s="32">
        <v>82</v>
      </c>
      <c r="AN2020" s="32" t="s">
        <v>128</v>
      </c>
      <c r="AO2020" s="32" t="s">
        <v>123</v>
      </c>
      <c r="AP2020" s="32" t="s">
        <v>203</v>
      </c>
      <c r="AQ2020" s="32" t="s">
        <v>130</v>
      </c>
      <c r="AR2020" s="32">
        <v>2025</v>
      </c>
      <c r="AS2020" s="32" t="s">
        <v>1689</v>
      </c>
      <c r="AT2020" s="32" t="s">
        <v>123</v>
      </c>
      <c r="AU2020" s="32" t="s">
        <v>115</v>
      </c>
      <c r="AV2020" s="32" t="s">
        <v>115</v>
      </c>
      <c r="AW2020" s="32" t="s">
        <v>115</v>
      </c>
      <c r="AX2020" s="32" t="s">
        <v>129</v>
      </c>
      <c r="AY2020" s="32" t="s">
        <v>203</v>
      </c>
      <c r="AZ2020" s="110" t="s">
        <v>203</v>
      </c>
      <c r="BA2020" s="32" t="s">
        <v>203</v>
      </c>
      <c r="BB2020" s="32" t="s">
        <v>203</v>
      </c>
      <c r="BC2020" s="32" t="s">
        <v>203</v>
      </c>
      <c r="BD2020" s="32" t="s">
        <v>203</v>
      </c>
      <c r="BE2020" s="32" t="s">
        <v>203</v>
      </c>
      <c r="BF2020" s="110" t="s">
        <v>203</v>
      </c>
      <c r="BG2020" s="32" t="s">
        <v>203</v>
      </c>
      <c r="BH2020" s="32" t="s">
        <v>203</v>
      </c>
      <c r="BI2020" s="32" t="s">
        <v>960</v>
      </c>
      <c r="BJ2020" s="32">
        <v>5</v>
      </c>
      <c r="BK2020" s="110">
        <v>46535</v>
      </c>
      <c r="BL2020" s="110">
        <v>46964</v>
      </c>
      <c r="BM2020" s="110">
        <v>46962</v>
      </c>
      <c r="BN2020" s="32" t="s">
        <v>115</v>
      </c>
      <c r="BO2020" s="32" t="s">
        <v>115</v>
      </c>
      <c r="BP2020" s="32" t="b">
        <v>0</v>
      </c>
      <c r="BQ2020" s="116">
        <v>1112</v>
      </c>
      <c r="BR2020" s="32" t="s">
        <v>134</v>
      </c>
      <c r="BS2020" s="116">
        <v>2.2995999999999999</v>
      </c>
      <c r="BT2020" s="116">
        <v>3530.1675</v>
      </c>
      <c r="BU2020" s="116">
        <v>0</v>
      </c>
      <c r="BV2020" s="116">
        <v>0</v>
      </c>
      <c r="BW2020" s="116">
        <v>0</v>
      </c>
      <c r="BX2020" s="116">
        <v>0</v>
      </c>
      <c r="BY2020" s="116">
        <v>68.753299999999996</v>
      </c>
      <c r="BZ2020" s="116">
        <v>866.47940000000006</v>
      </c>
      <c r="CA2020" s="116">
        <v>135.7483</v>
      </c>
      <c r="CB2020" s="116">
        <v>2459.1864999999998</v>
      </c>
      <c r="CC2020" s="116">
        <v>0</v>
      </c>
      <c r="CD2020" s="116">
        <v>0</v>
      </c>
      <c r="CE2020" s="116">
        <v>0</v>
      </c>
      <c r="CF2020" s="32" t="s">
        <v>135</v>
      </c>
      <c r="CG2020" s="32" t="s">
        <v>136</v>
      </c>
      <c r="CH2020" s="32" t="s">
        <v>878</v>
      </c>
      <c r="CI2020" s="116">
        <v>0</v>
      </c>
      <c r="CJ2020" s="116">
        <v>0</v>
      </c>
      <c r="CK2020" s="116">
        <v>0</v>
      </c>
      <c r="CL2020" s="116">
        <v>0</v>
      </c>
      <c r="CM2020" s="116">
        <v>0</v>
      </c>
      <c r="CN2020" s="116">
        <v>0</v>
      </c>
      <c r="CO2020" s="113">
        <v>0</v>
      </c>
      <c r="CP2020" s="32" t="s">
        <v>6182</v>
      </c>
      <c r="CQ2020" s="32" t="s">
        <v>115</v>
      </c>
      <c r="CR2020" s="32" t="s">
        <v>279</v>
      </c>
      <c r="CS2020" s="32" t="s">
        <v>115</v>
      </c>
      <c r="CT2020" s="113">
        <v>0</v>
      </c>
      <c r="CU2020" s="113">
        <v>1</v>
      </c>
      <c r="CV2020" s="33" t="s">
        <v>1936</v>
      </c>
    </row>
    <row r="2021" spans="2:100">
      <c r="B2021" s="123">
        <v>2017</v>
      </c>
      <c r="C2021" s="124" t="s">
        <v>6183</v>
      </c>
      <c r="D2021" s="128"/>
      <c r="E2021" s="128"/>
      <c r="F2021" s="32" t="s">
        <v>425</v>
      </c>
      <c r="G2021" s="32" t="s">
        <v>6184</v>
      </c>
      <c r="H2021" s="32" t="s">
        <v>1613</v>
      </c>
      <c r="I2021" s="32" t="s">
        <v>166</v>
      </c>
      <c r="J2021" s="32" t="s">
        <v>115</v>
      </c>
      <c r="K2021" s="32" t="s">
        <v>115</v>
      </c>
      <c r="L2021" s="32" t="s">
        <v>5458</v>
      </c>
      <c r="M2021" s="32" t="s">
        <v>5459</v>
      </c>
      <c r="N2021" s="32" t="s">
        <v>115</v>
      </c>
      <c r="O2021" s="32" t="s">
        <v>115</v>
      </c>
      <c r="P2021" s="110">
        <v>45932</v>
      </c>
      <c r="Q2021" s="32" t="s">
        <v>115</v>
      </c>
      <c r="R2021" s="32" t="s">
        <v>5473</v>
      </c>
      <c r="S2021" s="32" t="s">
        <v>1915</v>
      </c>
      <c r="T2021" s="32" t="s">
        <v>115</v>
      </c>
      <c r="U2021" s="32" t="s">
        <v>214</v>
      </c>
      <c r="V2021" s="32" t="s">
        <v>288</v>
      </c>
      <c r="W2021" s="32" t="s">
        <v>123</v>
      </c>
      <c r="X2021" s="32" t="s">
        <v>115</v>
      </c>
      <c r="Y2021" s="128"/>
      <c r="Z2021" s="119" t="s">
        <v>115</v>
      </c>
      <c r="AA2021" s="119">
        <v>94.532399999999896</v>
      </c>
      <c r="AB2021" s="32" t="s">
        <v>115</v>
      </c>
      <c r="AC2021" s="32" t="s">
        <v>407</v>
      </c>
      <c r="AD2021" s="32" t="s">
        <v>115</v>
      </c>
      <c r="AE2021" s="32" t="s">
        <v>115</v>
      </c>
      <c r="AF2021" s="32" t="s">
        <v>115</v>
      </c>
      <c r="AG2021" s="32" t="s">
        <v>4276</v>
      </c>
      <c r="AH2021" s="32" t="s">
        <v>422</v>
      </c>
      <c r="AI2021" s="32">
        <v>5813651</v>
      </c>
      <c r="AJ2021" s="32" t="s">
        <v>6185</v>
      </c>
      <c r="AK2021" s="32" t="s">
        <v>6183</v>
      </c>
      <c r="AL2021" s="32">
        <v>1</v>
      </c>
      <c r="AM2021" s="32">
        <v>82</v>
      </c>
      <c r="AN2021" s="32" t="s">
        <v>128</v>
      </c>
      <c r="AO2021" s="32" t="s">
        <v>123</v>
      </c>
      <c r="AP2021" s="32">
        <v>2025</v>
      </c>
      <c r="AQ2021" s="32" t="s">
        <v>130</v>
      </c>
      <c r="AR2021" s="32">
        <v>2025</v>
      </c>
      <c r="AS2021" s="32" t="s">
        <v>1689</v>
      </c>
      <c r="AT2021" s="32" t="s">
        <v>123</v>
      </c>
      <c r="AU2021" s="32" t="s">
        <v>115</v>
      </c>
      <c r="AV2021" s="32" t="s">
        <v>115</v>
      </c>
      <c r="AW2021" s="32" t="s">
        <v>115</v>
      </c>
      <c r="AX2021" s="32" t="s">
        <v>129</v>
      </c>
      <c r="AY2021" s="32" t="s">
        <v>115</v>
      </c>
      <c r="AZ2021" s="110" t="s">
        <v>115</v>
      </c>
      <c r="BA2021" s="32" t="s">
        <v>115</v>
      </c>
      <c r="BB2021" s="32" t="s">
        <v>115</v>
      </c>
      <c r="BC2021" s="32" t="s">
        <v>115</v>
      </c>
      <c r="BD2021" s="32" t="s">
        <v>115</v>
      </c>
      <c r="BE2021" s="32" t="s">
        <v>115</v>
      </c>
      <c r="BF2021" s="110" t="s">
        <v>115</v>
      </c>
      <c r="BG2021" s="32" t="s">
        <v>131</v>
      </c>
      <c r="BH2021" s="32" t="s">
        <v>115</v>
      </c>
      <c r="BI2021" s="32" t="s">
        <v>436</v>
      </c>
      <c r="BJ2021" s="32">
        <v>3</v>
      </c>
      <c r="BK2021" s="110">
        <v>45859</v>
      </c>
      <c r="BL2021" s="110">
        <v>46022</v>
      </c>
      <c r="BM2021" s="110">
        <v>45940</v>
      </c>
      <c r="BN2021" s="32" t="s">
        <v>115</v>
      </c>
      <c r="BO2021" s="32" t="s">
        <v>115</v>
      </c>
      <c r="BP2021" s="32" t="b">
        <v>0</v>
      </c>
      <c r="BQ2021" s="116">
        <v>5000</v>
      </c>
      <c r="BR2021" s="32" t="s">
        <v>134</v>
      </c>
      <c r="BS2021" s="116">
        <v>771.78099999999995</v>
      </c>
      <c r="BT2021" s="116">
        <v>1267.4930999999999</v>
      </c>
      <c r="BU2021" s="116">
        <v>0</v>
      </c>
      <c r="BV2021" s="116">
        <v>0</v>
      </c>
      <c r="BW2021" s="116">
        <v>0</v>
      </c>
      <c r="BX2021" s="116">
        <v>0</v>
      </c>
      <c r="BY2021" s="116">
        <v>1267.4930999999999</v>
      </c>
      <c r="BZ2021" s="116">
        <v>0</v>
      </c>
      <c r="CA2021" s="116">
        <v>0</v>
      </c>
      <c r="CB2021" s="116">
        <v>0</v>
      </c>
      <c r="CC2021" s="116">
        <v>0</v>
      </c>
      <c r="CD2021" s="116">
        <v>0</v>
      </c>
      <c r="CE2021" s="116">
        <v>0</v>
      </c>
      <c r="CF2021" s="32" t="s">
        <v>135</v>
      </c>
      <c r="CG2021" s="32" t="s">
        <v>136</v>
      </c>
      <c r="CH2021" s="32" t="s">
        <v>156</v>
      </c>
      <c r="CI2021" s="116">
        <v>0</v>
      </c>
      <c r="CJ2021" s="116">
        <v>0</v>
      </c>
      <c r="CK2021" s="116">
        <v>0</v>
      </c>
      <c r="CL2021" s="116">
        <v>0</v>
      </c>
      <c r="CM2021" s="116">
        <v>0</v>
      </c>
      <c r="CN2021" s="116">
        <v>0</v>
      </c>
      <c r="CO2021" s="113">
        <v>0</v>
      </c>
      <c r="CP2021" s="32" t="s">
        <v>6186</v>
      </c>
      <c r="CQ2021" s="32" t="s">
        <v>115</v>
      </c>
      <c r="CR2021" s="32" t="s">
        <v>134</v>
      </c>
      <c r="CS2021" s="32" t="s">
        <v>115</v>
      </c>
      <c r="CT2021" s="113">
        <v>1</v>
      </c>
      <c r="CU2021" s="113">
        <v>0</v>
      </c>
      <c r="CV2021" s="33" t="s">
        <v>401</v>
      </c>
    </row>
    <row r="2022" spans="2:100">
      <c r="B2022" s="123">
        <v>2018</v>
      </c>
      <c r="C2022" s="128" t="s">
        <v>5539</v>
      </c>
      <c r="D2022" s="128"/>
      <c r="E2022" s="128"/>
      <c r="F2022" s="128"/>
      <c r="G2022" s="32" t="s">
        <v>5689</v>
      </c>
      <c r="H2022" s="32" t="s">
        <v>2613</v>
      </c>
      <c r="I2022" s="32" t="s">
        <v>118</v>
      </c>
      <c r="J2022" s="32" t="s">
        <v>115</v>
      </c>
      <c r="K2022" s="32" t="s">
        <v>115</v>
      </c>
      <c r="L2022" s="32" t="s">
        <v>5458</v>
      </c>
      <c r="M2022" s="32" t="s">
        <v>5459</v>
      </c>
      <c r="N2022" s="32" t="s">
        <v>115</v>
      </c>
      <c r="O2022" s="32" t="s">
        <v>115</v>
      </c>
      <c r="P2022" s="110">
        <v>45931</v>
      </c>
      <c r="Q2022" s="32" t="s">
        <v>115</v>
      </c>
      <c r="R2022" s="32" t="s">
        <v>5473</v>
      </c>
      <c r="S2022" s="32" t="s">
        <v>203</v>
      </c>
      <c r="T2022" s="32" t="s">
        <v>203</v>
      </c>
      <c r="U2022" s="32" t="s">
        <v>214</v>
      </c>
      <c r="V2022" s="32" t="s">
        <v>288</v>
      </c>
      <c r="W2022" s="32" t="s">
        <v>123</v>
      </c>
      <c r="X2022" s="32" t="s">
        <v>115</v>
      </c>
      <c r="Y2022" s="128"/>
      <c r="Z2022" s="119" t="s">
        <v>115</v>
      </c>
      <c r="AA2022" s="119">
        <v>14.751300000000001</v>
      </c>
      <c r="AB2022" s="32" t="s">
        <v>115</v>
      </c>
      <c r="AC2022" s="32" t="s">
        <v>530</v>
      </c>
      <c r="AD2022" s="32" t="s">
        <v>115</v>
      </c>
      <c r="AE2022" s="32" t="s">
        <v>115</v>
      </c>
      <c r="AF2022" s="32" t="s">
        <v>115</v>
      </c>
      <c r="AG2022" s="32" t="s">
        <v>4276</v>
      </c>
      <c r="AH2022" s="32" t="s">
        <v>422</v>
      </c>
      <c r="AI2022" s="32">
        <v>5813715</v>
      </c>
      <c r="AJ2022" s="32" t="s">
        <v>5690</v>
      </c>
      <c r="AK2022" s="128" t="s">
        <v>5539</v>
      </c>
      <c r="AL2022" s="32">
        <v>8</v>
      </c>
      <c r="AM2022" s="32">
        <v>82</v>
      </c>
      <c r="AN2022" s="32" t="s">
        <v>128</v>
      </c>
      <c r="AO2022" s="32" t="s">
        <v>123</v>
      </c>
      <c r="AP2022" s="32" t="s">
        <v>203</v>
      </c>
      <c r="AQ2022" s="32" t="s">
        <v>130</v>
      </c>
      <c r="AR2022" s="32">
        <v>2025</v>
      </c>
      <c r="AS2022" s="32" t="s">
        <v>1689</v>
      </c>
      <c r="AT2022" s="32" t="s">
        <v>123</v>
      </c>
      <c r="AU2022" s="32" t="s">
        <v>115</v>
      </c>
      <c r="AV2022" s="32" t="s">
        <v>115</v>
      </c>
      <c r="AW2022" s="32" t="s">
        <v>115</v>
      </c>
      <c r="AX2022" s="32" t="s">
        <v>129</v>
      </c>
      <c r="AY2022" s="32" t="s">
        <v>203</v>
      </c>
      <c r="AZ2022" s="110" t="s">
        <v>203</v>
      </c>
      <c r="BA2022" s="32" t="s">
        <v>203</v>
      </c>
      <c r="BB2022" s="32" t="s">
        <v>203</v>
      </c>
      <c r="BC2022" s="32" t="s">
        <v>203</v>
      </c>
      <c r="BD2022" s="32" t="s">
        <v>203</v>
      </c>
      <c r="BE2022" s="32" t="s">
        <v>203</v>
      </c>
      <c r="BF2022" s="110" t="s">
        <v>203</v>
      </c>
      <c r="BG2022" s="32" t="s">
        <v>203</v>
      </c>
      <c r="BH2022" s="32" t="s">
        <v>203</v>
      </c>
      <c r="BI2022" s="32" t="s">
        <v>162</v>
      </c>
      <c r="BJ2022" s="32">
        <v>5</v>
      </c>
      <c r="BK2022" s="110">
        <v>47007</v>
      </c>
      <c r="BL2022" s="110">
        <v>47791</v>
      </c>
      <c r="BM2022" s="110">
        <v>47802</v>
      </c>
      <c r="BN2022" s="32" t="s">
        <v>115</v>
      </c>
      <c r="BO2022" s="32" t="s">
        <v>115</v>
      </c>
      <c r="BP2022" s="32" t="b">
        <v>0</v>
      </c>
      <c r="BQ2022" s="116">
        <v>1914</v>
      </c>
      <c r="BR2022" s="32" t="s">
        <v>134</v>
      </c>
      <c r="BS2022" s="116">
        <v>6.7112999999999996</v>
      </c>
      <c r="BT2022" s="116">
        <v>34711.900199999996</v>
      </c>
      <c r="BU2022" s="116">
        <v>0</v>
      </c>
      <c r="BV2022" s="116">
        <v>0</v>
      </c>
      <c r="BW2022" s="116">
        <v>0</v>
      </c>
      <c r="BX2022" s="116">
        <v>0</v>
      </c>
      <c r="BY2022" s="116">
        <v>161.19450000000001</v>
      </c>
      <c r="BZ2022" s="116">
        <v>1216.9525000000001</v>
      </c>
      <c r="CA2022" s="116">
        <v>1096.8511000000001</v>
      </c>
      <c r="CB2022" s="116">
        <v>10643.730299999999</v>
      </c>
      <c r="CC2022" s="116">
        <v>10289.476699999999</v>
      </c>
      <c r="CD2022" s="116">
        <v>6041.3231999999998</v>
      </c>
      <c r="CE2022" s="116">
        <v>0</v>
      </c>
      <c r="CF2022" s="32" t="s">
        <v>135</v>
      </c>
      <c r="CG2022" s="32" t="s">
        <v>136</v>
      </c>
      <c r="CH2022" s="32" t="s">
        <v>522</v>
      </c>
      <c r="CI2022" s="116">
        <v>0</v>
      </c>
      <c r="CJ2022" s="116">
        <v>0</v>
      </c>
      <c r="CK2022" s="116">
        <v>0</v>
      </c>
      <c r="CL2022" s="116">
        <v>0</v>
      </c>
      <c r="CM2022" s="116">
        <v>0</v>
      </c>
      <c r="CN2022" s="116">
        <v>0</v>
      </c>
      <c r="CO2022" s="113">
        <v>0</v>
      </c>
      <c r="CP2022" s="32" t="s">
        <v>6187</v>
      </c>
      <c r="CQ2022" s="32" t="s">
        <v>115</v>
      </c>
      <c r="CR2022" s="32" t="s">
        <v>279</v>
      </c>
      <c r="CS2022" s="32" t="s">
        <v>115</v>
      </c>
      <c r="CT2022" s="113">
        <v>1</v>
      </c>
      <c r="CU2022" s="113">
        <v>0</v>
      </c>
      <c r="CV2022" s="33" t="s">
        <v>1936</v>
      </c>
    </row>
    <row r="2023" spans="2:100">
      <c r="B2023" s="121">
        <v>2019</v>
      </c>
      <c r="C2023" s="129" t="s">
        <v>5539</v>
      </c>
      <c r="D2023" s="129"/>
      <c r="E2023" s="129"/>
      <c r="F2023" s="129"/>
      <c r="G2023" s="29" t="s">
        <v>5689</v>
      </c>
      <c r="H2023" s="29" t="s">
        <v>394</v>
      </c>
      <c r="I2023" s="29" t="s">
        <v>118</v>
      </c>
      <c r="J2023" s="29" t="s">
        <v>115</v>
      </c>
      <c r="K2023" s="29" t="s">
        <v>115</v>
      </c>
      <c r="L2023" s="29" t="s">
        <v>5458</v>
      </c>
      <c r="M2023" s="29" t="s">
        <v>5459</v>
      </c>
      <c r="N2023" s="29" t="s">
        <v>115</v>
      </c>
      <c r="O2023" s="29" t="s">
        <v>115</v>
      </c>
      <c r="P2023" s="109">
        <v>45931</v>
      </c>
      <c r="Q2023" s="29" t="s">
        <v>115</v>
      </c>
      <c r="R2023" s="29" t="s">
        <v>5473</v>
      </c>
      <c r="S2023" s="29" t="s">
        <v>203</v>
      </c>
      <c r="T2023" s="29" t="s">
        <v>203</v>
      </c>
      <c r="U2023" s="29" t="s">
        <v>214</v>
      </c>
      <c r="V2023" s="29" t="s">
        <v>288</v>
      </c>
      <c r="W2023" s="29" t="s">
        <v>123</v>
      </c>
      <c r="X2023" s="29" t="s">
        <v>115</v>
      </c>
      <c r="Y2023" s="129"/>
      <c r="Z2023" s="118" t="s">
        <v>115</v>
      </c>
      <c r="AA2023" s="118">
        <v>14.751300000000001</v>
      </c>
      <c r="AB2023" s="29" t="s">
        <v>115</v>
      </c>
      <c r="AC2023" s="29" t="s">
        <v>530</v>
      </c>
      <c r="AD2023" s="29" t="s">
        <v>115</v>
      </c>
      <c r="AE2023" s="29" t="s">
        <v>115</v>
      </c>
      <c r="AF2023" s="29" t="s">
        <v>115</v>
      </c>
      <c r="AG2023" s="29" t="s">
        <v>4276</v>
      </c>
      <c r="AH2023" s="29" t="s">
        <v>422</v>
      </c>
      <c r="AI2023" s="29">
        <v>5813717</v>
      </c>
      <c r="AJ2023" s="29" t="s">
        <v>5690</v>
      </c>
      <c r="AK2023" s="129" t="s">
        <v>5539</v>
      </c>
      <c r="AL2023" s="29">
        <v>8</v>
      </c>
      <c r="AM2023" s="29">
        <v>82</v>
      </c>
      <c r="AN2023" s="29" t="s">
        <v>128</v>
      </c>
      <c r="AO2023" s="29" t="s">
        <v>123</v>
      </c>
      <c r="AP2023" s="29" t="s">
        <v>203</v>
      </c>
      <c r="AQ2023" s="29" t="s">
        <v>130</v>
      </c>
      <c r="AR2023" s="29">
        <v>2025</v>
      </c>
      <c r="AS2023" s="29" t="s">
        <v>1689</v>
      </c>
      <c r="AT2023" s="29" t="s">
        <v>123</v>
      </c>
      <c r="AU2023" s="29" t="s">
        <v>115</v>
      </c>
      <c r="AV2023" s="29" t="s">
        <v>115</v>
      </c>
      <c r="AW2023" s="29" t="s">
        <v>115</v>
      </c>
      <c r="AX2023" s="29" t="s">
        <v>129</v>
      </c>
      <c r="AY2023" s="29" t="s">
        <v>203</v>
      </c>
      <c r="AZ2023" s="109" t="s">
        <v>203</v>
      </c>
      <c r="BA2023" s="29" t="s">
        <v>203</v>
      </c>
      <c r="BB2023" s="29" t="s">
        <v>203</v>
      </c>
      <c r="BC2023" s="29" t="s">
        <v>203</v>
      </c>
      <c r="BD2023" s="29" t="s">
        <v>203</v>
      </c>
      <c r="BE2023" s="29" t="s">
        <v>203</v>
      </c>
      <c r="BF2023" s="109" t="s">
        <v>203</v>
      </c>
      <c r="BG2023" s="29" t="s">
        <v>203</v>
      </c>
      <c r="BH2023" s="29" t="s">
        <v>203</v>
      </c>
      <c r="BI2023" s="29" t="s">
        <v>960</v>
      </c>
      <c r="BJ2023" s="29">
        <v>5</v>
      </c>
      <c r="BK2023" s="109">
        <v>47087</v>
      </c>
      <c r="BL2023" s="109">
        <v>47791</v>
      </c>
      <c r="BM2023" s="109">
        <v>47739</v>
      </c>
      <c r="BN2023" s="29" t="s">
        <v>115</v>
      </c>
      <c r="BO2023" s="29" t="s">
        <v>115</v>
      </c>
      <c r="BP2023" s="29" t="b">
        <v>0</v>
      </c>
      <c r="BQ2023" s="115">
        <v>1914</v>
      </c>
      <c r="BR2023" s="29" t="s">
        <v>134</v>
      </c>
      <c r="BS2023" s="115">
        <v>6.9858000000000002</v>
      </c>
      <c r="BT2023" s="115">
        <v>3703.8768</v>
      </c>
      <c r="BU2023" s="115">
        <v>0</v>
      </c>
      <c r="BV2023" s="115">
        <v>0</v>
      </c>
      <c r="BW2023" s="115">
        <v>0</v>
      </c>
      <c r="BX2023" s="115">
        <v>0</v>
      </c>
      <c r="BY2023" s="115">
        <v>104.828</v>
      </c>
      <c r="BZ2023" s="115">
        <v>452.73289999999997</v>
      </c>
      <c r="CA2023" s="115">
        <v>1087.0759</v>
      </c>
      <c r="CB2023" s="115">
        <v>122.2894</v>
      </c>
      <c r="CC2023" s="115">
        <v>882.22439999999995</v>
      </c>
      <c r="CD2023" s="115">
        <v>1054.7261000000001</v>
      </c>
      <c r="CE2023" s="115">
        <v>0</v>
      </c>
      <c r="CF2023" s="29" t="s">
        <v>135</v>
      </c>
      <c r="CG2023" s="29" t="s">
        <v>136</v>
      </c>
      <c r="CH2023" s="29" t="s">
        <v>522</v>
      </c>
      <c r="CI2023" s="115">
        <v>0</v>
      </c>
      <c r="CJ2023" s="115">
        <v>0</v>
      </c>
      <c r="CK2023" s="115">
        <v>0</v>
      </c>
      <c r="CL2023" s="115">
        <v>0</v>
      </c>
      <c r="CM2023" s="115">
        <v>0</v>
      </c>
      <c r="CN2023" s="115">
        <v>0</v>
      </c>
      <c r="CO2023" s="112">
        <v>0</v>
      </c>
      <c r="CP2023" s="29" t="s">
        <v>6188</v>
      </c>
      <c r="CQ2023" s="29" t="s">
        <v>115</v>
      </c>
      <c r="CR2023" s="29" t="s">
        <v>279</v>
      </c>
      <c r="CS2023" s="29" t="s">
        <v>115</v>
      </c>
      <c r="CT2023" s="112">
        <v>1</v>
      </c>
      <c r="CU2023" s="112">
        <v>0</v>
      </c>
      <c r="CV2023" s="30" t="s">
        <v>1936</v>
      </c>
    </row>
    <row r="2024" spans="2:100">
      <c r="B2024" s="123">
        <v>2020</v>
      </c>
      <c r="C2024" s="128" t="s">
        <v>5539</v>
      </c>
      <c r="D2024" s="128"/>
      <c r="E2024" s="128"/>
      <c r="F2024" s="128"/>
      <c r="G2024" s="32" t="s">
        <v>5689</v>
      </c>
      <c r="H2024" s="32" t="s">
        <v>213</v>
      </c>
      <c r="I2024" s="32" t="s">
        <v>118</v>
      </c>
      <c r="J2024" s="32" t="s">
        <v>115</v>
      </c>
      <c r="K2024" s="32" t="s">
        <v>115</v>
      </c>
      <c r="L2024" s="32" t="s">
        <v>5458</v>
      </c>
      <c r="M2024" s="32" t="s">
        <v>5459</v>
      </c>
      <c r="N2024" s="32" t="s">
        <v>115</v>
      </c>
      <c r="O2024" s="32" t="s">
        <v>115</v>
      </c>
      <c r="P2024" s="110">
        <v>45931</v>
      </c>
      <c r="Q2024" s="32" t="s">
        <v>115</v>
      </c>
      <c r="R2024" s="32" t="s">
        <v>5473</v>
      </c>
      <c r="S2024" s="32" t="s">
        <v>203</v>
      </c>
      <c r="T2024" s="32" t="s">
        <v>203</v>
      </c>
      <c r="U2024" s="32" t="s">
        <v>214</v>
      </c>
      <c r="V2024" s="32" t="s">
        <v>288</v>
      </c>
      <c r="W2024" s="32" t="s">
        <v>123</v>
      </c>
      <c r="X2024" s="32" t="s">
        <v>115</v>
      </c>
      <c r="Y2024" s="128"/>
      <c r="Z2024" s="119" t="s">
        <v>115</v>
      </c>
      <c r="AA2024" s="119">
        <v>14.751300000000001</v>
      </c>
      <c r="AB2024" s="32" t="s">
        <v>115</v>
      </c>
      <c r="AC2024" s="32" t="s">
        <v>530</v>
      </c>
      <c r="AD2024" s="32" t="s">
        <v>115</v>
      </c>
      <c r="AE2024" s="32" t="s">
        <v>115</v>
      </c>
      <c r="AF2024" s="32" t="s">
        <v>115</v>
      </c>
      <c r="AG2024" s="32" t="s">
        <v>4276</v>
      </c>
      <c r="AH2024" s="32" t="s">
        <v>422</v>
      </c>
      <c r="AI2024" s="32">
        <v>5813716</v>
      </c>
      <c r="AJ2024" s="32" t="s">
        <v>5690</v>
      </c>
      <c r="AK2024" s="128" t="s">
        <v>5539</v>
      </c>
      <c r="AL2024" s="32">
        <v>8</v>
      </c>
      <c r="AM2024" s="32">
        <v>82</v>
      </c>
      <c r="AN2024" s="32" t="s">
        <v>128</v>
      </c>
      <c r="AO2024" s="32" t="s">
        <v>123</v>
      </c>
      <c r="AP2024" s="32" t="s">
        <v>203</v>
      </c>
      <c r="AQ2024" s="32" t="s">
        <v>130</v>
      </c>
      <c r="AR2024" s="32">
        <v>2025</v>
      </c>
      <c r="AS2024" s="32" t="s">
        <v>1689</v>
      </c>
      <c r="AT2024" s="32" t="s">
        <v>123</v>
      </c>
      <c r="AU2024" s="32" t="s">
        <v>115</v>
      </c>
      <c r="AV2024" s="32" t="s">
        <v>115</v>
      </c>
      <c r="AW2024" s="32" t="s">
        <v>115</v>
      </c>
      <c r="AX2024" s="32" t="s">
        <v>129</v>
      </c>
      <c r="AY2024" s="32" t="s">
        <v>203</v>
      </c>
      <c r="AZ2024" s="110" t="s">
        <v>203</v>
      </c>
      <c r="BA2024" s="32" t="s">
        <v>203</v>
      </c>
      <c r="BB2024" s="32" t="s">
        <v>203</v>
      </c>
      <c r="BC2024" s="32" t="s">
        <v>203</v>
      </c>
      <c r="BD2024" s="32" t="s">
        <v>203</v>
      </c>
      <c r="BE2024" s="32" t="s">
        <v>203</v>
      </c>
      <c r="BF2024" s="110" t="s">
        <v>203</v>
      </c>
      <c r="BG2024" s="32" t="s">
        <v>203</v>
      </c>
      <c r="BH2024" s="32" t="s">
        <v>203</v>
      </c>
      <c r="BI2024" s="32" t="s">
        <v>488</v>
      </c>
      <c r="BJ2024" s="32">
        <v>4</v>
      </c>
      <c r="BK2024" s="110">
        <v>46079</v>
      </c>
      <c r="BL2024" s="110">
        <v>47791</v>
      </c>
      <c r="BM2024" s="110">
        <v>46729</v>
      </c>
      <c r="BN2024" s="32" t="s">
        <v>115</v>
      </c>
      <c r="BO2024" s="32" t="s">
        <v>115</v>
      </c>
      <c r="BP2024" s="32" t="b">
        <v>0</v>
      </c>
      <c r="BQ2024" s="116">
        <v>1914</v>
      </c>
      <c r="BR2024" s="32" t="s">
        <v>134</v>
      </c>
      <c r="BS2024" s="116">
        <v>4.5030000000000001</v>
      </c>
      <c r="BT2024" s="116">
        <v>898.21050000000002</v>
      </c>
      <c r="BU2024" s="116">
        <v>0</v>
      </c>
      <c r="BV2024" s="116">
        <v>0</v>
      </c>
      <c r="BW2024" s="116">
        <v>0</v>
      </c>
      <c r="BX2024" s="116">
        <v>0</v>
      </c>
      <c r="BY2024" s="116">
        <v>78.148700000000005</v>
      </c>
      <c r="BZ2024" s="116">
        <v>483.2011</v>
      </c>
      <c r="CA2024" s="116">
        <v>301.09010000000001</v>
      </c>
      <c r="CB2024" s="116">
        <v>35.770600000000002</v>
      </c>
      <c r="CC2024" s="116">
        <v>0</v>
      </c>
      <c r="CD2024" s="116">
        <v>0</v>
      </c>
      <c r="CE2024" s="116">
        <v>0</v>
      </c>
      <c r="CF2024" s="32" t="s">
        <v>135</v>
      </c>
      <c r="CG2024" s="32" t="s">
        <v>136</v>
      </c>
      <c r="CH2024" s="32" t="s">
        <v>723</v>
      </c>
      <c r="CI2024" s="116">
        <v>0</v>
      </c>
      <c r="CJ2024" s="116">
        <v>0</v>
      </c>
      <c r="CK2024" s="116">
        <v>0</v>
      </c>
      <c r="CL2024" s="116">
        <v>0</v>
      </c>
      <c r="CM2024" s="116">
        <v>0</v>
      </c>
      <c r="CN2024" s="116">
        <v>0</v>
      </c>
      <c r="CO2024" s="113">
        <v>0</v>
      </c>
      <c r="CP2024" s="32" t="s">
        <v>6189</v>
      </c>
      <c r="CQ2024" s="32" t="s">
        <v>115</v>
      </c>
      <c r="CR2024" s="32" t="s">
        <v>279</v>
      </c>
      <c r="CS2024" s="32" t="s">
        <v>115</v>
      </c>
      <c r="CT2024" s="113">
        <v>1</v>
      </c>
      <c r="CU2024" s="113">
        <v>0</v>
      </c>
      <c r="CV2024" s="33" t="s">
        <v>1936</v>
      </c>
    </row>
    <row r="2025" spans="2:100">
      <c r="B2025" s="123">
        <v>2021</v>
      </c>
      <c r="C2025" s="124" t="s">
        <v>6190</v>
      </c>
      <c r="D2025" s="128"/>
      <c r="E2025" s="128"/>
      <c r="F2025" s="32" t="s">
        <v>921</v>
      </c>
      <c r="G2025" s="32" t="s">
        <v>6191</v>
      </c>
      <c r="H2025" s="32" t="s">
        <v>1613</v>
      </c>
      <c r="I2025" s="32" t="s">
        <v>118</v>
      </c>
      <c r="J2025" s="32" t="s">
        <v>115</v>
      </c>
      <c r="K2025" s="32" t="s">
        <v>3614</v>
      </c>
      <c r="L2025" s="32" t="s">
        <v>5458</v>
      </c>
      <c r="M2025" s="32" t="s">
        <v>1594</v>
      </c>
      <c r="N2025" s="32" t="s">
        <v>115</v>
      </c>
      <c r="O2025" s="32" t="s">
        <v>115</v>
      </c>
      <c r="P2025" s="110">
        <v>45934</v>
      </c>
      <c r="Q2025" s="32" t="s">
        <v>115</v>
      </c>
      <c r="R2025" s="32" t="s">
        <v>5473</v>
      </c>
      <c r="S2025" s="32" t="s">
        <v>203</v>
      </c>
      <c r="T2025" s="32" t="s">
        <v>203</v>
      </c>
      <c r="U2025" s="32" t="s">
        <v>214</v>
      </c>
      <c r="V2025" s="32" t="s">
        <v>122</v>
      </c>
      <c r="W2025" s="32" t="b">
        <v>0</v>
      </c>
      <c r="X2025" s="32" t="s">
        <v>115</v>
      </c>
      <c r="Y2025" s="128"/>
      <c r="Z2025" s="119" t="s">
        <v>115</v>
      </c>
      <c r="AA2025" s="119">
        <v>0.72357800000000005</v>
      </c>
      <c r="AB2025" s="32" t="s">
        <v>115</v>
      </c>
      <c r="AC2025" s="32" t="s">
        <v>530</v>
      </c>
      <c r="AD2025" s="32" t="s">
        <v>115</v>
      </c>
      <c r="AE2025" s="32" t="s">
        <v>115</v>
      </c>
      <c r="AF2025" s="32" t="s">
        <v>115</v>
      </c>
      <c r="AG2025" s="32" t="s">
        <v>4276</v>
      </c>
      <c r="AH2025" s="32" t="s">
        <v>422</v>
      </c>
      <c r="AI2025" s="32">
        <v>5813980</v>
      </c>
      <c r="AJ2025" s="32" t="s">
        <v>3613</v>
      </c>
      <c r="AK2025" s="32" t="s">
        <v>6190</v>
      </c>
      <c r="AL2025" s="32">
        <v>1</v>
      </c>
      <c r="AM2025" s="32">
        <v>82</v>
      </c>
      <c r="AN2025" s="32" t="s">
        <v>128</v>
      </c>
      <c r="AO2025" s="32" t="b">
        <v>0</v>
      </c>
      <c r="AP2025" s="32" t="s">
        <v>203</v>
      </c>
      <c r="AQ2025" s="32" t="s">
        <v>130</v>
      </c>
      <c r="AR2025" s="32">
        <v>2025</v>
      </c>
      <c r="AS2025" s="32">
        <v>2025</v>
      </c>
      <c r="AT2025" s="32" t="s">
        <v>123</v>
      </c>
      <c r="AU2025" s="32" t="s">
        <v>115</v>
      </c>
      <c r="AV2025" s="32" t="s">
        <v>115</v>
      </c>
      <c r="AW2025" s="32" t="s">
        <v>115</v>
      </c>
      <c r="AX2025" s="32" t="b">
        <v>1</v>
      </c>
      <c r="AY2025" s="32" t="s">
        <v>203</v>
      </c>
      <c r="AZ2025" s="110" t="s">
        <v>203</v>
      </c>
      <c r="BA2025" s="32" t="s">
        <v>203</v>
      </c>
      <c r="BB2025" s="32" t="s">
        <v>203</v>
      </c>
      <c r="BC2025" s="32" t="s">
        <v>203</v>
      </c>
      <c r="BD2025" s="32" t="s">
        <v>203</v>
      </c>
      <c r="BE2025" s="32" t="s">
        <v>203</v>
      </c>
      <c r="BF2025" s="110" t="s">
        <v>203</v>
      </c>
      <c r="BG2025" s="32" t="s">
        <v>203</v>
      </c>
      <c r="BH2025" s="32" t="s">
        <v>203</v>
      </c>
      <c r="BI2025" s="32" t="s">
        <v>162</v>
      </c>
      <c r="BJ2025" s="32">
        <v>5</v>
      </c>
      <c r="BK2025" s="110">
        <v>46660</v>
      </c>
      <c r="BL2025" s="110">
        <v>47573</v>
      </c>
      <c r="BM2025" s="110">
        <v>46850</v>
      </c>
      <c r="BN2025" s="32" t="s">
        <v>115</v>
      </c>
      <c r="BO2025" s="32" t="s">
        <v>115</v>
      </c>
      <c r="BP2025" s="32" t="b">
        <v>0</v>
      </c>
      <c r="BQ2025" s="116">
        <v>26800</v>
      </c>
      <c r="BR2025" s="32" t="s">
        <v>134</v>
      </c>
      <c r="BS2025" s="116">
        <v>3.0789</v>
      </c>
      <c r="BT2025" s="116">
        <v>3622.7265000000002</v>
      </c>
      <c r="BU2025" s="116">
        <v>0</v>
      </c>
      <c r="BV2025" s="116">
        <v>0</v>
      </c>
      <c r="BW2025" s="116">
        <v>0</v>
      </c>
      <c r="BX2025" s="116">
        <v>0</v>
      </c>
      <c r="BY2025" s="116">
        <v>51.605599999999995</v>
      </c>
      <c r="BZ2025" s="116">
        <v>332.99130000000002</v>
      </c>
      <c r="CA2025" s="116">
        <v>2645.4825999999998</v>
      </c>
      <c r="CB2025" s="116">
        <v>591.52949999999998</v>
      </c>
      <c r="CC2025" s="116">
        <v>1.1175999999999999</v>
      </c>
      <c r="CD2025" s="116">
        <v>0</v>
      </c>
      <c r="CE2025" s="116">
        <v>0</v>
      </c>
      <c r="CF2025" s="32" t="s">
        <v>135</v>
      </c>
      <c r="CG2025" s="32" t="s">
        <v>136</v>
      </c>
      <c r="CH2025" s="32" t="s">
        <v>738</v>
      </c>
      <c r="CI2025" s="116">
        <v>0</v>
      </c>
      <c r="CJ2025" s="116">
        <v>0</v>
      </c>
      <c r="CK2025" s="116">
        <v>0</v>
      </c>
      <c r="CL2025" s="116">
        <v>0</v>
      </c>
      <c r="CM2025" s="116">
        <v>0</v>
      </c>
      <c r="CN2025" s="116">
        <v>0</v>
      </c>
      <c r="CO2025" s="113">
        <v>0</v>
      </c>
      <c r="CP2025" s="32" t="s">
        <v>6192</v>
      </c>
      <c r="CQ2025" s="32" t="s">
        <v>115</v>
      </c>
      <c r="CR2025" s="32" t="s">
        <v>279</v>
      </c>
      <c r="CS2025" s="32" t="s">
        <v>115</v>
      </c>
      <c r="CT2025" s="113">
        <v>1</v>
      </c>
      <c r="CU2025" s="113">
        <v>0</v>
      </c>
      <c r="CV2025" s="33" t="s">
        <v>1936</v>
      </c>
    </row>
    <row r="2026" spans="2:100">
      <c r="B2026" s="123">
        <v>2022</v>
      </c>
      <c r="C2026" s="124" t="s">
        <v>6193</v>
      </c>
      <c r="D2026" s="128"/>
      <c r="E2026" s="128"/>
      <c r="F2026" s="32" t="s">
        <v>635</v>
      </c>
      <c r="G2026" s="32" t="s">
        <v>6194</v>
      </c>
      <c r="H2026" s="32" t="s">
        <v>1613</v>
      </c>
      <c r="I2026" s="32" t="s">
        <v>118</v>
      </c>
      <c r="J2026" s="32" t="s">
        <v>115</v>
      </c>
      <c r="K2026" s="32" t="s">
        <v>115</v>
      </c>
      <c r="L2026" s="32" t="s">
        <v>5458</v>
      </c>
      <c r="M2026" s="32" t="s">
        <v>5459</v>
      </c>
      <c r="N2026" s="32" t="s">
        <v>115</v>
      </c>
      <c r="O2026" s="32" t="s">
        <v>115</v>
      </c>
      <c r="P2026" s="110">
        <v>45933</v>
      </c>
      <c r="Q2026" s="32" t="s">
        <v>115</v>
      </c>
      <c r="R2026" s="32" t="s">
        <v>5473</v>
      </c>
      <c r="S2026" s="32" t="s">
        <v>203</v>
      </c>
      <c r="T2026" s="32" t="s">
        <v>203</v>
      </c>
      <c r="U2026" s="32" t="s">
        <v>214</v>
      </c>
      <c r="V2026" s="32" t="s">
        <v>288</v>
      </c>
      <c r="W2026" s="32" t="s">
        <v>123</v>
      </c>
      <c r="X2026" s="32" t="s">
        <v>115</v>
      </c>
      <c r="Y2026" s="128"/>
      <c r="Z2026" s="119" t="s">
        <v>115</v>
      </c>
      <c r="AA2026" s="119">
        <v>69.382013145941997</v>
      </c>
      <c r="AB2026" s="32" t="s">
        <v>115</v>
      </c>
      <c r="AC2026" s="32" t="s">
        <v>530</v>
      </c>
      <c r="AD2026" s="32" t="s">
        <v>115</v>
      </c>
      <c r="AE2026" s="32" t="s">
        <v>115</v>
      </c>
      <c r="AF2026" s="32" t="s">
        <v>115</v>
      </c>
      <c r="AG2026" s="32" t="s">
        <v>4276</v>
      </c>
      <c r="AH2026" s="32" t="s">
        <v>422</v>
      </c>
      <c r="AI2026" s="32">
        <v>5813979</v>
      </c>
      <c r="AJ2026" s="32" t="s">
        <v>6195</v>
      </c>
      <c r="AK2026" s="32" t="s">
        <v>6196</v>
      </c>
      <c r="AL2026" s="32">
        <v>1</v>
      </c>
      <c r="AM2026" s="32">
        <v>82</v>
      </c>
      <c r="AN2026" s="32" t="s">
        <v>128</v>
      </c>
      <c r="AO2026" s="32" t="s">
        <v>123</v>
      </c>
      <c r="AP2026" s="32" t="s">
        <v>203</v>
      </c>
      <c r="AQ2026" s="32" t="s">
        <v>130</v>
      </c>
      <c r="AR2026" s="32">
        <v>2025</v>
      </c>
      <c r="AS2026" s="32" t="s">
        <v>1689</v>
      </c>
      <c r="AT2026" s="32" t="s">
        <v>123</v>
      </c>
      <c r="AU2026" s="32" t="s">
        <v>115</v>
      </c>
      <c r="AV2026" s="32" t="s">
        <v>115</v>
      </c>
      <c r="AW2026" s="32" t="s">
        <v>115</v>
      </c>
      <c r="AX2026" s="32" t="s">
        <v>129</v>
      </c>
      <c r="AY2026" s="32" t="s">
        <v>203</v>
      </c>
      <c r="AZ2026" s="110" t="s">
        <v>203</v>
      </c>
      <c r="BA2026" s="32" t="s">
        <v>203</v>
      </c>
      <c r="BB2026" s="32" t="s">
        <v>203</v>
      </c>
      <c r="BC2026" s="32" t="s">
        <v>203</v>
      </c>
      <c r="BD2026" s="32" t="s">
        <v>203</v>
      </c>
      <c r="BE2026" s="32" t="s">
        <v>203</v>
      </c>
      <c r="BF2026" s="110" t="s">
        <v>203</v>
      </c>
      <c r="BG2026" s="32" t="s">
        <v>203</v>
      </c>
      <c r="BH2026" s="32" t="s">
        <v>203</v>
      </c>
      <c r="BI2026" s="32" t="s">
        <v>162</v>
      </c>
      <c r="BJ2026" s="32">
        <v>5</v>
      </c>
      <c r="BK2026" s="110">
        <v>47410</v>
      </c>
      <c r="BL2026" s="110">
        <v>47956</v>
      </c>
      <c r="BM2026" s="110">
        <v>47956</v>
      </c>
      <c r="BN2026" s="32" t="s">
        <v>115</v>
      </c>
      <c r="BO2026" s="32" t="s">
        <v>115</v>
      </c>
      <c r="BP2026" s="32" t="b">
        <v>0</v>
      </c>
      <c r="BQ2026" s="116">
        <v>30878</v>
      </c>
      <c r="BR2026" s="32" t="s">
        <v>134</v>
      </c>
      <c r="BS2026" s="116">
        <v>18.549299999999999</v>
      </c>
      <c r="BT2026" s="116">
        <v>42255.589</v>
      </c>
      <c r="BU2026" s="116">
        <v>0</v>
      </c>
      <c r="BV2026" s="116">
        <v>0</v>
      </c>
      <c r="BW2026" s="116">
        <v>0</v>
      </c>
      <c r="BX2026" s="116">
        <v>0</v>
      </c>
      <c r="BY2026" s="116">
        <v>140.108</v>
      </c>
      <c r="BZ2026" s="116">
        <v>725.20950000000005</v>
      </c>
      <c r="CA2026" s="116">
        <v>3549.4027000000001</v>
      </c>
      <c r="CB2026" s="116">
        <v>3168.2570999999998</v>
      </c>
      <c r="CC2026" s="116">
        <v>23364.4074</v>
      </c>
      <c r="CD2026" s="116">
        <v>9900.9956000000002</v>
      </c>
      <c r="CE2026" s="116">
        <v>0</v>
      </c>
      <c r="CF2026" s="32" t="s">
        <v>135</v>
      </c>
      <c r="CG2026" s="32" t="s">
        <v>136</v>
      </c>
      <c r="CH2026" s="32" t="s">
        <v>115</v>
      </c>
      <c r="CI2026" s="116">
        <v>0</v>
      </c>
      <c r="CJ2026" s="116">
        <v>0</v>
      </c>
      <c r="CK2026" s="116">
        <v>0</v>
      </c>
      <c r="CL2026" s="116">
        <v>0</v>
      </c>
      <c r="CM2026" s="116">
        <v>0</v>
      </c>
      <c r="CN2026" s="116">
        <v>0</v>
      </c>
      <c r="CO2026" s="113">
        <v>0</v>
      </c>
      <c r="CP2026" s="32" t="s">
        <v>6197</v>
      </c>
      <c r="CQ2026" s="32" t="s">
        <v>115</v>
      </c>
      <c r="CR2026" s="32" t="s">
        <v>279</v>
      </c>
      <c r="CS2026" s="32" t="s">
        <v>115</v>
      </c>
      <c r="CT2026" s="113">
        <v>1</v>
      </c>
      <c r="CU2026" s="113">
        <v>0</v>
      </c>
      <c r="CV2026" s="33" t="s">
        <v>1936</v>
      </c>
    </row>
    <row r="2027" spans="2:100">
      <c r="B2027" s="123">
        <v>2023</v>
      </c>
      <c r="C2027" s="128" t="s">
        <v>5539</v>
      </c>
      <c r="D2027" s="128"/>
      <c r="E2027" s="128"/>
      <c r="F2027" s="128"/>
      <c r="G2027" s="32" t="s">
        <v>6198</v>
      </c>
      <c r="H2027" s="32" t="s">
        <v>213</v>
      </c>
      <c r="I2027" s="32" t="s">
        <v>118</v>
      </c>
      <c r="J2027" s="32" t="s">
        <v>115</v>
      </c>
      <c r="K2027" s="32" t="s">
        <v>115</v>
      </c>
      <c r="L2027" s="32" t="s">
        <v>5458</v>
      </c>
      <c r="M2027" s="32" t="s">
        <v>5459</v>
      </c>
      <c r="N2027" s="32" t="s">
        <v>115</v>
      </c>
      <c r="O2027" s="32" t="s">
        <v>115</v>
      </c>
      <c r="P2027" s="110">
        <v>45933</v>
      </c>
      <c r="Q2027" s="32" t="s">
        <v>115</v>
      </c>
      <c r="R2027" s="32" t="s">
        <v>5473</v>
      </c>
      <c r="S2027" s="32" t="s">
        <v>203</v>
      </c>
      <c r="T2027" s="32" t="s">
        <v>203</v>
      </c>
      <c r="U2027" s="32" t="s">
        <v>214</v>
      </c>
      <c r="V2027" s="32" t="s">
        <v>288</v>
      </c>
      <c r="W2027" s="32" t="s">
        <v>123</v>
      </c>
      <c r="X2027" s="32" t="s">
        <v>115</v>
      </c>
      <c r="Y2027" s="128"/>
      <c r="Z2027" s="119" t="s">
        <v>115</v>
      </c>
      <c r="AA2027" s="119">
        <v>8.8735700000000008</v>
      </c>
      <c r="AB2027" s="32" t="s">
        <v>115</v>
      </c>
      <c r="AC2027" s="32" t="s">
        <v>397</v>
      </c>
      <c r="AD2027" s="32" t="s">
        <v>115</v>
      </c>
      <c r="AE2027" s="32" t="s">
        <v>115</v>
      </c>
      <c r="AF2027" s="32" t="s">
        <v>115</v>
      </c>
      <c r="AG2027" s="32" t="s">
        <v>4276</v>
      </c>
      <c r="AH2027" s="32" t="s">
        <v>422</v>
      </c>
      <c r="AI2027" s="32">
        <v>5813991</v>
      </c>
      <c r="AJ2027" s="32" t="s">
        <v>6199</v>
      </c>
      <c r="AK2027" s="128" t="s">
        <v>5539</v>
      </c>
      <c r="AL2027" s="32">
        <v>8</v>
      </c>
      <c r="AM2027" s="32">
        <v>82</v>
      </c>
      <c r="AN2027" s="32" t="s">
        <v>128</v>
      </c>
      <c r="AO2027" s="32" t="s">
        <v>123</v>
      </c>
      <c r="AP2027" s="32" t="s">
        <v>203</v>
      </c>
      <c r="AQ2027" s="32" t="s">
        <v>130</v>
      </c>
      <c r="AR2027" s="32">
        <v>2025</v>
      </c>
      <c r="AS2027" s="32" t="s">
        <v>156</v>
      </c>
      <c r="AT2027" s="32" t="s">
        <v>123</v>
      </c>
      <c r="AU2027" s="32" t="s">
        <v>115</v>
      </c>
      <c r="AV2027" s="32" t="s">
        <v>115</v>
      </c>
      <c r="AW2027" s="32" t="s">
        <v>115</v>
      </c>
      <c r="AX2027" s="32" t="s">
        <v>129</v>
      </c>
      <c r="AY2027" s="32" t="s">
        <v>203</v>
      </c>
      <c r="AZ2027" s="110" t="s">
        <v>203</v>
      </c>
      <c r="BA2027" s="32" t="s">
        <v>203</v>
      </c>
      <c r="BB2027" s="32" t="s">
        <v>203</v>
      </c>
      <c r="BC2027" s="32" t="s">
        <v>203</v>
      </c>
      <c r="BD2027" s="32" t="s">
        <v>203</v>
      </c>
      <c r="BE2027" s="32" t="s">
        <v>203</v>
      </c>
      <c r="BF2027" s="110" t="s">
        <v>203</v>
      </c>
      <c r="BG2027" s="32" t="s">
        <v>203</v>
      </c>
      <c r="BH2027" s="32" t="s">
        <v>203</v>
      </c>
      <c r="BI2027" s="32" t="s">
        <v>960</v>
      </c>
      <c r="BJ2027" s="32">
        <v>5</v>
      </c>
      <c r="BK2027" s="110">
        <v>46535</v>
      </c>
      <c r="BL2027" s="110">
        <v>46861</v>
      </c>
      <c r="BM2027" s="110">
        <v>46861</v>
      </c>
      <c r="BN2027" s="32" t="s">
        <v>115</v>
      </c>
      <c r="BO2027" s="32" t="s">
        <v>115</v>
      </c>
      <c r="BP2027" s="32" t="b">
        <v>0</v>
      </c>
      <c r="BQ2027" s="116">
        <v>4424</v>
      </c>
      <c r="BR2027" s="32" t="s">
        <v>134</v>
      </c>
      <c r="BS2027" s="116">
        <v>0</v>
      </c>
      <c r="BT2027" s="116">
        <v>485.93079999999998</v>
      </c>
      <c r="BU2027" s="116">
        <v>0</v>
      </c>
      <c r="BV2027" s="116">
        <v>0</v>
      </c>
      <c r="BW2027" s="116">
        <v>0</v>
      </c>
      <c r="BX2027" s="116">
        <v>0</v>
      </c>
      <c r="BY2027" s="116">
        <v>66.453699999999998</v>
      </c>
      <c r="BZ2027" s="116">
        <v>166.4794</v>
      </c>
      <c r="CA2027" s="116">
        <v>135.7483</v>
      </c>
      <c r="CB2027" s="116">
        <v>117.24939999999999</v>
      </c>
      <c r="CC2027" s="116">
        <v>0</v>
      </c>
      <c r="CD2027" s="116">
        <v>0</v>
      </c>
      <c r="CE2027" s="116">
        <v>0</v>
      </c>
      <c r="CF2027" s="32" t="s">
        <v>135</v>
      </c>
      <c r="CG2027" s="32" t="s">
        <v>136</v>
      </c>
      <c r="CH2027" s="32" t="s">
        <v>878</v>
      </c>
      <c r="CI2027" s="116">
        <v>0</v>
      </c>
      <c r="CJ2027" s="116">
        <v>0</v>
      </c>
      <c r="CK2027" s="116">
        <v>0</v>
      </c>
      <c r="CL2027" s="116">
        <v>0</v>
      </c>
      <c r="CM2027" s="116">
        <v>0</v>
      </c>
      <c r="CN2027" s="116">
        <v>0</v>
      </c>
      <c r="CO2027" s="113">
        <v>0</v>
      </c>
      <c r="CP2027" s="32" t="s">
        <v>6200</v>
      </c>
      <c r="CQ2027" s="32" t="s">
        <v>115</v>
      </c>
      <c r="CR2027" s="32" t="s">
        <v>279</v>
      </c>
      <c r="CS2027" s="32" t="s">
        <v>115</v>
      </c>
      <c r="CT2027" s="113">
        <v>1</v>
      </c>
      <c r="CU2027" s="113">
        <v>0</v>
      </c>
      <c r="CV2027" s="33" t="s">
        <v>1936</v>
      </c>
    </row>
    <row r="2028" spans="2:100">
      <c r="B2028" s="123">
        <v>2024</v>
      </c>
      <c r="C2028" s="128" t="s">
        <v>5539</v>
      </c>
      <c r="D2028" s="128"/>
      <c r="E2028" s="128"/>
      <c r="F2028" s="128"/>
      <c r="G2028" s="32" t="s">
        <v>6198</v>
      </c>
      <c r="H2028" s="32" t="s">
        <v>213</v>
      </c>
      <c r="I2028" s="32" t="s">
        <v>118</v>
      </c>
      <c r="J2028" s="32" t="s">
        <v>115</v>
      </c>
      <c r="K2028" s="32" t="s">
        <v>115</v>
      </c>
      <c r="L2028" s="32" t="s">
        <v>5458</v>
      </c>
      <c r="M2028" s="32" t="s">
        <v>5459</v>
      </c>
      <c r="N2028" s="32" t="s">
        <v>115</v>
      </c>
      <c r="O2028" s="32" t="s">
        <v>115</v>
      </c>
      <c r="P2028" s="110">
        <v>45933</v>
      </c>
      <c r="Q2028" s="32" t="s">
        <v>115</v>
      </c>
      <c r="R2028" s="32" t="s">
        <v>5473</v>
      </c>
      <c r="S2028" s="32" t="s">
        <v>203</v>
      </c>
      <c r="T2028" s="32" t="s">
        <v>203</v>
      </c>
      <c r="U2028" s="32" t="s">
        <v>214</v>
      </c>
      <c r="V2028" s="32" t="s">
        <v>288</v>
      </c>
      <c r="W2028" s="32" t="s">
        <v>123</v>
      </c>
      <c r="X2028" s="32" t="s">
        <v>115</v>
      </c>
      <c r="Y2028" s="128"/>
      <c r="Z2028" s="119" t="s">
        <v>115</v>
      </c>
      <c r="AA2028" s="119">
        <v>8.8735700000000008</v>
      </c>
      <c r="AB2028" s="32" t="s">
        <v>115</v>
      </c>
      <c r="AC2028" s="32" t="s">
        <v>397</v>
      </c>
      <c r="AD2028" s="32" t="s">
        <v>115</v>
      </c>
      <c r="AE2028" s="32" t="s">
        <v>115</v>
      </c>
      <c r="AF2028" s="32" t="s">
        <v>115</v>
      </c>
      <c r="AG2028" s="32" t="s">
        <v>4276</v>
      </c>
      <c r="AH2028" s="32" t="s">
        <v>422</v>
      </c>
      <c r="AI2028" s="32">
        <v>5814125</v>
      </c>
      <c r="AJ2028" s="32" t="s">
        <v>6199</v>
      </c>
      <c r="AK2028" s="128" t="s">
        <v>5539</v>
      </c>
      <c r="AL2028" s="32">
        <v>8</v>
      </c>
      <c r="AM2028" s="32">
        <v>82</v>
      </c>
      <c r="AN2028" s="32" t="s">
        <v>128</v>
      </c>
      <c r="AO2028" s="32" t="s">
        <v>123</v>
      </c>
      <c r="AP2028" s="32" t="s">
        <v>203</v>
      </c>
      <c r="AQ2028" s="32" t="s">
        <v>130</v>
      </c>
      <c r="AR2028" s="32">
        <v>2025</v>
      </c>
      <c r="AS2028" s="32" t="s">
        <v>156</v>
      </c>
      <c r="AT2028" s="32" t="s">
        <v>123</v>
      </c>
      <c r="AU2028" s="32" t="s">
        <v>115</v>
      </c>
      <c r="AV2028" s="32" t="s">
        <v>115</v>
      </c>
      <c r="AW2028" s="32" t="s">
        <v>115</v>
      </c>
      <c r="AX2028" s="32" t="s">
        <v>129</v>
      </c>
      <c r="AY2028" s="32" t="s">
        <v>203</v>
      </c>
      <c r="AZ2028" s="110" t="s">
        <v>203</v>
      </c>
      <c r="BA2028" s="32" t="s">
        <v>203</v>
      </c>
      <c r="BB2028" s="32" t="s">
        <v>203</v>
      </c>
      <c r="BC2028" s="32" t="s">
        <v>203</v>
      </c>
      <c r="BD2028" s="32" t="s">
        <v>203</v>
      </c>
      <c r="BE2028" s="32" t="s">
        <v>203</v>
      </c>
      <c r="BF2028" s="110" t="s">
        <v>203</v>
      </c>
      <c r="BG2028" s="32" t="s">
        <v>203</v>
      </c>
      <c r="BH2028" s="32" t="s">
        <v>203</v>
      </c>
      <c r="BI2028" s="32" t="s">
        <v>960</v>
      </c>
      <c r="BJ2028" s="32">
        <v>5</v>
      </c>
      <c r="BK2028" s="110">
        <v>46535</v>
      </c>
      <c r="BL2028" s="110">
        <v>46861</v>
      </c>
      <c r="BM2028" s="110">
        <v>46861</v>
      </c>
      <c r="BN2028" s="32" t="s">
        <v>115</v>
      </c>
      <c r="BO2028" s="32" t="s">
        <v>115</v>
      </c>
      <c r="BP2028" s="32" t="b">
        <v>0</v>
      </c>
      <c r="BQ2028" s="116">
        <v>4424</v>
      </c>
      <c r="BR2028" s="32" t="s">
        <v>134</v>
      </c>
      <c r="BS2028" s="116">
        <v>0</v>
      </c>
      <c r="BT2028" s="116">
        <v>709.93079999999998</v>
      </c>
      <c r="BU2028" s="116">
        <v>0</v>
      </c>
      <c r="BV2028" s="116">
        <v>0</v>
      </c>
      <c r="BW2028" s="116">
        <v>0</v>
      </c>
      <c r="BX2028" s="116">
        <v>0</v>
      </c>
      <c r="BY2028" s="116">
        <v>66.453699999999998</v>
      </c>
      <c r="BZ2028" s="116">
        <v>166.4794</v>
      </c>
      <c r="CA2028" s="116">
        <v>135.7483</v>
      </c>
      <c r="CB2028" s="116">
        <v>341.24939999999998</v>
      </c>
      <c r="CC2028" s="116">
        <v>0</v>
      </c>
      <c r="CD2028" s="116">
        <v>0</v>
      </c>
      <c r="CE2028" s="116">
        <v>0</v>
      </c>
      <c r="CF2028" s="32" t="s">
        <v>135</v>
      </c>
      <c r="CG2028" s="32" t="s">
        <v>136</v>
      </c>
      <c r="CH2028" s="32" t="s">
        <v>878</v>
      </c>
      <c r="CI2028" s="116">
        <v>0</v>
      </c>
      <c r="CJ2028" s="116">
        <v>0</v>
      </c>
      <c r="CK2028" s="116">
        <v>0</v>
      </c>
      <c r="CL2028" s="116">
        <v>0</v>
      </c>
      <c r="CM2028" s="116">
        <v>0</v>
      </c>
      <c r="CN2028" s="116">
        <v>0</v>
      </c>
      <c r="CO2028" s="113">
        <v>0</v>
      </c>
      <c r="CP2028" s="32" t="s">
        <v>6201</v>
      </c>
      <c r="CQ2028" s="32" t="s">
        <v>115</v>
      </c>
      <c r="CR2028" s="32" t="s">
        <v>279</v>
      </c>
      <c r="CS2028" s="32" t="s">
        <v>115</v>
      </c>
      <c r="CT2028" s="113">
        <v>1</v>
      </c>
      <c r="CU2028" s="113">
        <v>0</v>
      </c>
      <c r="CV2028" s="33" t="s">
        <v>1936</v>
      </c>
    </row>
    <row r="2029" spans="2:100">
      <c r="B2029" s="123">
        <v>2025</v>
      </c>
      <c r="C2029" s="128" t="s">
        <v>5539</v>
      </c>
      <c r="D2029" s="128"/>
      <c r="E2029" s="128"/>
      <c r="F2029" s="128"/>
      <c r="G2029" s="32" t="s">
        <v>6198</v>
      </c>
      <c r="H2029" s="32" t="s">
        <v>213</v>
      </c>
      <c r="I2029" s="32" t="s">
        <v>118</v>
      </c>
      <c r="J2029" s="32" t="s">
        <v>115</v>
      </c>
      <c r="K2029" s="32" t="s">
        <v>115</v>
      </c>
      <c r="L2029" s="32" t="s">
        <v>5458</v>
      </c>
      <c r="M2029" s="32" t="s">
        <v>5459</v>
      </c>
      <c r="N2029" s="32" t="s">
        <v>115</v>
      </c>
      <c r="O2029" s="32" t="s">
        <v>115</v>
      </c>
      <c r="P2029" s="110">
        <v>45933</v>
      </c>
      <c r="Q2029" s="32" t="s">
        <v>115</v>
      </c>
      <c r="R2029" s="32" t="s">
        <v>5473</v>
      </c>
      <c r="S2029" s="32" t="s">
        <v>203</v>
      </c>
      <c r="T2029" s="32" t="s">
        <v>203</v>
      </c>
      <c r="U2029" s="32" t="s">
        <v>214</v>
      </c>
      <c r="V2029" s="32" t="s">
        <v>288</v>
      </c>
      <c r="W2029" s="32" t="s">
        <v>123</v>
      </c>
      <c r="X2029" s="32" t="s">
        <v>115</v>
      </c>
      <c r="Y2029" s="128"/>
      <c r="Z2029" s="119" t="s">
        <v>115</v>
      </c>
      <c r="AA2029" s="119">
        <v>8.8735700000000008</v>
      </c>
      <c r="AB2029" s="32" t="s">
        <v>115</v>
      </c>
      <c r="AC2029" s="32" t="s">
        <v>397</v>
      </c>
      <c r="AD2029" s="32" t="s">
        <v>115</v>
      </c>
      <c r="AE2029" s="32" t="s">
        <v>115</v>
      </c>
      <c r="AF2029" s="32" t="s">
        <v>115</v>
      </c>
      <c r="AG2029" s="32" t="s">
        <v>4276</v>
      </c>
      <c r="AH2029" s="32" t="s">
        <v>422</v>
      </c>
      <c r="AI2029" s="32">
        <v>5814126</v>
      </c>
      <c r="AJ2029" s="32" t="s">
        <v>6199</v>
      </c>
      <c r="AK2029" s="128" t="s">
        <v>5539</v>
      </c>
      <c r="AL2029" s="32">
        <v>8</v>
      </c>
      <c r="AM2029" s="32">
        <v>82</v>
      </c>
      <c r="AN2029" s="32" t="s">
        <v>128</v>
      </c>
      <c r="AO2029" s="32" t="s">
        <v>123</v>
      </c>
      <c r="AP2029" s="32" t="s">
        <v>203</v>
      </c>
      <c r="AQ2029" s="32" t="s">
        <v>130</v>
      </c>
      <c r="AR2029" s="32">
        <v>2025</v>
      </c>
      <c r="AS2029" s="32" t="s">
        <v>156</v>
      </c>
      <c r="AT2029" s="32" t="s">
        <v>123</v>
      </c>
      <c r="AU2029" s="32" t="s">
        <v>115</v>
      </c>
      <c r="AV2029" s="32" t="s">
        <v>115</v>
      </c>
      <c r="AW2029" s="32" t="s">
        <v>115</v>
      </c>
      <c r="AX2029" s="32" t="s">
        <v>129</v>
      </c>
      <c r="AY2029" s="32" t="s">
        <v>203</v>
      </c>
      <c r="AZ2029" s="110" t="s">
        <v>203</v>
      </c>
      <c r="BA2029" s="32" t="s">
        <v>203</v>
      </c>
      <c r="BB2029" s="32" t="s">
        <v>203</v>
      </c>
      <c r="BC2029" s="32" t="s">
        <v>203</v>
      </c>
      <c r="BD2029" s="32" t="s">
        <v>203</v>
      </c>
      <c r="BE2029" s="32" t="s">
        <v>203</v>
      </c>
      <c r="BF2029" s="110" t="s">
        <v>203</v>
      </c>
      <c r="BG2029" s="32" t="s">
        <v>203</v>
      </c>
      <c r="BH2029" s="32" t="s">
        <v>203</v>
      </c>
      <c r="BI2029" s="32" t="s">
        <v>960</v>
      </c>
      <c r="BJ2029" s="32">
        <v>5</v>
      </c>
      <c r="BK2029" s="110">
        <v>46535</v>
      </c>
      <c r="BL2029" s="110">
        <v>46861</v>
      </c>
      <c r="BM2029" s="110">
        <v>46861</v>
      </c>
      <c r="BN2029" s="32" t="s">
        <v>115</v>
      </c>
      <c r="BO2029" s="32" t="s">
        <v>115</v>
      </c>
      <c r="BP2029" s="32" t="b">
        <v>0</v>
      </c>
      <c r="BQ2029" s="116">
        <v>4424</v>
      </c>
      <c r="BR2029" s="32" t="s">
        <v>134</v>
      </c>
      <c r="BS2029" s="116">
        <v>0.1678</v>
      </c>
      <c r="BT2029" s="116">
        <v>517.12710000000004</v>
      </c>
      <c r="BU2029" s="116">
        <v>0</v>
      </c>
      <c r="BV2029" s="116">
        <v>0</v>
      </c>
      <c r="BW2029" s="116">
        <v>0</v>
      </c>
      <c r="BX2029" s="116">
        <v>0</v>
      </c>
      <c r="BY2029" s="116">
        <v>65.392300000000006</v>
      </c>
      <c r="BZ2029" s="116">
        <v>150.7347</v>
      </c>
      <c r="CA2029" s="116">
        <v>120</v>
      </c>
      <c r="CB2029" s="116">
        <v>181</v>
      </c>
      <c r="CC2029" s="116">
        <v>0</v>
      </c>
      <c r="CD2029" s="116">
        <v>0</v>
      </c>
      <c r="CE2029" s="116">
        <v>0</v>
      </c>
      <c r="CF2029" s="32" t="s">
        <v>135</v>
      </c>
      <c r="CG2029" s="32" t="s">
        <v>136</v>
      </c>
      <c r="CH2029" s="32" t="s">
        <v>878</v>
      </c>
      <c r="CI2029" s="116">
        <v>0</v>
      </c>
      <c r="CJ2029" s="116">
        <v>0</v>
      </c>
      <c r="CK2029" s="116">
        <v>0</v>
      </c>
      <c r="CL2029" s="116">
        <v>0</v>
      </c>
      <c r="CM2029" s="116">
        <v>0</v>
      </c>
      <c r="CN2029" s="116">
        <v>0</v>
      </c>
      <c r="CO2029" s="113">
        <v>0</v>
      </c>
      <c r="CP2029" s="32" t="s">
        <v>6112</v>
      </c>
      <c r="CQ2029" s="32" t="s">
        <v>115</v>
      </c>
      <c r="CR2029" s="32" t="s">
        <v>279</v>
      </c>
      <c r="CS2029" s="32" t="s">
        <v>115</v>
      </c>
      <c r="CT2029" s="113">
        <v>1</v>
      </c>
      <c r="CU2029" s="113">
        <v>0</v>
      </c>
      <c r="CV2029" s="33" t="s">
        <v>1936</v>
      </c>
    </row>
    <row r="2030" spans="2:100">
      <c r="B2030" s="123">
        <v>2026</v>
      </c>
      <c r="C2030" s="128" t="s">
        <v>5539</v>
      </c>
      <c r="D2030" s="128"/>
      <c r="E2030" s="128"/>
      <c r="F2030" s="128"/>
      <c r="G2030" s="32" t="s">
        <v>6198</v>
      </c>
      <c r="H2030" s="32" t="s">
        <v>1613</v>
      </c>
      <c r="I2030" s="32" t="s">
        <v>118</v>
      </c>
      <c r="J2030" s="32" t="s">
        <v>115</v>
      </c>
      <c r="K2030" s="32" t="s">
        <v>115</v>
      </c>
      <c r="L2030" s="32" t="s">
        <v>5458</v>
      </c>
      <c r="M2030" s="32" t="s">
        <v>5459</v>
      </c>
      <c r="N2030" s="32" t="s">
        <v>115</v>
      </c>
      <c r="O2030" s="32" t="s">
        <v>115</v>
      </c>
      <c r="P2030" s="110">
        <v>45933</v>
      </c>
      <c r="Q2030" s="32" t="s">
        <v>115</v>
      </c>
      <c r="R2030" s="32" t="s">
        <v>5473</v>
      </c>
      <c r="S2030" s="32" t="s">
        <v>203</v>
      </c>
      <c r="T2030" s="32" t="s">
        <v>203</v>
      </c>
      <c r="U2030" s="32" t="s">
        <v>214</v>
      </c>
      <c r="V2030" s="32" t="s">
        <v>288</v>
      </c>
      <c r="W2030" s="32" t="s">
        <v>123</v>
      </c>
      <c r="X2030" s="32" t="s">
        <v>115</v>
      </c>
      <c r="Y2030" s="128"/>
      <c r="Z2030" s="119" t="s">
        <v>115</v>
      </c>
      <c r="AA2030" s="119">
        <v>8.8735700000000008</v>
      </c>
      <c r="AB2030" s="32" t="s">
        <v>115</v>
      </c>
      <c r="AC2030" s="32" t="s">
        <v>397</v>
      </c>
      <c r="AD2030" s="32" t="s">
        <v>115</v>
      </c>
      <c r="AE2030" s="32" t="s">
        <v>115</v>
      </c>
      <c r="AF2030" s="32" t="s">
        <v>115</v>
      </c>
      <c r="AG2030" s="32" t="s">
        <v>4276</v>
      </c>
      <c r="AH2030" s="32" t="s">
        <v>422</v>
      </c>
      <c r="AI2030" s="32">
        <v>5813992</v>
      </c>
      <c r="AJ2030" s="32" t="s">
        <v>6199</v>
      </c>
      <c r="AK2030" s="128" t="s">
        <v>5539</v>
      </c>
      <c r="AL2030" s="32">
        <v>8</v>
      </c>
      <c r="AM2030" s="32">
        <v>82</v>
      </c>
      <c r="AN2030" s="32" t="s">
        <v>128</v>
      </c>
      <c r="AO2030" s="32" t="s">
        <v>123</v>
      </c>
      <c r="AP2030" s="32" t="s">
        <v>203</v>
      </c>
      <c r="AQ2030" s="32" t="s">
        <v>130</v>
      </c>
      <c r="AR2030" s="32">
        <v>2025</v>
      </c>
      <c r="AS2030" s="32" t="s">
        <v>156</v>
      </c>
      <c r="AT2030" s="32" t="s">
        <v>123</v>
      </c>
      <c r="AU2030" s="32" t="s">
        <v>115</v>
      </c>
      <c r="AV2030" s="32" t="s">
        <v>115</v>
      </c>
      <c r="AW2030" s="32" t="s">
        <v>115</v>
      </c>
      <c r="AX2030" s="32" t="s">
        <v>129</v>
      </c>
      <c r="AY2030" s="32" t="s">
        <v>203</v>
      </c>
      <c r="AZ2030" s="110" t="s">
        <v>203</v>
      </c>
      <c r="BA2030" s="32" t="s">
        <v>203</v>
      </c>
      <c r="BB2030" s="32" t="s">
        <v>203</v>
      </c>
      <c r="BC2030" s="32" t="s">
        <v>203</v>
      </c>
      <c r="BD2030" s="32" t="s">
        <v>203</v>
      </c>
      <c r="BE2030" s="32" t="s">
        <v>203</v>
      </c>
      <c r="BF2030" s="110" t="s">
        <v>203</v>
      </c>
      <c r="BG2030" s="32" t="s">
        <v>203</v>
      </c>
      <c r="BH2030" s="32" t="s">
        <v>203</v>
      </c>
      <c r="BI2030" s="32" t="s">
        <v>960</v>
      </c>
      <c r="BJ2030" s="32">
        <v>5</v>
      </c>
      <c r="BK2030" s="110">
        <v>46535</v>
      </c>
      <c r="BL2030" s="110">
        <v>46861</v>
      </c>
      <c r="BM2030" s="110">
        <v>46861</v>
      </c>
      <c r="BN2030" s="32" t="s">
        <v>115</v>
      </c>
      <c r="BO2030" s="32" t="s">
        <v>115</v>
      </c>
      <c r="BP2030" s="32" t="b">
        <v>0</v>
      </c>
      <c r="BQ2030" s="116">
        <v>4424</v>
      </c>
      <c r="BR2030" s="32" t="s">
        <v>134</v>
      </c>
      <c r="BS2030" s="116">
        <v>17.981999999999999</v>
      </c>
      <c r="BT2030" s="116">
        <v>2530.3798000000002</v>
      </c>
      <c r="BU2030" s="116">
        <v>0</v>
      </c>
      <c r="BV2030" s="116">
        <v>0</v>
      </c>
      <c r="BW2030" s="116">
        <v>0</v>
      </c>
      <c r="BX2030" s="116">
        <v>0</v>
      </c>
      <c r="BY2030" s="116">
        <v>84.681299999999993</v>
      </c>
      <c r="BZ2030" s="116">
        <v>216.70070000000001</v>
      </c>
      <c r="CA2030" s="116">
        <v>835.74829999999997</v>
      </c>
      <c r="CB2030" s="116">
        <v>1393.2493999999999</v>
      </c>
      <c r="CC2030" s="116">
        <v>0</v>
      </c>
      <c r="CD2030" s="116">
        <v>0</v>
      </c>
      <c r="CE2030" s="116">
        <v>0</v>
      </c>
      <c r="CF2030" s="32" t="s">
        <v>135</v>
      </c>
      <c r="CG2030" s="32" t="s">
        <v>136</v>
      </c>
      <c r="CH2030" s="32" t="s">
        <v>878</v>
      </c>
      <c r="CI2030" s="116">
        <v>0</v>
      </c>
      <c r="CJ2030" s="116">
        <v>0</v>
      </c>
      <c r="CK2030" s="116">
        <v>0</v>
      </c>
      <c r="CL2030" s="116">
        <v>0</v>
      </c>
      <c r="CM2030" s="116">
        <v>0</v>
      </c>
      <c r="CN2030" s="116">
        <v>0</v>
      </c>
      <c r="CO2030" s="113">
        <v>0</v>
      </c>
      <c r="CP2030" s="32" t="s">
        <v>6202</v>
      </c>
      <c r="CQ2030" s="32" t="s">
        <v>115</v>
      </c>
      <c r="CR2030" s="32" t="s">
        <v>279</v>
      </c>
      <c r="CS2030" s="32" t="s">
        <v>115</v>
      </c>
      <c r="CT2030" s="113">
        <v>1</v>
      </c>
      <c r="CU2030" s="113">
        <v>0</v>
      </c>
      <c r="CV2030" s="33" t="s">
        <v>1936</v>
      </c>
    </row>
    <row r="2031" spans="2:100">
      <c r="B2031" s="123">
        <v>2027</v>
      </c>
      <c r="C2031" s="128" t="s">
        <v>5539</v>
      </c>
      <c r="D2031" s="128"/>
      <c r="E2031" s="128"/>
      <c r="F2031" s="128"/>
      <c r="G2031" s="32" t="s">
        <v>6203</v>
      </c>
      <c r="H2031" s="32" t="s">
        <v>1613</v>
      </c>
      <c r="I2031" s="32" t="s">
        <v>118</v>
      </c>
      <c r="J2031" s="32" t="s">
        <v>115</v>
      </c>
      <c r="K2031" s="32" t="s">
        <v>6204</v>
      </c>
      <c r="L2031" s="32" t="s">
        <v>5458</v>
      </c>
      <c r="M2031" s="32" t="s">
        <v>5459</v>
      </c>
      <c r="N2031" s="32" t="s">
        <v>115</v>
      </c>
      <c r="O2031" s="32" t="s">
        <v>115</v>
      </c>
      <c r="P2031" s="110">
        <v>45933</v>
      </c>
      <c r="Q2031" s="32" t="s">
        <v>115</v>
      </c>
      <c r="R2031" s="32" t="s">
        <v>5473</v>
      </c>
      <c r="S2031" s="32" t="s">
        <v>203</v>
      </c>
      <c r="T2031" s="32" t="s">
        <v>203</v>
      </c>
      <c r="U2031" s="32" t="s">
        <v>214</v>
      </c>
      <c r="V2031" s="32" t="s">
        <v>288</v>
      </c>
      <c r="W2031" s="32" t="s">
        <v>123</v>
      </c>
      <c r="X2031" s="32" t="s">
        <v>115</v>
      </c>
      <c r="Y2031" s="128"/>
      <c r="Z2031" s="119" t="s">
        <v>115</v>
      </c>
      <c r="AA2031" s="119">
        <v>53.280299999999897</v>
      </c>
      <c r="AB2031" s="32" t="s">
        <v>115</v>
      </c>
      <c r="AC2031" s="32" t="s">
        <v>530</v>
      </c>
      <c r="AD2031" s="32" t="s">
        <v>115</v>
      </c>
      <c r="AE2031" s="32" t="s">
        <v>115</v>
      </c>
      <c r="AF2031" s="32" t="s">
        <v>115</v>
      </c>
      <c r="AG2031" s="32" t="s">
        <v>4276</v>
      </c>
      <c r="AH2031" s="32" t="s">
        <v>422</v>
      </c>
      <c r="AI2031" s="32">
        <v>5814502</v>
      </c>
      <c r="AJ2031" s="32" t="s">
        <v>6205</v>
      </c>
      <c r="AK2031" s="128" t="s">
        <v>5539</v>
      </c>
      <c r="AL2031" s="32">
        <v>7</v>
      </c>
      <c r="AM2031" s="32">
        <v>82</v>
      </c>
      <c r="AN2031" s="32" t="s">
        <v>128</v>
      </c>
      <c r="AO2031" s="32" t="s">
        <v>123</v>
      </c>
      <c r="AP2031" s="32" t="s">
        <v>203</v>
      </c>
      <c r="AQ2031" s="32" t="s">
        <v>130</v>
      </c>
      <c r="AR2031" s="32">
        <v>2025</v>
      </c>
      <c r="AS2031" s="32" t="s">
        <v>156</v>
      </c>
      <c r="AT2031" s="32" t="s">
        <v>123</v>
      </c>
      <c r="AU2031" s="32" t="s">
        <v>115</v>
      </c>
      <c r="AV2031" s="32" t="s">
        <v>115</v>
      </c>
      <c r="AW2031" s="32" t="s">
        <v>115</v>
      </c>
      <c r="AX2031" s="32" t="s">
        <v>129</v>
      </c>
      <c r="AY2031" s="32" t="s">
        <v>203</v>
      </c>
      <c r="AZ2031" s="110" t="s">
        <v>203</v>
      </c>
      <c r="BA2031" s="32" t="s">
        <v>203</v>
      </c>
      <c r="BB2031" s="32" t="s">
        <v>203</v>
      </c>
      <c r="BC2031" s="32" t="s">
        <v>203</v>
      </c>
      <c r="BD2031" s="32" t="s">
        <v>203</v>
      </c>
      <c r="BE2031" s="32" t="s">
        <v>203</v>
      </c>
      <c r="BF2031" s="110" t="s">
        <v>203</v>
      </c>
      <c r="BG2031" s="32" t="s">
        <v>203</v>
      </c>
      <c r="BH2031" s="32" t="s">
        <v>203</v>
      </c>
      <c r="BI2031" s="32" t="s">
        <v>960</v>
      </c>
      <c r="BJ2031" s="32">
        <v>5</v>
      </c>
      <c r="BK2031" s="110">
        <v>46535</v>
      </c>
      <c r="BL2031" s="110">
        <v>47774</v>
      </c>
      <c r="BM2031" s="110">
        <v>47774</v>
      </c>
      <c r="BN2031" s="32" t="s">
        <v>115</v>
      </c>
      <c r="BO2031" s="32" t="s">
        <v>115</v>
      </c>
      <c r="BP2031" s="32" t="b">
        <v>0</v>
      </c>
      <c r="BQ2031" s="116">
        <v>8065</v>
      </c>
      <c r="BR2031" s="32" t="s">
        <v>134</v>
      </c>
      <c r="BS2031" s="116">
        <v>1.6875</v>
      </c>
      <c r="BT2031" s="116">
        <v>7252.8723</v>
      </c>
      <c r="BU2031" s="116">
        <v>0</v>
      </c>
      <c r="BV2031" s="116">
        <v>0</v>
      </c>
      <c r="BW2031" s="116">
        <v>0</v>
      </c>
      <c r="BX2031" s="116">
        <v>0</v>
      </c>
      <c r="BY2031" s="116">
        <v>48.141199999999998</v>
      </c>
      <c r="BZ2031" s="116">
        <v>5090.7311</v>
      </c>
      <c r="CA2031" s="116">
        <v>60</v>
      </c>
      <c r="CB2031" s="116">
        <v>60</v>
      </c>
      <c r="CC2031" s="116">
        <v>60</v>
      </c>
      <c r="CD2031" s="116">
        <v>1934</v>
      </c>
      <c r="CE2031" s="116">
        <v>0</v>
      </c>
      <c r="CF2031" s="32" t="s">
        <v>135</v>
      </c>
      <c r="CG2031" s="32" t="s">
        <v>136</v>
      </c>
      <c r="CH2031" s="32" t="s">
        <v>522</v>
      </c>
      <c r="CI2031" s="116">
        <v>0</v>
      </c>
      <c r="CJ2031" s="116">
        <v>0</v>
      </c>
      <c r="CK2031" s="116">
        <v>0</v>
      </c>
      <c r="CL2031" s="116">
        <v>0</v>
      </c>
      <c r="CM2031" s="116">
        <v>0</v>
      </c>
      <c r="CN2031" s="116">
        <v>0</v>
      </c>
      <c r="CO2031" s="113">
        <v>0</v>
      </c>
      <c r="CP2031" s="32" t="s">
        <v>6206</v>
      </c>
      <c r="CQ2031" s="32" t="s">
        <v>115</v>
      </c>
      <c r="CR2031" s="32" t="s">
        <v>279</v>
      </c>
      <c r="CS2031" s="32" t="s">
        <v>115</v>
      </c>
      <c r="CT2031" s="113">
        <v>1</v>
      </c>
      <c r="CU2031" s="113">
        <v>0</v>
      </c>
      <c r="CV2031" s="33" t="s">
        <v>1936</v>
      </c>
    </row>
    <row r="2032" spans="2:100">
      <c r="B2032" s="123">
        <v>2028</v>
      </c>
      <c r="C2032" s="128" t="s">
        <v>5539</v>
      </c>
      <c r="D2032" s="128"/>
      <c r="E2032" s="128"/>
      <c r="F2032" s="128"/>
      <c r="G2032" s="32" t="s">
        <v>6203</v>
      </c>
      <c r="H2032" s="32" t="s">
        <v>1613</v>
      </c>
      <c r="I2032" s="32" t="s">
        <v>118</v>
      </c>
      <c r="J2032" s="32" t="s">
        <v>115</v>
      </c>
      <c r="K2032" s="32" t="s">
        <v>6204</v>
      </c>
      <c r="L2032" s="32" t="s">
        <v>5458</v>
      </c>
      <c r="M2032" s="32" t="s">
        <v>5459</v>
      </c>
      <c r="N2032" s="32" t="s">
        <v>115</v>
      </c>
      <c r="O2032" s="32" t="s">
        <v>115</v>
      </c>
      <c r="P2032" s="110">
        <v>45933</v>
      </c>
      <c r="Q2032" s="32" t="s">
        <v>115</v>
      </c>
      <c r="R2032" s="32" t="s">
        <v>5473</v>
      </c>
      <c r="S2032" s="32" t="s">
        <v>203</v>
      </c>
      <c r="T2032" s="32" t="s">
        <v>203</v>
      </c>
      <c r="U2032" s="32" t="s">
        <v>214</v>
      </c>
      <c r="V2032" s="32" t="s">
        <v>288</v>
      </c>
      <c r="W2032" s="32" t="s">
        <v>123</v>
      </c>
      <c r="X2032" s="32" t="s">
        <v>115</v>
      </c>
      <c r="Y2032" s="128"/>
      <c r="Z2032" s="119" t="s">
        <v>115</v>
      </c>
      <c r="AA2032" s="119">
        <v>53.280299999999897</v>
      </c>
      <c r="AB2032" s="32" t="s">
        <v>115</v>
      </c>
      <c r="AC2032" s="32" t="s">
        <v>530</v>
      </c>
      <c r="AD2032" s="32" t="s">
        <v>115</v>
      </c>
      <c r="AE2032" s="32" t="s">
        <v>115</v>
      </c>
      <c r="AF2032" s="32" t="s">
        <v>115</v>
      </c>
      <c r="AG2032" s="32" t="s">
        <v>4276</v>
      </c>
      <c r="AH2032" s="32" t="s">
        <v>422</v>
      </c>
      <c r="AI2032" s="32">
        <v>5814501</v>
      </c>
      <c r="AJ2032" s="32" t="s">
        <v>6205</v>
      </c>
      <c r="AK2032" s="128" t="s">
        <v>5539</v>
      </c>
      <c r="AL2032" s="32">
        <v>7</v>
      </c>
      <c r="AM2032" s="32">
        <v>82</v>
      </c>
      <c r="AN2032" s="32" t="s">
        <v>128</v>
      </c>
      <c r="AO2032" s="32" t="s">
        <v>123</v>
      </c>
      <c r="AP2032" s="32" t="s">
        <v>203</v>
      </c>
      <c r="AQ2032" s="32" t="s">
        <v>130</v>
      </c>
      <c r="AR2032" s="32">
        <v>2025</v>
      </c>
      <c r="AS2032" s="32" t="s">
        <v>156</v>
      </c>
      <c r="AT2032" s="32" t="s">
        <v>123</v>
      </c>
      <c r="AU2032" s="32" t="s">
        <v>115</v>
      </c>
      <c r="AV2032" s="32" t="s">
        <v>115</v>
      </c>
      <c r="AW2032" s="32" t="s">
        <v>115</v>
      </c>
      <c r="AX2032" s="32" t="s">
        <v>129</v>
      </c>
      <c r="AY2032" s="32" t="s">
        <v>203</v>
      </c>
      <c r="AZ2032" s="110" t="s">
        <v>203</v>
      </c>
      <c r="BA2032" s="32" t="s">
        <v>203</v>
      </c>
      <c r="BB2032" s="32" t="s">
        <v>203</v>
      </c>
      <c r="BC2032" s="32" t="s">
        <v>203</v>
      </c>
      <c r="BD2032" s="32" t="s">
        <v>203</v>
      </c>
      <c r="BE2032" s="32" t="s">
        <v>203</v>
      </c>
      <c r="BF2032" s="110" t="s">
        <v>203</v>
      </c>
      <c r="BG2032" s="32" t="s">
        <v>203</v>
      </c>
      <c r="BH2032" s="32" t="s">
        <v>203</v>
      </c>
      <c r="BI2032" s="32" t="s">
        <v>960</v>
      </c>
      <c r="BJ2032" s="32">
        <v>5</v>
      </c>
      <c r="BK2032" s="110">
        <v>47568</v>
      </c>
      <c r="BL2032" s="110">
        <v>47774</v>
      </c>
      <c r="BM2032" s="110">
        <v>47774</v>
      </c>
      <c r="BN2032" s="32" t="s">
        <v>115</v>
      </c>
      <c r="BO2032" s="32" t="s">
        <v>115</v>
      </c>
      <c r="BP2032" s="32" t="b">
        <v>0</v>
      </c>
      <c r="BQ2032" s="116">
        <v>8065</v>
      </c>
      <c r="BR2032" s="32" t="s">
        <v>134</v>
      </c>
      <c r="BS2032" s="116">
        <v>1.5758000000000001</v>
      </c>
      <c r="BT2032" s="116">
        <v>2018.8181</v>
      </c>
      <c r="BU2032" s="116">
        <v>0</v>
      </c>
      <c r="BV2032" s="116">
        <v>0</v>
      </c>
      <c r="BW2032" s="116">
        <v>0</v>
      </c>
      <c r="BX2032" s="116">
        <v>0</v>
      </c>
      <c r="BY2032" s="116">
        <v>48.059699999999999</v>
      </c>
      <c r="BZ2032" s="116">
        <v>90.758399999999995</v>
      </c>
      <c r="CA2032" s="116">
        <v>60</v>
      </c>
      <c r="CB2032" s="116">
        <v>60</v>
      </c>
      <c r="CC2032" s="116">
        <v>60</v>
      </c>
      <c r="CD2032" s="116">
        <v>1700</v>
      </c>
      <c r="CE2032" s="116">
        <v>0</v>
      </c>
      <c r="CF2032" s="32" t="s">
        <v>135</v>
      </c>
      <c r="CG2032" s="32" t="s">
        <v>136</v>
      </c>
      <c r="CH2032" s="32" t="s">
        <v>115</v>
      </c>
      <c r="CI2032" s="116">
        <v>0</v>
      </c>
      <c r="CJ2032" s="116">
        <v>0</v>
      </c>
      <c r="CK2032" s="116">
        <v>0</v>
      </c>
      <c r="CL2032" s="116">
        <v>0</v>
      </c>
      <c r="CM2032" s="116">
        <v>0</v>
      </c>
      <c r="CN2032" s="116">
        <v>0</v>
      </c>
      <c r="CO2032" s="113">
        <v>0</v>
      </c>
      <c r="CP2032" s="32" t="s">
        <v>6207</v>
      </c>
      <c r="CQ2032" s="32" t="s">
        <v>115</v>
      </c>
      <c r="CR2032" s="32" t="s">
        <v>279</v>
      </c>
      <c r="CS2032" s="32" t="s">
        <v>115</v>
      </c>
      <c r="CT2032" s="113">
        <v>1</v>
      </c>
      <c r="CU2032" s="113">
        <v>0</v>
      </c>
      <c r="CV2032" s="33" t="s">
        <v>1936</v>
      </c>
    </row>
    <row r="2033" spans="2:100">
      <c r="B2033" s="123">
        <v>2029</v>
      </c>
      <c r="C2033" s="128" t="s">
        <v>5539</v>
      </c>
      <c r="D2033" s="128"/>
      <c r="E2033" s="128"/>
      <c r="F2033" s="128"/>
      <c r="G2033" s="32" t="s">
        <v>6208</v>
      </c>
      <c r="H2033" s="32" t="s">
        <v>1613</v>
      </c>
      <c r="I2033" s="32" t="s">
        <v>118</v>
      </c>
      <c r="J2033" s="32" t="s">
        <v>115</v>
      </c>
      <c r="K2033" s="32" t="s">
        <v>6209</v>
      </c>
      <c r="L2033" s="32" t="s">
        <v>5458</v>
      </c>
      <c r="M2033" s="32" t="s">
        <v>5459</v>
      </c>
      <c r="N2033" s="32" t="s">
        <v>115</v>
      </c>
      <c r="O2033" s="32" t="s">
        <v>115</v>
      </c>
      <c r="P2033" s="110">
        <v>45897</v>
      </c>
      <c r="Q2033" s="32" t="s">
        <v>115</v>
      </c>
      <c r="R2033" s="32" t="s">
        <v>5473</v>
      </c>
      <c r="S2033" s="32" t="s">
        <v>203</v>
      </c>
      <c r="T2033" s="32" t="s">
        <v>203</v>
      </c>
      <c r="U2033" s="32" t="s">
        <v>1574</v>
      </c>
      <c r="V2033" s="32" t="s">
        <v>122</v>
      </c>
      <c r="W2033" s="32" t="b">
        <v>0</v>
      </c>
      <c r="X2033" s="32" t="s">
        <v>115</v>
      </c>
      <c r="Y2033" s="128"/>
      <c r="Z2033" s="119" t="s">
        <v>115</v>
      </c>
      <c r="AA2033" s="119" t="s">
        <v>115</v>
      </c>
      <c r="AB2033" s="32" t="s">
        <v>115</v>
      </c>
      <c r="AC2033" s="32" t="s">
        <v>530</v>
      </c>
      <c r="AD2033" s="32" t="s">
        <v>115</v>
      </c>
      <c r="AE2033" s="32" t="s">
        <v>115</v>
      </c>
      <c r="AF2033" s="32" t="s">
        <v>115</v>
      </c>
      <c r="AG2033" s="32" t="s">
        <v>4276</v>
      </c>
      <c r="AH2033" s="32" t="s">
        <v>422</v>
      </c>
      <c r="AI2033" s="32">
        <v>5814782</v>
      </c>
      <c r="AJ2033" s="32" t="s">
        <v>6210</v>
      </c>
      <c r="AK2033" s="128" t="s">
        <v>5539</v>
      </c>
      <c r="AL2033" s="32">
        <v>5</v>
      </c>
      <c r="AM2033" s="32">
        <v>82</v>
      </c>
      <c r="AN2033" s="32" t="s">
        <v>128</v>
      </c>
      <c r="AO2033" s="32" t="b">
        <v>0</v>
      </c>
      <c r="AP2033" s="32" t="s">
        <v>203</v>
      </c>
      <c r="AQ2033" s="32" t="s">
        <v>130</v>
      </c>
      <c r="AR2033" s="32">
        <v>2025</v>
      </c>
      <c r="AS2033" s="32" t="s">
        <v>156</v>
      </c>
      <c r="AT2033" s="32" t="s">
        <v>123</v>
      </c>
      <c r="AU2033" s="32" t="s">
        <v>115</v>
      </c>
      <c r="AV2033" s="32" t="s">
        <v>115</v>
      </c>
      <c r="AW2033" s="32" t="s">
        <v>115</v>
      </c>
      <c r="AX2033" s="32" t="b">
        <v>1</v>
      </c>
      <c r="AY2033" s="32" t="s">
        <v>203</v>
      </c>
      <c r="AZ2033" s="110" t="s">
        <v>203</v>
      </c>
      <c r="BA2033" s="32" t="s">
        <v>203</v>
      </c>
      <c r="BB2033" s="32" t="s">
        <v>203</v>
      </c>
      <c r="BC2033" s="32" t="s">
        <v>203</v>
      </c>
      <c r="BD2033" s="32" t="s">
        <v>203</v>
      </c>
      <c r="BE2033" s="32" t="s">
        <v>203</v>
      </c>
      <c r="BF2033" s="110" t="s">
        <v>203</v>
      </c>
      <c r="BG2033" s="32" t="s">
        <v>203</v>
      </c>
      <c r="BH2033" s="32" t="s">
        <v>203</v>
      </c>
      <c r="BI2033" s="32" t="s">
        <v>960</v>
      </c>
      <c r="BJ2033" s="32">
        <v>5</v>
      </c>
      <c r="BK2033" s="110">
        <v>46535</v>
      </c>
      <c r="BL2033" s="110">
        <v>47358</v>
      </c>
      <c r="BM2033" s="110">
        <v>47358</v>
      </c>
      <c r="BN2033" s="32" t="s">
        <v>115</v>
      </c>
      <c r="BO2033" s="32" t="s">
        <v>115</v>
      </c>
      <c r="BP2033" s="32" t="b">
        <v>0</v>
      </c>
      <c r="BQ2033" s="116">
        <v>2279</v>
      </c>
      <c r="BR2033" s="32" t="s">
        <v>134</v>
      </c>
      <c r="BS2033" s="116">
        <v>15.077500000000001</v>
      </c>
      <c r="BT2033" s="116">
        <v>2298.2660999999998</v>
      </c>
      <c r="BU2033" s="116">
        <v>0</v>
      </c>
      <c r="BV2033" s="116">
        <v>0</v>
      </c>
      <c r="BW2033" s="116">
        <v>0</v>
      </c>
      <c r="BX2033" s="116">
        <v>0</v>
      </c>
      <c r="BY2033" s="116">
        <v>61.535499999999999</v>
      </c>
      <c r="BZ2033" s="116">
        <v>106.4834</v>
      </c>
      <c r="CA2033" s="116">
        <v>75.7483</v>
      </c>
      <c r="CB2033" s="116">
        <v>70.498900000000006</v>
      </c>
      <c r="CC2033" s="116">
        <v>1984</v>
      </c>
      <c r="CD2033" s="116">
        <v>0</v>
      </c>
      <c r="CE2033" s="116">
        <v>0</v>
      </c>
      <c r="CF2033" s="32" t="s">
        <v>135</v>
      </c>
      <c r="CG2033" s="32" t="s">
        <v>136</v>
      </c>
      <c r="CH2033" s="32" t="s">
        <v>469</v>
      </c>
      <c r="CI2033" s="116">
        <v>0</v>
      </c>
      <c r="CJ2033" s="116">
        <v>0</v>
      </c>
      <c r="CK2033" s="116">
        <v>0</v>
      </c>
      <c r="CL2033" s="116">
        <v>0</v>
      </c>
      <c r="CM2033" s="116">
        <v>0</v>
      </c>
      <c r="CN2033" s="116">
        <v>0</v>
      </c>
      <c r="CO2033" s="113">
        <v>0</v>
      </c>
      <c r="CP2033" s="32" t="s">
        <v>6211</v>
      </c>
      <c r="CQ2033" s="32" t="s">
        <v>115</v>
      </c>
      <c r="CR2033" s="32" t="s">
        <v>279</v>
      </c>
      <c r="CS2033" s="32" t="s">
        <v>115</v>
      </c>
      <c r="CT2033" s="113">
        <v>1</v>
      </c>
      <c r="CU2033" s="113">
        <v>0</v>
      </c>
      <c r="CV2033" s="33" t="s">
        <v>1936</v>
      </c>
    </row>
    <row r="2034" spans="2:100">
      <c r="B2034" s="31">
        <v>2030</v>
      </c>
      <c r="C2034" s="32" t="s">
        <v>6212</v>
      </c>
      <c r="D2034" s="128"/>
      <c r="E2034" s="128"/>
      <c r="F2034" s="32" t="s">
        <v>115</v>
      </c>
      <c r="G2034" s="32" t="s">
        <v>6213</v>
      </c>
      <c r="H2034" s="32" t="s">
        <v>2613</v>
      </c>
      <c r="I2034" s="32" t="s">
        <v>118</v>
      </c>
      <c r="J2034" s="32" t="s">
        <v>115</v>
      </c>
      <c r="K2034" s="32" t="s">
        <v>115</v>
      </c>
      <c r="L2034" s="32" t="s">
        <v>5464</v>
      </c>
      <c r="M2034" s="32" t="s">
        <v>5465</v>
      </c>
      <c r="N2034" s="32" t="s">
        <v>115</v>
      </c>
      <c r="O2034" s="32" t="s">
        <v>115</v>
      </c>
      <c r="P2034" s="110" t="s">
        <v>115</v>
      </c>
      <c r="Q2034" s="32" t="s">
        <v>115</v>
      </c>
      <c r="R2034" s="32" t="s">
        <v>115</v>
      </c>
      <c r="S2034" s="32" t="s">
        <v>121</v>
      </c>
      <c r="T2034" s="32" t="s">
        <v>115</v>
      </c>
      <c r="U2034" s="32" t="s">
        <v>115</v>
      </c>
      <c r="V2034" s="32" t="s">
        <v>122</v>
      </c>
      <c r="W2034" s="32" t="s">
        <v>123</v>
      </c>
      <c r="X2034" s="32" t="s">
        <v>115</v>
      </c>
      <c r="Y2034" s="128"/>
      <c r="Z2034" s="119" t="s">
        <v>115</v>
      </c>
      <c r="AA2034" s="119" t="s">
        <v>115</v>
      </c>
      <c r="AB2034" s="32" t="s">
        <v>115</v>
      </c>
      <c r="AC2034" s="32" t="s">
        <v>115</v>
      </c>
      <c r="AD2034" s="32" t="s">
        <v>244</v>
      </c>
      <c r="AE2034" s="32" t="s">
        <v>115</v>
      </c>
      <c r="AF2034" s="32" t="s">
        <v>115</v>
      </c>
      <c r="AG2034" s="32" t="s">
        <v>115</v>
      </c>
      <c r="AH2034" s="32" t="s">
        <v>115</v>
      </c>
      <c r="AI2034" s="32">
        <v>5716639</v>
      </c>
      <c r="AJ2034" s="32" t="s">
        <v>115</v>
      </c>
      <c r="AK2034" s="32" t="s">
        <v>115</v>
      </c>
      <c r="AL2034" s="32" t="s">
        <v>115</v>
      </c>
      <c r="AM2034" s="32">
        <v>82</v>
      </c>
      <c r="AN2034" s="32" t="s">
        <v>128</v>
      </c>
      <c r="AO2034" s="32" t="s">
        <v>129</v>
      </c>
      <c r="AP2034" s="32" t="s">
        <v>115</v>
      </c>
      <c r="AQ2034" s="32" t="s">
        <v>130</v>
      </c>
      <c r="AR2034" s="32">
        <v>2014</v>
      </c>
      <c r="AS2034" s="32" t="s">
        <v>115</v>
      </c>
      <c r="AT2034" s="32" t="s">
        <v>123</v>
      </c>
      <c r="AU2034" s="32" t="s">
        <v>115</v>
      </c>
      <c r="AV2034" s="32" t="s">
        <v>115</v>
      </c>
      <c r="AW2034" s="32" t="s">
        <v>115</v>
      </c>
      <c r="AX2034" s="32" t="s">
        <v>123</v>
      </c>
      <c r="AY2034" s="32" t="s">
        <v>115</v>
      </c>
      <c r="AZ2034" s="110" t="s">
        <v>115</v>
      </c>
      <c r="BA2034" s="32" t="s">
        <v>115</v>
      </c>
      <c r="BB2034" s="32" t="s">
        <v>115</v>
      </c>
      <c r="BC2034" s="32" t="s">
        <v>115</v>
      </c>
      <c r="BD2034" s="32" t="s">
        <v>115</v>
      </c>
      <c r="BE2034" s="32" t="s">
        <v>115</v>
      </c>
      <c r="BF2034" s="110" t="s">
        <v>115</v>
      </c>
      <c r="BG2034" s="32" t="s">
        <v>131</v>
      </c>
      <c r="BH2034" s="32" t="s">
        <v>115</v>
      </c>
      <c r="BI2034" s="32" t="s">
        <v>132</v>
      </c>
      <c r="BJ2034" s="32" t="s">
        <v>115</v>
      </c>
      <c r="BK2034" s="110" t="s">
        <v>115</v>
      </c>
      <c r="BL2034" s="110" t="s">
        <v>115</v>
      </c>
      <c r="BM2034" s="110" t="s">
        <v>133</v>
      </c>
      <c r="BN2034" s="32" t="s">
        <v>115</v>
      </c>
      <c r="BO2034" s="32" t="s">
        <v>115</v>
      </c>
      <c r="BP2034" s="32" t="b">
        <v>0</v>
      </c>
      <c r="BQ2034" s="116" t="s">
        <v>115</v>
      </c>
      <c r="BR2034" s="32" t="s">
        <v>134</v>
      </c>
      <c r="BS2034" s="116">
        <v>9816.6684000000005</v>
      </c>
      <c r="BT2034" s="116">
        <v>9816.6684000000005</v>
      </c>
      <c r="BU2034" s="116">
        <v>-23.228999999999999</v>
      </c>
      <c r="BV2034" s="116">
        <v>-32.641199999999998</v>
      </c>
      <c r="BW2034" s="116">
        <v>-1.4265000000000001</v>
      </c>
      <c r="BX2034" s="116">
        <v>0</v>
      </c>
      <c r="BY2034" s="116">
        <v>110.2435</v>
      </c>
      <c r="BZ2034" s="116">
        <v>0</v>
      </c>
      <c r="CA2034" s="116">
        <v>0</v>
      </c>
      <c r="CB2034" s="116">
        <v>0</v>
      </c>
      <c r="CC2034" s="116">
        <v>0</v>
      </c>
      <c r="CD2034" s="116">
        <v>0</v>
      </c>
      <c r="CE2034" s="116">
        <v>9706.4249</v>
      </c>
      <c r="CF2034" s="32" t="s">
        <v>135</v>
      </c>
      <c r="CG2034" s="32" t="s">
        <v>136</v>
      </c>
      <c r="CH2034" s="32" t="s">
        <v>137</v>
      </c>
      <c r="CI2034" s="116">
        <v>-62.685310000000015</v>
      </c>
      <c r="CJ2034" s="116">
        <v>-39.345099999999995</v>
      </c>
      <c r="CK2034" s="116">
        <v>-31.087169999999997</v>
      </c>
      <c r="CL2034" s="116">
        <v>-1.4265099999999999</v>
      </c>
      <c r="CM2034" s="116">
        <v>-8.5000000000000006E-4</v>
      </c>
      <c r="CN2034" s="116">
        <v>92.571439999999996</v>
      </c>
      <c r="CO2034" s="113">
        <v>0</v>
      </c>
      <c r="CP2034" s="32" t="s">
        <v>5483</v>
      </c>
      <c r="CQ2034" s="32" t="s">
        <v>115</v>
      </c>
      <c r="CR2034" s="32" t="s">
        <v>134</v>
      </c>
      <c r="CS2034" s="32" t="s">
        <v>115</v>
      </c>
      <c r="CT2034" s="113">
        <v>0</v>
      </c>
      <c r="CU2034" s="113">
        <v>0</v>
      </c>
      <c r="CV2034" s="33" t="s">
        <v>1077</v>
      </c>
    </row>
    <row r="2035" spans="2:100">
      <c r="B2035" s="31">
        <v>2031</v>
      </c>
      <c r="C2035" s="32" t="s">
        <v>6214</v>
      </c>
      <c r="D2035" s="128"/>
      <c r="E2035" s="128"/>
      <c r="F2035" s="32" t="s">
        <v>115</v>
      </c>
      <c r="G2035" s="32" t="s">
        <v>6215</v>
      </c>
      <c r="H2035" s="32" t="s">
        <v>2613</v>
      </c>
      <c r="I2035" s="32" t="s">
        <v>118</v>
      </c>
      <c r="J2035" s="32" t="s">
        <v>115</v>
      </c>
      <c r="K2035" s="32" t="s">
        <v>115</v>
      </c>
      <c r="L2035" s="32" t="s">
        <v>5464</v>
      </c>
      <c r="M2035" s="32" t="s">
        <v>5465</v>
      </c>
      <c r="N2035" s="32" t="s">
        <v>115</v>
      </c>
      <c r="O2035" s="32" t="s">
        <v>115</v>
      </c>
      <c r="P2035" s="110" t="s">
        <v>115</v>
      </c>
      <c r="Q2035" s="32" t="s">
        <v>115</v>
      </c>
      <c r="R2035" s="32" t="s">
        <v>115</v>
      </c>
      <c r="S2035" s="32" t="s">
        <v>121</v>
      </c>
      <c r="T2035" s="32" t="s">
        <v>115</v>
      </c>
      <c r="U2035" s="32" t="s">
        <v>115</v>
      </c>
      <c r="V2035" s="32" t="s">
        <v>122</v>
      </c>
      <c r="W2035" s="32" t="s">
        <v>123</v>
      </c>
      <c r="X2035" s="32" t="s">
        <v>115</v>
      </c>
      <c r="Y2035" s="128"/>
      <c r="Z2035" s="119" t="s">
        <v>115</v>
      </c>
      <c r="AA2035" s="119" t="s">
        <v>115</v>
      </c>
      <c r="AB2035" s="32" t="s">
        <v>115</v>
      </c>
      <c r="AC2035" s="32" t="s">
        <v>115</v>
      </c>
      <c r="AD2035" s="32" t="s">
        <v>115</v>
      </c>
      <c r="AE2035" s="32" t="s">
        <v>115</v>
      </c>
      <c r="AF2035" s="32" t="s">
        <v>115</v>
      </c>
      <c r="AG2035" s="32" t="s">
        <v>115</v>
      </c>
      <c r="AH2035" s="32" t="s">
        <v>115</v>
      </c>
      <c r="AI2035" s="32">
        <v>5716640</v>
      </c>
      <c r="AJ2035" s="32" t="s">
        <v>115</v>
      </c>
      <c r="AK2035" s="32" t="s">
        <v>115</v>
      </c>
      <c r="AL2035" s="32" t="s">
        <v>115</v>
      </c>
      <c r="AM2035" s="32">
        <v>82</v>
      </c>
      <c r="AN2035" s="32" t="s">
        <v>128</v>
      </c>
      <c r="AO2035" s="32" t="s">
        <v>129</v>
      </c>
      <c r="AP2035" s="32" t="s">
        <v>115</v>
      </c>
      <c r="AQ2035" s="32" t="s">
        <v>130</v>
      </c>
      <c r="AR2035" s="32">
        <v>2020</v>
      </c>
      <c r="AS2035" s="32" t="s">
        <v>115</v>
      </c>
      <c r="AT2035" s="32" t="s">
        <v>123</v>
      </c>
      <c r="AU2035" s="32" t="s">
        <v>115</v>
      </c>
      <c r="AV2035" s="32" t="s">
        <v>115</v>
      </c>
      <c r="AW2035" s="32" t="s">
        <v>115</v>
      </c>
      <c r="AX2035" s="32" t="s">
        <v>123</v>
      </c>
      <c r="AY2035" s="32" t="s">
        <v>115</v>
      </c>
      <c r="AZ2035" s="110" t="s">
        <v>115</v>
      </c>
      <c r="BA2035" s="32" t="s">
        <v>115</v>
      </c>
      <c r="BB2035" s="32" t="s">
        <v>115</v>
      </c>
      <c r="BC2035" s="32" t="s">
        <v>115</v>
      </c>
      <c r="BD2035" s="32" t="s">
        <v>115</v>
      </c>
      <c r="BE2035" s="32" t="s">
        <v>115</v>
      </c>
      <c r="BF2035" s="110" t="s">
        <v>115</v>
      </c>
      <c r="BG2035" s="32" t="s">
        <v>131</v>
      </c>
      <c r="BH2035" s="32" t="s">
        <v>115</v>
      </c>
      <c r="BI2035" s="32" t="s">
        <v>132</v>
      </c>
      <c r="BJ2035" s="32" t="s">
        <v>115</v>
      </c>
      <c r="BK2035" s="110" t="s">
        <v>115</v>
      </c>
      <c r="BL2035" s="110" t="s">
        <v>115</v>
      </c>
      <c r="BM2035" s="110" t="s">
        <v>133</v>
      </c>
      <c r="BN2035" s="32" t="s">
        <v>115</v>
      </c>
      <c r="BO2035" s="32" t="s">
        <v>115</v>
      </c>
      <c r="BP2035" s="32" t="b">
        <v>0</v>
      </c>
      <c r="BQ2035" s="116" t="s">
        <v>115</v>
      </c>
      <c r="BR2035" s="32" t="s">
        <v>134</v>
      </c>
      <c r="BS2035" s="116">
        <v>6614.8308999999999</v>
      </c>
      <c r="BT2035" s="116">
        <v>6614.8308999999999</v>
      </c>
      <c r="BU2035" s="116">
        <v>-29.301100000000002</v>
      </c>
      <c r="BV2035" s="116">
        <v>0.66500000000000004</v>
      </c>
      <c r="BW2035" s="116">
        <v>0.45079999999999998</v>
      </c>
      <c r="BX2035" s="116">
        <v>0</v>
      </c>
      <c r="BY2035" s="116">
        <v>0</v>
      </c>
      <c r="BZ2035" s="116">
        <v>0</v>
      </c>
      <c r="CA2035" s="116">
        <v>0</v>
      </c>
      <c r="CB2035" s="116">
        <v>0</v>
      </c>
      <c r="CC2035" s="116">
        <v>0</v>
      </c>
      <c r="CD2035" s="116">
        <v>0</v>
      </c>
      <c r="CE2035" s="116">
        <v>6614.8308999999999</v>
      </c>
      <c r="CF2035" s="32" t="s">
        <v>135</v>
      </c>
      <c r="CG2035" s="32" t="s">
        <v>136</v>
      </c>
      <c r="CH2035" s="32" t="s">
        <v>173</v>
      </c>
      <c r="CI2035" s="116">
        <v>-6.6396800000000002</v>
      </c>
      <c r="CJ2035" s="116">
        <v>-29.40822</v>
      </c>
      <c r="CK2035" s="116">
        <v>0.56304999999999994</v>
      </c>
      <c r="CL2035" s="116">
        <v>0.38163999999999998</v>
      </c>
      <c r="CM2035" s="116">
        <v>0</v>
      </c>
      <c r="CN2035" s="116">
        <v>0</v>
      </c>
      <c r="CO2035" s="113">
        <v>0</v>
      </c>
      <c r="CP2035" s="32" t="s">
        <v>5483</v>
      </c>
      <c r="CQ2035" s="32" t="s">
        <v>115</v>
      </c>
      <c r="CR2035" s="32" t="s">
        <v>134</v>
      </c>
      <c r="CS2035" s="32" t="s">
        <v>115</v>
      </c>
      <c r="CT2035" s="113">
        <v>0</v>
      </c>
      <c r="CU2035" s="113">
        <v>0</v>
      </c>
      <c r="CV2035" s="33" t="s">
        <v>4831</v>
      </c>
    </row>
    <row r="2036" spans="2:100">
      <c r="B2036" s="31">
        <v>2032</v>
      </c>
      <c r="C2036" s="32" t="s">
        <v>6216</v>
      </c>
      <c r="D2036" s="128"/>
      <c r="E2036" s="128"/>
      <c r="F2036" s="32" t="s">
        <v>115</v>
      </c>
      <c r="G2036" s="32" t="s">
        <v>6217</v>
      </c>
      <c r="H2036" s="32" t="s">
        <v>213</v>
      </c>
      <c r="I2036" s="32" t="s">
        <v>1095</v>
      </c>
      <c r="J2036" s="32" t="s">
        <v>115</v>
      </c>
      <c r="K2036" s="32" t="s">
        <v>115</v>
      </c>
      <c r="L2036" s="32" t="s">
        <v>5464</v>
      </c>
      <c r="M2036" s="32" t="s">
        <v>5465</v>
      </c>
      <c r="N2036" s="32" t="s">
        <v>115</v>
      </c>
      <c r="O2036" s="32" t="s">
        <v>115</v>
      </c>
      <c r="P2036" s="110" t="s">
        <v>115</v>
      </c>
      <c r="Q2036" s="32" t="s">
        <v>115</v>
      </c>
      <c r="R2036" s="32" t="s">
        <v>115</v>
      </c>
      <c r="S2036" s="32" t="s">
        <v>121</v>
      </c>
      <c r="T2036" s="32" t="s">
        <v>115</v>
      </c>
      <c r="U2036" s="32" t="s">
        <v>115</v>
      </c>
      <c r="V2036" s="32" t="s">
        <v>122</v>
      </c>
      <c r="W2036" s="32" t="s">
        <v>123</v>
      </c>
      <c r="X2036" s="32" t="s">
        <v>115</v>
      </c>
      <c r="Y2036" s="128"/>
      <c r="Z2036" s="119" t="s">
        <v>115</v>
      </c>
      <c r="AA2036" s="119" t="s">
        <v>115</v>
      </c>
      <c r="AB2036" s="32" t="s">
        <v>115</v>
      </c>
      <c r="AC2036" s="32" t="s">
        <v>115</v>
      </c>
      <c r="AD2036" s="32" t="s">
        <v>115</v>
      </c>
      <c r="AE2036" s="32" t="s">
        <v>115</v>
      </c>
      <c r="AF2036" s="32" t="s">
        <v>115</v>
      </c>
      <c r="AG2036" s="32" t="s">
        <v>115</v>
      </c>
      <c r="AH2036" s="32" t="s">
        <v>115</v>
      </c>
      <c r="AI2036" s="32">
        <v>5716641</v>
      </c>
      <c r="AJ2036" s="32" t="s">
        <v>115</v>
      </c>
      <c r="AK2036" s="32" t="s">
        <v>115</v>
      </c>
      <c r="AL2036" s="32" t="s">
        <v>115</v>
      </c>
      <c r="AM2036" s="32">
        <v>82</v>
      </c>
      <c r="AN2036" s="32" t="s">
        <v>128</v>
      </c>
      <c r="AO2036" s="32" t="s">
        <v>129</v>
      </c>
      <c r="AP2036" s="32" t="s">
        <v>115</v>
      </c>
      <c r="AQ2036" s="32" t="s">
        <v>130</v>
      </c>
      <c r="AR2036" s="32">
        <v>2019</v>
      </c>
      <c r="AS2036" s="32" t="s">
        <v>115</v>
      </c>
      <c r="AT2036" s="32" t="s">
        <v>123</v>
      </c>
      <c r="AU2036" s="32" t="s">
        <v>115</v>
      </c>
      <c r="AV2036" s="32" t="s">
        <v>115</v>
      </c>
      <c r="AW2036" s="32" t="s">
        <v>115</v>
      </c>
      <c r="AX2036" s="32" t="s">
        <v>123</v>
      </c>
      <c r="AY2036" s="32" t="s">
        <v>115</v>
      </c>
      <c r="AZ2036" s="110" t="s">
        <v>115</v>
      </c>
      <c r="BA2036" s="32" t="s">
        <v>115</v>
      </c>
      <c r="BB2036" s="32" t="s">
        <v>115</v>
      </c>
      <c r="BC2036" s="32" t="s">
        <v>115</v>
      </c>
      <c r="BD2036" s="32" t="s">
        <v>115</v>
      </c>
      <c r="BE2036" s="32" t="s">
        <v>115</v>
      </c>
      <c r="BF2036" s="110" t="s">
        <v>115</v>
      </c>
      <c r="BG2036" s="32" t="s">
        <v>131</v>
      </c>
      <c r="BH2036" s="32" t="s">
        <v>115</v>
      </c>
      <c r="BI2036" s="32" t="s">
        <v>132</v>
      </c>
      <c r="BJ2036" s="32" t="s">
        <v>115</v>
      </c>
      <c r="BK2036" s="110" t="s">
        <v>115</v>
      </c>
      <c r="BL2036" s="110" t="s">
        <v>115</v>
      </c>
      <c r="BM2036" s="110" t="s">
        <v>133</v>
      </c>
      <c r="BN2036" s="32" t="s">
        <v>115</v>
      </c>
      <c r="BO2036" s="32" t="s">
        <v>115</v>
      </c>
      <c r="BP2036" s="32" t="b">
        <v>0</v>
      </c>
      <c r="BQ2036" s="116" t="s">
        <v>115</v>
      </c>
      <c r="BR2036" s="32" t="s">
        <v>134</v>
      </c>
      <c r="BS2036" s="116">
        <v>57036.793400000002</v>
      </c>
      <c r="BT2036" s="116">
        <v>57036.793400000002</v>
      </c>
      <c r="BU2036" s="116">
        <v>0</v>
      </c>
      <c r="BV2036" s="116">
        <v>0</v>
      </c>
      <c r="BW2036" s="116">
        <v>-15.4099</v>
      </c>
      <c r="BX2036" s="116">
        <v>0</v>
      </c>
      <c r="BY2036" s="116">
        <v>0</v>
      </c>
      <c r="BZ2036" s="116">
        <v>0</v>
      </c>
      <c r="CA2036" s="116">
        <v>0</v>
      </c>
      <c r="CB2036" s="116">
        <v>0</v>
      </c>
      <c r="CC2036" s="116">
        <v>0</v>
      </c>
      <c r="CD2036" s="116">
        <v>0</v>
      </c>
      <c r="CE2036" s="116">
        <v>57036.793400000002</v>
      </c>
      <c r="CF2036" s="32" t="s">
        <v>135</v>
      </c>
      <c r="CG2036" s="32" t="s">
        <v>136</v>
      </c>
      <c r="CH2036" s="32" t="s">
        <v>356</v>
      </c>
      <c r="CI2036" s="116">
        <v>-6.12385</v>
      </c>
      <c r="CJ2036" s="116">
        <v>0</v>
      </c>
      <c r="CK2036" s="116">
        <v>0</v>
      </c>
      <c r="CL2036" s="116">
        <v>-14.67637</v>
      </c>
      <c r="CM2036" s="116">
        <v>0</v>
      </c>
      <c r="CN2036" s="116">
        <v>0</v>
      </c>
      <c r="CO2036" s="113">
        <v>0</v>
      </c>
      <c r="CP2036" s="32" t="s">
        <v>6218</v>
      </c>
      <c r="CQ2036" s="32" t="s">
        <v>115</v>
      </c>
      <c r="CR2036" s="32" t="s">
        <v>134</v>
      </c>
      <c r="CS2036" s="32" t="s">
        <v>115</v>
      </c>
      <c r="CT2036" s="113">
        <v>0</v>
      </c>
      <c r="CU2036" s="113">
        <v>0</v>
      </c>
      <c r="CV2036" s="33" t="s">
        <v>4831</v>
      </c>
    </row>
    <row r="2037" spans="2:100">
      <c r="B2037" s="31">
        <v>2033</v>
      </c>
      <c r="C2037" s="32" t="s">
        <v>6219</v>
      </c>
      <c r="D2037" s="128"/>
      <c r="E2037" s="128"/>
      <c r="F2037" s="32" t="s">
        <v>1145</v>
      </c>
      <c r="G2037" s="32" t="s">
        <v>2015</v>
      </c>
      <c r="H2037" s="32" t="s">
        <v>1633</v>
      </c>
      <c r="I2037" s="32" t="s">
        <v>166</v>
      </c>
      <c r="J2037" s="32" t="s">
        <v>115</v>
      </c>
      <c r="K2037" s="32" t="s">
        <v>115</v>
      </c>
      <c r="L2037" s="32" t="s">
        <v>1551</v>
      </c>
      <c r="M2037" s="32" t="s">
        <v>1634</v>
      </c>
      <c r="N2037" s="32" t="s">
        <v>115</v>
      </c>
      <c r="O2037" s="32" t="s">
        <v>115</v>
      </c>
      <c r="P2037" s="110">
        <v>45933</v>
      </c>
      <c r="Q2037" s="32" t="s">
        <v>115</v>
      </c>
      <c r="R2037" s="32" t="s">
        <v>1492</v>
      </c>
      <c r="S2037" s="32" t="s">
        <v>2016</v>
      </c>
      <c r="T2037" s="32" t="s">
        <v>1796</v>
      </c>
      <c r="U2037" s="32" t="s">
        <v>214</v>
      </c>
      <c r="V2037" s="32" t="s">
        <v>122</v>
      </c>
      <c r="W2037" s="32" t="s">
        <v>123</v>
      </c>
      <c r="X2037" s="32" t="s">
        <v>278</v>
      </c>
      <c r="Y2037" s="128"/>
      <c r="Z2037" s="119" t="s">
        <v>115</v>
      </c>
      <c r="AA2037" s="119">
        <v>3.0963188118862202</v>
      </c>
      <c r="AB2037" s="32" t="s">
        <v>115</v>
      </c>
      <c r="AC2037" s="32" t="s">
        <v>530</v>
      </c>
      <c r="AD2037" s="32" t="s">
        <v>115</v>
      </c>
      <c r="AE2037" s="32" t="s">
        <v>115</v>
      </c>
      <c r="AF2037" s="32" t="s">
        <v>115</v>
      </c>
      <c r="AG2037" s="32" t="s">
        <v>115</v>
      </c>
      <c r="AH2037" s="32" t="s">
        <v>115</v>
      </c>
      <c r="AI2037" s="32">
        <v>5804798</v>
      </c>
      <c r="AJ2037" s="32" t="s">
        <v>2018</v>
      </c>
      <c r="AK2037" s="32" t="s">
        <v>2019</v>
      </c>
      <c r="AL2037" s="32">
        <v>8</v>
      </c>
      <c r="AM2037" s="32">
        <v>82</v>
      </c>
      <c r="AN2037" s="32" t="s">
        <v>128</v>
      </c>
      <c r="AO2037" s="32" t="s">
        <v>129</v>
      </c>
      <c r="AP2037" s="32">
        <v>2020</v>
      </c>
      <c r="AQ2037" s="32" t="s">
        <v>130</v>
      </c>
      <c r="AR2037" s="32">
        <v>2023</v>
      </c>
      <c r="AS2037" s="32" t="s">
        <v>115</v>
      </c>
      <c r="AT2037" s="32" t="s">
        <v>123</v>
      </c>
      <c r="AU2037" s="32" t="s">
        <v>115</v>
      </c>
      <c r="AV2037" s="32" t="s">
        <v>115</v>
      </c>
      <c r="AW2037" s="32" t="s">
        <v>115</v>
      </c>
      <c r="AX2037" s="32" t="s">
        <v>123</v>
      </c>
      <c r="AY2037" s="32" t="s">
        <v>115</v>
      </c>
      <c r="AZ2037" s="110" t="s">
        <v>115</v>
      </c>
      <c r="BA2037" s="32" t="s">
        <v>115</v>
      </c>
      <c r="BB2037" s="32" t="s">
        <v>115</v>
      </c>
      <c r="BC2037" s="32" t="s">
        <v>115</v>
      </c>
      <c r="BD2037" s="32" t="s">
        <v>115</v>
      </c>
      <c r="BE2037" s="32" t="s">
        <v>2020</v>
      </c>
      <c r="BF2037" s="110">
        <v>44202</v>
      </c>
      <c r="BG2037" s="32" t="s">
        <v>306</v>
      </c>
      <c r="BH2037" s="32" t="s">
        <v>1871</v>
      </c>
      <c r="BI2037" s="32" t="s">
        <v>195</v>
      </c>
      <c r="BJ2037" s="32">
        <v>2</v>
      </c>
      <c r="BK2037" s="110">
        <v>45044</v>
      </c>
      <c r="BL2037" s="110">
        <v>45657</v>
      </c>
      <c r="BM2037" s="110">
        <v>45045</v>
      </c>
      <c r="BN2037" s="32" t="s">
        <v>115</v>
      </c>
      <c r="BO2037" s="32" t="s">
        <v>115</v>
      </c>
      <c r="BP2037" s="32" t="b">
        <v>0</v>
      </c>
      <c r="BQ2037" s="116">
        <v>28000</v>
      </c>
      <c r="BR2037" s="32" t="s">
        <v>134</v>
      </c>
      <c r="BS2037" s="116">
        <v>34.947899999999997</v>
      </c>
      <c r="BT2037" s="116">
        <v>34.947899999999997</v>
      </c>
      <c r="BU2037" s="116">
        <v>0</v>
      </c>
      <c r="BV2037" s="116">
        <v>0</v>
      </c>
      <c r="BW2037" s="116">
        <v>7.2342000000000004</v>
      </c>
      <c r="BX2037" s="116">
        <v>27.713699999999999</v>
      </c>
      <c r="BY2037" s="116">
        <v>0</v>
      </c>
      <c r="BZ2037" s="116">
        <v>0</v>
      </c>
      <c r="CA2037" s="116">
        <v>0</v>
      </c>
      <c r="CB2037" s="116">
        <v>0</v>
      </c>
      <c r="CC2037" s="116">
        <v>0</v>
      </c>
      <c r="CD2037" s="116">
        <v>0</v>
      </c>
      <c r="CE2037" s="116">
        <v>34.947899999999997</v>
      </c>
      <c r="CF2037" s="32" t="s">
        <v>135</v>
      </c>
      <c r="CG2037" s="32" t="s">
        <v>136</v>
      </c>
      <c r="CH2037" s="32" t="s">
        <v>258</v>
      </c>
      <c r="CI2037" s="116">
        <v>0</v>
      </c>
      <c r="CJ2037" s="116">
        <v>0</v>
      </c>
      <c r="CK2037" s="116">
        <v>0</v>
      </c>
      <c r="CL2037" s="116">
        <v>7.23421</v>
      </c>
      <c r="CM2037" s="116">
        <v>27.713720000000002</v>
      </c>
      <c r="CN2037" s="116">
        <v>0</v>
      </c>
      <c r="CO2037" s="113">
        <v>0</v>
      </c>
      <c r="CP2037" s="32" t="s">
        <v>6220</v>
      </c>
      <c r="CQ2037" s="32" t="s">
        <v>115</v>
      </c>
      <c r="CR2037" s="32" t="s">
        <v>134</v>
      </c>
      <c r="CS2037" s="32" t="s">
        <v>115</v>
      </c>
      <c r="CT2037" s="113">
        <v>1</v>
      </c>
      <c r="CU2037" s="113">
        <v>0</v>
      </c>
      <c r="CV2037" s="33" t="s">
        <v>1936</v>
      </c>
    </row>
    <row r="2038" spans="2:100">
      <c r="B2038" s="31">
        <v>2034</v>
      </c>
      <c r="C2038" s="128" t="s">
        <v>5484</v>
      </c>
      <c r="D2038" s="128"/>
      <c r="E2038" s="128"/>
      <c r="F2038" s="128"/>
      <c r="G2038" s="32" t="s">
        <v>5504</v>
      </c>
      <c r="H2038" s="32" t="s">
        <v>213</v>
      </c>
      <c r="I2038" s="32" t="s">
        <v>166</v>
      </c>
      <c r="J2038" s="32" t="s">
        <v>115</v>
      </c>
      <c r="K2038" s="32" t="s">
        <v>1922</v>
      </c>
      <c r="L2038" s="32" t="s">
        <v>5464</v>
      </c>
      <c r="M2038" s="32" t="s">
        <v>5472</v>
      </c>
      <c r="N2038" s="32" t="s">
        <v>115</v>
      </c>
      <c r="O2038" s="32" t="s">
        <v>115</v>
      </c>
      <c r="P2038" s="110">
        <v>45936</v>
      </c>
      <c r="Q2038" s="32" t="s">
        <v>115</v>
      </c>
      <c r="R2038" s="32" t="s">
        <v>5473</v>
      </c>
      <c r="S2038" s="32" t="s">
        <v>121</v>
      </c>
      <c r="T2038" s="32" t="s">
        <v>115</v>
      </c>
      <c r="U2038" s="32" t="s">
        <v>214</v>
      </c>
      <c r="V2038" s="32" t="s">
        <v>122</v>
      </c>
      <c r="W2038" s="32" t="s">
        <v>123</v>
      </c>
      <c r="X2038" s="32" t="s">
        <v>887</v>
      </c>
      <c r="Y2038" s="128"/>
      <c r="Z2038" s="119" t="s">
        <v>115</v>
      </c>
      <c r="AA2038" s="119">
        <v>9.9849213151599905</v>
      </c>
      <c r="AB2038" s="32" t="s">
        <v>115</v>
      </c>
      <c r="AC2038" s="32" t="s">
        <v>534</v>
      </c>
      <c r="AD2038" s="32" t="s">
        <v>115</v>
      </c>
      <c r="AE2038" s="32" t="s">
        <v>115</v>
      </c>
      <c r="AF2038" s="32" t="s">
        <v>115</v>
      </c>
      <c r="AG2038" s="32" t="s">
        <v>5530</v>
      </c>
      <c r="AH2038" s="32" t="s">
        <v>127</v>
      </c>
      <c r="AI2038" s="32">
        <v>5554924</v>
      </c>
      <c r="AJ2038" s="32" t="s">
        <v>5505</v>
      </c>
      <c r="AK2038" s="128" t="s">
        <v>5484</v>
      </c>
      <c r="AL2038" s="32">
        <v>7</v>
      </c>
      <c r="AM2038" s="32">
        <v>82</v>
      </c>
      <c r="AN2038" s="32" t="s">
        <v>128</v>
      </c>
      <c r="AO2038" s="32" t="s">
        <v>129</v>
      </c>
      <c r="AP2038" s="32">
        <v>2025</v>
      </c>
      <c r="AQ2038" s="32" t="s">
        <v>130</v>
      </c>
      <c r="AR2038" s="32">
        <v>2023</v>
      </c>
      <c r="AS2038" s="32" t="s">
        <v>115</v>
      </c>
      <c r="AT2038" s="32" t="s">
        <v>123</v>
      </c>
      <c r="AU2038" s="32" t="s">
        <v>115</v>
      </c>
      <c r="AV2038" s="32" t="s">
        <v>115</v>
      </c>
      <c r="AW2038" s="32" t="s">
        <v>115</v>
      </c>
      <c r="AX2038" s="32" t="s">
        <v>123</v>
      </c>
      <c r="AY2038" s="32" t="s">
        <v>203</v>
      </c>
      <c r="AZ2038" s="110" t="s">
        <v>203</v>
      </c>
      <c r="BA2038" s="32" t="s">
        <v>1686</v>
      </c>
      <c r="BB2038" s="32" t="s">
        <v>115</v>
      </c>
      <c r="BC2038" s="32" t="s">
        <v>5802</v>
      </c>
      <c r="BD2038" s="32" t="s">
        <v>115</v>
      </c>
      <c r="BE2038" s="32" t="s">
        <v>1910</v>
      </c>
      <c r="BF2038" s="110" t="s">
        <v>203</v>
      </c>
      <c r="BG2038" s="32" t="s">
        <v>203</v>
      </c>
      <c r="BH2038" s="32" t="s">
        <v>203</v>
      </c>
      <c r="BI2038" s="32" t="s">
        <v>960</v>
      </c>
      <c r="BJ2038" s="32">
        <v>5</v>
      </c>
      <c r="BK2038" s="110">
        <v>46297</v>
      </c>
      <c r="BL2038" s="110">
        <v>46710</v>
      </c>
      <c r="BM2038" s="110">
        <v>46632</v>
      </c>
      <c r="BN2038" s="32" t="s">
        <v>115</v>
      </c>
      <c r="BO2038" s="32" t="s">
        <v>115</v>
      </c>
      <c r="BP2038" s="32" t="b">
        <v>0</v>
      </c>
      <c r="BQ2038" s="116">
        <v>3400</v>
      </c>
      <c r="BR2038" s="32" t="s">
        <v>134</v>
      </c>
      <c r="BS2038" s="116">
        <v>366.40019999999998</v>
      </c>
      <c r="BT2038" s="116">
        <v>1746.7228</v>
      </c>
      <c r="BU2038" s="116">
        <v>0</v>
      </c>
      <c r="BV2038" s="116">
        <v>0</v>
      </c>
      <c r="BW2038" s="116">
        <v>3.7684000000000002</v>
      </c>
      <c r="BX2038" s="116">
        <v>165.76679999999999</v>
      </c>
      <c r="BY2038" s="116">
        <v>615.69749999999999</v>
      </c>
      <c r="BZ2038" s="116">
        <v>482.1114</v>
      </c>
      <c r="CA2038" s="116">
        <v>479.37860000000001</v>
      </c>
      <c r="CB2038" s="116">
        <v>0</v>
      </c>
      <c r="CC2038" s="116">
        <v>0</v>
      </c>
      <c r="CD2038" s="116">
        <v>0</v>
      </c>
      <c r="CE2038" s="116">
        <v>169.53529999999998</v>
      </c>
      <c r="CF2038" s="32" t="s">
        <v>135</v>
      </c>
      <c r="CG2038" s="32" t="s">
        <v>136</v>
      </c>
      <c r="CH2038" s="32" t="s">
        <v>2207</v>
      </c>
      <c r="CI2038" s="116">
        <v>0</v>
      </c>
      <c r="CJ2038" s="116">
        <v>0</v>
      </c>
      <c r="CK2038" s="116">
        <v>0</v>
      </c>
      <c r="CL2038" s="116">
        <v>0</v>
      </c>
      <c r="CM2038" s="116">
        <v>152.58178000000004</v>
      </c>
      <c r="CN2038" s="116">
        <v>188.68688999999998</v>
      </c>
      <c r="CO2038" s="113">
        <v>0</v>
      </c>
      <c r="CP2038" s="32" t="s">
        <v>6221</v>
      </c>
      <c r="CQ2038" s="32" t="s">
        <v>5496</v>
      </c>
      <c r="CR2038" s="32" t="s">
        <v>279</v>
      </c>
      <c r="CS2038" s="32" t="s">
        <v>115</v>
      </c>
      <c r="CT2038" s="113">
        <v>0</v>
      </c>
      <c r="CU2038" s="113">
        <v>1</v>
      </c>
      <c r="CV2038" s="33" t="s">
        <v>1936</v>
      </c>
    </row>
    <row r="2039" spans="2:100">
      <c r="B2039" s="31">
        <v>2035</v>
      </c>
      <c r="C2039" s="128" t="s">
        <v>5484</v>
      </c>
      <c r="D2039" s="128"/>
      <c r="E2039" s="128"/>
      <c r="F2039" s="128"/>
      <c r="G2039" s="32" t="s">
        <v>5504</v>
      </c>
      <c r="H2039" s="32" t="s">
        <v>213</v>
      </c>
      <c r="I2039" s="32" t="s">
        <v>166</v>
      </c>
      <c r="J2039" s="32" t="s">
        <v>115</v>
      </c>
      <c r="K2039" s="32" t="s">
        <v>1922</v>
      </c>
      <c r="L2039" s="32" t="s">
        <v>5464</v>
      </c>
      <c r="M2039" s="32" t="s">
        <v>5472</v>
      </c>
      <c r="N2039" s="32" t="s">
        <v>115</v>
      </c>
      <c r="O2039" s="32" t="s">
        <v>115</v>
      </c>
      <c r="P2039" s="110">
        <v>45902</v>
      </c>
      <c r="Q2039" s="32" t="s">
        <v>115</v>
      </c>
      <c r="R2039" s="32" t="s">
        <v>5473</v>
      </c>
      <c r="S2039" s="32" t="s">
        <v>121</v>
      </c>
      <c r="T2039" s="32" t="s">
        <v>115</v>
      </c>
      <c r="U2039" s="32" t="s">
        <v>214</v>
      </c>
      <c r="V2039" s="32" t="s">
        <v>122</v>
      </c>
      <c r="W2039" s="32" t="s">
        <v>123</v>
      </c>
      <c r="X2039" s="32" t="s">
        <v>887</v>
      </c>
      <c r="Y2039" s="128"/>
      <c r="Z2039" s="119" t="s">
        <v>115</v>
      </c>
      <c r="AA2039" s="119">
        <v>1.6571871669818901</v>
      </c>
      <c r="AB2039" s="32" t="s">
        <v>115</v>
      </c>
      <c r="AC2039" s="32" t="s">
        <v>534</v>
      </c>
      <c r="AD2039" s="32" t="s">
        <v>115</v>
      </c>
      <c r="AE2039" s="32" t="s">
        <v>115</v>
      </c>
      <c r="AF2039" s="32" t="s">
        <v>115</v>
      </c>
      <c r="AG2039" s="32" t="s">
        <v>5530</v>
      </c>
      <c r="AH2039" s="32" t="s">
        <v>127</v>
      </c>
      <c r="AI2039" s="32">
        <v>5554925</v>
      </c>
      <c r="AJ2039" s="32" t="s">
        <v>5505</v>
      </c>
      <c r="AK2039" s="128" t="s">
        <v>5484</v>
      </c>
      <c r="AL2039" s="32">
        <v>7</v>
      </c>
      <c r="AM2039" s="32">
        <v>82</v>
      </c>
      <c r="AN2039" s="32" t="s">
        <v>128</v>
      </c>
      <c r="AO2039" s="32" t="s">
        <v>129</v>
      </c>
      <c r="AP2039" s="32">
        <v>2025</v>
      </c>
      <c r="AQ2039" s="32" t="s">
        <v>130</v>
      </c>
      <c r="AR2039" s="32">
        <v>2023</v>
      </c>
      <c r="AS2039" s="32" t="s">
        <v>115</v>
      </c>
      <c r="AT2039" s="32" t="s">
        <v>123</v>
      </c>
      <c r="AU2039" s="32" t="s">
        <v>115</v>
      </c>
      <c r="AV2039" s="32" t="s">
        <v>115</v>
      </c>
      <c r="AW2039" s="32" t="s">
        <v>115</v>
      </c>
      <c r="AX2039" s="32" t="s">
        <v>123</v>
      </c>
      <c r="AY2039" s="32" t="s">
        <v>203</v>
      </c>
      <c r="AZ2039" s="110" t="s">
        <v>203</v>
      </c>
      <c r="BA2039" s="32" t="s">
        <v>1686</v>
      </c>
      <c r="BB2039" s="32" t="s">
        <v>115</v>
      </c>
      <c r="BC2039" s="32" t="s">
        <v>5802</v>
      </c>
      <c r="BD2039" s="32" t="s">
        <v>115</v>
      </c>
      <c r="BE2039" s="32" t="s">
        <v>1910</v>
      </c>
      <c r="BF2039" s="110" t="s">
        <v>203</v>
      </c>
      <c r="BG2039" s="32" t="s">
        <v>203</v>
      </c>
      <c r="BH2039" s="32" t="s">
        <v>203</v>
      </c>
      <c r="BI2039" s="32" t="s">
        <v>162</v>
      </c>
      <c r="BJ2039" s="32">
        <v>5</v>
      </c>
      <c r="BK2039" s="110">
        <v>46304</v>
      </c>
      <c r="BL2039" s="110">
        <v>46710</v>
      </c>
      <c r="BM2039" s="110">
        <v>46632</v>
      </c>
      <c r="BN2039" s="32" t="s">
        <v>115</v>
      </c>
      <c r="BO2039" s="32" t="s">
        <v>115</v>
      </c>
      <c r="BP2039" s="32" t="b">
        <v>0</v>
      </c>
      <c r="BQ2039" s="116">
        <v>3400</v>
      </c>
      <c r="BR2039" s="32" t="s">
        <v>134</v>
      </c>
      <c r="BS2039" s="116">
        <v>354.3725</v>
      </c>
      <c r="BT2039" s="116">
        <v>1954.2909999999999</v>
      </c>
      <c r="BU2039" s="116">
        <v>0</v>
      </c>
      <c r="BV2039" s="116">
        <v>0</v>
      </c>
      <c r="BW2039" s="116">
        <v>3.5236000000000001</v>
      </c>
      <c r="BX2039" s="116">
        <v>97.7286</v>
      </c>
      <c r="BY2039" s="116">
        <v>603.79060000000004</v>
      </c>
      <c r="BZ2039" s="116">
        <v>552.92529999999999</v>
      </c>
      <c r="CA2039" s="116">
        <v>696.32299999999998</v>
      </c>
      <c r="CB2039" s="116">
        <v>0</v>
      </c>
      <c r="CC2039" s="116">
        <v>0</v>
      </c>
      <c r="CD2039" s="116">
        <v>0</v>
      </c>
      <c r="CE2039" s="116">
        <v>101.25210000000001</v>
      </c>
      <c r="CF2039" s="32" t="s">
        <v>135</v>
      </c>
      <c r="CG2039" s="32" t="s">
        <v>136</v>
      </c>
      <c r="CH2039" s="32" t="s">
        <v>2207</v>
      </c>
      <c r="CI2039" s="116">
        <v>0</v>
      </c>
      <c r="CJ2039" s="116">
        <v>0</v>
      </c>
      <c r="CK2039" s="116">
        <v>0</v>
      </c>
      <c r="CL2039" s="116">
        <v>0</v>
      </c>
      <c r="CM2039" s="116">
        <v>91.126889999999989</v>
      </c>
      <c r="CN2039" s="116">
        <v>234.50831999999997</v>
      </c>
      <c r="CO2039" s="113">
        <v>0</v>
      </c>
      <c r="CP2039" s="32" t="s">
        <v>6222</v>
      </c>
      <c r="CQ2039" s="32" t="s">
        <v>5496</v>
      </c>
      <c r="CR2039" s="32" t="s">
        <v>279</v>
      </c>
      <c r="CS2039" s="32" t="s">
        <v>115</v>
      </c>
      <c r="CT2039" s="113">
        <v>0</v>
      </c>
      <c r="CU2039" s="113">
        <v>1</v>
      </c>
      <c r="CV2039" s="33" t="s">
        <v>1936</v>
      </c>
    </row>
    <row r="2040" spans="2:100">
      <c r="B2040" s="31">
        <v>2036</v>
      </c>
      <c r="C2040" s="128" t="s">
        <v>5484</v>
      </c>
      <c r="D2040" s="128"/>
      <c r="E2040" s="128"/>
      <c r="F2040" s="128"/>
      <c r="G2040" s="32" t="s">
        <v>6223</v>
      </c>
      <c r="H2040" s="32" t="s">
        <v>2613</v>
      </c>
      <c r="I2040" s="32" t="s">
        <v>118</v>
      </c>
      <c r="J2040" s="32" t="s">
        <v>115</v>
      </c>
      <c r="K2040" s="32" t="s">
        <v>6224</v>
      </c>
      <c r="L2040" s="32" t="s">
        <v>5464</v>
      </c>
      <c r="M2040" s="32" t="s">
        <v>5472</v>
      </c>
      <c r="N2040" s="32" t="s">
        <v>115</v>
      </c>
      <c r="O2040" s="32" t="s">
        <v>115</v>
      </c>
      <c r="P2040" s="110">
        <v>45934</v>
      </c>
      <c r="Q2040" s="32" t="s">
        <v>115</v>
      </c>
      <c r="R2040" s="32" t="s">
        <v>5473</v>
      </c>
      <c r="S2040" s="32" t="s">
        <v>203</v>
      </c>
      <c r="T2040" s="32" t="s">
        <v>203</v>
      </c>
      <c r="U2040" s="32" t="s">
        <v>214</v>
      </c>
      <c r="V2040" s="32" t="s">
        <v>122</v>
      </c>
      <c r="W2040" s="32" t="s">
        <v>123</v>
      </c>
      <c r="X2040" s="32" t="s">
        <v>887</v>
      </c>
      <c r="Y2040" s="128"/>
      <c r="Z2040" s="119" t="s">
        <v>115</v>
      </c>
      <c r="AA2040" s="119">
        <v>3.37747999999999</v>
      </c>
      <c r="AB2040" s="32" t="s">
        <v>115</v>
      </c>
      <c r="AC2040" s="32" t="s">
        <v>534</v>
      </c>
      <c r="AD2040" s="32" t="s">
        <v>115</v>
      </c>
      <c r="AE2040" s="32" t="s">
        <v>115</v>
      </c>
      <c r="AF2040" s="32" t="s">
        <v>115</v>
      </c>
      <c r="AG2040" s="32" t="s">
        <v>5530</v>
      </c>
      <c r="AH2040" s="32" t="s">
        <v>127</v>
      </c>
      <c r="AI2040" s="32">
        <v>5811538</v>
      </c>
      <c r="AJ2040" s="32" t="s">
        <v>6225</v>
      </c>
      <c r="AK2040" s="128" t="s">
        <v>5484</v>
      </c>
      <c r="AL2040" s="32">
        <v>5</v>
      </c>
      <c r="AM2040" s="32">
        <v>82</v>
      </c>
      <c r="AN2040" s="32" t="s">
        <v>128</v>
      </c>
      <c r="AO2040" s="32" t="s">
        <v>129</v>
      </c>
      <c r="AP2040" s="32" t="s">
        <v>203</v>
      </c>
      <c r="AQ2040" s="32" t="s">
        <v>130</v>
      </c>
      <c r="AR2040" s="32">
        <v>2024</v>
      </c>
      <c r="AS2040" s="32" t="s">
        <v>115</v>
      </c>
      <c r="AT2040" s="32" t="s">
        <v>123</v>
      </c>
      <c r="AU2040" s="32" t="s">
        <v>115</v>
      </c>
      <c r="AV2040" s="32" t="s">
        <v>115</v>
      </c>
      <c r="AW2040" s="32" t="s">
        <v>115</v>
      </c>
      <c r="AX2040" s="32" t="s">
        <v>123</v>
      </c>
      <c r="AY2040" s="32" t="s">
        <v>203</v>
      </c>
      <c r="AZ2040" s="110" t="s">
        <v>203</v>
      </c>
      <c r="BA2040" s="32" t="s">
        <v>203</v>
      </c>
      <c r="BB2040" s="32" t="s">
        <v>203</v>
      </c>
      <c r="BC2040" s="32" t="s">
        <v>203</v>
      </c>
      <c r="BD2040" s="32" t="s">
        <v>203</v>
      </c>
      <c r="BE2040" s="32" t="s">
        <v>203</v>
      </c>
      <c r="BF2040" s="110" t="s">
        <v>203</v>
      </c>
      <c r="BG2040" s="32" t="s">
        <v>203</v>
      </c>
      <c r="BH2040" s="32" t="s">
        <v>203</v>
      </c>
      <c r="BI2040" s="32" t="s">
        <v>488</v>
      </c>
      <c r="BJ2040" s="32">
        <v>4</v>
      </c>
      <c r="BK2040" s="110">
        <v>46678</v>
      </c>
      <c r="BL2040" s="110" t="s">
        <v>115</v>
      </c>
      <c r="BM2040" s="110">
        <v>47177</v>
      </c>
      <c r="BN2040" s="32" t="s">
        <v>115</v>
      </c>
      <c r="BO2040" s="32" t="s">
        <v>115</v>
      </c>
      <c r="BP2040" s="32" t="b">
        <v>0</v>
      </c>
      <c r="BQ2040" s="116" t="s">
        <v>115</v>
      </c>
      <c r="BR2040" s="32" t="s">
        <v>134</v>
      </c>
      <c r="BS2040" s="116">
        <v>314.60550000000001</v>
      </c>
      <c r="BT2040" s="116">
        <v>4318.8086999999996</v>
      </c>
      <c r="BU2040" s="116">
        <v>0</v>
      </c>
      <c r="BV2040" s="116">
        <v>0</v>
      </c>
      <c r="BW2040" s="116">
        <v>0</v>
      </c>
      <c r="BX2040" s="116">
        <v>16.865300000000001</v>
      </c>
      <c r="BY2040" s="116">
        <v>511.90589999999997</v>
      </c>
      <c r="BZ2040" s="116">
        <v>481.42270000000002</v>
      </c>
      <c r="CA2040" s="116">
        <v>332.18680000000001</v>
      </c>
      <c r="CB2040" s="116">
        <v>1485.9304</v>
      </c>
      <c r="CC2040" s="116">
        <v>1471.5373</v>
      </c>
      <c r="CD2040" s="116">
        <v>18.9602</v>
      </c>
      <c r="CE2040" s="116">
        <v>16.865299999999991</v>
      </c>
      <c r="CF2040" s="32" t="s">
        <v>135</v>
      </c>
      <c r="CG2040" s="32" t="s">
        <v>136</v>
      </c>
      <c r="CH2040" s="32" t="s">
        <v>1700</v>
      </c>
      <c r="CI2040" s="116">
        <v>0</v>
      </c>
      <c r="CJ2040" s="116">
        <v>0</v>
      </c>
      <c r="CK2040" s="116">
        <v>0</v>
      </c>
      <c r="CL2040" s="116">
        <v>0</v>
      </c>
      <c r="CM2040" s="116">
        <v>0</v>
      </c>
      <c r="CN2040" s="116">
        <v>0</v>
      </c>
      <c r="CO2040" s="113">
        <v>0</v>
      </c>
      <c r="CP2040" s="32" t="s">
        <v>279</v>
      </c>
      <c r="CQ2040" s="32" t="s">
        <v>5490</v>
      </c>
      <c r="CR2040" s="32" t="s">
        <v>279</v>
      </c>
      <c r="CS2040" s="32" t="s">
        <v>115</v>
      </c>
      <c r="CT2040" s="113">
        <v>0</v>
      </c>
      <c r="CU2040" s="113">
        <v>1</v>
      </c>
      <c r="CV2040" s="33" t="s">
        <v>1936</v>
      </c>
    </row>
    <row r="2041" spans="2:100">
      <c r="B2041" s="34">
        <v>2037</v>
      </c>
      <c r="C2041" s="130" t="s">
        <v>5484</v>
      </c>
      <c r="D2041" s="130"/>
      <c r="E2041" s="130"/>
      <c r="F2041" s="130"/>
      <c r="G2041" s="35" t="s">
        <v>5771</v>
      </c>
      <c r="H2041" s="35" t="s">
        <v>2613</v>
      </c>
      <c r="I2041" s="35" t="s">
        <v>118</v>
      </c>
      <c r="J2041" s="35" t="s">
        <v>115</v>
      </c>
      <c r="K2041" s="35" t="s">
        <v>5499</v>
      </c>
      <c r="L2041" s="35" t="s">
        <v>5464</v>
      </c>
      <c r="M2041" s="35" t="s">
        <v>5472</v>
      </c>
      <c r="N2041" s="35" t="s">
        <v>115</v>
      </c>
      <c r="O2041" s="35" t="s">
        <v>115</v>
      </c>
      <c r="P2041" s="111">
        <v>45880</v>
      </c>
      <c r="Q2041" s="35" t="s">
        <v>115</v>
      </c>
      <c r="R2041" s="35" t="s">
        <v>5473</v>
      </c>
      <c r="S2041" s="35" t="s">
        <v>203</v>
      </c>
      <c r="T2041" s="35" t="s">
        <v>203</v>
      </c>
      <c r="U2041" s="35" t="s">
        <v>214</v>
      </c>
      <c r="V2041" s="35" t="s">
        <v>122</v>
      </c>
      <c r="W2041" s="35" t="s">
        <v>123</v>
      </c>
      <c r="X2041" s="35" t="s">
        <v>887</v>
      </c>
      <c r="Y2041" s="130"/>
      <c r="Z2041" s="120" t="s">
        <v>115</v>
      </c>
      <c r="AA2041" s="120">
        <v>1.89818</v>
      </c>
      <c r="AB2041" s="35" t="s">
        <v>115</v>
      </c>
      <c r="AC2041" s="35" t="s">
        <v>534</v>
      </c>
      <c r="AD2041" s="35" t="s">
        <v>115</v>
      </c>
      <c r="AE2041" s="35" t="s">
        <v>115</v>
      </c>
      <c r="AF2041" s="35" t="s">
        <v>115</v>
      </c>
      <c r="AG2041" s="35" t="s">
        <v>5530</v>
      </c>
      <c r="AH2041" s="35" t="s">
        <v>127</v>
      </c>
      <c r="AI2041" s="35">
        <v>5811638</v>
      </c>
      <c r="AJ2041" s="35" t="s">
        <v>5772</v>
      </c>
      <c r="AK2041" s="130" t="s">
        <v>5484</v>
      </c>
      <c r="AL2041" s="35">
        <v>3</v>
      </c>
      <c r="AM2041" s="35">
        <v>82</v>
      </c>
      <c r="AN2041" s="35" t="s">
        <v>128</v>
      </c>
      <c r="AO2041" s="35" t="s">
        <v>129</v>
      </c>
      <c r="AP2041" s="35" t="s">
        <v>203</v>
      </c>
      <c r="AQ2041" s="35" t="s">
        <v>130</v>
      </c>
      <c r="AR2041" s="35">
        <v>2024</v>
      </c>
      <c r="AS2041" s="35" t="s">
        <v>115</v>
      </c>
      <c r="AT2041" s="35" t="s">
        <v>123</v>
      </c>
      <c r="AU2041" s="35" t="s">
        <v>115</v>
      </c>
      <c r="AV2041" s="35" t="s">
        <v>115</v>
      </c>
      <c r="AW2041" s="35" t="s">
        <v>115</v>
      </c>
      <c r="AX2041" s="35" t="s">
        <v>123</v>
      </c>
      <c r="AY2041" s="35" t="s">
        <v>203</v>
      </c>
      <c r="AZ2041" s="111" t="s">
        <v>203</v>
      </c>
      <c r="BA2041" s="35" t="s">
        <v>203</v>
      </c>
      <c r="BB2041" s="35" t="s">
        <v>203</v>
      </c>
      <c r="BC2041" s="35" t="s">
        <v>203</v>
      </c>
      <c r="BD2041" s="35" t="s">
        <v>203</v>
      </c>
      <c r="BE2041" s="35" t="s">
        <v>203</v>
      </c>
      <c r="BF2041" s="111" t="s">
        <v>203</v>
      </c>
      <c r="BG2041" s="35" t="s">
        <v>203</v>
      </c>
      <c r="BH2041" s="35" t="s">
        <v>203</v>
      </c>
      <c r="BI2041" s="35" t="s">
        <v>162</v>
      </c>
      <c r="BJ2041" s="35">
        <v>5</v>
      </c>
      <c r="BK2041" s="111">
        <v>46492</v>
      </c>
      <c r="BL2041" s="111" t="s">
        <v>115</v>
      </c>
      <c r="BM2041" s="111">
        <v>46622</v>
      </c>
      <c r="BN2041" s="35" t="s">
        <v>115</v>
      </c>
      <c r="BO2041" s="35" t="s">
        <v>115</v>
      </c>
      <c r="BP2041" s="35" t="b">
        <v>0</v>
      </c>
      <c r="BQ2041" s="117" t="s">
        <v>115</v>
      </c>
      <c r="BR2041" s="35" t="s">
        <v>134</v>
      </c>
      <c r="BS2041" s="117">
        <v>209.12029999999999</v>
      </c>
      <c r="BT2041" s="117">
        <v>1578.9685999999999</v>
      </c>
      <c r="BU2041" s="117">
        <v>0</v>
      </c>
      <c r="BV2041" s="117">
        <v>0</v>
      </c>
      <c r="BW2041" s="117">
        <v>0</v>
      </c>
      <c r="BX2041" s="117">
        <v>31.884899999999998</v>
      </c>
      <c r="BY2041" s="117">
        <v>246.15269999999998</v>
      </c>
      <c r="BZ2041" s="117">
        <v>722.94920000000002</v>
      </c>
      <c r="CA2041" s="117">
        <v>577.98170000000005</v>
      </c>
      <c r="CB2041" s="117">
        <v>0</v>
      </c>
      <c r="CC2041" s="117">
        <v>0</v>
      </c>
      <c r="CD2041" s="117">
        <v>0</v>
      </c>
      <c r="CE2041" s="117">
        <v>31.884899999999988</v>
      </c>
      <c r="CF2041" s="35" t="s">
        <v>135</v>
      </c>
      <c r="CG2041" s="35" t="s">
        <v>136</v>
      </c>
      <c r="CH2041" s="35" t="s">
        <v>486</v>
      </c>
      <c r="CI2041" s="117">
        <v>0</v>
      </c>
      <c r="CJ2041" s="117">
        <v>0</v>
      </c>
      <c r="CK2041" s="117">
        <v>0</v>
      </c>
      <c r="CL2041" s="117">
        <v>0</v>
      </c>
      <c r="CM2041" s="117">
        <v>0</v>
      </c>
      <c r="CN2041" s="117">
        <v>0</v>
      </c>
      <c r="CO2041" s="114">
        <v>0</v>
      </c>
      <c r="CP2041" s="35" t="s">
        <v>279</v>
      </c>
      <c r="CQ2041" s="35" t="s">
        <v>5496</v>
      </c>
      <c r="CR2041" s="35" t="s">
        <v>279</v>
      </c>
      <c r="CS2041" s="35" t="s">
        <v>115</v>
      </c>
      <c r="CT2041" s="114">
        <v>0</v>
      </c>
      <c r="CU2041" s="114">
        <v>1</v>
      </c>
      <c r="CV2041" s="36" t="s">
        <v>1936</v>
      </c>
    </row>
    <row r="2042" spans="2:100">
      <c r="B2042" s="28">
        <v>2038</v>
      </c>
      <c r="C2042" s="129" t="s">
        <v>5484</v>
      </c>
      <c r="D2042" s="129"/>
      <c r="E2042" s="129"/>
      <c r="F2042" s="129"/>
      <c r="G2042" s="29" t="s">
        <v>5485</v>
      </c>
      <c r="H2042" s="29" t="s">
        <v>213</v>
      </c>
      <c r="I2042" s="29" t="s">
        <v>166</v>
      </c>
      <c r="J2042" s="29" t="s">
        <v>115</v>
      </c>
      <c r="K2042" s="29" t="s">
        <v>115</v>
      </c>
      <c r="L2042" s="29" t="s">
        <v>5464</v>
      </c>
      <c r="M2042" s="29" t="s">
        <v>5472</v>
      </c>
      <c r="N2042" s="29" t="s">
        <v>115</v>
      </c>
      <c r="O2042" s="29" t="s">
        <v>115</v>
      </c>
      <c r="P2042" s="109">
        <v>45911</v>
      </c>
      <c r="Q2042" s="29" t="s">
        <v>115</v>
      </c>
      <c r="R2042" s="29" t="s">
        <v>5473</v>
      </c>
      <c r="S2042" s="29" t="s">
        <v>121</v>
      </c>
      <c r="T2042" s="29" t="s">
        <v>115</v>
      </c>
      <c r="U2042" s="29" t="s">
        <v>214</v>
      </c>
      <c r="V2042" s="29" t="s">
        <v>122</v>
      </c>
      <c r="W2042" s="29" t="s">
        <v>123</v>
      </c>
      <c r="X2042" s="29" t="s">
        <v>887</v>
      </c>
      <c r="Y2042" s="129"/>
      <c r="Z2042" s="118" t="s">
        <v>115</v>
      </c>
      <c r="AA2042" s="118">
        <v>13.1702732245378</v>
      </c>
      <c r="AB2042" s="29" t="s">
        <v>115</v>
      </c>
      <c r="AC2042" s="29" t="s">
        <v>534</v>
      </c>
      <c r="AD2042" s="29" t="s">
        <v>115</v>
      </c>
      <c r="AE2042" s="29" t="s">
        <v>115</v>
      </c>
      <c r="AF2042" s="29" t="s">
        <v>115</v>
      </c>
      <c r="AG2042" s="29">
        <v>5.1000500000000004</v>
      </c>
      <c r="AH2042" s="29" t="s">
        <v>422</v>
      </c>
      <c r="AI2042" s="29">
        <v>5549904</v>
      </c>
      <c r="AJ2042" s="29" t="s">
        <v>5486</v>
      </c>
      <c r="AK2042" s="129" t="s">
        <v>5484</v>
      </c>
      <c r="AL2042" s="29">
        <v>5</v>
      </c>
      <c r="AM2042" s="29">
        <v>82</v>
      </c>
      <c r="AN2042" s="29" t="s">
        <v>128</v>
      </c>
      <c r="AO2042" s="29" t="s">
        <v>129</v>
      </c>
      <c r="AP2042" s="29">
        <v>2022</v>
      </c>
      <c r="AQ2042" s="29" t="s">
        <v>130</v>
      </c>
      <c r="AR2042" s="29" t="s">
        <v>1636</v>
      </c>
      <c r="AS2042" s="29" t="s">
        <v>115</v>
      </c>
      <c r="AT2042" s="29" t="s">
        <v>123</v>
      </c>
      <c r="AU2042" s="29" t="s">
        <v>115</v>
      </c>
      <c r="AV2042" s="29" t="s">
        <v>115</v>
      </c>
      <c r="AW2042" s="29" t="s">
        <v>115</v>
      </c>
      <c r="AX2042" s="29" t="s">
        <v>123</v>
      </c>
      <c r="AY2042" s="29" t="s">
        <v>1747</v>
      </c>
      <c r="AZ2042" s="109">
        <v>45390</v>
      </c>
      <c r="BA2042" s="29" t="s">
        <v>1686</v>
      </c>
      <c r="BB2042" s="29" t="s">
        <v>115</v>
      </c>
      <c r="BC2042" s="29" t="s">
        <v>5487</v>
      </c>
      <c r="BD2042" s="29" t="s">
        <v>115</v>
      </c>
      <c r="BE2042" s="29" t="s">
        <v>5488</v>
      </c>
      <c r="BF2042" s="109">
        <v>45513</v>
      </c>
      <c r="BG2042" s="29" t="s">
        <v>306</v>
      </c>
      <c r="BH2042" s="29" t="s">
        <v>1689</v>
      </c>
      <c r="BI2042" s="29" t="s">
        <v>488</v>
      </c>
      <c r="BJ2042" s="29">
        <v>4</v>
      </c>
      <c r="BK2042" s="109">
        <v>46266</v>
      </c>
      <c r="BL2042" s="109">
        <v>45168</v>
      </c>
      <c r="BM2042" s="109">
        <v>46295</v>
      </c>
      <c r="BN2042" s="29" t="s">
        <v>308</v>
      </c>
      <c r="BO2042" s="29" t="s">
        <v>115</v>
      </c>
      <c r="BP2042" s="29" t="b">
        <v>0</v>
      </c>
      <c r="BQ2042" s="115">
        <v>18600</v>
      </c>
      <c r="BR2042" s="29" t="s">
        <v>134</v>
      </c>
      <c r="BS2042" s="115">
        <v>345.54969999999997</v>
      </c>
      <c r="BT2042" s="115">
        <v>393.9357</v>
      </c>
      <c r="BU2042" s="115">
        <v>0</v>
      </c>
      <c r="BV2042" s="115">
        <v>0</v>
      </c>
      <c r="BW2042" s="115">
        <v>86.074799999999996</v>
      </c>
      <c r="BX2042" s="115">
        <v>131.52590000000001</v>
      </c>
      <c r="BY2042" s="115">
        <v>127.949</v>
      </c>
      <c r="BZ2042" s="115">
        <v>8.4375999999999998</v>
      </c>
      <c r="CA2042" s="115">
        <v>39.948399999999999</v>
      </c>
      <c r="CB2042" s="115">
        <v>0</v>
      </c>
      <c r="CC2042" s="115">
        <v>0</v>
      </c>
      <c r="CD2042" s="115">
        <v>0</v>
      </c>
      <c r="CE2042" s="115">
        <v>233.03909999999996</v>
      </c>
      <c r="CF2042" s="29" t="s">
        <v>135</v>
      </c>
      <c r="CG2042" s="29" t="s">
        <v>136</v>
      </c>
      <c r="CH2042" s="29" t="s">
        <v>115</v>
      </c>
      <c r="CI2042" s="115">
        <v>0</v>
      </c>
      <c r="CJ2042" s="115">
        <v>0</v>
      </c>
      <c r="CK2042" s="115">
        <v>0</v>
      </c>
      <c r="CL2042" s="115">
        <v>0</v>
      </c>
      <c r="CM2042" s="115">
        <v>0</v>
      </c>
      <c r="CN2042" s="115">
        <v>0</v>
      </c>
      <c r="CO2042" s="112">
        <v>0</v>
      </c>
      <c r="CP2042" s="29" t="s">
        <v>6226</v>
      </c>
      <c r="CQ2042" s="29" t="s">
        <v>5490</v>
      </c>
      <c r="CR2042" s="29" t="s">
        <v>134</v>
      </c>
      <c r="CS2042" s="29" t="s">
        <v>115</v>
      </c>
      <c r="CT2042" s="112">
        <v>0</v>
      </c>
      <c r="CU2042" s="112">
        <v>1</v>
      </c>
      <c r="CV2042" s="30" t="s">
        <v>1936</v>
      </c>
    </row>
    <row r="2043" spans="2:100">
      <c r="B2043" s="31">
        <v>2039</v>
      </c>
      <c r="C2043" s="32" t="s">
        <v>6227</v>
      </c>
      <c r="D2043" s="128"/>
      <c r="E2043" s="128"/>
      <c r="F2043" s="32" t="s">
        <v>115</v>
      </c>
      <c r="G2043" s="32" t="s">
        <v>5457</v>
      </c>
      <c r="H2043" s="32" t="s">
        <v>2613</v>
      </c>
      <c r="I2043" s="32" t="s">
        <v>118</v>
      </c>
      <c r="J2043" s="32" t="s">
        <v>115</v>
      </c>
      <c r="K2043" s="32" t="s">
        <v>115</v>
      </c>
      <c r="L2043" s="32" t="s">
        <v>5464</v>
      </c>
      <c r="M2043" s="32" t="s">
        <v>5465</v>
      </c>
      <c r="N2043" s="32" t="s">
        <v>115</v>
      </c>
      <c r="O2043" s="32" t="s">
        <v>115</v>
      </c>
      <c r="P2043" s="110" t="s">
        <v>115</v>
      </c>
      <c r="Q2043" s="32" t="s">
        <v>115</v>
      </c>
      <c r="R2043" s="32" t="s">
        <v>115</v>
      </c>
      <c r="S2043" s="32" t="s">
        <v>121</v>
      </c>
      <c r="T2043" s="32" t="s">
        <v>115</v>
      </c>
      <c r="U2043" s="32" t="s">
        <v>115</v>
      </c>
      <c r="V2043" s="32" t="s">
        <v>122</v>
      </c>
      <c r="W2043" s="32" t="s">
        <v>123</v>
      </c>
      <c r="X2043" s="32" t="s">
        <v>115</v>
      </c>
      <c r="Y2043" s="128"/>
      <c r="Z2043" s="119" t="s">
        <v>115</v>
      </c>
      <c r="AA2043" s="119" t="s">
        <v>115</v>
      </c>
      <c r="AB2043" s="32" t="s">
        <v>115</v>
      </c>
      <c r="AC2043" s="32" t="s">
        <v>115</v>
      </c>
      <c r="AD2043" s="32" t="s">
        <v>244</v>
      </c>
      <c r="AE2043" s="32" t="s">
        <v>115</v>
      </c>
      <c r="AF2043" s="32" t="s">
        <v>115</v>
      </c>
      <c r="AG2043" s="32" t="s">
        <v>1513</v>
      </c>
      <c r="AH2043" s="32" t="s">
        <v>127</v>
      </c>
      <c r="AI2043" s="32">
        <v>5505967</v>
      </c>
      <c r="AJ2043" s="32" t="s">
        <v>115</v>
      </c>
      <c r="AK2043" s="32" t="s">
        <v>115</v>
      </c>
      <c r="AL2043" s="32" t="s">
        <v>115</v>
      </c>
      <c r="AM2043" s="32">
        <v>82</v>
      </c>
      <c r="AN2043" s="32" t="s">
        <v>128</v>
      </c>
      <c r="AO2043" s="32" t="s">
        <v>129</v>
      </c>
      <c r="AP2043" s="32" t="s">
        <v>115</v>
      </c>
      <c r="AQ2043" s="32" t="s">
        <v>130</v>
      </c>
      <c r="AR2043" s="32">
        <v>2014</v>
      </c>
      <c r="AS2043" s="32" t="s">
        <v>115</v>
      </c>
      <c r="AT2043" s="32" t="s">
        <v>123</v>
      </c>
      <c r="AU2043" s="32" t="s">
        <v>115</v>
      </c>
      <c r="AV2043" s="32" t="s">
        <v>115</v>
      </c>
      <c r="AW2043" s="32" t="s">
        <v>115</v>
      </c>
      <c r="AX2043" s="32" t="s">
        <v>123</v>
      </c>
      <c r="AY2043" s="32" t="s">
        <v>115</v>
      </c>
      <c r="AZ2043" s="110" t="s">
        <v>115</v>
      </c>
      <c r="BA2043" s="32" t="s">
        <v>115</v>
      </c>
      <c r="BB2043" s="32" t="s">
        <v>115</v>
      </c>
      <c r="BC2043" s="32" t="s">
        <v>115</v>
      </c>
      <c r="BD2043" s="32" t="s">
        <v>115</v>
      </c>
      <c r="BE2043" s="32" t="s">
        <v>115</v>
      </c>
      <c r="BF2043" s="110" t="s">
        <v>115</v>
      </c>
      <c r="BG2043" s="32" t="s">
        <v>131</v>
      </c>
      <c r="BH2043" s="32" t="s">
        <v>115</v>
      </c>
      <c r="BI2043" s="32" t="s">
        <v>132</v>
      </c>
      <c r="BJ2043" s="32" t="s">
        <v>115</v>
      </c>
      <c r="BK2043" s="110" t="s">
        <v>115</v>
      </c>
      <c r="BL2043" s="110" t="s">
        <v>115</v>
      </c>
      <c r="BM2043" s="110" t="s">
        <v>133</v>
      </c>
      <c r="BN2043" s="32" t="s">
        <v>115</v>
      </c>
      <c r="BO2043" s="32" t="s">
        <v>115</v>
      </c>
      <c r="BP2043" s="32" t="b">
        <v>0</v>
      </c>
      <c r="BQ2043" s="116" t="s">
        <v>115</v>
      </c>
      <c r="BR2043" s="32" t="s">
        <v>134</v>
      </c>
      <c r="BS2043" s="116">
        <v>2885.9279000000001</v>
      </c>
      <c r="BT2043" s="116">
        <v>2885.9279000000001</v>
      </c>
      <c r="BU2043" s="116">
        <v>8.8682999999999996</v>
      </c>
      <c r="BV2043" s="116">
        <v>9.6038999999999994</v>
      </c>
      <c r="BW2043" s="116">
        <v>10.5618</v>
      </c>
      <c r="BX2043" s="116">
        <v>5.4028</v>
      </c>
      <c r="BY2043" s="116">
        <v>0</v>
      </c>
      <c r="BZ2043" s="116">
        <v>0</v>
      </c>
      <c r="CA2043" s="116">
        <v>0</v>
      </c>
      <c r="CB2043" s="116">
        <v>0</v>
      </c>
      <c r="CC2043" s="116">
        <v>0</v>
      </c>
      <c r="CD2043" s="116">
        <v>0</v>
      </c>
      <c r="CE2043" s="116">
        <v>2885.9279000000001</v>
      </c>
      <c r="CF2043" s="32" t="s">
        <v>135</v>
      </c>
      <c r="CG2043" s="32" t="s">
        <v>136</v>
      </c>
      <c r="CH2043" s="32" t="s">
        <v>156</v>
      </c>
      <c r="CI2043" s="116">
        <v>0</v>
      </c>
      <c r="CJ2043" s="116">
        <v>0</v>
      </c>
      <c r="CK2043" s="116">
        <v>0</v>
      </c>
      <c r="CL2043" s="116">
        <v>0</v>
      </c>
      <c r="CM2043" s="116">
        <v>0</v>
      </c>
      <c r="CN2043" s="116">
        <v>0</v>
      </c>
      <c r="CO2043" s="113">
        <v>0</v>
      </c>
      <c r="CP2043" s="32" t="s">
        <v>5483</v>
      </c>
      <c r="CQ2043" s="32" t="s">
        <v>115</v>
      </c>
      <c r="CR2043" s="32" t="s">
        <v>134</v>
      </c>
      <c r="CS2043" s="32" t="s">
        <v>115</v>
      </c>
      <c r="CT2043" s="113">
        <v>0</v>
      </c>
      <c r="CU2043" s="113">
        <v>0</v>
      </c>
      <c r="CV2043" s="33" t="s">
        <v>1077</v>
      </c>
    </row>
    <row r="2044" spans="2:100">
      <c r="B2044" s="31">
        <v>2040</v>
      </c>
      <c r="C2044" s="32" t="s">
        <v>6228</v>
      </c>
      <c r="D2044" s="128"/>
      <c r="E2044" s="128"/>
      <c r="F2044" s="32" t="s">
        <v>115</v>
      </c>
      <c r="G2044" s="32" t="s">
        <v>6229</v>
      </c>
      <c r="H2044" s="32" t="s">
        <v>2613</v>
      </c>
      <c r="I2044" s="32" t="s">
        <v>1095</v>
      </c>
      <c r="J2044" s="32" t="s">
        <v>115</v>
      </c>
      <c r="K2044" s="32" t="s">
        <v>115</v>
      </c>
      <c r="L2044" s="32" t="s">
        <v>5458</v>
      </c>
      <c r="M2044" s="32" t="s">
        <v>5459</v>
      </c>
      <c r="N2044" s="32" t="s">
        <v>115</v>
      </c>
      <c r="O2044" s="32" t="s">
        <v>115</v>
      </c>
      <c r="P2044" s="110" t="s">
        <v>115</v>
      </c>
      <c r="Q2044" s="32" t="s">
        <v>115</v>
      </c>
      <c r="R2044" s="32" t="s">
        <v>115</v>
      </c>
      <c r="S2044" s="32" t="s">
        <v>121</v>
      </c>
      <c r="T2044" s="32" t="s">
        <v>115</v>
      </c>
      <c r="U2044" s="32" t="s">
        <v>115</v>
      </c>
      <c r="V2044" s="32" t="s">
        <v>122</v>
      </c>
      <c r="W2044" s="32" t="s">
        <v>123</v>
      </c>
      <c r="X2044" s="32" t="s">
        <v>115</v>
      </c>
      <c r="Y2044" s="128"/>
      <c r="Z2044" s="119" t="s">
        <v>115</v>
      </c>
      <c r="AA2044" s="119" t="s">
        <v>115</v>
      </c>
      <c r="AB2044" s="32" t="s">
        <v>115</v>
      </c>
      <c r="AC2044" s="32" t="s">
        <v>115</v>
      </c>
      <c r="AD2044" s="32" t="s">
        <v>244</v>
      </c>
      <c r="AE2044" s="32" t="s">
        <v>115</v>
      </c>
      <c r="AF2044" s="32" t="s">
        <v>115</v>
      </c>
      <c r="AG2044" s="32" t="s">
        <v>115</v>
      </c>
      <c r="AH2044" s="32" t="s">
        <v>115</v>
      </c>
      <c r="AI2044" s="32">
        <v>5509302</v>
      </c>
      <c r="AJ2044" s="32" t="s">
        <v>115</v>
      </c>
      <c r="AK2044" s="32" t="s">
        <v>115</v>
      </c>
      <c r="AL2044" s="32" t="s">
        <v>115</v>
      </c>
      <c r="AM2044" s="32">
        <v>82</v>
      </c>
      <c r="AN2044" s="32" t="s">
        <v>128</v>
      </c>
      <c r="AO2044" s="32" t="s">
        <v>129</v>
      </c>
      <c r="AP2044" s="32" t="s">
        <v>115</v>
      </c>
      <c r="AQ2044" s="32" t="s">
        <v>130</v>
      </c>
      <c r="AR2044" s="32">
        <v>2014</v>
      </c>
      <c r="AS2044" s="32" t="s">
        <v>115</v>
      </c>
      <c r="AT2044" s="32" t="s">
        <v>123</v>
      </c>
      <c r="AU2044" s="32" t="s">
        <v>115</v>
      </c>
      <c r="AV2044" s="32" t="s">
        <v>115</v>
      </c>
      <c r="AW2044" s="32" t="s">
        <v>115</v>
      </c>
      <c r="AX2044" s="32" t="s">
        <v>123</v>
      </c>
      <c r="AY2044" s="32" t="s">
        <v>115</v>
      </c>
      <c r="AZ2044" s="110" t="s">
        <v>115</v>
      </c>
      <c r="BA2044" s="32" t="s">
        <v>115</v>
      </c>
      <c r="BB2044" s="32" t="s">
        <v>115</v>
      </c>
      <c r="BC2044" s="32" t="s">
        <v>115</v>
      </c>
      <c r="BD2044" s="32" t="s">
        <v>115</v>
      </c>
      <c r="BE2044" s="32" t="s">
        <v>115</v>
      </c>
      <c r="BF2044" s="110" t="s">
        <v>115</v>
      </c>
      <c r="BG2044" s="32" t="s">
        <v>131</v>
      </c>
      <c r="BH2044" s="32" t="s">
        <v>115</v>
      </c>
      <c r="BI2044" s="32" t="s">
        <v>132</v>
      </c>
      <c r="BJ2044" s="32" t="s">
        <v>115</v>
      </c>
      <c r="BK2044" s="110" t="s">
        <v>115</v>
      </c>
      <c r="BL2044" s="110" t="s">
        <v>115</v>
      </c>
      <c r="BM2044" s="110" t="s">
        <v>133</v>
      </c>
      <c r="BN2044" s="32" t="s">
        <v>115</v>
      </c>
      <c r="BO2044" s="32" t="s">
        <v>115</v>
      </c>
      <c r="BP2044" s="32" t="b">
        <v>0</v>
      </c>
      <c r="BQ2044" s="116" t="s">
        <v>115</v>
      </c>
      <c r="BR2044" s="32" t="s">
        <v>134</v>
      </c>
      <c r="BS2044" s="116">
        <v>5086.3262999999997</v>
      </c>
      <c r="BT2044" s="116">
        <v>5086.3262999999997</v>
      </c>
      <c r="BU2044" s="116">
        <v>-42.779499999999999</v>
      </c>
      <c r="BV2044" s="116">
        <v>0.70840000000000003</v>
      </c>
      <c r="BW2044" s="116">
        <v>5.6399999999999999E-2</v>
      </c>
      <c r="BX2044" s="116">
        <v>0</v>
      </c>
      <c r="BY2044" s="116">
        <v>0</v>
      </c>
      <c r="BZ2044" s="116">
        <v>0</v>
      </c>
      <c r="CA2044" s="116">
        <v>0</v>
      </c>
      <c r="CB2044" s="116">
        <v>0</v>
      </c>
      <c r="CC2044" s="116">
        <v>0</v>
      </c>
      <c r="CD2044" s="116">
        <v>0</v>
      </c>
      <c r="CE2044" s="116">
        <v>5086.3262999999997</v>
      </c>
      <c r="CF2044" s="32" t="s">
        <v>135</v>
      </c>
      <c r="CG2044" s="32" t="s">
        <v>136</v>
      </c>
      <c r="CH2044" s="32" t="s">
        <v>173</v>
      </c>
      <c r="CI2044" s="116">
        <v>-13.003009999999984</v>
      </c>
      <c r="CJ2044" s="116">
        <v>-42.828909999999993</v>
      </c>
      <c r="CK2044" s="116">
        <v>0.51715</v>
      </c>
      <c r="CL2044" s="116">
        <v>5.3450000000000004E-2</v>
      </c>
      <c r="CM2044" s="116">
        <v>0</v>
      </c>
      <c r="CN2044" s="116">
        <v>-95.584469999999996</v>
      </c>
      <c r="CO2044" s="113">
        <v>0</v>
      </c>
      <c r="CP2044" s="32" t="s">
        <v>5483</v>
      </c>
      <c r="CQ2044" s="32" t="s">
        <v>115</v>
      </c>
      <c r="CR2044" s="32" t="s">
        <v>134</v>
      </c>
      <c r="CS2044" s="32" t="s">
        <v>115</v>
      </c>
      <c r="CT2044" s="113">
        <v>0</v>
      </c>
      <c r="CU2044" s="113">
        <v>0</v>
      </c>
      <c r="CV2044" s="33" t="s">
        <v>1077</v>
      </c>
    </row>
    <row r="2045" spans="2:100">
      <c r="B2045" s="31">
        <v>2041</v>
      </c>
      <c r="C2045" s="32" t="s">
        <v>6230</v>
      </c>
      <c r="D2045" s="128"/>
      <c r="E2045" s="128"/>
      <c r="F2045" s="32" t="s">
        <v>115</v>
      </c>
      <c r="G2045" s="32" t="s">
        <v>6231</v>
      </c>
      <c r="H2045" s="32" t="s">
        <v>1556</v>
      </c>
      <c r="I2045" s="32" t="s">
        <v>189</v>
      </c>
      <c r="J2045" s="32" t="s">
        <v>115</v>
      </c>
      <c r="K2045" s="32" t="s">
        <v>115</v>
      </c>
      <c r="L2045" s="32" t="s">
        <v>395</v>
      </c>
      <c r="M2045" s="32" t="s">
        <v>6232</v>
      </c>
      <c r="N2045" s="32" t="s">
        <v>115</v>
      </c>
      <c r="O2045" s="32" t="s">
        <v>115</v>
      </c>
      <c r="P2045" s="110" t="s">
        <v>115</v>
      </c>
      <c r="Q2045" s="32" t="s">
        <v>115</v>
      </c>
      <c r="R2045" s="32" t="s">
        <v>115</v>
      </c>
      <c r="S2045" s="32" t="s">
        <v>121</v>
      </c>
      <c r="T2045" s="32" t="s">
        <v>115</v>
      </c>
      <c r="U2045" s="32" t="s">
        <v>115</v>
      </c>
      <c r="V2045" s="32" t="s">
        <v>122</v>
      </c>
      <c r="W2045" s="32" t="s">
        <v>123</v>
      </c>
      <c r="X2045" s="32" t="s">
        <v>115</v>
      </c>
      <c r="Y2045" s="128"/>
      <c r="Z2045" s="119" t="s">
        <v>115</v>
      </c>
      <c r="AA2045" s="119" t="s">
        <v>115</v>
      </c>
      <c r="AB2045" s="32" t="s">
        <v>115</v>
      </c>
      <c r="AC2045" s="32" t="s">
        <v>115</v>
      </c>
      <c r="AD2045" s="32" t="s">
        <v>115</v>
      </c>
      <c r="AE2045" s="32" t="s">
        <v>115</v>
      </c>
      <c r="AF2045" s="32" t="s">
        <v>115</v>
      </c>
      <c r="AG2045" s="32" t="s">
        <v>3327</v>
      </c>
      <c r="AH2045" s="32" t="s">
        <v>127</v>
      </c>
      <c r="AI2045" s="32">
        <v>5533315</v>
      </c>
      <c r="AJ2045" s="32" t="s">
        <v>115</v>
      </c>
      <c r="AK2045" s="32" t="s">
        <v>115</v>
      </c>
      <c r="AL2045" s="32" t="s">
        <v>115</v>
      </c>
      <c r="AM2045" s="32">
        <v>92</v>
      </c>
      <c r="AN2045" s="32" t="s">
        <v>128</v>
      </c>
      <c r="AO2045" s="32" t="s">
        <v>129</v>
      </c>
      <c r="AP2045" s="32" t="s">
        <v>115</v>
      </c>
      <c r="AQ2045" s="32" t="s">
        <v>130</v>
      </c>
      <c r="AR2045" s="32">
        <v>2023</v>
      </c>
      <c r="AS2045" s="32" t="s">
        <v>115</v>
      </c>
      <c r="AT2045" s="32" t="s">
        <v>123</v>
      </c>
      <c r="AU2045" s="32" t="s">
        <v>115</v>
      </c>
      <c r="AV2045" s="32" t="s">
        <v>115</v>
      </c>
      <c r="AW2045" s="32" t="s">
        <v>115</v>
      </c>
      <c r="AX2045" s="32" t="s">
        <v>123</v>
      </c>
      <c r="AY2045" s="32" t="s">
        <v>115</v>
      </c>
      <c r="AZ2045" s="110" t="s">
        <v>115</v>
      </c>
      <c r="BA2045" s="32" t="s">
        <v>115</v>
      </c>
      <c r="BB2045" s="32" t="s">
        <v>115</v>
      </c>
      <c r="BC2045" s="32" t="s">
        <v>115</v>
      </c>
      <c r="BD2045" s="32" t="s">
        <v>115</v>
      </c>
      <c r="BE2045" s="32" t="s">
        <v>115</v>
      </c>
      <c r="BF2045" s="110" t="s">
        <v>115</v>
      </c>
      <c r="BG2045" s="32" t="s">
        <v>131</v>
      </c>
      <c r="BH2045" s="32" t="s">
        <v>115</v>
      </c>
      <c r="BI2045" s="32" t="s">
        <v>162</v>
      </c>
      <c r="BJ2045" s="32">
        <v>5</v>
      </c>
      <c r="BK2045" s="110" t="s">
        <v>115</v>
      </c>
      <c r="BL2045" s="110" t="s">
        <v>115</v>
      </c>
      <c r="BM2045" s="110" t="s">
        <v>133</v>
      </c>
      <c r="BN2045" s="32" t="s">
        <v>115</v>
      </c>
      <c r="BO2045" s="32" t="s">
        <v>115</v>
      </c>
      <c r="BP2045" s="32" t="b">
        <v>1</v>
      </c>
      <c r="BQ2045" s="116" t="s">
        <v>115</v>
      </c>
      <c r="BR2045" s="32" t="s">
        <v>134</v>
      </c>
      <c r="BS2045" s="116">
        <v>0</v>
      </c>
      <c r="BT2045" s="116">
        <v>140219.67600000001</v>
      </c>
      <c r="BU2045" s="116">
        <v>0</v>
      </c>
      <c r="BV2045" s="116">
        <v>0</v>
      </c>
      <c r="BW2045" s="116">
        <v>0</v>
      </c>
      <c r="BX2045" s="116">
        <v>0</v>
      </c>
      <c r="BY2045" s="116">
        <v>16458</v>
      </c>
      <c r="BZ2045" s="116">
        <v>20626.946</v>
      </c>
      <c r="CA2045" s="116">
        <v>20626.946</v>
      </c>
      <c r="CB2045" s="116">
        <v>20626.945999999996</v>
      </c>
      <c r="CC2045" s="116">
        <v>20626.946</v>
      </c>
      <c r="CD2045" s="116">
        <v>20626.946</v>
      </c>
      <c r="CE2045" s="116">
        <v>0</v>
      </c>
      <c r="CF2045" s="32" t="s">
        <v>135</v>
      </c>
      <c r="CG2045" s="32" t="s">
        <v>136</v>
      </c>
      <c r="CH2045" s="32" t="s">
        <v>235</v>
      </c>
      <c r="CI2045" s="116">
        <v>0</v>
      </c>
      <c r="CJ2045" s="116">
        <v>0</v>
      </c>
      <c r="CK2045" s="116">
        <v>0</v>
      </c>
      <c r="CL2045" s="116">
        <v>0</v>
      </c>
      <c r="CM2045" s="116">
        <v>0</v>
      </c>
      <c r="CN2045" s="116">
        <v>0</v>
      </c>
      <c r="CO2045" s="113">
        <v>0</v>
      </c>
      <c r="CP2045" s="32" t="s">
        <v>134</v>
      </c>
      <c r="CQ2045" s="32" t="s">
        <v>115</v>
      </c>
      <c r="CR2045" s="32" t="s">
        <v>134</v>
      </c>
      <c r="CS2045" s="32" t="s">
        <v>115</v>
      </c>
      <c r="CT2045" s="113">
        <v>0.3427</v>
      </c>
      <c r="CU2045" s="113">
        <v>0.6573</v>
      </c>
      <c r="CV2045" s="33" t="s">
        <v>4836</v>
      </c>
    </row>
    <row r="2046" spans="2:100">
      <c r="B2046" s="123">
        <v>2042</v>
      </c>
      <c r="C2046" s="124" t="s">
        <v>6233</v>
      </c>
      <c r="D2046" s="128"/>
      <c r="E2046" s="128"/>
      <c r="F2046" s="32" t="s">
        <v>115</v>
      </c>
      <c r="G2046" s="32" t="s">
        <v>6234</v>
      </c>
      <c r="H2046" s="32" t="s">
        <v>1556</v>
      </c>
      <c r="I2046" s="32" t="s">
        <v>189</v>
      </c>
      <c r="J2046" s="32" t="s">
        <v>115</v>
      </c>
      <c r="K2046" s="32" t="s">
        <v>115</v>
      </c>
      <c r="L2046" s="32" t="s">
        <v>395</v>
      </c>
      <c r="M2046" s="32" t="s">
        <v>4862</v>
      </c>
      <c r="N2046" s="32" t="s">
        <v>115</v>
      </c>
      <c r="O2046" s="32" t="s">
        <v>115</v>
      </c>
      <c r="P2046" s="110" t="s">
        <v>115</v>
      </c>
      <c r="Q2046" s="32" t="s">
        <v>115</v>
      </c>
      <c r="R2046" s="32" t="s">
        <v>115</v>
      </c>
      <c r="S2046" s="32" t="s">
        <v>121</v>
      </c>
      <c r="T2046" s="32" t="s">
        <v>115</v>
      </c>
      <c r="U2046" s="32" t="s">
        <v>115</v>
      </c>
      <c r="V2046" s="32" t="s">
        <v>1512</v>
      </c>
      <c r="W2046" s="32" t="b">
        <v>0</v>
      </c>
      <c r="X2046" s="32" t="s">
        <v>115</v>
      </c>
      <c r="Y2046" s="128"/>
      <c r="Z2046" s="119" t="s">
        <v>115</v>
      </c>
      <c r="AA2046" s="119" t="s">
        <v>115</v>
      </c>
      <c r="AB2046" s="32" t="s">
        <v>115</v>
      </c>
      <c r="AC2046" s="32" t="s">
        <v>115</v>
      </c>
      <c r="AD2046" s="32" t="s">
        <v>115</v>
      </c>
      <c r="AE2046" s="32" t="s">
        <v>115</v>
      </c>
      <c r="AF2046" s="32" t="s">
        <v>115</v>
      </c>
      <c r="AG2046" s="32" t="s">
        <v>6235</v>
      </c>
      <c r="AH2046" s="32" t="s">
        <v>127</v>
      </c>
      <c r="AI2046" s="32" t="s">
        <v>6236</v>
      </c>
      <c r="AJ2046" s="32" t="s">
        <v>115</v>
      </c>
      <c r="AK2046" s="32" t="s">
        <v>115</v>
      </c>
      <c r="AL2046" s="32" t="s">
        <v>115</v>
      </c>
      <c r="AM2046" s="32">
        <v>92</v>
      </c>
      <c r="AN2046" s="32" t="s">
        <v>128</v>
      </c>
      <c r="AO2046" s="32" t="s">
        <v>129</v>
      </c>
      <c r="AP2046" s="32" t="s">
        <v>203</v>
      </c>
      <c r="AQ2046" s="32" t="s">
        <v>130</v>
      </c>
      <c r="AR2046" s="32">
        <v>2025</v>
      </c>
      <c r="AS2046" s="32" t="s">
        <v>115</v>
      </c>
      <c r="AT2046" s="32" t="b">
        <v>0</v>
      </c>
      <c r="AU2046" s="32" t="s">
        <v>115</v>
      </c>
      <c r="AV2046" s="32" t="s">
        <v>115</v>
      </c>
      <c r="AW2046" s="32" t="s">
        <v>115</v>
      </c>
      <c r="AX2046" s="32" t="b">
        <v>0</v>
      </c>
      <c r="AY2046" s="32" t="s">
        <v>115</v>
      </c>
      <c r="AZ2046" s="110" t="s">
        <v>115</v>
      </c>
      <c r="BA2046" s="32" t="s">
        <v>115</v>
      </c>
      <c r="BB2046" s="32" t="s">
        <v>115</v>
      </c>
      <c r="BC2046" s="32" t="s">
        <v>115</v>
      </c>
      <c r="BD2046" s="32" t="s">
        <v>115</v>
      </c>
      <c r="BE2046" s="32" t="s">
        <v>115</v>
      </c>
      <c r="BF2046" s="110" t="s">
        <v>115</v>
      </c>
      <c r="BG2046" s="32" t="s">
        <v>131</v>
      </c>
      <c r="BH2046" s="32" t="s">
        <v>115</v>
      </c>
      <c r="BI2046" s="32" t="s">
        <v>162</v>
      </c>
      <c r="BJ2046" s="32">
        <v>5</v>
      </c>
      <c r="BK2046" s="110" t="s">
        <v>115</v>
      </c>
      <c r="BL2046" s="110" t="s">
        <v>115</v>
      </c>
      <c r="BM2046" s="110" t="s">
        <v>133</v>
      </c>
      <c r="BN2046" s="32" t="s">
        <v>115</v>
      </c>
      <c r="BO2046" s="32" t="s">
        <v>115</v>
      </c>
      <c r="BP2046" s="32" t="b">
        <v>0</v>
      </c>
      <c r="BQ2046" s="116" t="s">
        <v>115</v>
      </c>
      <c r="BR2046" s="32" t="s">
        <v>134</v>
      </c>
      <c r="BS2046" s="116">
        <v>0</v>
      </c>
      <c r="BT2046" s="116">
        <v>128797.69842900003</v>
      </c>
      <c r="BU2046" s="116">
        <v>0</v>
      </c>
      <c r="BV2046" s="116">
        <v>0</v>
      </c>
      <c r="BW2046" s="116">
        <v>0</v>
      </c>
      <c r="BX2046" s="116">
        <v>0</v>
      </c>
      <c r="BY2046" s="116">
        <v>0</v>
      </c>
      <c r="BZ2046" s="116">
        <v>11349</v>
      </c>
      <c r="CA2046" s="116">
        <v>19470.834575100002</v>
      </c>
      <c r="CB2046" s="116">
        <v>21404.196622699998</v>
      </c>
      <c r="CC2046" s="116">
        <v>23412.197318100003</v>
      </c>
      <c r="CD2046" s="116">
        <v>25497.718133100003</v>
      </c>
      <c r="CE2046" s="116">
        <v>0</v>
      </c>
      <c r="CF2046" s="32" t="s">
        <v>135</v>
      </c>
      <c r="CG2046" s="32" t="s">
        <v>136</v>
      </c>
      <c r="CH2046" s="32" t="s">
        <v>115</v>
      </c>
      <c r="CI2046" s="116">
        <v>0</v>
      </c>
      <c r="CJ2046" s="116">
        <v>0</v>
      </c>
      <c r="CK2046" s="116">
        <v>0</v>
      </c>
      <c r="CL2046" s="116">
        <v>0</v>
      </c>
      <c r="CM2046" s="116">
        <v>0</v>
      </c>
      <c r="CN2046" s="116">
        <v>0</v>
      </c>
      <c r="CO2046" s="113">
        <v>0</v>
      </c>
      <c r="CP2046" s="32" t="s">
        <v>134</v>
      </c>
      <c r="CQ2046" s="32" t="s">
        <v>115</v>
      </c>
      <c r="CR2046" s="32" t="s">
        <v>134</v>
      </c>
      <c r="CS2046" s="32" t="s">
        <v>115</v>
      </c>
      <c r="CT2046" s="113">
        <v>0.3427</v>
      </c>
      <c r="CU2046" s="113">
        <v>0.6573</v>
      </c>
      <c r="CV2046" s="33" t="s">
        <v>4836</v>
      </c>
    </row>
    <row r="2047" spans="2:100">
      <c r="B2047" s="31">
        <v>2043</v>
      </c>
      <c r="C2047" s="32" t="s">
        <v>6237</v>
      </c>
      <c r="D2047" s="128"/>
      <c r="E2047" s="128"/>
      <c r="F2047" s="32" t="s">
        <v>115</v>
      </c>
      <c r="G2047" s="32" t="s">
        <v>6238</v>
      </c>
      <c r="H2047" s="32" t="s">
        <v>1841</v>
      </c>
      <c r="I2047" s="32" t="s">
        <v>189</v>
      </c>
      <c r="J2047" s="32" t="s">
        <v>115</v>
      </c>
      <c r="K2047" s="32" t="s">
        <v>115</v>
      </c>
      <c r="L2047" s="32" t="s">
        <v>395</v>
      </c>
      <c r="M2047" s="32" t="s">
        <v>6239</v>
      </c>
      <c r="N2047" s="32" t="s">
        <v>115</v>
      </c>
      <c r="O2047" s="32" t="s">
        <v>115</v>
      </c>
      <c r="P2047" s="110" t="s">
        <v>115</v>
      </c>
      <c r="Q2047" s="32" t="s">
        <v>115</v>
      </c>
      <c r="R2047" s="32" t="s">
        <v>115</v>
      </c>
      <c r="S2047" s="32" t="s">
        <v>121</v>
      </c>
      <c r="T2047" s="32" t="s">
        <v>115</v>
      </c>
      <c r="U2047" s="32" t="s">
        <v>115</v>
      </c>
      <c r="V2047" s="32" t="s">
        <v>1512</v>
      </c>
      <c r="W2047" s="32" t="s">
        <v>123</v>
      </c>
      <c r="X2047" s="32" t="s">
        <v>115</v>
      </c>
      <c r="Y2047" s="128"/>
      <c r="Z2047" s="119" t="s">
        <v>115</v>
      </c>
      <c r="AA2047" s="119" t="s">
        <v>115</v>
      </c>
      <c r="AB2047" s="32" t="s">
        <v>115</v>
      </c>
      <c r="AC2047" s="32" t="s">
        <v>115</v>
      </c>
      <c r="AD2047" s="32" t="s">
        <v>115</v>
      </c>
      <c r="AE2047" s="32" t="s">
        <v>115</v>
      </c>
      <c r="AF2047" s="32" t="s">
        <v>115</v>
      </c>
      <c r="AG2047" s="32" t="s">
        <v>3327</v>
      </c>
      <c r="AH2047" s="32" t="s">
        <v>127</v>
      </c>
      <c r="AI2047" s="32">
        <v>5555285</v>
      </c>
      <c r="AJ2047" s="32" t="s">
        <v>115</v>
      </c>
      <c r="AK2047" s="32" t="s">
        <v>115</v>
      </c>
      <c r="AL2047" s="32" t="s">
        <v>115</v>
      </c>
      <c r="AM2047" s="32">
        <v>92</v>
      </c>
      <c r="AN2047" s="32" t="s">
        <v>128</v>
      </c>
      <c r="AO2047" s="32" t="s">
        <v>129</v>
      </c>
      <c r="AP2047" s="32" t="s">
        <v>115</v>
      </c>
      <c r="AQ2047" s="32" t="s">
        <v>130</v>
      </c>
      <c r="AR2047" s="32">
        <v>2020</v>
      </c>
      <c r="AS2047" s="32" t="s">
        <v>115</v>
      </c>
      <c r="AT2047" s="32" t="s">
        <v>123</v>
      </c>
      <c r="AU2047" s="32" t="s">
        <v>115</v>
      </c>
      <c r="AV2047" s="32" t="s">
        <v>115</v>
      </c>
      <c r="AW2047" s="32" t="s">
        <v>115</v>
      </c>
      <c r="AX2047" s="32" t="s">
        <v>123</v>
      </c>
      <c r="AY2047" s="32" t="s">
        <v>115</v>
      </c>
      <c r="AZ2047" s="110" t="s">
        <v>115</v>
      </c>
      <c r="BA2047" s="32" t="s">
        <v>115</v>
      </c>
      <c r="BB2047" s="32" t="s">
        <v>115</v>
      </c>
      <c r="BC2047" s="32" t="s">
        <v>115</v>
      </c>
      <c r="BD2047" s="32" t="s">
        <v>115</v>
      </c>
      <c r="BE2047" s="32" t="s">
        <v>115</v>
      </c>
      <c r="BF2047" s="110" t="s">
        <v>115</v>
      </c>
      <c r="BG2047" s="32" t="s">
        <v>131</v>
      </c>
      <c r="BH2047" s="32" t="s">
        <v>115</v>
      </c>
      <c r="BI2047" s="32" t="s">
        <v>132</v>
      </c>
      <c r="BJ2047" s="32" t="s">
        <v>115</v>
      </c>
      <c r="BK2047" s="110" t="s">
        <v>115</v>
      </c>
      <c r="BL2047" s="110" t="s">
        <v>115</v>
      </c>
      <c r="BM2047" s="110" t="s">
        <v>133</v>
      </c>
      <c r="BN2047" s="32" t="s">
        <v>115</v>
      </c>
      <c r="BO2047" s="32" t="s">
        <v>115</v>
      </c>
      <c r="BP2047" s="32" t="b">
        <v>1</v>
      </c>
      <c r="BQ2047" s="116" t="s">
        <v>115</v>
      </c>
      <c r="BR2047" s="32" t="s">
        <v>134</v>
      </c>
      <c r="BS2047" s="116">
        <v>8965.3546000000006</v>
      </c>
      <c r="BT2047" s="116">
        <v>8965.3546000000006</v>
      </c>
      <c r="BU2047" s="116">
        <v>285.47879999999998</v>
      </c>
      <c r="BV2047" s="116">
        <v>2033.9106999999999</v>
      </c>
      <c r="BW2047" s="116">
        <v>2730.2492000000002</v>
      </c>
      <c r="BX2047" s="116">
        <v>3544.2503000000002</v>
      </c>
      <c r="BY2047" s="116">
        <v>261.93029999999999</v>
      </c>
      <c r="BZ2047" s="116">
        <v>0</v>
      </c>
      <c r="CA2047" s="116">
        <v>0</v>
      </c>
      <c r="CB2047" s="116">
        <v>0</v>
      </c>
      <c r="CC2047" s="116">
        <v>0</v>
      </c>
      <c r="CD2047" s="116">
        <v>0</v>
      </c>
      <c r="CE2047" s="116">
        <v>8703.4243000000006</v>
      </c>
      <c r="CF2047" s="32" t="s">
        <v>135</v>
      </c>
      <c r="CG2047" s="32" t="s">
        <v>136</v>
      </c>
      <c r="CH2047" s="32" t="s">
        <v>137</v>
      </c>
      <c r="CI2047" s="116">
        <v>39.429579999999994</v>
      </c>
      <c r="CJ2047" s="116">
        <v>145.95569</v>
      </c>
      <c r="CK2047" s="116">
        <v>1632.0731499999999</v>
      </c>
      <c r="CL2047" s="116">
        <v>2444.2053500000011</v>
      </c>
      <c r="CM2047" s="116">
        <v>2132.8204899999992</v>
      </c>
      <c r="CN2047" s="116">
        <v>749.98480000000006</v>
      </c>
      <c r="CO2047" s="113">
        <v>0</v>
      </c>
      <c r="CP2047" s="32" t="s">
        <v>134</v>
      </c>
      <c r="CQ2047" s="32" t="s">
        <v>115</v>
      </c>
      <c r="CR2047" s="32" t="s">
        <v>134</v>
      </c>
      <c r="CS2047" s="32" t="s">
        <v>115</v>
      </c>
      <c r="CT2047" s="113">
        <v>0.3427</v>
      </c>
      <c r="CU2047" s="113">
        <v>0.6573</v>
      </c>
      <c r="CV2047" s="33" t="s">
        <v>4836</v>
      </c>
    </row>
    <row r="2048" spans="2:100">
      <c r="B2048" s="31">
        <v>2044</v>
      </c>
      <c r="C2048" s="32" t="s">
        <v>6240</v>
      </c>
      <c r="D2048" s="128"/>
      <c r="E2048" s="128"/>
      <c r="F2048" s="32" t="s">
        <v>6241</v>
      </c>
      <c r="G2048" s="32" t="s">
        <v>6242</v>
      </c>
      <c r="H2048" s="32" t="s">
        <v>1841</v>
      </c>
      <c r="I2048" s="32" t="s">
        <v>189</v>
      </c>
      <c r="J2048" s="32" t="s">
        <v>115</v>
      </c>
      <c r="K2048" s="32" t="s">
        <v>115</v>
      </c>
      <c r="L2048" s="32" t="s">
        <v>395</v>
      </c>
      <c r="M2048" s="32" t="s">
        <v>6239</v>
      </c>
      <c r="N2048" s="32" t="s">
        <v>115</v>
      </c>
      <c r="O2048" s="32" t="s">
        <v>115</v>
      </c>
      <c r="P2048" s="110">
        <v>45750</v>
      </c>
      <c r="Q2048" s="32">
        <v>79</v>
      </c>
      <c r="R2048" s="32" t="s">
        <v>115</v>
      </c>
      <c r="S2048" s="32" t="s">
        <v>203</v>
      </c>
      <c r="T2048" s="32" t="s">
        <v>203</v>
      </c>
      <c r="U2048" s="32" t="s">
        <v>214</v>
      </c>
      <c r="V2048" s="32" t="s">
        <v>122</v>
      </c>
      <c r="W2048" s="32" t="s">
        <v>123</v>
      </c>
      <c r="X2048" s="32" t="s">
        <v>278</v>
      </c>
      <c r="Y2048" s="128"/>
      <c r="Z2048" s="119" t="s">
        <v>115</v>
      </c>
      <c r="AA2048" s="119" t="s">
        <v>115</v>
      </c>
      <c r="AB2048" s="32" t="s">
        <v>1842</v>
      </c>
      <c r="AC2048" s="32" t="s">
        <v>115</v>
      </c>
      <c r="AD2048" s="32" t="s">
        <v>115</v>
      </c>
      <c r="AE2048" s="32" t="s">
        <v>115</v>
      </c>
      <c r="AF2048" s="32" t="s">
        <v>115</v>
      </c>
      <c r="AG2048" s="32" t="s">
        <v>3327</v>
      </c>
      <c r="AH2048" s="32" t="s">
        <v>127</v>
      </c>
      <c r="AI2048" s="32">
        <v>5554701</v>
      </c>
      <c r="AJ2048" s="32" t="s">
        <v>6243</v>
      </c>
      <c r="AK2048" s="32" t="s">
        <v>6244</v>
      </c>
      <c r="AL2048" s="32">
        <v>1</v>
      </c>
      <c r="AM2048" s="32">
        <v>92</v>
      </c>
      <c r="AN2048" s="32" t="s">
        <v>128</v>
      </c>
      <c r="AO2048" s="32" t="s">
        <v>129</v>
      </c>
      <c r="AP2048" s="32" t="s">
        <v>203</v>
      </c>
      <c r="AQ2048" s="32" t="s">
        <v>130</v>
      </c>
      <c r="AR2048" s="32">
        <v>2023</v>
      </c>
      <c r="AS2048" s="32" t="s">
        <v>115</v>
      </c>
      <c r="AT2048" s="32" t="s">
        <v>123</v>
      </c>
      <c r="AU2048" s="32" t="s">
        <v>115</v>
      </c>
      <c r="AV2048" s="32" t="s">
        <v>115</v>
      </c>
      <c r="AW2048" s="32" t="s">
        <v>115</v>
      </c>
      <c r="AX2048" s="32" t="s">
        <v>123</v>
      </c>
      <c r="AY2048" s="32" t="s">
        <v>115</v>
      </c>
      <c r="AZ2048" s="110" t="s">
        <v>115</v>
      </c>
      <c r="BA2048" s="32" t="s">
        <v>115</v>
      </c>
      <c r="BB2048" s="32" t="s">
        <v>115</v>
      </c>
      <c r="BC2048" s="32" t="s">
        <v>115</v>
      </c>
      <c r="BD2048" s="32" t="s">
        <v>115</v>
      </c>
      <c r="BE2048" s="32" t="s">
        <v>115</v>
      </c>
      <c r="BF2048" s="110" t="s">
        <v>115</v>
      </c>
      <c r="BG2048" s="32" t="s">
        <v>131</v>
      </c>
      <c r="BH2048" s="32" t="s">
        <v>115</v>
      </c>
      <c r="BI2048" s="32" t="s">
        <v>195</v>
      </c>
      <c r="BJ2048" s="32">
        <v>2</v>
      </c>
      <c r="BK2048" s="110">
        <v>45385</v>
      </c>
      <c r="BL2048" s="110" t="s">
        <v>115</v>
      </c>
      <c r="BM2048" s="110">
        <v>45404</v>
      </c>
      <c r="BN2048" s="32" t="s">
        <v>115</v>
      </c>
      <c r="BO2048" s="32" t="s">
        <v>115</v>
      </c>
      <c r="BP2048" s="32" t="b">
        <v>1</v>
      </c>
      <c r="BQ2048" s="116" t="s">
        <v>115</v>
      </c>
      <c r="BR2048" s="32" t="s">
        <v>134</v>
      </c>
      <c r="BS2048" s="116">
        <v>160.51730000000001</v>
      </c>
      <c r="BT2048" s="116">
        <v>166.29660000000001</v>
      </c>
      <c r="BU2048" s="116">
        <v>0</v>
      </c>
      <c r="BV2048" s="116">
        <v>0</v>
      </c>
      <c r="BW2048" s="116">
        <v>3.3342000000000001</v>
      </c>
      <c r="BX2048" s="116">
        <v>101.185</v>
      </c>
      <c r="BY2048" s="116">
        <v>58.650499999999994</v>
      </c>
      <c r="BZ2048" s="116">
        <v>3.1269999999999998</v>
      </c>
      <c r="CA2048" s="116">
        <v>0</v>
      </c>
      <c r="CB2048" s="116">
        <v>0</v>
      </c>
      <c r="CC2048" s="116">
        <v>0</v>
      </c>
      <c r="CD2048" s="116">
        <v>0</v>
      </c>
      <c r="CE2048" s="116">
        <v>104.51910000000001</v>
      </c>
      <c r="CF2048" s="32" t="s">
        <v>135</v>
      </c>
      <c r="CG2048" s="32" t="s">
        <v>136</v>
      </c>
      <c r="CH2048" s="32" t="s">
        <v>235</v>
      </c>
      <c r="CI2048" s="116">
        <v>0</v>
      </c>
      <c r="CJ2048" s="116">
        <v>0</v>
      </c>
      <c r="CK2048" s="116">
        <v>0</v>
      </c>
      <c r="CL2048" s="116">
        <v>0</v>
      </c>
      <c r="CM2048" s="116">
        <v>0</v>
      </c>
      <c r="CN2048" s="116">
        <v>0</v>
      </c>
      <c r="CO2048" s="113">
        <v>0</v>
      </c>
      <c r="CP2048" s="32" t="s">
        <v>134</v>
      </c>
      <c r="CQ2048" s="32" t="s">
        <v>115</v>
      </c>
      <c r="CR2048" s="32" t="s">
        <v>134</v>
      </c>
      <c r="CS2048" s="32" t="s">
        <v>115</v>
      </c>
      <c r="CT2048" s="113">
        <v>0</v>
      </c>
      <c r="CU2048" s="113">
        <v>1</v>
      </c>
      <c r="CV2048" s="33" t="s">
        <v>4836</v>
      </c>
    </row>
    <row r="2049" spans="2:100">
      <c r="B2049" s="31">
        <v>2045</v>
      </c>
      <c r="C2049" s="32" t="s">
        <v>6245</v>
      </c>
      <c r="D2049" s="128"/>
      <c r="E2049" s="128"/>
      <c r="F2049" s="32" t="s">
        <v>115</v>
      </c>
      <c r="G2049" s="32" t="s">
        <v>6246</v>
      </c>
      <c r="H2049" s="32" t="s">
        <v>1556</v>
      </c>
      <c r="I2049" s="32" t="s">
        <v>189</v>
      </c>
      <c r="J2049" s="32" t="s">
        <v>115</v>
      </c>
      <c r="K2049" s="32" t="s">
        <v>115</v>
      </c>
      <c r="L2049" s="32" t="s">
        <v>395</v>
      </c>
      <c r="M2049" s="32" t="s">
        <v>6247</v>
      </c>
      <c r="N2049" s="32" t="s">
        <v>115</v>
      </c>
      <c r="O2049" s="32" t="s">
        <v>115</v>
      </c>
      <c r="P2049" s="110" t="s">
        <v>115</v>
      </c>
      <c r="Q2049" s="32" t="s">
        <v>115</v>
      </c>
      <c r="R2049" s="32" t="s">
        <v>115</v>
      </c>
      <c r="S2049" s="32" t="s">
        <v>121</v>
      </c>
      <c r="T2049" s="32" t="s">
        <v>115</v>
      </c>
      <c r="U2049" s="32" t="s">
        <v>115</v>
      </c>
      <c r="V2049" s="32" t="s">
        <v>122</v>
      </c>
      <c r="W2049" s="32" t="s">
        <v>123</v>
      </c>
      <c r="X2049" s="32" t="s">
        <v>115</v>
      </c>
      <c r="Y2049" s="128"/>
      <c r="Z2049" s="119" t="s">
        <v>115</v>
      </c>
      <c r="AA2049" s="119" t="s">
        <v>115</v>
      </c>
      <c r="AB2049" s="32" t="s">
        <v>115</v>
      </c>
      <c r="AC2049" s="32" t="s">
        <v>115</v>
      </c>
      <c r="AD2049" s="32" t="s">
        <v>6248</v>
      </c>
      <c r="AE2049" s="32" t="s">
        <v>4854</v>
      </c>
      <c r="AF2049" s="32" t="s">
        <v>244</v>
      </c>
      <c r="AG2049" s="32" t="s">
        <v>3327</v>
      </c>
      <c r="AH2049" s="32" t="s">
        <v>127</v>
      </c>
      <c r="AI2049" s="32">
        <v>5505341</v>
      </c>
      <c r="AJ2049" s="32" t="s">
        <v>115</v>
      </c>
      <c r="AK2049" s="32" t="s">
        <v>115</v>
      </c>
      <c r="AL2049" s="32" t="s">
        <v>115</v>
      </c>
      <c r="AM2049" s="32">
        <v>92</v>
      </c>
      <c r="AN2049" s="32" t="s">
        <v>128</v>
      </c>
      <c r="AO2049" s="32" t="s">
        <v>129</v>
      </c>
      <c r="AP2049" s="32" t="s">
        <v>115</v>
      </c>
      <c r="AQ2049" s="32" t="s">
        <v>130</v>
      </c>
      <c r="AR2049" s="32">
        <v>2014</v>
      </c>
      <c r="AS2049" s="32" t="s">
        <v>115</v>
      </c>
      <c r="AT2049" s="32" t="s">
        <v>123</v>
      </c>
      <c r="AU2049" s="32" t="s">
        <v>115</v>
      </c>
      <c r="AV2049" s="32" t="s">
        <v>115</v>
      </c>
      <c r="AW2049" s="32" t="s">
        <v>115</v>
      </c>
      <c r="AX2049" s="32" t="s">
        <v>123</v>
      </c>
      <c r="AY2049" s="32" t="s">
        <v>115</v>
      </c>
      <c r="AZ2049" s="110" t="s">
        <v>115</v>
      </c>
      <c r="BA2049" s="32" t="s">
        <v>115</v>
      </c>
      <c r="BB2049" s="32" t="s">
        <v>115</v>
      </c>
      <c r="BC2049" s="32" t="s">
        <v>115</v>
      </c>
      <c r="BD2049" s="32" t="s">
        <v>115</v>
      </c>
      <c r="BE2049" s="32" t="s">
        <v>115</v>
      </c>
      <c r="BF2049" s="110" t="s">
        <v>115</v>
      </c>
      <c r="BG2049" s="32" t="s">
        <v>131</v>
      </c>
      <c r="BH2049" s="32" t="s">
        <v>115</v>
      </c>
      <c r="BI2049" s="32" t="s">
        <v>132</v>
      </c>
      <c r="BJ2049" s="32" t="s">
        <v>115</v>
      </c>
      <c r="BK2049" s="110" t="s">
        <v>115</v>
      </c>
      <c r="BL2049" s="110" t="s">
        <v>115</v>
      </c>
      <c r="BM2049" s="110" t="s">
        <v>133</v>
      </c>
      <c r="BN2049" s="32" t="s">
        <v>115</v>
      </c>
      <c r="BO2049" s="32" t="s">
        <v>115</v>
      </c>
      <c r="BP2049" s="32" t="b">
        <v>1</v>
      </c>
      <c r="BQ2049" s="116" t="s">
        <v>115</v>
      </c>
      <c r="BR2049" s="32" t="s">
        <v>134</v>
      </c>
      <c r="BS2049" s="116">
        <v>165577.6722</v>
      </c>
      <c r="BT2049" s="116">
        <v>165577.6722</v>
      </c>
      <c r="BU2049" s="116">
        <v>10823.115299999999</v>
      </c>
      <c r="BV2049" s="116">
        <v>3720.1370000000002</v>
      </c>
      <c r="BW2049" s="116">
        <v>18480.657899999998</v>
      </c>
      <c r="BX2049" s="116">
        <v>14271.004999999999</v>
      </c>
      <c r="BY2049" s="116">
        <v>10918.611000000001</v>
      </c>
      <c r="BZ2049" s="116">
        <v>0</v>
      </c>
      <c r="CA2049" s="116">
        <v>0</v>
      </c>
      <c r="CB2049" s="116">
        <v>0</v>
      </c>
      <c r="CC2049" s="116">
        <v>0</v>
      </c>
      <c r="CD2049" s="116">
        <v>0</v>
      </c>
      <c r="CE2049" s="116">
        <v>154659.0612</v>
      </c>
      <c r="CF2049" s="32" t="s">
        <v>135</v>
      </c>
      <c r="CG2049" s="32" t="s">
        <v>136</v>
      </c>
      <c r="CH2049" s="32" t="s">
        <v>137</v>
      </c>
      <c r="CI2049" s="116">
        <v>2580.1836700000008</v>
      </c>
      <c r="CJ2049" s="116">
        <v>9417.0450500000043</v>
      </c>
      <c r="CK2049" s="116">
        <v>4493.7724200000011</v>
      </c>
      <c r="CL2049" s="116">
        <v>14635.308369999997</v>
      </c>
      <c r="CM2049" s="116">
        <v>10263.807229999999</v>
      </c>
      <c r="CN2049" s="116">
        <v>6058.3748000000014</v>
      </c>
      <c r="CO2049" s="113">
        <v>0</v>
      </c>
      <c r="CP2049" s="32" t="s">
        <v>134</v>
      </c>
      <c r="CQ2049" s="32" t="s">
        <v>115</v>
      </c>
      <c r="CR2049" s="32" t="s">
        <v>134</v>
      </c>
      <c r="CS2049" s="32" t="s">
        <v>115</v>
      </c>
      <c r="CT2049" s="113">
        <v>0.3427</v>
      </c>
      <c r="CU2049" s="113">
        <v>0.6573</v>
      </c>
      <c r="CV2049" s="33" t="s">
        <v>4836</v>
      </c>
    </row>
    <row r="2050" spans="2:100">
      <c r="B2050" s="31">
        <v>2046</v>
      </c>
      <c r="C2050" s="32" t="s">
        <v>6249</v>
      </c>
      <c r="D2050" s="128"/>
      <c r="E2050" s="128"/>
      <c r="F2050" s="32" t="s">
        <v>115</v>
      </c>
      <c r="G2050" s="32" t="s">
        <v>6250</v>
      </c>
      <c r="H2050" s="32" t="s">
        <v>1556</v>
      </c>
      <c r="I2050" s="32" t="s">
        <v>189</v>
      </c>
      <c r="J2050" s="32" t="s">
        <v>115</v>
      </c>
      <c r="K2050" s="32" t="s">
        <v>115</v>
      </c>
      <c r="L2050" s="32" t="s">
        <v>395</v>
      </c>
      <c r="M2050" s="32" t="s">
        <v>6247</v>
      </c>
      <c r="N2050" s="32" t="s">
        <v>115</v>
      </c>
      <c r="O2050" s="32" t="s">
        <v>115</v>
      </c>
      <c r="P2050" s="110" t="s">
        <v>115</v>
      </c>
      <c r="Q2050" s="32" t="s">
        <v>115</v>
      </c>
      <c r="R2050" s="32" t="s">
        <v>115</v>
      </c>
      <c r="S2050" s="32" t="s">
        <v>121</v>
      </c>
      <c r="T2050" s="32" t="s">
        <v>115</v>
      </c>
      <c r="U2050" s="32" t="s">
        <v>115</v>
      </c>
      <c r="V2050" s="32" t="s">
        <v>122</v>
      </c>
      <c r="W2050" s="32" t="s">
        <v>123</v>
      </c>
      <c r="X2050" s="32" t="s">
        <v>115</v>
      </c>
      <c r="Y2050" s="128"/>
      <c r="Z2050" s="119" t="s">
        <v>115</v>
      </c>
      <c r="AA2050" s="119" t="s">
        <v>115</v>
      </c>
      <c r="AB2050" s="32" t="s">
        <v>115</v>
      </c>
      <c r="AC2050" s="32" t="s">
        <v>115</v>
      </c>
      <c r="AD2050" s="32" t="s">
        <v>6248</v>
      </c>
      <c r="AE2050" s="32" t="s">
        <v>115</v>
      </c>
      <c r="AF2050" s="32" t="s">
        <v>1696</v>
      </c>
      <c r="AG2050" s="32" t="s">
        <v>115</v>
      </c>
      <c r="AH2050" s="32" t="s">
        <v>127</v>
      </c>
      <c r="AI2050" s="32">
        <v>5529948</v>
      </c>
      <c r="AJ2050" s="32" t="s">
        <v>115</v>
      </c>
      <c r="AK2050" s="32" t="s">
        <v>115</v>
      </c>
      <c r="AL2050" s="32" t="s">
        <v>115</v>
      </c>
      <c r="AM2050" s="32">
        <v>92</v>
      </c>
      <c r="AN2050" s="32" t="s">
        <v>128</v>
      </c>
      <c r="AO2050" s="32" t="s">
        <v>129</v>
      </c>
      <c r="AP2050" s="32" t="s">
        <v>115</v>
      </c>
      <c r="AQ2050" s="32" t="s">
        <v>130</v>
      </c>
      <c r="AR2050" s="32">
        <v>2019</v>
      </c>
      <c r="AS2050" s="32" t="s">
        <v>115</v>
      </c>
      <c r="AT2050" s="32" t="s">
        <v>123</v>
      </c>
      <c r="AU2050" s="32" t="s">
        <v>115</v>
      </c>
      <c r="AV2050" s="32" t="s">
        <v>115</v>
      </c>
      <c r="AW2050" s="32" t="s">
        <v>115</v>
      </c>
      <c r="AX2050" s="32" t="s">
        <v>123</v>
      </c>
      <c r="AY2050" s="32" t="s">
        <v>115</v>
      </c>
      <c r="AZ2050" s="110" t="s">
        <v>115</v>
      </c>
      <c r="BA2050" s="32" t="s">
        <v>115</v>
      </c>
      <c r="BB2050" s="32" t="s">
        <v>115</v>
      </c>
      <c r="BC2050" s="32" t="s">
        <v>115</v>
      </c>
      <c r="BD2050" s="32" t="s">
        <v>115</v>
      </c>
      <c r="BE2050" s="32" t="s">
        <v>115</v>
      </c>
      <c r="BF2050" s="110" t="s">
        <v>115</v>
      </c>
      <c r="BG2050" s="32" t="s">
        <v>131</v>
      </c>
      <c r="BH2050" s="32" t="s">
        <v>115</v>
      </c>
      <c r="BI2050" s="32" t="s">
        <v>132</v>
      </c>
      <c r="BJ2050" s="32" t="s">
        <v>115</v>
      </c>
      <c r="BK2050" s="110" t="s">
        <v>115</v>
      </c>
      <c r="BL2050" s="110" t="s">
        <v>115</v>
      </c>
      <c r="BM2050" s="110" t="s">
        <v>133</v>
      </c>
      <c r="BN2050" s="32" t="s">
        <v>115</v>
      </c>
      <c r="BO2050" s="32" t="s">
        <v>115</v>
      </c>
      <c r="BP2050" s="32" t="b">
        <v>0</v>
      </c>
      <c r="BQ2050" s="116" t="s">
        <v>115</v>
      </c>
      <c r="BR2050" s="32" t="s">
        <v>134</v>
      </c>
      <c r="BS2050" s="116">
        <v>1578.0914</v>
      </c>
      <c r="BT2050" s="116">
        <v>1578.0914</v>
      </c>
      <c r="BU2050" s="116">
        <v>6.0568999999999997</v>
      </c>
      <c r="BV2050" s="116">
        <v>0.6593</v>
      </c>
      <c r="BW2050" s="116">
        <v>0.44359999999999999</v>
      </c>
      <c r="BX2050" s="116">
        <v>0.94499999999999995</v>
      </c>
      <c r="BY2050" s="116">
        <v>0.39910000000000001</v>
      </c>
      <c r="BZ2050" s="116">
        <v>0</v>
      </c>
      <c r="CA2050" s="116">
        <v>0</v>
      </c>
      <c r="CB2050" s="116">
        <v>0</v>
      </c>
      <c r="CC2050" s="116">
        <v>0</v>
      </c>
      <c r="CD2050" s="116">
        <v>0</v>
      </c>
      <c r="CE2050" s="116">
        <v>1577.6922999999999</v>
      </c>
      <c r="CF2050" s="32" t="s">
        <v>135</v>
      </c>
      <c r="CG2050" s="32" t="s">
        <v>136</v>
      </c>
      <c r="CH2050" s="32" t="s">
        <v>137</v>
      </c>
      <c r="CI2050" s="116">
        <v>81.608540000000005</v>
      </c>
      <c r="CJ2050" s="116">
        <v>5.3471800000000007</v>
      </c>
      <c r="CK2050" s="116">
        <v>0.60541999999999996</v>
      </c>
      <c r="CL2050" s="116">
        <v>0.40479000000000004</v>
      </c>
      <c r="CM2050" s="116">
        <v>0.86224000000000001</v>
      </c>
      <c r="CN2050" s="116">
        <v>0.43212</v>
      </c>
      <c r="CO2050" s="113">
        <v>0</v>
      </c>
      <c r="CP2050" s="32" t="s">
        <v>134</v>
      </c>
      <c r="CQ2050" s="32" t="s">
        <v>115</v>
      </c>
      <c r="CR2050" s="32" t="s">
        <v>134</v>
      </c>
      <c r="CS2050" s="32" t="s">
        <v>115</v>
      </c>
      <c r="CT2050" s="113">
        <v>1</v>
      </c>
      <c r="CU2050" s="113">
        <v>0</v>
      </c>
      <c r="CV2050" s="33" t="s">
        <v>4836</v>
      </c>
    </row>
    <row r="2051" spans="2:100">
      <c r="B2051" s="28">
        <v>2047</v>
      </c>
      <c r="C2051" s="29" t="s">
        <v>6251</v>
      </c>
      <c r="D2051" s="129"/>
      <c r="E2051" s="129"/>
      <c r="F2051" s="29" t="s">
        <v>115</v>
      </c>
      <c r="G2051" s="29" t="s">
        <v>6252</v>
      </c>
      <c r="H2051" s="29" t="s">
        <v>1556</v>
      </c>
      <c r="I2051" s="29" t="s">
        <v>189</v>
      </c>
      <c r="J2051" s="29" t="s">
        <v>115</v>
      </c>
      <c r="K2051" s="29" t="s">
        <v>115</v>
      </c>
      <c r="L2051" s="29" t="s">
        <v>395</v>
      </c>
      <c r="M2051" s="29" t="s">
        <v>6247</v>
      </c>
      <c r="N2051" s="29" t="s">
        <v>115</v>
      </c>
      <c r="O2051" s="29" t="s">
        <v>115</v>
      </c>
      <c r="P2051" s="109" t="s">
        <v>115</v>
      </c>
      <c r="Q2051" s="29" t="s">
        <v>115</v>
      </c>
      <c r="R2051" s="29" t="s">
        <v>115</v>
      </c>
      <c r="S2051" s="29" t="s">
        <v>121</v>
      </c>
      <c r="T2051" s="29" t="s">
        <v>115</v>
      </c>
      <c r="U2051" s="29" t="s">
        <v>115</v>
      </c>
      <c r="V2051" s="29" t="s">
        <v>122</v>
      </c>
      <c r="W2051" s="29" t="s">
        <v>123</v>
      </c>
      <c r="X2051" s="29" t="s">
        <v>115</v>
      </c>
      <c r="Y2051" s="129"/>
      <c r="Z2051" s="118" t="s">
        <v>115</v>
      </c>
      <c r="AA2051" s="118" t="s">
        <v>115</v>
      </c>
      <c r="AB2051" s="29" t="s">
        <v>115</v>
      </c>
      <c r="AC2051" s="29" t="s">
        <v>115</v>
      </c>
      <c r="AD2051" s="29" t="s">
        <v>6248</v>
      </c>
      <c r="AE2051" s="29" t="s">
        <v>115</v>
      </c>
      <c r="AF2051" s="29" t="s">
        <v>115</v>
      </c>
      <c r="AG2051" s="29" t="s">
        <v>115</v>
      </c>
      <c r="AH2051" s="29" t="s">
        <v>127</v>
      </c>
      <c r="AI2051" s="29">
        <v>5529950</v>
      </c>
      <c r="AJ2051" s="29" t="s">
        <v>115</v>
      </c>
      <c r="AK2051" s="29" t="s">
        <v>115</v>
      </c>
      <c r="AL2051" s="29" t="s">
        <v>115</v>
      </c>
      <c r="AM2051" s="29">
        <v>92</v>
      </c>
      <c r="AN2051" s="29" t="s">
        <v>128</v>
      </c>
      <c r="AO2051" s="29" t="s">
        <v>129</v>
      </c>
      <c r="AP2051" s="29" t="s">
        <v>115</v>
      </c>
      <c r="AQ2051" s="29" t="s">
        <v>130</v>
      </c>
      <c r="AR2051" s="29">
        <v>2019</v>
      </c>
      <c r="AS2051" s="29" t="s">
        <v>115</v>
      </c>
      <c r="AT2051" s="29" t="s">
        <v>123</v>
      </c>
      <c r="AU2051" s="29" t="s">
        <v>115</v>
      </c>
      <c r="AV2051" s="29" t="s">
        <v>115</v>
      </c>
      <c r="AW2051" s="29" t="s">
        <v>115</v>
      </c>
      <c r="AX2051" s="29" t="s">
        <v>123</v>
      </c>
      <c r="AY2051" s="29" t="s">
        <v>115</v>
      </c>
      <c r="AZ2051" s="109" t="s">
        <v>115</v>
      </c>
      <c r="BA2051" s="29" t="s">
        <v>115</v>
      </c>
      <c r="BB2051" s="29" t="s">
        <v>115</v>
      </c>
      <c r="BC2051" s="29" t="s">
        <v>115</v>
      </c>
      <c r="BD2051" s="29" t="s">
        <v>115</v>
      </c>
      <c r="BE2051" s="29" t="s">
        <v>115</v>
      </c>
      <c r="BF2051" s="109" t="s">
        <v>115</v>
      </c>
      <c r="BG2051" s="29" t="s">
        <v>131</v>
      </c>
      <c r="BH2051" s="29" t="s">
        <v>115</v>
      </c>
      <c r="BI2051" s="29" t="s">
        <v>132</v>
      </c>
      <c r="BJ2051" s="29" t="s">
        <v>115</v>
      </c>
      <c r="BK2051" s="109" t="s">
        <v>115</v>
      </c>
      <c r="BL2051" s="109" t="s">
        <v>115</v>
      </c>
      <c r="BM2051" s="109" t="s">
        <v>133</v>
      </c>
      <c r="BN2051" s="29" t="s">
        <v>115</v>
      </c>
      <c r="BO2051" s="29" t="s">
        <v>115</v>
      </c>
      <c r="BP2051" s="29" t="b">
        <v>0</v>
      </c>
      <c r="BQ2051" s="115" t="s">
        <v>115</v>
      </c>
      <c r="BR2051" s="29" t="s">
        <v>134</v>
      </c>
      <c r="BS2051" s="115">
        <v>1244.1818000000001</v>
      </c>
      <c r="BT2051" s="115">
        <v>1244.1818000000001</v>
      </c>
      <c r="BU2051" s="115">
        <v>1170.8498999999999</v>
      </c>
      <c r="BV2051" s="115">
        <v>70.110799999999998</v>
      </c>
      <c r="BW2051" s="115">
        <v>2.9455</v>
      </c>
      <c r="BX2051" s="115">
        <v>0.27550000000000002</v>
      </c>
      <c r="BY2051" s="115">
        <v>0</v>
      </c>
      <c r="BZ2051" s="115">
        <v>0</v>
      </c>
      <c r="CA2051" s="115">
        <v>0</v>
      </c>
      <c r="CB2051" s="115">
        <v>0</v>
      </c>
      <c r="CC2051" s="115">
        <v>0</v>
      </c>
      <c r="CD2051" s="115">
        <v>0</v>
      </c>
      <c r="CE2051" s="115">
        <v>1244.1818000000001</v>
      </c>
      <c r="CF2051" s="29" t="s">
        <v>135</v>
      </c>
      <c r="CG2051" s="29" t="s">
        <v>136</v>
      </c>
      <c r="CH2051" s="29" t="s">
        <v>380</v>
      </c>
      <c r="CI2051" s="115">
        <v>0</v>
      </c>
      <c r="CJ2051" s="115">
        <v>879.79503999999997</v>
      </c>
      <c r="CK2051" s="115">
        <v>154.56637000000001</v>
      </c>
      <c r="CL2051" s="115">
        <v>13.568870000000002</v>
      </c>
      <c r="CM2051" s="115">
        <v>55.731240000000007</v>
      </c>
      <c r="CN2051" s="115">
        <v>0</v>
      </c>
      <c r="CO2051" s="112">
        <v>0</v>
      </c>
      <c r="CP2051" s="29" t="s">
        <v>134</v>
      </c>
      <c r="CQ2051" s="29" t="s">
        <v>115</v>
      </c>
      <c r="CR2051" s="29" t="s">
        <v>134</v>
      </c>
      <c r="CS2051" s="29" t="s">
        <v>115</v>
      </c>
      <c r="CT2051" s="112">
        <v>1</v>
      </c>
      <c r="CU2051" s="112">
        <v>0</v>
      </c>
      <c r="CV2051" s="30" t="s">
        <v>4836</v>
      </c>
    </row>
    <row r="2052" spans="2:100">
      <c r="B2052" s="31">
        <v>2048</v>
      </c>
      <c r="C2052" s="32" t="s">
        <v>6253</v>
      </c>
      <c r="D2052" s="128"/>
      <c r="E2052" s="128"/>
      <c r="F2052" s="32" t="s">
        <v>115</v>
      </c>
      <c r="G2052" s="32" t="s">
        <v>6254</v>
      </c>
      <c r="H2052" s="32" t="s">
        <v>1841</v>
      </c>
      <c r="I2052" s="32" t="s">
        <v>189</v>
      </c>
      <c r="J2052" s="32" t="s">
        <v>115</v>
      </c>
      <c r="K2052" s="32" t="s">
        <v>115</v>
      </c>
      <c r="L2052" s="32" t="s">
        <v>395</v>
      </c>
      <c r="M2052" s="32" t="s">
        <v>6247</v>
      </c>
      <c r="N2052" s="32" t="s">
        <v>115</v>
      </c>
      <c r="O2052" s="32" t="s">
        <v>115</v>
      </c>
      <c r="P2052" s="110" t="s">
        <v>115</v>
      </c>
      <c r="Q2052" s="32" t="s">
        <v>115</v>
      </c>
      <c r="R2052" s="32" t="s">
        <v>115</v>
      </c>
      <c r="S2052" s="32" t="s">
        <v>121</v>
      </c>
      <c r="T2052" s="32" t="s">
        <v>115</v>
      </c>
      <c r="U2052" s="32" t="s">
        <v>115</v>
      </c>
      <c r="V2052" s="32" t="s">
        <v>122</v>
      </c>
      <c r="W2052" s="32" t="s">
        <v>123</v>
      </c>
      <c r="X2052" s="32" t="s">
        <v>1920</v>
      </c>
      <c r="Y2052" s="128"/>
      <c r="Z2052" s="119" t="s">
        <v>115</v>
      </c>
      <c r="AA2052" s="119" t="s">
        <v>115</v>
      </c>
      <c r="AB2052" s="32" t="s">
        <v>115</v>
      </c>
      <c r="AC2052" s="32" t="s">
        <v>115</v>
      </c>
      <c r="AD2052" s="32" t="s">
        <v>6248</v>
      </c>
      <c r="AE2052" s="32" t="s">
        <v>115</v>
      </c>
      <c r="AF2052" s="32" t="s">
        <v>115</v>
      </c>
      <c r="AG2052" s="32" t="s">
        <v>115</v>
      </c>
      <c r="AH2052" s="32" t="s">
        <v>127</v>
      </c>
      <c r="AI2052" s="32">
        <v>5768059</v>
      </c>
      <c r="AJ2052" s="32" t="s">
        <v>115</v>
      </c>
      <c r="AK2052" s="32" t="s">
        <v>115</v>
      </c>
      <c r="AL2052" s="32" t="s">
        <v>115</v>
      </c>
      <c r="AM2052" s="32">
        <v>92</v>
      </c>
      <c r="AN2052" s="32" t="s">
        <v>128</v>
      </c>
      <c r="AO2052" s="32" t="s">
        <v>129</v>
      </c>
      <c r="AP2052" s="32" t="s">
        <v>115</v>
      </c>
      <c r="AQ2052" s="32" t="s">
        <v>130</v>
      </c>
      <c r="AR2052" s="32">
        <v>2019</v>
      </c>
      <c r="AS2052" s="32" t="s">
        <v>115</v>
      </c>
      <c r="AT2052" s="32" t="s">
        <v>123</v>
      </c>
      <c r="AU2052" s="32" t="s">
        <v>115</v>
      </c>
      <c r="AV2052" s="32" t="s">
        <v>115</v>
      </c>
      <c r="AW2052" s="32" t="s">
        <v>115</v>
      </c>
      <c r="AX2052" s="32" t="s">
        <v>123</v>
      </c>
      <c r="AY2052" s="32" t="s">
        <v>115</v>
      </c>
      <c r="AZ2052" s="110" t="s">
        <v>115</v>
      </c>
      <c r="BA2052" s="32" t="s">
        <v>115</v>
      </c>
      <c r="BB2052" s="32" t="s">
        <v>115</v>
      </c>
      <c r="BC2052" s="32" t="s">
        <v>115</v>
      </c>
      <c r="BD2052" s="32" t="s">
        <v>115</v>
      </c>
      <c r="BE2052" s="32" t="s">
        <v>115</v>
      </c>
      <c r="BF2052" s="110" t="s">
        <v>115</v>
      </c>
      <c r="BG2052" s="32" t="s">
        <v>131</v>
      </c>
      <c r="BH2052" s="32" t="s">
        <v>115</v>
      </c>
      <c r="BI2052" s="32" t="s">
        <v>132</v>
      </c>
      <c r="BJ2052" s="32" t="s">
        <v>115</v>
      </c>
      <c r="BK2052" s="110" t="s">
        <v>115</v>
      </c>
      <c r="BL2052" s="110" t="s">
        <v>115</v>
      </c>
      <c r="BM2052" s="110" t="s">
        <v>133</v>
      </c>
      <c r="BN2052" s="32" t="s">
        <v>115</v>
      </c>
      <c r="BO2052" s="32" t="s">
        <v>115</v>
      </c>
      <c r="BP2052" s="32" t="b">
        <v>0</v>
      </c>
      <c r="BQ2052" s="116" t="s">
        <v>115</v>
      </c>
      <c r="BR2052" s="32" t="s">
        <v>134</v>
      </c>
      <c r="BS2052" s="116">
        <v>1759.0091</v>
      </c>
      <c r="BT2052" s="116">
        <v>1759.0091</v>
      </c>
      <c r="BU2052" s="116">
        <v>-65.504599999999996</v>
      </c>
      <c r="BV2052" s="116">
        <v>0.24629999999999999</v>
      </c>
      <c r="BW2052" s="116">
        <v>9.1200000000000003E-2</v>
      </c>
      <c r="BX2052" s="116">
        <v>0</v>
      </c>
      <c r="BY2052" s="116">
        <v>0</v>
      </c>
      <c r="BZ2052" s="116">
        <v>0</v>
      </c>
      <c r="CA2052" s="116">
        <v>0</v>
      </c>
      <c r="CB2052" s="116">
        <v>0</v>
      </c>
      <c r="CC2052" s="116">
        <v>0</v>
      </c>
      <c r="CD2052" s="116">
        <v>0</v>
      </c>
      <c r="CE2052" s="116">
        <v>1759.0091</v>
      </c>
      <c r="CF2052" s="32" t="s">
        <v>135</v>
      </c>
      <c r="CG2052" s="32" t="s">
        <v>136</v>
      </c>
      <c r="CH2052" s="32" t="s">
        <v>173</v>
      </c>
      <c r="CI2052" s="116">
        <v>3.1390700000000002</v>
      </c>
      <c r="CJ2052" s="116">
        <v>-65.504570000000001</v>
      </c>
      <c r="CK2052" s="116">
        <v>0.24625999999999998</v>
      </c>
      <c r="CL2052" s="116">
        <v>9.1189999999999993E-2</v>
      </c>
      <c r="CM2052" s="116">
        <v>0</v>
      </c>
      <c r="CN2052" s="116">
        <v>0</v>
      </c>
      <c r="CO2052" s="113">
        <v>0</v>
      </c>
      <c r="CP2052" s="32" t="s">
        <v>134</v>
      </c>
      <c r="CQ2052" s="32" t="s">
        <v>115</v>
      </c>
      <c r="CR2052" s="32" t="s">
        <v>134</v>
      </c>
      <c r="CS2052" s="32" t="s">
        <v>115</v>
      </c>
      <c r="CT2052" s="113">
        <v>0.3427</v>
      </c>
      <c r="CU2052" s="113">
        <v>0.6573</v>
      </c>
      <c r="CV2052" s="33" t="s">
        <v>4836</v>
      </c>
    </row>
    <row r="2053" spans="2:100">
      <c r="B2053" s="31">
        <v>2049</v>
      </c>
      <c r="C2053" s="32" t="s">
        <v>6255</v>
      </c>
      <c r="D2053" s="128"/>
      <c r="E2053" s="128"/>
      <c r="F2053" s="32" t="s">
        <v>115</v>
      </c>
      <c r="G2053" s="32" t="s">
        <v>6256</v>
      </c>
      <c r="H2053" s="32" t="s">
        <v>1556</v>
      </c>
      <c r="I2053" s="32" t="s">
        <v>189</v>
      </c>
      <c r="J2053" s="32" t="s">
        <v>115</v>
      </c>
      <c r="K2053" s="32" t="s">
        <v>115</v>
      </c>
      <c r="L2053" s="32" t="s">
        <v>395</v>
      </c>
      <c r="M2053" s="32" t="s">
        <v>6247</v>
      </c>
      <c r="N2053" s="32" t="s">
        <v>115</v>
      </c>
      <c r="O2053" s="32" t="s">
        <v>115</v>
      </c>
      <c r="P2053" s="110" t="s">
        <v>115</v>
      </c>
      <c r="Q2053" s="32" t="s">
        <v>115</v>
      </c>
      <c r="R2053" s="32" t="s">
        <v>115</v>
      </c>
      <c r="S2053" s="32" t="s">
        <v>121</v>
      </c>
      <c r="T2053" s="32" t="s">
        <v>115</v>
      </c>
      <c r="U2053" s="32" t="s">
        <v>1574</v>
      </c>
      <c r="V2053" s="32" t="s">
        <v>1512</v>
      </c>
      <c r="W2053" s="32" t="s">
        <v>123</v>
      </c>
      <c r="X2053" s="32" t="s">
        <v>115</v>
      </c>
      <c r="Y2053" s="128"/>
      <c r="Z2053" s="119" t="s">
        <v>115</v>
      </c>
      <c r="AA2053" s="119" t="s">
        <v>115</v>
      </c>
      <c r="AB2053" s="32" t="s">
        <v>115</v>
      </c>
      <c r="AC2053" s="32" t="s">
        <v>115</v>
      </c>
      <c r="AD2053" s="32" t="s">
        <v>6257</v>
      </c>
      <c r="AE2053" s="32" t="s">
        <v>115</v>
      </c>
      <c r="AF2053" s="32" t="s">
        <v>115</v>
      </c>
      <c r="AG2053" s="32" t="s">
        <v>115</v>
      </c>
      <c r="AH2053" s="32" t="s">
        <v>127</v>
      </c>
      <c r="AI2053" s="32">
        <v>5774835</v>
      </c>
      <c r="AJ2053" s="32" t="s">
        <v>6258</v>
      </c>
      <c r="AK2053" s="32" t="s">
        <v>6259</v>
      </c>
      <c r="AL2053" s="32">
        <v>1</v>
      </c>
      <c r="AM2053" s="32">
        <v>92</v>
      </c>
      <c r="AN2053" s="32" t="s">
        <v>128</v>
      </c>
      <c r="AO2053" s="32" t="s">
        <v>129</v>
      </c>
      <c r="AP2053" s="32" t="s">
        <v>115</v>
      </c>
      <c r="AQ2053" s="32" t="s">
        <v>130</v>
      </c>
      <c r="AR2053" s="32">
        <v>2018</v>
      </c>
      <c r="AS2053" s="32" t="s">
        <v>115</v>
      </c>
      <c r="AT2053" s="32" t="s">
        <v>123</v>
      </c>
      <c r="AU2053" s="32" t="s">
        <v>115</v>
      </c>
      <c r="AV2053" s="32" t="s">
        <v>115</v>
      </c>
      <c r="AW2053" s="32" t="s">
        <v>115</v>
      </c>
      <c r="AX2053" s="32" t="s">
        <v>123</v>
      </c>
      <c r="AY2053" s="32" t="s">
        <v>115</v>
      </c>
      <c r="AZ2053" s="110" t="s">
        <v>115</v>
      </c>
      <c r="BA2053" s="32" t="s">
        <v>115</v>
      </c>
      <c r="BB2053" s="32" t="s">
        <v>115</v>
      </c>
      <c r="BC2053" s="32" t="s">
        <v>115</v>
      </c>
      <c r="BD2053" s="32" t="s">
        <v>115</v>
      </c>
      <c r="BE2053" s="32" t="s">
        <v>115</v>
      </c>
      <c r="BF2053" s="110" t="s">
        <v>115</v>
      </c>
      <c r="BG2053" s="32" t="s">
        <v>131</v>
      </c>
      <c r="BH2053" s="32" t="s">
        <v>115</v>
      </c>
      <c r="BI2053" s="32" t="s">
        <v>132</v>
      </c>
      <c r="BJ2053" s="32" t="s">
        <v>115</v>
      </c>
      <c r="BK2053" s="110" t="s">
        <v>115</v>
      </c>
      <c r="BL2053" s="110" t="s">
        <v>115</v>
      </c>
      <c r="BM2053" s="110" t="s">
        <v>133</v>
      </c>
      <c r="BN2053" s="32" t="s">
        <v>115</v>
      </c>
      <c r="BO2053" s="32" t="s">
        <v>115</v>
      </c>
      <c r="BP2053" s="32" t="b">
        <v>0</v>
      </c>
      <c r="BQ2053" s="116" t="s">
        <v>115</v>
      </c>
      <c r="BR2053" s="32" t="s">
        <v>134</v>
      </c>
      <c r="BS2053" s="116">
        <v>4718.2106000000003</v>
      </c>
      <c r="BT2053" s="116">
        <v>4718.2106000000003</v>
      </c>
      <c r="BU2053" s="116">
        <v>0.13439999999999999</v>
      </c>
      <c r="BV2053" s="116">
        <v>-4499.8852999999999</v>
      </c>
      <c r="BW2053" s="116">
        <v>8.6820000000000004</v>
      </c>
      <c r="BX2053" s="116">
        <v>0</v>
      </c>
      <c r="BY2053" s="116">
        <v>0</v>
      </c>
      <c r="BZ2053" s="116">
        <v>0</v>
      </c>
      <c r="CA2053" s="116">
        <v>0</v>
      </c>
      <c r="CB2053" s="116">
        <v>0</v>
      </c>
      <c r="CC2053" s="116">
        <v>0</v>
      </c>
      <c r="CD2053" s="116">
        <v>0</v>
      </c>
      <c r="CE2053" s="116">
        <v>4718.2106000000003</v>
      </c>
      <c r="CF2053" s="32" t="s">
        <v>135</v>
      </c>
      <c r="CG2053" s="32" t="s">
        <v>136</v>
      </c>
      <c r="CH2053" s="32" t="s">
        <v>173</v>
      </c>
      <c r="CI2053" s="116">
        <v>0.73567000000000005</v>
      </c>
      <c r="CJ2053" s="116">
        <v>8.4949999999999998E-2</v>
      </c>
      <c r="CK2053" s="116">
        <v>-2845.4427299999998</v>
      </c>
      <c r="CL2053" s="116">
        <v>5.6002900000000002</v>
      </c>
      <c r="CM2053" s="116">
        <v>0</v>
      </c>
      <c r="CN2053" s="116">
        <v>0</v>
      </c>
      <c r="CO2053" s="113">
        <v>0</v>
      </c>
      <c r="CP2053" s="32" t="s">
        <v>134</v>
      </c>
      <c r="CQ2053" s="32" t="s">
        <v>115</v>
      </c>
      <c r="CR2053" s="32" t="s">
        <v>134</v>
      </c>
      <c r="CS2053" s="32" t="s">
        <v>115</v>
      </c>
      <c r="CT2053" s="113">
        <v>0.3427</v>
      </c>
      <c r="CU2053" s="113">
        <v>0.6573</v>
      </c>
      <c r="CV2053" s="33" t="s">
        <v>4836</v>
      </c>
    </row>
    <row r="2054" spans="2:100">
      <c r="B2054" s="31">
        <v>2050</v>
      </c>
      <c r="C2054" s="32" t="s">
        <v>6260</v>
      </c>
      <c r="D2054" s="128"/>
      <c r="E2054" s="128"/>
      <c r="F2054" s="32" t="s">
        <v>6261</v>
      </c>
      <c r="G2054" s="32" t="s">
        <v>6262</v>
      </c>
      <c r="H2054" s="32" t="s">
        <v>1841</v>
      </c>
      <c r="I2054" s="32" t="s">
        <v>189</v>
      </c>
      <c r="J2054" s="32" t="s">
        <v>115</v>
      </c>
      <c r="K2054" s="32" t="s">
        <v>115</v>
      </c>
      <c r="L2054" s="32" t="s">
        <v>395</v>
      </c>
      <c r="M2054" s="32" t="s">
        <v>6247</v>
      </c>
      <c r="N2054" s="32" t="s">
        <v>115</v>
      </c>
      <c r="O2054" s="32" t="s">
        <v>115</v>
      </c>
      <c r="P2054" s="110">
        <v>45846</v>
      </c>
      <c r="Q2054" s="32">
        <v>99</v>
      </c>
      <c r="R2054" s="32" t="s">
        <v>115</v>
      </c>
      <c r="S2054" s="32" t="s">
        <v>203</v>
      </c>
      <c r="T2054" s="32" t="s">
        <v>203</v>
      </c>
      <c r="U2054" s="32" t="s">
        <v>1574</v>
      </c>
      <c r="V2054" s="32" t="s">
        <v>1512</v>
      </c>
      <c r="W2054" s="32" t="s">
        <v>123</v>
      </c>
      <c r="X2054" s="32" t="s">
        <v>1920</v>
      </c>
      <c r="Y2054" s="128"/>
      <c r="Z2054" s="119" t="s">
        <v>115</v>
      </c>
      <c r="AA2054" s="119" t="s">
        <v>115</v>
      </c>
      <c r="AB2054" s="32" t="s">
        <v>1728</v>
      </c>
      <c r="AC2054" s="32" t="s">
        <v>115</v>
      </c>
      <c r="AD2054" s="32" t="s">
        <v>6248</v>
      </c>
      <c r="AE2054" s="32" t="s">
        <v>4966</v>
      </c>
      <c r="AF2054" s="32" t="s">
        <v>6263</v>
      </c>
      <c r="AG2054" s="32" t="s">
        <v>3327</v>
      </c>
      <c r="AH2054" s="32" t="s">
        <v>127</v>
      </c>
      <c r="AI2054" s="32">
        <v>5526594</v>
      </c>
      <c r="AJ2054" s="32" t="s">
        <v>6264</v>
      </c>
      <c r="AK2054" s="32" t="s">
        <v>6260</v>
      </c>
      <c r="AL2054" s="32">
        <v>1</v>
      </c>
      <c r="AM2054" s="32">
        <v>92</v>
      </c>
      <c r="AN2054" s="32" t="s">
        <v>128</v>
      </c>
      <c r="AO2054" s="32" t="s">
        <v>129</v>
      </c>
      <c r="AP2054" s="32" t="s">
        <v>203</v>
      </c>
      <c r="AQ2054" s="32" t="s">
        <v>130</v>
      </c>
      <c r="AR2054" s="32">
        <v>2017</v>
      </c>
      <c r="AS2054" s="32" t="s">
        <v>115</v>
      </c>
      <c r="AT2054" s="32" t="s">
        <v>123</v>
      </c>
      <c r="AU2054" s="32" t="s">
        <v>115</v>
      </c>
      <c r="AV2054" s="32" t="s">
        <v>115</v>
      </c>
      <c r="AW2054" s="32" t="s">
        <v>115</v>
      </c>
      <c r="AX2054" s="32" t="s">
        <v>123</v>
      </c>
      <c r="AY2054" s="32" t="s">
        <v>115</v>
      </c>
      <c r="AZ2054" s="110" t="s">
        <v>115</v>
      </c>
      <c r="BA2054" s="32" t="s">
        <v>115</v>
      </c>
      <c r="BB2054" s="32" t="s">
        <v>115</v>
      </c>
      <c r="BC2054" s="32" t="s">
        <v>115</v>
      </c>
      <c r="BD2054" s="32" t="s">
        <v>115</v>
      </c>
      <c r="BE2054" s="32" t="s">
        <v>115</v>
      </c>
      <c r="BF2054" s="110" t="s">
        <v>115</v>
      </c>
      <c r="BG2054" s="32" t="s">
        <v>131</v>
      </c>
      <c r="BH2054" s="32" t="s">
        <v>115</v>
      </c>
      <c r="BI2054" s="32" t="s">
        <v>488</v>
      </c>
      <c r="BJ2054" s="32">
        <v>4</v>
      </c>
      <c r="BK2054" s="110">
        <v>45973</v>
      </c>
      <c r="BL2054" s="110" t="s">
        <v>115</v>
      </c>
      <c r="BM2054" s="110">
        <v>46034</v>
      </c>
      <c r="BN2054" s="32" t="s">
        <v>115</v>
      </c>
      <c r="BO2054" s="32" t="s">
        <v>115</v>
      </c>
      <c r="BP2054" s="32" t="b">
        <v>1</v>
      </c>
      <c r="BQ2054" s="116" t="s">
        <v>115</v>
      </c>
      <c r="BR2054" s="32" t="s">
        <v>134</v>
      </c>
      <c r="BS2054" s="116">
        <v>4263.8193000000001</v>
      </c>
      <c r="BT2054" s="116">
        <v>8026.2965000000004</v>
      </c>
      <c r="BU2054" s="116">
        <v>155.32570000000001</v>
      </c>
      <c r="BV2054" s="116">
        <v>197.2449</v>
      </c>
      <c r="BW2054" s="116">
        <v>382.09309999999999</v>
      </c>
      <c r="BX2054" s="116">
        <v>442.67360000000002</v>
      </c>
      <c r="BY2054" s="116">
        <v>4594.9746999999998</v>
      </c>
      <c r="BZ2054" s="116">
        <v>1208.9139</v>
      </c>
      <c r="CA2054" s="116">
        <v>0</v>
      </c>
      <c r="CB2054" s="116">
        <v>0</v>
      </c>
      <c r="CC2054" s="116">
        <v>0</v>
      </c>
      <c r="CD2054" s="116">
        <v>0</v>
      </c>
      <c r="CE2054" s="116">
        <v>2222.4079000000002</v>
      </c>
      <c r="CF2054" s="32" t="s">
        <v>135</v>
      </c>
      <c r="CG2054" s="32" t="s">
        <v>136</v>
      </c>
      <c r="CH2054" s="32" t="s">
        <v>323</v>
      </c>
      <c r="CI2054" s="116">
        <v>58.566569999999992</v>
      </c>
      <c r="CJ2054" s="116">
        <v>-29.685700000000015</v>
      </c>
      <c r="CK2054" s="116">
        <v>166.84457999999998</v>
      </c>
      <c r="CL2054" s="116">
        <v>323.20308000000006</v>
      </c>
      <c r="CM2054" s="116">
        <v>374.44635000000005</v>
      </c>
      <c r="CN2054" s="116">
        <v>2453.2169100000001</v>
      </c>
      <c r="CO2054" s="113">
        <v>0</v>
      </c>
      <c r="CP2054" s="32" t="s">
        <v>134</v>
      </c>
      <c r="CQ2054" s="32" t="s">
        <v>115</v>
      </c>
      <c r="CR2054" s="32" t="s">
        <v>134</v>
      </c>
      <c r="CS2054" s="32" t="s">
        <v>115</v>
      </c>
      <c r="CT2054" s="113">
        <v>0</v>
      </c>
      <c r="CU2054" s="113">
        <v>1</v>
      </c>
      <c r="CV2054" s="33" t="s">
        <v>4836</v>
      </c>
    </row>
    <row r="2055" spans="2:100">
      <c r="B2055" s="31">
        <v>2051</v>
      </c>
      <c r="C2055" s="32" t="s">
        <v>6265</v>
      </c>
      <c r="D2055" s="128"/>
      <c r="E2055" s="128"/>
      <c r="F2055" s="32" t="s">
        <v>115</v>
      </c>
      <c r="G2055" s="32" t="s">
        <v>6266</v>
      </c>
      <c r="H2055" s="32" t="s">
        <v>1556</v>
      </c>
      <c r="I2055" s="32" t="s">
        <v>189</v>
      </c>
      <c r="J2055" s="32" t="s">
        <v>115</v>
      </c>
      <c r="K2055" s="32" t="s">
        <v>115</v>
      </c>
      <c r="L2055" s="32" t="s">
        <v>395</v>
      </c>
      <c r="M2055" s="32" t="s">
        <v>6267</v>
      </c>
      <c r="N2055" s="32" t="s">
        <v>115</v>
      </c>
      <c r="O2055" s="32" t="s">
        <v>115</v>
      </c>
      <c r="P2055" s="110" t="s">
        <v>115</v>
      </c>
      <c r="Q2055" s="32" t="s">
        <v>115</v>
      </c>
      <c r="R2055" s="32" t="s">
        <v>115</v>
      </c>
      <c r="S2055" s="32" t="s">
        <v>121</v>
      </c>
      <c r="T2055" s="32" t="s">
        <v>115</v>
      </c>
      <c r="U2055" s="32" t="s">
        <v>502</v>
      </c>
      <c r="V2055" s="32" t="s">
        <v>6268</v>
      </c>
      <c r="W2055" s="32" t="s">
        <v>123</v>
      </c>
      <c r="X2055" s="32" t="s">
        <v>115</v>
      </c>
      <c r="Y2055" s="128"/>
      <c r="Z2055" s="119" t="s">
        <v>115</v>
      </c>
      <c r="AA2055" s="119" t="s">
        <v>115</v>
      </c>
      <c r="AB2055" s="32" t="s">
        <v>115</v>
      </c>
      <c r="AC2055" s="32" t="s">
        <v>115</v>
      </c>
      <c r="AD2055" s="32" t="s">
        <v>1758</v>
      </c>
      <c r="AE2055" s="32" t="s">
        <v>4854</v>
      </c>
      <c r="AF2055" s="32" t="s">
        <v>3481</v>
      </c>
      <c r="AG2055" s="32" t="s">
        <v>3491</v>
      </c>
      <c r="AH2055" s="32" t="s">
        <v>127</v>
      </c>
      <c r="AI2055" s="32">
        <v>5508839</v>
      </c>
      <c r="AJ2055" s="32" t="s">
        <v>115</v>
      </c>
      <c r="AK2055" s="32" t="s">
        <v>115</v>
      </c>
      <c r="AL2055" s="32" t="s">
        <v>115</v>
      </c>
      <c r="AM2055" s="32">
        <v>92</v>
      </c>
      <c r="AN2055" s="32" t="s">
        <v>128</v>
      </c>
      <c r="AO2055" s="32" t="s">
        <v>129</v>
      </c>
      <c r="AP2055" s="32" t="s">
        <v>115</v>
      </c>
      <c r="AQ2055" s="32" t="s">
        <v>130</v>
      </c>
      <c r="AR2055" s="32">
        <v>2014</v>
      </c>
      <c r="AS2055" s="32" t="s">
        <v>115</v>
      </c>
      <c r="AT2055" s="32" t="s">
        <v>123</v>
      </c>
      <c r="AU2055" s="32" t="s">
        <v>115</v>
      </c>
      <c r="AV2055" s="32" t="s">
        <v>115</v>
      </c>
      <c r="AW2055" s="32" t="s">
        <v>115</v>
      </c>
      <c r="AX2055" s="32" t="s">
        <v>123</v>
      </c>
      <c r="AY2055" s="32" t="s">
        <v>115</v>
      </c>
      <c r="AZ2055" s="110" t="s">
        <v>115</v>
      </c>
      <c r="BA2055" s="32" t="s">
        <v>115</v>
      </c>
      <c r="BB2055" s="32" t="s">
        <v>115</v>
      </c>
      <c r="BC2055" s="32" t="s">
        <v>115</v>
      </c>
      <c r="BD2055" s="32" t="s">
        <v>115</v>
      </c>
      <c r="BE2055" s="32" t="s">
        <v>115</v>
      </c>
      <c r="BF2055" s="110" t="s">
        <v>115</v>
      </c>
      <c r="BG2055" s="32" t="s">
        <v>131</v>
      </c>
      <c r="BH2055" s="32" t="s">
        <v>115</v>
      </c>
      <c r="BI2055" s="32" t="s">
        <v>132</v>
      </c>
      <c r="BJ2055" s="32" t="s">
        <v>115</v>
      </c>
      <c r="BK2055" s="110" t="s">
        <v>115</v>
      </c>
      <c r="BL2055" s="110" t="s">
        <v>115</v>
      </c>
      <c r="BM2055" s="110" t="s">
        <v>133</v>
      </c>
      <c r="BN2055" s="32" t="s">
        <v>115</v>
      </c>
      <c r="BO2055" s="32" t="s">
        <v>115</v>
      </c>
      <c r="BP2055" s="32" t="b">
        <v>1</v>
      </c>
      <c r="BQ2055" s="116" t="s">
        <v>115</v>
      </c>
      <c r="BR2055" s="32" t="s">
        <v>134</v>
      </c>
      <c r="BS2055" s="116">
        <v>187368.26869999999</v>
      </c>
      <c r="BT2055" s="116">
        <v>187368.26869999999</v>
      </c>
      <c r="BU2055" s="116">
        <v>48896.465499999998</v>
      </c>
      <c r="BV2055" s="116">
        <v>32098.782299999999</v>
      </c>
      <c r="BW2055" s="116">
        <v>7874.9503000000004</v>
      </c>
      <c r="BX2055" s="116">
        <v>3226.5832</v>
      </c>
      <c r="BY2055" s="116">
        <v>1731.8983000000001</v>
      </c>
      <c r="BZ2055" s="116">
        <v>0</v>
      </c>
      <c r="CA2055" s="116">
        <v>0</v>
      </c>
      <c r="CB2055" s="116">
        <v>0</v>
      </c>
      <c r="CC2055" s="116">
        <v>0</v>
      </c>
      <c r="CD2055" s="116">
        <v>0</v>
      </c>
      <c r="CE2055" s="116">
        <v>185636.37039999999</v>
      </c>
      <c r="CF2055" s="32" t="s">
        <v>135</v>
      </c>
      <c r="CG2055" s="32" t="s">
        <v>136</v>
      </c>
      <c r="CH2055" s="32" t="s">
        <v>137</v>
      </c>
      <c r="CI2055" s="116">
        <v>16569.26715</v>
      </c>
      <c r="CJ2055" s="116">
        <v>45422.679309999992</v>
      </c>
      <c r="CK2055" s="116">
        <v>17950.35124</v>
      </c>
      <c r="CL2055" s="116">
        <v>11223.2816</v>
      </c>
      <c r="CM2055" s="116">
        <v>2527.7045200000002</v>
      </c>
      <c r="CN2055" s="116">
        <v>-519.37023000000011</v>
      </c>
      <c r="CO2055" s="113">
        <v>0</v>
      </c>
      <c r="CP2055" s="32" t="s">
        <v>134</v>
      </c>
      <c r="CQ2055" s="32" t="s">
        <v>115</v>
      </c>
      <c r="CR2055" s="32" t="s">
        <v>134</v>
      </c>
      <c r="CS2055" s="32" t="s">
        <v>115</v>
      </c>
      <c r="CT2055" s="113">
        <v>0.3427</v>
      </c>
      <c r="CU2055" s="113">
        <v>0.6573</v>
      </c>
      <c r="CV2055" s="33" t="s">
        <v>4836</v>
      </c>
    </row>
    <row r="2056" spans="2:100">
      <c r="B2056" s="31">
        <v>2052</v>
      </c>
      <c r="C2056" s="32" t="s">
        <v>6269</v>
      </c>
      <c r="D2056" s="128"/>
      <c r="E2056" s="128"/>
      <c r="F2056" s="32" t="s">
        <v>115</v>
      </c>
      <c r="G2056" s="32" t="s">
        <v>6270</v>
      </c>
      <c r="H2056" s="32" t="s">
        <v>1556</v>
      </c>
      <c r="I2056" s="32" t="s">
        <v>189</v>
      </c>
      <c r="J2056" s="32" t="s">
        <v>115</v>
      </c>
      <c r="K2056" s="32" t="s">
        <v>115</v>
      </c>
      <c r="L2056" s="32" t="s">
        <v>395</v>
      </c>
      <c r="M2056" s="32" t="s">
        <v>6267</v>
      </c>
      <c r="N2056" s="32" t="s">
        <v>115</v>
      </c>
      <c r="O2056" s="32" t="s">
        <v>115</v>
      </c>
      <c r="P2056" s="110" t="s">
        <v>115</v>
      </c>
      <c r="Q2056" s="32" t="s">
        <v>115</v>
      </c>
      <c r="R2056" s="32" t="s">
        <v>115</v>
      </c>
      <c r="S2056" s="32" t="s">
        <v>121</v>
      </c>
      <c r="T2056" s="32" t="s">
        <v>115</v>
      </c>
      <c r="U2056" s="32" t="s">
        <v>502</v>
      </c>
      <c r="V2056" s="32" t="s">
        <v>6268</v>
      </c>
      <c r="W2056" s="32" t="s">
        <v>123</v>
      </c>
      <c r="X2056" s="32" t="s">
        <v>887</v>
      </c>
      <c r="Y2056" s="128"/>
      <c r="Z2056" s="119" t="s">
        <v>115</v>
      </c>
      <c r="AA2056" s="119" t="s">
        <v>115</v>
      </c>
      <c r="AB2056" s="32" t="s">
        <v>115</v>
      </c>
      <c r="AC2056" s="32" t="s">
        <v>115</v>
      </c>
      <c r="AD2056" s="32" t="s">
        <v>115</v>
      </c>
      <c r="AE2056" s="32" t="s">
        <v>115</v>
      </c>
      <c r="AF2056" s="32" t="s">
        <v>115</v>
      </c>
      <c r="AG2056" s="32" t="s">
        <v>115</v>
      </c>
      <c r="AH2056" s="32" t="s">
        <v>127</v>
      </c>
      <c r="AI2056" s="32">
        <v>5541802</v>
      </c>
      <c r="AJ2056" s="32" t="s">
        <v>115</v>
      </c>
      <c r="AK2056" s="32" t="s">
        <v>115</v>
      </c>
      <c r="AL2056" s="32" t="s">
        <v>115</v>
      </c>
      <c r="AM2056" s="32">
        <v>92</v>
      </c>
      <c r="AN2056" s="32" t="s">
        <v>128</v>
      </c>
      <c r="AO2056" s="32" t="s">
        <v>129</v>
      </c>
      <c r="AP2056" s="32" t="s">
        <v>115</v>
      </c>
      <c r="AQ2056" s="32" t="s">
        <v>130</v>
      </c>
      <c r="AR2056" s="32">
        <v>2021</v>
      </c>
      <c r="AS2056" s="32" t="s">
        <v>115</v>
      </c>
      <c r="AT2056" s="32" t="s">
        <v>123</v>
      </c>
      <c r="AU2056" s="32" t="s">
        <v>115</v>
      </c>
      <c r="AV2056" s="32" t="s">
        <v>115</v>
      </c>
      <c r="AW2056" s="32" t="s">
        <v>115</v>
      </c>
      <c r="AX2056" s="32" t="s">
        <v>123</v>
      </c>
      <c r="AY2056" s="32" t="s">
        <v>115</v>
      </c>
      <c r="AZ2056" s="110" t="s">
        <v>115</v>
      </c>
      <c r="BA2056" s="32" t="s">
        <v>115</v>
      </c>
      <c r="BB2056" s="32" t="s">
        <v>115</v>
      </c>
      <c r="BC2056" s="32" t="s">
        <v>115</v>
      </c>
      <c r="BD2056" s="32" t="s">
        <v>115</v>
      </c>
      <c r="BE2056" s="32" t="s">
        <v>115</v>
      </c>
      <c r="BF2056" s="110" t="s">
        <v>115</v>
      </c>
      <c r="BG2056" s="32" t="s">
        <v>131</v>
      </c>
      <c r="BH2056" s="32" t="s">
        <v>115</v>
      </c>
      <c r="BI2056" s="32" t="s">
        <v>132</v>
      </c>
      <c r="BJ2056" s="32" t="s">
        <v>115</v>
      </c>
      <c r="BK2056" s="110" t="s">
        <v>115</v>
      </c>
      <c r="BL2056" s="110" t="s">
        <v>115</v>
      </c>
      <c r="BM2056" s="110" t="s">
        <v>133</v>
      </c>
      <c r="BN2056" s="32" t="s">
        <v>115</v>
      </c>
      <c r="BO2056" s="32" t="s">
        <v>115</v>
      </c>
      <c r="BP2056" s="32" t="b">
        <v>0</v>
      </c>
      <c r="BQ2056" s="116" t="s">
        <v>115</v>
      </c>
      <c r="BR2056" s="32" t="s">
        <v>134</v>
      </c>
      <c r="BS2056" s="116">
        <v>1093.6968999999999</v>
      </c>
      <c r="BT2056" s="116">
        <v>1093.6968999999999</v>
      </c>
      <c r="BU2056" s="116">
        <v>638.72550000000001</v>
      </c>
      <c r="BV2056" s="116">
        <v>0.47949999999999998</v>
      </c>
      <c r="BW2056" s="116">
        <v>0</v>
      </c>
      <c r="BX2056" s="116">
        <v>0</v>
      </c>
      <c r="BY2056" s="116">
        <v>0</v>
      </c>
      <c r="BZ2056" s="116">
        <v>0</v>
      </c>
      <c r="CA2056" s="116">
        <v>0</v>
      </c>
      <c r="CB2056" s="116">
        <v>0</v>
      </c>
      <c r="CC2056" s="116">
        <v>0</v>
      </c>
      <c r="CD2056" s="116">
        <v>0</v>
      </c>
      <c r="CE2056" s="116">
        <v>1093.6968999999999</v>
      </c>
      <c r="CF2056" s="32" t="s">
        <v>135</v>
      </c>
      <c r="CG2056" s="32" t="s">
        <v>136</v>
      </c>
      <c r="CH2056" s="32" t="s">
        <v>456</v>
      </c>
      <c r="CI2056" s="116">
        <v>454.49182999999999</v>
      </c>
      <c r="CJ2056" s="116">
        <v>638.72552999999994</v>
      </c>
      <c r="CK2056" s="116">
        <v>0.47953999999999997</v>
      </c>
      <c r="CL2056" s="116">
        <v>0</v>
      </c>
      <c r="CM2056" s="116">
        <v>0</v>
      </c>
      <c r="CN2056" s="116">
        <v>0</v>
      </c>
      <c r="CO2056" s="113">
        <v>0</v>
      </c>
      <c r="CP2056" s="32" t="s">
        <v>134</v>
      </c>
      <c r="CQ2056" s="32" t="s">
        <v>115</v>
      </c>
      <c r="CR2056" s="32" t="s">
        <v>134</v>
      </c>
      <c r="CS2056" s="32" t="s">
        <v>115</v>
      </c>
      <c r="CT2056" s="113">
        <v>0.3427</v>
      </c>
      <c r="CU2056" s="113">
        <v>0.6573</v>
      </c>
      <c r="CV2056" s="33" t="s">
        <v>4836</v>
      </c>
    </row>
    <row r="2057" spans="2:100">
      <c r="B2057" s="31">
        <v>2053</v>
      </c>
      <c r="C2057" s="32" t="s">
        <v>6271</v>
      </c>
      <c r="D2057" s="128"/>
      <c r="E2057" s="128"/>
      <c r="F2057" s="32" t="s">
        <v>115</v>
      </c>
      <c r="G2057" s="32" t="s">
        <v>6272</v>
      </c>
      <c r="H2057" s="32" t="s">
        <v>1556</v>
      </c>
      <c r="I2057" s="32" t="s">
        <v>189</v>
      </c>
      <c r="J2057" s="32" t="s">
        <v>115</v>
      </c>
      <c r="K2057" s="32" t="s">
        <v>115</v>
      </c>
      <c r="L2057" s="32" t="s">
        <v>395</v>
      </c>
      <c r="M2057" s="32" t="s">
        <v>6267</v>
      </c>
      <c r="N2057" s="32" t="s">
        <v>115</v>
      </c>
      <c r="O2057" s="32" t="s">
        <v>115</v>
      </c>
      <c r="P2057" s="110" t="s">
        <v>115</v>
      </c>
      <c r="Q2057" s="32" t="s">
        <v>115</v>
      </c>
      <c r="R2057" s="32" t="s">
        <v>115</v>
      </c>
      <c r="S2057" s="32" t="s">
        <v>121</v>
      </c>
      <c r="T2057" s="32" t="s">
        <v>115</v>
      </c>
      <c r="U2057" s="32" t="s">
        <v>502</v>
      </c>
      <c r="V2057" s="32" t="s">
        <v>6268</v>
      </c>
      <c r="W2057" s="32" t="s">
        <v>123</v>
      </c>
      <c r="X2057" s="32" t="s">
        <v>115</v>
      </c>
      <c r="Y2057" s="128"/>
      <c r="Z2057" s="119" t="s">
        <v>115</v>
      </c>
      <c r="AA2057" s="119" t="s">
        <v>115</v>
      </c>
      <c r="AB2057" s="32" t="s">
        <v>115</v>
      </c>
      <c r="AC2057" s="32" t="s">
        <v>115</v>
      </c>
      <c r="AD2057" s="32" t="s">
        <v>115</v>
      </c>
      <c r="AE2057" s="32" t="s">
        <v>115</v>
      </c>
      <c r="AF2057" s="32" t="s">
        <v>115</v>
      </c>
      <c r="AG2057" s="32" t="s">
        <v>115</v>
      </c>
      <c r="AH2057" s="32" t="s">
        <v>127</v>
      </c>
      <c r="AI2057" s="32">
        <v>5542431</v>
      </c>
      <c r="AJ2057" s="32" t="s">
        <v>115</v>
      </c>
      <c r="AK2057" s="32" t="s">
        <v>115</v>
      </c>
      <c r="AL2057" s="32" t="s">
        <v>115</v>
      </c>
      <c r="AM2057" s="32">
        <v>92</v>
      </c>
      <c r="AN2057" s="32" t="s">
        <v>128</v>
      </c>
      <c r="AO2057" s="32" t="s">
        <v>129</v>
      </c>
      <c r="AP2057" s="32" t="s">
        <v>115</v>
      </c>
      <c r="AQ2057" s="32" t="s">
        <v>130</v>
      </c>
      <c r="AR2057" s="32">
        <v>2021</v>
      </c>
      <c r="AS2057" s="32" t="s">
        <v>115</v>
      </c>
      <c r="AT2057" s="32" t="s">
        <v>123</v>
      </c>
      <c r="AU2057" s="32" t="s">
        <v>115</v>
      </c>
      <c r="AV2057" s="32" t="s">
        <v>115</v>
      </c>
      <c r="AW2057" s="32" t="s">
        <v>115</v>
      </c>
      <c r="AX2057" s="32" t="s">
        <v>123</v>
      </c>
      <c r="AY2057" s="32" t="s">
        <v>115</v>
      </c>
      <c r="AZ2057" s="110" t="s">
        <v>115</v>
      </c>
      <c r="BA2057" s="32" t="s">
        <v>115</v>
      </c>
      <c r="BB2057" s="32" t="s">
        <v>115</v>
      </c>
      <c r="BC2057" s="32" t="s">
        <v>115</v>
      </c>
      <c r="BD2057" s="32" t="s">
        <v>115</v>
      </c>
      <c r="BE2057" s="32" t="s">
        <v>115</v>
      </c>
      <c r="BF2057" s="110" t="s">
        <v>115</v>
      </c>
      <c r="BG2057" s="32" t="s">
        <v>131</v>
      </c>
      <c r="BH2057" s="32" t="s">
        <v>115</v>
      </c>
      <c r="BI2057" s="32" t="s">
        <v>132</v>
      </c>
      <c r="BJ2057" s="32" t="s">
        <v>115</v>
      </c>
      <c r="BK2057" s="110" t="s">
        <v>115</v>
      </c>
      <c r="BL2057" s="110" t="s">
        <v>115</v>
      </c>
      <c r="BM2057" s="110" t="s">
        <v>133</v>
      </c>
      <c r="BN2057" s="32" t="s">
        <v>115</v>
      </c>
      <c r="BO2057" s="32" t="s">
        <v>115</v>
      </c>
      <c r="BP2057" s="32" t="b">
        <v>0</v>
      </c>
      <c r="BQ2057" s="116" t="s">
        <v>115</v>
      </c>
      <c r="BR2057" s="32" t="s">
        <v>134</v>
      </c>
      <c r="BS2057" s="116">
        <v>15795.348599999999</v>
      </c>
      <c r="BT2057" s="116">
        <v>15795.348599999999</v>
      </c>
      <c r="BU2057" s="116">
        <v>11117.240100000001</v>
      </c>
      <c r="BV2057" s="116">
        <v>4473.4636</v>
      </c>
      <c r="BW2057" s="116">
        <v>204.6448</v>
      </c>
      <c r="BX2057" s="116">
        <v>0</v>
      </c>
      <c r="BY2057" s="116">
        <v>0</v>
      </c>
      <c r="BZ2057" s="116">
        <v>0</v>
      </c>
      <c r="CA2057" s="116">
        <v>0</v>
      </c>
      <c r="CB2057" s="116">
        <v>0</v>
      </c>
      <c r="CC2057" s="116">
        <v>0</v>
      </c>
      <c r="CD2057" s="116">
        <v>0</v>
      </c>
      <c r="CE2057" s="116">
        <v>15795.348599999999</v>
      </c>
      <c r="CF2057" s="32" t="s">
        <v>135</v>
      </c>
      <c r="CG2057" s="32" t="s">
        <v>136</v>
      </c>
      <c r="CH2057" s="32" t="s">
        <v>241</v>
      </c>
      <c r="CI2057" s="116">
        <v>0</v>
      </c>
      <c r="CJ2057" s="116">
        <v>10168.98684</v>
      </c>
      <c r="CK2057" s="116">
        <v>4065.8340800000001</v>
      </c>
      <c r="CL2057" s="116">
        <v>183.18013999999999</v>
      </c>
      <c r="CM2057" s="116">
        <v>0</v>
      </c>
      <c r="CN2057" s="116">
        <v>0</v>
      </c>
      <c r="CO2057" s="113">
        <v>0</v>
      </c>
      <c r="CP2057" s="32" t="s">
        <v>134</v>
      </c>
      <c r="CQ2057" s="32" t="s">
        <v>115</v>
      </c>
      <c r="CR2057" s="32" t="s">
        <v>134</v>
      </c>
      <c r="CS2057" s="32" t="s">
        <v>115</v>
      </c>
      <c r="CT2057" s="113">
        <v>0.3427</v>
      </c>
      <c r="CU2057" s="113">
        <v>0.6573</v>
      </c>
      <c r="CV2057" s="33" t="s">
        <v>4836</v>
      </c>
    </row>
    <row r="2058" spans="2:100">
      <c r="B2058" s="31">
        <v>2054</v>
      </c>
      <c r="C2058" s="32" t="s">
        <v>6273</v>
      </c>
      <c r="D2058" s="128"/>
      <c r="E2058" s="128"/>
      <c r="F2058" s="32" t="s">
        <v>6274</v>
      </c>
      <c r="G2058" s="32" t="s">
        <v>6275</v>
      </c>
      <c r="H2058" s="32" t="s">
        <v>1556</v>
      </c>
      <c r="I2058" s="32" t="s">
        <v>189</v>
      </c>
      <c r="J2058" s="32" t="s">
        <v>115</v>
      </c>
      <c r="K2058" s="32" t="s">
        <v>115</v>
      </c>
      <c r="L2058" s="32" t="s">
        <v>395</v>
      </c>
      <c r="M2058" s="32" t="s">
        <v>6267</v>
      </c>
      <c r="N2058" s="32" t="s">
        <v>115</v>
      </c>
      <c r="O2058" s="32" t="s">
        <v>115</v>
      </c>
      <c r="P2058" s="110">
        <v>45860</v>
      </c>
      <c r="Q2058" s="32">
        <v>20</v>
      </c>
      <c r="R2058" s="32" t="s">
        <v>115</v>
      </c>
      <c r="S2058" s="32" t="s">
        <v>121</v>
      </c>
      <c r="T2058" s="32" t="s">
        <v>115</v>
      </c>
      <c r="U2058" s="32" t="s">
        <v>502</v>
      </c>
      <c r="V2058" s="32" t="s">
        <v>6276</v>
      </c>
      <c r="W2058" s="32" t="s">
        <v>123</v>
      </c>
      <c r="X2058" s="32" t="s">
        <v>1920</v>
      </c>
      <c r="Y2058" s="128"/>
      <c r="Z2058" s="119">
        <v>12</v>
      </c>
      <c r="AA2058" s="119" t="s">
        <v>115</v>
      </c>
      <c r="AB2058" s="32" t="s">
        <v>1842</v>
      </c>
      <c r="AC2058" s="32" t="s">
        <v>115</v>
      </c>
      <c r="AD2058" s="32" t="s">
        <v>6248</v>
      </c>
      <c r="AE2058" s="32" t="s">
        <v>4966</v>
      </c>
      <c r="AF2058" s="32" t="s">
        <v>1696</v>
      </c>
      <c r="AG2058" s="32" t="s">
        <v>115</v>
      </c>
      <c r="AH2058" s="32" t="s">
        <v>127</v>
      </c>
      <c r="AI2058" s="32">
        <v>5784504</v>
      </c>
      <c r="AJ2058" s="32" t="s">
        <v>6277</v>
      </c>
      <c r="AK2058" s="32" t="s">
        <v>6278</v>
      </c>
      <c r="AL2058" s="32">
        <v>2</v>
      </c>
      <c r="AM2058" s="32">
        <v>92</v>
      </c>
      <c r="AN2058" s="32" t="s">
        <v>128</v>
      </c>
      <c r="AO2058" s="32" t="s">
        <v>129</v>
      </c>
      <c r="AP2058" s="32">
        <v>2018</v>
      </c>
      <c r="AQ2058" s="32" t="s">
        <v>130</v>
      </c>
      <c r="AR2058" s="32">
        <v>2019</v>
      </c>
      <c r="AS2058" s="32" t="s">
        <v>115</v>
      </c>
      <c r="AT2058" s="32" t="s">
        <v>123</v>
      </c>
      <c r="AU2058" s="32" t="s">
        <v>115</v>
      </c>
      <c r="AV2058" s="32" t="s">
        <v>115</v>
      </c>
      <c r="AW2058" s="32" t="s">
        <v>115</v>
      </c>
      <c r="AX2058" s="32" t="s">
        <v>123</v>
      </c>
      <c r="AY2058" s="32" t="s">
        <v>115</v>
      </c>
      <c r="AZ2058" s="110" t="s">
        <v>115</v>
      </c>
      <c r="BA2058" s="32" t="s">
        <v>115</v>
      </c>
      <c r="BB2058" s="32" t="s">
        <v>115</v>
      </c>
      <c r="BC2058" s="32" t="s">
        <v>115</v>
      </c>
      <c r="BD2058" s="32" t="s">
        <v>115</v>
      </c>
      <c r="BE2058" s="32" t="s">
        <v>6279</v>
      </c>
      <c r="BF2058" s="110">
        <v>43544</v>
      </c>
      <c r="BG2058" s="32" t="s">
        <v>306</v>
      </c>
      <c r="BH2058" s="32" t="s">
        <v>2033</v>
      </c>
      <c r="BI2058" s="32" t="s">
        <v>195</v>
      </c>
      <c r="BJ2058" s="32">
        <v>2</v>
      </c>
      <c r="BK2058" s="110">
        <v>43699</v>
      </c>
      <c r="BL2058" s="110">
        <v>43706</v>
      </c>
      <c r="BM2058" s="110">
        <v>43990</v>
      </c>
      <c r="BN2058" s="32" t="s">
        <v>308</v>
      </c>
      <c r="BO2058" s="32" t="s">
        <v>115</v>
      </c>
      <c r="BP2058" s="32" t="b">
        <v>0</v>
      </c>
      <c r="BQ2058" s="116">
        <v>31000</v>
      </c>
      <c r="BR2058" s="32" t="s">
        <v>134</v>
      </c>
      <c r="BS2058" s="116">
        <v>52617.266600000003</v>
      </c>
      <c r="BT2058" s="116">
        <v>52617.266600000003</v>
      </c>
      <c r="BU2058" s="116">
        <v>-299.43920000000003</v>
      </c>
      <c r="BV2058" s="116">
        <v>46.347299999999997</v>
      </c>
      <c r="BW2058" s="116">
        <v>-65.042699999999996</v>
      </c>
      <c r="BX2058" s="116">
        <v>0</v>
      </c>
      <c r="BY2058" s="116">
        <v>0</v>
      </c>
      <c r="BZ2058" s="116">
        <v>0</v>
      </c>
      <c r="CA2058" s="116">
        <v>0</v>
      </c>
      <c r="CB2058" s="116">
        <v>0</v>
      </c>
      <c r="CC2058" s="116">
        <v>0</v>
      </c>
      <c r="CD2058" s="116">
        <v>0</v>
      </c>
      <c r="CE2058" s="116">
        <v>52617.266600000003</v>
      </c>
      <c r="CF2058" s="32" t="s">
        <v>135</v>
      </c>
      <c r="CG2058" s="32" t="s">
        <v>136</v>
      </c>
      <c r="CH2058" s="32" t="s">
        <v>173</v>
      </c>
      <c r="CI2058" s="116">
        <v>50638.086919999994</v>
      </c>
      <c r="CJ2058" s="116">
        <v>-285.96379000000002</v>
      </c>
      <c r="CK2058" s="116">
        <v>44.261600000000008</v>
      </c>
      <c r="CL2058" s="116">
        <v>-62.115670000000001</v>
      </c>
      <c r="CM2058" s="116">
        <v>0</v>
      </c>
      <c r="CN2058" s="116">
        <v>0</v>
      </c>
      <c r="CO2058" s="113">
        <v>0</v>
      </c>
      <c r="CP2058" s="32" t="s">
        <v>134</v>
      </c>
      <c r="CQ2058" s="32" t="s">
        <v>115</v>
      </c>
      <c r="CR2058" s="32" t="s">
        <v>134</v>
      </c>
      <c r="CS2058" s="32" t="s">
        <v>115</v>
      </c>
      <c r="CT2058" s="113">
        <v>0</v>
      </c>
      <c r="CU2058" s="113">
        <v>1</v>
      </c>
      <c r="CV2058" s="33" t="s">
        <v>115</v>
      </c>
    </row>
    <row r="2059" spans="2:100">
      <c r="B2059" s="31">
        <v>2055</v>
      </c>
      <c r="C2059" s="32" t="s">
        <v>6278</v>
      </c>
      <c r="D2059" s="128"/>
      <c r="E2059" s="128"/>
      <c r="F2059" s="32" t="s">
        <v>6274</v>
      </c>
      <c r="G2059" s="32" t="s">
        <v>6275</v>
      </c>
      <c r="H2059" s="32" t="s">
        <v>1556</v>
      </c>
      <c r="I2059" s="32" t="s">
        <v>189</v>
      </c>
      <c r="J2059" s="32" t="s">
        <v>115</v>
      </c>
      <c r="K2059" s="32" t="s">
        <v>115</v>
      </c>
      <c r="L2059" s="32" t="s">
        <v>395</v>
      </c>
      <c r="M2059" s="32" t="s">
        <v>6267</v>
      </c>
      <c r="N2059" s="32" t="s">
        <v>115</v>
      </c>
      <c r="O2059" s="32" t="s">
        <v>115</v>
      </c>
      <c r="P2059" s="110">
        <v>45860</v>
      </c>
      <c r="Q2059" s="32">
        <v>20</v>
      </c>
      <c r="R2059" s="32" t="s">
        <v>115</v>
      </c>
      <c r="S2059" s="32" t="s">
        <v>121</v>
      </c>
      <c r="T2059" s="32" t="s">
        <v>115</v>
      </c>
      <c r="U2059" s="32" t="s">
        <v>502</v>
      </c>
      <c r="V2059" s="32" t="s">
        <v>6276</v>
      </c>
      <c r="W2059" s="32" t="s">
        <v>123</v>
      </c>
      <c r="X2059" s="32" t="s">
        <v>1920</v>
      </c>
      <c r="Y2059" s="128"/>
      <c r="Z2059" s="119">
        <v>4.5</v>
      </c>
      <c r="AA2059" s="119" t="s">
        <v>115</v>
      </c>
      <c r="AB2059" s="32" t="s">
        <v>1842</v>
      </c>
      <c r="AC2059" s="32" t="s">
        <v>115</v>
      </c>
      <c r="AD2059" s="32" t="s">
        <v>6280</v>
      </c>
      <c r="AE2059" s="32" t="s">
        <v>441</v>
      </c>
      <c r="AF2059" s="32" t="s">
        <v>115</v>
      </c>
      <c r="AG2059" s="32" t="s">
        <v>115</v>
      </c>
      <c r="AH2059" s="32" t="s">
        <v>127</v>
      </c>
      <c r="AI2059" s="32">
        <v>5781618</v>
      </c>
      <c r="AJ2059" s="32" t="s">
        <v>6277</v>
      </c>
      <c r="AK2059" s="32" t="s">
        <v>6278</v>
      </c>
      <c r="AL2059" s="32">
        <v>2</v>
      </c>
      <c r="AM2059" s="32">
        <v>92</v>
      </c>
      <c r="AN2059" s="32" t="s">
        <v>128</v>
      </c>
      <c r="AO2059" s="32" t="s">
        <v>129</v>
      </c>
      <c r="AP2059" s="32">
        <v>2018</v>
      </c>
      <c r="AQ2059" s="32" t="s">
        <v>130</v>
      </c>
      <c r="AR2059" s="32">
        <v>2019</v>
      </c>
      <c r="AS2059" s="32" t="s">
        <v>115</v>
      </c>
      <c r="AT2059" s="32" t="s">
        <v>123</v>
      </c>
      <c r="AU2059" s="32" t="s">
        <v>115</v>
      </c>
      <c r="AV2059" s="32" t="s">
        <v>115</v>
      </c>
      <c r="AW2059" s="32" t="s">
        <v>115</v>
      </c>
      <c r="AX2059" s="32" t="s">
        <v>123</v>
      </c>
      <c r="AY2059" s="32" t="s">
        <v>115</v>
      </c>
      <c r="AZ2059" s="110" t="s">
        <v>115</v>
      </c>
      <c r="BA2059" s="32" t="s">
        <v>115</v>
      </c>
      <c r="BB2059" s="32" t="s">
        <v>115</v>
      </c>
      <c r="BC2059" s="32" t="s">
        <v>115</v>
      </c>
      <c r="BD2059" s="32" t="s">
        <v>115</v>
      </c>
      <c r="BE2059" s="32" t="s">
        <v>6279</v>
      </c>
      <c r="BF2059" s="110">
        <v>43544</v>
      </c>
      <c r="BG2059" s="32" t="s">
        <v>306</v>
      </c>
      <c r="BH2059" s="32" t="s">
        <v>2033</v>
      </c>
      <c r="BI2059" s="32" t="s">
        <v>195</v>
      </c>
      <c r="BJ2059" s="32">
        <v>2</v>
      </c>
      <c r="BK2059" s="110">
        <v>43458</v>
      </c>
      <c r="BL2059" s="110">
        <v>43644</v>
      </c>
      <c r="BM2059" s="110">
        <v>43707</v>
      </c>
      <c r="BN2059" s="32" t="s">
        <v>115</v>
      </c>
      <c r="BO2059" s="32" t="s">
        <v>115</v>
      </c>
      <c r="BP2059" s="32" t="b">
        <v>0</v>
      </c>
      <c r="BQ2059" s="116">
        <v>31000</v>
      </c>
      <c r="BR2059" s="32" t="s">
        <v>134</v>
      </c>
      <c r="BS2059" s="116">
        <v>14817.0926</v>
      </c>
      <c r="BT2059" s="116">
        <v>14817.0926</v>
      </c>
      <c r="BU2059" s="116">
        <v>85.028000000000006</v>
      </c>
      <c r="BV2059" s="116">
        <v>-4.9821</v>
      </c>
      <c r="BW2059" s="116">
        <v>0</v>
      </c>
      <c r="BX2059" s="116">
        <v>0</v>
      </c>
      <c r="BY2059" s="116">
        <v>0</v>
      </c>
      <c r="BZ2059" s="116">
        <v>0</v>
      </c>
      <c r="CA2059" s="116">
        <v>0</v>
      </c>
      <c r="CB2059" s="116">
        <v>0</v>
      </c>
      <c r="CC2059" s="116">
        <v>0</v>
      </c>
      <c r="CD2059" s="116">
        <v>0</v>
      </c>
      <c r="CE2059" s="116">
        <v>14817.0926</v>
      </c>
      <c r="CF2059" s="32" t="s">
        <v>135</v>
      </c>
      <c r="CG2059" s="32" t="s">
        <v>136</v>
      </c>
      <c r="CH2059" s="32" t="s">
        <v>456</v>
      </c>
      <c r="CI2059" s="116">
        <v>334.02209000000022</v>
      </c>
      <c r="CJ2059" s="116">
        <v>82.964230000000001</v>
      </c>
      <c r="CK2059" s="116">
        <v>-4.8611599999999981</v>
      </c>
      <c r="CL2059" s="116">
        <v>0</v>
      </c>
      <c r="CM2059" s="116">
        <v>0</v>
      </c>
      <c r="CN2059" s="116">
        <v>0</v>
      </c>
      <c r="CO2059" s="113">
        <v>0</v>
      </c>
      <c r="CP2059" s="32" t="s">
        <v>134</v>
      </c>
      <c r="CQ2059" s="32" t="s">
        <v>115</v>
      </c>
      <c r="CR2059" s="32" t="s">
        <v>134</v>
      </c>
      <c r="CS2059" s="32" t="s">
        <v>115</v>
      </c>
      <c r="CT2059" s="113">
        <v>0</v>
      </c>
      <c r="CU2059" s="113">
        <v>1</v>
      </c>
      <c r="CV2059" s="33" t="s">
        <v>115</v>
      </c>
    </row>
    <row r="2060" spans="2:100">
      <c r="B2060" s="31">
        <v>2056</v>
      </c>
      <c r="C2060" s="32" t="s">
        <v>6281</v>
      </c>
      <c r="D2060" s="128"/>
      <c r="E2060" s="128"/>
      <c r="F2060" s="32" t="s">
        <v>6282</v>
      </c>
      <c r="G2060" s="32" t="s">
        <v>6283</v>
      </c>
      <c r="H2060" s="32" t="s">
        <v>1556</v>
      </c>
      <c r="I2060" s="32" t="s">
        <v>189</v>
      </c>
      <c r="J2060" s="32" t="s">
        <v>115</v>
      </c>
      <c r="K2060" s="32" t="s">
        <v>115</v>
      </c>
      <c r="L2060" s="32" t="s">
        <v>395</v>
      </c>
      <c r="M2060" s="32" t="s">
        <v>6267</v>
      </c>
      <c r="N2060" s="32" t="s">
        <v>115</v>
      </c>
      <c r="O2060" s="32" t="s">
        <v>115</v>
      </c>
      <c r="P2060" s="110">
        <v>45838</v>
      </c>
      <c r="Q2060" s="32">
        <v>108</v>
      </c>
      <c r="R2060" s="32" t="s">
        <v>115</v>
      </c>
      <c r="S2060" s="32" t="s">
        <v>121</v>
      </c>
      <c r="T2060" s="32" t="s">
        <v>115</v>
      </c>
      <c r="U2060" s="32" t="s">
        <v>502</v>
      </c>
      <c r="V2060" s="32" t="s">
        <v>6276</v>
      </c>
      <c r="W2060" s="32" t="s">
        <v>123</v>
      </c>
      <c r="X2060" s="32" t="s">
        <v>833</v>
      </c>
      <c r="Y2060" s="128"/>
      <c r="Z2060" s="119">
        <v>14</v>
      </c>
      <c r="AA2060" s="119" t="s">
        <v>115</v>
      </c>
      <c r="AB2060" s="32" t="s">
        <v>1728</v>
      </c>
      <c r="AC2060" s="32" t="s">
        <v>115</v>
      </c>
      <c r="AD2060" s="32" t="s">
        <v>115</v>
      </c>
      <c r="AE2060" s="32" t="s">
        <v>115</v>
      </c>
      <c r="AF2060" s="32" t="s">
        <v>115</v>
      </c>
      <c r="AG2060" s="32" t="s">
        <v>115</v>
      </c>
      <c r="AH2060" s="32" t="s">
        <v>127</v>
      </c>
      <c r="AI2060" s="32">
        <v>5792541</v>
      </c>
      <c r="AJ2060" s="32" t="s">
        <v>6284</v>
      </c>
      <c r="AK2060" s="32" t="s">
        <v>6281</v>
      </c>
      <c r="AL2060" s="32">
        <v>1</v>
      </c>
      <c r="AM2060" s="32">
        <v>92</v>
      </c>
      <c r="AN2060" s="32" t="s">
        <v>128</v>
      </c>
      <c r="AO2060" s="32" t="s">
        <v>129</v>
      </c>
      <c r="AP2060" s="32">
        <v>2021</v>
      </c>
      <c r="AQ2060" s="32" t="s">
        <v>130</v>
      </c>
      <c r="AR2060" s="32">
        <v>2020</v>
      </c>
      <c r="AS2060" s="32" t="s">
        <v>115</v>
      </c>
      <c r="AT2060" s="32" t="s">
        <v>123</v>
      </c>
      <c r="AU2060" s="32" t="s">
        <v>115</v>
      </c>
      <c r="AV2060" s="32" t="s">
        <v>115</v>
      </c>
      <c r="AW2060" s="32" t="s">
        <v>115</v>
      </c>
      <c r="AX2060" s="32" t="s">
        <v>123</v>
      </c>
      <c r="AY2060" s="32" t="s">
        <v>115</v>
      </c>
      <c r="AZ2060" s="110" t="s">
        <v>115</v>
      </c>
      <c r="BA2060" s="32" t="s">
        <v>115</v>
      </c>
      <c r="BB2060" s="32" t="s">
        <v>115</v>
      </c>
      <c r="BC2060" s="32" t="s">
        <v>115</v>
      </c>
      <c r="BD2060" s="32" t="s">
        <v>115</v>
      </c>
      <c r="BE2060" s="32" t="s">
        <v>115</v>
      </c>
      <c r="BF2060" s="110" t="s">
        <v>115</v>
      </c>
      <c r="BG2060" s="32" t="s">
        <v>131</v>
      </c>
      <c r="BH2060" s="32" t="s">
        <v>115</v>
      </c>
      <c r="BI2060" s="32" t="s">
        <v>195</v>
      </c>
      <c r="BJ2060" s="32">
        <v>2</v>
      </c>
      <c r="BK2060" s="110">
        <v>44144</v>
      </c>
      <c r="BL2060" s="110">
        <v>44306</v>
      </c>
      <c r="BM2060" s="110">
        <v>44307</v>
      </c>
      <c r="BN2060" s="32" t="s">
        <v>115</v>
      </c>
      <c r="BO2060" s="32" t="s">
        <v>115</v>
      </c>
      <c r="BP2060" s="32" t="b">
        <v>0</v>
      </c>
      <c r="BQ2060" s="116">
        <v>10009</v>
      </c>
      <c r="BR2060" s="32" t="s">
        <v>134</v>
      </c>
      <c r="BS2060" s="116">
        <v>10084.960300000001</v>
      </c>
      <c r="BT2060" s="116">
        <v>10084.960300000001</v>
      </c>
      <c r="BU2060" s="116">
        <v>7024.1643999999997</v>
      </c>
      <c r="BV2060" s="116">
        <v>-22.0383</v>
      </c>
      <c r="BW2060" s="116">
        <v>0</v>
      </c>
      <c r="BX2060" s="116">
        <v>0</v>
      </c>
      <c r="BY2060" s="116">
        <v>0</v>
      </c>
      <c r="BZ2060" s="116">
        <v>0</v>
      </c>
      <c r="CA2060" s="116">
        <v>0</v>
      </c>
      <c r="CB2060" s="116">
        <v>0</v>
      </c>
      <c r="CC2060" s="116">
        <v>0</v>
      </c>
      <c r="CD2060" s="116">
        <v>0</v>
      </c>
      <c r="CE2060" s="116">
        <v>10084.960300000001</v>
      </c>
      <c r="CF2060" s="32" t="s">
        <v>135</v>
      </c>
      <c r="CG2060" s="32" t="s">
        <v>136</v>
      </c>
      <c r="CH2060" s="32" t="s">
        <v>246</v>
      </c>
      <c r="CI2060" s="116">
        <v>0</v>
      </c>
      <c r="CJ2060" s="116">
        <v>8952.7343700000038</v>
      </c>
      <c r="CK2060" s="116">
        <v>-19.481940000000002</v>
      </c>
      <c r="CL2060" s="116">
        <v>0</v>
      </c>
      <c r="CM2060" s="116">
        <v>0</v>
      </c>
      <c r="CN2060" s="116">
        <v>0</v>
      </c>
      <c r="CO2060" s="113">
        <v>0</v>
      </c>
      <c r="CP2060" s="32" t="s">
        <v>134</v>
      </c>
      <c r="CQ2060" s="32" t="s">
        <v>115</v>
      </c>
      <c r="CR2060" s="32" t="s">
        <v>134</v>
      </c>
      <c r="CS2060" s="32" t="s">
        <v>115</v>
      </c>
      <c r="CT2060" s="113">
        <v>0</v>
      </c>
      <c r="CU2060" s="113">
        <v>1</v>
      </c>
      <c r="CV2060" s="33" t="s">
        <v>4836</v>
      </c>
    </row>
    <row r="2061" spans="2:100">
      <c r="B2061" s="31">
        <v>2057</v>
      </c>
      <c r="C2061" s="32" t="s">
        <v>6285</v>
      </c>
      <c r="D2061" s="128"/>
      <c r="E2061" s="128"/>
      <c r="F2061" s="32" t="s">
        <v>6286</v>
      </c>
      <c r="G2061" s="32" t="s">
        <v>6287</v>
      </c>
      <c r="H2061" s="32" t="s">
        <v>1556</v>
      </c>
      <c r="I2061" s="32" t="s">
        <v>189</v>
      </c>
      <c r="J2061" s="32" t="s">
        <v>115</v>
      </c>
      <c r="K2061" s="32" t="s">
        <v>115</v>
      </c>
      <c r="L2061" s="32" t="s">
        <v>395</v>
      </c>
      <c r="M2061" s="32" t="s">
        <v>6267</v>
      </c>
      <c r="N2061" s="32" t="s">
        <v>115</v>
      </c>
      <c r="O2061" s="32" t="s">
        <v>115</v>
      </c>
      <c r="P2061" s="110">
        <v>45832</v>
      </c>
      <c r="Q2061" s="32">
        <v>45</v>
      </c>
      <c r="R2061" s="32" t="s">
        <v>115</v>
      </c>
      <c r="S2061" s="32" t="s">
        <v>121</v>
      </c>
      <c r="T2061" s="32" t="s">
        <v>115</v>
      </c>
      <c r="U2061" s="32" t="s">
        <v>1574</v>
      </c>
      <c r="V2061" s="32" t="s">
        <v>6276</v>
      </c>
      <c r="W2061" s="32" t="s">
        <v>123</v>
      </c>
      <c r="X2061" s="32" t="s">
        <v>833</v>
      </c>
      <c r="Y2061" s="128"/>
      <c r="Z2061" s="119">
        <v>6.25</v>
      </c>
      <c r="AA2061" s="119" t="s">
        <v>115</v>
      </c>
      <c r="AB2061" s="32" t="s">
        <v>1842</v>
      </c>
      <c r="AC2061" s="32" t="s">
        <v>115</v>
      </c>
      <c r="AD2061" s="32" t="s">
        <v>115</v>
      </c>
      <c r="AE2061" s="32" t="s">
        <v>115</v>
      </c>
      <c r="AF2061" s="32" t="s">
        <v>115</v>
      </c>
      <c r="AG2061" s="32" t="s">
        <v>115</v>
      </c>
      <c r="AH2061" s="32" t="s">
        <v>127</v>
      </c>
      <c r="AI2061" s="32">
        <v>5798127</v>
      </c>
      <c r="AJ2061" s="32" t="s">
        <v>6288</v>
      </c>
      <c r="AK2061" s="32" t="s">
        <v>6285</v>
      </c>
      <c r="AL2061" s="32">
        <v>4</v>
      </c>
      <c r="AM2061" s="32">
        <v>92</v>
      </c>
      <c r="AN2061" s="32" t="s">
        <v>128</v>
      </c>
      <c r="AO2061" s="32" t="s">
        <v>129</v>
      </c>
      <c r="AP2061" s="32">
        <v>2021</v>
      </c>
      <c r="AQ2061" s="32" t="s">
        <v>130</v>
      </c>
      <c r="AR2061" s="32">
        <v>2021</v>
      </c>
      <c r="AS2061" s="32" t="s">
        <v>115</v>
      </c>
      <c r="AT2061" s="32" t="s">
        <v>123</v>
      </c>
      <c r="AU2061" s="32" t="s">
        <v>115</v>
      </c>
      <c r="AV2061" s="32" t="s">
        <v>115</v>
      </c>
      <c r="AW2061" s="32" t="s">
        <v>115</v>
      </c>
      <c r="AX2061" s="32" t="s">
        <v>123</v>
      </c>
      <c r="AY2061" s="32" t="s">
        <v>115</v>
      </c>
      <c r="AZ2061" s="110" t="s">
        <v>115</v>
      </c>
      <c r="BA2061" s="32" t="s">
        <v>115</v>
      </c>
      <c r="BB2061" s="32" t="s">
        <v>115</v>
      </c>
      <c r="BC2061" s="32" t="s">
        <v>115</v>
      </c>
      <c r="BD2061" s="32" t="s">
        <v>115</v>
      </c>
      <c r="BE2061" s="32" t="s">
        <v>115</v>
      </c>
      <c r="BF2061" s="110" t="s">
        <v>115</v>
      </c>
      <c r="BG2061" s="32" t="s">
        <v>131</v>
      </c>
      <c r="BH2061" s="32" t="s">
        <v>115</v>
      </c>
      <c r="BI2061" s="32" t="s">
        <v>195</v>
      </c>
      <c r="BJ2061" s="32">
        <v>2</v>
      </c>
      <c r="BK2061" s="110">
        <v>44460</v>
      </c>
      <c r="BL2061" s="110">
        <v>44540</v>
      </c>
      <c r="BM2061" s="110">
        <v>44540</v>
      </c>
      <c r="BN2061" s="32" t="s">
        <v>115</v>
      </c>
      <c r="BO2061" s="32" t="s">
        <v>115</v>
      </c>
      <c r="BP2061" s="32" t="b">
        <v>1</v>
      </c>
      <c r="BQ2061" s="116">
        <v>9081</v>
      </c>
      <c r="BR2061" s="32" t="s">
        <v>134</v>
      </c>
      <c r="BS2061" s="116">
        <v>90012.09</v>
      </c>
      <c r="BT2061" s="116">
        <v>92658.250199999995</v>
      </c>
      <c r="BU2061" s="116">
        <v>56079.154300000002</v>
      </c>
      <c r="BV2061" s="116">
        <v>12454.8549</v>
      </c>
      <c r="BW2061" s="116">
        <v>14925.732</v>
      </c>
      <c r="BX2061" s="116">
        <v>5610.8701000000001</v>
      </c>
      <c r="BY2061" s="116">
        <v>1062.7123000000001</v>
      </c>
      <c r="BZ2061" s="116">
        <v>2524.9265</v>
      </c>
      <c r="CA2061" s="116">
        <v>0</v>
      </c>
      <c r="CB2061" s="116">
        <v>0</v>
      </c>
      <c r="CC2061" s="116">
        <v>0</v>
      </c>
      <c r="CD2061" s="116">
        <v>0</v>
      </c>
      <c r="CE2061" s="116">
        <v>89070.611399999994</v>
      </c>
      <c r="CF2061" s="32" t="s">
        <v>135</v>
      </c>
      <c r="CG2061" s="32" t="s">
        <v>136</v>
      </c>
      <c r="CH2061" s="32" t="s">
        <v>1361</v>
      </c>
      <c r="CI2061" s="116">
        <v>0</v>
      </c>
      <c r="CJ2061" s="116">
        <v>52052.460869999995</v>
      </c>
      <c r="CK2061" s="116">
        <v>11553.949170000002</v>
      </c>
      <c r="CL2061" s="116">
        <v>13846.098180000001</v>
      </c>
      <c r="CM2061" s="116">
        <v>8745.9932600000011</v>
      </c>
      <c r="CN2061" s="116">
        <v>966.28384000000005</v>
      </c>
      <c r="CO2061" s="113">
        <v>0</v>
      </c>
      <c r="CP2061" s="32" t="s">
        <v>134</v>
      </c>
      <c r="CQ2061" s="32" t="s">
        <v>115</v>
      </c>
      <c r="CR2061" s="32" t="s">
        <v>134</v>
      </c>
      <c r="CS2061" s="32" t="s">
        <v>115</v>
      </c>
      <c r="CT2061" s="113">
        <v>0</v>
      </c>
      <c r="CU2061" s="113">
        <v>1</v>
      </c>
      <c r="CV2061" s="33" t="s">
        <v>4836</v>
      </c>
    </row>
    <row r="2062" spans="2:100">
      <c r="B2062" s="31">
        <v>2058</v>
      </c>
      <c r="C2062" s="32" t="s">
        <v>6289</v>
      </c>
      <c r="D2062" s="128"/>
      <c r="E2062" s="128"/>
      <c r="F2062" s="32" t="s">
        <v>6286</v>
      </c>
      <c r="G2062" s="32" t="s">
        <v>6287</v>
      </c>
      <c r="H2062" s="32" t="s">
        <v>1556</v>
      </c>
      <c r="I2062" s="32" t="s">
        <v>189</v>
      </c>
      <c r="J2062" s="32" t="s">
        <v>115</v>
      </c>
      <c r="K2062" s="32" t="s">
        <v>6290</v>
      </c>
      <c r="L2062" s="32" t="s">
        <v>395</v>
      </c>
      <c r="M2062" s="32" t="s">
        <v>6267</v>
      </c>
      <c r="N2062" s="32" t="s">
        <v>115</v>
      </c>
      <c r="O2062" s="32" t="s">
        <v>115</v>
      </c>
      <c r="P2062" s="110">
        <v>45832</v>
      </c>
      <c r="Q2062" s="32" t="s">
        <v>115</v>
      </c>
      <c r="R2062" s="32" t="s">
        <v>115</v>
      </c>
      <c r="S2062" s="32" t="s">
        <v>121</v>
      </c>
      <c r="T2062" s="32" t="s">
        <v>115</v>
      </c>
      <c r="U2062" s="32" t="s">
        <v>1574</v>
      </c>
      <c r="V2062" s="32" t="s">
        <v>6276</v>
      </c>
      <c r="W2062" s="32" t="s">
        <v>123</v>
      </c>
      <c r="X2062" s="32" t="s">
        <v>833</v>
      </c>
      <c r="Y2062" s="128"/>
      <c r="Z2062" s="119">
        <v>6.25</v>
      </c>
      <c r="AA2062" s="119" t="s">
        <v>115</v>
      </c>
      <c r="AB2062" s="32" t="s">
        <v>1842</v>
      </c>
      <c r="AC2062" s="32" t="s">
        <v>115</v>
      </c>
      <c r="AD2062" s="32" t="s">
        <v>115</v>
      </c>
      <c r="AE2062" s="32" t="s">
        <v>115</v>
      </c>
      <c r="AF2062" s="32" t="s">
        <v>115</v>
      </c>
      <c r="AG2062" s="32" t="s">
        <v>3327</v>
      </c>
      <c r="AH2062" s="32" t="s">
        <v>127</v>
      </c>
      <c r="AI2062" s="32">
        <v>5810498</v>
      </c>
      <c r="AJ2062" s="32" t="s">
        <v>6288</v>
      </c>
      <c r="AK2062" s="32" t="s">
        <v>6285</v>
      </c>
      <c r="AL2062" s="32">
        <v>4</v>
      </c>
      <c r="AM2062" s="32">
        <v>92</v>
      </c>
      <c r="AN2062" s="32" t="s">
        <v>128</v>
      </c>
      <c r="AO2062" s="32" t="s">
        <v>129</v>
      </c>
      <c r="AP2062" s="32" t="s">
        <v>115</v>
      </c>
      <c r="AQ2062" s="32" t="s">
        <v>130</v>
      </c>
      <c r="AR2062" s="32">
        <v>2024</v>
      </c>
      <c r="AS2062" s="32" t="s">
        <v>115</v>
      </c>
      <c r="AT2062" s="32" t="s">
        <v>123</v>
      </c>
      <c r="AU2062" s="32" t="s">
        <v>115</v>
      </c>
      <c r="AV2062" s="32" t="s">
        <v>115</v>
      </c>
      <c r="AW2062" s="32" t="s">
        <v>115</v>
      </c>
      <c r="AX2062" s="32" t="s">
        <v>123</v>
      </c>
      <c r="AY2062" s="32" t="s">
        <v>115</v>
      </c>
      <c r="AZ2062" s="110" t="s">
        <v>115</v>
      </c>
      <c r="BA2062" s="32" t="s">
        <v>115</v>
      </c>
      <c r="BB2062" s="32" t="s">
        <v>115</v>
      </c>
      <c r="BC2062" s="32" t="s">
        <v>115</v>
      </c>
      <c r="BD2062" s="32" t="s">
        <v>115</v>
      </c>
      <c r="BE2062" s="32" t="s">
        <v>115</v>
      </c>
      <c r="BF2062" s="110" t="s">
        <v>115</v>
      </c>
      <c r="BG2062" s="32" t="s">
        <v>131</v>
      </c>
      <c r="BH2062" s="32" t="s">
        <v>115</v>
      </c>
      <c r="BI2062" s="32" t="s">
        <v>872</v>
      </c>
      <c r="BJ2062" s="32">
        <v>3</v>
      </c>
      <c r="BK2062" s="110">
        <v>45887</v>
      </c>
      <c r="BL2062" s="110" t="s">
        <v>115</v>
      </c>
      <c r="BM2062" s="110">
        <v>46224</v>
      </c>
      <c r="BN2062" s="32" t="s">
        <v>115</v>
      </c>
      <c r="BO2062" s="32" t="s">
        <v>115</v>
      </c>
      <c r="BP2062" s="32" t="b">
        <v>1</v>
      </c>
      <c r="BQ2062" s="116" t="s">
        <v>115</v>
      </c>
      <c r="BR2062" s="32" t="s">
        <v>134</v>
      </c>
      <c r="BS2062" s="116">
        <v>4611.1439</v>
      </c>
      <c r="BT2062" s="116">
        <v>18005.076400000002</v>
      </c>
      <c r="BU2062" s="116">
        <v>0</v>
      </c>
      <c r="BV2062" s="116">
        <v>0</v>
      </c>
      <c r="BW2062" s="116">
        <v>0</v>
      </c>
      <c r="BX2062" s="116">
        <v>228.9092</v>
      </c>
      <c r="BY2062" s="116">
        <v>9972.9565000000002</v>
      </c>
      <c r="BZ2062" s="116">
        <v>7803.2107999999998</v>
      </c>
      <c r="CA2062" s="116">
        <v>0</v>
      </c>
      <c r="CB2062" s="116">
        <v>0</v>
      </c>
      <c r="CC2062" s="116">
        <v>0</v>
      </c>
      <c r="CD2062" s="116">
        <v>0</v>
      </c>
      <c r="CE2062" s="116">
        <v>228.90909999999985</v>
      </c>
      <c r="CF2062" s="32" t="s">
        <v>135</v>
      </c>
      <c r="CG2062" s="32" t="s">
        <v>136</v>
      </c>
      <c r="CH2062" s="32" t="s">
        <v>253</v>
      </c>
      <c r="CI2062" s="116">
        <v>0</v>
      </c>
      <c r="CJ2062" s="116">
        <v>0</v>
      </c>
      <c r="CK2062" s="116">
        <v>0</v>
      </c>
      <c r="CL2062" s="116">
        <v>0</v>
      </c>
      <c r="CM2062" s="116">
        <v>0</v>
      </c>
      <c r="CN2062" s="116">
        <v>0</v>
      </c>
      <c r="CO2062" s="113">
        <v>0</v>
      </c>
      <c r="CP2062" s="32" t="s">
        <v>134</v>
      </c>
      <c r="CQ2062" s="32" t="s">
        <v>115</v>
      </c>
      <c r="CR2062" s="32" t="s">
        <v>134</v>
      </c>
      <c r="CS2062" s="32" t="s">
        <v>115</v>
      </c>
      <c r="CT2062" s="113">
        <v>0</v>
      </c>
      <c r="CU2062" s="113">
        <v>1</v>
      </c>
      <c r="CV2062" s="33" t="s">
        <v>4836</v>
      </c>
    </row>
    <row r="2063" spans="2:100">
      <c r="B2063" s="31">
        <v>2059</v>
      </c>
      <c r="C2063" s="32" t="s">
        <v>6291</v>
      </c>
      <c r="D2063" s="128"/>
      <c r="E2063" s="128"/>
      <c r="F2063" s="32" t="s">
        <v>6292</v>
      </c>
      <c r="G2063" s="32" t="s">
        <v>6287</v>
      </c>
      <c r="H2063" s="32" t="s">
        <v>1556</v>
      </c>
      <c r="I2063" s="32" t="s">
        <v>189</v>
      </c>
      <c r="J2063" s="32" t="s">
        <v>115</v>
      </c>
      <c r="K2063" s="32" t="s">
        <v>115</v>
      </c>
      <c r="L2063" s="32" t="s">
        <v>395</v>
      </c>
      <c r="M2063" s="32" t="s">
        <v>6267</v>
      </c>
      <c r="N2063" s="32" t="s">
        <v>115</v>
      </c>
      <c r="O2063" s="32" t="s">
        <v>115</v>
      </c>
      <c r="P2063" s="110">
        <v>45915</v>
      </c>
      <c r="Q2063" s="32">
        <v>45</v>
      </c>
      <c r="R2063" s="32" t="s">
        <v>115</v>
      </c>
      <c r="S2063" s="32" t="s">
        <v>121</v>
      </c>
      <c r="T2063" s="32" t="s">
        <v>115</v>
      </c>
      <c r="U2063" s="32" t="s">
        <v>1574</v>
      </c>
      <c r="V2063" s="32" t="s">
        <v>6276</v>
      </c>
      <c r="W2063" s="32" t="s">
        <v>123</v>
      </c>
      <c r="X2063" s="32" t="s">
        <v>833</v>
      </c>
      <c r="Y2063" s="128"/>
      <c r="Z2063" s="119">
        <v>6.25</v>
      </c>
      <c r="AA2063" s="119" t="s">
        <v>115</v>
      </c>
      <c r="AB2063" s="32" t="s">
        <v>1842</v>
      </c>
      <c r="AC2063" s="32" t="s">
        <v>115</v>
      </c>
      <c r="AD2063" s="32" t="s">
        <v>115</v>
      </c>
      <c r="AE2063" s="32" t="s">
        <v>115</v>
      </c>
      <c r="AF2063" s="32" t="s">
        <v>115</v>
      </c>
      <c r="AG2063" s="32" t="s">
        <v>115</v>
      </c>
      <c r="AH2063" s="32" t="s">
        <v>127</v>
      </c>
      <c r="AI2063" s="32">
        <v>5798457</v>
      </c>
      <c r="AJ2063" s="32" t="s">
        <v>6288</v>
      </c>
      <c r="AK2063" s="32" t="s">
        <v>6285</v>
      </c>
      <c r="AL2063" s="32">
        <v>4</v>
      </c>
      <c r="AM2063" s="32">
        <v>92</v>
      </c>
      <c r="AN2063" s="32" t="s">
        <v>128</v>
      </c>
      <c r="AO2063" s="32" t="s">
        <v>129</v>
      </c>
      <c r="AP2063" s="32">
        <v>2021</v>
      </c>
      <c r="AQ2063" s="32" t="s">
        <v>130</v>
      </c>
      <c r="AR2063" s="32">
        <v>2021</v>
      </c>
      <c r="AS2063" s="32" t="s">
        <v>115</v>
      </c>
      <c r="AT2063" s="32" t="s">
        <v>123</v>
      </c>
      <c r="AU2063" s="32" t="s">
        <v>115</v>
      </c>
      <c r="AV2063" s="32" t="s">
        <v>115</v>
      </c>
      <c r="AW2063" s="32" t="s">
        <v>115</v>
      </c>
      <c r="AX2063" s="32" t="s">
        <v>123</v>
      </c>
      <c r="AY2063" s="32" t="s">
        <v>115</v>
      </c>
      <c r="AZ2063" s="110" t="s">
        <v>115</v>
      </c>
      <c r="BA2063" s="32" t="s">
        <v>115</v>
      </c>
      <c r="BB2063" s="32" t="s">
        <v>115</v>
      </c>
      <c r="BC2063" s="32" t="s">
        <v>115</v>
      </c>
      <c r="BD2063" s="32" t="s">
        <v>115</v>
      </c>
      <c r="BE2063" s="32" t="s">
        <v>115</v>
      </c>
      <c r="BF2063" s="110" t="s">
        <v>115</v>
      </c>
      <c r="BG2063" s="32" t="s">
        <v>131</v>
      </c>
      <c r="BH2063" s="32" t="s">
        <v>115</v>
      </c>
      <c r="BI2063" s="32" t="s">
        <v>195</v>
      </c>
      <c r="BJ2063" s="32">
        <v>2</v>
      </c>
      <c r="BK2063" s="110">
        <v>44460</v>
      </c>
      <c r="BL2063" s="110">
        <v>44530</v>
      </c>
      <c r="BM2063" s="110">
        <v>44530</v>
      </c>
      <c r="BN2063" s="32" t="s">
        <v>115</v>
      </c>
      <c r="BO2063" s="32" t="s">
        <v>115</v>
      </c>
      <c r="BP2063" s="32" t="b">
        <v>0</v>
      </c>
      <c r="BQ2063" s="116">
        <v>1978</v>
      </c>
      <c r="BR2063" s="32" t="s">
        <v>134</v>
      </c>
      <c r="BS2063" s="116">
        <v>1978.0590999999999</v>
      </c>
      <c r="BT2063" s="116">
        <v>1978.0590999999999</v>
      </c>
      <c r="BU2063" s="116">
        <v>2498.5531000000001</v>
      </c>
      <c r="BV2063" s="116">
        <v>-520.49390000000005</v>
      </c>
      <c r="BW2063" s="116">
        <v>0</v>
      </c>
      <c r="BX2063" s="116">
        <v>0</v>
      </c>
      <c r="BY2063" s="116">
        <v>0</v>
      </c>
      <c r="BZ2063" s="116">
        <v>0</v>
      </c>
      <c r="CA2063" s="116">
        <v>0</v>
      </c>
      <c r="CB2063" s="116">
        <v>0</v>
      </c>
      <c r="CC2063" s="116">
        <v>0</v>
      </c>
      <c r="CD2063" s="116">
        <v>0</v>
      </c>
      <c r="CE2063" s="116">
        <v>1978.0590999999999</v>
      </c>
      <c r="CF2063" s="32" t="s">
        <v>135</v>
      </c>
      <c r="CG2063" s="32" t="s">
        <v>136</v>
      </c>
      <c r="CH2063" s="32" t="s">
        <v>246</v>
      </c>
      <c r="CI2063" s="116">
        <v>0</v>
      </c>
      <c r="CJ2063" s="116">
        <v>1449.3606599999998</v>
      </c>
      <c r="CK2063" s="116">
        <v>-1437.7820899999999</v>
      </c>
      <c r="CL2063" s="116">
        <v>0</v>
      </c>
      <c r="CM2063" s="116">
        <v>0</v>
      </c>
      <c r="CN2063" s="116">
        <v>0</v>
      </c>
      <c r="CO2063" s="113">
        <v>0</v>
      </c>
      <c r="CP2063" s="32" t="s">
        <v>134</v>
      </c>
      <c r="CQ2063" s="32" t="s">
        <v>115</v>
      </c>
      <c r="CR2063" s="32" t="s">
        <v>134</v>
      </c>
      <c r="CS2063" s="32" t="s">
        <v>115</v>
      </c>
      <c r="CT2063" s="113">
        <v>0</v>
      </c>
      <c r="CU2063" s="113">
        <v>1</v>
      </c>
      <c r="CV2063" s="33" t="s">
        <v>4836</v>
      </c>
    </row>
    <row r="2064" spans="2:100">
      <c r="B2064" s="31">
        <v>2060</v>
      </c>
      <c r="C2064" s="32" t="s">
        <v>6293</v>
      </c>
      <c r="D2064" s="128"/>
      <c r="E2064" s="128"/>
      <c r="F2064" s="32" t="s">
        <v>6292</v>
      </c>
      <c r="G2064" s="32" t="s">
        <v>6287</v>
      </c>
      <c r="H2064" s="32" t="s">
        <v>1556</v>
      </c>
      <c r="I2064" s="32" t="s">
        <v>189</v>
      </c>
      <c r="J2064" s="32" t="s">
        <v>115</v>
      </c>
      <c r="K2064" s="32" t="s">
        <v>115</v>
      </c>
      <c r="L2064" s="32" t="s">
        <v>395</v>
      </c>
      <c r="M2064" s="32" t="s">
        <v>6267</v>
      </c>
      <c r="N2064" s="32" t="s">
        <v>115</v>
      </c>
      <c r="O2064" s="32" t="s">
        <v>115</v>
      </c>
      <c r="P2064" s="110">
        <v>45915</v>
      </c>
      <c r="Q2064" s="32" t="s">
        <v>115</v>
      </c>
      <c r="R2064" s="32" t="s">
        <v>115</v>
      </c>
      <c r="S2064" s="32" t="s">
        <v>121</v>
      </c>
      <c r="T2064" s="32" t="s">
        <v>115</v>
      </c>
      <c r="U2064" s="32" t="s">
        <v>1574</v>
      </c>
      <c r="V2064" s="32" t="s">
        <v>6276</v>
      </c>
      <c r="W2064" s="32" t="s">
        <v>123</v>
      </c>
      <c r="X2064" s="32" t="s">
        <v>833</v>
      </c>
      <c r="Y2064" s="128"/>
      <c r="Z2064" s="119" t="s">
        <v>115</v>
      </c>
      <c r="AA2064" s="119" t="s">
        <v>115</v>
      </c>
      <c r="AB2064" s="32" t="s">
        <v>1842</v>
      </c>
      <c r="AC2064" s="32" t="s">
        <v>115</v>
      </c>
      <c r="AD2064" s="32" t="s">
        <v>115</v>
      </c>
      <c r="AE2064" s="32" t="s">
        <v>115</v>
      </c>
      <c r="AF2064" s="32" t="s">
        <v>115</v>
      </c>
      <c r="AG2064" s="32" t="s">
        <v>3327</v>
      </c>
      <c r="AH2064" s="32" t="s">
        <v>127</v>
      </c>
      <c r="AI2064" s="32">
        <v>5548305</v>
      </c>
      <c r="AJ2064" s="32" t="s">
        <v>6288</v>
      </c>
      <c r="AK2064" s="32" t="s">
        <v>6285</v>
      </c>
      <c r="AL2064" s="32">
        <v>4</v>
      </c>
      <c r="AM2064" s="32">
        <v>92</v>
      </c>
      <c r="AN2064" s="32" t="s">
        <v>128</v>
      </c>
      <c r="AO2064" s="32" t="s">
        <v>129</v>
      </c>
      <c r="AP2064" s="32" t="s">
        <v>115</v>
      </c>
      <c r="AQ2064" s="32" t="s">
        <v>130</v>
      </c>
      <c r="AR2064" s="32">
        <v>2022</v>
      </c>
      <c r="AS2064" s="32" t="s">
        <v>115</v>
      </c>
      <c r="AT2064" s="32" t="s">
        <v>123</v>
      </c>
      <c r="AU2064" s="32" t="s">
        <v>115</v>
      </c>
      <c r="AV2064" s="32" t="s">
        <v>115</v>
      </c>
      <c r="AW2064" s="32" t="s">
        <v>115</v>
      </c>
      <c r="AX2064" s="32" t="s">
        <v>123</v>
      </c>
      <c r="AY2064" s="32" t="s">
        <v>115</v>
      </c>
      <c r="AZ2064" s="110" t="s">
        <v>115</v>
      </c>
      <c r="BA2064" s="32" t="s">
        <v>115</v>
      </c>
      <c r="BB2064" s="32" t="s">
        <v>115</v>
      </c>
      <c r="BC2064" s="32" t="s">
        <v>115</v>
      </c>
      <c r="BD2064" s="32" t="s">
        <v>115</v>
      </c>
      <c r="BE2064" s="32" t="s">
        <v>115</v>
      </c>
      <c r="BF2064" s="110" t="s">
        <v>115</v>
      </c>
      <c r="BG2064" s="32" t="s">
        <v>131</v>
      </c>
      <c r="BH2064" s="32" t="s">
        <v>115</v>
      </c>
      <c r="BI2064" s="32" t="s">
        <v>195</v>
      </c>
      <c r="BJ2064" s="32">
        <v>2</v>
      </c>
      <c r="BK2064" s="110" t="s">
        <v>115</v>
      </c>
      <c r="BL2064" s="110" t="s">
        <v>115</v>
      </c>
      <c r="BM2064" s="110" t="s">
        <v>133</v>
      </c>
      <c r="BN2064" s="32" t="s">
        <v>115</v>
      </c>
      <c r="BO2064" s="32" t="s">
        <v>115</v>
      </c>
      <c r="BP2064" s="32" t="b">
        <v>0</v>
      </c>
      <c r="BQ2064" s="116" t="s">
        <v>115</v>
      </c>
      <c r="BR2064" s="32" t="s">
        <v>134</v>
      </c>
      <c r="BS2064" s="116">
        <v>34.724299999999999</v>
      </c>
      <c r="BT2064" s="116">
        <v>34.724299999999999</v>
      </c>
      <c r="BU2064" s="116">
        <v>0</v>
      </c>
      <c r="BV2064" s="116">
        <v>5.7085999999999997</v>
      </c>
      <c r="BW2064" s="116">
        <v>27.179600000000001</v>
      </c>
      <c r="BX2064" s="116">
        <v>1.8361000000000001</v>
      </c>
      <c r="BY2064" s="116">
        <v>0</v>
      </c>
      <c r="BZ2064" s="116">
        <v>0</v>
      </c>
      <c r="CA2064" s="116">
        <v>0</v>
      </c>
      <c r="CB2064" s="116">
        <v>0</v>
      </c>
      <c r="CC2064" s="116">
        <v>0</v>
      </c>
      <c r="CD2064" s="116">
        <v>0</v>
      </c>
      <c r="CE2064" s="116">
        <v>34.724299999999999</v>
      </c>
      <c r="CF2064" s="32" t="s">
        <v>135</v>
      </c>
      <c r="CG2064" s="32" t="s">
        <v>136</v>
      </c>
      <c r="CH2064" s="32" t="s">
        <v>263</v>
      </c>
      <c r="CI2064" s="116">
        <v>0</v>
      </c>
      <c r="CJ2064" s="116">
        <v>0</v>
      </c>
      <c r="CK2064" s="116">
        <v>0</v>
      </c>
      <c r="CL2064" s="116">
        <v>0</v>
      </c>
      <c r="CM2064" s="116">
        <v>34.724330000000002</v>
      </c>
      <c r="CN2064" s="116">
        <v>0</v>
      </c>
      <c r="CO2064" s="113">
        <v>0</v>
      </c>
      <c r="CP2064" s="32" t="s">
        <v>134</v>
      </c>
      <c r="CQ2064" s="32" t="s">
        <v>115</v>
      </c>
      <c r="CR2064" s="32" t="s">
        <v>134</v>
      </c>
      <c r="CS2064" s="32" t="s">
        <v>115</v>
      </c>
      <c r="CT2064" s="113">
        <v>0</v>
      </c>
      <c r="CU2064" s="113">
        <v>1</v>
      </c>
      <c r="CV2064" s="33" t="s">
        <v>4836</v>
      </c>
    </row>
    <row r="2065" spans="2:100">
      <c r="B2065" s="31">
        <v>2061</v>
      </c>
      <c r="C2065" s="32" t="s">
        <v>6294</v>
      </c>
      <c r="D2065" s="128"/>
      <c r="E2065" s="128"/>
      <c r="F2065" s="32" t="s">
        <v>6295</v>
      </c>
      <c r="G2065" s="32" t="s">
        <v>6296</v>
      </c>
      <c r="H2065" s="32" t="s">
        <v>1556</v>
      </c>
      <c r="I2065" s="32" t="s">
        <v>189</v>
      </c>
      <c r="J2065" s="32" t="s">
        <v>115</v>
      </c>
      <c r="K2065" s="32" t="s">
        <v>115</v>
      </c>
      <c r="L2065" s="32" t="s">
        <v>395</v>
      </c>
      <c r="M2065" s="32" t="s">
        <v>6267</v>
      </c>
      <c r="N2065" s="32" t="s">
        <v>115</v>
      </c>
      <c r="O2065" s="32" t="s">
        <v>115</v>
      </c>
      <c r="P2065" s="110">
        <v>45804</v>
      </c>
      <c r="Q2065" s="32">
        <v>69</v>
      </c>
      <c r="R2065" s="32" t="s">
        <v>115</v>
      </c>
      <c r="S2065" s="32" t="s">
        <v>121</v>
      </c>
      <c r="T2065" s="32" t="s">
        <v>115</v>
      </c>
      <c r="U2065" s="32" t="s">
        <v>502</v>
      </c>
      <c r="V2065" s="32" t="s">
        <v>6276</v>
      </c>
      <c r="W2065" s="32" t="s">
        <v>123</v>
      </c>
      <c r="X2065" s="32" t="s">
        <v>887</v>
      </c>
      <c r="Y2065" s="128"/>
      <c r="Z2065" s="119">
        <v>1.33</v>
      </c>
      <c r="AA2065" s="119" t="s">
        <v>115</v>
      </c>
      <c r="AB2065" s="32" t="s">
        <v>1696</v>
      </c>
      <c r="AC2065" s="32" t="s">
        <v>115</v>
      </c>
      <c r="AD2065" s="32" t="s">
        <v>115</v>
      </c>
      <c r="AE2065" s="32" t="s">
        <v>115</v>
      </c>
      <c r="AF2065" s="32" t="s">
        <v>115</v>
      </c>
      <c r="AG2065" s="32" t="s">
        <v>115</v>
      </c>
      <c r="AH2065" s="32" t="s">
        <v>127</v>
      </c>
      <c r="AI2065" s="32">
        <v>5550634</v>
      </c>
      <c r="AJ2065" s="32" t="s">
        <v>6297</v>
      </c>
      <c r="AK2065" s="32" t="s">
        <v>6298</v>
      </c>
      <c r="AL2065" s="32">
        <v>2</v>
      </c>
      <c r="AM2065" s="32">
        <v>92</v>
      </c>
      <c r="AN2065" s="32" t="s">
        <v>128</v>
      </c>
      <c r="AO2065" s="32" t="s">
        <v>129</v>
      </c>
      <c r="AP2065" s="32">
        <v>2022</v>
      </c>
      <c r="AQ2065" s="32" t="s">
        <v>130</v>
      </c>
      <c r="AR2065" s="32">
        <v>2022</v>
      </c>
      <c r="AS2065" s="32" t="s">
        <v>115</v>
      </c>
      <c r="AT2065" s="32" t="b">
        <v>0</v>
      </c>
      <c r="AU2065" s="32" t="s">
        <v>115</v>
      </c>
      <c r="AV2065" s="32" t="s">
        <v>115</v>
      </c>
      <c r="AW2065" s="32" t="s">
        <v>115</v>
      </c>
      <c r="AX2065" s="32" t="b">
        <v>0</v>
      </c>
      <c r="AY2065" s="32" t="s">
        <v>115</v>
      </c>
      <c r="AZ2065" s="110" t="s">
        <v>115</v>
      </c>
      <c r="BA2065" s="32" t="s">
        <v>115</v>
      </c>
      <c r="BB2065" s="32" t="s">
        <v>115</v>
      </c>
      <c r="BC2065" s="32" t="s">
        <v>115</v>
      </c>
      <c r="BD2065" s="32" t="s">
        <v>115</v>
      </c>
      <c r="BE2065" s="32" t="s">
        <v>115</v>
      </c>
      <c r="BF2065" s="110" t="s">
        <v>115</v>
      </c>
      <c r="BG2065" s="32" t="s">
        <v>131</v>
      </c>
      <c r="BH2065" s="32" t="s">
        <v>115</v>
      </c>
      <c r="BI2065" s="32" t="s">
        <v>195</v>
      </c>
      <c r="BJ2065" s="32">
        <v>2</v>
      </c>
      <c r="BK2065" s="110">
        <v>44844</v>
      </c>
      <c r="BL2065" s="110">
        <v>44851</v>
      </c>
      <c r="BM2065" s="110">
        <v>44851</v>
      </c>
      <c r="BN2065" s="32" t="s">
        <v>115</v>
      </c>
      <c r="BO2065" s="32" t="s">
        <v>115</v>
      </c>
      <c r="BP2065" s="32" t="b">
        <v>0</v>
      </c>
      <c r="BQ2065" s="116">
        <v>2076</v>
      </c>
      <c r="BR2065" s="32" t="s">
        <v>134</v>
      </c>
      <c r="BS2065" s="116">
        <v>89.718599999999995</v>
      </c>
      <c r="BT2065" s="116">
        <v>89.718599999999995</v>
      </c>
      <c r="BU2065" s="116">
        <v>0</v>
      </c>
      <c r="BV2065" s="116">
        <v>78.393500000000003</v>
      </c>
      <c r="BW2065" s="116">
        <v>11.325100000000001</v>
      </c>
      <c r="BX2065" s="116">
        <v>0</v>
      </c>
      <c r="BY2065" s="116">
        <v>0</v>
      </c>
      <c r="BZ2065" s="116">
        <v>0</v>
      </c>
      <c r="CA2065" s="116">
        <v>0</v>
      </c>
      <c r="CB2065" s="116">
        <v>0</v>
      </c>
      <c r="CC2065" s="116">
        <v>0</v>
      </c>
      <c r="CD2065" s="116">
        <v>0</v>
      </c>
      <c r="CE2065" s="116">
        <v>89.718599999999995</v>
      </c>
      <c r="CF2065" s="32" t="s">
        <v>135</v>
      </c>
      <c r="CG2065" s="32" t="s">
        <v>136</v>
      </c>
      <c r="CH2065" s="32" t="s">
        <v>272</v>
      </c>
      <c r="CI2065" s="116">
        <v>0</v>
      </c>
      <c r="CJ2065" s="116">
        <v>0</v>
      </c>
      <c r="CK2065" s="116">
        <v>70.55416000000001</v>
      </c>
      <c r="CL2065" s="116">
        <v>10.19258</v>
      </c>
      <c r="CM2065" s="116">
        <v>0</v>
      </c>
      <c r="CN2065" s="116">
        <v>0</v>
      </c>
      <c r="CO2065" s="113">
        <v>0</v>
      </c>
      <c r="CP2065" s="32" t="s">
        <v>134</v>
      </c>
      <c r="CQ2065" s="32" t="s">
        <v>115</v>
      </c>
      <c r="CR2065" s="32" t="s">
        <v>134</v>
      </c>
      <c r="CS2065" s="32" t="s">
        <v>115</v>
      </c>
      <c r="CT2065" s="113">
        <v>0</v>
      </c>
      <c r="CU2065" s="113">
        <v>1</v>
      </c>
      <c r="CV2065" s="33" t="s">
        <v>4836</v>
      </c>
    </row>
    <row r="2066" spans="2:100">
      <c r="B2066" s="31">
        <v>2062</v>
      </c>
      <c r="C2066" s="32" t="s">
        <v>6298</v>
      </c>
      <c r="D2066" s="128"/>
      <c r="E2066" s="128"/>
      <c r="F2066" s="32" t="s">
        <v>6295</v>
      </c>
      <c r="G2066" s="32" t="s">
        <v>6296</v>
      </c>
      <c r="H2066" s="32" t="s">
        <v>1556</v>
      </c>
      <c r="I2066" s="32" t="s">
        <v>189</v>
      </c>
      <c r="J2066" s="32" t="s">
        <v>115</v>
      </c>
      <c r="K2066" s="32" t="s">
        <v>115</v>
      </c>
      <c r="L2066" s="32" t="s">
        <v>395</v>
      </c>
      <c r="M2066" s="32" t="s">
        <v>6267</v>
      </c>
      <c r="N2066" s="32" t="s">
        <v>115</v>
      </c>
      <c r="O2066" s="32" t="s">
        <v>115</v>
      </c>
      <c r="P2066" s="110">
        <v>45804</v>
      </c>
      <c r="Q2066" s="32">
        <v>69</v>
      </c>
      <c r="R2066" s="32" t="s">
        <v>115</v>
      </c>
      <c r="S2066" s="32" t="s">
        <v>121</v>
      </c>
      <c r="T2066" s="32" t="s">
        <v>115</v>
      </c>
      <c r="U2066" s="32" t="s">
        <v>502</v>
      </c>
      <c r="V2066" s="32" t="s">
        <v>6276</v>
      </c>
      <c r="W2066" s="32" t="s">
        <v>123</v>
      </c>
      <c r="X2066" s="32" t="s">
        <v>887</v>
      </c>
      <c r="Y2066" s="128"/>
      <c r="Z2066" s="119">
        <v>1.33</v>
      </c>
      <c r="AA2066" s="119" t="s">
        <v>115</v>
      </c>
      <c r="AB2066" s="32" t="s">
        <v>1696</v>
      </c>
      <c r="AC2066" s="32" t="s">
        <v>115</v>
      </c>
      <c r="AD2066" s="32" t="s">
        <v>115</v>
      </c>
      <c r="AE2066" s="32" t="s">
        <v>115</v>
      </c>
      <c r="AF2066" s="32" t="s">
        <v>115</v>
      </c>
      <c r="AG2066" s="32" t="s">
        <v>115</v>
      </c>
      <c r="AH2066" s="32" t="s">
        <v>127</v>
      </c>
      <c r="AI2066" s="32">
        <v>5801178</v>
      </c>
      <c r="AJ2066" s="32" t="s">
        <v>6297</v>
      </c>
      <c r="AK2066" s="32" t="s">
        <v>6298</v>
      </c>
      <c r="AL2066" s="32">
        <v>2</v>
      </c>
      <c r="AM2066" s="32">
        <v>92</v>
      </c>
      <c r="AN2066" s="32" t="s">
        <v>128</v>
      </c>
      <c r="AO2066" s="32" t="s">
        <v>129</v>
      </c>
      <c r="AP2066" s="32">
        <v>2022</v>
      </c>
      <c r="AQ2066" s="32" t="s">
        <v>130</v>
      </c>
      <c r="AR2066" s="32">
        <v>2022</v>
      </c>
      <c r="AS2066" s="32" t="s">
        <v>115</v>
      </c>
      <c r="AT2066" s="32" t="b">
        <v>0</v>
      </c>
      <c r="AU2066" s="32" t="s">
        <v>115</v>
      </c>
      <c r="AV2066" s="32" t="s">
        <v>115</v>
      </c>
      <c r="AW2066" s="32" t="s">
        <v>115</v>
      </c>
      <c r="AX2066" s="32" t="b">
        <v>0</v>
      </c>
      <c r="AY2066" s="32" t="s">
        <v>115</v>
      </c>
      <c r="AZ2066" s="110" t="s">
        <v>115</v>
      </c>
      <c r="BA2066" s="32" t="s">
        <v>115</v>
      </c>
      <c r="BB2066" s="32" t="s">
        <v>115</v>
      </c>
      <c r="BC2066" s="32" t="s">
        <v>115</v>
      </c>
      <c r="BD2066" s="32" t="s">
        <v>115</v>
      </c>
      <c r="BE2066" s="32" t="s">
        <v>115</v>
      </c>
      <c r="BF2066" s="110" t="s">
        <v>115</v>
      </c>
      <c r="BG2066" s="32" t="s">
        <v>131</v>
      </c>
      <c r="BH2066" s="32" t="s">
        <v>115</v>
      </c>
      <c r="BI2066" s="32" t="s">
        <v>195</v>
      </c>
      <c r="BJ2066" s="32">
        <v>2</v>
      </c>
      <c r="BK2066" s="110">
        <v>44837</v>
      </c>
      <c r="BL2066" s="110">
        <v>44851</v>
      </c>
      <c r="BM2066" s="110">
        <v>44851</v>
      </c>
      <c r="BN2066" s="32" t="s">
        <v>115</v>
      </c>
      <c r="BO2066" s="32" t="s">
        <v>115</v>
      </c>
      <c r="BP2066" s="32" t="b">
        <v>0</v>
      </c>
      <c r="BQ2066" s="116">
        <v>2076</v>
      </c>
      <c r="BR2066" s="32" t="s">
        <v>134</v>
      </c>
      <c r="BS2066" s="116">
        <v>1887.5192999999999</v>
      </c>
      <c r="BT2066" s="116">
        <v>1887.5192999999999</v>
      </c>
      <c r="BU2066" s="116">
        <v>0</v>
      </c>
      <c r="BV2066" s="116">
        <v>1879.5385000000001</v>
      </c>
      <c r="BW2066" s="116">
        <v>7.9808000000000003</v>
      </c>
      <c r="BX2066" s="116">
        <v>0</v>
      </c>
      <c r="BY2066" s="116">
        <v>0</v>
      </c>
      <c r="BZ2066" s="116">
        <v>0</v>
      </c>
      <c r="CA2066" s="116">
        <v>0</v>
      </c>
      <c r="CB2066" s="116">
        <v>0</v>
      </c>
      <c r="CC2066" s="116">
        <v>0</v>
      </c>
      <c r="CD2066" s="116">
        <v>0</v>
      </c>
      <c r="CE2066" s="116">
        <v>1887.5192999999999</v>
      </c>
      <c r="CF2066" s="32" t="s">
        <v>135</v>
      </c>
      <c r="CG2066" s="32" t="s">
        <v>136</v>
      </c>
      <c r="CH2066" s="32" t="s">
        <v>272</v>
      </c>
      <c r="CI2066" s="116">
        <v>0</v>
      </c>
      <c r="CJ2066" s="116">
        <v>0</v>
      </c>
      <c r="CK2066" s="116">
        <v>1747.55675</v>
      </c>
      <c r="CL2066" s="116">
        <v>86.399250000000009</v>
      </c>
      <c r="CM2066" s="116">
        <v>0</v>
      </c>
      <c r="CN2066" s="116">
        <v>0</v>
      </c>
      <c r="CO2066" s="113">
        <v>0</v>
      </c>
      <c r="CP2066" s="32" t="s">
        <v>134</v>
      </c>
      <c r="CQ2066" s="32" t="s">
        <v>115</v>
      </c>
      <c r="CR2066" s="32" t="s">
        <v>134</v>
      </c>
      <c r="CS2066" s="32" t="s">
        <v>115</v>
      </c>
      <c r="CT2066" s="113">
        <v>0</v>
      </c>
      <c r="CU2066" s="113">
        <v>1</v>
      </c>
      <c r="CV2066" s="33" t="s">
        <v>4836</v>
      </c>
    </row>
    <row r="2067" spans="2:100">
      <c r="B2067" s="31">
        <v>2063</v>
      </c>
      <c r="C2067" s="32" t="s">
        <v>6299</v>
      </c>
      <c r="D2067" s="128"/>
      <c r="E2067" s="128"/>
      <c r="F2067" s="32" t="s">
        <v>6300</v>
      </c>
      <c r="G2067" s="32" t="s">
        <v>6301</v>
      </c>
      <c r="H2067" s="32" t="s">
        <v>1556</v>
      </c>
      <c r="I2067" s="32" t="s">
        <v>189</v>
      </c>
      <c r="J2067" s="32" t="s">
        <v>115</v>
      </c>
      <c r="K2067" s="32" t="s">
        <v>115</v>
      </c>
      <c r="L2067" s="32" t="s">
        <v>395</v>
      </c>
      <c r="M2067" s="32" t="s">
        <v>6267</v>
      </c>
      <c r="N2067" s="32" t="s">
        <v>115</v>
      </c>
      <c r="O2067" s="32" t="s">
        <v>115</v>
      </c>
      <c r="P2067" s="110">
        <v>45825</v>
      </c>
      <c r="Q2067" s="32">
        <v>78</v>
      </c>
      <c r="R2067" s="32" t="s">
        <v>115</v>
      </c>
      <c r="S2067" s="32" t="s">
        <v>121</v>
      </c>
      <c r="T2067" s="32" t="s">
        <v>115</v>
      </c>
      <c r="U2067" s="32" t="s">
        <v>4920</v>
      </c>
      <c r="V2067" s="32" t="s">
        <v>6276</v>
      </c>
      <c r="W2067" s="32" t="s">
        <v>123</v>
      </c>
      <c r="X2067" s="32" t="s">
        <v>833</v>
      </c>
      <c r="Y2067" s="128"/>
      <c r="Z2067" s="119">
        <v>23.5</v>
      </c>
      <c r="AA2067" s="119" t="s">
        <v>115</v>
      </c>
      <c r="AB2067" s="32" t="s">
        <v>1842</v>
      </c>
      <c r="AC2067" s="32" t="s">
        <v>115</v>
      </c>
      <c r="AD2067" s="32" t="s">
        <v>115</v>
      </c>
      <c r="AE2067" s="32" t="s">
        <v>115</v>
      </c>
      <c r="AF2067" s="32" t="s">
        <v>115</v>
      </c>
      <c r="AG2067" s="32" t="s">
        <v>115</v>
      </c>
      <c r="AH2067" s="32" t="s">
        <v>127</v>
      </c>
      <c r="AI2067" s="32">
        <v>5802819</v>
      </c>
      <c r="AJ2067" s="32" t="s">
        <v>6302</v>
      </c>
      <c r="AK2067" s="32" t="s">
        <v>6299</v>
      </c>
      <c r="AL2067" s="32">
        <v>1</v>
      </c>
      <c r="AM2067" s="32">
        <v>92</v>
      </c>
      <c r="AN2067" s="32" t="s">
        <v>128</v>
      </c>
      <c r="AO2067" s="32" t="s">
        <v>129</v>
      </c>
      <c r="AP2067" s="32">
        <v>2022</v>
      </c>
      <c r="AQ2067" s="32" t="s">
        <v>130</v>
      </c>
      <c r="AR2067" s="32">
        <v>2022</v>
      </c>
      <c r="AS2067" s="32" t="s">
        <v>115</v>
      </c>
      <c r="AT2067" s="32" t="b">
        <v>0</v>
      </c>
      <c r="AU2067" s="32" t="s">
        <v>115</v>
      </c>
      <c r="AV2067" s="32" t="s">
        <v>115</v>
      </c>
      <c r="AW2067" s="32" t="s">
        <v>115</v>
      </c>
      <c r="AX2067" s="32" t="b">
        <v>0</v>
      </c>
      <c r="AY2067" s="32" t="s">
        <v>115</v>
      </c>
      <c r="AZ2067" s="110" t="s">
        <v>115</v>
      </c>
      <c r="BA2067" s="32" t="s">
        <v>115</v>
      </c>
      <c r="BB2067" s="32" t="s">
        <v>115</v>
      </c>
      <c r="BC2067" s="32" t="s">
        <v>115</v>
      </c>
      <c r="BD2067" s="32" t="s">
        <v>115</v>
      </c>
      <c r="BE2067" s="32" t="s">
        <v>115</v>
      </c>
      <c r="BF2067" s="110" t="s">
        <v>115</v>
      </c>
      <c r="BG2067" s="32" t="s">
        <v>131</v>
      </c>
      <c r="BH2067" s="32" t="s">
        <v>115</v>
      </c>
      <c r="BI2067" s="32" t="s">
        <v>195</v>
      </c>
      <c r="BJ2067" s="32">
        <v>2</v>
      </c>
      <c r="BK2067" s="110">
        <v>44819</v>
      </c>
      <c r="BL2067" s="110">
        <v>44916</v>
      </c>
      <c r="BM2067" s="110">
        <v>44916</v>
      </c>
      <c r="BN2067" s="32" t="s">
        <v>115</v>
      </c>
      <c r="BO2067" s="32" t="s">
        <v>115</v>
      </c>
      <c r="BP2067" s="32" t="b">
        <v>1</v>
      </c>
      <c r="BQ2067" s="116">
        <v>4172</v>
      </c>
      <c r="BR2067" s="32" t="s">
        <v>134</v>
      </c>
      <c r="BS2067" s="116">
        <v>17778.196100000001</v>
      </c>
      <c r="BT2067" s="116">
        <v>17778.196100000001</v>
      </c>
      <c r="BU2067" s="116">
        <v>0</v>
      </c>
      <c r="BV2067" s="116">
        <v>18354.442999999999</v>
      </c>
      <c r="BW2067" s="116">
        <v>-966.26089999999999</v>
      </c>
      <c r="BX2067" s="116">
        <v>389.27800000000002</v>
      </c>
      <c r="BY2067" s="116">
        <v>0.73599999999999999</v>
      </c>
      <c r="BZ2067" s="116">
        <v>0</v>
      </c>
      <c r="CA2067" s="116">
        <v>0</v>
      </c>
      <c r="CB2067" s="116">
        <v>0</v>
      </c>
      <c r="CC2067" s="116">
        <v>0</v>
      </c>
      <c r="CD2067" s="116">
        <v>0</v>
      </c>
      <c r="CE2067" s="116">
        <v>17777.4601</v>
      </c>
      <c r="CF2067" s="32" t="s">
        <v>135</v>
      </c>
      <c r="CG2067" s="32" t="s">
        <v>136</v>
      </c>
      <c r="CH2067" s="32" t="s">
        <v>185</v>
      </c>
      <c r="CI2067" s="116">
        <v>0</v>
      </c>
      <c r="CJ2067" s="116">
        <v>0</v>
      </c>
      <c r="CK2067" s="116">
        <v>15646.654689999999</v>
      </c>
      <c r="CL2067" s="116">
        <v>-877.04894999999999</v>
      </c>
      <c r="CM2067" s="116">
        <v>2753.1856600000001</v>
      </c>
      <c r="CN2067" s="116">
        <v>0.48802999999999996</v>
      </c>
      <c r="CO2067" s="113">
        <v>0</v>
      </c>
      <c r="CP2067" s="32" t="s">
        <v>134</v>
      </c>
      <c r="CQ2067" s="32" t="s">
        <v>115</v>
      </c>
      <c r="CR2067" s="32" t="s">
        <v>134</v>
      </c>
      <c r="CS2067" s="32" t="s">
        <v>115</v>
      </c>
      <c r="CT2067" s="113">
        <v>0</v>
      </c>
      <c r="CU2067" s="113">
        <v>1</v>
      </c>
      <c r="CV2067" s="33" t="s">
        <v>4836</v>
      </c>
    </row>
    <row r="2068" spans="2:100">
      <c r="B2068" s="31">
        <v>2064</v>
      </c>
      <c r="C2068" s="32" t="s">
        <v>6303</v>
      </c>
      <c r="D2068" s="128"/>
      <c r="E2068" s="128"/>
      <c r="F2068" s="32" t="s">
        <v>115</v>
      </c>
      <c r="G2068" s="32" t="s">
        <v>6304</v>
      </c>
      <c r="H2068" s="32" t="s">
        <v>1841</v>
      </c>
      <c r="I2068" s="32" t="s">
        <v>189</v>
      </c>
      <c r="J2068" s="32" t="s">
        <v>115</v>
      </c>
      <c r="K2068" s="32" t="s">
        <v>115</v>
      </c>
      <c r="L2068" s="32" t="s">
        <v>395</v>
      </c>
      <c r="M2068" s="32" t="s">
        <v>6305</v>
      </c>
      <c r="N2068" s="32" t="s">
        <v>115</v>
      </c>
      <c r="O2068" s="32" t="s">
        <v>115</v>
      </c>
      <c r="P2068" s="110" t="s">
        <v>115</v>
      </c>
      <c r="Q2068" s="32" t="s">
        <v>115</v>
      </c>
      <c r="R2068" s="32" t="s">
        <v>115</v>
      </c>
      <c r="S2068" s="32" t="s">
        <v>121</v>
      </c>
      <c r="T2068" s="32" t="s">
        <v>115</v>
      </c>
      <c r="U2068" s="32" t="s">
        <v>115</v>
      </c>
      <c r="V2068" s="32" t="s">
        <v>1512</v>
      </c>
      <c r="W2068" s="32" t="s">
        <v>123</v>
      </c>
      <c r="X2068" s="32" t="s">
        <v>115</v>
      </c>
      <c r="Y2068" s="128"/>
      <c r="Z2068" s="119" t="s">
        <v>115</v>
      </c>
      <c r="AA2068" s="119" t="s">
        <v>115</v>
      </c>
      <c r="AB2068" s="32" t="s">
        <v>115</v>
      </c>
      <c r="AC2068" s="32" t="s">
        <v>115</v>
      </c>
      <c r="AD2068" s="32" t="s">
        <v>6257</v>
      </c>
      <c r="AE2068" s="32" t="s">
        <v>4854</v>
      </c>
      <c r="AF2068" s="32" t="s">
        <v>2814</v>
      </c>
      <c r="AG2068" s="32" t="s">
        <v>115</v>
      </c>
      <c r="AH2068" s="32" t="s">
        <v>127</v>
      </c>
      <c r="AI2068" s="32">
        <v>5525777</v>
      </c>
      <c r="AJ2068" s="32" t="s">
        <v>115</v>
      </c>
      <c r="AK2068" s="32" t="s">
        <v>115</v>
      </c>
      <c r="AL2068" s="32" t="s">
        <v>115</v>
      </c>
      <c r="AM2068" s="32">
        <v>92</v>
      </c>
      <c r="AN2068" s="32" t="s">
        <v>128</v>
      </c>
      <c r="AO2068" s="32" t="s">
        <v>129</v>
      </c>
      <c r="AP2068" s="32" t="s">
        <v>115</v>
      </c>
      <c r="AQ2068" s="32" t="s">
        <v>130</v>
      </c>
      <c r="AR2068" s="32">
        <v>2018</v>
      </c>
      <c r="AS2068" s="32" t="s">
        <v>115</v>
      </c>
      <c r="AT2068" s="32" t="b">
        <v>0</v>
      </c>
      <c r="AU2068" s="32" t="s">
        <v>115</v>
      </c>
      <c r="AV2068" s="32" t="s">
        <v>115</v>
      </c>
      <c r="AW2068" s="32" t="s">
        <v>115</v>
      </c>
      <c r="AX2068" s="32" t="b">
        <v>0</v>
      </c>
      <c r="AY2068" s="32" t="s">
        <v>115</v>
      </c>
      <c r="AZ2068" s="110" t="s">
        <v>115</v>
      </c>
      <c r="BA2068" s="32" t="s">
        <v>115</v>
      </c>
      <c r="BB2068" s="32" t="s">
        <v>115</v>
      </c>
      <c r="BC2068" s="32" t="s">
        <v>115</v>
      </c>
      <c r="BD2068" s="32" t="s">
        <v>115</v>
      </c>
      <c r="BE2068" s="32" t="s">
        <v>115</v>
      </c>
      <c r="BF2068" s="110" t="s">
        <v>115</v>
      </c>
      <c r="BG2068" s="32" t="s">
        <v>131</v>
      </c>
      <c r="BH2068" s="32" t="s">
        <v>115</v>
      </c>
      <c r="BI2068" s="32" t="s">
        <v>132</v>
      </c>
      <c r="BJ2068" s="32" t="s">
        <v>115</v>
      </c>
      <c r="BK2068" s="110" t="s">
        <v>115</v>
      </c>
      <c r="BL2068" s="110" t="s">
        <v>115</v>
      </c>
      <c r="BM2068" s="110" t="s">
        <v>133</v>
      </c>
      <c r="BN2068" s="32" t="s">
        <v>115</v>
      </c>
      <c r="BO2068" s="32" t="s">
        <v>115</v>
      </c>
      <c r="BP2068" s="32" t="b">
        <v>0</v>
      </c>
      <c r="BQ2068" s="116" t="s">
        <v>115</v>
      </c>
      <c r="BR2068" s="32" t="s">
        <v>134</v>
      </c>
      <c r="BS2068" s="116">
        <v>34585.493900000001</v>
      </c>
      <c r="BT2068" s="116">
        <v>34585.493900000001</v>
      </c>
      <c r="BU2068" s="116">
        <v>980.05340000000001</v>
      </c>
      <c r="BV2068" s="116">
        <v>799.02</v>
      </c>
      <c r="BW2068" s="116">
        <v>771.29349999999999</v>
      </c>
      <c r="BX2068" s="116">
        <v>3451.5036</v>
      </c>
      <c r="BY2068" s="116">
        <v>190.97659999999999</v>
      </c>
      <c r="BZ2068" s="116">
        <v>0</v>
      </c>
      <c r="CA2068" s="116">
        <v>0</v>
      </c>
      <c r="CB2068" s="116">
        <v>0</v>
      </c>
      <c r="CC2068" s="116">
        <v>0</v>
      </c>
      <c r="CD2068" s="116">
        <v>0</v>
      </c>
      <c r="CE2068" s="116">
        <v>34394.5173</v>
      </c>
      <c r="CF2068" s="32" t="s">
        <v>135</v>
      </c>
      <c r="CG2068" s="32" t="s">
        <v>136</v>
      </c>
      <c r="CH2068" s="32" t="s">
        <v>137</v>
      </c>
      <c r="CI2068" s="116">
        <v>2835.1064799999999</v>
      </c>
      <c r="CJ2068" s="116">
        <v>739.11613000000011</v>
      </c>
      <c r="CK2068" s="116">
        <v>-1067.8090200000004</v>
      </c>
      <c r="CL2068" s="116">
        <v>483.12236000000007</v>
      </c>
      <c r="CM2068" s="116">
        <v>1616.7911100000003</v>
      </c>
      <c r="CN2068" s="116">
        <v>1324.68923</v>
      </c>
      <c r="CO2068" s="113">
        <v>0</v>
      </c>
      <c r="CP2068" s="32" t="s">
        <v>134</v>
      </c>
      <c r="CQ2068" s="32" t="s">
        <v>115</v>
      </c>
      <c r="CR2068" s="32" t="s">
        <v>134</v>
      </c>
      <c r="CS2068" s="32" t="s">
        <v>115</v>
      </c>
      <c r="CT2068" s="113">
        <v>0.3427</v>
      </c>
      <c r="CU2068" s="113">
        <v>0.6573</v>
      </c>
      <c r="CV2068" s="33" t="s">
        <v>4836</v>
      </c>
    </row>
    <row r="2069" spans="2:100">
      <c r="B2069" s="125">
        <v>2065</v>
      </c>
      <c r="C2069" s="126" t="s">
        <v>6306</v>
      </c>
      <c r="D2069" s="130"/>
      <c r="E2069" s="130"/>
      <c r="F2069" s="35" t="s">
        <v>115</v>
      </c>
      <c r="G2069" s="35" t="s">
        <v>6307</v>
      </c>
      <c r="H2069" s="35" t="s">
        <v>1944</v>
      </c>
      <c r="I2069" s="35" t="s">
        <v>189</v>
      </c>
      <c r="J2069" s="35" t="s">
        <v>115</v>
      </c>
      <c r="K2069" s="35" t="s">
        <v>115</v>
      </c>
      <c r="L2069" s="35" t="s">
        <v>395</v>
      </c>
      <c r="M2069" s="35" t="s">
        <v>6305</v>
      </c>
      <c r="N2069" s="35" t="s">
        <v>115</v>
      </c>
      <c r="O2069" s="35" t="s">
        <v>115</v>
      </c>
      <c r="P2069" s="111" t="s">
        <v>115</v>
      </c>
      <c r="Q2069" s="35" t="s">
        <v>115</v>
      </c>
      <c r="R2069" s="35" t="s">
        <v>115</v>
      </c>
      <c r="S2069" s="35" t="s">
        <v>121</v>
      </c>
      <c r="T2069" s="35" t="s">
        <v>115</v>
      </c>
      <c r="U2069" s="35" t="s">
        <v>115</v>
      </c>
      <c r="V2069" s="35" t="s">
        <v>2238</v>
      </c>
      <c r="W2069" s="35" t="s">
        <v>123</v>
      </c>
      <c r="X2069" s="35" t="s">
        <v>115</v>
      </c>
      <c r="Y2069" s="130"/>
      <c r="Z2069" s="120" t="s">
        <v>115</v>
      </c>
      <c r="AA2069" s="120" t="s">
        <v>115</v>
      </c>
      <c r="AB2069" s="35" t="s">
        <v>115</v>
      </c>
      <c r="AC2069" s="35" t="s">
        <v>115</v>
      </c>
      <c r="AD2069" s="35" t="s">
        <v>115</v>
      </c>
      <c r="AE2069" s="35" t="s">
        <v>115</v>
      </c>
      <c r="AF2069" s="35" t="s">
        <v>115</v>
      </c>
      <c r="AG2069" s="35" t="s">
        <v>3327</v>
      </c>
      <c r="AH2069" s="35" t="s">
        <v>127</v>
      </c>
      <c r="AI2069" s="35">
        <v>5814411</v>
      </c>
      <c r="AJ2069" s="35" t="s">
        <v>115</v>
      </c>
      <c r="AK2069" s="35" t="s">
        <v>115</v>
      </c>
      <c r="AL2069" s="35" t="s">
        <v>115</v>
      </c>
      <c r="AM2069" s="35">
        <v>92</v>
      </c>
      <c r="AN2069" s="35" t="s">
        <v>128</v>
      </c>
      <c r="AO2069" s="35" t="s">
        <v>129</v>
      </c>
      <c r="AP2069" s="35" t="s">
        <v>115</v>
      </c>
      <c r="AQ2069" s="35" t="s">
        <v>130</v>
      </c>
      <c r="AR2069" s="35">
        <v>2025</v>
      </c>
      <c r="AS2069" s="35" t="s">
        <v>115</v>
      </c>
      <c r="AT2069" s="35" t="b">
        <v>0</v>
      </c>
      <c r="AU2069" s="35" t="s">
        <v>115</v>
      </c>
      <c r="AV2069" s="35" t="s">
        <v>115</v>
      </c>
      <c r="AW2069" s="35" t="s">
        <v>115</v>
      </c>
      <c r="AX2069" s="35" t="b">
        <v>0</v>
      </c>
      <c r="AY2069" s="35" t="s">
        <v>115</v>
      </c>
      <c r="AZ2069" s="111" t="s">
        <v>115</v>
      </c>
      <c r="BA2069" s="35" t="s">
        <v>115</v>
      </c>
      <c r="BB2069" s="35" t="s">
        <v>115</v>
      </c>
      <c r="BC2069" s="35" t="s">
        <v>115</v>
      </c>
      <c r="BD2069" s="35" t="s">
        <v>115</v>
      </c>
      <c r="BE2069" s="35" t="s">
        <v>115</v>
      </c>
      <c r="BF2069" s="111" t="s">
        <v>115</v>
      </c>
      <c r="BG2069" s="35" t="s">
        <v>131</v>
      </c>
      <c r="BH2069" s="35" t="s">
        <v>115</v>
      </c>
      <c r="BI2069" s="35" t="s">
        <v>132</v>
      </c>
      <c r="BJ2069" s="35" t="s">
        <v>115</v>
      </c>
      <c r="BK2069" s="111" t="s">
        <v>115</v>
      </c>
      <c r="BL2069" s="111" t="s">
        <v>115</v>
      </c>
      <c r="BM2069" s="111" t="s">
        <v>133</v>
      </c>
      <c r="BN2069" s="35" t="s">
        <v>115</v>
      </c>
      <c r="BO2069" s="35" t="s">
        <v>115</v>
      </c>
      <c r="BP2069" s="35" t="b">
        <v>0</v>
      </c>
      <c r="BQ2069" s="117" t="s">
        <v>115</v>
      </c>
      <c r="BR2069" s="35" t="s">
        <v>134</v>
      </c>
      <c r="BS2069" s="117">
        <v>2469.4133000000002</v>
      </c>
      <c r="BT2069" s="117">
        <v>2469.4133000000002</v>
      </c>
      <c r="BU2069" s="117">
        <v>0</v>
      </c>
      <c r="BV2069" s="117">
        <v>0</v>
      </c>
      <c r="BW2069" s="117">
        <v>0</v>
      </c>
      <c r="BX2069" s="117">
        <v>0</v>
      </c>
      <c r="BY2069" s="117">
        <v>2469.4133000000002</v>
      </c>
      <c r="BZ2069" s="117">
        <v>0</v>
      </c>
      <c r="CA2069" s="117">
        <v>0</v>
      </c>
      <c r="CB2069" s="117">
        <v>0</v>
      </c>
      <c r="CC2069" s="117">
        <v>0</v>
      </c>
      <c r="CD2069" s="117">
        <v>0</v>
      </c>
      <c r="CE2069" s="117">
        <v>0</v>
      </c>
      <c r="CF2069" s="35" t="s">
        <v>135</v>
      </c>
      <c r="CG2069" s="35" t="s">
        <v>136</v>
      </c>
      <c r="CH2069" s="35" t="s">
        <v>115</v>
      </c>
      <c r="CI2069" s="117">
        <v>0</v>
      </c>
      <c r="CJ2069" s="117">
        <v>0</v>
      </c>
      <c r="CK2069" s="117">
        <v>0</v>
      </c>
      <c r="CL2069" s="117">
        <v>0</v>
      </c>
      <c r="CM2069" s="117">
        <v>0</v>
      </c>
      <c r="CN2069" s="117">
        <v>0</v>
      </c>
      <c r="CO2069" s="114">
        <v>0</v>
      </c>
      <c r="CP2069" s="35" t="s">
        <v>134</v>
      </c>
      <c r="CQ2069" s="35" t="s">
        <v>115</v>
      </c>
      <c r="CR2069" s="35" t="s">
        <v>134</v>
      </c>
      <c r="CS2069" s="35" t="s">
        <v>115</v>
      </c>
      <c r="CT2069" s="114">
        <v>1</v>
      </c>
      <c r="CU2069" s="114">
        <v>0</v>
      </c>
      <c r="CV2069" s="36" t="s">
        <v>4836</v>
      </c>
    </row>
    <row r="2070" spans="2:100">
      <c r="B2070" s="28">
        <v>2066</v>
      </c>
      <c r="C2070" s="29" t="s">
        <v>6308</v>
      </c>
      <c r="D2070" s="129"/>
      <c r="E2070" s="129"/>
      <c r="F2070" s="29" t="s">
        <v>115</v>
      </c>
      <c r="G2070" s="29" t="s">
        <v>6309</v>
      </c>
      <c r="H2070" s="29" t="s">
        <v>1841</v>
      </c>
      <c r="I2070" s="29" t="s">
        <v>189</v>
      </c>
      <c r="J2070" s="29" t="s">
        <v>115</v>
      </c>
      <c r="K2070" s="29" t="s">
        <v>115</v>
      </c>
      <c r="L2070" s="29" t="s">
        <v>395</v>
      </c>
      <c r="M2070" s="29" t="s">
        <v>6305</v>
      </c>
      <c r="N2070" s="29" t="s">
        <v>115</v>
      </c>
      <c r="O2070" s="29" t="s">
        <v>115</v>
      </c>
      <c r="P2070" s="109" t="s">
        <v>115</v>
      </c>
      <c r="Q2070" s="29" t="s">
        <v>115</v>
      </c>
      <c r="R2070" s="29" t="s">
        <v>115</v>
      </c>
      <c r="S2070" s="29" t="s">
        <v>121</v>
      </c>
      <c r="T2070" s="29" t="s">
        <v>115</v>
      </c>
      <c r="U2070" s="29" t="s">
        <v>115</v>
      </c>
      <c r="V2070" s="29" t="s">
        <v>1512</v>
      </c>
      <c r="W2070" s="29" t="s">
        <v>123</v>
      </c>
      <c r="X2070" s="29" t="s">
        <v>115</v>
      </c>
      <c r="Y2070" s="129"/>
      <c r="Z2070" s="118" t="s">
        <v>115</v>
      </c>
      <c r="AA2070" s="118" t="s">
        <v>115</v>
      </c>
      <c r="AB2070" s="29" t="s">
        <v>115</v>
      </c>
      <c r="AC2070" s="29" t="s">
        <v>115</v>
      </c>
      <c r="AD2070" s="29" t="s">
        <v>115</v>
      </c>
      <c r="AE2070" s="29" t="s">
        <v>115</v>
      </c>
      <c r="AF2070" s="29" t="s">
        <v>115</v>
      </c>
      <c r="AG2070" s="29" t="s">
        <v>3327</v>
      </c>
      <c r="AH2070" s="29" t="s">
        <v>127</v>
      </c>
      <c r="AI2070" s="29">
        <v>5555287</v>
      </c>
      <c r="AJ2070" s="29" t="s">
        <v>115</v>
      </c>
      <c r="AK2070" s="29" t="s">
        <v>115</v>
      </c>
      <c r="AL2070" s="29" t="s">
        <v>115</v>
      </c>
      <c r="AM2070" s="29">
        <v>92</v>
      </c>
      <c r="AN2070" s="29" t="s">
        <v>128</v>
      </c>
      <c r="AO2070" s="29" t="s">
        <v>129</v>
      </c>
      <c r="AP2070" s="29" t="s">
        <v>115</v>
      </c>
      <c r="AQ2070" s="29" t="s">
        <v>130</v>
      </c>
      <c r="AR2070" s="29">
        <v>2022</v>
      </c>
      <c r="AS2070" s="29" t="s">
        <v>115</v>
      </c>
      <c r="AT2070" s="29" t="b">
        <v>0</v>
      </c>
      <c r="AU2070" s="29" t="s">
        <v>115</v>
      </c>
      <c r="AV2070" s="29" t="s">
        <v>115</v>
      </c>
      <c r="AW2070" s="29" t="s">
        <v>115</v>
      </c>
      <c r="AX2070" s="29" t="b">
        <v>0</v>
      </c>
      <c r="AY2070" s="29" t="s">
        <v>115</v>
      </c>
      <c r="AZ2070" s="109" t="s">
        <v>115</v>
      </c>
      <c r="BA2070" s="29" t="s">
        <v>115</v>
      </c>
      <c r="BB2070" s="29" t="s">
        <v>115</v>
      </c>
      <c r="BC2070" s="29" t="s">
        <v>115</v>
      </c>
      <c r="BD2070" s="29" t="s">
        <v>115</v>
      </c>
      <c r="BE2070" s="29" t="s">
        <v>115</v>
      </c>
      <c r="BF2070" s="109" t="s">
        <v>115</v>
      </c>
      <c r="BG2070" s="29" t="s">
        <v>131</v>
      </c>
      <c r="BH2070" s="29" t="s">
        <v>115</v>
      </c>
      <c r="BI2070" s="29" t="s">
        <v>132</v>
      </c>
      <c r="BJ2070" s="29" t="s">
        <v>115</v>
      </c>
      <c r="BK2070" s="109" t="s">
        <v>115</v>
      </c>
      <c r="BL2070" s="109" t="s">
        <v>115</v>
      </c>
      <c r="BM2070" s="109" t="s">
        <v>133</v>
      </c>
      <c r="BN2070" s="29" t="s">
        <v>115</v>
      </c>
      <c r="BO2070" s="29" t="s">
        <v>115</v>
      </c>
      <c r="BP2070" s="29" t="b">
        <v>1</v>
      </c>
      <c r="BQ2070" s="115" t="s">
        <v>115</v>
      </c>
      <c r="BR2070" s="29" t="s">
        <v>134</v>
      </c>
      <c r="BS2070" s="115">
        <v>2475.7564000000002</v>
      </c>
      <c r="BT2070" s="115">
        <v>2475.7564000000002</v>
      </c>
      <c r="BU2070" s="115">
        <v>0</v>
      </c>
      <c r="BV2070" s="115">
        <v>34.574300000000001</v>
      </c>
      <c r="BW2070" s="115">
        <v>2466.6042000000002</v>
      </c>
      <c r="BX2070" s="115">
        <v>-33.7027</v>
      </c>
      <c r="BY2070" s="115">
        <v>13.8391</v>
      </c>
      <c r="BZ2070" s="115">
        <v>0</v>
      </c>
      <c r="CA2070" s="115">
        <v>0</v>
      </c>
      <c r="CB2070" s="115">
        <v>0</v>
      </c>
      <c r="CC2070" s="115">
        <v>0</v>
      </c>
      <c r="CD2070" s="115">
        <v>0</v>
      </c>
      <c r="CE2070" s="115">
        <v>2461.9173000000001</v>
      </c>
      <c r="CF2070" s="29" t="s">
        <v>135</v>
      </c>
      <c r="CG2070" s="29" t="s">
        <v>136</v>
      </c>
      <c r="CH2070" s="29" t="s">
        <v>185</v>
      </c>
      <c r="CI2070" s="115">
        <v>0</v>
      </c>
      <c r="CJ2070" s="115">
        <v>0</v>
      </c>
      <c r="CK2070" s="115">
        <v>34.574270000000006</v>
      </c>
      <c r="CL2070" s="115">
        <v>1434.5021999999997</v>
      </c>
      <c r="CM2070" s="115">
        <v>-302.75552999999996</v>
      </c>
      <c r="CN2070" s="115">
        <v>768.80613000000005</v>
      </c>
      <c r="CO2070" s="112">
        <v>0</v>
      </c>
      <c r="CP2070" s="29" t="s">
        <v>134</v>
      </c>
      <c r="CQ2070" s="29" t="s">
        <v>115</v>
      </c>
      <c r="CR2070" s="29" t="s">
        <v>134</v>
      </c>
      <c r="CS2070" s="29" t="s">
        <v>115</v>
      </c>
      <c r="CT2070" s="112">
        <v>0.3427</v>
      </c>
      <c r="CU2070" s="112">
        <v>0.6573</v>
      </c>
      <c r="CV2070" s="30" t="s">
        <v>4836</v>
      </c>
    </row>
    <row r="2071" spans="2:100">
      <c r="B2071" s="31">
        <v>2067</v>
      </c>
      <c r="C2071" s="32" t="s">
        <v>6310</v>
      </c>
      <c r="D2071" s="128"/>
      <c r="E2071" s="128"/>
      <c r="F2071" s="32" t="s">
        <v>3597</v>
      </c>
      <c r="G2071" s="32" t="s">
        <v>6311</v>
      </c>
      <c r="H2071" s="32" t="s">
        <v>1841</v>
      </c>
      <c r="I2071" s="32" t="s">
        <v>189</v>
      </c>
      <c r="J2071" s="32" t="s">
        <v>115</v>
      </c>
      <c r="K2071" s="32" t="s">
        <v>115</v>
      </c>
      <c r="L2071" s="32" t="s">
        <v>395</v>
      </c>
      <c r="M2071" s="32" t="s">
        <v>6305</v>
      </c>
      <c r="N2071" s="32" t="s">
        <v>115</v>
      </c>
      <c r="O2071" s="32" t="s">
        <v>115</v>
      </c>
      <c r="P2071" s="110">
        <v>45890</v>
      </c>
      <c r="Q2071" s="32">
        <v>58</v>
      </c>
      <c r="R2071" s="32" t="s">
        <v>115</v>
      </c>
      <c r="S2071" s="32" t="s">
        <v>121</v>
      </c>
      <c r="T2071" s="32" t="s">
        <v>115</v>
      </c>
      <c r="U2071" s="32" t="s">
        <v>502</v>
      </c>
      <c r="V2071" s="32" t="s">
        <v>1512</v>
      </c>
      <c r="W2071" s="32" t="s">
        <v>123</v>
      </c>
      <c r="X2071" s="32" t="s">
        <v>1601</v>
      </c>
      <c r="Y2071" s="128"/>
      <c r="Z2071" s="119" t="s">
        <v>115</v>
      </c>
      <c r="AA2071" s="119" t="s">
        <v>115</v>
      </c>
      <c r="AB2071" s="32" t="s">
        <v>1728</v>
      </c>
      <c r="AC2071" s="32" t="s">
        <v>115</v>
      </c>
      <c r="AD2071" s="32" t="s">
        <v>6312</v>
      </c>
      <c r="AE2071" s="32" t="s">
        <v>115</v>
      </c>
      <c r="AF2071" s="32" t="s">
        <v>115</v>
      </c>
      <c r="AG2071" s="32" t="s">
        <v>115</v>
      </c>
      <c r="AH2071" s="32" t="s">
        <v>127</v>
      </c>
      <c r="AI2071" s="32">
        <v>5524259</v>
      </c>
      <c r="AJ2071" s="32" t="s">
        <v>6313</v>
      </c>
      <c r="AK2071" s="32" t="s">
        <v>6310</v>
      </c>
      <c r="AL2071" s="32">
        <v>1</v>
      </c>
      <c r="AM2071" s="32">
        <v>92</v>
      </c>
      <c r="AN2071" s="32" t="s">
        <v>128</v>
      </c>
      <c r="AO2071" s="32" t="s">
        <v>129</v>
      </c>
      <c r="AP2071" s="32">
        <v>2016</v>
      </c>
      <c r="AQ2071" s="32" t="s">
        <v>130</v>
      </c>
      <c r="AR2071" s="32">
        <v>2018</v>
      </c>
      <c r="AS2071" s="32" t="s">
        <v>115</v>
      </c>
      <c r="AT2071" s="32" t="b">
        <v>0</v>
      </c>
      <c r="AU2071" s="32" t="s">
        <v>115</v>
      </c>
      <c r="AV2071" s="32" t="s">
        <v>115</v>
      </c>
      <c r="AW2071" s="32" t="s">
        <v>115</v>
      </c>
      <c r="AX2071" s="32" t="b">
        <v>0</v>
      </c>
      <c r="AY2071" s="32" t="s">
        <v>115</v>
      </c>
      <c r="AZ2071" s="110" t="s">
        <v>115</v>
      </c>
      <c r="BA2071" s="32" t="s">
        <v>115</v>
      </c>
      <c r="BB2071" s="32" t="s">
        <v>115</v>
      </c>
      <c r="BC2071" s="32" t="s">
        <v>115</v>
      </c>
      <c r="BD2071" s="32" t="s">
        <v>115</v>
      </c>
      <c r="BE2071" s="32" t="s">
        <v>6314</v>
      </c>
      <c r="BF2071" s="110">
        <v>42856</v>
      </c>
      <c r="BG2071" s="32" t="s">
        <v>306</v>
      </c>
      <c r="BH2071" s="32" t="s">
        <v>2011</v>
      </c>
      <c r="BI2071" s="32" t="s">
        <v>195</v>
      </c>
      <c r="BJ2071" s="32">
        <v>2</v>
      </c>
      <c r="BK2071" s="110">
        <v>43270</v>
      </c>
      <c r="BL2071" s="110">
        <v>43160</v>
      </c>
      <c r="BM2071" s="110">
        <v>43312</v>
      </c>
      <c r="BN2071" s="32" t="s">
        <v>115</v>
      </c>
      <c r="BO2071" s="32" t="s">
        <v>115</v>
      </c>
      <c r="BP2071" s="32" t="b">
        <v>0</v>
      </c>
      <c r="BQ2071" s="116">
        <v>2500</v>
      </c>
      <c r="BR2071" s="32" t="s">
        <v>134</v>
      </c>
      <c r="BS2071" s="116">
        <v>5183.4272000000001</v>
      </c>
      <c r="BT2071" s="116">
        <v>5183.4272000000001</v>
      </c>
      <c r="BU2071" s="116">
        <v>171.53489999999999</v>
      </c>
      <c r="BV2071" s="116">
        <v>94.914299999999997</v>
      </c>
      <c r="BW2071" s="116">
        <v>18.7319</v>
      </c>
      <c r="BX2071" s="116">
        <v>0</v>
      </c>
      <c r="BY2071" s="116">
        <v>0</v>
      </c>
      <c r="BZ2071" s="116">
        <v>0</v>
      </c>
      <c r="CA2071" s="116">
        <v>0</v>
      </c>
      <c r="CB2071" s="116">
        <v>0</v>
      </c>
      <c r="CC2071" s="116">
        <v>0</v>
      </c>
      <c r="CD2071" s="116">
        <v>0</v>
      </c>
      <c r="CE2071" s="116">
        <v>5183.4272000000001</v>
      </c>
      <c r="CF2071" s="32" t="s">
        <v>135</v>
      </c>
      <c r="CG2071" s="32" t="s">
        <v>136</v>
      </c>
      <c r="CH2071" s="32" t="s">
        <v>173</v>
      </c>
      <c r="CI2071" s="116">
        <v>211.11625000000001</v>
      </c>
      <c r="CJ2071" s="116">
        <v>169.69014999999999</v>
      </c>
      <c r="CK2071" s="116">
        <v>93.893570000000011</v>
      </c>
      <c r="CL2071" s="116">
        <v>18.53049</v>
      </c>
      <c r="CM2071" s="116">
        <v>0</v>
      </c>
      <c r="CN2071" s="116">
        <v>0</v>
      </c>
      <c r="CO2071" s="113">
        <v>0</v>
      </c>
      <c r="CP2071" s="32" t="s">
        <v>134</v>
      </c>
      <c r="CQ2071" s="32" t="s">
        <v>115</v>
      </c>
      <c r="CR2071" s="32" t="s">
        <v>134</v>
      </c>
      <c r="CS2071" s="32" t="s">
        <v>115</v>
      </c>
      <c r="CT2071" s="113">
        <v>0</v>
      </c>
      <c r="CU2071" s="113">
        <v>1</v>
      </c>
      <c r="CV2071" s="33" t="s">
        <v>115</v>
      </c>
    </row>
    <row r="2072" spans="2:100">
      <c r="B2072" s="31">
        <v>2068</v>
      </c>
      <c r="C2072" s="32" t="s">
        <v>6315</v>
      </c>
      <c r="D2072" s="128"/>
      <c r="E2072" s="128"/>
      <c r="F2072" s="32" t="s">
        <v>1805</v>
      </c>
      <c r="G2072" s="32" t="s">
        <v>6316</v>
      </c>
      <c r="H2072" s="32" t="s">
        <v>1841</v>
      </c>
      <c r="I2072" s="32" t="s">
        <v>189</v>
      </c>
      <c r="J2072" s="32" t="s">
        <v>115</v>
      </c>
      <c r="K2072" s="32" t="s">
        <v>115</v>
      </c>
      <c r="L2072" s="32" t="s">
        <v>395</v>
      </c>
      <c r="M2072" s="32" t="s">
        <v>6305</v>
      </c>
      <c r="N2072" s="32" t="s">
        <v>115</v>
      </c>
      <c r="O2072" s="32" t="s">
        <v>115</v>
      </c>
      <c r="P2072" s="110">
        <v>45890</v>
      </c>
      <c r="Q2072" s="32">
        <v>56</v>
      </c>
      <c r="R2072" s="32" t="s">
        <v>115</v>
      </c>
      <c r="S2072" s="32" t="s">
        <v>121</v>
      </c>
      <c r="T2072" s="32" t="s">
        <v>115</v>
      </c>
      <c r="U2072" s="32" t="s">
        <v>214</v>
      </c>
      <c r="V2072" s="32" t="s">
        <v>122</v>
      </c>
      <c r="W2072" s="32" t="s">
        <v>123</v>
      </c>
      <c r="X2072" s="32" t="s">
        <v>224</v>
      </c>
      <c r="Y2072" s="128"/>
      <c r="Z2072" s="119" t="s">
        <v>115</v>
      </c>
      <c r="AA2072" s="119" t="s">
        <v>115</v>
      </c>
      <c r="AB2072" s="32" t="s">
        <v>1810</v>
      </c>
      <c r="AC2072" s="32" t="s">
        <v>115</v>
      </c>
      <c r="AD2072" s="32" t="s">
        <v>6257</v>
      </c>
      <c r="AE2072" s="32" t="s">
        <v>4854</v>
      </c>
      <c r="AF2072" s="32" t="s">
        <v>6317</v>
      </c>
      <c r="AG2072" s="32" t="s">
        <v>115</v>
      </c>
      <c r="AH2072" s="32" t="s">
        <v>127</v>
      </c>
      <c r="AI2072" s="32">
        <v>5782137</v>
      </c>
      <c r="AJ2072" s="32" t="s">
        <v>6318</v>
      </c>
      <c r="AK2072" s="32" t="s">
        <v>6319</v>
      </c>
      <c r="AL2072" s="32">
        <v>4</v>
      </c>
      <c r="AM2072" s="32">
        <v>92</v>
      </c>
      <c r="AN2072" s="32" t="s">
        <v>128</v>
      </c>
      <c r="AO2072" s="32" t="s">
        <v>129</v>
      </c>
      <c r="AP2072" s="32">
        <v>2021</v>
      </c>
      <c r="AQ2072" s="32" t="s">
        <v>130</v>
      </c>
      <c r="AR2072" s="32">
        <v>2019</v>
      </c>
      <c r="AS2072" s="32" t="s">
        <v>115</v>
      </c>
      <c r="AT2072" s="32" t="b">
        <v>0</v>
      </c>
      <c r="AU2072" s="32" t="s">
        <v>115</v>
      </c>
      <c r="AV2072" s="32" t="s">
        <v>115</v>
      </c>
      <c r="AW2072" s="32" t="s">
        <v>115</v>
      </c>
      <c r="AX2072" s="32" t="b">
        <v>0</v>
      </c>
      <c r="AY2072" s="32" t="s">
        <v>115</v>
      </c>
      <c r="AZ2072" s="110" t="s">
        <v>115</v>
      </c>
      <c r="BA2072" s="32" t="s">
        <v>115</v>
      </c>
      <c r="BB2072" s="32" t="s">
        <v>115</v>
      </c>
      <c r="BC2072" s="32" t="s">
        <v>115</v>
      </c>
      <c r="BD2072" s="32" t="s">
        <v>115</v>
      </c>
      <c r="BE2072" s="32" t="s">
        <v>115</v>
      </c>
      <c r="BF2072" s="110" t="s">
        <v>115</v>
      </c>
      <c r="BG2072" s="32" t="s">
        <v>131</v>
      </c>
      <c r="BH2072" s="32" t="s">
        <v>115</v>
      </c>
      <c r="BI2072" s="32" t="s">
        <v>195</v>
      </c>
      <c r="BJ2072" s="32">
        <v>2</v>
      </c>
      <c r="BK2072" s="110">
        <v>44365</v>
      </c>
      <c r="BL2072" s="110">
        <v>44467</v>
      </c>
      <c r="BM2072" s="110">
        <v>44531</v>
      </c>
      <c r="BN2072" s="32" t="s">
        <v>115</v>
      </c>
      <c r="BO2072" s="32" t="s">
        <v>115</v>
      </c>
      <c r="BP2072" s="32" t="b">
        <v>0</v>
      </c>
      <c r="BQ2072" s="116">
        <v>1375</v>
      </c>
      <c r="BR2072" s="32" t="s">
        <v>134</v>
      </c>
      <c r="BS2072" s="116">
        <v>1374.6196</v>
      </c>
      <c r="BT2072" s="116">
        <v>1374.6196</v>
      </c>
      <c r="BU2072" s="116">
        <v>1306.5753999999999</v>
      </c>
      <c r="BV2072" s="116">
        <v>1.66</v>
      </c>
      <c r="BW2072" s="116">
        <v>0</v>
      </c>
      <c r="BX2072" s="116">
        <v>0</v>
      </c>
      <c r="BY2072" s="116">
        <v>0</v>
      </c>
      <c r="BZ2072" s="116">
        <v>0</v>
      </c>
      <c r="CA2072" s="116">
        <v>0</v>
      </c>
      <c r="CB2072" s="116">
        <v>0</v>
      </c>
      <c r="CC2072" s="116">
        <v>0</v>
      </c>
      <c r="CD2072" s="116">
        <v>0</v>
      </c>
      <c r="CE2072" s="116">
        <v>1374.6196</v>
      </c>
      <c r="CF2072" s="32" t="s">
        <v>135</v>
      </c>
      <c r="CG2072" s="32" t="s">
        <v>136</v>
      </c>
      <c r="CH2072" s="32" t="s">
        <v>246</v>
      </c>
      <c r="CI2072" s="116">
        <v>0</v>
      </c>
      <c r="CJ2072" s="116">
        <v>1372.9596299999998</v>
      </c>
      <c r="CK2072" s="116">
        <v>1.6599900000000001</v>
      </c>
      <c r="CL2072" s="116">
        <v>0</v>
      </c>
      <c r="CM2072" s="116">
        <v>0</v>
      </c>
      <c r="CN2072" s="116">
        <v>0</v>
      </c>
      <c r="CO2072" s="113">
        <v>0</v>
      </c>
      <c r="CP2072" s="32" t="s">
        <v>134</v>
      </c>
      <c r="CQ2072" s="32" t="s">
        <v>115</v>
      </c>
      <c r="CR2072" s="32" t="s">
        <v>134</v>
      </c>
      <c r="CS2072" s="32" t="s">
        <v>115</v>
      </c>
      <c r="CT2072" s="113">
        <v>1</v>
      </c>
      <c r="CU2072" s="113">
        <v>0</v>
      </c>
      <c r="CV2072" s="33" t="s">
        <v>4836</v>
      </c>
    </row>
    <row r="2073" spans="2:100">
      <c r="B2073" s="31">
        <v>2069</v>
      </c>
      <c r="C2073" s="32" t="s">
        <v>6320</v>
      </c>
      <c r="D2073" s="128"/>
      <c r="E2073" s="128"/>
      <c r="F2073" s="32" t="s">
        <v>6321</v>
      </c>
      <c r="G2073" s="32" t="s">
        <v>6316</v>
      </c>
      <c r="H2073" s="32" t="s">
        <v>1841</v>
      </c>
      <c r="I2073" s="32" t="s">
        <v>189</v>
      </c>
      <c r="J2073" s="32" t="s">
        <v>115</v>
      </c>
      <c r="K2073" s="32" t="s">
        <v>115</v>
      </c>
      <c r="L2073" s="32" t="s">
        <v>395</v>
      </c>
      <c r="M2073" s="32" t="s">
        <v>6305</v>
      </c>
      <c r="N2073" s="32" t="s">
        <v>115</v>
      </c>
      <c r="O2073" s="32" t="s">
        <v>115</v>
      </c>
      <c r="P2073" s="110">
        <v>45922</v>
      </c>
      <c r="Q2073" s="32">
        <v>57</v>
      </c>
      <c r="R2073" s="32" t="s">
        <v>115</v>
      </c>
      <c r="S2073" s="32" t="s">
        <v>121</v>
      </c>
      <c r="T2073" s="32" t="s">
        <v>115</v>
      </c>
      <c r="U2073" s="32" t="s">
        <v>214</v>
      </c>
      <c r="V2073" s="32" t="s">
        <v>122</v>
      </c>
      <c r="W2073" s="32" t="s">
        <v>123</v>
      </c>
      <c r="X2073" s="32" t="s">
        <v>224</v>
      </c>
      <c r="Y2073" s="128"/>
      <c r="Z2073" s="119" t="s">
        <v>115</v>
      </c>
      <c r="AA2073" s="119" t="s">
        <v>115</v>
      </c>
      <c r="AB2073" s="32" t="s">
        <v>1810</v>
      </c>
      <c r="AC2073" s="32" t="s">
        <v>115</v>
      </c>
      <c r="AD2073" s="32" t="s">
        <v>6257</v>
      </c>
      <c r="AE2073" s="32" t="s">
        <v>4854</v>
      </c>
      <c r="AF2073" s="32" t="s">
        <v>6322</v>
      </c>
      <c r="AG2073" s="32" t="s">
        <v>115</v>
      </c>
      <c r="AH2073" s="32" t="s">
        <v>127</v>
      </c>
      <c r="AI2073" s="32">
        <v>5782136</v>
      </c>
      <c r="AJ2073" s="32" t="s">
        <v>6318</v>
      </c>
      <c r="AK2073" s="32" t="s">
        <v>6319</v>
      </c>
      <c r="AL2073" s="32">
        <v>4</v>
      </c>
      <c r="AM2073" s="32">
        <v>92</v>
      </c>
      <c r="AN2073" s="32" t="s">
        <v>128</v>
      </c>
      <c r="AO2073" s="32" t="s">
        <v>129</v>
      </c>
      <c r="AP2073" s="32">
        <v>2021</v>
      </c>
      <c r="AQ2073" s="32" t="s">
        <v>130</v>
      </c>
      <c r="AR2073" s="32">
        <v>2019</v>
      </c>
      <c r="AS2073" s="32" t="s">
        <v>115</v>
      </c>
      <c r="AT2073" s="32" t="b">
        <v>0</v>
      </c>
      <c r="AU2073" s="32" t="s">
        <v>115</v>
      </c>
      <c r="AV2073" s="32" t="s">
        <v>115</v>
      </c>
      <c r="AW2073" s="32" t="s">
        <v>115</v>
      </c>
      <c r="AX2073" s="32" t="b">
        <v>0</v>
      </c>
      <c r="AY2073" s="32" t="s">
        <v>115</v>
      </c>
      <c r="AZ2073" s="110" t="s">
        <v>115</v>
      </c>
      <c r="BA2073" s="32" t="s">
        <v>115</v>
      </c>
      <c r="BB2073" s="32" t="s">
        <v>115</v>
      </c>
      <c r="BC2073" s="32" t="s">
        <v>115</v>
      </c>
      <c r="BD2073" s="32" t="s">
        <v>115</v>
      </c>
      <c r="BE2073" s="32" t="s">
        <v>115</v>
      </c>
      <c r="BF2073" s="110" t="s">
        <v>115</v>
      </c>
      <c r="BG2073" s="32" t="s">
        <v>131</v>
      </c>
      <c r="BH2073" s="32" t="s">
        <v>115</v>
      </c>
      <c r="BI2073" s="32" t="s">
        <v>195</v>
      </c>
      <c r="BJ2073" s="32">
        <v>2</v>
      </c>
      <c r="BK2073" s="110">
        <v>44365</v>
      </c>
      <c r="BL2073" s="110">
        <v>44468</v>
      </c>
      <c r="BM2073" s="110">
        <v>44531</v>
      </c>
      <c r="BN2073" s="32" t="s">
        <v>115</v>
      </c>
      <c r="BO2073" s="32" t="s">
        <v>115</v>
      </c>
      <c r="BP2073" s="32" t="b">
        <v>0</v>
      </c>
      <c r="BQ2073" s="116">
        <v>2382</v>
      </c>
      <c r="BR2073" s="32" t="s">
        <v>134</v>
      </c>
      <c r="BS2073" s="116">
        <v>2382.0036</v>
      </c>
      <c r="BT2073" s="116">
        <v>2382.0036</v>
      </c>
      <c r="BU2073" s="116">
        <v>2217.5470999999998</v>
      </c>
      <c r="BV2073" s="116">
        <v>-19.839600000000001</v>
      </c>
      <c r="BW2073" s="116">
        <v>0</v>
      </c>
      <c r="BX2073" s="116">
        <v>0</v>
      </c>
      <c r="BY2073" s="116">
        <v>0</v>
      </c>
      <c r="BZ2073" s="116">
        <v>0</v>
      </c>
      <c r="CA2073" s="116">
        <v>0</v>
      </c>
      <c r="CB2073" s="116">
        <v>0</v>
      </c>
      <c r="CC2073" s="116">
        <v>0</v>
      </c>
      <c r="CD2073" s="116">
        <v>0</v>
      </c>
      <c r="CE2073" s="116">
        <v>2382.0036</v>
      </c>
      <c r="CF2073" s="32" t="s">
        <v>135</v>
      </c>
      <c r="CG2073" s="32" t="s">
        <v>136</v>
      </c>
      <c r="CH2073" s="32" t="s">
        <v>246</v>
      </c>
      <c r="CI2073" s="116">
        <v>0</v>
      </c>
      <c r="CJ2073" s="116">
        <v>2401.8432000000003</v>
      </c>
      <c r="CK2073" s="116">
        <v>-19.839630000000003</v>
      </c>
      <c r="CL2073" s="116">
        <v>0</v>
      </c>
      <c r="CM2073" s="116">
        <v>0</v>
      </c>
      <c r="CN2073" s="116">
        <v>0</v>
      </c>
      <c r="CO2073" s="113">
        <v>0</v>
      </c>
      <c r="CP2073" s="32" t="s">
        <v>134</v>
      </c>
      <c r="CQ2073" s="32" t="s">
        <v>115</v>
      </c>
      <c r="CR2073" s="32" t="s">
        <v>134</v>
      </c>
      <c r="CS2073" s="32" t="s">
        <v>115</v>
      </c>
      <c r="CT2073" s="113">
        <v>1</v>
      </c>
      <c r="CU2073" s="113">
        <v>0</v>
      </c>
      <c r="CV2073" s="33" t="s">
        <v>4836</v>
      </c>
    </row>
    <row r="2074" spans="2:100">
      <c r="B2074" s="31">
        <v>2070</v>
      </c>
      <c r="C2074" s="32" t="s">
        <v>6323</v>
      </c>
      <c r="D2074" s="128"/>
      <c r="E2074" s="128"/>
      <c r="F2074" s="32" t="s">
        <v>6321</v>
      </c>
      <c r="G2074" s="32" t="s">
        <v>6316</v>
      </c>
      <c r="H2074" s="32" t="s">
        <v>1841</v>
      </c>
      <c r="I2074" s="32" t="s">
        <v>189</v>
      </c>
      <c r="J2074" s="32" t="s">
        <v>115</v>
      </c>
      <c r="K2074" s="32" t="s">
        <v>115</v>
      </c>
      <c r="L2074" s="32" t="s">
        <v>395</v>
      </c>
      <c r="M2074" s="32" t="s">
        <v>6305</v>
      </c>
      <c r="N2074" s="32" t="s">
        <v>115</v>
      </c>
      <c r="O2074" s="32" t="s">
        <v>115</v>
      </c>
      <c r="P2074" s="110">
        <v>45922</v>
      </c>
      <c r="Q2074" s="32">
        <v>58</v>
      </c>
      <c r="R2074" s="32" t="s">
        <v>115</v>
      </c>
      <c r="S2074" s="32" t="s">
        <v>121</v>
      </c>
      <c r="T2074" s="32" t="s">
        <v>115</v>
      </c>
      <c r="U2074" s="32" t="s">
        <v>214</v>
      </c>
      <c r="V2074" s="32" t="s">
        <v>122</v>
      </c>
      <c r="W2074" s="32" t="s">
        <v>123</v>
      </c>
      <c r="X2074" s="32" t="s">
        <v>2076</v>
      </c>
      <c r="Y2074" s="128"/>
      <c r="Z2074" s="119" t="s">
        <v>115</v>
      </c>
      <c r="AA2074" s="119" t="s">
        <v>115</v>
      </c>
      <c r="AB2074" s="32" t="s">
        <v>1810</v>
      </c>
      <c r="AC2074" s="32" t="s">
        <v>115</v>
      </c>
      <c r="AD2074" s="32" t="s">
        <v>6257</v>
      </c>
      <c r="AE2074" s="32" t="s">
        <v>115</v>
      </c>
      <c r="AF2074" s="32" t="s">
        <v>115</v>
      </c>
      <c r="AG2074" s="32" t="s">
        <v>115</v>
      </c>
      <c r="AH2074" s="32" t="s">
        <v>127</v>
      </c>
      <c r="AI2074" s="32">
        <v>5776139</v>
      </c>
      <c r="AJ2074" s="32" t="s">
        <v>6318</v>
      </c>
      <c r="AK2074" s="32" t="s">
        <v>6319</v>
      </c>
      <c r="AL2074" s="32">
        <v>4</v>
      </c>
      <c r="AM2074" s="32">
        <v>92</v>
      </c>
      <c r="AN2074" s="32" t="s">
        <v>128</v>
      </c>
      <c r="AO2074" s="32" t="s">
        <v>129</v>
      </c>
      <c r="AP2074" s="32" t="s">
        <v>115</v>
      </c>
      <c r="AQ2074" s="32" t="s">
        <v>130</v>
      </c>
      <c r="AR2074" s="32">
        <v>2019</v>
      </c>
      <c r="AS2074" s="32" t="s">
        <v>115</v>
      </c>
      <c r="AT2074" s="32" t="b">
        <v>0</v>
      </c>
      <c r="AU2074" s="32" t="s">
        <v>115</v>
      </c>
      <c r="AV2074" s="32" t="s">
        <v>115</v>
      </c>
      <c r="AW2074" s="32" t="s">
        <v>115</v>
      </c>
      <c r="AX2074" s="32" t="b">
        <v>0</v>
      </c>
      <c r="AY2074" s="32" t="s">
        <v>115</v>
      </c>
      <c r="AZ2074" s="110" t="s">
        <v>115</v>
      </c>
      <c r="BA2074" s="32" t="s">
        <v>115</v>
      </c>
      <c r="BB2074" s="32" t="s">
        <v>115</v>
      </c>
      <c r="BC2074" s="32" t="s">
        <v>115</v>
      </c>
      <c r="BD2074" s="32" t="s">
        <v>115</v>
      </c>
      <c r="BE2074" s="32" t="s">
        <v>115</v>
      </c>
      <c r="BF2074" s="110" t="s">
        <v>115</v>
      </c>
      <c r="BG2074" s="32" t="s">
        <v>131</v>
      </c>
      <c r="BH2074" s="32" t="s">
        <v>115</v>
      </c>
      <c r="BI2074" s="32" t="s">
        <v>195</v>
      </c>
      <c r="BJ2074" s="32">
        <v>2</v>
      </c>
      <c r="BK2074" s="110">
        <v>43069</v>
      </c>
      <c r="BL2074" s="110" t="s">
        <v>115</v>
      </c>
      <c r="BM2074" s="110">
        <v>43437</v>
      </c>
      <c r="BN2074" s="32" t="s">
        <v>115</v>
      </c>
      <c r="BO2074" s="32" t="s">
        <v>115</v>
      </c>
      <c r="BP2074" s="32" t="b">
        <v>0</v>
      </c>
      <c r="BQ2074" s="116" t="s">
        <v>115</v>
      </c>
      <c r="BR2074" s="32" t="s">
        <v>134</v>
      </c>
      <c r="BS2074" s="116">
        <v>4925.6984000000002</v>
      </c>
      <c r="BT2074" s="116">
        <v>4925.6984000000002</v>
      </c>
      <c r="BU2074" s="116">
        <v>2.7692000000000001</v>
      </c>
      <c r="BV2074" s="116">
        <v>24.773399999999999</v>
      </c>
      <c r="BW2074" s="116">
        <v>18.655000000000001</v>
      </c>
      <c r="BX2074" s="116">
        <v>0</v>
      </c>
      <c r="BY2074" s="116">
        <v>5.9912999999999998</v>
      </c>
      <c r="BZ2074" s="116">
        <v>0</v>
      </c>
      <c r="CA2074" s="116">
        <v>0</v>
      </c>
      <c r="CB2074" s="116">
        <v>0</v>
      </c>
      <c r="CC2074" s="116">
        <v>0</v>
      </c>
      <c r="CD2074" s="116">
        <v>0</v>
      </c>
      <c r="CE2074" s="116">
        <v>4919.7071000000005</v>
      </c>
      <c r="CF2074" s="32" t="s">
        <v>135</v>
      </c>
      <c r="CG2074" s="32" t="s">
        <v>136</v>
      </c>
      <c r="CH2074" s="32" t="s">
        <v>173</v>
      </c>
      <c r="CI2074" s="116">
        <v>36.026949999999992</v>
      </c>
      <c r="CJ2074" s="116">
        <v>2.7691999999999997</v>
      </c>
      <c r="CK2074" s="116">
        <v>24.773430000000001</v>
      </c>
      <c r="CL2074" s="116">
        <v>18.655000000000001</v>
      </c>
      <c r="CM2074" s="116">
        <v>0</v>
      </c>
      <c r="CN2074" s="116">
        <v>5.99132</v>
      </c>
      <c r="CO2074" s="113">
        <v>0</v>
      </c>
      <c r="CP2074" s="32" t="s">
        <v>134</v>
      </c>
      <c r="CQ2074" s="32" t="s">
        <v>115</v>
      </c>
      <c r="CR2074" s="32" t="s">
        <v>134</v>
      </c>
      <c r="CS2074" s="32" t="s">
        <v>115</v>
      </c>
      <c r="CT2074" s="113">
        <v>1</v>
      </c>
      <c r="CU2074" s="113">
        <v>0</v>
      </c>
      <c r="CV2074" s="33" t="s">
        <v>4836</v>
      </c>
    </row>
    <row r="2075" spans="2:100">
      <c r="B2075" s="31">
        <v>2071</v>
      </c>
      <c r="C2075" s="32" t="s">
        <v>6324</v>
      </c>
      <c r="D2075" s="128"/>
      <c r="E2075" s="128"/>
      <c r="F2075" s="32" t="s">
        <v>1805</v>
      </c>
      <c r="G2075" s="32" t="s">
        <v>6316</v>
      </c>
      <c r="H2075" s="32" t="s">
        <v>1841</v>
      </c>
      <c r="I2075" s="32" t="s">
        <v>189</v>
      </c>
      <c r="J2075" s="32" t="s">
        <v>115</v>
      </c>
      <c r="K2075" s="32" t="s">
        <v>115</v>
      </c>
      <c r="L2075" s="32" t="s">
        <v>395</v>
      </c>
      <c r="M2075" s="32" t="s">
        <v>6305</v>
      </c>
      <c r="N2075" s="32" t="s">
        <v>115</v>
      </c>
      <c r="O2075" s="32" t="s">
        <v>115</v>
      </c>
      <c r="P2075" s="110">
        <v>45890</v>
      </c>
      <c r="Q2075" s="32">
        <v>57</v>
      </c>
      <c r="R2075" s="32" t="s">
        <v>115</v>
      </c>
      <c r="S2075" s="32" t="s">
        <v>121</v>
      </c>
      <c r="T2075" s="32" t="s">
        <v>115</v>
      </c>
      <c r="U2075" s="32" t="s">
        <v>214</v>
      </c>
      <c r="V2075" s="32" t="s">
        <v>122</v>
      </c>
      <c r="W2075" s="32" t="s">
        <v>123</v>
      </c>
      <c r="X2075" s="32" t="s">
        <v>1920</v>
      </c>
      <c r="Y2075" s="128"/>
      <c r="Z2075" s="119" t="s">
        <v>115</v>
      </c>
      <c r="AA2075" s="119" t="s">
        <v>115</v>
      </c>
      <c r="AB2075" s="32" t="s">
        <v>1810</v>
      </c>
      <c r="AC2075" s="32" t="s">
        <v>115</v>
      </c>
      <c r="AD2075" s="32" t="s">
        <v>6257</v>
      </c>
      <c r="AE2075" s="32" t="s">
        <v>115</v>
      </c>
      <c r="AF2075" s="32" t="s">
        <v>115</v>
      </c>
      <c r="AG2075" s="32" t="s">
        <v>115</v>
      </c>
      <c r="AH2075" s="32" t="s">
        <v>127</v>
      </c>
      <c r="AI2075" s="32">
        <v>5776140</v>
      </c>
      <c r="AJ2075" s="32" t="s">
        <v>6318</v>
      </c>
      <c r="AK2075" s="32" t="s">
        <v>6319</v>
      </c>
      <c r="AL2075" s="32">
        <v>4</v>
      </c>
      <c r="AM2075" s="32">
        <v>92</v>
      </c>
      <c r="AN2075" s="32" t="s">
        <v>128</v>
      </c>
      <c r="AO2075" s="32" t="s">
        <v>129</v>
      </c>
      <c r="AP2075" s="32" t="s">
        <v>115</v>
      </c>
      <c r="AQ2075" s="32" t="s">
        <v>130</v>
      </c>
      <c r="AR2075" s="32">
        <v>2019</v>
      </c>
      <c r="AS2075" s="32" t="s">
        <v>115</v>
      </c>
      <c r="AT2075" s="32" t="b">
        <v>0</v>
      </c>
      <c r="AU2075" s="32" t="s">
        <v>115</v>
      </c>
      <c r="AV2075" s="32" t="s">
        <v>115</v>
      </c>
      <c r="AW2075" s="32" t="s">
        <v>115</v>
      </c>
      <c r="AX2075" s="32" t="b">
        <v>0</v>
      </c>
      <c r="AY2075" s="32" t="s">
        <v>115</v>
      </c>
      <c r="AZ2075" s="110" t="s">
        <v>115</v>
      </c>
      <c r="BA2075" s="32" t="s">
        <v>115</v>
      </c>
      <c r="BB2075" s="32" t="s">
        <v>115</v>
      </c>
      <c r="BC2075" s="32" t="s">
        <v>115</v>
      </c>
      <c r="BD2075" s="32" t="s">
        <v>115</v>
      </c>
      <c r="BE2075" s="32" t="s">
        <v>115</v>
      </c>
      <c r="BF2075" s="110" t="s">
        <v>115</v>
      </c>
      <c r="BG2075" s="32" t="s">
        <v>131</v>
      </c>
      <c r="BH2075" s="32" t="s">
        <v>115</v>
      </c>
      <c r="BI2075" s="32" t="s">
        <v>195</v>
      </c>
      <c r="BJ2075" s="32">
        <v>2</v>
      </c>
      <c r="BK2075" s="110">
        <v>43069</v>
      </c>
      <c r="BL2075" s="110" t="s">
        <v>115</v>
      </c>
      <c r="BM2075" s="110">
        <v>43347</v>
      </c>
      <c r="BN2075" s="32" t="s">
        <v>115</v>
      </c>
      <c r="BO2075" s="32" t="s">
        <v>115</v>
      </c>
      <c r="BP2075" s="32" t="b">
        <v>0</v>
      </c>
      <c r="BQ2075" s="116" t="s">
        <v>115</v>
      </c>
      <c r="BR2075" s="32" t="s">
        <v>134</v>
      </c>
      <c r="BS2075" s="116">
        <v>4943.2563</v>
      </c>
      <c r="BT2075" s="116">
        <v>4943.2563</v>
      </c>
      <c r="BU2075" s="116">
        <v>3.3546</v>
      </c>
      <c r="BV2075" s="116">
        <v>28.409600000000001</v>
      </c>
      <c r="BW2075" s="116">
        <v>18.655000000000001</v>
      </c>
      <c r="BX2075" s="116">
        <v>0</v>
      </c>
      <c r="BY2075" s="116">
        <v>5.9912999999999998</v>
      </c>
      <c r="BZ2075" s="116">
        <v>0</v>
      </c>
      <c r="CA2075" s="116">
        <v>0</v>
      </c>
      <c r="CB2075" s="116">
        <v>0</v>
      </c>
      <c r="CC2075" s="116">
        <v>0</v>
      </c>
      <c r="CD2075" s="116">
        <v>0</v>
      </c>
      <c r="CE2075" s="116">
        <v>4937.2650000000003</v>
      </c>
      <c r="CF2075" s="32" t="s">
        <v>135</v>
      </c>
      <c r="CG2075" s="32" t="s">
        <v>136</v>
      </c>
      <c r="CH2075" s="32" t="s">
        <v>173</v>
      </c>
      <c r="CI2075" s="116">
        <v>34.951479999999997</v>
      </c>
      <c r="CJ2075" s="116">
        <v>3.3545799999999999</v>
      </c>
      <c r="CK2075" s="116">
        <v>28.40964</v>
      </c>
      <c r="CL2075" s="116">
        <v>18.655000000000001</v>
      </c>
      <c r="CM2075" s="116">
        <v>0</v>
      </c>
      <c r="CN2075" s="116">
        <v>5.99132</v>
      </c>
      <c r="CO2075" s="113">
        <v>0</v>
      </c>
      <c r="CP2075" s="32" t="s">
        <v>134</v>
      </c>
      <c r="CQ2075" s="32" t="s">
        <v>115</v>
      </c>
      <c r="CR2075" s="32" t="s">
        <v>134</v>
      </c>
      <c r="CS2075" s="32" t="s">
        <v>115</v>
      </c>
      <c r="CT2075" s="113">
        <v>1</v>
      </c>
      <c r="CU2075" s="113">
        <v>0</v>
      </c>
      <c r="CV2075" s="33" t="s">
        <v>4836</v>
      </c>
    </row>
    <row r="2076" spans="2:100">
      <c r="B2076" s="31">
        <v>2072</v>
      </c>
      <c r="C2076" s="32" t="s">
        <v>6325</v>
      </c>
      <c r="D2076" s="128"/>
      <c r="E2076" s="128"/>
      <c r="F2076" s="32" t="s">
        <v>115</v>
      </c>
      <c r="G2076" s="32" t="s">
        <v>6326</v>
      </c>
      <c r="H2076" s="32" t="s">
        <v>1556</v>
      </c>
      <c r="I2076" s="32" t="s">
        <v>189</v>
      </c>
      <c r="J2076" s="32" t="s">
        <v>115</v>
      </c>
      <c r="K2076" s="32" t="s">
        <v>115</v>
      </c>
      <c r="L2076" s="32" t="s">
        <v>395</v>
      </c>
      <c r="M2076" s="32" t="s">
        <v>6327</v>
      </c>
      <c r="N2076" s="32" t="s">
        <v>115</v>
      </c>
      <c r="O2076" s="32" t="s">
        <v>115</v>
      </c>
      <c r="P2076" s="110" t="s">
        <v>115</v>
      </c>
      <c r="Q2076" s="32" t="s">
        <v>115</v>
      </c>
      <c r="R2076" s="32" t="s">
        <v>115</v>
      </c>
      <c r="S2076" s="32" t="s">
        <v>121</v>
      </c>
      <c r="T2076" s="32" t="s">
        <v>115</v>
      </c>
      <c r="U2076" s="32" t="s">
        <v>115</v>
      </c>
      <c r="V2076" s="32" t="s">
        <v>1512</v>
      </c>
      <c r="W2076" s="32" t="s">
        <v>123</v>
      </c>
      <c r="X2076" s="32" t="s">
        <v>115</v>
      </c>
      <c r="Y2076" s="128"/>
      <c r="Z2076" s="119" t="s">
        <v>115</v>
      </c>
      <c r="AA2076" s="119" t="s">
        <v>115</v>
      </c>
      <c r="AB2076" s="32" t="s">
        <v>115</v>
      </c>
      <c r="AC2076" s="32" t="s">
        <v>115</v>
      </c>
      <c r="AD2076" s="32" t="s">
        <v>115</v>
      </c>
      <c r="AE2076" s="32" t="s">
        <v>115</v>
      </c>
      <c r="AF2076" s="32" t="s">
        <v>115</v>
      </c>
      <c r="AG2076" s="32" t="s">
        <v>115</v>
      </c>
      <c r="AH2076" s="32" t="s">
        <v>127</v>
      </c>
      <c r="AI2076" s="32">
        <v>5555284</v>
      </c>
      <c r="AJ2076" s="32" t="s">
        <v>115</v>
      </c>
      <c r="AK2076" s="32" t="s">
        <v>115</v>
      </c>
      <c r="AL2076" s="32" t="s">
        <v>115</v>
      </c>
      <c r="AM2076" s="32">
        <v>92</v>
      </c>
      <c r="AN2076" s="32" t="s">
        <v>128</v>
      </c>
      <c r="AO2076" s="32" t="s">
        <v>129</v>
      </c>
      <c r="AP2076" s="32" t="s">
        <v>115</v>
      </c>
      <c r="AQ2076" s="32" t="s">
        <v>130</v>
      </c>
      <c r="AR2076" s="32">
        <v>2020</v>
      </c>
      <c r="AS2076" s="32" t="s">
        <v>115</v>
      </c>
      <c r="AT2076" s="32" t="b">
        <v>0</v>
      </c>
      <c r="AU2076" s="32" t="s">
        <v>115</v>
      </c>
      <c r="AV2076" s="32" t="s">
        <v>115</v>
      </c>
      <c r="AW2076" s="32" t="s">
        <v>115</v>
      </c>
      <c r="AX2076" s="32" t="b">
        <v>0</v>
      </c>
      <c r="AY2076" s="32" t="s">
        <v>115</v>
      </c>
      <c r="AZ2076" s="110" t="s">
        <v>115</v>
      </c>
      <c r="BA2076" s="32" t="s">
        <v>115</v>
      </c>
      <c r="BB2076" s="32" t="s">
        <v>115</v>
      </c>
      <c r="BC2076" s="32" t="s">
        <v>115</v>
      </c>
      <c r="BD2076" s="32" t="s">
        <v>115</v>
      </c>
      <c r="BE2076" s="32" t="s">
        <v>115</v>
      </c>
      <c r="BF2076" s="110" t="s">
        <v>115</v>
      </c>
      <c r="BG2076" s="32" t="s">
        <v>131</v>
      </c>
      <c r="BH2076" s="32" t="s">
        <v>115</v>
      </c>
      <c r="BI2076" s="32" t="s">
        <v>132</v>
      </c>
      <c r="BJ2076" s="32" t="s">
        <v>115</v>
      </c>
      <c r="BK2076" s="110" t="s">
        <v>115</v>
      </c>
      <c r="BL2076" s="110" t="s">
        <v>115</v>
      </c>
      <c r="BM2076" s="110" t="s">
        <v>133</v>
      </c>
      <c r="BN2076" s="32" t="s">
        <v>115</v>
      </c>
      <c r="BO2076" s="32" t="s">
        <v>115</v>
      </c>
      <c r="BP2076" s="32" t="b">
        <v>1</v>
      </c>
      <c r="BQ2076" s="116" t="s">
        <v>115</v>
      </c>
      <c r="BR2076" s="32" t="s">
        <v>134</v>
      </c>
      <c r="BS2076" s="116">
        <v>10329.3524</v>
      </c>
      <c r="BT2076" s="116">
        <v>10329.3524</v>
      </c>
      <c r="BU2076" s="116">
        <v>3201.8528999999999</v>
      </c>
      <c r="BV2076" s="116">
        <v>2377.1862999999998</v>
      </c>
      <c r="BW2076" s="116">
        <v>2642.9591999999998</v>
      </c>
      <c r="BX2076" s="116">
        <v>846.86</v>
      </c>
      <c r="BY2076" s="116">
        <v>381.57240000000002</v>
      </c>
      <c r="BZ2076" s="116">
        <v>0</v>
      </c>
      <c r="CA2076" s="116">
        <v>0</v>
      </c>
      <c r="CB2076" s="116">
        <v>0</v>
      </c>
      <c r="CC2076" s="116">
        <v>0</v>
      </c>
      <c r="CD2076" s="116">
        <v>0</v>
      </c>
      <c r="CE2076" s="116">
        <v>9947.7799999999988</v>
      </c>
      <c r="CF2076" s="32" t="s">
        <v>135</v>
      </c>
      <c r="CG2076" s="32" t="s">
        <v>136</v>
      </c>
      <c r="CH2076" s="32" t="s">
        <v>137</v>
      </c>
      <c r="CI2076" s="116">
        <v>247.49647000000002</v>
      </c>
      <c r="CJ2076" s="116">
        <v>2830.4184099999998</v>
      </c>
      <c r="CK2076" s="116">
        <v>2086.2867800000004</v>
      </c>
      <c r="CL2076" s="116">
        <v>2164.4100600000002</v>
      </c>
      <c r="CM2076" s="116">
        <v>1108.6800599999999</v>
      </c>
      <c r="CN2076" s="116">
        <v>688.8887000000002</v>
      </c>
      <c r="CO2076" s="113">
        <v>0</v>
      </c>
      <c r="CP2076" s="32" t="s">
        <v>134</v>
      </c>
      <c r="CQ2076" s="32" t="s">
        <v>115</v>
      </c>
      <c r="CR2076" s="32" t="s">
        <v>134</v>
      </c>
      <c r="CS2076" s="32" t="s">
        <v>115</v>
      </c>
      <c r="CT2076" s="113">
        <v>0.3427</v>
      </c>
      <c r="CU2076" s="113">
        <v>0.6573</v>
      </c>
      <c r="CV2076" s="33" t="s">
        <v>4836</v>
      </c>
    </row>
    <row r="2077" spans="2:100">
      <c r="B2077" s="31">
        <v>2073</v>
      </c>
      <c r="C2077" s="32" t="s">
        <v>6327</v>
      </c>
      <c r="D2077" s="128"/>
      <c r="E2077" s="128"/>
      <c r="F2077" s="32" t="s">
        <v>115</v>
      </c>
      <c r="G2077" s="32" t="s">
        <v>6328</v>
      </c>
      <c r="H2077" s="32" t="s">
        <v>1556</v>
      </c>
      <c r="I2077" s="32" t="s">
        <v>189</v>
      </c>
      <c r="J2077" s="32" t="s">
        <v>115</v>
      </c>
      <c r="K2077" s="32" t="s">
        <v>115</v>
      </c>
      <c r="L2077" s="32" t="s">
        <v>395</v>
      </c>
      <c r="M2077" s="32" t="s">
        <v>6327</v>
      </c>
      <c r="N2077" s="32" t="s">
        <v>115</v>
      </c>
      <c r="O2077" s="32" t="s">
        <v>115</v>
      </c>
      <c r="P2077" s="110" t="s">
        <v>115</v>
      </c>
      <c r="Q2077" s="32" t="s">
        <v>115</v>
      </c>
      <c r="R2077" s="32" t="s">
        <v>115</v>
      </c>
      <c r="S2077" s="32" t="s">
        <v>121</v>
      </c>
      <c r="T2077" s="32" t="s">
        <v>115</v>
      </c>
      <c r="U2077" s="32" t="s">
        <v>115</v>
      </c>
      <c r="V2077" s="32" t="s">
        <v>1512</v>
      </c>
      <c r="W2077" s="32" t="s">
        <v>123</v>
      </c>
      <c r="X2077" s="32" t="s">
        <v>115</v>
      </c>
      <c r="Y2077" s="128"/>
      <c r="Z2077" s="119" t="s">
        <v>115</v>
      </c>
      <c r="AA2077" s="119" t="s">
        <v>115</v>
      </c>
      <c r="AB2077" s="32" t="s">
        <v>115</v>
      </c>
      <c r="AC2077" s="32" t="s">
        <v>115</v>
      </c>
      <c r="AD2077" s="32" t="s">
        <v>6257</v>
      </c>
      <c r="AE2077" s="32" t="s">
        <v>441</v>
      </c>
      <c r="AF2077" s="32" t="s">
        <v>244</v>
      </c>
      <c r="AG2077" s="32" t="s">
        <v>3508</v>
      </c>
      <c r="AH2077" s="32" t="s">
        <v>127</v>
      </c>
      <c r="AI2077" s="32">
        <v>5516801</v>
      </c>
      <c r="AJ2077" s="32" t="s">
        <v>115</v>
      </c>
      <c r="AK2077" s="32" t="s">
        <v>115</v>
      </c>
      <c r="AL2077" s="32" t="s">
        <v>115</v>
      </c>
      <c r="AM2077" s="32">
        <v>92</v>
      </c>
      <c r="AN2077" s="32" t="s">
        <v>128</v>
      </c>
      <c r="AO2077" s="32" t="s">
        <v>129</v>
      </c>
      <c r="AP2077" s="32" t="s">
        <v>115</v>
      </c>
      <c r="AQ2077" s="32" t="s">
        <v>130</v>
      </c>
      <c r="AR2077" s="32">
        <v>2018</v>
      </c>
      <c r="AS2077" s="32" t="s">
        <v>115</v>
      </c>
      <c r="AT2077" s="32" t="b">
        <v>0</v>
      </c>
      <c r="AU2077" s="32" t="s">
        <v>115</v>
      </c>
      <c r="AV2077" s="32" t="s">
        <v>115</v>
      </c>
      <c r="AW2077" s="32" t="s">
        <v>115</v>
      </c>
      <c r="AX2077" s="32" t="b">
        <v>0</v>
      </c>
      <c r="AY2077" s="32" t="s">
        <v>115</v>
      </c>
      <c r="AZ2077" s="110" t="s">
        <v>115</v>
      </c>
      <c r="BA2077" s="32" t="s">
        <v>115</v>
      </c>
      <c r="BB2077" s="32" t="s">
        <v>115</v>
      </c>
      <c r="BC2077" s="32" t="s">
        <v>115</v>
      </c>
      <c r="BD2077" s="32" t="s">
        <v>115</v>
      </c>
      <c r="BE2077" s="32" t="s">
        <v>115</v>
      </c>
      <c r="BF2077" s="110" t="s">
        <v>115</v>
      </c>
      <c r="BG2077" s="32" t="s">
        <v>131</v>
      </c>
      <c r="BH2077" s="32" t="s">
        <v>115</v>
      </c>
      <c r="BI2077" s="32" t="s">
        <v>132</v>
      </c>
      <c r="BJ2077" s="32" t="s">
        <v>115</v>
      </c>
      <c r="BK2077" s="110" t="s">
        <v>115</v>
      </c>
      <c r="BL2077" s="110" t="s">
        <v>115</v>
      </c>
      <c r="BM2077" s="110" t="s">
        <v>133</v>
      </c>
      <c r="BN2077" s="32" t="s">
        <v>115</v>
      </c>
      <c r="BO2077" s="32" t="s">
        <v>115</v>
      </c>
      <c r="BP2077" s="32" t="b">
        <v>0</v>
      </c>
      <c r="BQ2077" s="116" t="s">
        <v>115</v>
      </c>
      <c r="BR2077" s="32" t="s">
        <v>134</v>
      </c>
      <c r="BS2077" s="116">
        <v>21156.603200000001</v>
      </c>
      <c r="BT2077" s="116">
        <v>53018.053719800002</v>
      </c>
      <c r="BU2077" s="116">
        <v>-74.822100000000006</v>
      </c>
      <c r="BV2077" s="116">
        <v>1183.5310999999999</v>
      </c>
      <c r="BW2077" s="116">
        <v>2518.5666000000001</v>
      </c>
      <c r="BX2077" s="116">
        <v>5057.375</v>
      </c>
      <c r="BY2077" s="116">
        <v>-107.5181</v>
      </c>
      <c r="BZ2077" s="116">
        <v>5310.2417532999998</v>
      </c>
      <c r="CA2077" s="116">
        <v>5310.2417532999998</v>
      </c>
      <c r="CB2077" s="116">
        <v>5310.2417532999998</v>
      </c>
      <c r="CC2077" s="116">
        <v>5310.2417532999998</v>
      </c>
      <c r="CD2077" s="116">
        <v>5310.2417532999998</v>
      </c>
      <c r="CE2077" s="116">
        <v>21264.121300000003</v>
      </c>
      <c r="CF2077" s="32" t="s">
        <v>135</v>
      </c>
      <c r="CG2077" s="32" t="s">
        <v>136</v>
      </c>
      <c r="CH2077" s="32" t="s">
        <v>137</v>
      </c>
      <c r="CI2077" s="116">
        <v>1224.76196</v>
      </c>
      <c r="CJ2077" s="116">
        <v>-94.05911000000016</v>
      </c>
      <c r="CK2077" s="116">
        <v>972.15944999999977</v>
      </c>
      <c r="CL2077" s="116">
        <v>2170.0498000000007</v>
      </c>
      <c r="CM2077" s="116">
        <v>3416.1368999999995</v>
      </c>
      <c r="CN2077" s="116">
        <v>302.85665999999992</v>
      </c>
      <c r="CO2077" s="113">
        <v>0</v>
      </c>
      <c r="CP2077" s="32" t="s">
        <v>134</v>
      </c>
      <c r="CQ2077" s="32" t="s">
        <v>115</v>
      </c>
      <c r="CR2077" s="32" t="s">
        <v>134</v>
      </c>
      <c r="CS2077" s="32" t="s">
        <v>115</v>
      </c>
      <c r="CT2077" s="113">
        <v>0.3427</v>
      </c>
      <c r="CU2077" s="113">
        <v>0.6573</v>
      </c>
      <c r="CV2077" s="33" t="s">
        <v>4836</v>
      </c>
    </row>
    <row r="2078" spans="2:100">
      <c r="B2078" s="31">
        <v>2074</v>
      </c>
      <c r="C2078" s="32" t="s">
        <v>6329</v>
      </c>
      <c r="D2078" s="128"/>
      <c r="E2078" s="128"/>
      <c r="F2078" s="32" t="s">
        <v>115</v>
      </c>
      <c r="G2078" s="32" t="s">
        <v>6330</v>
      </c>
      <c r="H2078" s="32" t="s">
        <v>5411</v>
      </c>
      <c r="I2078" s="32" t="s">
        <v>189</v>
      </c>
      <c r="J2078" s="32" t="s">
        <v>115</v>
      </c>
      <c r="K2078" s="32" t="s">
        <v>115</v>
      </c>
      <c r="L2078" s="32" t="s">
        <v>395</v>
      </c>
      <c r="M2078" s="32" t="s">
        <v>6331</v>
      </c>
      <c r="N2078" s="32" t="s">
        <v>115</v>
      </c>
      <c r="O2078" s="32" t="s">
        <v>115</v>
      </c>
      <c r="P2078" s="110" t="s">
        <v>115</v>
      </c>
      <c r="Q2078" s="32" t="s">
        <v>115</v>
      </c>
      <c r="R2078" s="32" t="s">
        <v>115</v>
      </c>
      <c r="S2078" s="32" t="s">
        <v>121</v>
      </c>
      <c r="T2078" s="32" t="s">
        <v>115</v>
      </c>
      <c r="U2078" s="32" t="s">
        <v>115</v>
      </c>
      <c r="V2078" s="32" t="s">
        <v>122</v>
      </c>
      <c r="W2078" s="32" t="s">
        <v>123</v>
      </c>
      <c r="X2078" s="32" t="s">
        <v>115</v>
      </c>
      <c r="Y2078" s="128"/>
      <c r="Z2078" s="119" t="s">
        <v>115</v>
      </c>
      <c r="AA2078" s="119" t="s">
        <v>115</v>
      </c>
      <c r="AB2078" s="32" t="s">
        <v>115</v>
      </c>
      <c r="AC2078" s="32" t="s">
        <v>115</v>
      </c>
      <c r="AD2078" s="32" t="s">
        <v>6332</v>
      </c>
      <c r="AE2078" s="32" t="s">
        <v>441</v>
      </c>
      <c r="AF2078" s="32" t="s">
        <v>115</v>
      </c>
      <c r="AG2078" s="32" t="s">
        <v>6333</v>
      </c>
      <c r="AH2078" s="32" t="s">
        <v>127</v>
      </c>
      <c r="AI2078" s="32">
        <v>5505899</v>
      </c>
      <c r="AJ2078" s="32" t="s">
        <v>115</v>
      </c>
      <c r="AK2078" s="32" t="s">
        <v>115</v>
      </c>
      <c r="AL2078" s="32" t="s">
        <v>115</v>
      </c>
      <c r="AM2078" s="32">
        <v>92</v>
      </c>
      <c r="AN2078" s="32" t="s">
        <v>128</v>
      </c>
      <c r="AO2078" s="32" t="s">
        <v>129</v>
      </c>
      <c r="AP2078" s="32" t="s">
        <v>115</v>
      </c>
      <c r="AQ2078" s="32" t="s">
        <v>130</v>
      </c>
      <c r="AR2078" s="32">
        <v>2019</v>
      </c>
      <c r="AS2078" s="32" t="s">
        <v>115</v>
      </c>
      <c r="AT2078" s="32" t="b">
        <v>0</v>
      </c>
      <c r="AU2078" s="32" t="s">
        <v>115</v>
      </c>
      <c r="AV2078" s="32" t="s">
        <v>115</v>
      </c>
      <c r="AW2078" s="32" t="s">
        <v>115</v>
      </c>
      <c r="AX2078" s="32" t="b">
        <v>0</v>
      </c>
      <c r="AY2078" s="32" t="s">
        <v>115</v>
      </c>
      <c r="AZ2078" s="110" t="s">
        <v>115</v>
      </c>
      <c r="BA2078" s="32" t="s">
        <v>115</v>
      </c>
      <c r="BB2078" s="32" t="s">
        <v>115</v>
      </c>
      <c r="BC2078" s="32" t="s">
        <v>115</v>
      </c>
      <c r="BD2078" s="32" t="s">
        <v>115</v>
      </c>
      <c r="BE2078" s="32" t="s">
        <v>115</v>
      </c>
      <c r="BF2078" s="110" t="s">
        <v>115</v>
      </c>
      <c r="BG2078" s="32" t="s">
        <v>131</v>
      </c>
      <c r="BH2078" s="32" t="s">
        <v>115</v>
      </c>
      <c r="BI2078" s="32" t="s">
        <v>132</v>
      </c>
      <c r="BJ2078" s="32" t="s">
        <v>115</v>
      </c>
      <c r="BK2078" s="110" t="s">
        <v>115</v>
      </c>
      <c r="BL2078" s="110" t="s">
        <v>115</v>
      </c>
      <c r="BM2078" s="110" t="s">
        <v>133</v>
      </c>
      <c r="BN2078" s="32" t="s">
        <v>115</v>
      </c>
      <c r="BO2078" s="32" t="s">
        <v>115</v>
      </c>
      <c r="BP2078" s="32" t="b">
        <v>1</v>
      </c>
      <c r="BQ2078" s="116" t="s">
        <v>115</v>
      </c>
      <c r="BR2078" s="32" t="s">
        <v>134</v>
      </c>
      <c r="BS2078" s="116">
        <v>7328.0077000000001</v>
      </c>
      <c r="BT2078" s="116">
        <v>35358.693700000003</v>
      </c>
      <c r="BU2078" s="116">
        <v>10.802300000000001</v>
      </c>
      <c r="BV2078" s="116">
        <v>11.698399999999999</v>
      </c>
      <c r="BW2078" s="116">
        <v>12.8652</v>
      </c>
      <c r="BX2078" s="116">
        <v>6.5810000000000004</v>
      </c>
      <c r="BY2078" s="116">
        <v>0</v>
      </c>
      <c r="BZ2078" s="116">
        <v>0</v>
      </c>
      <c r="CA2078" s="116">
        <v>4671.7809999999999</v>
      </c>
      <c r="CB2078" s="116">
        <v>4671.7809999999999</v>
      </c>
      <c r="CC2078" s="116">
        <v>4671.7809999999999</v>
      </c>
      <c r="CD2078" s="116">
        <v>4671.7809999999999</v>
      </c>
      <c r="CE2078" s="116">
        <v>7328.0077000000001</v>
      </c>
      <c r="CF2078" s="32" t="s">
        <v>135</v>
      </c>
      <c r="CG2078" s="32" t="s">
        <v>136</v>
      </c>
      <c r="CH2078" s="32" t="s">
        <v>156</v>
      </c>
      <c r="CI2078" s="116">
        <v>0</v>
      </c>
      <c r="CJ2078" s="116">
        <v>0</v>
      </c>
      <c r="CK2078" s="116">
        <v>0</v>
      </c>
      <c r="CL2078" s="116">
        <v>0</v>
      </c>
      <c r="CM2078" s="116">
        <v>0</v>
      </c>
      <c r="CN2078" s="116">
        <v>0</v>
      </c>
      <c r="CO2078" s="113">
        <v>0</v>
      </c>
      <c r="CP2078" s="32" t="s">
        <v>134</v>
      </c>
      <c r="CQ2078" s="32" t="s">
        <v>115</v>
      </c>
      <c r="CR2078" s="32" t="s">
        <v>134</v>
      </c>
      <c r="CS2078" s="32" t="s">
        <v>115</v>
      </c>
      <c r="CT2078" s="113">
        <v>0.3427</v>
      </c>
      <c r="CU2078" s="113">
        <v>0.6573</v>
      </c>
      <c r="CV2078" s="33" t="s">
        <v>4836</v>
      </c>
    </row>
    <row r="2079" spans="2:100">
      <c r="B2079" s="28">
        <v>2075</v>
      </c>
      <c r="C2079" s="29" t="s">
        <v>6334</v>
      </c>
      <c r="D2079" s="129"/>
      <c r="E2079" s="129"/>
      <c r="F2079" s="29" t="s">
        <v>390</v>
      </c>
      <c r="G2079" s="29" t="s">
        <v>6335</v>
      </c>
      <c r="H2079" s="29" t="s">
        <v>5411</v>
      </c>
      <c r="I2079" s="29" t="s">
        <v>189</v>
      </c>
      <c r="J2079" s="29" t="s">
        <v>115</v>
      </c>
      <c r="K2079" s="29" t="s">
        <v>115</v>
      </c>
      <c r="L2079" s="29" t="s">
        <v>395</v>
      </c>
      <c r="M2079" s="29" t="s">
        <v>6331</v>
      </c>
      <c r="N2079" s="29" t="s">
        <v>115</v>
      </c>
      <c r="O2079" s="29" t="s">
        <v>115</v>
      </c>
      <c r="P2079" s="109">
        <v>45931</v>
      </c>
      <c r="Q2079" s="29" t="s">
        <v>115</v>
      </c>
      <c r="R2079" s="29" t="s">
        <v>115</v>
      </c>
      <c r="S2079" s="29" t="s">
        <v>121</v>
      </c>
      <c r="T2079" s="29" t="s">
        <v>115</v>
      </c>
      <c r="U2079" s="29" t="s">
        <v>1574</v>
      </c>
      <c r="V2079" s="29" t="s">
        <v>122</v>
      </c>
      <c r="W2079" s="29" t="s">
        <v>123</v>
      </c>
      <c r="X2079" s="29" t="s">
        <v>1920</v>
      </c>
      <c r="Y2079" s="129"/>
      <c r="Z2079" s="118" t="s">
        <v>115</v>
      </c>
      <c r="AA2079" s="118" t="s">
        <v>115</v>
      </c>
      <c r="AB2079" s="29" t="s">
        <v>115</v>
      </c>
      <c r="AC2079" s="29" t="s">
        <v>115</v>
      </c>
      <c r="AD2079" s="29" t="s">
        <v>2168</v>
      </c>
      <c r="AE2079" s="29" t="s">
        <v>441</v>
      </c>
      <c r="AF2079" s="29" t="s">
        <v>6336</v>
      </c>
      <c r="AG2079" s="29" t="s">
        <v>115</v>
      </c>
      <c r="AH2079" s="29" t="s">
        <v>127</v>
      </c>
      <c r="AI2079" s="29">
        <v>5774147</v>
      </c>
      <c r="AJ2079" s="29" t="s">
        <v>6337</v>
      </c>
      <c r="AK2079" s="29" t="s">
        <v>6338</v>
      </c>
      <c r="AL2079" s="29">
        <v>2</v>
      </c>
      <c r="AM2079" s="29">
        <v>92</v>
      </c>
      <c r="AN2079" s="29" t="s">
        <v>128</v>
      </c>
      <c r="AO2079" s="29" t="s">
        <v>129</v>
      </c>
      <c r="AP2079" s="29">
        <v>2018</v>
      </c>
      <c r="AQ2079" s="29" t="s">
        <v>130</v>
      </c>
      <c r="AR2079" s="29">
        <v>2018</v>
      </c>
      <c r="AS2079" s="29" t="s">
        <v>115</v>
      </c>
      <c r="AT2079" s="29" t="b">
        <v>0</v>
      </c>
      <c r="AU2079" s="29" t="s">
        <v>115</v>
      </c>
      <c r="AV2079" s="29" t="s">
        <v>115</v>
      </c>
      <c r="AW2079" s="29" t="s">
        <v>115</v>
      </c>
      <c r="AX2079" s="29" t="b">
        <v>0</v>
      </c>
      <c r="AY2079" s="29" t="s">
        <v>115</v>
      </c>
      <c r="AZ2079" s="109" t="s">
        <v>115</v>
      </c>
      <c r="BA2079" s="29" t="s">
        <v>115</v>
      </c>
      <c r="BB2079" s="29" t="s">
        <v>115</v>
      </c>
      <c r="BC2079" s="29" t="s">
        <v>115</v>
      </c>
      <c r="BD2079" s="29" t="s">
        <v>115</v>
      </c>
      <c r="BE2079" s="29" t="s">
        <v>115</v>
      </c>
      <c r="BF2079" s="109" t="s">
        <v>115</v>
      </c>
      <c r="BG2079" s="29" t="s">
        <v>131</v>
      </c>
      <c r="BH2079" s="29" t="s">
        <v>115</v>
      </c>
      <c r="BI2079" s="29" t="s">
        <v>195</v>
      </c>
      <c r="BJ2079" s="29">
        <v>2</v>
      </c>
      <c r="BK2079" s="109">
        <v>43230</v>
      </c>
      <c r="BL2079" s="109">
        <v>43154</v>
      </c>
      <c r="BM2079" s="109">
        <v>43920</v>
      </c>
      <c r="BN2079" s="29" t="s">
        <v>594</v>
      </c>
      <c r="BO2079" s="29" t="s">
        <v>115</v>
      </c>
      <c r="BP2079" s="29" t="b">
        <v>0</v>
      </c>
      <c r="BQ2079" s="115">
        <v>11921</v>
      </c>
      <c r="BR2079" s="29" t="s">
        <v>134</v>
      </c>
      <c r="BS2079" s="115">
        <v>12545.661099999999</v>
      </c>
      <c r="BT2079" s="115">
        <v>12545.661099999999</v>
      </c>
      <c r="BU2079" s="115">
        <v>2184.4778999999999</v>
      </c>
      <c r="BV2079" s="115">
        <v>734.52850000000001</v>
      </c>
      <c r="BW2079" s="115">
        <v>-289.07150000000001</v>
      </c>
      <c r="BX2079" s="115">
        <v>167.494</v>
      </c>
      <c r="BY2079" s="115">
        <v>0</v>
      </c>
      <c r="BZ2079" s="115">
        <v>0</v>
      </c>
      <c r="CA2079" s="115">
        <v>0</v>
      </c>
      <c r="CB2079" s="115">
        <v>0</v>
      </c>
      <c r="CC2079" s="115">
        <v>0</v>
      </c>
      <c r="CD2079" s="115">
        <v>0</v>
      </c>
      <c r="CE2079" s="115">
        <v>12545.661099999999</v>
      </c>
      <c r="CF2079" s="29" t="s">
        <v>135</v>
      </c>
      <c r="CG2079" s="29" t="s">
        <v>136</v>
      </c>
      <c r="CH2079" s="29" t="s">
        <v>137</v>
      </c>
      <c r="CI2079" s="115">
        <v>9777.4652799999985</v>
      </c>
      <c r="CJ2079" s="115">
        <v>2184.47786</v>
      </c>
      <c r="CK2079" s="115">
        <v>734.52852000000007</v>
      </c>
      <c r="CL2079" s="115">
        <v>-289.07146</v>
      </c>
      <c r="CM2079" s="115">
        <v>167.49395000000001</v>
      </c>
      <c r="CN2079" s="115">
        <v>0</v>
      </c>
      <c r="CO2079" s="112">
        <v>0</v>
      </c>
      <c r="CP2079" s="29" t="s">
        <v>134</v>
      </c>
      <c r="CQ2079" s="29" t="s">
        <v>115</v>
      </c>
      <c r="CR2079" s="29" t="s">
        <v>134</v>
      </c>
      <c r="CS2079" s="29" t="s">
        <v>115</v>
      </c>
      <c r="CT2079" s="112">
        <v>0</v>
      </c>
      <c r="CU2079" s="112">
        <v>1</v>
      </c>
      <c r="CV2079" s="30" t="s">
        <v>4836</v>
      </c>
    </row>
    <row r="2080" spans="2:100">
      <c r="B2080" s="31">
        <v>2076</v>
      </c>
      <c r="C2080" s="32" t="s">
        <v>6339</v>
      </c>
      <c r="D2080" s="128"/>
      <c r="E2080" s="128"/>
      <c r="F2080" s="32" t="s">
        <v>390</v>
      </c>
      <c r="G2080" s="32" t="s">
        <v>6335</v>
      </c>
      <c r="H2080" s="32" t="s">
        <v>5411</v>
      </c>
      <c r="I2080" s="32" t="s">
        <v>189</v>
      </c>
      <c r="J2080" s="32" t="s">
        <v>115</v>
      </c>
      <c r="K2080" s="32" t="s">
        <v>115</v>
      </c>
      <c r="L2080" s="32" t="s">
        <v>395</v>
      </c>
      <c r="M2080" s="32" t="s">
        <v>6331</v>
      </c>
      <c r="N2080" s="32" t="s">
        <v>115</v>
      </c>
      <c r="O2080" s="32" t="s">
        <v>115</v>
      </c>
      <c r="P2080" s="110">
        <v>45931</v>
      </c>
      <c r="Q2080" s="32" t="s">
        <v>115</v>
      </c>
      <c r="R2080" s="32" t="s">
        <v>115</v>
      </c>
      <c r="S2080" s="32" t="s">
        <v>121</v>
      </c>
      <c r="T2080" s="32" t="s">
        <v>115</v>
      </c>
      <c r="U2080" s="32" t="s">
        <v>1574</v>
      </c>
      <c r="V2080" s="32" t="s">
        <v>122</v>
      </c>
      <c r="W2080" s="32" t="s">
        <v>123</v>
      </c>
      <c r="X2080" s="32" t="s">
        <v>1920</v>
      </c>
      <c r="Y2080" s="128"/>
      <c r="Z2080" s="119" t="s">
        <v>115</v>
      </c>
      <c r="AA2080" s="119" t="s">
        <v>115</v>
      </c>
      <c r="AB2080" s="32" t="s">
        <v>115</v>
      </c>
      <c r="AC2080" s="32" t="s">
        <v>115</v>
      </c>
      <c r="AD2080" s="32" t="s">
        <v>2168</v>
      </c>
      <c r="AE2080" s="32" t="s">
        <v>115</v>
      </c>
      <c r="AF2080" s="32" t="s">
        <v>115</v>
      </c>
      <c r="AG2080" s="32" t="s">
        <v>115</v>
      </c>
      <c r="AH2080" s="32" t="s">
        <v>127</v>
      </c>
      <c r="AI2080" s="32">
        <v>5774145</v>
      </c>
      <c r="AJ2080" s="32" t="s">
        <v>6337</v>
      </c>
      <c r="AK2080" s="32" t="s">
        <v>6338</v>
      </c>
      <c r="AL2080" s="32">
        <v>2</v>
      </c>
      <c r="AM2080" s="32">
        <v>92</v>
      </c>
      <c r="AN2080" s="32" t="s">
        <v>128</v>
      </c>
      <c r="AO2080" s="32" t="s">
        <v>129</v>
      </c>
      <c r="AP2080" s="32">
        <v>2018</v>
      </c>
      <c r="AQ2080" s="32" t="s">
        <v>130</v>
      </c>
      <c r="AR2080" s="32">
        <v>2018</v>
      </c>
      <c r="AS2080" s="32" t="s">
        <v>115</v>
      </c>
      <c r="AT2080" s="32" t="b">
        <v>0</v>
      </c>
      <c r="AU2080" s="32" t="s">
        <v>115</v>
      </c>
      <c r="AV2080" s="32" t="s">
        <v>115</v>
      </c>
      <c r="AW2080" s="32" t="s">
        <v>115</v>
      </c>
      <c r="AX2080" s="32" t="b">
        <v>0</v>
      </c>
      <c r="AY2080" s="32" t="s">
        <v>115</v>
      </c>
      <c r="AZ2080" s="110" t="s">
        <v>115</v>
      </c>
      <c r="BA2080" s="32" t="s">
        <v>115</v>
      </c>
      <c r="BB2080" s="32" t="s">
        <v>115</v>
      </c>
      <c r="BC2080" s="32" t="s">
        <v>115</v>
      </c>
      <c r="BD2080" s="32" t="s">
        <v>115</v>
      </c>
      <c r="BE2080" s="32" t="s">
        <v>115</v>
      </c>
      <c r="BF2080" s="110" t="s">
        <v>115</v>
      </c>
      <c r="BG2080" s="32" t="s">
        <v>131</v>
      </c>
      <c r="BH2080" s="32" t="s">
        <v>115</v>
      </c>
      <c r="BI2080" s="32" t="s">
        <v>195</v>
      </c>
      <c r="BJ2080" s="32">
        <v>2</v>
      </c>
      <c r="BK2080" s="110">
        <v>43230</v>
      </c>
      <c r="BL2080" s="110">
        <v>43154</v>
      </c>
      <c r="BM2080" s="110">
        <v>43279</v>
      </c>
      <c r="BN2080" s="32" t="s">
        <v>115</v>
      </c>
      <c r="BO2080" s="32" t="s">
        <v>115</v>
      </c>
      <c r="BP2080" s="32" t="b">
        <v>0</v>
      </c>
      <c r="BQ2080" s="116">
        <v>11921</v>
      </c>
      <c r="BR2080" s="32" t="s">
        <v>134</v>
      </c>
      <c r="BS2080" s="116">
        <v>3740.1275000000001</v>
      </c>
      <c r="BT2080" s="116">
        <v>3740.1275000000001</v>
      </c>
      <c r="BU2080" s="116">
        <v>27.1416</v>
      </c>
      <c r="BV2080" s="116">
        <v>0</v>
      </c>
      <c r="BW2080" s="116">
        <v>0</v>
      </c>
      <c r="BX2080" s="116">
        <v>0</v>
      </c>
      <c r="BY2080" s="116">
        <v>0</v>
      </c>
      <c r="BZ2080" s="116">
        <v>0</v>
      </c>
      <c r="CA2080" s="116">
        <v>0</v>
      </c>
      <c r="CB2080" s="116">
        <v>0</v>
      </c>
      <c r="CC2080" s="116">
        <v>0</v>
      </c>
      <c r="CD2080" s="116">
        <v>0</v>
      </c>
      <c r="CE2080" s="116">
        <v>3740.1275000000001</v>
      </c>
      <c r="CF2080" s="32" t="s">
        <v>135</v>
      </c>
      <c r="CG2080" s="32" t="s">
        <v>136</v>
      </c>
      <c r="CH2080" s="32" t="s">
        <v>152</v>
      </c>
      <c r="CI2080" s="116">
        <v>28.850100000000001</v>
      </c>
      <c r="CJ2080" s="116">
        <v>27.141570000000009</v>
      </c>
      <c r="CK2080" s="116">
        <v>0</v>
      </c>
      <c r="CL2080" s="116">
        <v>0</v>
      </c>
      <c r="CM2080" s="116">
        <v>0</v>
      </c>
      <c r="CN2080" s="116">
        <v>0</v>
      </c>
      <c r="CO2080" s="113">
        <v>0</v>
      </c>
      <c r="CP2080" s="32" t="s">
        <v>134</v>
      </c>
      <c r="CQ2080" s="32" t="s">
        <v>115</v>
      </c>
      <c r="CR2080" s="32" t="s">
        <v>134</v>
      </c>
      <c r="CS2080" s="32" t="s">
        <v>115</v>
      </c>
      <c r="CT2080" s="113">
        <v>0</v>
      </c>
      <c r="CU2080" s="113">
        <v>1</v>
      </c>
      <c r="CV2080" s="33" t="s">
        <v>4836</v>
      </c>
    </row>
    <row r="2081" spans="2:100">
      <c r="B2081" s="31">
        <v>2077</v>
      </c>
      <c r="C2081" s="32" t="s">
        <v>6340</v>
      </c>
      <c r="D2081" s="128"/>
      <c r="E2081" s="128"/>
      <c r="F2081" s="32" t="s">
        <v>1736</v>
      </c>
      <c r="G2081" s="32" t="s">
        <v>6341</v>
      </c>
      <c r="H2081" s="32" t="s">
        <v>5411</v>
      </c>
      <c r="I2081" s="32" t="s">
        <v>189</v>
      </c>
      <c r="J2081" s="32" t="s">
        <v>115</v>
      </c>
      <c r="K2081" s="32" t="s">
        <v>115</v>
      </c>
      <c r="L2081" s="32" t="s">
        <v>395</v>
      </c>
      <c r="M2081" s="32" t="s">
        <v>6331</v>
      </c>
      <c r="N2081" s="32" t="s">
        <v>115</v>
      </c>
      <c r="O2081" s="32" t="s">
        <v>115</v>
      </c>
      <c r="P2081" s="110">
        <v>45904</v>
      </c>
      <c r="Q2081" s="32" t="s">
        <v>115</v>
      </c>
      <c r="R2081" s="32" t="s">
        <v>115</v>
      </c>
      <c r="S2081" s="32" t="s">
        <v>121</v>
      </c>
      <c r="T2081" s="32" t="s">
        <v>115</v>
      </c>
      <c r="U2081" s="32" t="s">
        <v>214</v>
      </c>
      <c r="V2081" s="32" t="s">
        <v>122</v>
      </c>
      <c r="W2081" s="32" t="s">
        <v>123</v>
      </c>
      <c r="X2081" s="32" t="s">
        <v>887</v>
      </c>
      <c r="Y2081" s="128"/>
      <c r="Z2081" s="119" t="s">
        <v>115</v>
      </c>
      <c r="AA2081" s="119" t="s">
        <v>115</v>
      </c>
      <c r="AB2081" s="32" t="s">
        <v>115</v>
      </c>
      <c r="AC2081" s="32" t="s">
        <v>115</v>
      </c>
      <c r="AD2081" s="32" t="s">
        <v>6257</v>
      </c>
      <c r="AE2081" s="32" t="s">
        <v>441</v>
      </c>
      <c r="AF2081" s="32" t="s">
        <v>6342</v>
      </c>
      <c r="AG2081" s="32" t="s">
        <v>115</v>
      </c>
      <c r="AH2081" s="32" t="s">
        <v>127</v>
      </c>
      <c r="AI2081" s="32">
        <v>5774870</v>
      </c>
      <c r="AJ2081" s="32" t="s">
        <v>6343</v>
      </c>
      <c r="AK2081" s="32" t="s">
        <v>6344</v>
      </c>
      <c r="AL2081" s="32">
        <v>2</v>
      </c>
      <c r="AM2081" s="32">
        <v>92</v>
      </c>
      <c r="AN2081" s="32" t="s">
        <v>128</v>
      </c>
      <c r="AO2081" s="32" t="s">
        <v>129</v>
      </c>
      <c r="AP2081" s="32">
        <v>2017</v>
      </c>
      <c r="AQ2081" s="32" t="s">
        <v>130</v>
      </c>
      <c r="AR2081" s="32">
        <v>2018</v>
      </c>
      <c r="AS2081" s="32" t="s">
        <v>115</v>
      </c>
      <c r="AT2081" s="32" t="b">
        <v>0</v>
      </c>
      <c r="AU2081" s="32" t="s">
        <v>115</v>
      </c>
      <c r="AV2081" s="32" t="s">
        <v>115</v>
      </c>
      <c r="AW2081" s="32" t="s">
        <v>115</v>
      </c>
      <c r="AX2081" s="32" t="b">
        <v>0</v>
      </c>
      <c r="AY2081" s="32" t="s">
        <v>115</v>
      </c>
      <c r="AZ2081" s="110" t="s">
        <v>115</v>
      </c>
      <c r="BA2081" s="32" t="s">
        <v>115</v>
      </c>
      <c r="BB2081" s="32" t="s">
        <v>115</v>
      </c>
      <c r="BC2081" s="32" t="s">
        <v>115</v>
      </c>
      <c r="BD2081" s="32" t="s">
        <v>115</v>
      </c>
      <c r="BE2081" s="32" t="s">
        <v>115</v>
      </c>
      <c r="BF2081" s="110" t="s">
        <v>115</v>
      </c>
      <c r="BG2081" s="32" t="s">
        <v>131</v>
      </c>
      <c r="BH2081" s="32" t="s">
        <v>115</v>
      </c>
      <c r="BI2081" s="32" t="s">
        <v>195</v>
      </c>
      <c r="BJ2081" s="32">
        <v>2</v>
      </c>
      <c r="BK2081" s="110">
        <v>43319</v>
      </c>
      <c r="BL2081" s="110">
        <v>43154</v>
      </c>
      <c r="BM2081" s="110">
        <v>44337</v>
      </c>
      <c r="BN2081" s="32" t="s">
        <v>594</v>
      </c>
      <c r="BO2081" s="32" t="s">
        <v>115</v>
      </c>
      <c r="BP2081" s="32" t="b">
        <v>1</v>
      </c>
      <c r="BQ2081" s="116">
        <v>12623</v>
      </c>
      <c r="BR2081" s="32" t="s">
        <v>134</v>
      </c>
      <c r="BS2081" s="116">
        <v>18662.4735</v>
      </c>
      <c r="BT2081" s="116">
        <v>19062.4735</v>
      </c>
      <c r="BU2081" s="116">
        <v>3381.7919000000002</v>
      </c>
      <c r="BV2081" s="116">
        <v>1181.6458</v>
      </c>
      <c r="BW2081" s="116">
        <v>336.9871</v>
      </c>
      <c r="BX2081" s="116">
        <v>-101.76519999999999</v>
      </c>
      <c r="BY2081" s="116">
        <v>7.1075999999999997</v>
      </c>
      <c r="BZ2081" s="116">
        <v>400</v>
      </c>
      <c r="CA2081" s="116">
        <v>0</v>
      </c>
      <c r="CB2081" s="116">
        <v>0</v>
      </c>
      <c r="CC2081" s="116">
        <v>0</v>
      </c>
      <c r="CD2081" s="116">
        <v>0</v>
      </c>
      <c r="CE2081" s="116">
        <v>18655.365900000001</v>
      </c>
      <c r="CF2081" s="32" t="s">
        <v>135</v>
      </c>
      <c r="CG2081" s="32" t="s">
        <v>136</v>
      </c>
      <c r="CH2081" s="32" t="s">
        <v>1361</v>
      </c>
      <c r="CI2081" s="116">
        <v>0</v>
      </c>
      <c r="CJ2081" s="116">
        <v>17321.396489999999</v>
      </c>
      <c r="CK2081" s="116">
        <v>1181.6457700000001</v>
      </c>
      <c r="CL2081" s="116">
        <v>336.98710999999997</v>
      </c>
      <c r="CM2081" s="116">
        <v>-101.76521999999999</v>
      </c>
      <c r="CN2081" s="116">
        <v>9.8458299999999994</v>
      </c>
      <c r="CO2081" s="113">
        <v>0</v>
      </c>
      <c r="CP2081" s="32" t="s">
        <v>134</v>
      </c>
      <c r="CQ2081" s="32" t="s">
        <v>115</v>
      </c>
      <c r="CR2081" s="32" t="s">
        <v>134</v>
      </c>
      <c r="CS2081" s="32" t="s">
        <v>115</v>
      </c>
      <c r="CT2081" s="113">
        <v>0</v>
      </c>
      <c r="CU2081" s="113">
        <v>1</v>
      </c>
      <c r="CV2081" s="33" t="s">
        <v>4836</v>
      </c>
    </row>
    <row r="2082" spans="2:100">
      <c r="B2082" s="31">
        <v>2078</v>
      </c>
      <c r="C2082" s="32" t="s">
        <v>6345</v>
      </c>
      <c r="D2082" s="128"/>
      <c r="E2082" s="128"/>
      <c r="F2082" s="32" t="s">
        <v>1736</v>
      </c>
      <c r="G2082" s="32" t="s">
        <v>6341</v>
      </c>
      <c r="H2082" s="32" t="s">
        <v>5411</v>
      </c>
      <c r="I2082" s="32" t="s">
        <v>189</v>
      </c>
      <c r="J2082" s="32" t="s">
        <v>115</v>
      </c>
      <c r="K2082" s="32" t="s">
        <v>115</v>
      </c>
      <c r="L2082" s="32" t="s">
        <v>395</v>
      </c>
      <c r="M2082" s="32" t="s">
        <v>6331</v>
      </c>
      <c r="N2082" s="32" t="s">
        <v>115</v>
      </c>
      <c r="O2082" s="32" t="s">
        <v>115</v>
      </c>
      <c r="P2082" s="110">
        <v>45904</v>
      </c>
      <c r="Q2082" s="32" t="s">
        <v>115</v>
      </c>
      <c r="R2082" s="32" t="s">
        <v>115</v>
      </c>
      <c r="S2082" s="32" t="s">
        <v>121</v>
      </c>
      <c r="T2082" s="32" t="s">
        <v>115</v>
      </c>
      <c r="U2082" s="32" t="s">
        <v>214</v>
      </c>
      <c r="V2082" s="32" t="s">
        <v>122</v>
      </c>
      <c r="W2082" s="32" t="s">
        <v>123</v>
      </c>
      <c r="X2082" s="32" t="s">
        <v>887</v>
      </c>
      <c r="Y2082" s="128"/>
      <c r="Z2082" s="119" t="s">
        <v>115</v>
      </c>
      <c r="AA2082" s="119" t="s">
        <v>115</v>
      </c>
      <c r="AB2082" s="32" t="s">
        <v>115</v>
      </c>
      <c r="AC2082" s="32" t="s">
        <v>115</v>
      </c>
      <c r="AD2082" s="32" t="s">
        <v>6257</v>
      </c>
      <c r="AE2082" s="32" t="s">
        <v>115</v>
      </c>
      <c r="AF2082" s="32" t="s">
        <v>115</v>
      </c>
      <c r="AG2082" s="32" t="s">
        <v>115</v>
      </c>
      <c r="AH2082" s="32" t="s">
        <v>127</v>
      </c>
      <c r="AI2082" s="32">
        <v>5774871</v>
      </c>
      <c r="AJ2082" s="32" t="s">
        <v>6343</v>
      </c>
      <c r="AK2082" s="32" t="s">
        <v>6344</v>
      </c>
      <c r="AL2082" s="32">
        <v>2</v>
      </c>
      <c r="AM2082" s="32">
        <v>92</v>
      </c>
      <c r="AN2082" s="32" t="s">
        <v>128</v>
      </c>
      <c r="AO2082" s="32" t="s">
        <v>129</v>
      </c>
      <c r="AP2082" s="32">
        <v>2017</v>
      </c>
      <c r="AQ2082" s="32" t="s">
        <v>130</v>
      </c>
      <c r="AR2082" s="32">
        <v>2019</v>
      </c>
      <c r="AS2082" s="32" t="s">
        <v>115</v>
      </c>
      <c r="AT2082" s="32" t="b">
        <v>0</v>
      </c>
      <c r="AU2082" s="32" t="s">
        <v>115</v>
      </c>
      <c r="AV2082" s="32" t="s">
        <v>115</v>
      </c>
      <c r="AW2082" s="32" t="s">
        <v>115</v>
      </c>
      <c r="AX2082" s="32" t="b">
        <v>0</v>
      </c>
      <c r="AY2082" s="32" t="s">
        <v>115</v>
      </c>
      <c r="AZ2082" s="110" t="s">
        <v>115</v>
      </c>
      <c r="BA2082" s="32" t="s">
        <v>115</v>
      </c>
      <c r="BB2082" s="32" t="s">
        <v>115</v>
      </c>
      <c r="BC2082" s="32" t="s">
        <v>115</v>
      </c>
      <c r="BD2082" s="32" t="s">
        <v>115</v>
      </c>
      <c r="BE2082" s="32" t="s">
        <v>115</v>
      </c>
      <c r="BF2082" s="110" t="s">
        <v>115</v>
      </c>
      <c r="BG2082" s="32" t="s">
        <v>131</v>
      </c>
      <c r="BH2082" s="32" t="s">
        <v>115</v>
      </c>
      <c r="BI2082" s="32" t="s">
        <v>195</v>
      </c>
      <c r="BJ2082" s="32">
        <v>2</v>
      </c>
      <c r="BK2082" s="110">
        <v>43258</v>
      </c>
      <c r="BL2082" s="110">
        <v>43154</v>
      </c>
      <c r="BM2082" s="110">
        <v>43279</v>
      </c>
      <c r="BN2082" s="32" t="s">
        <v>115</v>
      </c>
      <c r="BO2082" s="32" t="s">
        <v>115</v>
      </c>
      <c r="BP2082" s="32" t="b">
        <v>0</v>
      </c>
      <c r="BQ2082" s="116">
        <v>12623</v>
      </c>
      <c r="BR2082" s="32" t="s">
        <v>134</v>
      </c>
      <c r="BS2082" s="116">
        <v>3172.0187000000001</v>
      </c>
      <c r="BT2082" s="116">
        <v>3172.0187000000001</v>
      </c>
      <c r="BU2082" s="116">
        <v>6.3155999999999999</v>
      </c>
      <c r="BV2082" s="116">
        <v>0</v>
      </c>
      <c r="BW2082" s="116">
        <v>0</v>
      </c>
      <c r="BX2082" s="116">
        <v>0</v>
      </c>
      <c r="BY2082" s="116">
        <v>0</v>
      </c>
      <c r="BZ2082" s="116">
        <v>0</v>
      </c>
      <c r="CA2082" s="116">
        <v>0</v>
      </c>
      <c r="CB2082" s="116">
        <v>0</v>
      </c>
      <c r="CC2082" s="116">
        <v>0</v>
      </c>
      <c r="CD2082" s="116">
        <v>0</v>
      </c>
      <c r="CE2082" s="116">
        <v>3172.0187000000001</v>
      </c>
      <c r="CF2082" s="32" t="s">
        <v>135</v>
      </c>
      <c r="CG2082" s="32" t="s">
        <v>136</v>
      </c>
      <c r="CH2082" s="32" t="s">
        <v>152</v>
      </c>
      <c r="CI2082" s="116">
        <v>149.18156999999999</v>
      </c>
      <c r="CJ2082" s="116">
        <v>6.3156499999999998</v>
      </c>
      <c r="CK2082" s="116">
        <v>0</v>
      </c>
      <c r="CL2082" s="116">
        <v>0</v>
      </c>
      <c r="CM2082" s="116">
        <v>0</v>
      </c>
      <c r="CN2082" s="116">
        <v>0</v>
      </c>
      <c r="CO2082" s="113">
        <v>0</v>
      </c>
      <c r="CP2082" s="32" t="s">
        <v>134</v>
      </c>
      <c r="CQ2082" s="32" t="s">
        <v>115</v>
      </c>
      <c r="CR2082" s="32" t="s">
        <v>134</v>
      </c>
      <c r="CS2082" s="32" t="s">
        <v>115</v>
      </c>
      <c r="CT2082" s="113">
        <v>0</v>
      </c>
      <c r="CU2082" s="113">
        <v>1</v>
      </c>
      <c r="CV2082" s="33" t="s">
        <v>4836</v>
      </c>
    </row>
    <row r="2083" spans="2:100">
      <c r="B2083" s="31">
        <v>2079</v>
      </c>
      <c r="C2083" s="32" t="s">
        <v>6346</v>
      </c>
      <c r="D2083" s="128"/>
      <c r="E2083" s="128"/>
      <c r="F2083" s="32" t="s">
        <v>115</v>
      </c>
      <c r="G2083" s="32" t="s">
        <v>5278</v>
      </c>
      <c r="H2083" s="32" t="s">
        <v>1556</v>
      </c>
      <c r="I2083" s="32" t="s">
        <v>189</v>
      </c>
      <c r="J2083" s="32" t="s">
        <v>115</v>
      </c>
      <c r="K2083" s="32" t="s">
        <v>115</v>
      </c>
      <c r="L2083" s="32" t="s">
        <v>404</v>
      </c>
      <c r="M2083" s="32" t="s">
        <v>4862</v>
      </c>
      <c r="N2083" s="32" t="s">
        <v>115</v>
      </c>
      <c r="O2083" s="32" t="s">
        <v>115</v>
      </c>
      <c r="P2083" s="110" t="s">
        <v>115</v>
      </c>
      <c r="Q2083" s="32" t="s">
        <v>115</v>
      </c>
      <c r="R2083" s="32" t="s">
        <v>115</v>
      </c>
      <c r="S2083" s="32" t="s">
        <v>121</v>
      </c>
      <c r="T2083" s="32" t="s">
        <v>115</v>
      </c>
      <c r="U2083" s="32" t="s">
        <v>214</v>
      </c>
      <c r="V2083" s="32" t="s">
        <v>122</v>
      </c>
      <c r="W2083" s="32" t="b">
        <v>0</v>
      </c>
      <c r="X2083" s="32" t="s">
        <v>115</v>
      </c>
      <c r="Y2083" s="128"/>
      <c r="Z2083" s="119" t="s">
        <v>115</v>
      </c>
      <c r="AA2083" s="119" t="s">
        <v>115</v>
      </c>
      <c r="AB2083" s="32" t="s">
        <v>115</v>
      </c>
      <c r="AC2083" s="32" t="s">
        <v>115</v>
      </c>
      <c r="AD2083" s="32" t="s">
        <v>115</v>
      </c>
      <c r="AE2083" s="32" t="s">
        <v>115</v>
      </c>
      <c r="AF2083" s="32" t="s">
        <v>115</v>
      </c>
      <c r="AG2083" s="32">
        <v>5.1010400000000002</v>
      </c>
      <c r="AH2083" s="32" t="s">
        <v>409</v>
      </c>
      <c r="AI2083" s="32" t="s">
        <v>6347</v>
      </c>
      <c r="AJ2083" s="32" t="s">
        <v>115</v>
      </c>
      <c r="AK2083" s="32" t="s">
        <v>115</v>
      </c>
      <c r="AL2083" s="32" t="s">
        <v>115</v>
      </c>
      <c r="AM2083" s="32">
        <v>93</v>
      </c>
      <c r="AN2083" s="32" t="s">
        <v>128</v>
      </c>
      <c r="AO2083" s="32" t="s">
        <v>129</v>
      </c>
      <c r="AP2083" s="32" t="s">
        <v>115</v>
      </c>
      <c r="AQ2083" s="32" t="s">
        <v>130</v>
      </c>
      <c r="AR2083" s="32">
        <v>2024</v>
      </c>
      <c r="AS2083" s="32" t="s">
        <v>115</v>
      </c>
      <c r="AT2083" s="32" t="b">
        <v>0</v>
      </c>
      <c r="AU2083" s="32" t="s">
        <v>115</v>
      </c>
      <c r="AV2083" s="32" t="s">
        <v>115</v>
      </c>
      <c r="AW2083" s="32" t="s">
        <v>115</v>
      </c>
      <c r="AX2083" s="32" t="b">
        <v>0</v>
      </c>
      <c r="AY2083" s="32" t="s">
        <v>115</v>
      </c>
      <c r="AZ2083" s="110" t="s">
        <v>115</v>
      </c>
      <c r="BA2083" s="32" t="s">
        <v>115</v>
      </c>
      <c r="BB2083" s="32" t="s">
        <v>115</v>
      </c>
      <c r="BC2083" s="32" t="s">
        <v>115</v>
      </c>
      <c r="BD2083" s="32" t="s">
        <v>115</v>
      </c>
      <c r="BE2083" s="32" t="s">
        <v>115</v>
      </c>
      <c r="BF2083" s="110" t="s">
        <v>115</v>
      </c>
      <c r="BG2083" s="32" t="s">
        <v>131</v>
      </c>
      <c r="BH2083" s="32" t="s">
        <v>115</v>
      </c>
      <c r="BI2083" s="32" t="s">
        <v>162</v>
      </c>
      <c r="BJ2083" s="32">
        <v>5</v>
      </c>
      <c r="BK2083" s="110" t="s">
        <v>115</v>
      </c>
      <c r="BL2083" s="110" t="s">
        <v>115</v>
      </c>
      <c r="BM2083" s="110" t="s">
        <v>133</v>
      </c>
      <c r="BN2083" s="32" t="s">
        <v>115</v>
      </c>
      <c r="BO2083" s="32" t="s">
        <v>115</v>
      </c>
      <c r="BP2083" s="32" t="b">
        <v>0</v>
      </c>
      <c r="BQ2083" s="116" t="s">
        <v>115</v>
      </c>
      <c r="BR2083" s="32" t="s">
        <v>134</v>
      </c>
      <c r="BS2083" s="116">
        <v>0</v>
      </c>
      <c r="BT2083" s="116">
        <v>506999.62019189994</v>
      </c>
      <c r="BU2083" s="116">
        <v>0</v>
      </c>
      <c r="BV2083" s="116">
        <v>0</v>
      </c>
      <c r="BW2083" s="116">
        <v>0</v>
      </c>
      <c r="BX2083" s="116">
        <v>0</v>
      </c>
      <c r="BY2083" s="116">
        <v>0</v>
      </c>
      <c r="BZ2083" s="116">
        <v>64167.008381399995</v>
      </c>
      <c r="CA2083" s="116">
        <v>75687.623126199993</v>
      </c>
      <c r="CB2083" s="116">
        <v>96827.844726099967</v>
      </c>
      <c r="CC2083" s="116">
        <v>70687.548090200013</v>
      </c>
      <c r="CD2083" s="116">
        <v>92628.761867999972</v>
      </c>
      <c r="CE2083" s="116">
        <v>0</v>
      </c>
      <c r="CF2083" s="32" t="s">
        <v>135</v>
      </c>
      <c r="CG2083" s="32" t="s">
        <v>136</v>
      </c>
      <c r="CH2083" s="32" t="s">
        <v>115</v>
      </c>
      <c r="CI2083" s="116">
        <v>0</v>
      </c>
      <c r="CJ2083" s="116">
        <v>0</v>
      </c>
      <c r="CK2083" s="116">
        <v>0</v>
      </c>
      <c r="CL2083" s="116">
        <v>0</v>
      </c>
      <c r="CM2083" s="116">
        <v>0</v>
      </c>
      <c r="CN2083" s="116">
        <v>0</v>
      </c>
      <c r="CO2083" s="113">
        <v>0</v>
      </c>
      <c r="CP2083" s="32" t="s">
        <v>134</v>
      </c>
      <c r="CQ2083" s="32" t="s">
        <v>115</v>
      </c>
      <c r="CR2083" s="32" t="s">
        <v>134</v>
      </c>
      <c r="CS2083" s="32" t="s">
        <v>115</v>
      </c>
      <c r="CT2083" s="113">
        <v>0.3427</v>
      </c>
      <c r="CU2083" s="113">
        <v>0.6573</v>
      </c>
      <c r="CV2083" s="33" t="s">
        <v>4836</v>
      </c>
    </row>
    <row r="2084" spans="2:100">
      <c r="B2084" s="31">
        <v>2080</v>
      </c>
      <c r="C2084" s="32" t="s">
        <v>6348</v>
      </c>
      <c r="D2084" s="128"/>
      <c r="E2084" s="128"/>
      <c r="F2084" s="32" t="s">
        <v>115</v>
      </c>
      <c r="G2084" s="32" t="s">
        <v>5281</v>
      </c>
      <c r="H2084" s="32" t="s">
        <v>1556</v>
      </c>
      <c r="I2084" s="32" t="s">
        <v>189</v>
      </c>
      <c r="J2084" s="32" t="s">
        <v>115</v>
      </c>
      <c r="K2084" s="32" t="s">
        <v>115</v>
      </c>
      <c r="L2084" s="32" t="s">
        <v>404</v>
      </c>
      <c r="M2084" s="32" t="s">
        <v>4862</v>
      </c>
      <c r="N2084" s="32" t="s">
        <v>115</v>
      </c>
      <c r="O2084" s="32" t="s">
        <v>115</v>
      </c>
      <c r="P2084" s="110" t="s">
        <v>115</v>
      </c>
      <c r="Q2084" s="32" t="s">
        <v>115</v>
      </c>
      <c r="R2084" s="32" t="s">
        <v>115</v>
      </c>
      <c r="S2084" s="32" t="s">
        <v>121</v>
      </c>
      <c r="T2084" s="32" t="s">
        <v>115</v>
      </c>
      <c r="U2084" s="32" t="s">
        <v>4920</v>
      </c>
      <c r="V2084" s="32" t="s">
        <v>1512</v>
      </c>
      <c r="W2084" s="32" t="b">
        <v>0</v>
      </c>
      <c r="X2084" s="32" t="s">
        <v>115</v>
      </c>
      <c r="Y2084" s="128"/>
      <c r="Z2084" s="119" t="s">
        <v>115</v>
      </c>
      <c r="AA2084" s="119" t="s">
        <v>115</v>
      </c>
      <c r="AB2084" s="32" t="s">
        <v>115</v>
      </c>
      <c r="AC2084" s="32" t="s">
        <v>115</v>
      </c>
      <c r="AD2084" s="32" t="s">
        <v>115</v>
      </c>
      <c r="AE2084" s="32" t="s">
        <v>115</v>
      </c>
      <c r="AF2084" s="32" t="s">
        <v>115</v>
      </c>
      <c r="AG2084" s="32">
        <v>5.2010300000000003</v>
      </c>
      <c r="AH2084" s="32" t="s">
        <v>127</v>
      </c>
      <c r="AI2084" s="32" t="s">
        <v>6349</v>
      </c>
      <c r="AJ2084" s="32" t="s">
        <v>115</v>
      </c>
      <c r="AK2084" s="32" t="s">
        <v>115</v>
      </c>
      <c r="AL2084" s="32" t="s">
        <v>115</v>
      </c>
      <c r="AM2084" s="32">
        <v>93</v>
      </c>
      <c r="AN2084" s="32" t="s">
        <v>128</v>
      </c>
      <c r="AO2084" s="32" t="s">
        <v>129</v>
      </c>
      <c r="AP2084" s="32" t="s">
        <v>115</v>
      </c>
      <c r="AQ2084" s="32" t="s">
        <v>130</v>
      </c>
      <c r="AR2084" s="32">
        <v>2024</v>
      </c>
      <c r="AS2084" s="32" t="s">
        <v>115</v>
      </c>
      <c r="AT2084" s="32" t="b">
        <v>0</v>
      </c>
      <c r="AU2084" s="32" t="s">
        <v>115</v>
      </c>
      <c r="AV2084" s="32" t="s">
        <v>115</v>
      </c>
      <c r="AW2084" s="32" t="s">
        <v>115</v>
      </c>
      <c r="AX2084" s="32" t="b">
        <v>0</v>
      </c>
      <c r="AY2084" s="32" t="s">
        <v>115</v>
      </c>
      <c r="AZ2084" s="110" t="s">
        <v>115</v>
      </c>
      <c r="BA2084" s="32" t="s">
        <v>115</v>
      </c>
      <c r="BB2084" s="32" t="s">
        <v>115</v>
      </c>
      <c r="BC2084" s="32" t="s">
        <v>115</v>
      </c>
      <c r="BD2084" s="32" t="s">
        <v>115</v>
      </c>
      <c r="BE2084" s="32" t="s">
        <v>115</v>
      </c>
      <c r="BF2084" s="110" t="s">
        <v>115</v>
      </c>
      <c r="BG2084" s="32" t="s">
        <v>131</v>
      </c>
      <c r="BH2084" s="32" t="s">
        <v>115</v>
      </c>
      <c r="BI2084" s="32" t="s">
        <v>162</v>
      </c>
      <c r="BJ2084" s="32">
        <v>5</v>
      </c>
      <c r="BK2084" s="110" t="s">
        <v>115</v>
      </c>
      <c r="BL2084" s="110" t="s">
        <v>115</v>
      </c>
      <c r="BM2084" s="110" t="s">
        <v>133</v>
      </c>
      <c r="BN2084" s="32" t="s">
        <v>115</v>
      </c>
      <c r="BO2084" s="32" t="s">
        <v>115</v>
      </c>
      <c r="BP2084" s="32" t="b">
        <v>0</v>
      </c>
      <c r="BQ2084" s="116" t="s">
        <v>115</v>
      </c>
      <c r="BR2084" s="32" t="s">
        <v>134</v>
      </c>
      <c r="BS2084" s="116">
        <v>0</v>
      </c>
      <c r="BT2084" s="116">
        <v>10783.759633999998</v>
      </c>
      <c r="BU2084" s="116">
        <v>0</v>
      </c>
      <c r="BV2084" s="116">
        <v>0</v>
      </c>
      <c r="BW2084" s="116">
        <v>0</v>
      </c>
      <c r="BX2084" s="116">
        <v>0</v>
      </c>
      <c r="BY2084" s="116">
        <v>0</v>
      </c>
      <c r="BZ2084" s="116">
        <v>2660.3329904000002</v>
      </c>
      <c r="CA2084" s="116">
        <v>2552.1151403999997</v>
      </c>
      <c r="CB2084" s="116">
        <v>2741.0846288999996</v>
      </c>
      <c r="CC2084" s="116">
        <v>943.71767350000016</v>
      </c>
      <c r="CD2084" s="116">
        <v>1059.5973421999997</v>
      </c>
      <c r="CE2084" s="116">
        <v>0</v>
      </c>
      <c r="CF2084" s="32" t="s">
        <v>135</v>
      </c>
      <c r="CG2084" s="32" t="s">
        <v>136</v>
      </c>
      <c r="CH2084" s="32" t="s">
        <v>115</v>
      </c>
      <c r="CI2084" s="116">
        <v>0</v>
      </c>
      <c r="CJ2084" s="116">
        <v>0</v>
      </c>
      <c r="CK2084" s="116">
        <v>0</v>
      </c>
      <c r="CL2084" s="116">
        <v>0</v>
      </c>
      <c r="CM2084" s="116">
        <v>0</v>
      </c>
      <c r="CN2084" s="116">
        <v>0</v>
      </c>
      <c r="CO2084" s="113">
        <v>0</v>
      </c>
      <c r="CP2084" s="32" t="s">
        <v>134</v>
      </c>
      <c r="CQ2084" s="32" t="s">
        <v>115</v>
      </c>
      <c r="CR2084" s="32" t="s">
        <v>134</v>
      </c>
      <c r="CS2084" s="32" t="s">
        <v>115</v>
      </c>
      <c r="CT2084" s="113">
        <v>0.3427</v>
      </c>
      <c r="CU2084" s="113">
        <v>0.6573</v>
      </c>
      <c r="CV2084" s="33" t="s">
        <v>4836</v>
      </c>
    </row>
    <row r="2085" spans="2:100">
      <c r="B2085" s="31">
        <v>2081</v>
      </c>
      <c r="C2085" s="32" t="s">
        <v>6350</v>
      </c>
      <c r="D2085" s="128"/>
      <c r="E2085" s="128"/>
      <c r="F2085" s="32" t="s">
        <v>115</v>
      </c>
      <c r="G2085" s="32" t="s">
        <v>5281</v>
      </c>
      <c r="H2085" s="32" t="s">
        <v>1556</v>
      </c>
      <c r="I2085" s="32" t="s">
        <v>189</v>
      </c>
      <c r="J2085" s="32" t="s">
        <v>115</v>
      </c>
      <c r="K2085" s="32" t="s">
        <v>115</v>
      </c>
      <c r="L2085" s="32" t="s">
        <v>404</v>
      </c>
      <c r="M2085" s="32" t="s">
        <v>4862</v>
      </c>
      <c r="N2085" s="32" t="s">
        <v>115</v>
      </c>
      <c r="O2085" s="32" t="s">
        <v>115</v>
      </c>
      <c r="P2085" s="110" t="s">
        <v>115</v>
      </c>
      <c r="Q2085" s="32" t="s">
        <v>115</v>
      </c>
      <c r="R2085" s="32" t="s">
        <v>115</v>
      </c>
      <c r="S2085" s="32" t="s">
        <v>121</v>
      </c>
      <c r="T2085" s="32" t="s">
        <v>115</v>
      </c>
      <c r="U2085" s="32" t="s">
        <v>214</v>
      </c>
      <c r="V2085" s="32" t="s">
        <v>122</v>
      </c>
      <c r="W2085" s="32" t="b">
        <v>0</v>
      </c>
      <c r="X2085" s="32" t="s">
        <v>115</v>
      </c>
      <c r="Y2085" s="128"/>
      <c r="Z2085" s="119" t="s">
        <v>115</v>
      </c>
      <c r="AA2085" s="119" t="s">
        <v>115</v>
      </c>
      <c r="AB2085" s="32" t="s">
        <v>115</v>
      </c>
      <c r="AC2085" s="32" t="s">
        <v>115</v>
      </c>
      <c r="AD2085" s="32" t="s">
        <v>115</v>
      </c>
      <c r="AE2085" s="32" t="s">
        <v>115</v>
      </c>
      <c r="AF2085" s="32" t="s">
        <v>115</v>
      </c>
      <c r="AG2085" s="32">
        <v>5.1010400000000002</v>
      </c>
      <c r="AH2085" s="32" t="s">
        <v>127</v>
      </c>
      <c r="AI2085" s="32" t="s">
        <v>6351</v>
      </c>
      <c r="AJ2085" s="32" t="s">
        <v>115</v>
      </c>
      <c r="AK2085" s="32" t="s">
        <v>115</v>
      </c>
      <c r="AL2085" s="32" t="s">
        <v>115</v>
      </c>
      <c r="AM2085" s="32">
        <v>93</v>
      </c>
      <c r="AN2085" s="32" t="s">
        <v>128</v>
      </c>
      <c r="AO2085" s="32" t="s">
        <v>129</v>
      </c>
      <c r="AP2085" s="32" t="s">
        <v>115</v>
      </c>
      <c r="AQ2085" s="32" t="s">
        <v>130</v>
      </c>
      <c r="AR2085" s="32">
        <v>2024</v>
      </c>
      <c r="AS2085" s="32" t="s">
        <v>115</v>
      </c>
      <c r="AT2085" s="32" t="b">
        <v>0</v>
      </c>
      <c r="AU2085" s="32" t="s">
        <v>115</v>
      </c>
      <c r="AV2085" s="32" t="s">
        <v>115</v>
      </c>
      <c r="AW2085" s="32" t="s">
        <v>115</v>
      </c>
      <c r="AX2085" s="32" t="b">
        <v>0</v>
      </c>
      <c r="AY2085" s="32" t="s">
        <v>115</v>
      </c>
      <c r="AZ2085" s="110" t="s">
        <v>115</v>
      </c>
      <c r="BA2085" s="32" t="s">
        <v>115</v>
      </c>
      <c r="BB2085" s="32" t="s">
        <v>115</v>
      </c>
      <c r="BC2085" s="32" t="s">
        <v>115</v>
      </c>
      <c r="BD2085" s="32" t="s">
        <v>115</v>
      </c>
      <c r="BE2085" s="32" t="s">
        <v>115</v>
      </c>
      <c r="BF2085" s="110" t="s">
        <v>115</v>
      </c>
      <c r="BG2085" s="32" t="s">
        <v>131</v>
      </c>
      <c r="BH2085" s="32" t="s">
        <v>115</v>
      </c>
      <c r="BI2085" s="32" t="s">
        <v>162</v>
      </c>
      <c r="BJ2085" s="32">
        <v>5</v>
      </c>
      <c r="BK2085" s="110" t="s">
        <v>115</v>
      </c>
      <c r="BL2085" s="110" t="s">
        <v>115</v>
      </c>
      <c r="BM2085" s="110" t="s">
        <v>133</v>
      </c>
      <c r="BN2085" s="32" t="s">
        <v>115</v>
      </c>
      <c r="BO2085" s="32" t="s">
        <v>115</v>
      </c>
      <c r="BP2085" s="32" t="b">
        <v>0</v>
      </c>
      <c r="BQ2085" s="116" t="s">
        <v>115</v>
      </c>
      <c r="BR2085" s="32" t="s">
        <v>134</v>
      </c>
      <c r="BS2085" s="116">
        <v>0</v>
      </c>
      <c r="BT2085" s="116">
        <v>29093.9402219</v>
      </c>
      <c r="BU2085" s="116">
        <v>0</v>
      </c>
      <c r="BV2085" s="116">
        <v>0</v>
      </c>
      <c r="BW2085" s="116">
        <v>0</v>
      </c>
      <c r="BX2085" s="116">
        <v>0</v>
      </c>
      <c r="BY2085" s="116">
        <v>0</v>
      </c>
      <c r="BZ2085" s="116">
        <v>4562.4263893999996</v>
      </c>
      <c r="CA2085" s="116">
        <v>4542.1139724000013</v>
      </c>
      <c r="CB2085" s="116">
        <v>5372.1552739000008</v>
      </c>
      <c r="CC2085" s="116">
        <v>4846.8399098</v>
      </c>
      <c r="CD2085" s="116">
        <v>4571.2381958000005</v>
      </c>
      <c r="CE2085" s="116">
        <v>0</v>
      </c>
      <c r="CF2085" s="32" t="s">
        <v>135</v>
      </c>
      <c r="CG2085" s="32" t="s">
        <v>136</v>
      </c>
      <c r="CH2085" s="32" t="s">
        <v>115</v>
      </c>
      <c r="CI2085" s="116">
        <v>0</v>
      </c>
      <c r="CJ2085" s="116">
        <v>0</v>
      </c>
      <c r="CK2085" s="116">
        <v>0</v>
      </c>
      <c r="CL2085" s="116">
        <v>0</v>
      </c>
      <c r="CM2085" s="116">
        <v>0</v>
      </c>
      <c r="CN2085" s="116">
        <v>0</v>
      </c>
      <c r="CO2085" s="113">
        <v>0</v>
      </c>
      <c r="CP2085" s="32" t="s">
        <v>134</v>
      </c>
      <c r="CQ2085" s="32" t="s">
        <v>115</v>
      </c>
      <c r="CR2085" s="32" t="s">
        <v>134</v>
      </c>
      <c r="CS2085" s="32" t="s">
        <v>115</v>
      </c>
      <c r="CT2085" s="113">
        <v>0.3427</v>
      </c>
      <c r="CU2085" s="113">
        <v>0.6573</v>
      </c>
      <c r="CV2085" s="33" t="s">
        <v>4836</v>
      </c>
    </row>
    <row r="2086" spans="2:100">
      <c r="B2086" s="31">
        <v>2082</v>
      </c>
      <c r="C2086" s="32" t="s">
        <v>6352</v>
      </c>
      <c r="D2086" s="128"/>
      <c r="E2086" s="128"/>
      <c r="F2086" s="32" t="s">
        <v>115</v>
      </c>
      <c r="G2086" s="32" t="s">
        <v>5272</v>
      </c>
      <c r="H2086" s="32" t="s">
        <v>1556</v>
      </c>
      <c r="I2086" s="32" t="s">
        <v>189</v>
      </c>
      <c r="J2086" s="32" t="s">
        <v>115</v>
      </c>
      <c r="K2086" s="32" t="s">
        <v>115</v>
      </c>
      <c r="L2086" s="32" t="s">
        <v>404</v>
      </c>
      <c r="M2086" s="32" t="s">
        <v>4862</v>
      </c>
      <c r="N2086" s="32" t="s">
        <v>115</v>
      </c>
      <c r="O2086" s="32" t="s">
        <v>115</v>
      </c>
      <c r="P2086" s="110" t="s">
        <v>115</v>
      </c>
      <c r="Q2086" s="32" t="s">
        <v>115</v>
      </c>
      <c r="R2086" s="32" t="s">
        <v>115</v>
      </c>
      <c r="S2086" s="32" t="s">
        <v>121</v>
      </c>
      <c r="T2086" s="32" t="s">
        <v>115</v>
      </c>
      <c r="U2086" s="32" t="s">
        <v>4920</v>
      </c>
      <c r="V2086" s="32" t="s">
        <v>1512</v>
      </c>
      <c r="W2086" s="32" t="b">
        <v>0</v>
      </c>
      <c r="X2086" s="32" t="s">
        <v>115</v>
      </c>
      <c r="Y2086" s="128"/>
      <c r="Z2086" s="119" t="s">
        <v>115</v>
      </c>
      <c r="AA2086" s="119" t="s">
        <v>115</v>
      </c>
      <c r="AB2086" s="32" t="s">
        <v>115</v>
      </c>
      <c r="AC2086" s="32" t="s">
        <v>115</v>
      </c>
      <c r="AD2086" s="32" t="s">
        <v>115</v>
      </c>
      <c r="AE2086" s="32" t="s">
        <v>115</v>
      </c>
      <c r="AF2086" s="32" t="s">
        <v>115</v>
      </c>
      <c r="AG2086" s="32">
        <v>5.2010300000000003</v>
      </c>
      <c r="AH2086" s="32" t="s">
        <v>409</v>
      </c>
      <c r="AI2086" s="32" t="s">
        <v>6353</v>
      </c>
      <c r="AJ2086" s="32" t="s">
        <v>115</v>
      </c>
      <c r="AK2086" s="32" t="s">
        <v>115</v>
      </c>
      <c r="AL2086" s="32" t="s">
        <v>115</v>
      </c>
      <c r="AM2086" s="32">
        <v>93</v>
      </c>
      <c r="AN2086" s="32" t="s">
        <v>128</v>
      </c>
      <c r="AO2086" s="32" t="s">
        <v>129</v>
      </c>
      <c r="AP2086" s="32" t="s">
        <v>115</v>
      </c>
      <c r="AQ2086" s="32" t="s">
        <v>130</v>
      </c>
      <c r="AR2086" s="32">
        <v>2024</v>
      </c>
      <c r="AS2086" s="32" t="s">
        <v>115</v>
      </c>
      <c r="AT2086" s="32" t="b">
        <v>0</v>
      </c>
      <c r="AU2086" s="32" t="s">
        <v>115</v>
      </c>
      <c r="AV2086" s="32" t="s">
        <v>115</v>
      </c>
      <c r="AW2086" s="32" t="s">
        <v>115</v>
      </c>
      <c r="AX2086" s="32" t="b">
        <v>0</v>
      </c>
      <c r="AY2086" s="32" t="s">
        <v>115</v>
      </c>
      <c r="AZ2086" s="110" t="s">
        <v>115</v>
      </c>
      <c r="BA2086" s="32" t="s">
        <v>115</v>
      </c>
      <c r="BB2086" s="32" t="s">
        <v>115</v>
      </c>
      <c r="BC2086" s="32" t="s">
        <v>115</v>
      </c>
      <c r="BD2086" s="32" t="s">
        <v>115</v>
      </c>
      <c r="BE2086" s="32" t="s">
        <v>115</v>
      </c>
      <c r="BF2086" s="110" t="s">
        <v>115</v>
      </c>
      <c r="BG2086" s="32" t="s">
        <v>131</v>
      </c>
      <c r="BH2086" s="32" t="s">
        <v>115</v>
      </c>
      <c r="BI2086" s="32" t="s">
        <v>162</v>
      </c>
      <c r="BJ2086" s="32">
        <v>5</v>
      </c>
      <c r="BK2086" s="110" t="s">
        <v>115</v>
      </c>
      <c r="BL2086" s="110" t="s">
        <v>115</v>
      </c>
      <c r="BM2086" s="110" t="s">
        <v>133</v>
      </c>
      <c r="BN2086" s="32" t="s">
        <v>115</v>
      </c>
      <c r="BO2086" s="32" t="s">
        <v>115</v>
      </c>
      <c r="BP2086" s="32" t="b">
        <v>0</v>
      </c>
      <c r="BQ2086" s="116" t="s">
        <v>115</v>
      </c>
      <c r="BR2086" s="32" t="s">
        <v>134</v>
      </c>
      <c r="BS2086" s="116">
        <v>0</v>
      </c>
      <c r="BT2086" s="116">
        <v>473944.29934040003</v>
      </c>
      <c r="BU2086" s="116">
        <v>0</v>
      </c>
      <c r="BV2086" s="116">
        <v>0</v>
      </c>
      <c r="BW2086" s="116">
        <v>0</v>
      </c>
      <c r="BX2086" s="116">
        <v>0</v>
      </c>
      <c r="BY2086" s="116">
        <v>0</v>
      </c>
      <c r="BZ2086" s="116">
        <v>58894.060345699989</v>
      </c>
      <c r="CA2086" s="116">
        <v>56625.920476599989</v>
      </c>
      <c r="CB2086" s="116">
        <v>73149.035264999984</v>
      </c>
      <c r="CC2086" s="116">
        <v>99130.572519800029</v>
      </c>
      <c r="CD2086" s="116">
        <v>91059.425055000014</v>
      </c>
      <c r="CE2086" s="116">
        <v>0</v>
      </c>
      <c r="CF2086" s="32" t="s">
        <v>135</v>
      </c>
      <c r="CG2086" s="32" t="s">
        <v>136</v>
      </c>
      <c r="CH2086" s="32" t="s">
        <v>115</v>
      </c>
      <c r="CI2086" s="116">
        <v>0</v>
      </c>
      <c r="CJ2086" s="116">
        <v>0</v>
      </c>
      <c r="CK2086" s="116">
        <v>0</v>
      </c>
      <c r="CL2086" s="116">
        <v>0</v>
      </c>
      <c r="CM2086" s="116">
        <v>0</v>
      </c>
      <c r="CN2086" s="116">
        <v>0</v>
      </c>
      <c r="CO2086" s="113">
        <v>0</v>
      </c>
      <c r="CP2086" s="32" t="s">
        <v>134</v>
      </c>
      <c r="CQ2086" s="32" t="s">
        <v>115</v>
      </c>
      <c r="CR2086" s="32" t="s">
        <v>134</v>
      </c>
      <c r="CS2086" s="32" t="s">
        <v>115</v>
      </c>
      <c r="CT2086" s="113">
        <v>0.3427</v>
      </c>
      <c r="CU2086" s="113">
        <v>0.6573</v>
      </c>
      <c r="CV2086" s="33" t="s">
        <v>4836</v>
      </c>
    </row>
    <row r="2087" spans="2:100">
      <c r="B2087" s="31">
        <v>2083</v>
      </c>
      <c r="C2087" s="32" t="s">
        <v>6354</v>
      </c>
      <c r="D2087" s="128"/>
      <c r="E2087" s="128"/>
      <c r="F2087" s="32" t="s">
        <v>115</v>
      </c>
      <c r="G2087" s="32" t="s">
        <v>6355</v>
      </c>
      <c r="H2087" s="32" t="s">
        <v>1556</v>
      </c>
      <c r="I2087" s="32" t="s">
        <v>189</v>
      </c>
      <c r="J2087" s="32" t="s">
        <v>115</v>
      </c>
      <c r="K2087" s="32" t="s">
        <v>115</v>
      </c>
      <c r="L2087" s="32" t="s">
        <v>404</v>
      </c>
      <c r="M2087" s="32" t="s">
        <v>4862</v>
      </c>
      <c r="N2087" s="32" t="s">
        <v>115</v>
      </c>
      <c r="O2087" s="32" t="s">
        <v>115</v>
      </c>
      <c r="P2087" s="110" t="s">
        <v>115</v>
      </c>
      <c r="Q2087" s="32" t="s">
        <v>115</v>
      </c>
      <c r="R2087" s="32" t="s">
        <v>115</v>
      </c>
      <c r="S2087" s="32" t="s">
        <v>121</v>
      </c>
      <c r="T2087" s="32" t="s">
        <v>115</v>
      </c>
      <c r="U2087" s="32" t="s">
        <v>115</v>
      </c>
      <c r="V2087" s="32" t="s">
        <v>122</v>
      </c>
      <c r="W2087" s="32" t="s">
        <v>123</v>
      </c>
      <c r="X2087" s="32" t="s">
        <v>115</v>
      </c>
      <c r="Y2087" s="128"/>
      <c r="Z2087" s="119" t="s">
        <v>115</v>
      </c>
      <c r="AA2087" s="119" t="s">
        <v>115</v>
      </c>
      <c r="AB2087" s="32" t="s">
        <v>115</v>
      </c>
      <c r="AC2087" s="32" t="s">
        <v>115</v>
      </c>
      <c r="AD2087" s="32" t="s">
        <v>115</v>
      </c>
      <c r="AE2087" s="32" t="s">
        <v>115</v>
      </c>
      <c r="AF2087" s="32" t="s">
        <v>746</v>
      </c>
      <c r="AG2087" s="32" t="s">
        <v>115</v>
      </c>
      <c r="AH2087" s="32" t="s">
        <v>115</v>
      </c>
      <c r="AI2087" s="32">
        <v>5518470</v>
      </c>
      <c r="AJ2087" s="32" t="s">
        <v>115</v>
      </c>
      <c r="AK2087" s="32" t="s">
        <v>115</v>
      </c>
      <c r="AL2087" s="32" t="s">
        <v>115</v>
      </c>
      <c r="AM2087" s="32">
        <v>93</v>
      </c>
      <c r="AN2087" s="32" t="s">
        <v>128</v>
      </c>
      <c r="AO2087" s="32" t="s">
        <v>129</v>
      </c>
      <c r="AP2087" s="32" t="s">
        <v>115</v>
      </c>
      <c r="AQ2087" s="32" t="s">
        <v>130</v>
      </c>
      <c r="AR2087" s="32">
        <v>2018</v>
      </c>
      <c r="AS2087" s="32" t="s">
        <v>115</v>
      </c>
      <c r="AT2087" s="32" t="b">
        <v>0</v>
      </c>
      <c r="AU2087" s="32" t="s">
        <v>115</v>
      </c>
      <c r="AV2087" s="32" t="s">
        <v>115</v>
      </c>
      <c r="AW2087" s="32" t="s">
        <v>115</v>
      </c>
      <c r="AX2087" s="32" t="b">
        <v>0</v>
      </c>
      <c r="AY2087" s="32" t="s">
        <v>115</v>
      </c>
      <c r="AZ2087" s="110" t="s">
        <v>115</v>
      </c>
      <c r="BA2087" s="32" t="s">
        <v>115</v>
      </c>
      <c r="BB2087" s="32" t="s">
        <v>115</v>
      </c>
      <c r="BC2087" s="32" t="s">
        <v>115</v>
      </c>
      <c r="BD2087" s="32" t="s">
        <v>115</v>
      </c>
      <c r="BE2087" s="32" t="s">
        <v>115</v>
      </c>
      <c r="BF2087" s="110" t="s">
        <v>115</v>
      </c>
      <c r="BG2087" s="32" t="s">
        <v>131</v>
      </c>
      <c r="BH2087" s="32" t="s">
        <v>115</v>
      </c>
      <c r="BI2087" s="32" t="s">
        <v>132</v>
      </c>
      <c r="BJ2087" s="32" t="s">
        <v>115</v>
      </c>
      <c r="BK2087" s="110" t="s">
        <v>115</v>
      </c>
      <c r="BL2087" s="110" t="s">
        <v>115</v>
      </c>
      <c r="BM2087" s="110" t="s">
        <v>133</v>
      </c>
      <c r="BN2087" s="32" t="s">
        <v>115</v>
      </c>
      <c r="BO2087" s="32" t="s">
        <v>115</v>
      </c>
      <c r="BP2087" s="32" t="b">
        <v>0</v>
      </c>
      <c r="BQ2087" s="116" t="s">
        <v>115</v>
      </c>
      <c r="BR2087" s="32" t="s">
        <v>134</v>
      </c>
      <c r="BS2087" s="116">
        <v>2289.2283000000002</v>
      </c>
      <c r="BT2087" s="116">
        <v>2289.2283000000002</v>
      </c>
      <c r="BU2087" s="116">
        <v>-12784.254300000001</v>
      </c>
      <c r="BV2087" s="116">
        <v>97.481800000000007</v>
      </c>
      <c r="BW2087" s="116">
        <v>23.911100000000001</v>
      </c>
      <c r="BX2087" s="116">
        <v>4.4236000000000004</v>
      </c>
      <c r="BY2087" s="116">
        <v>238.66890000000001</v>
      </c>
      <c r="BZ2087" s="116">
        <v>0</v>
      </c>
      <c r="CA2087" s="116">
        <v>0</v>
      </c>
      <c r="CB2087" s="116">
        <v>0</v>
      </c>
      <c r="CC2087" s="116">
        <v>0</v>
      </c>
      <c r="CD2087" s="116">
        <v>0</v>
      </c>
      <c r="CE2087" s="116">
        <v>2050.5594000000001</v>
      </c>
      <c r="CF2087" s="32" t="s">
        <v>135</v>
      </c>
      <c r="CG2087" s="32" t="s">
        <v>136</v>
      </c>
      <c r="CH2087" s="32" t="s">
        <v>380</v>
      </c>
      <c r="CI2087" s="116">
        <v>0</v>
      </c>
      <c r="CJ2087" s="116">
        <v>25.330560000000002</v>
      </c>
      <c r="CK2087" s="116">
        <v>100.06436000000002</v>
      </c>
      <c r="CL2087" s="116">
        <v>59.592129999999997</v>
      </c>
      <c r="CM2087" s="116">
        <v>9.6560000000000007E-2</v>
      </c>
      <c r="CN2087" s="116">
        <v>0.65639000000000003</v>
      </c>
      <c r="CO2087" s="113">
        <v>0</v>
      </c>
      <c r="CP2087" s="32" t="s">
        <v>134</v>
      </c>
      <c r="CQ2087" s="32" t="s">
        <v>115</v>
      </c>
      <c r="CR2087" s="32" t="s">
        <v>134</v>
      </c>
      <c r="CS2087" s="32" t="s">
        <v>115</v>
      </c>
      <c r="CT2087" s="113">
        <v>0.3427</v>
      </c>
      <c r="CU2087" s="113">
        <v>0.6573</v>
      </c>
      <c r="CV2087" s="33" t="s">
        <v>4836</v>
      </c>
    </row>
    <row r="2088" spans="2:100">
      <c r="B2088" s="31">
        <v>2084</v>
      </c>
      <c r="C2088" s="32" t="s">
        <v>6356</v>
      </c>
      <c r="D2088" s="128"/>
      <c r="E2088" s="128"/>
      <c r="F2088" s="32" t="s">
        <v>115</v>
      </c>
      <c r="G2088" s="32" t="s">
        <v>6355</v>
      </c>
      <c r="H2088" s="32" t="s">
        <v>1556</v>
      </c>
      <c r="I2088" s="32" t="s">
        <v>189</v>
      </c>
      <c r="J2088" s="32" t="s">
        <v>115</v>
      </c>
      <c r="K2088" s="32" t="s">
        <v>115</v>
      </c>
      <c r="L2088" s="32" t="s">
        <v>404</v>
      </c>
      <c r="M2088" s="32" t="s">
        <v>4862</v>
      </c>
      <c r="N2088" s="32" t="s">
        <v>115</v>
      </c>
      <c r="O2088" s="32" t="s">
        <v>115</v>
      </c>
      <c r="P2088" s="110" t="s">
        <v>115</v>
      </c>
      <c r="Q2088" s="32" t="s">
        <v>115</v>
      </c>
      <c r="R2088" s="32" t="s">
        <v>115</v>
      </c>
      <c r="S2088" s="32" t="s">
        <v>121</v>
      </c>
      <c r="T2088" s="32" t="s">
        <v>115</v>
      </c>
      <c r="U2088" s="32" t="s">
        <v>4920</v>
      </c>
      <c r="V2088" s="32" t="s">
        <v>122</v>
      </c>
      <c r="W2088" s="32" t="s">
        <v>123</v>
      </c>
      <c r="X2088" s="32" t="s">
        <v>887</v>
      </c>
      <c r="Y2088" s="128"/>
      <c r="Z2088" s="119" t="s">
        <v>115</v>
      </c>
      <c r="AA2088" s="119" t="s">
        <v>115</v>
      </c>
      <c r="AB2088" s="32" t="s">
        <v>115</v>
      </c>
      <c r="AC2088" s="32" t="s">
        <v>115</v>
      </c>
      <c r="AD2088" s="32" t="s">
        <v>6357</v>
      </c>
      <c r="AE2088" s="32" t="s">
        <v>115</v>
      </c>
      <c r="AF2088" s="32" t="s">
        <v>115</v>
      </c>
      <c r="AG2088" s="32" t="s">
        <v>3327</v>
      </c>
      <c r="AH2088" s="32" t="s">
        <v>115</v>
      </c>
      <c r="AI2088" s="32">
        <v>5534224</v>
      </c>
      <c r="AJ2088" s="32" t="s">
        <v>115</v>
      </c>
      <c r="AK2088" s="32" t="s">
        <v>115</v>
      </c>
      <c r="AL2088" s="32" t="s">
        <v>115</v>
      </c>
      <c r="AM2088" s="32">
        <v>93</v>
      </c>
      <c r="AN2088" s="32" t="s">
        <v>128</v>
      </c>
      <c r="AO2088" s="32" t="s">
        <v>129</v>
      </c>
      <c r="AP2088" s="32" t="s">
        <v>115</v>
      </c>
      <c r="AQ2088" s="32" t="s">
        <v>130</v>
      </c>
      <c r="AR2088" s="32">
        <v>2019</v>
      </c>
      <c r="AS2088" s="32" t="s">
        <v>115</v>
      </c>
      <c r="AT2088" s="32" t="b">
        <v>0</v>
      </c>
      <c r="AU2088" s="32" t="s">
        <v>115</v>
      </c>
      <c r="AV2088" s="32" t="s">
        <v>115</v>
      </c>
      <c r="AW2088" s="32" t="s">
        <v>115</v>
      </c>
      <c r="AX2088" s="32" t="b">
        <v>0</v>
      </c>
      <c r="AY2088" s="32" t="s">
        <v>115</v>
      </c>
      <c r="AZ2088" s="110" t="s">
        <v>115</v>
      </c>
      <c r="BA2088" s="32" t="s">
        <v>115</v>
      </c>
      <c r="BB2088" s="32" t="s">
        <v>115</v>
      </c>
      <c r="BC2088" s="32" t="s">
        <v>115</v>
      </c>
      <c r="BD2088" s="32" t="s">
        <v>115</v>
      </c>
      <c r="BE2088" s="32" t="s">
        <v>115</v>
      </c>
      <c r="BF2088" s="110" t="s">
        <v>115</v>
      </c>
      <c r="BG2088" s="32" t="s">
        <v>131</v>
      </c>
      <c r="BH2088" s="32" t="s">
        <v>115</v>
      </c>
      <c r="BI2088" s="32" t="s">
        <v>132</v>
      </c>
      <c r="BJ2088" s="32" t="s">
        <v>115</v>
      </c>
      <c r="BK2088" s="110" t="s">
        <v>115</v>
      </c>
      <c r="BL2088" s="110" t="s">
        <v>115</v>
      </c>
      <c r="BM2088" s="110" t="s">
        <v>133</v>
      </c>
      <c r="BN2088" s="32" t="s">
        <v>115</v>
      </c>
      <c r="BO2088" s="32" t="s">
        <v>115</v>
      </c>
      <c r="BP2088" s="32" t="b">
        <v>1</v>
      </c>
      <c r="BQ2088" s="116" t="s">
        <v>115</v>
      </c>
      <c r="BR2088" s="32" t="s">
        <v>134</v>
      </c>
      <c r="BS2088" s="116">
        <v>13574.444600000001</v>
      </c>
      <c r="BT2088" s="116">
        <v>13574.444600000001</v>
      </c>
      <c r="BU2088" s="116">
        <v>42967.145499999999</v>
      </c>
      <c r="BV2088" s="116">
        <v>-40442.301299999999</v>
      </c>
      <c r="BW2088" s="116">
        <v>1159.1826000000001</v>
      </c>
      <c r="BX2088" s="116">
        <v>3010.8361</v>
      </c>
      <c r="BY2088" s="116">
        <v>4568.0636000000004</v>
      </c>
      <c r="BZ2088" s="116">
        <v>0</v>
      </c>
      <c r="CA2088" s="116">
        <v>0</v>
      </c>
      <c r="CB2088" s="116">
        <v>0</v>
      </c>
      <c r="CC2088" s="116">
        <v>0</v>
      </c>
      <c r="CD2088" s="116">
        <v>0</v>
      </c>
      <c r="CE2088" s="116">
        <v>9006.3810000000012</v>
      </c>
      <c r="CF2088" s="32" t="s">
        <v>135</v>
      </c>
      <c r="CG2088" s="32" t="s">
        <v>136</v>
      </c>
      <c r="CH2088" s="32" t="s">
        <v>156</v>
      </c>
      <c r="CI2088" s="116">
        <v>0</v>
      </c>
      <c r="CJ2088" s="116">
        <v>0</v>
      </c>
      <c r="CK2088" s="116">
        <v>0</v>
      </c>
      <c r="CL2088" s="116">
        <v>0</v>
      </c>
      <c r="CM2088" s="116">
        <v>0</v>
      </c>
      <c r="CN2088" s="116">
        <v>0</v>
      </c>
      <c r="CO2088" s="113">
        <v>0</v>
      </c>
      <c r="CP2088" s="32" t="s">
        <v>134</v>
      </c>
      <c r="CQ2088" s="32" t="s">
        <v>115</v>
      </c>
      <c r="CR2088" s="32" t="s">
        <v>134</v>
      </c>
      <c r="CS2088" s="32" t="s">
        <v>115</v>
      </c>
      <c r="CT2088" s="113">
        <v>0.3427</v>
      </c>
      <c r="CU2088" s="113">
        <v>0.6573</v>
      </c>
      <c r="CV2088" s="33" t="s">
        <v>4836</v>
      </c>
    </row>
    <row r="2089" spans="2:100">
      <c r="B2089" s="123">
        <v>2085</v>
      </c>
      <c r="C2089" s="124" t="s">
        <v>6358</v>
      </c>
      <c r="D2089" s="128"/>
      <c r="E2089" s="128"/>
      <c r="F2089" s="32" t="s">
        <v>115</v>
      </c>
      <c r="G2089" s="32" t="s">
        <v>6359</v>
      </c>
      <c r="H2089" s="32" t="s">
        <v>1556</v>
      </c>
      <c r="I2089" s="32" t="s">
        <v>189</v>
      </c>
      <c r="J2089" s="32" t="s">
        <v>115</v>
      </c>
      <c r="K2089" s="32" t="s">
        <v>115</v>
      </c>
      <c r="L2089" s="32" t="s">
        <v>404</v>
      </c>
      <c r="M2089" s="32" t="s">
        <v>4862</v>
      </c>
      <c r="N2089" s="32" t="s">
        <v>115</v>
      </c>
      <c r="O2089" s="32" t="s">
        <v>115</v>
      </c>
      <c r="P2089" s="110" t="s">
        <v>115</v>
      </c>
      <c r="Q2089" s="32" t="s">
        <v>115</v>
      </c>
      <c r="R2089" s="32" t="s">
        <v>220</v>
      </c>
      <c r="S2089" s="32" t="s">
        <v>121</v>
      </c>
      <c r="T2089" s="32" t="s">
        <v>115</v>
      </c>
      <c r="U2089" s="32" t="s">
        <v>4920</v>
      </c>
      <c r="V2089" s="32" t="s">
        <v>1512</v>
      </c>
      <c r="W2089" s="32" t="b">
        <v>0</v>
      </c>
      <c r="X2089" s="32" t="s">
        <v>115</v>
      </c>
      <c r="Y2089" s="128"/>
      <c r="Z2089" s="119" t="s">
        <v>115</v>
      </c>
      <c r="AA2089" s="119" t="s">
        <v>115</v>
      </c>
      <c r="AB2089" s="32" t="s">
        <v>115</v>
      </c>
      <c r="AC2089" s="32" t="s">
        <v>115</v>
      </c>
      <c r="AD2089" s="32" t="s">
        <v>115</v>
      </c>
      <c r="AE2089" s="32" t="s">
        <v>115</v>
      </c>
      <c r="AF2089" s="32" t="s">
        <v>115</v>
      </c>
      <c r="AG2089" s="32" t="s">
        <v>2090</v>
      </c>
      <c r="AH2089" s="32" t="s">
        <v>409</v>
      </c>
      <c r="AI2089" s="32" t="s">
        <v>6360</v>
      </c>
      <c r="AJ2089" s="32" t="s">
        <v>115</v>
      </c>
      <c r="AK2089" s="32" t="s">
        <v>115</v>
      </c>
      <c r="AL2089" s="32" t="s">
        <v>115</v>
      </c>
      <c r="AM2089" s="32">
        <v>93</v>
      </c>
      <c r="AN2089" s="32" t="s">
        <v>128</v>
      </c>
      <c r="AO2089" s="32" t="s">
        <v>129</v>
      </c>
      <c r="AP2089" s="32" t="s">
        <v>203</v>
      </c>
      <c r="AQ2089" s="32" t="s">
        <v>130</v>
      </c>
      <c r="AR2089" s="32">
        <v>2025</v>
      </c>
      <c r="AS2089" s="32" t="s">
        <v>115</v>
      </c>
      <c r="AT2089" s="32" t="b">
        <v>0</v>
      </c>
      <c r="AU2089" s="32" t="s">
        <v>115</v>
      </c>
      <c r="AV2089" s="32" t="s">
        <v>115</v>
      </c>
      <c r="AW2089" s="32" t="s">
        <v>115</v>
      </c>
      <c r="AX2089" s="32" t="b">
        <v>0</v>
      </c>
      <c r="AY2089" s="32" t="s">
        <v>115</v>
      </c>
      <c r="AZ2089" s="110" t="s">
        <v>115</v>
      </c>
      <c r="BA2089" s="32" t="s">
        <v>115</v>
      </c>
      <c r="BB2089" s="32" t="s">
        <v>115</v>
      </c>
      <c r="BC2089" s="32" t="s">
        <v>115</v>
      </c>
      <c r="BD2089" s="32" t="s">
        <v>115</v>
      </c>
      <c r="BE2089" s="32" t="s">
        <v>115</v>
      </c>
      <c r="BF2089" s="110" t="s">
        <v>115</v>
      </c>
      <c r="BG2089" s="32" t="s">
        <v>131</v>
      </c>
      <c r="BH2089" s="32" t="s">
        <v>115</v>
      </c>
      <c r="BI2089" s="32" t="s">
        <v>162</v>
      </c>
      <c r="BJ2089" s="32">
        <v>5</v>
      </c>
      <c r="BK2089" s="110" t="s">
        <v>115</v>
      </c>
      <c r="BL2089" s="110" t="s">
        <v>115</v>
      </c>
      <c r="BM2089" s="110" t="s">
        <v>133</v>
      </c>
      <c r="BN2089" s="32" t="s">
        <v>115</v>
      </c>
      <c r="BO2089" s="32" t="s">
        <v>115</v>
      </c>
      <c r="BP2089" s="32" t="b">
        <v>0</v>
      </c>
      <c r="BQ2089" s="116" t="s">
        <v>115</v>
      </c>
      <c r="BR2089" s="32" t="s">
        <v>134</v>
      </c>
      <c r="BS2089" s="116">
        <v>0</v>
      </c>
      <c r="BT2089" s="116">
        <v>2791.9012927999993</v>
      </c>
      <c r="BU2089" s="116">
        <v>0</v>
      </c>
      <c r="BV2089" s="116">
        <v>0</v>
      </c>
      <c r="BW2089" s="116">
        <v>0</v>
      </c>
      <c r="BX2089" s="116">
        <v>0</v>
      </c>
      <c r="BY2089" s="116">
        <v>0</v>
      </c>
      <c r="BZ2089" s="116">
        <v>1395.9506463999996</v>
      </c>
      <c r="CA2089" s="116">
        <v>1395.9506463999996</v>
      </c>
      <c r="CB2089" s="116">
        <v>0</v>
      </c>
      <c r="CC2089" s="116">
        <v>0</v>
      </c>
      <c r="CD2089" s="116">
        <v>0</v>
      </c>
      <c r="CE2089" s="116">
        <v>0</v>
      </c>
      <c r="CF2089" s="32" t="s">
        <v>135</v>
      </c>
      <c r="CG2089" s="32" t="s">
        <v>136</v>
      </c>
      <c r="CH2089" s="32" t="s">
        <v>115</v>
      </c>
      <c r="CI2089" s="116">
        <v>0</v>
      </c>
      <c r="CJ2089" s="116">
        <v>0</v>
      </c>
      <c r="CK2089" s="116">
        <v>0</v>
      </c>
      <c r="CL2089" s="116">
        <v>0</v>
      </c>
      <c r="CM2089" s="116">
        <v>0</v>
      </c>
      <c r="CN2089" s="116">
        <v>0</v>
      </c>
      <c r="CO2089" s="113">
        <v>0</v>
      </c>
      <c r="CP2089" s="32" t="s">
        <v>134</v>
      </c>
      <c r="CQ2089" s="32" t="s">
        <v>115</v>
      </c>
      <c r="CR2089" s="32" t="s">
        <v>134</v>
      </c>
      <c r="CS2089" s="32" t="s">
        <v>115</v>
      </c>
      <c r="CT2089" s="113">
        <v>0.3427</v>
      </c>
      <c r="CU2089" s="113">
        <v>0.6573</v>
      </c>
      <c r="CV2089" s="33" t="s">
        <v>1903</v>
      </c>
    </row>
    <row r="2090" spans="2:100">
      <c r="B2090" s="31">
        <v>2086</v>
      </c>
      <c r="C2090" s="32" t="s">
        <v>6361</v>
      </c>
      <c r="D2090" s="128"/>
      <c r="E2090" s="128"/>
      <c r="F2090" s="32" t="s">
        <v>115</v>
      </c>
      <c r="G2090" s="32" t="s">
        <v>6362</v>
      </c>
      <c r="H2090" s="32" t="s">
        <v>1841</v>
      </c>
      <c r="I2090" s="32" t="s">
        <v>118</v>
      </c>
      <c r="J2090" s="32" t="s">
        <v>115</v>
      </c>
      <c r="K2090" s="32" t="s">
        <v>115</v>
      </c>
      <c r="L2090" s="32" t="s">
        <v>404</v>
      </c>
      <c r="M2090" s="32" t="s">
        <v>6363</v>
      </c>
      <c r="N2090" s="32" t="s">
        <v>115</v>
      </c>
      <c r="O2090" s="32" t="s">
        <v>115</v>
      </c>
      <c r="P2090" s="110" t="s">
        <v>115</v>
      </c>
      <c r="Q2090" s="32" t="s">
        <v>115</v>
      </c>
      <c r="R2090" s="32" t="s">
        <v>115</v>
      </c>
      <c r="S2090" s="32" t="s">
        <v>121</v>
      </c>
      <c r="T2090" s="32" t="s">
        <v>115</v>
      </c>
      <c r="U2090" s="32" t="s">
        <v>214</v>
      </c>
      <c r="V2090" s="32" t="s">
        <v>122</v>
      </c>
      <c r="W2090" s="32" t="s">
        <v>123</v>
      </c>
      <c r="X2090" s="32" t="s">
        <v>115</v>
      </c>
      <c r="Y2090" s="128"/>
      <c r="Z2090" s="119" t="s">
        <v>115</v>
      </c>
      <c r="AA2090" s="119" t="s">
        <v>115</v>
      </c>
      <c r="AB2090" s="32" t="s">
        <v>115</v>
      </c>
      <c r="AC2090" s="32" t="s">
        <v>115</v>
      </c>
      <c r="AD2090" s="32" t="s">
        <v>1906</v>
      </c>
      <c r="AE2090" s="32" t="s">
        <v>4854</v>
      </c>
      <c r="AF2090" s="32" t="s">
        <v>2814</v>
      </c>
      <c r="AG2090" s="32" t="s">
        <v>577</v>
      </c>
      <c r="AH2090" s="32" t="s">
        <v>422</v>
      </c>
      <c r="AI2090" s="32">
        <v>5522082</v>
      </c>
      <c r="AJ2090" s="32" t="s">
        <v>115</v>
      </c>
      <c r="AK2090" s="32" t="s">
        <v>115</v>
      </c>
      <c r="AL2090" s="32" t="s">
        <v>115</v>
      </c>
      <c r="AM2090" s="32">
        <v>93</v>
      </c>
      <c r="AN2090" s="32" t="s">
        <v>128</v>
      </c>
      <c r="AO2090" s="32" t="s">
        <v>129</v>
      </c>
      <c r="AP2090" s="32" t="s">
        <v>115</v>
      </c>
      <c r="AQ2090" s="32" t="s">
        <v>130</v>
      </c>
      <c r="AR2090" s="32">
        <v>2018</v>
      </c>
      <c r="AS2090" s="32" t="s">
        <v>115</v>
      </c>
      <c r="AT2090" s="32" t="b">
        <v>0</v>
      </c>
      <c r="AU2090" s="32" t="s">
        <v>115</v>
      </c>
      <c r="AV2090" s="32" t="s">
        <v>115</v>
      </c>
      <c r="AW2090" s="32" t="s">
        <v>115</v>
      </c>
      <c r="AX2090" s="32" t="b">
        <v>0</v>
      </c>
      <c r="AY2090" s="32" t="s">
        <v>115</v>
      </c>
      <c r="AZ2090" s="110" t="s">
        <v>115</v>
      </c>
      <c r="BA2090" s="32" t="s">
        <v>115</v>
      </c>
      <c r="BB2090" s="32" t="s">
        <v>115</v>
      </c>
      <c r="BC2090" s="32" t="s">
        <v>115</v>
      </c>
      <c r="BD2090" s="32" t="s">
        <v>115</v>
      </c>
      <c r="BE2090" s="32" t="s">
        <v>115</v>
      </c>
      <c r="BF2090" s="110" t="s">
        <v>115</v>
      </c>
      <c r="BG2090" s="32" t="s">
        <v>131</v>
      </c>
      <c r="BH2090" s="32" t="s">
        <v>115</v>
      </c>
      <c r="BI2090" s="32" t="s">
        <v>132</v>
      </c>
      <c r="BJ2090" s="32" t="s">
        <v>115</v>
      </c>
      <c r="BK2090" s="110" t="s">
        <v>115</v>
      </c>
      <c r="BL2090" s="110" t="s">
        <v>115</v>
      </c>
      <c r="BM2090" s="110" t="s">
        <v>133</v>
      </c>
      <c r="BN2090" s="32" t="s">
        <v>115</v>
      </c>
      <c r="BO2090" s="32" t="s">
        <v>115</v>
      </c>
      <c r="BP2090" s="32" t="b">
        <v>1</v>
      </c>
      <c r="BQ2090" s="116" t="s">
        <v>115</v>
      </c>
      <c r="BR2090" s="32" t="s">
        <v>134</v>
      </c>
      <c r="BS2090" s="116">
        <v>6927.3543</v>
      </c>
      <c r="BT2090" s="116">
        <v>6927.3543</v>
      </c>
      <c r="BU2090" s="116">
        <v>238.8159</v>
      </c>
      <c r="BV2090" s="116">
        <v>847.01739999999995</v>
      </c>
      <c r="BW2090" s="116">
        <v>542.10469999999998</v>
      </c>
      <c r="BX2090" s="116">
        <v>137.02359999999999</v>
      </c>
      <c r="BY2090" s="116">
        <v>55.451700000000002</v>
      </c>
      <c r="BZ2090" s="116">
        <v>0</v>
      </c>
      <c r="CA2090" s="116">
        <v>0</v>
      </c>
      <c r="CB2090" s="116">
        <v>0</v>
      </c>
      <c r="CC2090" s="116">
        <v>0</v>
      </c>
      <c r="CD2090" s="116">
        <v>0</v>
      </c>
      <c r="CE2090" s="116">
        <v>6871.9026000000003</v>
      </c>
      <c r="CF2090" s="32" t="s">
        <v>135</v>
      </c>
      <c r="CG2090" s="32" t="s">
        <v>136</v>
      </c>
      <c r="CH2090" s="32" t="s">
        <v>137</v>
      </c>
      <c r="CI2090" s="116">
        <v>252.57686000000001</v>
      </c>
      <c r="CJ2090" s="116">
        <v>336.6680300000001</v>
      </c>
      <c r="CK2090" s="116">
        <v>874.56570999999997</v>
      </c>
      <c r="CL2090" s="116">
        <v>412.64691999999997</v>
      </c>
      <c r="CM2090" s="116">
        <v>271.64033999999998</v>
      </c>
      <c r="CN2090" s="116">
        <v>50.863959999999999</v>
      </c>
      <c r="CO2090" s="113">
        <v>0</v>
      </c>
      <c r="CP2090" s="32" t="s">
        <v>134</v>
      </c>
      <c r="CQ2090" s="32" t="s">
        <v>115</v>
      </c>
      <c r="CR2090" s="32" t="s">
        <v>134</v>
      </c>
      <c r="CS2090" s="32" t="s">
        <v>115</v>
      </c>
      <c r="CT2090" s="113">
        <v>0.3427</v>
      </c>
      <c r="CU2090" s="113">
        <v>0.6573</v>
      </c>
      <c r="CV2090" s="33" t="s">
        <v>4836</v>
      </c>
    </row>
    <row r="2091" spans="2:100">
      <c r="B2091" s="31">
        <v>2087</v>
      </c>
      <c r="C2091" s="32" t="s">
        <v>6364</v>
      </c>
      <c r="D2091" s="128"/>
      <c r="E2091" s="128"/>
      <c r="F2091" s="32" t="s">
        <v>115</v>
      </c>
      <c r="G2091" s="32" t="s">
        <v>6365</v>
      </c>
      <c r="H2091" s="32" t="s">
        <v>1841</v>
      </c>
      <c r="I2091" s="32" t="s">
        <v>118</v>
      </c>
      <c r="J2091" s="32" t="s">
        <v>115</v>
      </c>
      <c r="K2091" s="32" t="s">
        <v>115</v>
      </c>
      <c r="L2091" s="32" t="s">
        <v>404</v>
      </c>
      <c r="M2091" s="32" t="s">
        <v>6363</v>
      </c>
      <c r="N2091" s="32" t="s">
        <v>115</v>
      </c>
      <c r="O2091" s="32" t="s">
        <v>115</v>
      </c>
      <c r="P2091" s="110" t="s">
        <v>115</v>
      </c>
      <c r="Q2091" s="32" t="s">
        <v>115</v>
      </c>
      <c r="R2091" s="32" t="s">
        <v>115</v>
      </c>
      <c r="S2091" s="32" t="s">
        <v>121</v>
      </c>
      <c r="T2091" s="32" t="s">
        <v>115</v>
      </c>
      <c r="U2091" s="32" t="s">
        <v>214</v>
      </c>
      <c r="V2091" s="32" t="s">
        <v>122</v>
      </c>
      <c r="W2091" s="32" t="s">
        <v>123</v>
      </c>
      <c r="X2091" s="32" t="s">
        <v>115</v>
      </c>
      <c r="Y2091" s="128"/>
      <c r="Z2091" s="119" t="s">
        <v>115</v>
      </c>
      <c r="AA2091" s="119" t="s">
        <v>115</v>
      </c>
      <c r="AB2091" s="32" t="s">
        <v>115</v>
      </c>
      <c r="AC2091" s="32" t="s">
        <v>115</v>
      </c>
      <c r="AD2091" s="32" t="s">
        <v>6366</v>
      </c>
      <c r="AE2091" s="32" t="s">
        <v>4854</v>
      </c>
      <c r="AF2091" s="32" t="s">
        <v>3360</v>
      </c>
      <c r="AG2091" s="32" t="s">
        <v>577</v>
      </c>
      <c r="AH2091" s="32" t="s">
        <v>422</v>
      </c>
      <c r="AI2091" s="32">
        <v>5533587</v>
      </c>
      <c r="AJ2091" s="32" t="s">
        <v>115</v>
      </c>
      <c r="AK2091" s="32" t="s">
        <v>115</v>
      </c>
      <c r="AL2091" s="32" t="s">
        <v>115</v>
      </c>
      <c r="AM2091" s="32">
        <v>93</v>
      </c>
      <c r="AN2091" s="32" t="s">
        <v>128</v>
      </c>
      <c r="AO2091" s="32" t="s">
        <v>129</v>
      </c>
      <c r="AP2091" s="32" t="s">
        <v>115</v>
      </c>
      <c r="AQ2091" s="32" t="s">
        <v>130</v>
      </c>
      <c r="AR2091" s="32">
        <v>2019</v>
      </c>
      <c r="AS2091" s="32" t="s">
        <v>115</v>
      </c>
      <c r="AT2091" s="32" t="b">
        <v>0</v>
      </c>
      <c r="AU2091" s="32" t="s">
        <v>115</v>
      </c>
      <c r="AV2091" s="32" t="s">
        <v>115</v>
      </c>
      <c r="AW2091" s="32" t="s">
        <v>115</v>
      </c>
      <c r="AX2091" s="32" t="b">
        <v>0</v>
      </c>
      <c r="AY2091" s="32" t="s">
        <v>115</v>
      </c>
      <c r="AZ2091" s="110" t="s">
        <v>115</v>
      </c>
      <c r="BA2091" s="32" t="s">
        <v>115</v>
      </c>
      <c r="BB2091" s="32" t="s">
        <v>115</v>
      </c>
      <c r="BC2091" s="32" t="s">
        <v>115</v>
      </c>
      <c r="BD2091" s="32" t="s">
        <v>115</v>
      </c>
      <c r="BE2091" s="32" t="s">
        <v>115</v>
      </c>
      <c r="BF2091" s="110" t="s">
        <v>115</v>
      </c>
      <c r="BG2091" s="32" t="s">
        <v>131</v>
      </c>
      <c r="BH2091" s="32" t="s">
        <v>115</v>
      </c>
      <c r="BI2091" s="32" t="s">
        <v>132</v>
      </c>
      <c r="BJ2091" s="32" t="s">
        <v>115</v>
      </c>
      <c r="BK2091" s="110" t="s">
        <v>115</v>
      </c>
      <c r="BL2091" s="110" t="s">
        <v>115</v>
      </c>
      <c r="BM2091" s="110" t="s">
        <v>133</v>
      </c>
      <c r="BN2091" s="32" t="s">
        <v>115</v>
      </c>
      <c r="BO2091" s="32" t="s">
        <v>115</v>
      </c>
      <c r="BP2091" s="32" t="b">
        <v>1</v>
      </c>
      <c r="BQ2091" s="116" t="s">
        <v>115</v>
      </c>
      <c r="BR2091" s="32" t="s">
        <v>134</v>
      </c>
      <c r="BS2091" s="116">
        <v>8121.9174999999996</v>
      </c>
      <c r="BT2091" s="116">
        <v>8121.9174999999996</v>
      </c>
      <c r="BU2091" s="116">
        <v>343.48989999999998</v>
      </c>
      <c r="BV2091" s="116">
        <v>937.60500000000002</v>
      </c>
      <c r="BW2091" s="116">
        <v>609.23050000000001</v>
      </c>
      <c r="BX2091" s="116">
        <v>333.04730000000001</v>
      </c>
      <c r="BY2091" s="116">
        <v>337.44900000000001</v>
      </c>
      <c r="BZ2091" s="116">
        <v>0</v>
      </c>
      <c r="CA2091" s="116">
        <v>0</v>
      </c>
      <c r="CB2091" s="116">
        <v>0</v>
      </c>
      <c r="CC2091" s="116">
        <v>0</v>
      </c>
      <c r="CD2091" s="116">
        <v>0</v>
      </c>
      <c r="CE2091" s="116">
        <v>7784.4684999999999</v>
      </c>
      <c r="CF2091" s="32" t="s">
        <v>135</v>
      </c>
      <c r="CG2091" s="32" t="s">
        <v>136</v>
      </c>
      <c r="CH2091" s="32" t="s">
        <v>137</v>
      </c>
      <c r="CI2091" s="116">
        <v>1526.5908000000004</v>
      </c>
      <c r="CJ2091" s="116">
        <v>438.2747100000002</v>
      </c>
      <c r="CK2091" s="116">
        <v>991.87518000000057</v>
      </c>
      <c r="CL2091" s="116">
        <v>262.95755999999983</v>
      </c>
      <c r="CM2091" s="116">
        <v>528.31407999999999</v>
      </c>
      <c r="CN2091" s="116">
        <v>345.65348999999986</v>
      </c>
      <c r="CO2091" s="113">
        <v>0</v>
      </c>
      <c r="CP2091" s="32" t="s">
        <v>134</v>
      </c>
      <c r="CQ2091" s="32" t="s">
        <v>115</v>
      </c>
      <c r="CR2091" s="32" t="s">
        <v>134</v>
      </c>
      <c r="CS2091" s="32" t="s">
        <v>115</v>
      </c>
      <c r="CT2091" s="113">
        <v>0.3427</v>
      </c>
      <c r="CU2091" s="113">
        <v>0.6573</v>
      </c>
      <c r="CV2091" s="33" t="s">
        <v>4836</v>
      </c>
    </row>
    <row r="2092" spans="2:100">
      <c r="B2092" s="123">
        <v>2088</v>
      </c>
      <c r="C2092" s="124" t="s">
        <v>6367</v>
      </c>
      <c r="D2092" s="128"/>
      <c r="E2092" s="128"/>
      <c r="F2092" s="32" t="s">
        <v>115</v>
      </c>
      <c r="G2092" s="32" t="s">
        <v>6368</v>
      </c>
      <c r="H2092" s="32" t="s">
        <v>1944</v>
      </c>
      <c r="I2092" s="32" t="s">
        <v>118</v>
      </c>
      <c r="J2092" s="32" t="s">
        <v>115</v>
      </c>
      <c r="K2092" s="32" t="s">
        <v>115</v>
      </c>
      <c r="L2092" s="32" t="s">
        <v>404</v>
      </c>
      <c r="M2092" s="32" t="s">
        <v>6363</v>
      </c>
      <c r="N2092" s="32" t="s">
        <v>115</v>
      </c>
      <c r="O2092" s="32" t="s">
        <v>115</v>
      </c>
      <c r="P2092" s="110" t="s">
        <v>115</v>
      </c>
      <c r="Q2092" s="32" t="s">
        <v>115</v>
      </c>
      <c r="R2092" s="32" t="s">
        <v>220</v>
      </c>
      <c r="S2092" s="32" t="s">
        <v>121</v>
      </c>
      <c r="T2092" s="32" t="s">
        <v>115</v>
      </c>
      <c r="U2092" s="32" t="s">
        <v>115</v>
      </c>
      <c r="V2092" s="32" t="s">
        <v>122</v>
      </c>
      <c r="W2092" s="32" t="b">
        <v>0</v>
      </c>
      <c r="X2092" s="32" t="s">
        <v>115</v>
      </c>
      <c r="Y2092" s="128"/>
      <c r="Z2092" s="119" t="s">
        <v>115</v>
      </c>
      <c r="AA2092" s="119" t="s">
        <v>115</v>
      </c>
      <c r="AB2092" s="32" t="s">
        <v>115</v>
      </c>
      <c r="AC2092" s="32" t="s">
        <v>115</v>
      </c>
      <c r="AD2092" s="32" t="s">
        <v>115</v>
      </c>
      <c r="AE2092" s="32" t="s">
        <v>115</v>
      </c>
      <c r="AF2092" s="32" t="s">
        <v>115</v>
      </c>
      <c r="AG2092" s="32" t="s">
        <v>860</v>
      </c>
      <c r="AH2092" s="32" t="s">
        <v>127</v>
      </c>
      <c r="AI2092" s="32" t="s">
        <v>6369</v>
      </c>
      <c r="AJ2092" s="32" t="s">
        <v>115</v>
      </c>
      <c r="AK2092" s="32" t="s">
        <v>115</v>
      </c>
      <c r="AL2092" s="32" t="s">
        <v>115</v>
      </c>
      <c r="AM2092" s="32">
        <v>93</v>
      </c>
      <c r="AN2092" s="32" t="s">
        <v>128</v>
      </c>
      <c r="AO2092" s="32" t="s">
        <v>129</v>
      </c>
      <c r="AP2092" s="32" t="s">
        <v>203</v>
      </c>
      <c r="AQ2092" s="32" t="s">
        <v>130</v>
      </c>
      <c r="AR2092" s="32">
        <v>2025</v>
      </c>
      <c r="AS2092" s="32" t="s">
        <v>115</v>
      </c>
      <c r="AT2092" s="32" t="b">
        <v>0</v>
      </c>
      <c r="AU2092" s="32" t="s">
        <v>115</v>
      </c>
      <c r="AV2092" s="32" t="s">
        <v>115</v>
      </c>
      <c r="AW2092" s="32" t="s">
        <v>115</v>
      </c>
      <c r="AX2092" s="32" t="b">
        <v>0</v>
      </c>
      <c r="AY2092" s="32" t="s">
        <v>115</v>
      </c>
      <c r="AZ2092" s="110" t="s">
        <v>115</v>
      </c>
      <c r="BA2092" s="32" t="s">
        <v>115</v>
      </c>
      <c r="BB2092" s="32" t="s">
        <v>115</v>
      </c>
      <c r="BC2092" s="32" t="s">
        <v>115</v>
      </c>
      <c r="BD2092" s="32" t="s">
        <v>115</v>
      </c>
      <c r="BE2092" s="32" t="s">
        <v>115</v>
      </c>
      <c r="BF2092" s="110" t="s">
        <v>115</v>
      </c>
      <c r="BG2092" s="32" t="s">
        <v>131</v>
      </c>
      <c r="BH2092" s="32" t="s">
        <v>115</v>
      </c>
      <c r="BI2092" s="32" t="s">
        <v>162</v>
      </c>
      <c r="BJ2092" s="32">
        <v>5</v>
      </c>
      <c r="BK2092" s="110" t="s">
        <v>115</v>
      </c>
      <c r="BL2092" s="110" t="s">
        <v>115</v>
      </c>
      <c r="BM2092" s="110" t="s">
        <v>133</v>
      </c>
      <c r="BN2092" s="32" t="s">
        <v>115</v>
      </c>
      <c r="BO2092" s="32" t="s">
        <v>115</v>
      </c>
      <c r="BP2092" s="32" t="b">
        <v>0</v>
      </c>
      <c r="BQ2092" s="116" t="s">
        <v>115</v>
      </c>
      <c r="BR2092" s="32" t="s">
        <v>134</v>
      </c>
      <c r="BS2092" s="116">
        <v>0</v>
      </c>
      <c r="BT2092" s="116">
        <v>14500</v>
      </c>
      <c r="BU2092" s="116">
        <v>0</v>
      </c>
      <c r="BV2092" s="116">
        <v>0</v>
      </c>
      <c r="BW2092" s="116">
        <v>0</v>
      </c>
      <c r="BX2092" s="116">
        <v>0</v>
      </c>
      <c r="BY2092" s="116">
        <v>0</v>
      </c>
      <c r="BZ2092" s="116">
        <v>1000</v>
      </c>
      <c r="CA2092" s="116">
        <v>1500</v>
      </c>
      <c r="CB2092" s="116">
        <v>3000</v>
      </c>
      <c r="CC2092" s="116">
        <v>3000</v>
      </c>
      <c r="CD2092" s="116">
        <v>3000</v>
      </c>
      <c r="CE2092" s="116">
        <v>0</v>
      </c>
      <c r="CF2092" s="32" t="s">
        <v>135</v>
      </c>
      <c r="CG2092" s="32" t="s">
        <v>136</v>
      </c>
      <c r="CH2092" s="32" t="s">
        <v>115</v>
      </c>
      <c r="CI2092" s="116">
        <v>0</v>
      </c>
      <c r="CJ2092" s="116">
        <v>0</v>
      </c>
      <c r="CK2092" s="116">
        <v>0</v>
      </c>
      <c r="CL2092" s="116">
        <v>0</v>
      </c>
      <c r="CM2092" s="116">
        <v>0</v>
      </c>
      <c r="CN2092" s="116">
        <v>0</v>
      </c>
      <c r="CO2092" s="113">
        <v>0</v>
      </c>
      <c r="CP2092" s="32" t="s">
        <v>134</v>
      </c>
      <c r="CQ2092" s="32" t="s">
        <v>115</v>
      </c>
      <c r="CR2092" s="32" t="s">
        <v>134</v>
      </c>
      <c r="CS2092" s="32" t="s">
        <v>115</v>
      </c>
      <c r="CT2092" s="113">
        <v>0.3427</v>
      </c>
      <c r="CU2092" s="113">
        <v>0.6573</v>
      </c>
      <c r="CV2092" s="33" t="s">
        <v>1903</v>
      </c>
    </row>
    <row r="2093" spans="2:100">
      <c r="B2093" s="31">
        <v>2089</v>
      </c>
      <c r="C2093" s="32" t="s">
        <v>6370</v>
      </c>
      <c r="D2093" s="128"/>
      <c r="E2093" s="128"/>
      <c r="F2093" s="32" t="s">
        <v>2194</v>
      </c>
      <c r="G2093" s="32" t="s">
        <v>6371</v>
      </c>
      <c r="H2093" s="32" t="s">
        <v>1944</v>
      </c>
      <c r="I2093" s="32" t="s">
        <v>118</v>
      </c>
      <c r="J2093" s="32" t="s">
        <v>115</v>
      </c>
      <c r="K2093" s="32" t="s">
        <v>115</v>
      </c>
      <c r="L2093" s="32" t="s">
        <v>404</v>
      </c>
      <c r="M2093" s="32" t="s">
        <v>5235</v>
      </c>
      <c r="N2093" s="32" t="s">
        <v>115</v>
      </c>
      <c r="O2093" s="32" t="s">
        <v>115</v>
      </c>
      <c r="P2093" s="110">
        <v>44517</v>
      </c>
      <c r="Q2093" s="32" t="s">
        <v>115</v>
      </c>
      <c r="R2093" s="32" t="s">
        <v>115</v>
      </c>
      <c r="S2093" s="32" t="s">
        <v>121</v>
      </c>
      <c r="T2093" s="32" t="s">
        <v>115</v>
      </c>
      <c r="U2093" s="32" t="s">
        <v>214</v>
      </c>
      <c r="V2093" s="32" t="s">
        <v>122</v>
      </c>
      <c r="W2093" s="32" t="s">
        <v>123</v>
      </c>
      <c r="X2093" s="32" t="s">
        <v>2088</v>
      </c>
      <c r="Y2093" s="128"/>
      <c r="Z2093" s="119">
        <v>55</v>
      </c>
      <c r="AA2093" s="119" t="s">
        <v>115</v>
      </c>
      <c r="AB2093" s="32" t="s">
        <v>1677</v>
      </c>
      <c r="AC2093" s="32" t="s">
        <v>115</v>
      </c>
      <c r="AD2093" s="32" t="s">
        <v>115</v>
      </c>
      <c r="AE2093" s="32" t="s">
        <v>115</v>
      </c>
      <c r="AF2093" s="32" t="s">
        <v>115</v>
      </c>
      <c r="AG2093" s="32" t="s">
        <v>6372</v>
      </c>
      <c r="AH2093" s="32" t="s">
        <v>422</v>
      </c>
      <c r="AI2093" s="32">
        <v>5553042</v>
      </c>
      <c r="AJ2093" s="32" t="s">
        <v>115</v>
      </c>
      <c r="AK2093" s="32" t="s">
        <v>115</v>
      </c>
      <c r="AL2093" s="32" t="s">
        <v>115</v>
      </c>
      <c r="AM2093" s="32">
        <v>93</v>
      </c>
      <c r="AN2093" s="32" t="s">
        <v>128</v>
      </c>
      <c r="AO2093" s="32" t="s">
        <v>129</v>
      </c>
      <c r="AP2093" s="32" t="s">
        <v>115</v>
      </c>
      <c r="AQ2093" s="32" t="s">
        <v>130</v>
      </c>
      <c r="AR2093" s="32">
        <v>2023</v>
      </c>
      <c r="AS2093" s="32" t="s">
        <v>115</v>
      </c>
      <c r="AT2093" s="32" t="b">
        <v>0</v>
      </c>
      <c r="AU2093" s="32" t="s">
        <v>115</v>
      </c>
      <c r="AV2093" s="32" t="s">
        <v>115</v>
      </c>
      <c r="AW2093" s="32" t="s">
        <v>115</v>
      </c>
      <c r="AX2093" s="32" t="b">
        <v>0</v>
      </c>
      <c r="AY2093" s="32" t="s">
        <v>115</v>
      </c>
      <c r="AZ2093" s="110" t="s">
        <v>115</v>
      </c>
      <c r="BA2093" s="32" t="s">
        <v>115</v>
      </c>
      <c r="BB2093" s="32" t="s">
        <v>115</v>
      </c>
      <c r="BC2093" s="32" t="s">
        <v>115</v>
      </c>
      <c r="BD2093" s="32" t="s">
        <v>115</v>
      </c>
      <c r="BE2093" s="32" t="s">
        <v>115</v>
      </c>
      <c r="BF2093" s="110" t="s">
        <v>115</v>
      </c>
      <c r="BG2093" s="32" t="s">
        <v>131</v>
      </c>
      <c r="BH2093" s="32" t="s">
        <v>115</v>
      </c>
      <c r="BI2093" s="32" t="s">
        <v>195</v>
      </c>
      <c r="BJ2093" s="32">
        <v>2</v>
      </c>
      <c r="BK2093" s="110">
        <v>44855</v>
      </c>
      <c r="BL2093" s="110" t="s">
        <v>115</v>
      </c>
      <c r="BM2093" s="110">
        <v>45657</v>
      </c>
      <c r="BN2093" s="32" t="s">
        <v>115</v>
      </c>
      <c r="BO2093" s="32" t="s">
        <v>115</v>
      </c>
      <c r="BP2093" s="32" t="b">
        <v>0</v>
      </c>
      <c r="BQ2093" s="116" t="s">
        <v>115</v>
      </c>
      <c r="BR2093" s="32" t="s">
        <v>134</v>
      </c>
      <c r="BS2093" s="116">
        <v>5984.8941000000004</v>
      </c>
      <c r="BT2093" s="116">
        <v>10984.894100000001</v>
      </c>
      <c r="BU2093" s="116">
        <v>549.48299999999995</v>
      </c>
      <c r="BV2093" s="116">
        <v>4887.2768999999998</v>
      </c>
      <c r="BW2093" s="116">
        <v>447.11959999999999</v>
      </c>
      <c r="BX2093" s="116">
        <v>24.634499999999999</v>
      </c>
      <c r="BY2093" s="116">
        <v>0</v>
      </c>
      <c r="BZ2093" s="116">
        <v>1000</v>
      </c>
      <c r="CA2093" s="116">
        <v>3500</v>
      </c>
      <c r="CB2093" s="116">
        <v>500</v>
      </c>
      <c r="CC2093" s="116">
        <v>0</v>
      </c>
      <c r="CD2093" s="116">
        <v>0</v>
      </c>
      <c r="CE2093" s="116">
        <v>5984.8941000000004</v>
      </c>
      <c r="CF2093" s="32" t="s">
        <v>135</v>
      </c>
      <c r="CG2093" s="32" t="s">
        <v>136</v>
      </c>
      <c r="CH2093" s="32" t="s">
        <v>137</v>
      </c>
      <c r="CI2093" s="116">
        <v>74.982629999999986</v>
      </c>
      <c r="CJ2093" s="116">
        <v>549.48297000000002</v>
      </c>
      <c r="CK2093" s="116">
        <v>4887.2768799999994</v>
      </c>
      <c r="CL2093" s="116">
        <v>447.11962999999997</v>
      </c>
      <c r="CM2093" s="116">
        <v>24.634450000000001</v>
      </c>
      <c r="CN2093" s="116">
        <v>0</v>
      </c>
      <c r="CO2093" s="113">
        <v>0</v>
      </c>
      <c r="CP2093" s="32" t="s">
        <v>134</v>
      </c>
      <c r="CQ2093" s="32" t="s">
        <v>115</v>
      </c>
      <c r="CR2093" s="32" t="s">
        <v>134</v>
      </c>
      <c r="CS2093" s="32" t="s">
        <v>115</v>
      </c>
      <c r="CT2093" s="113">
        <v>0.3427</v>
      </c>
      <c r="CU2093" s="113">
        <v>0.6573</v>
      </c>
      <c r="CV2093" s="33" t="s">
        <v>4836</v>
      </c>
    </row>
    <row r="2094" spans="2:100">
      <c r="B2094" s="123">
        <v>2090</v>
      </c>
      <c r="C2094" s="124" t="s">
        <v>6373</v>
      </c>
      <c r="D2094" s="128"/>
      <c r="E2094" s="128"/>
      <c r="F2094" s="32" t="s">
        <v>115</v>
      </c>
      <c r="G2094" s="32" t="s">
        <v>6374</v>
      </c>
      <c r="H2094" s="32" t="s">
        <v>1498</v>
      </c>
      <c r="I2094" s="32" t="s">
        <v>189</v>
      </c>
      <c r="J2094" s="32" t="s">
        <v>115</v>
      </c>
      <c r="K2094" s="32" t="s">
        <v>115</v>
      </c>
      <c r="L2094" s="32" t="s">
        <v>404</v>
      </c>
      <c r="M2094" s="32" t="s">
        <v>5235</v>
      </c>
      <c r="N2094" s="32" t="s">
        <v>115</v>
      </c>
      <c r="O2094" s="32" t="s">
        <v>115</v>
      </c>
      <c r="P2094" s="110" t="s">
        <v>115</v>
      </c>
      <c r="Q2094" s="32" t="s">
        <v>115</v>
      </c>
      <c r="R2094" s="32" t="s">
        <v>220</v>
      </c>
      <c r="S2094" s="32" t="s">
        <v>121</v>
      </c>
      <c r="T2094" s="32" t="s">
        <v>115</v>
      </c>
      <c r="U2094" s="32" t="s">
        <v>115</v>
      </c>
      <c r="V2094" s="32" t="s">
        <v>1512</v>
      </c>
      <c r="W2094" s="32" t="b">
        <v>0</v>
      </c>
      <c r="X2094" s="32" t="s">
        <v>115</v>
      </c>
      <c r="Y2094" s="128"/>
      <c r="Z2094" s="119" t="s">
        <v>115</v>
      </c>
      <c r="AA2094" s="119" t="s">
        <v>115</v>
      </c>
      <c r="AB2094" s="32" t="s">
        <v>115</v>
      </c>
      <c r="AC2094" s="32" t="s">
        <v>115</v>
      </c>
      <c r="AD2094" s="32" t="s">
        <v>115</v>
      </c>
      <c r="AE2094" s="32" t="s">
        <v>115</v>
      </c>
      <c r="AF2094" s="32" t="s">
        <v>115</v>
      </c>
      <c r="AG2094" s="32" t="s">
        <v>6375</v>
      </c>
      <c r="AH2094" s="32" t="s">
        <v>422</v>
      </c>
      <c r="AI2094" s="32" t="s">
        <v>6376</v>
      </c>
      <c r="AJ2094" s="32" t="s">
        <v>115</v>
      </c>
      <c r="AK2094" s="32" t="s">
        <v>115</v>
      </c>
      <c r="AL2094" s="32" t="s">
        <v>115</v>
      </c>
      <c r="AM2094" s="32">
        <v>93</v>
      </c>
      <c r="AN2094" s="32" t="s">
        <v>128</v>
      </c>
      <c r="AO2094" s="32" t="s">
        <v>129</v>
      </c>
      <c r="AP2094" s="32" t="s">
        <v>203</v>
      </c>
      <c r="AQ2094" s="32" t="s">
        <v>130</v>
      </c>
      <c r="AR2094" s="32">
        <v>2025</v>
      </c>
      <c r="AS2094" s="32" t="s">
        <v>115</v>
      </c>
      <c r="AT2094" s="32" t="b">
        <v>0</v>
      </c>
      <c r="AU2094" s="32" t="s">
        <v>115</v>
      </c>
      <c r="AV2094" s="32" t="s">
        <v>115</v>
      </c>
      <c r="AW2094" s="32" t="s">
        <v>115</v>
      </c>
      <c r="AX2094" s="32" t="b">
        <v>0</v>
      </c>
      <c r="AY2094" s="32" t="s">
        <v>115</v>
      </c>
      <c r="AZ2094" s="110" t="s">
        <v>115</v>
      </c>
      <c r="BA2094" s="32" t="s">
        <v>115</v>
      </c>
      <c r="BB2094" s="32" t="s">
        <v>115</v>
      </c>
      <c r="BC2094" s="32" t="s">
        <v>115</v>
      </c>
      <c r="BD2094" s="32" t="s">
        <v>115</v>
      </c>
      <c r="BE2094" s="32" t="s">
        <v>115</v>
      </c>
      <c r="BF2094" s="110" t="s">
        <v>115</v>
      </c>
      <c r="BG2094" s="32" t="s">
        <v>131</v>
      </c>
      <c r="BH2094" s="32" t="s">
        <v>115</v>
      </c>
      <c r="BI2094" s="32" t="s">
        <v>162</v>
      </c>
      <c r="BJ2094" s="32">
        <v>5</v>
      </c>
      <c r="BK2094" s="110" t="s">
        <v>115</v>
      </c>
      <c r="BL2094" s="110" t="s">
        <v>115</v>
      </c>
      <c r="BM2094" s="110" t="s">
        <v>133</v>
      </c>
      <c r="BN2094" s="32" t="s">
        <v>115</v>
      </c>
      <c r="BO2094" s="32" t="s">
        <v>115</v>
      </c>
      <c r="BP2094" s="32" t="b">
        <v>0</v>
      </c>
      <c r="BQ2094" s="116" t="s">
        <v>115</v>
      </c>
      <c r="BR2094" s="32" t="s">
        <v>134</v>
      </c>
      <c r="BS2094" s="116">
        <v>0</v>
      </c>
      <c r="BT2094" s="116">
        <v>6500</v>
      </c>
      <c r="BU2094" s="116">
        <v>0</v>
      </c>
      <c r="BV2094" s="116">
        <v>0</v>
      </c>
      <c r="BW2094" s="116">
        <v>0</v>
      </c>
      <c r="BX2094" s="116">
        <v>0</v>
      </c>
      <c r="BY2094" s="116">
        <v>0</v>
      </c>
      <c r="BZ2094" s="116">
        <v>0</v>
      </c>
      <c r="CA2094" s="116">
        <v>0</v>
      </c>
      <c r="CB2094" s="116">
        <v>500</v>
      </c>
      <c r="CC2094" s="116">
        <v>2000</v>
      </c>
      <c r="CD2094" s="116">
        <v>2000</v>
      </c>
      <c r="CE2094" s="116">
        <v>0</v>
      </c>
      <c r="CF2094" s="32" t="s">
        <v>135</v>
      </c>
      <c r="CG2094" s="32" t="s">
        <v>136</v>
      </c>
      <c r="CH2094" s="32" t="s">
        <v>115</v>
      </c>
      <c r="CI2094" s="116">
        <v>0</v>
      </c>
      <c r="CJ2094" s="116">
        <v>0</v>
      </c>
      <c r="CK2094" s="116">
        <v>0</v>
      </c>
      <c r="CL2094" s="116">
        <v>0</v>
      </c>
      <c r="CM2094" s="116">
        <v>0</v>
      </c>
      <c r="CN2094" s="116">
        <v>0</v>
      </c>
      <c r="CO2094" s="113">
        <v>0</v>
      </c>
      <c r="CP2094" s="32" t="s">
        <v>134</v>
      </c>
      <c r="CQ2094" s="32" t="s">
        <v>115</v>
      </c>
      <c r="CR2094" s="32" t="s">
        <v>134</v>
      </c>
      <c r="CS2094" s="32" t="s">
        <v>115</v>
      </c>
      <c r="CT2094" s="113">
        <v>0.3427</v>
      </c>
      <c r="CU2094" s="113">
        <v>0.6573</v>
      </c>
      <c r="CV2094" s="33" t="s">
        <v>1903</v>
      </c>
    </row>
    <row r="2095" spans="2:100">
      <c r="B2095" s="123">
        <v>2091</v>
      </c>
      <c r="C2095" s="124" t="s">
        <v>6377</v>
      </c>
      <c r="D2095" s="128"/>
      <c r="E2095" s="128"/>
      <c r="F2095" s="32" t="s">
        <v>115</v>
      </c>
      <c r="G2095" s="32" t="s">
        <v>6378</v>
      </c>
      <c r="H2095" s="32" t="s">
        <v>1498</v>
      </c>
      <c r="I2095" s="32" t="s">
        <v>189</v>
      </c>
      <c r="J2095" s="32" t="s">
        <v>115</v>
      </c>
      <c r="K2095" s="32" t="s">
        <v>115</v>
      </c>
      <c r="L2095" s="32" t="s">
        <v>404</v>
      </c>
      <c r="M2095" s="32" t="s">
        <v>5235</v>
      </c>
      <c r="N2095" s="32" t="s">
        <v>115</v>
      </c>
      <c r="O2095" s="32" t="s">
        <v>115</v>
      </c>
      <c r="P2095" s="110" t="s">
        <v>115</v>
      </c>
      <c r="Q2095" s="32" t="s">
        <v>115</v>
      </c>
      <c r="R2095" s="32" t="s">
        <v>220</v>
      </c>
      <c r="S2095" s="32" t="s">
        <v>121</v>
      </c>
      <c r="T2095" s="32" t="s">
        <v>115</v>
      </c>
      <c r="U2095" s="32" t="s">
        <v>214</v>
      </c>
      <c r="V2095" s="32" t="s">
        <v>122</v>
      </c>
      <c r="W2095" s="32" t="b">
        <v>0</v>
      </c>
      <c r="X2095" s="32" t="s">
        <v>115</v>
      </c>
      <c r="Y2095" s="128"/>
      <c r="Z2095" s="119" t="s">
        <v>115</v>
      </c>
      <c r="AA2095" s="119" t="s">
        <v>115</v>
      </c>
      <c r="AB2095" s="32" t="s">
        <v>115</v>
      </c>
      <c r="AC2095" s="32" t="s">
        <v>115</v>
      </c>
      <c r="AD2095" s="32" t="s">
        <v>115</v>
      </c>
      <c r="AE2095" s="32" t="s">
        <v>115</v>
      </c>
      <c r="AF2095" s="32" t="s">
        <v>115</v>
      </c>
      <c r="AG2095" s="32" t="s">
        <v>5498</v>
      </c>
      <c r="AH2095" s="32" t="s">
        <v>422</v>
      </c>
      <c r="AI2095" s="32" t="s">
        <v>6379</v>
      </c>
      <c r="AJ2095" s="32" t="s">
        <v>115</v>
      </c>
      <c r="AK2095" s="32" t="s">
        <v>115</v>
      </c>
      <c r="AL2095" s="32" t="s">
        <v>115</v>
      </c>
      <c r="AM2095" s="32">
        <v>93</v>
      </c>
      <c r="AN2095" s="32" t="s">
        <v>128</v>
      </c>
      <c r="AO2095" s="32" t="s">
        <v>129</v>
      </c>
      <c r="AP2095" s="32" t="s">
        <v>203</v>
      </c>
      <c r="AQ2095" s="32" t="s">
        <v>130</v>
      </c>
      <c r="AR2095" s="32">
        <v>2025</v>
      </c>
      <c r="AS2095" s="32" t="s">
        <v>115</v>
      </c>
      <c r="AT2095" s="32" t="b">
        <v>0</v>
      </c>
      <c r="AU2095" s="32" t="s">
        <v>115</v>
      </c>
      <c r="AV2095" s="32" t="s">
        <v>115</v>
      </c>
      <c r="AW2095" s="32" t="s">
        <v>115</v>
      </c>
      <c r="AX2095" s="32" t="b">
        <v>0</v>
      </c>
      <c r="AY2095" s="32" t="s">
        <v>115</v>
      </c>
      <c r="AZ2095" s="110" t="s">
        <v>115</v>
      </c>
      <c r="BA2095" s="32" t="s">
        <v>115</v>
      </c>
      <c r="BB2095" s="32" t="s">
        <v>115</v>
      </c>
      <c r="BC2095" s="32" t="s">
        <v>115</v>
      </c>
      <c r="BD2095" s="32" t="s">
        <v>115</v>
      </c>
      <c r="BE2095" s="32" t="s">
        <v>115</v>
      </c>
      <c r="BF2095" s="110" t="s">
        <v>115</v>
      </c>
      <c r="BG2095" s="32" t="s">
        <v>131</v>
      </c>
      <c r="BH2095" s="32" t="s">
        <v>115</v>
      </c>
      <c r="BI2095" s="32" t="s">
        <v>162</v>
      </c>
      <c r="BJ2095" s="32">
        <v>5</v>
      </c>
      <c r="BK2095" s="110" t="s">
        <v>115</v>
      </c>
      <c r="BL2095" s="110" t="s">
        <v>115</v>
      </c>
      <c r="BM2095" s="110" t="s">
        <v>133</v>
      </c>
      <c r="BN2095" s="32" t="s">
        <v>115</v>
      </c>
      <c r="BO2095" s="32" t="s">
        <v>115</v>
      </c>
      <c r="BP2095" s="32" t="b">
        <v>0</v>
      </c>
      <c r="BQ2095" s="116" t="s">
        <v>115</v>
      </c>
      <c r="BR2095" s="32" t="s">
        <v>134</v>
      </c>
      <c r="BS2095" s="116">
        <v>0</v>
      </c>
      <c r="BT2095" s="116">
        <v>12750</v>
      </c>
      <c r="BU2095" s="116">
        <v>0</v>
      </c>
      <c r="BV2095" s="116">
        <v>0</v>
      </c>
      <c r="BW2095" s="116">
        <v>0</v>
      </c>
      <c r="BX2095" s="116">
        <v>0</v>
      </c>
      <c r="BY2095" s="116">
        <v>0</v>
      </c>
      <c r="BZ2095" s="116">
        <v>2125</v>
      </c>
      <c r="CA2095" s="116">
        <v>2125</v>
      </c>
      <c r="CB2095" s="116">
        <v>2125</v>
      </c>
      <c r="CC2095" s="116">
        <v>2125</v>
      </c>
      <c r="CD2095" s="116">
        <v>2125</v>
      </c>
      <c r="CE2095" s="116">
        <v>0</v>
      </c>
      <c r="CF2095" s="32" t="s">
        <v>135</v>
      </c>
      <c r="CG2095" s="32" t="s">
        <v>136</v>
      </c>
      <c r="CH2095" s="32" t="s">
        <v>115</v>
      </c>
      <c r="CI2095" s="116">
        <v>0</v>
      </c>
      <c r="CJ2095" s="116">
        <v>0</v>
      </c>
      <c r="CK2095" s="116">
        <v>0</v>
      </c>
      <c r="CL2095" s="116">
        <v>0</v>
      </c>
      <c r="CM2095" s="116">
        <v>0</v>
      </c>
      <c r="CN2095" s="116">
        <v>0</v>
      </c>
      <c r="CO2095" s="113">
        <v>0</v>
      </c>
      <c r="CP2095" s="32" t="s">
        <v>134</v>
      </c>
      <c r="CQ2095" s="32" t="s">
        <v>115</v>
      </c>
      <c r="CR2095" s="32" t="s">
        <v>134</v>
      </c>
      <c r="CS2095" s="32" t="s">
        <v>115</v>
      </c>
      <c r="CT2095" s="113">
        <v>0.3427</v>
      </c>
      <c r="CU2095" s="113">
        <v>0.6573</v>
      </c>
      <c r="CV2095" s="33" t="s">
        <v>1903</v>
      </c>
    </row>
    <row r="2096" spans="2:100">
      <c r="B2096" s="123">
        <v>2092</v>
      </c>
      <c r="C2096" s="124" t="s">
        <v>6380</v>
      </c>
      <c r="D2096" s="128"/>
      <c r="E2096" s="128"/>
      <c r="F2096" s="32" t="s">
        <v>115</v>
      </c>
      <c r="G2096" s="32" t="s">
        <v>6381</v>
      </c>
      <c r="H2096" s="32" t="s">
        <v>1498</v>
      </c>
      <c r="I2096" s="32" t="s">
        <v>189</v>
      </c>
      <c r="J2096" s="32" t="s">
        <v>115</v>
      </c>
      <c r="K2096" s="32" t="s">
        <v>115</v>
      </c>
      <c r="L2096" s="32" t="s">
        <v>404</v>
      </c>
      <c r="M2096" s="32" t="s">
        <v>5235</v>
      </c>
      <c r="N2096" s="32" t="s">
        <v>115</v>
      </c>
      <c r="O2096" s="32" t="s">
        <v>115</v>
      </c>
      <c r="P2096" s="110" t="s">
        <v>115</v>
      </c>
      <c r="Q2096" s="32" t="s">
        <v>115</v>
      </c>
      <c r="R2096" s="32" t="s">
        <v>220</v>
      </c>
      <c r="S2096" s="32" t="s">
        <v>121</v>
      </c>
      <c r="T2096" s="32" t="s">
        <v>115</v>
      </c>
      <c r="U2096" s="32" t="s">
        <v>115</v>
      </c>
      <c r="V2096" s="32" t="s">
        <v>1512</v>
      </c>
      <c r="W2096" s="32" t="b">
        <v>0</v>
      </c>
      <c r="X2096" s="32" t="s">
        <v>115</v>
      </c>
      <c r="Y2096" s="128"/>
      <c r="Z2096" s="119" t="s">
        <v>115</v>
      </c>
      <c r="AA2096" s="119" t="s">
        <v>115</v>
      </c>
      <c r="AB2096" s="32" t="s">
        <v>115</v>
      </c>
      <c r="AC2096" s="32" t="s">
        <v>115</v>
      </c>
      <c r="AD2096" s="32" t="s">
        <v>115</v>
      </c>
      <c r="AE2096" s="32" t="s">
        <v>115</v>
      </c>
      <c r="AF2096" s="32" t="s">
        <v>115</v>
      </c>
      <c r="AG2096" s="32" t="s">
        <v>6382</v>
      </c>
      <c r="AH2096" s="32" t="s">
        <v>422</v>
      </c>
      <c r="AI2096" s="32" t="s">
        <v>6383</v>
      </c>
      <c r="AJ2096" s="32" t="s">
        <v>115</v>
      </c>
      <c r="AK2096" s="32" t="s">
        <v>115</v>
      </c>
      <c r="AL2096" s="32" t="s">
        <v>115</v>
      </c>
      <c r="AM2096" s="32">
        <v>93</v>
      </c>
      <c r="AN2096" s="32" t="s">
        <v>128</v>
      </c>
      <c r="AO2096" s="32" t="s">
        <v>129</v>
      </c>
      <c r="AP2096" s="32" t="s">
        <v>203</v>
      </c>
      <c r="AQ2096" s="32" t="s">
        <v>130</v>
      </c>
      <c r="AR2096" s="32">
        <v>2025</v>
      </c>
      <c r="AS2096" s="32" t="s">
        <v>115</v>
      </c>
      <c r="AT2096" s="32" t="b">
        <v>0</v>
      </c>
      <c r="AU2096" s="32" t="s">
        <v>115</v>
      </c>
      <c r="AV2096" s="32" t="s">
        <v>115</v>
      </c>
      <c r="AW2096" s="32" t="s">
        <v>115</v>
      </c>
      <c r="AX2096" s="32" t="b">
        <v>0</v>
      </c>
      <c r="AY2096" s="32" t="s">
        <v>115</v>
      </c>
      <c r="AZ2096" s="110" t="s">
        <v>115</v>
      </c>
      <c r="BA2096" s="32" t="s">
        <v>115</v>
      </c>
      <c r="BB2096" s="32" t="s">
        <v>115</v>
      </c>
      <c r="BC2096" s="32" t="s">
        <v>115</v>
      </c>
      <c r="BD2096" s="32" t="s">
        <v>115</v>
      </c>
      <c r="BE2096" s="32" t="s">
        <v>115</v>
      </c>
      <c r="BF2096" s="110" t="s">
        <v>115</v>
      </c>
      <c r="BG2096" s="32" t="s">
        <v>131</v>
      </c>
      <c r="BH2096" s="32" t="s">
        <v>115</v>
      </c>
      <c r="BI2096" s="32" t="s">
        <v>162</v>
      </c>
      <c r="BJ2096" s="32">
        <v>5</v>
      </c>
      <c r="BK2096" s="110" t="s">
        <v>115</v>
      </c>
      <c r="BL2096" s="110" t="s">
        <v>115</v>
      </c>
      <c r="BM2096" s="110" t="s">
        <v>133</v>
      </c>
      <c r="BN2096" s="32" t="s">
        <v>115</v>
      </c>
      <c r="BO2096" s="32" t="s">
        <v>115</v>
      </c>
      <c r="BP2096" s="32" t="b">
        <v>0</v>
      </c>
      <c r="BQ2096" s="116" t="s">
        <v>115</v>
      </c>
      <c r="BR2096" s="32" t="s">
        <v>134</v>
      </c>
      <c r="BS2096" s="116">
        <v>0</v>
      </c>
      <c r="BT2096" s="116">
        <v>6500</v>
      </c>
      <c r="BU2096" s="116">
        <v>0</v>
      </c>
      <c r="BV2096" s="116">
        <v>0</v>
      </c>
      <c r="BW2096" s="116">
        <v>0</v>
      </c>
      <c r="BX2096" s="116">
        <v>0</v>
      </c>
      <c r="BY2096" s="116">
        <v>0</v>
      </c>
      <c r="BZ2096" s="116">
        <v>0</v>
      </c>
      <c r="CA2096" s="116">
        <v>0</v>
      </c>
      <c r="CB2096" s="116">
        <v>500</v>
      </c>
      <c r="CC2096" s="116">
        <v>2000</v>
      </c>
      <c r="CD2096" s="116">
        <v>2000</v>
      </c>
      <c r="CE2096" s="116">
        <v>0</v>
      </c>
      <c r="CF2096" s="32" t="s">
        <v>135</v>
      </c>
      <c r="CG2096" s="32" t="s">
        <v>136</v>
      </c>
      <c r="CH2096" s="32" t="s">
        <v>115</v>
      </c>
      <c r="CI2096" s="116">
        <v>0</v>
      </c>
      <c r="CJ2096" s="116">
        <v>0</v>
      </c>
      <c r="CK2096" s="116">
        <v>0</v>
      </c>
      <c r="CL2096" s="116">
        <v>0</v>
      </c>
      <c r="CM2096" s="116">
        <v>0</v>
      </c>
      <c r="CN2096" s="116">
        <v>0</v>
      </c>
      <c r="CO2096" s="113">
        <v>0</v>
      </c>
      <c r="CP2096" s="32" t="s">
        <v>134</v>
      </c>
      <c r="CQ2096" s="32" t="s">
        <v>115</v>
      </c>
      <c r="CR2096" s="32" t="s">
        <v>134</v>
      </c>
      <c r="CS2096" s="32" t="s">
        <v>115</v>
      </c>
      <c r="CT2096" s="113">
        <v>0.3427</v>
      </c>
      <c r="CU2096" s="113">
        <v>0.6573</v>
      </c>
      <c r="CV2096" s="33" t="s">
        <v>1903</v>
      </c>
    </row>
    <row r="2097" spans="2:100">
      <c r="B2097" s="125">
        <v>2093</v>
      </c>
      <c r="C2097" s="126" t="s">
        <v>6384</v>
      </c>
      <c r="D2097" s="130"/>
      <c r="E2097" s="130"/>
      <c r="F2097" s="35" t="s">
        <v>115</v>
      </c>
      <c r="G2097" s="35" t="s">
        <v>6385</v>
      </c>
      <c r="H2097" s="35" t="s">
        <v>1498</v>
      </c>
      <c r="I2097" s="35" t="s">
        <v>189</v>
      </c>
      <c r="J2097" s="35" t="s">
        <v>115</v>
      </c>
      <c r="K2097" s="35" t="s">
        <v>115</v>
      </c>
      <c r="L2097" s="35" t="s">
        <v>404</v>
      </c>
      <c r="M2097" s="35" t="s">
        <v>5235</v>
      </c>
      <c r="N2097" s="35" t="s">
        <v>115</v>
      </c>
      <c r="O2097" s="35" t="s">
        <v>115</v>
      </c>
      <c r="P2097" s="111" t="s">
        <v>115</v>
      </c>
      <c r="Q2097" s="35" t="s">
        <v>115</v>
      </c>
      <c r="R2097" s="35" t="s">
        <v>220</v>
      </c>
      <c r="S2097" s="35" t="s">
        <v>121</v>
      </c>
      <c r="T2097" s="35" t="s">
        <v>115</v>
      </c>
      <c r="U2097" s="35" t="s">
        <v>214</v>
      </c>
      <c r="V2097" s="35" t="s">
        <v>122</v>
      </c>
      <c r="W2097" s="35" t="b">
        <v>0</v>
      </c>
      <c r="X2097" s="35" t="s">
        <v>115</v>
      </c>
      <c r="Y2097" s="130"/>
      <c r="Z2097" s="120" t="s">
        <v>115</v>
      </c>
      <c r="AA2097" s="120" t="s">
        <v>115</v>
      </c>
      <c r="AB2097" s="35" t="s">
        <v>115</v>
      </c>
      <c r="AC2097" s="35" t="s">
        <v>115</v>
      </c>
      <c r="AD2097" s="35" t="s">
        <v>115</v>
      </c>
      <c r="AE2097" s="35" t="s">
        <v>115</v>
      </c>
      <c r="AF2097" s="35" t="s">
        <v>115</v>
      </c>
      <c r="AG2097" s="35" t="s">
        <v>5498</v>
      </c>
      <c r="AH2097" s="35" t="s">
        <v>409</v>
      </c>
      <c r="AI2097" s="35" t="s">
        <v>6386</v>
      </c>
      <c r="AJ2097" s="35" t="s">
        <v>115</v>
      </c>
      <c r="AK2097" s="35" t="s">
        <v>115</v>
      </c>
      <c r="AL2097" s="35" t="s">
        <v>115</v>
      </c>
      <c r="AM2097" s="35">
        <v>93</v>
      </c>
      <c r="AN2097" s="35" t="s">
        <v>128</v>
      </c>
      <c r="AO2097" s="35" t="s">
        <v>129</v>
      </c>
      <c r="AP2097" s="35" t="s">
        <v>203</v>
      </c>
      <c r="AQ2097" s="35" t="s">
        <v>130</v>
      </c>
      <c r="AR2097" s="35">
        <v>2025</v>
      </c>
      <c r="AS2097" s="35" t="s">
        <v>115</v>
      </c>
      <c r="AT2097" s="35" t="b">
        <v>0</v>
      </c>
      <c r="AU2097" s="35" t="s">
        <v>115</v>
      </c>
      <c r="AV2097" s="35" t="s">
        <v>115</v>
      </c>
      <c r="AW2097" s="35" t="s">
        <v>115</v>
      </c>
      <c r="AX2097" s="35" t="b">
        <v>0</v>
      </c>
      <c r="AY2097" s="35" t="s">
        <v>115</v>
      </c>
      <c r="AZ2097" s="111" t="s">
        <v>115</v>
      </c>
      <c r="BA2097" s="35" t="s">
        <v>115</v>
      </c>
      <c r="BB2097" s="35" t="s">
        <v>115</v>
      </c>
      <c r="BC2097" s="35" t="s">
        <v>115</v>
      </c>
      <c r="BD2097" s="35" t="s">
        <v>115</v>
      </c>
      <c r="BE2097" s="35" t="s">
        <v>115</v>
      </c>
      <c r="BF2097" s="111" t="s">
        <v>115</v>
      </c>
      <c r="BG2097" s="35" t="s">
        <v>131</v>
      </c>
      <c r="BH2097" s="35" t="s">
        <v>115</v>
      </c>
      <c r="BI2097" s="35" t="s">
        <v>162</v>
      </c>
      <c r="BJ2097" s="35">
        <v>5</v>
      </c>
      <c r="BK2097" s="111" t="s">
        <v>115</v>
      </c>
      <c r="BL2097" s="111" t="s">
        <v>115</v>
      </c>
      <c r="BM2097" s="111" t="s">
        <v>133</v>
      </c>
      <c r="BN2097" s="35" t="s">
        <v>115</v>
      </c>
      <c r="BO2097" s="35" t="s">
        <v>115</v>
      </c>
      <c r="BP2097" s="35" t="b">
        <v>0</v>
      </c>
      <c r="BQ2097" s="117" t="s">
        <v>115</v>
      </c>
      <c r="BR2097" s="35" t="s">
        <v>134</v>
      </c>
      <c r="BS2097" s="117">
        <v>0</v>
      </c>
      <c r="BT2097" s="117">
        <v>16000</v>
      </c>
      <c r="BU2097" s="117">
        <v>0</v>
      </c>
      <c r="BV2097" s="117">
        <v>0</v>
      </c>
      <c r="BW2097" s="117">
        <v>0</v>
      </c>
      <c r="BX2097" s="117">
        <v>0</v>
      </c>
      <c r="BY2097" s="117">
        <v>0</v>
      </c>
      <c r="BZ2097" s="117">
        <v>0</v>
      </c>
      <c r="CA2097" s="117">
        <v>0</v>
      </c>
      <c r="CB2097" s="117">
        <v>1000</v>
      </c>
      <c r="CC2097" s="117">
        <v>5000</v>
      </c>
      <c r="CD2097" s="117">
        <v>5000</v>
      </c>
      <c r="CE2097" s="117">
        <v>0</v>
      </c>
      <c r="CF2097" s="35" t="s">
        <v>135</v>
      </c>
      <c r="CG2097" s="35" t="s">
        <v>136</v>
      </c>
      <c r="CH2097" s="35" t="s">
        <v>115</v>
      </c>
      <c r="CI2097" s="117">
        <v>0</v>
      </c>
      <c r="CJ2097" s="117">
        <v>0</v>
      </c>
      <c r="CK2097" s="117">
        <v>0</v>
      </c>
      <c r="CL2097" s="117">
        <v>0</v>
      </c>
      <c r="CM2097" s="117">
        <v>0</v>
      </c>
      <c r="CN2097" s="117">
        <v>0</v>
      </c>
      <c r="CO2097" s="114">
        <v>0</v>
      </c>
      <c r="CP2097" s="35" t="s">
        <v>134</v>
      </c>
      <c r="CQ2097" s="35" t="s">
        <v>115</v>
      </c>
      <c r="CR2097" s="35" t="s">
        <v>134</v>
      </c>
      <c r="CS2097" s="35" t="s">
        <v>115</v>
      </c>
      <c r="CT2097" s="114">
        <v>0.3427</v>
      </c>
      <c r="CU2097" s="114">
        <v>0.6573</v>
      </c>
      <c r="CV2097" s="36" t="s">
        <v>1903</v>
      </c>
    </row>
    <row r="2098" spans="2:100">
      <c r="B2098" s="28">
        <v>2094</v>
      </c>
      <c r="C2098" s="29" t="s">
        <v>6387</v>
      </c>
      <c r="D2098" s="129"/>
      <c r="E2098" s="129"/>
      <c r="F2098" s="29" t="s">
        <v>568</v>
      </c>
      <c r="G2098" s="29" t="s">
        <v>6388</v>
      </c>
      <c r="H2098" s="29" t="s">
        <v>1498</v>
      </c>
      <c r="I2098" s="29" t="s">
        <v>189</v>
      </c>
      <c r="J2098" s="29" t="s">
        <v>115</v>
      </c>
      <c r="K2098" s="29" t="s">
        <v>115</v>
      </c>
      <c r="L2098" s="29" t="s">
        <v>404</v>
      </c>
      <c r="M2098" s="29" t="s">
        <v>5235</v>
      </c>
      <c r="N2098" s="29" t="s">
        <v>115</v>
      </c>
      <c r="O2098" s="29" t="s">
        <v>115</v>
      </c>
      <c r="P2098" s="109">
        <v>45915</v>
      </c>
      <c r="Q2098" s="29">
        <v>76</v>
      </c>
      <c r="R2098" s="29" t="s">
        <v>220</v>
      </c>
      <c r="S2098" s="29" t="s">
        <v>121</v>
      </c>
      <c r="T2098" s="29" t="s">
        <v>115</v>
      </c>
      <c r="U2098" s="29" t="s">
        <v>1574</v>
      </c>
      <c r="V2098" s="29" t="s">
        <v>1512</v>
      </c>
      <c r="W2098" s="29" t="s">
        <v>123</v>
      </c>
      <c r="X2098" s="29" t="s">
        <v>833</v>
      </c>
      <c r="Y2098" s="129"/>
      <c r="Z2098" s="118">
        <v>7.5</v>
      </c>
      <c r="AA2098" s="118" t="s">
        <v>115</v>
      </c>
      <c r="AB2098" s="29" t="s">
        <v>1842</v>
      </c>
      <c r="AC2098" s="29" t="s">
        <v>115</v>
      </c>
      <c r="AD2098" s="29" t="s">
        <v>6280</v>
      </c>
      <c r="AE2098" s="29" t="s">
        <v>4966</v>
      </c>
      <c r="AF2098" s="29" t="s">
        <v>115</v>
      </c>
      <c r="AG2098" s="29" t="s">
        <v>115</v>
      </c>
      <c r="AH2098" s="29" t="s">
        <v>115</v>
      </c>
      <c r="AI2098" s="29">
        <v>5781478</v>
      </c>
      <c r="AJ2098" s="29" t="s">
        <v>6389</v>
      </c>
      <c r="AK2098" s="29" t="s">
        <v>6390</v>
      </c>
      <c r="AL2098" s="29">
        <v>3</v>
      </c>
      <c r="AM2098" s="29">
        <v>93</v>
      </c>
      <c r="AN2098" s="29" t="s">
        <v>128</v>
      </c>
      <c r="AO2098" s="29" t="s">
        <v>129</v>
      </c>
      <c r="AP2098" s="29">
        <v>2018</v>
      </c>
      <c r="AQ2098" s="29" t="s">
        <v>130</v>
      </c>
      <c r="AR2098" s="29">
        <v>2014</v>
      </c>
      <c r="AS2098" s="29" t="s">
        <v>115</v>
      </c>
      <c r="AT2098" s="29" t="b">
        <v>0</v>
      </c>
      <c r="AU2098" s="29" t="s">
        <v>115</v>
      </c>
      <c r="AV2098" s="29" t="s">
        <v>115</v>
      </c>
      <c r="AW2098" s="29" t="s">
        <v>115</v>
      </c>
      <c r="AX2098" s="29" t="b">
        <v>0</v>
      </c>
      <c r="AY2098" s="29" t="s">
        <v>115</v>
      </c>
      <c r="AZ2098" s="109" t="s">
        <v>115</v>
      </c>
      <c r="BA2098" s="29" t="s">
        <v>115</v>
      </c>
      <c r="BB2098" s="29" t="s">
        <v>115</v>
      </c>
      <c r="BC2098" s="29" t="s">
        <v>115</v>
      </c>
      <c r="BD2098" s="29" t="s">
        <v>115</v>
      </c>
      <c r="BE2098" s="29" t="s">
        <v>6391</v>
      </c>
      <c r="BF2098" s="109">
        <v>42844</v>
      </c>
      <c r="BG2098" s="29" t="s">
        <v>306</v>
      </c>
      <c r="BH2098" s="29" t="s">
        <v>2011</v>
      </c>
      <c r="BI2098" s="29" t="s">
        <v>195</v>
      </c>
      <c r="BJ2098" s="29">
        <v>2</v>
      </c>
      <c r="BK2098" s="109">
        <v>43962</v>
      </c>
      <c r="BL2098" s="109">
        <v>43678</v>
      </c>
      <c r="BM2098" s="109">
        <v>44095</v>
      </c>
      <c r="BN2098" s="29" t="s">
        <v>485</v>
      </c>
      <c r="BO2098" s="29" t="s">
        <v>115</v>
      </c>
      <c r="BP2098" s="29" t="b">
        <v>0</v>
      </c>
      <c r="BQ2098" s="115">
        <v>33600</v>
      </c>
      <c r="BR2098" s="29" t="s">
        <v>134</v>
      </c>
      <c r="BS2098" s="115">
        <v>8838.6628999999994</v>
      </c>
      <c r="BT2098" s="115">
        <v>8838.6628999999994</v>
      </c>
      <c r="BU2098" s="115">
        <v>-144.9222</v>
      </c>
      <c r="BV2098" s="115">
        <v>0</v>
      </c>
      <c r="BW2098" s="115">
        <v>0</v>
      </c>
      <c r="BX2098" s="115">
        <v>0</v>
      </c>
      <c r="BY2098" s="115">
        <v>0</v>
      </c>
      <c r="BZ2098" s="115">
        <v>0</v>
      </c>
      <c r="CA2098" s="115">
        <v>0</v>
      </c>
      <c r="CB2098" s="115">
        <v>0</v>
      </c>
      <c r="CC2098" s="115">
        <v>0</v>
      </c>
      <c r="CD2098" s="115">
        <v>0</v>
      </c>
      <c r="CE2098" s="115">
        <v>8838.6628999999994</v>
      </c>
      <c r="CF2098" s="29" t="s">
        <v>135</v>
      </c>
      <c r="CG2098" s="29" t="s">
        <v>136</v>
      </c>
      <c r="CH2098" s="29" t="s">
        <v>152</v>
      </c>
      <c r="CI2098" s="115">
        <v>8983.5869399999992</v>
      </c>
      <c r="CJ2098" s="115">
        <v>-618.12212</v>
      </c>
      <c r="CK2098" s="115">
        <v>0</v>
      </c>
      <c r="CL2098" s="115">
        <v>0</v>
      </c>
      <c r="CM2098" s="115">
        <v>0</v>
      </c>
      <c r="CN2098" s="115">
        <v>0</v>
      </c>
      <c r="CO2098" s="112">
        <v>0</v>
      </c>
      <c r="CP2098" s="29" t="s">
        <v>134</v>
      </c>
      <c r="CQ2098" s="29" t="s">
        <v>115</v>
      </c>
      <c r="CR2098" s="29" t="s">
        <v>134</v>
      </c>
      <c r="CS2098" s="29" t="s">
        <v>115</v>
      </c>
      <c r="CT2098" s="112">
        <v>0</v>
      </c>
      <c r="CU2098" s="112">
        <v>1</v>
      </c>
      <c r="CV2098" s="30" t="s">
        <v>1936</v>
      </c>
    </row>
    <row r="2099" spans="2:100">
      <c r="B2099" s="31">
        <v>2095</v>
      </c>
      <c r="C2099" s="32" t="s">
        <v>6392</v>
      </c>
      <c r="D2099" s="128"/>
      <c r="E2099" s="128"/>
      <c r="F2099" s="32" t="s">
        <v>568</v>
      </c>
      <c r="G2099" s="32" t="s">
        <v>6388</v>
      </c>
      <c r="H2099" s="32" t="s">
        <v>1498</v>
      </c>
      <c r="I2099" s="32" t="s">
        <v>189</v>
      </c>
      <c r="J2099" s="32" t="s">
        <v>115</v>
      </c>
      <c r="K2099" s="32" t="s">
        <v>115</v>
      </c>
      <c r="L2099" s="32" t="s">
        <v>404</v>
      </c>
      <c r="M2099" s="32" t="s">
        <v>5235</v>
      </c>
      <c r="N2099" s="32" t="s">
        <v>115</v>
      </c>
      <c r="O2099" s="32" t="s">
        <v>115</v>
      </c>
      <c r="P2099" s="110">
        <v>45915</v>
      </c>
      <c r="Q2099" s="32">
        <v>45</v>
      </c>
      <c r="R2099" s="32" t="s">
        <v>220</v>
      </c>
      <c r="S2099" s="32" t="s">
        <v>121</v>
      </c>
      <c r="T2099" s="32" t="s">
        <v>115</v>
      </c>
      <c r="U2099" s="32" t="s">
        <v>1574</v>
      </c>
      <c r="V2099" s="32" t="s">
        <v>1512</v>
      </c>
      <c r="W2099" s="32" t="s">
        <v>123</v>
      </c>
      <c r="X2099" s="32" t="s">
        <v>833</v>
      </c>
      <c r="Y2099" s="128"/>
      <c r="Z2099" s="119">
        <v>7.5</v>
      </c>
      <c r="AA2099" s="119" t="s">
        <v>115</v>
      </c>
      <c r="AB2099" s="32" t="s">
        <v>1842</v>
      </c>
      <c r="AC2099" s="32" t="s">
        <v>115</v>
      </c>
      <c r="AD2099" s="32" t="s">
        <v>124</v>
      </c>
      <c r="AE2099" s="32" t="s">
        <v>115</v>
      </c>
      <c r="AF2099" s="32" t="s">
        <v>115</v>
      </c>
      <c r="AG2099" s="32" t="s">
        <v>115</v>
      </c>
      <c r="AH2099" s="32" t="s">
        <v>115</v>
      </c>
      <c r="AI2099" s="32">
        <v>5738980</v>
      </c>
      <c r="AJ2099" s="32" t="s">
        <v>6389</v>
      </c>
      <c r="AK2099" s="32" t="s">
        <v>6390</v>
      </c>
      <c r="AL2099" s="32">
        <v>3</v>
      </c>
      <c r="AM2099" s="32">
        <v>93</v>
      </c>
      <c r="AN2099" s="32" t="s">
        <v>128</v>
      </c>
      <c r="AO2099" s="32" t="s">
        <v>129</v>
      </c>
      <c r="AP2099" s="32">
        <v>2018</v>
      </c>
      <c r="AQ2099" s="32" t="s">
        <v>130</v>
      </c>
      <c r="AR2099" s="32">
        <v>2014</v>
      </c>
      <c r="AS2099" s="32" t="s">
        <v>115</v>
      </c>
      <c r="AT2099" s="32" t="b">
        <v>0</v>
      </c>
      <c r="AU2099" s="32" t="s">
        <v>115</v>
      </c>
      <c r="AV2099" s="32" t="s">
        <v>115</v>
      </c>
      <c r="AW2099" s="32" t="s">
        <v>115</v>
      </c>
      <c r="AX2099" s="32" t="b">
        <v>0</v>
      </c>
      <c r="AY2099" s="32" t="s">
        <v>115</v>
      </c>
      <c r="AZ2099" s="110" t="s">
        <v>115</v>
      </c>
      <c r="BA2099" s="32" t="s">
        <v>115</v>
      </c>
      <c r="BB2099" s="32" t="s">
        <v>115</v>
      </c>
      <c r="BC2099" s="32" t="s">
        <v>115</v>
      </c>
      <c r="BD2099" s="32" t="s">
        <v>115</v>
      </c>
      <c r="BE2099" s="32" t="s">
        <v>6391</v>
      </c>
      <c r="BF2099" s="110">
        <v>42844</v>
      </c>
      <c r="BG2099" s="32" t="s">
        <v>306</v>
      </c>
      <c r="BH2099" s="32" t="s">
        <v>2011</v>
      </c>
      <c r="BI2099" s="32" t="s">
        <v>195</v>
      </c>
      <c r="BJ2099" s="32">
        <v>2</v>
      </c>
      <c r="BK2099" s="110">
        <v>43335</v>
      </c>
      <c r="BL2099" s="110">
        <v>43678</v>
      </c>
      <c r="BM2099" s="110">
        <v>43447</v>
      </c>
      <c r="BN2099" s="32" t="s">
        <v>115</v>
      </c>
      <c r="BO2099" s="32" t="s">
        <v>115</v>
      </c>
      <c r="BP2099" s="32" t="b">
        <v>0</v>
      </c>
      <c r="BQ2099" s="116">
        <v>33600</v>
      </c>
      <c r="BR2099" s="32" t="s">
        <v>134</v>
      </c>
      <c r="BS2099" s="116">
        <v>16947.015100000001</v>
      </c>
      <c r="BT2099" s="116">
        <v>16947.015100000001</v>
      </c>
      <c r="BU2099" s="116">
        <v>-21.907900000000001</v>
      </c>
      <c r="BV2099" s="116">
        <v>0</v>
      </c>
      <c r="BW2099" s="116">
        <v>0</v>
      </c>
      <c r="BX2099" s="116">
        <v>0</v>
      </c>
      <c r="BY2099" s="116">
        <v>0</v>
      </c>
      <c r="BZ2099" s="116">
        <v>0</v>
      </c>
      <c r="CA2099" s="116">
        <v>0</v>
      </c>
      <c r="CB2099" s="116">
        <v>0</v>
      </c>
      <c r="CC2099" s="116">
        <v>0</v>
      </c>
      <c r="CD2099" s="116">
        <v>0</v>
      </c>
      <c r="CE2099" s="116">
        <v>16947.015100000001</v>
      </c>
      <c r="CF2099" s="32" t="s">
        <v>135</v>
      </c>
      <c r="CG2099" s="32" t="s">
        <v>136</v>
      </c>
      <c r="CH2099" s="32" t="s">
        <v>152</v>
      </c>
      <c r="CI2099" s="116">
        <v>32.963309999999986</v>
      </c>
      <c r="CJ2099" s="116">
        <v>-20.71058</v>
      </c>
      <c r="CK2099" s="116">
        <v>0</v>
      </c>
      <c r="CL2099" s="116">
        <v>0</v>
      </c>
      <c r="CM2099" s="116">
        <v>0</v>
      </c>
      <c r="CN2099" s="116">
        <v>0</v>
      </c>
      <c r="CO2099" s="113">
        <v>0</v>
      </c>
      <c r="CP2099" s="32" t="s">
        <v>134</v>
      </c>
      <c r="CQ2099" s="32" t="s">
        <v>115</v>
      </c>
      <c r="CR2099" s="32" t="s">
        <v>134</v>
      </c>
      <c r="CS2099" s="32" t="s">
        <v>115</v>
      </c>
      <c r="CT2099" s="113">
        <v>0.3427</v>
      </c>
      <c r="CU2099" s="113">
        <v>0.6573</v>
      </c>
      <c r="CV2099" s="33" t="s">
        <v>1936</v>
      </c>
    </row>
    <row r="2100" spans="2:100">
      <c r="B2100" s="31">
        <v>2096</v>
      </c>
      <c r="C2100" s="32" t="s">
        <v>6393</v>
      </c>
      <c r="D2100" s="128"/>
      <c r="E2100" s="128"/>
      <c r="F2100" s="32" t="s">
        <v>6394</v>
      </c>
      <c r="G2100" s="32" t="s">
        <v>6395</v>
      </c>
      <c r="H2100" s="32" t="s">
        <v>1498</v>
      </c>
      <c r="I2100" s="32" t="s">
        <v>189</v>
      </c>
      <c r="J2100" s="32" t="s">
        <v>115</v>
      </c>
      <c r="K2100" s="32" t="s">
        <v>115</v>
      </c>
      <c r="L2100" s="32" t="s">
        <v>404</v>
      </c>
      <c r="M2100" s="32" t="s">
        <v>5235</v>
      </c>
      <c r="N2100" s="32" t="s">
        <v>115</v>
      </c>
      <c r="O2100" s="32" t="s">
        <v>115</v>
      </c>
      <c r="P2100" s="110">
        <v>45911</v>
      </c>
      <c r="Q2100" s="32">
        <v>61</v>
      </c>
      <c r="R2100" s="32" t="s">
        <v>220</v>
      </c>
      <c r="S2100" s="32" t="s">
        <v>121</v>
      </c>
      <c r="T2100" s="32" t="s">
        <v>115</v>
      </c>
      <c r="U2100" s="32" t="s">
        <v>214</v>
      </c>
      <c r="V2100" s="32" t="s">
        <v>122</v>
      </c>
      <c r="W2100" s="32" t="s">
        <v>123</v>
      </c>
      <c r="X2100" s="32" t="s">
        <v>887</v>
      </c>
      <c r="Y2100" s="128"/>
      <c r="Z2100" s="119">
        <v>7.4</v>
      </c>
      <c r="AA2100" s="119" t="s">
        <v>115</v>
      </c>
      <c r="AB2100" s="32" t="s">
        <v>1842</v>
      </c>
      <c r="AC2100" s="32" t="s">
        <v>115</v>
      </c>
      <c r="AD2100" s="32" t="s">
        <v>6396</v>
      </c>
      <c r="AE2100" s="32" t="s">
        <v>4854</v>
      </c>
      <c r="AF2100" s="32" t="s">
        <v>6397</v>
      </c>
      <c r="AG2100" s="32" t="s">
        <v>115</v>
      </c>
      <c r="AH2100" s="32" t="s">
        <v>422</v>
      </c>
      <c r="AI2100" s="32">
        <v>5732884</v>
      </c>
      <c r="AJ2100" s="32" t="s">
        <v>6398</v>
      </c>
      <c r="AK2100" s="32" t="s">
        <v>6399</v>
      </c>
      <c r="AL2100" s="32">
        <v>2</v>
      </c>
      <c r="AM2100" s="32">
        <v>93</v>
      </c>
      <c r="AN2100" s="32" t="s">
        <v>128</v>
      </c>
      <c r="AO2100" s="32" t="s">
        <v>129</v>
      </c>
      <c r="AP2100" s="32">
        <v>2020</v>
      </c>
      <c r="AQ2100" s="32" t="s">
        <v>130</v>
      </c>
      <c r="AR2100" s="32">
        <v>2014</v>
      </c>
      <c r="AS2100" s="32" t="s">
        <v>115</v>
      </c>
      <c r="AT2100" s="32" t="b">
        <v>0</v>
      </c>
      <c r="AU2100" s="32" t="s">
        <v>115</v>
      </c>
      <c r="AV2100" s="32" t="s">
        <v>115</v>
      </c>
      <c r="AW2100" s="32" t="s">
        <v>115</v>
      </c>
      <c r="AX2100" s="32" t="b">
        <v>0</v>
      </c>
      <c r="AY2100" s="32" t="s">
        <v>1747</v>
      </c>
      <c r="AZ2100" s="110">
        <v>44158</v>
      </c>
      <c r="BA2100" s="32" t="s">
        <v>1869</v>
      </c>
      <c r="BB2100" s="32" t="s">
        <v>115</v>
      </c>
      <c r="BC2100" s="32" t="s">
        <v>1687</v>
      </c>
      <c r="BD2100" s="32" t="s">
        <v>115</v>
      </c>
      <c r="BE2100" s="32" t="s">
        <v>6400</v>
      </c>
      <c r="BF2100" s="110">
        <v>43511</v>
      </c>
      <c r="BG2100" s="32" t="s">
        <v>306</v>
      </c>
      <c r="BH2100" s="32" t="s">
        <v>1749</v>
      </c>
      <c r="BI2100" s="32" t="s">
        <v>195</v>
      </c>
      <c r="BJ2100" s="32">
        <v>2</v>
      </c>
      <c r="BK2100" s="110">
        <v>44767</v>
      </c>
      <c r="BL2100" s="110">
        <v>44868</v>
      </c>
      <c r="BM2100" s="110">
        <v>44879</v>
      </c>
      <c r="BN2100" s="32" t="s">
        <v>115</v>
      </c>
      <c r="BO2100" s="32" t="s">
        <v>115</v>
      </c>
      <c r="BP2100" s="32" t="b">
        <v>1</v>
      </c>
      <c r="BQ2100" s="116">
        <v>18935</v>
      </c>
      <c r="BR2100" s="32" t="s">
        <v>134</v>
      </c>
      <c r="BS2100" s="116">
        <v>27174.872500000001</v>
      </c>
      <c r="BT2100" s="116">
        <v>27378.680199999999</v>
      </c>
      <c r="BU2100" s="116">
        <v>1862.3617999999999</v>
      </c>
      <c r="BV2100" s="116">
        <v>12419.5095</v>
      </c>
      <c r="BW2100" s="116">
        <v>6583.2236999999996</v>
      </c>
      <c r="BX2100" s="116">
        <v>269.84550000000002</v>
      </c>
      <c r="BY2100" s="116">
        <v>92.974999999999994</v>
      </c>
      <c r="BZ2100" s="116">
        <v>66.932900000000004</v>
      </c>
      <c r="CA2100" s="116">
        <v>0</v>
      </c>
      <c r="CB2100" s="116">
        <v>0</v>
      </c>
      <c r="CC2100" s="116">
        <v>0</v>
      </c>
      <c r="CD2100" s="116">
        <v>0</v>
      </c>
      <c r="CE2100" s="116">
        <v>27108.214600000003</v>
      </c>
      <c r="CF2100" s="32" t="s">
        <v>135</v>
      </c>
      <c r="CG2100" s="32" t="s">
        <v>136</v>
      </c>
      <c r="CH2100" s="32" t="s">
        <v>6401</v>
      </c>
      <c r="CI2100" s="116">
        <v>0</v>
      </c>
      <c r="CJ2100" s="116">
        <v>0</v>
      </c>
      <c r="CK2100" s="116">
        <v>18432.500410000001</v>
      </c>
      <c r="CL2100" s="116">
        <v>5901.6303099999996</v>
      </c>
      <c r="CM2100" s="116">
        <v>241.90692000000001</v>
      </c>
      <c r="CN2100" s="116">
        <v>66.40361</v>
      </c>
      <c r="CO2100" s="113">
        <v>0</v>
      </c>
      <c r="CP2100" s="32" t="s">
        <v>134</v>
      </c>
      <c r="CQ2100" s="32" t="s">
        <v>115</v>
      </c>
      <c r="CR2100" s="32" t="s">
        <v>134</v>
      </c>
      <c r="CS2100" s="32" t="s">
        <v>115</v>
      </c>
      <c r="CT2100" s="113">
        <v>0</v>
      </c>
      <c r="CU2100" s="113">
        <v>1</v>
      </c>
      <c r="CV2100" s="33" t="s">
        <v>1936</v>
      </c>
    </row>
    <row r="2101" spans="2:100">
      <c r="B2101" s="31">
        <v>2097</v>
      </c>
      <c r="C2101" s="32" t="s">
        <v>6402</v>
      </c>
      <c r="D2101" s="128"/>
      <c r="E2101" s="128"/>
      <c r="F2101" s="32" t="s">
        <v>6403</v>
      </c>
      <c r="G2101" s="32" t="s">
        <v>6404</v>
      </c>
      <c r="H2101" s="32" t="s">
        <v>1498</v>
      </c>
      <c r="I2101" s="32" t="s">
        <v>189</v>
      </c>
      <c r="J2101" s="32" t="s">
        <v>115</v>
      </c>
      <c r="K2101" s="32" t="s">
        <v>115</v>
      </c>
      <c r="L2101" s="32" t="s">
        <v>404</v>
      </c>
      <c r="M2101" s="32" t="s">
        <v>5235</v>
      </c>
      <c r="N2101" s="32" t="s">
        <v>115</v>
      </c>
      <c r="O2101" s="32" t="s">
        <v>115</v>
      </c>
      <c r="P2101" s="110">
        <v>45712</v>
      </c>
      <c r="Q2101" s="32">
        <v>81</v>
      </c>
      <c r="R2101" s="32" t="s">
        <v>220</v>
      </c>
      <c r="S2101" s="32" t="s">
        <v>1915</v>
      </c>
      <c r="T2101" s="32" t="s">
        <v>1833</v>
      </c>
      <c r="U2101" s="32" t="s">
        <v>1574</v>
      </c>
      <c r="V2101" s="32" t="s">
        <v>1512</v>
      </c>
      <c r="W2101" s="32" t="s">
        <v>123</v>
      </c>
      <c r="X2101" s="32" t="s">
        <v>887</v>
      </c>
      <c r="Y2101" s="128"/>
      <c r="Z2101" s="119">
        <v>16.5</v>
      </c>
      <c r="AA2101" s="119" t="s">
        <v>115</v>
      </c>
      <c r="AB2101" s="32" t="s">
        <v>1842</v>
      </c>
      <c r="AC2101" s="32" t="s">
        <v>115</v>
      </c>
      <c r="AD2101" s="32" t="s">
        <v>4295</v>
      </c>
      <c r="AE2101" s="32" t="s">
        <v>4966</v>
      </c>
      <c r="AF2101" s="32" t="s">
        <v>6405</v>
      </c>
      <c r="AG2101" s="32" t="s">
        <v>115</v>
      </c>
      <c r="AH2101" s="32" t="s">
        <v>115</v>
      </c>
      <c r="AI2101" s="32">
        <v>5767628</v>
      </c>
      <c r="AJ2101" s="32" t="s">
        <v>6406</v>
      </c>
      <c r="AK2101" s="32" t="s">
        <v>6407</v>
      </c>
      <c r="AL2101" s="32">
        <v>5</v>
      </c>
      <c r="AM2101" s="32">
        <v>93</v>
      </c>
      <c r="AN2101" s="32" t="s">
        <v>6408</v>
      </c>
      <c r="AO2101" s="32" t="s">
        <v>129</v>
      </c>
      <c r="AP2101" s="32">
        <v>2019</v>
      </c>
      <c r="AQ2101" s="32" t="s">
        <v>130</v>
      </c>
      <c r="AR2101" s="32">
        <v>2017</v>
      </c>
      <c r="AS2101" s="32" t="s">
        <v>115</v>
      </c>
      <c r="AT2101" s="32" t="b">
        <v>0</v>
      </c>
      <c r="AU2101" s="32" t="s">
        <v>115</v>
      </c>
      <c r="AV2101" s="32" t="s">
        <v>115</v>
      </c>
      <c r="AW2101" s="32" t="s">
        <v>115</v>
      </c>
      <c r="AX2101" s="32" t="b">
        <v>0</v>
      </c>
      <c r="AY2101" s="32" t="s">
        <v>115</v>
      </c>
      <c r="AZ2101" s="110" t="s">
        <v>115</v>
      </c>
      <c r="BA2101" s="32" t="s">
        <v>115</v>
      </c>
      <c r="BB2101" s="32" t="s">
        <v>115</v>
      </c>
      <c r="BC2101" s="32" t="s">
        <v>115</v>
      </c>
      <c r="BD2101" s="32" t="s">
        <v>115</v>
      </c>
      <c r="BE2101" s="32" t="s">
        <v>6409</v>
      </c>
      <c r="BF2101" s="110">
        <v>43266</v>
      </c>
      <c r="BG2101" s="32" t="s">
        <v>306</v>
      </c>
      <c r="BH2101" s="32" t="s">
        <v>1929</v>
      </c>
      <c r="BI2101" s="32" t="s">
        <v>195</v>
      </c>
      <c r="BJ2101" s="32">
        <v>2</v>
      </c>
      <c r="BK2101" s="110">
        <v>43711</v>
      </c>
      <c r="BL2101" s="110">
        <v>43826</v>
      </c>
      <c r="BM2101" s="110">
        <v>44277</v>
      </c>
      <c r="BN2101" s="32" t="s">
        <v>2083</v>
      </c>
      <c r="BO2101" s="32" t="s">
        <v>115</v>
      </c>
      <c r="BP2101" s="32" t="b">
        <v>0</v>
      </c>
      <c r="BQ2101" s="116">
        <v>47000</v>
      </c>
      <c r="BR2101" s="32" t="s">
        <v>134</v>
      </c>
      <c r="BS2101" s="116">
        <v>25081.6054</v>
      </c>
      <c r="BT2101" s="116">
        <v>25081.6054</v>
      </c>
      <c r="BU2101" s="116">
        <v>2928.2343999999998</v>
      </c>
      <c r="BV2101" s="116">
        <v>151.59119999999999</v>
      </c>
      <c r="BW2101" s="116">
        <v>-9.9400000000000002E-2</v>
      </c>
      <c r="BX2101" s="116">
        <v>-23.448399999999999</v>
      </c>
      <c r="BY2101" s="116">
        <v>0</v>
      </c>
      <c r="BZ2101" s="116">
        <v>0</v>
      </c>
      <c r="CA2101" s="116">
        <v>0</v>
      </c>
      <c r="CB2101" s="116">
        <v>0</v>
      </c>
      <c r="CC2101" s="116">
        <v>0</v>
      </c>
      <c r="CD2101" s="116">
        <v>0</v>
      </c>
      <c r="CE2101" s="116">
        <v>25081.6054</v>
      </c>
      <c r="CF2101" s="32" t="s">
        <v>135</v>
      </c>
      <c r="CG2101" s="32" t="s">
        <v>136</v>
      </c>
      <c r="CH2101" s="32" t="s">
        <v>380</v>
      </c>
      <c r="CI2101" s="116">
        <v>0</v>
      </c>
      <c r="CJ2101" s="116">
        <v>22897.925509999994</v>
      </c>
      <c r="CK2101" s="116">
        <v>137.39088999999998</v>
      </c>
      <c r="CL2101" s="116">
        <v>-9.0109999999999996E-2</v>
      </c>
      <c r="CM2101" s="116">
        <v>-21.251900000000003</v>
      </c>
      <c r="CN2101" s="116">
        <v>0</v>
      </c>
      <c r="CO2101" s="113">
        <v>0</v>
      </c>
      <c r="CP2101" s="32" t="s">
        <v>134</v>
      </c>
      <c r="CQ2101" s="32" t="s">
        <v>115</v>
      </c>
      <c r="CR2101" s="32" t="s">
        <v>134</v>
      </c>
      <c r="CS2101" s="32" t="s">
        <v>115</v>
      </c>
      <c r="CT2101" s="113">
        <v>0</v>
      </c>
      <c r="CU2101" s="113">
        <v>1</v>
      </c>
      <c r="CV2101" s="33" t="s">
        <v>1936</v>
      </c>
    </row>
    <row r="2102" spans="2:100">
      <c r="B2102" s="31">
        <v>2098</v>
      </c>
      <c r="C2102" s="32" t="s">
        <v>6410</v>
      </c>
      <c r="D2102" s="128"/>
      <c r="E2102" s="128"/>
      <c r="F2102" s="32" t="s">
        <v>939</v>
      </c>
      <c r="G2102" s="32" t="s">
        <v>3019</v>
      </c>
      <c r="H2102" s="32" t="s">
        <v>1498</v>
      </c>
      <c r="I2102" s="32" t="s">
        <v>189</v>
      </c>
      <c r="J2102" s="32" t="s">
        <v>115</v>
      </c>
      <c r="K2102" s="32" t="s">
        <v>3020</v>
      </c>
      <c r="L2102" s="32" t="s">
        <v>404</v>
      </c>
      <c r="M2102" s="32" t="s">
        <v>6411</v>
      </c>
      <c r="N2102" s="32" t="s">
        <v>115</v>
      </c>
      <c r="O2102" s="32" t="s">
        <v>115</v>
      </c>
      <c r="P2102" s="110">
        <v>45904</v>
      </c>
      <c r="Q2102" s="32">
        <v>75</v>
      </c>
      <c r="R2102" s="32" t="s">
        <v>220</v>
      </c>
      <c r="S2102" s="32" t="s">
        <v>1713</v>
      </c>
      <c r="T2102" s="32" t="s">
        <v>2203</v>
      </c>
      <c r="U2102" s="32" t="s">
        <v>214</v>
      </c>
      <c r="V2102" s="32" t="s">
        <v>122</v>
      </c>
      <c r="W2102" s="32" t="s">
        <v>123</v>
      </c>
      <c r="X2102" s="32" t="s">
        <v>2450</v>
      </c>
      <c r="Y2102" s="128"/>
      <c r="Z2102" s="119">
        <v>2.7</v>
      </c>
      <c r="AA2102" s="119" t="s">
        <v>115</v>
      </c>
      <c r="AB2102" s="32" t="s">
        <v>1728</v>
      </c>
      <c r="AC2102" s="32" t="s">
        <v>115</v>
      </c>
      <c r="AD2102" s="32" t="s">
        <v>6412</v>
      </c>
      <c r="AE2102" s="32" t="s">
        <v>5424</v>
      </c>
      <c r="AF2102" s="32" t="s">
        <v>6413</v>
      </c>
      <c r="AG2102" s="32" t="s">
        <v>6414</v>
      </c>
      <c r="AH2102" s="32" t="s">
        <v>422</v>
      </c>
      <c r="AI2102" s="32">
        <v>5765141</v>
      </c>
      <c r="AJ2102" s="32" t="s">
        <v>3021</v>
      </c>
      <c r="AK2102" s="32" t="s">
        <v>3022</v>
      </c>
      <c r="AL2102" s="32">
        <v>9</v>
      </c>
      <c r="AM2102" s="32">
        <v>93</v>
      </c>
      <c r="AN2102" s="32" t="s">
        <v>128</v>
      </c>
      <c r="AO2102" s="32" t="s">
        <v>129</v>
      </c>
      <c r="AP2102" s="32">
        <v>2021</v>
      </c>
      <c r="AQ2102" s="32" t="s">
        <v>130</v>
      </c>
      <c r="AR2102" s="32">
        <v>2017</v>
      </c>
      <c r="AS2102" s="32" t="s">
        <v>115</v>
      </c>
      <c r="AT2102" s="32" t="b">
        <v>0</v>
      </c>
      <c r="AU2102" s="32" t="s">
        <v>115</v>
      </c>
      <c r="AV2102" s="32" t="s">
        <v>115</v>
      </c>
      <c r="AW2102" s="32" t="s">
        <v>115</v>
      </c>
      <c r="AX2102" s="32" t="b">
        <v>0</v>
      </c>
      <c r="AY2102" s="32" t="s">
        <v>115</v>
      </c>
      <c r="AZ2102" s="110" t="s">
        <v>115</v>
      </c>
      <c r="BA2102" s="32" t="s">
        <v>115</v>
      </c>
      <c r="BB2102" s="32" t="s">
        <v>115</v>
      </c>
      <c r="BC2102" s="32" t="s">
        <v>115</v>
      </c>
      <c r="BD2102" s="32" t="s">
        <v>115</v>
      </c>
      <c r="BE2102" s="32" t="s">
        <v>1910</v>
      </c>
      <c r="BF2102" s="110" t="s">
        <v>203</v>
      </c>
      <c r="BG2102" s="32" t="s">
        <v>203</v>
      </c>
      <c r="BH2102" s="32" t="s">
        <v>203</v>
      </c>
      <c r="BI2102" s="32" t="s">
        <v>468</v>
      </c>
      <c r="BJ2102" s="32">
        <v>4</v>
      </c>
      <c r="BK2102" s="110">
        <v>46654</v>
      </c>
      <c r="BL2102" s="110">
        <v>45828</v>
      </c>
      <c r="BM2102" s="110">
        <v>46860</v>
      </c>
      <c r="BN2102" s="32" t="s">
        <v>308</v>
      </c>
      <c r="BO2102" s="32" t="s">
        <v>115</v>
      </c>
      <c r="BP2102" s="32" t="b">
        <v>0</v>
      </c>
      <c r="BQ2102" s="116">
        <v>191100</v>
      </c>
      <c r="BR2102" s="32" t="s">
        <v>134</v>
      </c>
      <c r="BS2102" s="116">
        <v>3985.7887999999998</v>
      </c>
      <c r="BT2102" s="116">
        <v>180087.85520000002</v>
      </c>
      <c r="BU2102" s="116">
        <v>379.20209999999997</v>
      </c>
      <c r="BV2102" s="116">
        <v>837.46050000000002</v>
      </c>
      <c r="BW2102" s="116">
        <v>319.09960000000001</v>
      </c>
      <c r="BX2102" s="116">
        <v>150.8203</v>
      </c>
      <c r="BY2102" s="116">
        <v>102.0664</v>
      </c>
      <c r="BZ2102" s="116">
        <v>1000</v>
      </c>
      <c r="CA2102" s="116">
        <v>10000</v>
      </c>
      <c r="CB2102" s="116">
        <v>15000</v>
      </c>
      <c r="CC2102" s="116">
        <v>49999.999999999993</v>
      </c>
      <c r="CD2102" s="116">
        <v>49999.999999999993</v>
      </c>
      <c r="CE2102" s="116">
        <v>3985.7887999999998</v>
      </c>
      <c r="CF2102" s="32" t="s">
        <v>135</v>
      </c>
      <c r="CG2102" s="32" t="s">
        <v>136</v>
      </c>
      <c r="CH2102" s="32" t="s">
        <v>738</v>
      </c>
      <c r="CI2102" s="116">
        <v>0</v>
      </c>
      <c r="CJ2102" s="116">
        <v>0</v>
      </c>
      <c r="CK2102" s="116">
        <v>0</v>
      </c>
      <c r="CL2102" s="116">
        <v>0</v>
      </c>
      <c r="CM2102" s="116">
        <v>0</v>
      </c>
      <c r="CN2102" s="116">
        <v>0</v>
      </c>
      <c r="CO2102" s="113">
        <v>0</v>
      </c>
      <c r="CP2102" s="32" t="s">
        <v>134</v>
      </c>
      <c r="CQ2102" s="32" t="s">
        <v>115</v>
      </c>
      <c r="CR2102" s="32" t="s">
        <v>279</v>
      </c>
      <c r="CS2102" s="32" t="s">
        <v>115</v>
      </c>
      <c r="CT2102" s="113">
        <v>0</v>
      </c>
      <c r="CU2102" s="113">
        <v>1</v>
      </c>
      <c r="CV2102" s="33" t="s">
        <v>3023</v>
      </c>
    </row>
    <row r="2103" spans="2:100">
      <c r="B2103" s="31">
        <v>2099</v>
      </c>
      <c r="C2103" s="32" t="s">
        <v>6415</v>
      </c>
      <c r="D2103" s="128"/>
      <c r="E2103" s="128"/>
      <c r="F2103" s="32" t="s">
        <v>6403</v>
      </c>
      <c r="G2103" s="32" t="s">
        <v>6416</v>
      </c>
      <c r="H2103" s="32" t="s">
        <v>1498</v>
      </c>
      <c r="I2103" s="32" t="s">
        <v>1095</v>
      </c>
      <c r="J2103" s="32" t="s">
        <v>115</v>
      </c>
      <c r="K2103" s="32" t="s">
        <v>115</v>
      </c>
      <c r="L2103" s="32" t="s">
        <v>404</v>
      </c>
      <c r="M2103" s="32" t="s">
        <v>5235</v>
      </c>
      <c r="N2103" s="32" t="s">
        <v>115</v>
      </c>
      <c r="O2103" s="32" t="s">
        <v>115</v>
      </c>
      <c r="P2103" s="110">
        <v>45248</v>
      </c>
      <c r="Q2103" s="32" t="s">
        <v>115</v>
      </c>
      <c r="R2103" s="32" t="s">
        <v>220</v>
      </c>
      <c r="S2103" s="32" t="s">
        <v>121</v>
      </c>
      <c r="T2103" s="32" t="s">
        <v>591</v>
      </c>
      <c r="U2103" s="32" t="s">
        <v>1574</v>
      </c>
      <c r="V2103" s="32" t="s">
        <v>1512</v>
      </c>
      <c r="W2103" s="32" t="s">
        <v>123</v>
      </c>
      <c r="X2103" s="32" t="s">
        <v>278</v>
      </c>
      <c r="Y2103" s="128"/>
      <c r="Z2103" s="119" t="s">
        <v>115</v>
      </c>
      <c r="AA2103" s="119" t="s">
        <v>115</v>
      </c>
      <c r="AB2103" s="32" t="s">
        <v>1842</v>
      </c>
      <c r="AC2103" s="32" t="s">
        <v>115</v>
      </c>
      <c r="AD2103" s="32" t="s">
        <v>115</v>
      </c>
      <c r="AE2103" s="32" t="s">
        <v>115</v>
      </c>
      <c r="AF2103" s="32" t="s">
        <v>115</v>
      </c>
      <c r="AG2103" s="32" t="s">
        <v>4171</v>
      </c>
      <c r="AH2103" s="32" t="s">
        <v>422</v>
      </c>
      <c r="AI2103" s="32">
        <v>5548525</v>
      </c>
      <c r="AJ2103" s="32" t="s">
        <v>6417</v>
      </c>
      <c r="AK2103" s="32" t="s">
        <v>6418</v>
      </c>
      <c r="AL2103" s="32">
        <v>1</v>
      </c>
      <c r="AM2103" s="32">
        <v>93</v>
      </c>
      <c r="AN2103" s="32" t="s">
        <v>128</v>
      </c>
      <c r="AO2103" s="32" t="s">
        <v>129</v>
      </c>
      <c r="AP2103" s="32">
        <v>2022</v>
      </c>
      <c r="AQ2103" s="32" t="s">
        <v>130</v>
      </c>
      <c r="AR2103" s="32">
        <v>2022</v>
      </c>
      <c r="AS2103" s="32" t="s">
        <v>115</v>
      </c>
      <c r="AT2103" s="32" t="b">
        <v>0</v>
      </c>
      <c r="AU2103" s="32" t="s">
        <v>115</v>
      </c>
      <c r="AV2103" s="32" t="s">
        <v>115</v>
      </c>
      <c r="AW2103" s="32" t="s">
        <v>115</v>
      </c>
      <c r="AX2103" s="32" t="b">
        <v>0</v>
      </c>
      <c r="AY2103" s="32" t="s">
        <v>115</v>
      </c>
      <c r="AZ2103" s="110" t="s">
        <v>115</v>
      </c>
      <c r="BA2103" s="32" t="s">
        <v>115</v>
      </c>
      <c r="BB2103" s="32" t="s">
        <v>115</v>
      </c>
      <c r="BC2103" s="32" t="s">
        <v>115</v>
      </c>
      <c r="BD2103" s="32" t="s">
        <v>115</v>
      </c>
      <c r="BE2103" s="32" t="s">
        <v>115</v>
      </c>
      <c r="BF2103" s="110" t="s">
        <v>115</v>
      </c>
      <c r="BG2103" s="32" t="s">
        <v>131</v>
      </c>
      <c r="BH2103" s="32" t="s">
        <v>115</v>
      </c>
      <c r="BI2103" s="32" t="s">
        <v>960</v>
      </c>
      <c r="BJ2103" s="32">
        <v>5</v>
      </c>
      <c r="BK2103" s="110">
        <v>48317</v>
      </c>
      <c r="BL2103" s="110">
        <v>44985</v>
      </c>
      <c r="BM2103" s="110">
        <v>48452</v>
      </c>
      <c r="BN2103" s="32" t="s">
        <v>245</v>
      </c>
      <c r="BO2103" s="32" t="s">
        <v>115</v>
      </c>
      <c r="BP2103" s="32" t="b">
        <v>0</v>
      </c>
      <c r="BQ2103" s="116">
        <v>4755</v>
      </c>
      <c r="BR2103" s="32" t="s">
        <v>134</v>
      </c>
      <c r="BS2103" s="116">
        <v>37.160600000000002</v>
      </c>
      <c r="BT2103" s="116">
        <v>114.0359</v>
      </c>
      <c r="BU2103" s="116">
        <v>0</v>
      </c>
      <c r="BV2103" s="116">
        <v>36.533999999999999</v>
      </c>
      <c r="BW2103" s="116">
        <v>0.62649999999999995</v>
      </c>
      <c r="BX2103" s="116">
        <v>0</v>
      </c>
      <c r="BY2103" s="116">
        <v>0</v>
      </c>
      <c r="BZ2103" s="116">
        <v>0</v>
      </c>
      <c r="CA2103" s="116">
        <v>0</v>
      </c>
      <c r="CB2103" s="116">
        <v>0</v>
      </c>
      <c r="CC2103" s="116">
        <v>0</v>
      </c>
      <c r="CD2103" s="116">
        <v>0</v>
      </c>
      <c r="CE2103" s="116">
        <v>37.160600000000002</v>
      </c>
      <c r="CF2103" s="32" t="s">
        <v>135</v>
      </c>
      <c r="CG2103" s="32" t="s">
        <v>136</v>
      </c>
      <c r="CH2103" s="32" t="s">
        <v>163</v>
      </c>
      <c r="CI2103" s="116">
        <v>0</v>
      </c>
      <c r="CJ2103" s="116">
        <v>0</v>
      </c>
      <c r="CK2103" s="116">
        <v>33.858350000000002</v>
      </c>
      <c r="CL2103" s="116">
        <v>0.58062999999999998</v>
      </c>
      <c r="CM2103" s="116">
        <v>0</v>
      </c>
      <c r="CN2103" s="116">
        <v>0</v>
      </c>
      <c r="CO2103" s="113">
        <v>0</v>
      </c>
      <c r="CP2103" s="32" t="s">
        <v>134</v>
      </c>
      <c r="CQ2103" s="32" t="s">
        <v>115</v>
      </c>
      <c r="CR2103" s="32" t="s">
        <v>279</v>
      </c>
      <c r="CS2103" s="32" t="s">
        <v>115</v>
      </c>
      <c r="CT2103" s="113">
        <v>0</v>
      </c>
      <c r="CU2103" s="113">
        <v>1</v>
      </c>
      <c r="CV2103" s="33" t="s">
        <v>1903</v>
      </c>
    </row>
    <row r="2104" spans="2:100">
      <c r="B2104" s="31">
        <v>2100</v>
      </c>
      <c r="C2104" s="32" t="s">
        <v>6419</v>
      </c>
      <c r="D2104" s="128"/>
      <c r="E2104" s="128"/>
      <c r="F2104" s="32" t="s">
        <v>6420</v>
      </c>
      <c r="G2104" s="32" t="s">
        <v>6421</v>
      </c>
      <c r="H2104" s="32" t="s">
        <v>1498</v>
      </c>
      <c r="I2104" s="32" t="s">
        <v>189</v>
      </c>
      <c r="J2104" s="32" t="s">
        <v>115</v>
      </c>
      <c r="K2104" s="32" t="s">
        <v>6422</v>
      </c>
      <c r="L2104" s="32" t="s">
        <v>404</v>
      </c>
      <c r="M2104" s="32" t="s">
        <v>5235</v>
      </c>
      <c r="N2104" s="32" t="s">
        <v>115</v>
      </c>
      <c r="O2104" s="32" t="s">
        <v>115</v>
      </c>
      <c r="P2104" s="110">
        <v>45518</v>
      </c>
      <c r="Q2104" s="32">
        <v>95</v>
      </c>
      <c r="R2104" s="32" t="s">
        <v>220</v>
      </c>
      <c r="S2104" s="32" t="s">
        <v>1819</v>
      </c>
      <c r="T2104" s="32" t="s">
        <v>2373</v>
      </c>
      <c r="U2104" s="32" t="s">
        <v>502</v>
      </c>
      <c r="V2104" s="32" t="s">
        <v>1512</v>
      </c>
      <c r="W2104" s="32" t="s">
        <v>123</v>
      </c>
      <c r="X2104" s="32" t="s">
        <v>887</v>
      </c>
      <c r="Y2104" s="128"/>
      <c r="Z2104" s="119">
        <v>11</v>
      </c>
      <c r="AA2104" s="119" t="s">
        <v>115</v>
      </c>
      <c r="AB2104" s="32" t="s">
        <v>1728</v>
      </c>
      <c r="AC2104" s="32" t="s">
        <v>115</v>
      </c>
      <c r="AD2104" s="32" t="s">
        <v>2158</v>
      </c>
      <c r="AE2104" s="32" t="s">
        <v>4966</v>
      </c>
      <c r="AF2104" s="32" t="s">
        <v>6423</v>
      </c>
      <c r="AG2104" s="32" t="s">
        <v>4171</v>
      </c>
      <c r="AH2104" s="32" t="s">
        <v>422</v>
      </c>
      <c r="AI2104" s="32">
        <v>5785358</v>
      </c>
      <c r="AJ2104" s="32" t="s">
        <v>6424</v>
      </c>
      <c r="AK2104" s="32" t="s">
        <v>6425</v>
      </c>
      <c r="AL2104" s="32">
        <v>7</v>
      </c>
      <c r="AM2104" s="32">
        <v>93</v>
      </c>
      <c r="AN2104" s="32" t="s">
        <v>128</v>
      </c>
      <c r="AO2104" s="32" t="s">
        <v>129</v>
      </c>
      <c r="AP2104" s="32">
        <v>2021</v>
      </c>
      <c r="AQ2104" s="32" t="s">
        <v>130</v>
      </c>
      <c r="AR2104" s="32">
        <v>2019</v>
      </c>
      <c r="AS2104" s="32" t="s">
        <v>115</v>
      </c>
      <c r="AT2104" s="32" t="b">
        <v>0</v>
      </c>
      <c r="AU2104" s="32" t="s">
        <v>115</v>
      </c>
      <c r="AV2104" s="32" t="s">
        <v>115</v>
      </c>
      <c r="AW2104" s="32" t="s">
        <v>115</v>
      </c>
      <c r="AX2104" s="32" t="b">
        <v>0</v>
      </c>
      <c r="AY2104" s="32" t="s">
        <v>203</v>
      </c>
      <c r="AZ2104" s="110" t="s">
        <v>203</v>
      </c>
      <c r="BA2104" s="32" t="s">
        <v>203</v>
      </c>
      <c r="BB2104" s="32" t="s">
        <v>203</v>
      </c>
      <c r="BC2104" s="32" t="s">
        <v>203</v>
      </c>
      <c r="BD2104" s="32" t="s">
        <v>203</v>
      </c>
      <c r="BE2104" s="32" t="s">
        <v>1910</v>
      </c>
      <c r="BF2104" s="110" t="s">
        <v>203</v>
      </c>
      <c r="BG2104" s="32" t="s">
        <v>203</v>
      </c>
      <c r="BH2104" s="32" t="s">
        <v>203</v>
      </c>
      <c r="BI2104" s="32" t="s">
        <v>468</v>
      </c>
      <c r="BJ2104" s="32">
        <v>4</v>
      </c>
      <c r="BK2104" s="110">
        <v>47731</v>
      </c>
      <c r="BL2104" s="110">
        <v>46053</v>
      </c>
      <c r="BM2104" s="110">
        <v>48358</v>
      </c>
      <c r="BN2104" s="32" t="s">
        <v>308</v>
      </c>
      <c r="BO2104" s="32" t="s">
        <v>115</v>
      </c>
      <c r="BP2104" s="32" t="b">
        <v>0</v>
      </c>
      <c r="BQ2104" s="116">
        <v>123300</v>
      </c>
      <c r="BR2104" s="32" t="s">
        <v>134</v>
      </c>
      <c r="BS2104" s="116">
        <v>2478.3833</v>
      </c>
      <c r="BT2104" s="116">
        <v>2478.3833</v>
      </c>
      <c r="BU2104" s="116">
        <v>919.31550000000004</v>
      </c>
      <c r="BV2104" s="116">
        <v>566.80840000000001</v>
      </c>
      <c r="BW2104" s="116">
        <v>53.960799999999999</v>
      </c>
      <c r="BX2104" s="116">
        <v>24.5855</v>
      </c>
      <c r="BY2104" s="116">
        <v>72.088700000000003</v>
      </c>
      <c r="BZ2104" s="116">
        <v>0</v>
      </c>
      <c r="CA2104" s="116">
        <v>0</v>
      </c>
      <c r="CB2104" s="116">
        <v>0</v>
      </c>
      <c r="CC2104" s="116">
        <v>0</v>
      </c>
      <c r="CD2104" s="116">
        <v>0</v>
      </c>
      <c r="CE2104" s="116">
        <v>2406.2946000000002</v>
      </c>
      <c r="CF2104" s="32" t="s">
        <v>135</v>
      </c>
      <c r="CG2104" s="32" t="s">
        <v>136</v>
      </c>
      <c r="CH2104" s="32" t="s">
        <v>115</v>
      </c>
      <c r="CI2104" s="116">
        <v>0</v>
      </c>
      <c r="CJ2104" s="116">
        <v>0</v>
      </c>
      <c r="CK2104" s="116">
        <v>0</v>
      </c>
      <c r="CL2104" s="116">
        <v>0</v>
      </c>
      <c r="CM2104" s="116">
        <v>0</v>
      </c>
      <c r="CN2104" s="116">
        <v>0</v>
      </c>
      <c r="CO2104" s="113">
        <v>0</v>
      </c>
      <c r="CP2104" s="32" t="s">
        <v>134</v>
      </c>
      <c r="CQ2104" s="32" t="s">
        <v>115</v>
      </c>
      <c r="CR2104" s="32" t="s">
        <v>279</v>
      </c>
      <c r="CS2104" s="32" t="s">
        <v>115</v>
      </c>
      <c r="CT2104" s="113">
        <v>0</v>
      </c>
      <c r="CU2104" s="113">
        <v>1</v>
      </c>
      <c r="CV2104" s="33" t="s">
        <v>3023</v>
      </c>
    </row>
    <row r="2105" spans="2:100">
      <c r="B2105" s="31">
        <v>2101</v>
      </c>
      <c r="C2105" s="32" t="s">
        <v>6426</v>
      </c>
      <c r="D2105" s="128"/>
      <c r="E2105" s="128"/>
      <c r="F2105" s="32" t="s">
        <v>6420</v>
      </c>
      <c r="G2105" s="32" t="s">
        <v>6421</v>
      </c>
      <c r="H2105" s="32" t="s">
        <v>1498</v>
      </c>
      <c r="I2105" s="32" t="s">
        <v>189</v>
      </c>
      <c r="J2105" s="32" t="s">
        <v>115</v>
      </c>
      <c r="K2105" s="32" t="s">
        <v>6422</v>
      </c>
      <c r="L2105" s="32" t="s">
        <v>404</v>
      </c>
      <c r="M2105" s="32" t="s">
        <v>5235</v>
      </c>
      <c r="N2105" s="32" t="s">
        <v>115</v>
      </c>
      <c r="O2105" s="32" t="s">
        <v>115</v>
      </c>
      <c r="P2105" s="110">
        <v>45827</v>
      </c>
      <c r="Q2105" s="32">
        <v>82</v>
      </c>
      <c r="R2105" s="32" t="s">
        <v>220</v>
      </c>
      <c r="S2105" s="32" t="s">
        <v>1819</v>
      </c>
      <c r="T2105" s="32" t="s">
        <v>2373</v>
      </c>
      <c r="U2105" s="32" t="s">
        <v>502</v>
      </c>
      <c r="V2105" s="32" t="s">
        <v>1512</v>
      </c>
      <c r="W2105" s="32" t="s">
        <v>123</v>
      </c>
      <c r="X2105" s="32" t="s">
        <v>887</v>
      </c>
      <c r="Y2105" s="128"/>
      <c r="Z2105" s="119">
        <v>11</v>
      </c>
      <c r="AA2105" s="119" t="s">
        <v>115</v>
      </c>
      <c r="AB2105" s="32" t="s">
        <v>1728</v>
      </c>
      <c r="AC2105" s="32" t="s">
        <v>115</v>
      </c>
      <c r="AD2105" s="32" t="s">
        <v>6280</v>
      </c>
      <c r="AE2105" s="32" t="s">
        <v>4966</v>
      </c>
      <c r="AF2105" s="32" t="s">
        <v>6427</v>
      </c>
      <c r="AG2105" s="32" t="s">
        <v>6428</v>
      </c>
      <c r="AH2105" s="32" t="s">
        <v>422</v>
      </c>
      <c r="AI2105" s="32">
        <v>5778135</v>
      </c>
      <c r="AJ2105" s="32" t="s">
        <v>6424</v>
      </c>
      <c r="AK2105" s="32" t="s">
        <v>6425</v>
      </c>
      <c r="AL2105" s="32">
        <v>7</v>
      </c>
      <c r="AM2105" s="32">
        <v>93</v>
      </c>
      <c r="AN2105" s="32" t="s">
        <v>128</v>
      </c>
      <c r="AO2105" s="32" t="s">
        <v>129</v>
      </c>
      <c r="AP2105" s="32">
        <v>2021</v>
      </c>
      <c r="AQ2105" s="32" t="s">
        <v>130</v>
      </c>
      <c r="AR2105" s="32">
        <v>2019</v>
      </c>
      <c r="AS2105" s="32" t="s">
        <v>115</v>
      </c>
      <c r="AT2105" s="32" t="b">
        <v>0</v>
      </c>
      <c r="AU2105" s="32" t="s">
        <v>115</v>
      </c>
      <c r="AV2105" s="32" t="s">
        <v>115</v>
      </c>
      <c r="AW2105" s="32" t="s">
        <v>115</v>
      </c>
      <c r="AX2105" s="32" t="b">
        <v>0</v>
      </c>
      <c r="AY2105" s="32" t="s">
        <v>203</v>
      </c>
      <c r="AZ2105" s="110" t="s">
        <v>203</v>
      </c>
      <c r="BA2105" s="32" t="s">
        <v>203</v>
      </c>
      <c r="BB2105" s="32" t="s">
        <v>203</v>
      </c>
      <c r="BC2105" s="32" t="s">
        <v>203</v>
      </c>
      <c r="BD2105" s="32" t="s">
        <v>203</v>
      </c>
      <c r="BE2105" s="32" t="s">
        <v>1910</v>
      </c>
      <c r="BF2105" s="110" t="s">
        <v>203</v>
      </c>
      <c r="BG2105" s="32" t="s">
        <v>203</v>
      </c>
      <c r="BH2105" s="32" t="s">
        <v>203</v>
      </c>
      <c r="BI2105" s="32" t="s">
        <v>468</v>
      </c>
      <c r="BJ2105" s="32">
        <v>4</v>
      </c>
      <c r="BK2105" s="110">
        <v>48555</v>
      </c>
      <c r="BL2105" s="110">
        <v>46053</v>
      </c>
      <c r="BM2105" s="110">
        <v>49060</v>
      </c>
      <c r="BN2105" s="32" t="s">
        <v>245</v>
      </c>
      <c r="BO2105" s="32" t="s">
        <v>115</v>
      </c>
      <c r="BP2105" s="32" t="b">
        <v>0</v>
      </c>
      <c r="BQ2105" s="116">
        <v>123300</v>
      </c>
      <c r="BR2105" s="32" t="s">
        <v>134</v>
      </c>
      <c r="BS2105" s="116">
        <v>2451.4261999999999</v>
      </c>
      <c r="BT2105" s="116">
        <v>86705.024999999994</v>
      </c>
      <c r="BU2105" s="116">
        <v>849.60310000000004</v>
      </c>
      <c r="BV2105" s="116">
        <v>519.61300000000006</v>
      </c>
      <c r="BW2105" s="116">
        <v>57.313200000000002</v>
      </c>
      <c r="BX2105" s="116">
        <v>24.597100000000001</v>
      </c>
      <c r="BY2105" s="116">
        <v>71.304599999999994</v>
      </c>
      <c r="BZ2105" s="116">
        <v>0</v>
      </c>
      <c r="CA2105" s="116">
        <v>0</v>
      </c>
      <c r="CB2105" s="116">
        <v>0</v>
      </c>
      <c r="CC2105" s="116">
        <v>4000</v>
      </c>
      <c r="CD2105" s="116">
        <v>10938.973899999999</v>
      </c>
      <c r="CE2105" s="116">
        <v>2380.1215999999999</v>
      </c>
      <c r="CF2105" s="32" t="s">
        <v>135</v>
      </c>
      <c r="CG2105" s="32" t="s">
        <v>136</v>
      </c>
      <c r="CH2105" s="32" t="s">
        <v>115</v>
      </c>
      <c r="CI2105" s="116">
        <v>0</v>
      </c>
      <c r="CJ2105" s="116">
        <v>0</v>
      </c>
      <c r="CK2105" s="116">
        <v>0</v>
      </c>
      <c r="CL2105" s="116">
        <v>0</v>
      </c>
      <c r="CM2105" s="116">
        <v>0</v>
      </c>
      <c r="CN2105" s="116">
        <v>0</v>
      </c>
      <c r="CO2105" s="113">
        <v>0</v>
      </c>
      <c r="CP2105" s="32" t="s">
        <v>134</v>
      </c>
      <c r="CQ2105" s="32" t="s">
        <v>115</v>
      </c>
      <c r="CR2105" s="32" t="s">
        <v>6429</v>
      </c>
      <c r="CS2105" s="32" t="s">
        <v>115</v>
      </c>
      <c r="CT2105" s="113">
        <v>0</v>
      </c>
      <c r="CU2105" s="113">
        <v>1</v>
      </c>
      <c r="CV2105" s="33" t="s">
        <v>3023</v>
      </c>
    </row>
    <row r="2106" spans="2:100">
      <c r="B2106" s="31">
        <v>2102</v>
      </c>
      <c r="C2106" s="32" t="s">
        <v>6430</v>
      </c>
      <c r="D2106" s="128"/>
      <c r="E2106" s="128"/>
      <c r="F2106" s="32" t="s">
        <v>6420</v>
      </c>
      <c r="G2106" s="32" t="s">
        <v>6421</v>
      </c>
      <c r="H2106" s="32" t="s">
        <v>1498</v>
      </c>
      <c r="I2106" s="32" t="s">
        <v>189</v>
      </c>
      <c r="J2106" s="32" t="s">
        <v>115</v>
      </c>
      <c r="K2106" s="32" t="s">
        <v>115</v>
      </c>
      <c r="L2106" s="32" t="s">
        <v>404</v>
      </c>
      <c r="M2106" s="32" t="s">
        <v>5235</v>
      </c>
      <c r="N2106" s="32" t="s">
        <v>115</v>
      </c>
      <c r="O2106" s="32" t="s">
        <v>115</v>
      </c>
      <c r="P2106" s="110">
        <v>45518</v>
      </c>
      <c r="Q2106" s="32" t="s">
        <v>115</v>
      </c>
      <c r="R2106" s="32" t="s">
        <v>220</v>
      </c>
      <c r="S2106" s="32" t="s">
        <v>1819</v>
      </c>
      <c r="T2106" s="32" t="s">
        <v>2373</v>
      </c>
      <c r="U2106" s="32" t="s">
        <v>502</v>
      </c>
      <c r="V2106" s="32" t="s">
        <v>1512</v>
      </c>
      <c r="W2106" s="32" t="s">
        <v>123</v>
      </c>
      <c r="X2106" s="32" t="s">
        <v>887</v>
      </c>
      <c r="Y2106" s="128"/>
      <c r="Z2106" s="119" t="s">
        <v>115</v>
      </c>
      <c r="AA2106" s="119" t="s">
        <v>115</v>
      </c>
      <c r="AB2106" s="32" t="s">
        <v>1728</v>
      </c>
      <c r="AC2106" s="32" t="s">
        <v>115</v>
      </c>
      <c r="AD2106" s="32" t="s">
        <v>115</v>
      </c>
      <c r="AE2106" s="32" t="s">
        <v>115</v>
      </c>
      <c r="AF2106" s="32" t="s">
        <v>115</v>
      </c>
      <c r="AG2106" s="32" t="s">
        <v>115</v>
      </c>
      <c r="AH2106" s="32" t="s">
        <v>115</v>
      </c>
      <c r="AI2106" s="32">
        <v>5544561</v>
      </c>
      <c r="AJ2106" s="32" t="s">
        <v>6424</v>
      </c>
      <c r="AK2106" s="32" t="s">
        <v>6425</v>
      </c>
      <c r="AL2106" s="32">
        <v>7</v>
      </c>
      <c r="AM2106" s="32">
        <v>93</v>
      </c>
      <c r="AN2106" s="32" t="s">
        <v>128</v>
      </c>
      <c r="AO2106" s="32" t="s">
        <v>129</v>
      </c>
      <c r="AP2106" s="32">
        <v>2021</v>
      </c>
      <c r="AQ2106" s="32" t="s">
        <v>130</v>
      </c>
      <c r="AR2106" s="32">
        <v>2021</v>
      </c>
      <c r="AS2106" s="32" t="s">
        <v>115</v>
      </c>
      <c r="AT2106" s="32" t="b">
        <v>0</v>
      </c>
      <c r="AU2106" s="32" t="s">
        <v>115</v>
      </c>
      <c r="AV2106" s="32" t="s">
        <v>115</v>
      </c>
      <c r="AW2106" s="32" t="s">
        <v>115</v>
      </c>
      <c r="AX2106" s="32" t="b">
        <v>0</v>
      </c>
      <c r="AY2106" s="32" t="s">
        <v>115</v>
      </c>
      <c r="AZ2106" s="110" t="s">
        <v>115</v>
      </c>
      <c r="BA2106" s="32" t="s">
        <v>115</v>
      </c>
      <c r="BB2106" s="32" t="s">
        <v>115</v>
      </c>
      <c r="BC2106" s="32" t="s">
        <v>115</v>
      </c>
      <c r="BD2106" s="32" t="s">
        <v>115</v>
      </c>
      <c r="BE2106" s="32" t="s">
        <v>115</v>
      </c>
      <c r="BF2106" s="110" t="s">
        <v>115</v>
      </c>
      <c r="BG2106" s="32" t="s">
        <v>131</v>
      </c>
      <c r="BH2106" s="32" t="s">
        <v>115</v>
      </c>
      <c r="BI2106" s="32" t="s">
        <v>195</v>
      </c>
      <c r="BJ2106" s="32">
        <v>2</v>
      </c>
      <c r="BK2106" s="110">
        <v>44849</v>
      </c>
      <c r="BL2106" s="110">
        <v>46053</v>
      </c>
      <c r="BM2106" s="110">
        <v>44896</v>
      </c>
      <c r="BN2106" s="32" t="s">
        <v>115</v>
      </c>
      <c r="BO2106" s="32" t="s">
        <v>115</v>
      </c>
      <c r="BP2106" s="32" t="b">
        <v>0</v>
      </c>
      <c r="BQ2106" s="116">
        <v>123300</v>
      </c>
      <c r="BR2106" s="32" t="s">
        <v>134</v>
      </c>
      <c r="BS2106" s="116">
        <v>393.04419999999999</v>
      </c>
      <c r="BT2106" s="116">
        <v>393.04419999999999</v>
      </c>
      <c r="BU2106" s="116">
        <v>252.83320000000001</v>
      </c>
      <c r="BV2106" s="116">
        <v>147.21879999999999</v>
      </c>
      <c r="BW2106" s="116">
        <v>-7.0079000000000002</v>
      </c>
      <c r="BX2106" s="116">
        <v>0</v>
      </c>
      <c r="BY2106" s="116">
        <v>0</v>
      </c>
      <c r="BZ2106" s="116">
        <v>0</v>
      </c>
      <c r="CA2106" s="116">
        <v>0</v>
      </c>
      <c r="CB2106" s="116">
        <v>0</v>
      </c>
      <c r="CC2106" s="116">
        <v>0</v>
      </c>
      <c r="CD2106" s="116">
        <v>0</v>
      </c>
      <c r="CE2106" s="116">
        <v>393.04419999999999</v>
      </c>
      <c r="CF2106" s="32" t="s">
        <v>135</v>
      </c>
      <c r="CG2106" s="32" t="s">
        <v>136</v>
      </c>
      <c r="CH2106" s="32" t="s">
        <v>241</v>
      </c>
      <c r="CI2106" s="116">
        <v>0</v>
      </c>
      <c r="CJ2106" s="116">
        <v>252.83323999999999</v>
      </c>
      <c r="CK2106" s="116">
        <v>147.21878999999998</v>
      </c>
      <c r="CL2106" s="116">
        <v>-7.0078600000000009</v>
      </c>
      <c r="CM2106" s="116">
        <v>0</v>
      </c>
      <c r="CN2106" s="116">
        <v>0</v>
      </c>
      <c r="CO2106" s="113">
        <v>0</v>
      </c>
      <c r="CP2106" s="32" t="s">
        <v>134</v>
      </c>
      <c r="CQ2106" s="32" t="s">
        <v>115</v>
      </c>
      <c r="CR2106" s="32" t="s">
        <v>134</v>
      </c>
      <c r="CS2106" s="32" t="s">
        <v>115</v>
      </c>
      <c r="CT2106" s="113">
        <v>0</v>
      </c>
      <c r="CU2106" s="113">
        <v>1</v>
      </c>
      <c r="CV2106" s="33" t="s">
        <v>1903</v>
      </c>
    </row>
    <row r="2107" spans="2:100">
      <c r="B2107" s="28">
        <v>2103</v>
      </c>
      <c r="C2107" s="29" t="s">
        <v>6431</v>
      </c>
      <c r="D2107" s="129"/>
      <c r="E2107" s="129"/>
      <c r="F2107" s="29" t="s">
        <v>6420</v>
      </c>
      <c r="G2107" s="29" t="s">
        <v>6421</v>
      </c>
      <c r="H2107" s="29" t="s">
        <v>1498</v>
      </c>
      <c r="I2107" s="29" t="s">
        <v>189</v>
      </c>
      <c r="J2107" s="29" t="s">
        <v>115</v>
      </c>
      <c r="K2107" s="29" t="s">
        <v>115</v>
      </c>
      <c r="L2107" s="29" t="s">
        <v>404</v>
      </c>
      <c r="M2107" s="29" t="s">
        <v>5235</v>
      </c>
      <c r="N2107" s="29" t="s">
        <v>115</v>
      </c>
      <c r="O2107" s="29" t="s">
        <v>115</v>
      </c>
      <c r="P2107" s="109">
        <v>45518</v>
      </c>
      <c r="Q2107" s="29" t="s">
        <v>115</v>
      </c>
      <c r="R2107" s="29" t="s">
        <v>220</v>
      </c>
      <c r="S2107" s="29" t="s">
        <v>1819</v>
      </c>
      <c r="T2107" s="29" t="s">
        <v>2373</v>
      </c>
      <c r="U2107" s="29" t="s">
        <v>502</v>
      </c>
      <c r="V2107" s="29" t="s">
        <v>1512</v>
      </c>
      <c r="W2107" s="29" t="s">
        <v>123</v>
      </c>
      <c r="X2107" s="29" t="s">
        <v>887</v>
      </c>
      <c r="Y2107" s="129"/>
      <c r="Z2107" s="118" t="s">
        <v>115</v>
      </c>
      <c r="AA2107" s="118" t="s">
        <v>115</v>
      </c>
      <c r="AB2107" s="29" t="s">
        <v>1728</v>
      </c>
      <c r="AC2107" s="29" t="s">
        <v>115</v>
      </c>
      <c r="AD2107" s="29" t="s">
        <v>115</v>
      </c>
      <c r="AE2107" s="29" t="s">
        <v>115</v>
      </c>
      <c r="AF2107" s="29" t="s">
        <v>115</v>
      </c>
      <c r="AG2107" s="29" t="s">
        <v>115</v>
      </c>
      <c r="AH2107" s="29" t="s">
        <v>115</v>
      </c>
      <c r="AI2107" s="29">
        <v>5795658</v>
      </c>
      <c r="AJ2107" s="29" t="s">
        <v>6424</v>
      </c>
      <c r="AK2107" s="29" t="s">
        <v>6425</v>
      </c>
      <c r="AL2107" s="29">
        <v>7</v>
      </c>
      <c r="AM2107" s="29">
        <v>93</v>
      </c>
      <c r="AN2107" s="29" t="s">
        <v>128</v>
      </c>
      <c r="AO2107" s="29" t="s">
        <v>129</v>
      </c>
      <c r="AP2107" s="29">
        <v>2021</v>
      </c>
      <c r="AQ2107" s="29" t="s">
        <v>130</v>
      </c>
      <c r="AR2107" s="29">
        <v>2021</v>
      </c>
      <c r="AS2107" s="29" t="s">
        <v>115</v>
      </c>
      <c r="AT2107" s="29" t="b">
        <v>0</v>
      </c>
      <c r="AU2107" s="29" t="s">
        <v>115</v>
      </c>
      <c r="AV2107" s="29" t="s">
        <v>115</v>
      </c>
      <c r="AW2107" s="29" t="s">
        <v>115</v>
      </c>
      <c r="AX2107" s="29" t="b">
        <v>0</v>
      </c>
      <c r="AY2107" s="29" t="s">
        <v>115</v>
      </c>
      <c r="AZ2107" s="109" t="s">
        <v>115</v>
      </c>
      <c r="BA2107" s="29" t="s">
        <v>115</v>
      </c>
      <c r="BB2107" s="29" t="s">
        <v>115</v>
      </c>
      <c r="BC2107" s="29" t="s">
        <v>115</v>
      </c>
      <c r="BD2107" s="29" t="s">
        <v>115</v>
      </c>
      <c r="BE2107" s="29" t="s">
        <v>115</v>
      </c>
      <c r="BF2107" s="109" t="s">
        <v>115</v>
      </c>
      <c r="BG2107" s="29" t="s">
        <v>131</v>
      </c>
      <c r="BH2107" s="29" t="s">
        <v>115</v>
      </c>
      <c r="BI2107" s="29" t="s">
        <v>468</v>
      </c>
      <c r="BJ2107" s="29">
        <v>3</v>
      </c>
      <c r="BK2107" s="109">
        <v>44202</v>
      </c>
      <c r="BL2107" s="109">
        <v>46053</v>
      </c>
      <c r="BM2107" s="109">
        <v>44209</v>
      </c>
      <c r="BN2107" s="29" t="s">
        <v>115</v>
      </c>
      <c r="BO2107" s="29" t="s">
        <v>115</v>
      </c>
      <c r="BP2107" s="29" t="b">
        <v>0</v>
      </c>
      <c r="BQ2107" s="115">
        <v>123300</v>
      </c>
      <c r="BR2107" s="29" t="s">
        <v>134</v>
      </c>
      <c r="BS2107" s="115">
        <v>20.9772</v>
      </c>
      <c r="BT2107" s="115">
        <v>20.9772</v>
      </c>
      <c r="BU2107" s="115">
        <v>13.8217</v>
      </c>
      <c r="BV2107" s="115">
        <v>7.1555</v>
      </c>
      <c r="BW2107" s="115">
        <v>0</v>
      </c>
      <c r="BX2107" s="115">
        <v>0</v>
      </c>
      <c r="BY2107" s="115">
        <v>0</v>
      </c>
      <c r="BZ2107" s="115">
        <v>0</v>
      </c>
      <c r="CA2107" s="115">
        <v>0</v>
      </c>
      <c r="CB2107" s="115">
        <v>0</v>
      </c>
      <c r="CC2107" s="115">
        <v>0</v>
      </c>
      <c r="CD2107" s="115">
        <v>0</v>
      </c>
      <c r="CE2107" s="115">
        <v>20.9772</v>
      </c>
      <c r="CF2107" s="29" t="s">
        <v>135</v>
      </c>
      <c r="CG2107" s="29" t="s">
        <v>136</v>
      </c>
      <c r="CH2107" s="29" t="s">
        <v>156</v>
      </c>
      <c r="CI2107" s="115">
        <v>0</v>
      </c>
      <c r="CJ2107" s="115">
        <v>0</v>
      </c>
      <c r="CK2107" s="115">
        <v>0</v>
      </c>
      <c r="CL2107" s="115">
        <v>0</v>
      </c>
      <c r="CM2107" s="115">
        <v>0</v>
      </c>
      <c r="CN2107" s="115">
        <v>0</v>
      </c>
      <c r="CO2107" s="112">
        <v>0</v>
      </c>
      <c r="CP2107" s="29" t="s">
        <v>134</v>
      </c>
      <c r="CQ2107" s="29" t="s">
        <v>115</v>
      </c>
      <c r="CR2107" s="29" t="s">
        <v>134</v>
      </c>
      <c r="CS2107" s="29" t="s">
        <v>115</v>
      </c>
      <c r="CT2107" s="112">
        <v>0</v>
      </c>
      <c r="CU2107" s="112">
        <v>1</v>
      </c>
      <c r="CV2107" s="30" t="s">
        <v>4859</v>
      </c>
    </row>
    <row r="2108" spans="2:100">
      <c r="B2108" s="31">
        <v>2104</v>
      </c>
      <c r="C2108" s="32" t="s">
        <v>6432</v>
      </c>
      <c r="D2108" s="128"/>
      <c r="E2108" s="128"/>
      <c r="F2108" s="32" t="s">
        <v>6420</v>
      </c>
      <c r="G2108" s="32" t="s">
        <v>6421</v>
      </c>
      <c r="H2108" s="32" t="s">
        <v>1498</v>
      </c>
      <c r="I2108" s="32" t="s">
        <v>189</v>
      </c>
      <c r="J2108" s="32" t="s">
        <v>115</v>
      </c>
      <c r="K2108" s="32" t="s">
        <v>115</v>
      </c>
      <c r="L2108" s="32" t="s">
        <v>404</v>
      </c>
      <c r="M2108" s="32" t="s">
        <v>5235</v>
      </c>
      <c r="N2108" s="32" t="s">
        <v>115</v>
      </c>
      <c r="O2108" s="32" t="s">
        <v>115</v>
      </c>
      <c r="P2108" s="110">
        <v>45518</v>
      </c>
      <c r="Q2108" s="32">
        <v>94</v>
      </c>
      <c r="R2108" s="32" t="s">
        <v>220</v>
      </c>
      <c r="S2108" s="32" t="s">
        <v>1819</v>
      </c>
      <c r="T2108" s="32" t="s">
        <v>2373</v>
      </c>
      <c r="U2108" s="32" t="s">
        <v>502</v>
      </c>
      <c r="V2108" s="32" t="s">
        <v>1512</v>
      </c>
      <c r="W2108" s="32" t="s">
        <v>123</v>
      </c>
      <c r="X2108" s="32" t="s">
        <v>887</v>
      </c>
      <c r="Y2108" s="128"/>
      <c r="Z2108" s="119" t="s">
        <v>115</v>
      </c>
      <c r="AA2108" s="119" t="s">
        <v>115</v>
      </c>
      <c r="AB2108" s="32" t="s">
        <v>1728</v>
      </c>
      <c r="AC2108" s="32" t="s">
        <v>115</v>
      </c>
      <c r="AD2108" s="32" t="s">
        <v>115</v>
      </c>
      <c r="AE2108" s="32" t="s">
        <v>115</v>
      </c>
      <c r="AF2108" s="32" t="s">
        <v>115</v>
      </c>
      <c r="AG2108" s="32" t="s">
        <v>4171</v>
      </c>
      <c r="AH2108" s="32" t="s">
        <v>422</v>
      </c>
      <c r="AI2108" s="32">
        <v>5798079</v>
      </c>
      <c r="AJ2108" s="32" t="s">
        <v>6424</v>
      </c>
      <c r="AK2108" s="32" t="s">
        <v>6425</v>
      </c>
      <c r="AL2108" s="32">
        <v>7</v>
      </c>
      <c r="AM2108" s="32">
        <v>93</v>
      </c>
      <c r="AN2108" s="32" t="s">
        <v>128</v>
      </c>
      <c r="AO2108" s="32" t="s">
        <v>129</v>
      </c>
      <c r="AP2108" s="32">
        <v>2021</v>
      </c>
      <c r="AQ2108" s="32" t="s">
        <v>130</v>
      </c>
      <c r="AR2108" s="32">
        <v>2021</v>
      </c>
      <c r="AS2108" s="32" t="s">
        <v>115</v>
      </c>
      <c r="AT2108" s="32" t="b">
        <v>0</v>
      </c>
      <c r="AU2108" s="32" t="s">
        <v>115</v>
      </c>
      <c r="AV2108" s="32" t="s">
        <v>115</v>
      </c>
      <c r="AW2108" s="32" t="s">
        <v>115</v>
      </c>
      <c r="AX2108" s="32" t="b">
        <v>0</v>
      </c>
      <c r="AY2108" s="32" t="s">
        <v>115</v>
      </c>
      <c r="AZ2108" s="110" t="s">
        <v>115</v>
      </c>
      <c r="BA2108" s="32" t="s">
        <v>115</v>
      </c>
      <c r="BB2108" s="32" t="s">
        <v>115</v>
      </c>
      <c r="BC2108" s="32" t="s">
        <v>115</v>
      </c>
      <c r="BD2108" s="32" t="s">
        <v>115</v>
      </c>
      <c r="BE2108" s="32" t="s">
        <v>115</v>
      </c>
      <c r="BF2108" s="110" t="s">
        <v>115</v>
      </c>
      <c r="BG2108" s="32" t="s">
        <v>131</v>
      </c>
      <c r="BH2108" s="32" t="s">
        <v>115</v>
      </c>
      <c r="BI2108" s="32" t="s">
        <v>468</v>
      </c>
      <c r="BJ2108" s="32">
        <v>3</v>
      </c>
      <c r="BK2108" s="110">
        <v>44866</v>
      </c>
      <c r="BL2108" s="110">
        <v>46053</v>
      </c>
      <c r="BM2108" s="110">
        <v>44896</v>
      </c>
      <c r="BN2108" s="32" t="s">
        <v>115</v>
      </c>
      <c r="BO2108" s="32" t="s">
        <v>115</v>
      </c>
      <c r="BP2108" s="32" t="b">
        <v>0</v>
      </c>
      <c r="BQ2108" s="116">
        <v>123300</v>
      </c>
      <c r="BR2108" s="32" t="s">
        <v>134</v>
      </c>
      <c r="BS2108" s="116">
        <v>249.18469999999999</v>
      </c>
      <c r="BT2108" s="116">
        <v>249.18469999999999</v>
      </c>
      <c r="BU2108" s="116">
        <v>40.6038</v>
      </c>
      <c r="BV2108" s="116">
        <v>186.89320000000001</v>
      </c>
      <c r="BW2108" s="116">
        <v>13.2529</v>
      </c>
      <c r="BX2108" s="116">
        <v>6.9504999999999999</v>
      </c>
      <c r="BY2108" s="116">
        <v>1.4841</v>
      </c>
      <c r="BZ2108" s="116">
        <v>0</v>
      </c>
      <c r="CA2108" s="116">
        <v>0</v>
      </c>
      <c r="CB2108" s="116">
        <v>0</v>
      </c>
      <c r="CC2108" s="116">
        <v>0</v>
      </c>
      <c r="CD2108" s="116">
        <v>0</v>
      </c>
      <c r="CE2108" s="116">
        <v>247.70059999999998</v>
      </c>
      <c r="CF2108" s="32" t="s">
        <v>135</v>
      </c>
      <c r="CG2108" s="32" t="s">
        <v>136</v>
      </c>
      <c r="CH2108" s="32" t="s">
        <v>156</v>
      </c>
      <c r="CI2108" s="116">
        <v>0</v>
      </c>
      <c r="CJ2108" s="116">
        <v>0</v>
      </c>
      <c r="CK2108" s="116">
        <v>0</v>
      </c>
      <c r="CL2108" s="116">
        <v>0</v>
      </c>
      <c r="CM2108" s="116">
        <v>0</v>
      </c>
      <c r="CN2108" s="116">
        <v>0</v>
      </c>
      <c r="CO2108" s="113">
        <v>0</v>
      </c>
      <c r="CP2108" s="32" t="s">
        <v>134</v>
      </c>
      <c r="CQ2108" s="32" t="s">
        <v>115</v>
      </c>
      <c r="CR2108" s="32" t="s">
        <v>134</v>
      </c>
      <c r="CS2108" s="32" t="s">
        <v>115</v>
      </c>
      <c r="CT2108" s="113">
        <v>0</v>
      </c>
      <c r="CU2108" s="113">
        <v>1</v>
      </c>
      <c r="CV2108" s="33" t="s">
        <v>4859</v>
      </c>
    </row>
    <row r="2109" spans="2:100">
      <c r="B2109" s="31">
        <v>2105</v>
      </c>
      <c r="C2109" s="32" t="s">
        <v>6433</v>
      </c>
      <c r="D2109" s="128"/>
      <c r="E2109" s="128"/>
      <c r="F2109" s="32" t="s">
        <v>6420</v>
      </c>
      <c r="G2109" s="32" t="s">
        <v>6421</v>
      </c>
      <c r="H2109" s="32" t="s">
        <v>1498</v>
      </c>
      <c r="I2109" s="32" t="s">
        <v>189</v>
      </c>
      <c r="J2109" s="32" t="s">
        <v>115</v>
      </c>
      <c r="K2109" s="32" t="s">
        <v>115</v>
      </c>
      <c r="L2109" s="32" t="s">
        <v>404</v>
      </c>
      <c r="M2109" s="32" t="s">
        <v>5235</v>
      </c>
      <c r="N2109" s="32" t="s">
        <v>115</v>
      </c>
      <c r="O2109" s="32" t="s">
        <v>115</v>
      </c>
      <c r="P2109" s="110">
        <v>45827</v>
      </c>
      <c r="Q2109" s="32">
        <v>81</v>
      </c>
      <c r="R2109" s="32" t="s">
        <v>220</v>
      </c>
      <c r="S2109" s="32" t="s">
        <v>1819</v>
      </c>
      <c r="T2109" s="32" t="s">
        <v>2373</v>
      </c>
      <c r="U2109" s="32" t="s">
        <v>502</v>
      </c>
      <c r="V2109" s="32" t="s">
        <v>1512</v>
      </c>
      <c r="W2109" s="32" t="s">
        <v>123</v>
      </c>
      <c r="X2109" s="32" t="s">
        <v>887</v>
      </c>
      <c r="Y2109" s="128"/>
      <c r="Z2109" s="119" t="s">
        <v>115</v>
      </c>
      <c r="AA2109" s="119" t="s">
        <v>115</v>
      </c>
      <c r="AB2109" s="32" t="s">
        <v>1728</v>
      </c>
      <c r="AC2109" s="32" t="s">
        <v>115</v>
      </c>
      <c r="AD2109" s="32" t="s">
        <v>115</v>
      </c>
      <c r="AE2109" s="32" t="s">
        <v>115</v>
      </c>
      <c r="AF2109" s="32" t="s">
        <v>115</v>
      </c>
      <c r="AG2109" s="32" t="s">
        <v>115</v>
      </c>
      <c r="AH2109" s="32" t="s">
        <v>115</v>
      </c>
      <c r="AI2109" s="32">
        <v>5798080</v>
      </c>
      <c r="AJ2109" s="32" t="s">
        <v>6424</v>
      </c>
      <c r="AK2109" s="32" t="s">
        <v>6425</v>
      </c>
      <c r="AL2109" s="32">
        <v>7</v>
      </c>
      <c r="AM2109" s="32">
        <v>93</v>
      </c>
      <c r="AN2109" s="32" t="s">
        <v>128</v>
      </c>
      <c r="AO2109" s="32" t="s">
        <v>129</v>
      </c>
      <c r="AP2109" s="32">
        <v>2021</v>
      </c>
      <c r="AQ2109" s="32" t="s">
        <v>130</v>
      </c>
      <c r="AR2109" s="32">
        <v>2021</v>
      </c>
      <c r="AS2109" s="32" t="s">
        <v>115</v>
      </c>
      <c r="AT2109" s="32" t="b">
        <v>0</v>
      </c>
      <c r="AU2109" s="32" t="s">
        <v>115</v>
      </c>
      <c r="AV2109" s="32" t="s">
        <v>115</v>
      </c>
      <c r="AW2109" s="32" t="s">
        <v>115</v>
      </c>
      <c r="AX2109" s="32" t="b">
        <v>0</v>
      </c>
      <c r="AY2109" s="32" t="s">
        <v>115</v>
      </c>
      <c r="AZ2109" s="110" t="s">
        <v>115</v>
      </c>
      <c r="BA2109" s="32" t="s">
        <v>115</v>
      </c>
      <c r="BB2109" s="32" t="s">
        <v>115</v>
      </c>
      <c r="BC2109" s="32" t="s">
        <v>115</v>
      </c>
      <c r="BD2109" s="32" t="s">
        <v>115</v>
      </c>
      <c r="BE2109" s="32" t="s">
        <v>115</v>
      </c>
      <c r="BF2109" s="110" t="s">
        <v>115</v>
      </c>
      <c r="BG2109" s="32" t="s">
        <v>131</v>
      </c>
      <c r="BH2109" s="32" t="s">
        <v>115</v>
      </c>
      <c r="BI2109" s="32" t="s">
        <v>468</v>
      </c>
      <c r="BJ2109" s="32">
        <v>3</v>
      </c>
      <c r="BK2109" s="110">
        <v>44866</v>
      </c>
      <c r="BL2109" s="110">
        <v>46053</v>
      </c>
      <c r="BM2109" s="110">
        <v>44896</v>
      </c>
      <c r="BN2109" s="32" t="s">
        <v>115</v>
      </c>
      <c r="BO2109" s="32" t="s">
        <v>115</v>
      </c>
      <c r="BP2109" s="32" t="b">
        <v>0</v>
      </c>
      <c r="BQ2109" s="116">
        <v>123300</v>
      </c>
      <c r="BR2109" s="32" t="s">
        <v>134</v>
      </c>
      <c r="BS2109" s="116">
        <v>236.7415</v>
      </c>
      <c r="BT2109" s="116">
        <v>236.7415</v>
      </c>
      <c r="BU2109" s="116">
        <v>41.2303</v>
      </c>
      <c r="BV2109" s="116">
        <v>187.68129999999999</v>
      </c>
      <c r="BW2109" s="116">
        <v>7.8299000000000003</v>
      </c>
      <c r="BX2109" s="116">
        <v>0</v>
      </c>
      <c r="BY2109" s="116">
        <v>0</v>
      </c>
      <c r="BZ2109" s="116">
        <v>0</v>
      </c>
      <c r="CA2109" s="116">
        <v>0</v>
      </c>
      <c r="CB2109" s="116">
        <v>0</v>
      </c>
      <c r="CC2109" s="116">
        <v>0</v>
      </c>
      <c r="CD2109" s="116">
        <v>0</v>
      </c>
      <c r="CE2109" s="116">
        <v>236.7415</v>
      </c>
      <c r="CF2109" s="32" t="s">
        <v>135</v>
      </c>
      <c r="CG2109" s="32" t="s">
        <v>136</v>
      </c>
      <c r="CH2109" s="32" t="s">
        <v>156</v>
      </c>
      <c r="CI2109" s="116">
        <v>0</v>
      </c>
      <c r="CJ2109" s="116">
        <v>0</v>
      </c>
      <c r="CK2109" s="116">
        <v>0</v>
      </c>
      <c r="CL2109" s="116">
        <v>0</v>
      </c>
      <c r="CM2109" s="116">
        <v>0</v>
      </c>
      <c r="CN2109" s="116">
        <v>0</v>
      </c>
      <c r="CO2109" s="113">
        <v>0</v>
      </c>
      <c r="CP2109" s="32" t="s">
        <v>134</v>
      </c>
      <c r="CQ2109" s="32" t="s">
        <v>115</v>
      </c>
      <c r="CR2109" s="32" t="s">
        <v>134</v>
      </c>
      <c r="CS2109" s="32" t="s">
        <v>115</v>
      </c>
      <c r="CT2109" s="113">
        <v>0</v>
      </c>
      <c r="CU2109" s="113">
        <v>1</v>
      </c>
      <c r="CV2109" s="33" t="s">
        <v>4859</v>
      </c>
    </row>
    <row r="2110" spans="2:100">
      <c r="B2110" s="31">
        <v>2106</v>
      </c>
      <c r="C2110" s="32" t="s">
        <v>6434</v>
      </c>
      <c r="D2110" s="128"/>
      <c r="E2110" s="128"/>
      <c r="F2110" s="32" t="s">
        <v>6435</v>
      </c>
      <c r="G2110" s="32" t="s">
        <v>6436</v>
      </c>
      <c r="H2110" s="32" t="s">
        <v>1498</v>
      </c>
      <c r="I2110" s="32" t="s">
        <v>189</v>
      </c>
      <c r="J2110" s="32" t="s">
        <v>115</v>
      </c>
      <c r="K2110" s="32" t="s">
        <v>115</v>
      </c>
      <c r="L2110" s="32" t="s">
        <v>404</v>
      </c>
      <c r="M2110" s="32" t="s">
        <v>5235</v>
      </c>
      <c r="N2110" s="32" t="s">
        <v>115</v>
      </c>
      <c r="O2110" s="32" t="s">
        <v>115</v>
      </c>
      <c r="P2110" s="110">
        <v>45836</v>
      </c>
      <c r="Q2110" s="32">
        <v>119</v>
      </c>
      <c r="R2110" s="32" t="s">
        <v>220</v>
      </c>
      <c r="S2110" s="32" t="s">
        <v>203</v>
      </c>
      <c r="T2110" s="32" t="s">
        <v>203</v>
      </c>
      <c r="U2110" s="32" t="s">
        <v>1574</v>
      </c>
      <c r="V2110" s="32" t="s">
        <v>1512</v>
      </c>
      <c r="W2110" s="32" t="s">
        <v>123</v>
      </c>
      <c r="X2110" s="32" t="s">
        <v>887</v>
      </c>
      <c r="Y2110" s="128"/>
      <c r="Z2110" s="119">
        <v>13</v>
      </c>
      <c r="AA2110" s="119" t="s">
        <v>115</v>
      </c>
      <c r="AB2110" s="32" t="s">
        <v>1842</v>
      </c>
      <c r="AC2110" s="32" t="s">
        <v>115</v>
      </c>
      <c r="AD2110" s="32" t="s">
        <v>6437</v>
      </c>
      <c r="AE2110" s="32" t="s">
        <v>4966</v>
      </c>
      <c r="AF2110" s="32" t="s">
        <v>822</v>
      </c>
      <c r="AG2110" s="32" t="s">
        <v>4276</v>
      </c>
      <c r="AH2110" s="32" t="s">
        <v>422</v>
      </c>
      <c r="AI2110" s="32">
        <v>5778137</v>
      </c>
      <c r="AJ2110" s="32" t="s">
        <v>6438</v>
      </c>
      <c r="AK2110" s="32" t="s">
        <v>6434</v>
      </c>
      <c r="AL2110" s="32">
        <v>1</v>
      </c>
      <c r="AM2110" s="32">
        <v>93</v>
      </c>
      <c r="AN2110" s="32" t="s">
        <v>128</v>
      </c>
      <c r="AO2110" s="32" t="s">
        <v>129</v>
      </c>
      <c r="AP2110" s="32" t="s">
        <v>203</v>
      </c>
      <c r="AQ2110" s="32" t="s">
        <v>130</v>
      </c>
      <c r="AR2110" s="32">
        <v>2019</v>
      </c>
      <c r="AS2110" s="32" t="s">
        <v>115</v>
      </c>
      <c r="AT2110" s="32" t="b">
        <v>0</v>
      </c>
      <c r="AU2110" s="32" t="s">
        <v>115</v>
      </c>
      <c r="AV2110" s="32" t="s">
        <v>115</v>
      </c>
      <c r="AW2110" s="32" t="s">
        <v>115</v>
      </c>
      <c r="AX2110" s="32" t="b">
        <v>0</v>
      </c>
      <c r="AY2110" s="32" t="s">
        <v>203</v>
      </c>
      <c r="AZ2110" s="110" t="s">
        <v>203</v>
      </c>
      <c r="BA2110" s="32" t="s">
        <v>203</v>
      </c>
      <c r="BB2110" s="32" t="s">
        <v>203</v>
      </c>
      <c r="BC2110" s="32" t="s">
        <v>203</v>
      </c>
      <c r="BD2110" s="32" t="s">
        <v>203</v>
      </c>
      <c r="BE2110" s="32" t="s">
        <v>1910</v>
      </c>
      <c r="BF2110" s="110" t="s">
        <v>203</v>
      </c>
      <c r="BG2110" s="32" t="s">
        <v>203</v>
      </c>
      <c r="BH2110" s="32" t="s">
        <v>203</v>
      </c>
      <c r="BI2110" s="32" t="s">
        <v>468</v>
      </c>
      <c r="BJ2110" s="32">
        <v>5</v>
      </c>
      <c r="BK2110" s="110">
        <v>48015</v>
      </c>
      <c r="BL2110" s="110" t="s">
        <v>115</v>
      </c>
      <c r="BM2110" s="110">
        <v>48256</v>
      </c>
      <c r="BN2110" s="32" t="s">
        <v>115</v>
      </c>
      <c r="BO2110" s="32" t="s">
        <v>115</v>
      </c>
      <c r="BP2110" s="32" t="b">
        <v>0</v>
      </c>
      <c r="BQ2110" s="116" t="s">
        <v>115</v>
      </c>
      <c r="BR2110" s="32" t="s">
        <v>134</v>
      </c>
      <c r="BS2110" s="116">
        <v>519.84659999999997</v>
      </c>
      <c r="BT2110" s="116">
        <v>20482.9581</v>
      </c>
      <c r="BU2110" s="116">
        <v>102.7004</v>
      </c>
      <c r="BV2110" s="116">
        <v>272.35770000000002</v>
      </c>
      <c r="BW2110" s="116">
        <v>30.6191</v>
      </c>
      <c r="BX2110" s="116">
        <v>30.404699999999998</v>
      </c>
      <c r="BY2110" s="116">
        <v>27.479399999999998</v>
      </c>
      <c r="BZ2110" s="116">
        <v>0</v>
      </c>
      <c r="CA2110" s="116">
        <v>300</v>
      </c>
      <c r="CB2110" s="116">
        <v>1000</v>
      </c>
      <c r="CC2110" s="116">
        <v>7761</v>
      </c>
      <c r="CD2110" s="116">
        <v>8652</v>
      </c>
      <c r="CE2110" s="116">
        <v>504.72589999999997</v>
      </c>
      <c r="CF2110" s="32" t="s">
        <v>135</v>
      </c>
      <c r="CG2110" s="32" t="s">
        <v>136</v>
      </c>
      <c r="CH2110" s="32" t="s">
        <v>115</v>
      </c>
      <c r="CI2110" s="116">
        <v>0</v>
      </c>
      <c r="CJ2110" s="116">
        <v>0</v>
      </c>
      <c r="CK2110" s="116">
        <v>0</v>
      </c>
      <c r="CL2110" s="116">
        <v>0</v>
      </c>
      <c r="CM2110" s="116">
        <v>0</v>
      </c>
      <c r="CN2110" s="116">
        <v>0</v>
      </c>
      <c r="CO2110" s="113">
        <v>0</v>
      </c>
      <c r="CP2110" s="32" t="s">
        <v>134</v>
      </c>
      <c r="CQ2110" s="32" t="s">
        <v>115</v>
      </c>
      <c r="CR2110" s="32" t="s">
        <v>279</v>
      </c>
      <c r="CS2110" s="32" t="s">
        <v>115</v>
      </c>
      <c r="CT2110" s="113">
        <v>0</v>
      </c>
      <c r="CU2110" s="113">
        <v>1</v>
      </c>
      <c r="CV2110" s="33" t="s">
        <v>3023</v>
      </c>
    </row>
    <row r="2111" spans="2:100">
      <c r="B2111" s="31">
        <v>2107</v>
      </c>
      <c r="C2111" s="32" t="s">
        <v>6439</v>
      </c>
      <c r="D2111" s="128"/>
      <c r="E2111" s="128"/>
      <c r="F2111" s="32" t="s">
        <v>6440</v>
      </c>
      <c r="G2111" s="32" t="s">
        <v>6441</v>
      </c>
      <c r="H2111" s="32" t="s">
        <v>1498</v>
      </c>
      <c r="I2111" s="32" t="s">
        <v>189</v>
      </c>
      <c r="J2111" s="32" t="s">
        <v>115</v>
      </c>
      <c r="K2111" s="32" t="s">
        <v>115</v>
      </c>
      <c r="L2111" s="32" t="s">
        <v>404</v>
      </c>
      <c r="M2111" s="32" t="s">
        <v>5235</v>
      </c>
      <c r="N2111" s="32" t="s">
        <v>115</v>
      </c>
      <c r="O2111" s="32" t="s">
        <v>115</v>
      </c>
      <c r="P2111" s="110">
        <v>45720</v>
      </c>
      <c r="Q2111" s="32">
        <v>68</v>
      </c>
      <c r="R2111" s="32" t="s">
        <v>220</v>
      </c>
      <c r="S2111" s="32" t="s">
        <v>203</v>
      </c>
      <c r="T2111" s="32" t="s">
        <v>203</v>
      </c>
      <c r="U2111" s="32" t="s">
        <v>1574</v>
      </c>
      <c r="V2111" s="32" t="s">
        <v>1512</v>
      </c>
      <c r="W2111" s="32" t="s">
        <v>123</v>
      </c>
      <c r="X2111" s="32" t="s">
        <v>833</v>
      </c>
      <c r="Y2111" s="128"/>
      <c r="Z2111" s="119">
        <v>12</v>
      </c>
      <c r="AA2111" s="119" t="s">
        <v>115</v>
      </c>
      <c r="AB2111" s="32" t="s">
        <v>1842</v>
      </c>
      <c r="AC2111" s="32" t="s">
        <v>115</v>
      </c>
      <c r="AD2111" s="32" t="s">
        <v>2906</v>
      </c>
      <c r="AE2111" s="32" t="s">
        <v>4966</v>
      </c>
      <c r="AF2111" s="32" t="s">
        <v>6442</v>
      </c>
      <c r="AG2111" s="32" t="s">
        <v>4171</v>
      </c>
      <c r="AH2111" s="32" t="s">
        <v>422</v>
      </c>
      <c r="AI2111" s="32">
        <v>5778198</v>
      </c>
      <c r="AJ2111" s="32" t="s">
        <v>6443</v>
      </c>
      <c r="AK2111" s="32" t="s">
        <v>6444</v>
      </c>
      <c r="AL2111" s="32">
        <v>3</v>
      </c>
      <c r="AM2111" s="32">
        <v>93</v>
      </c>
      <c r="AN2111" s="32" t="s">
        <v>128</v>
      </c>
      <c r="AO2111" s="32" t="s">
        <v>129</v>
      </c>
      <c r="AP2111" s="32" t="s">
        <v>203</v>
      </c>
      <c r="AQ2111" s="32" t="s">
        <v>130</v>
      </c>
      <c r="AR2111" s="32">
        <v>2019</v>
      </c>
      <c r="AS2111" s="32" t="s">
        <v>115</v>
      </c>
      <c r="AT2111" s="32" t="b">
        <v>0</v>
      </c>
      <c r="AU2111" s="32" t="s">
        <v>115</v>
      </c>
      <c r="AV2111" s="32" t="s">
        <v>115</v>
      </c>
      <c r="AW2111" s="32" t="s">
        <v>115</v>
      </c>
      <c r="AX2111" s="32" t="b">
        <v>0</v>
      </c>
      <c r="AY2111" s="32" t="s">
        <v>203</v>
      </c>
      <c r="AZ2111" s="110" t="s">
        <v>203</v>
      </c>
      <c r="BA2111" s="32" t="s">
        <v>203</v>
      </c>
      <c r="BB2111" s="32" t="s">
        <v>203</v>
      </c>
      <c r="BC2111" s="32" t="s">
        <v>203</v>
      </c>
      <c r="BD2111" s="32" t="s">
        <v>203</v>
      </c>
      <c r="BE2111" s="32" t="s">
        <v>203</v>
      </c>
      <c r="BF2111" s="110" t="s">
        <v>203</v>
      </c>
      <c r="BG2111" s="32" t="s">
        <v>203</v>
      </c>
      <c r="BH2111" s="32" t="s">
        <v>203</v>
      </c>
      <c r="BI2111" s="32" t="s">
        <v>468</v>
      </c>
      <c r="BJ2111" s="32">
        <v>5</v>
      </c>
      <c r="BK2111" s="110">
        <v>47935</v>
      </c>
      <c r="BL2111" s="110" t="s">
        <v>115</v>
      </c>
      <c r="BM2111" s="110">
        <v>48165</v>
      </c>
      <c r="BN2111" s="32" t="s">
        <v>115</v>
      </c>
      <c r="BO2111" s="32" t="s">
        <v>115</v>
      </c>
      <c r="BP2111" s="32" t="b">
        <v>0</v>
      </c>
      <c r="BQ2111" s="116" t="s">
        <v>115</v>
      </c>
      <c r="BR2111" s="32" t="s">
        <v>134</v>
      </c>
      <c r="BS2111" s="116">
        <v>2280.1615000000002</v>
      </c>
      <c r="BT2111" s="116">
        <v>36780.313999999998</v>
      </c>
      <c r="BU2111" s="116">
        <v>838.54600000000005</v>
      </c>
      <c r="BV2111" s="116">
        <v>567.42740000000003</v>
      </c>
      <c r="BW2111" s="116">
        <v>51.571199999999997</v>
      </c>
      <c r="BX2111" s="116">
        <v>23.619</v>
      </c>
      <c r="BY2111" s="116">
        <v>121.4341</v>
      </c>
      <c r="BZ2111" s="116">
        <v>0</v>
      </c>
      <c r="CA2111" s="116">
        <v>0</v>
      </c>
      <c r="CB2111" s="116">
        <v>0</v>
      </c>
      <c r="CC2111" s="116">
        <v>0</v>
      </c>
      <c r="CD2111" s="116">
        <v>0</v>
      </c>
      <c r="CE2111" s="116">
        <v>2213.8385000000003</v>
      </c>
      <c r="CF2111" s="32" t="s">
        <v>135</v>
      </c>
      <c r="CG2111" s="32" t="s">
        <v>136</v>
      </c>
      <c r="CH2111" s="32" t="s">
        <v>115</v>
      </c>
      <c r="CI2111" s="116">
        <v>0</v>
      </c>
      <c r="CJ2111" s="116">
        <v>0</v>
      </c>
      <c r="CK2111" s="116">
        <v>0</v>
      </c>
      <c r="CL2111" s="116">
        <v>0</v>
      </c>
      <c r="CM2111" s="116">
        <v>0</v>
      </c>
      <c r="CN2111" s="116">
        <v>0</v>
      </c>
      <c r="CO2111" s="113">
        <v>0</v>
      </c>
      <c r="CP2111" s="32" t="s">
        <v>134</v>
      </c>
      <c r="CQ2111" s="32" t="s">
        <v>115</v>
      </c>
      <c r="CR2111" s="32" t="s">
        <v>279</v>
      </c>
      <c r="CS2111" s="32" t="s">
        <v>115</v>
      </c>
      <c r="CT2111" s="113">
        <v>0</v>
      </c>
      <c r="CU2111" s="113">
        <v>1</v>
      </c>
      <c r="CV2111" s="33" t="s">
        <v>3023</v>
      </c>
    </row>
    <row r="2112" spans="2:100">
      <c r="B2112" s="31">
        <v>2108</v>
      </c>
      <c r="C2112" s="32" t="s">
        <v>6445</v>
      </c>
      <c r="D2112" s="128"/>
      <c r="E2112" s="128"/>
      <c r="F2112" s="32" t="s">
        <v>6446</v>
      </c>
      <c r="G2112" s="32" t="s">
        <v>6447</v>
      </c>
      <c r="H2112" s="32" t="s">
        <v>1498</v>
      </c>
      <c r="I2112" s="32" t="s">
        <v>189</v>
      </c>
      <c r="J2112" s="32" t="s">
        <v>115</v>
      </c>
      <c r="K2112" s="32" t="s">
        <v>115</v>
      </c>
      <c r="L2112" s="32" t="s">
        <v>404</v>
      </c>
      <c r="M2112" s="32" t="s">
        <v>5235</v>
      </c>
      <c r="N2112" s="32" t="s">
        <v>115</v>
      </c>
      <c r="O2112" s="32" t="s">
        <v>115</v>
      </c>
      <c r="P2112" s="110">
        <v>45709</v>
      </c>
      <c r="Q2112" s="32">
        <v>89</v>
      </c>
      <c r="R2112" s="32" t="s">
        <v>220</v>
      </c>
      <c r="S2112" s="32" t="s">
        <v>203</v>
      </c>
      <c r="T2112" s="32" t="s">
        <v>203</v>
      </c>
      <c r="U2112" s="32" t="s">
        <v>1574</v>
      </c>
      <c r="V2112" s="32" t="s">
        <v>1512</v>
      </c>
      <c r="W2112" s="32" t="s">
        <v>123</v>
      </c>
      <c r="X2112" s="32" t="s">
        <v>887</v>
      </c>
      <c r="Y2112" s="128"/>
      <c r="Z2112" s="119">
        <v>3</v>
      </c>
      <c r="AA2112" s="119" t="s">
        <v>115</v>
      </c>
      <c r="AB2112" s="32" t="s">
        <v>1728</v>
      </c>
      <c r="AC2112" s="32" t="s">
        <v>115</v>
      </c>
      <c r="AD2112" s="32" t="s">
        <v>6448</v>
      </c>
      <c r="AE2112" s="32" t="s">
        <v>4966</v>
      </c>
      <c r="AF2112" s="32" t="s">
        <v>613</v>
      </c>
      <c r="AG2112" s="32" t="s">
        <v>126</v>
      </c>
      <c r="AH2112" s="32" t="s">
        <v>422</v>
      </c>
      <c r="AI2112" s="32">
        <v>5778199</v>
      </c>
      <c r="AJ2112" s="32" t="s">
        <v>6449</v>
      </c>
      <c r="AK2112" s="32" t="s">
        <v>6450</v>
      </c>
      <c r="AL2112" s="32">
        <v>1</v>
      </c>
      <c r="AM2112" s="32">
        <v>93</v>
      </c>
      <c r="AN2112" s="32" t="s">
        <v>128</v>
      </c>
      <c r="AO2112" s="32" t="s">
        <v>129</v>
      </c>
      <c r="AP2112" s="32" t="s">
        <v>203</v>
      </c>
      <c r="AQ2112" s="32" t="s">
        <v>130</v>
      </c>
      <c r="AR2112" s="32">
        <v>2019</v>
      </c>
      <c r="AS2112" s="32" t="s">
        <v>115</v>
      </c>
      <c r="AT2112" s="32" t="b">
        <v>0</v>
      </c>
      <c r="AU2112" s="32" t="s">
        <v>115</v>
      </c>
      <c r="AV2112" s="32" t="s">
        <v>115</v>
      </c>
      <c r="AW2112" s="32" t="s">
        <v>115</v>
      </c>
      <c r="AX2112" s="32" t="b">
        <v>0</v>
      </c>
      <c r="AY2112" s="32" t="s">
        <v>115</v>
      </c>
      <c r="AZ2112" s="110" t="s">
        <v>115</v>
      </c>
      <c r="BA2112" s="32" t="s">
        <v>115</v>
      </c>
      <c r="BB2112" s="32" t="s">
        <v>115</v>
      </c>
      <c r="BC2112" s="32" t="s">
        <v>115</v>
      </c>
      <c r="BD2112" s="32" t="s">
        <v>115</v>
      </c>
      <c r="BE2112" s="32" t="s">
        <v>4174</v>
      </c>
      <c r="BF2112" s="110">
        <v>44497</v>
      </c>
      <c r="BG2112" s="32" t="s">
        <v>306</v>
      </c>
      <c r="BH2112" s="32" t="s">
        <v>1871</v>
      </c>
      <c r="BI2112" s="32" t="s">
        <v>468</v>
      </c>
      <c r="BJ2112" s="32">
        <v>5</v>
      </c>
      <c r="BK2112" s="110">
        <v>50117</v>
      </c>
      <c r="BL2112" s="110" t="s">
        <v>115</v>
      </c>
      <c r="BM2112" s="110">
        <v>50144</v>
      </c>
      <c r="BN2112" s="32" t="s">
        <v>115</v>
      </c>
      <c r="BO2112" s="32" t="s">
        <v>115</v>
      </c>
      <c r="BP2112" s="32" t="b">
        <v>0</v>
      </c>
      <c r="BQ2112" s="116" t="s">
        <v>115</v>
      </c>
      <c r="BR2112" s="32" t="s">
        <v>134</v>
      </c>
      <c r="BS2112" s="116">
        <v>928.6893</v>
      </c>
      <c r="BT2112" s="116">
        <v>42463.128599999996</v>
      </c>
      <c r="BU2112" s="116">
        <v>59.183500000000002</v>
      </c>
      <c r="BV2112" s="116">
        <v>81.446399999999997</v>
      </c>
      <c r="BW2112" s="116">
        <v>1.3219000000000001</v>
      </c>
      <c r="BX2112" s="116">
        <v>15.9011</v>
      </c>
      <c r="BY2112" s="116">
        <v>27.012799999999999</v>
      </c>
      <c r="BZ2112" s="116">
        <v>0</v>
      </c>
      <c r="CA2112" s="116">
        <v>0</v>
      </c>
      <c r="CB2112" s="116">
        <v>0</v>
      </c>
      <c r="CC2112" s="116">
        <v>0</v>
      </c>
      <c r="CD2112" s="116">
        <v>0</v>
      </c>
      <c r="CE2112" s="116">
        <v>901.67650000000003</v>
      </c>
      <c r="CF2112" s="32" t="s">
        <v>135</v>
      </c>
      <c r="CG2112" s="32" t="s">
        <v>136</v>
      </c>
      <c r="CH2112" s="32" t="s">
        <v>115</v>
      </c>
      <c r="CI2112" s="116">
        <v>0</v>
      </c>
      <c r="CJ2112" s="116">
        <v>0</v>
      </c>
      <c r="CK2112" s="116">
        <v>0</v>
      </c>
      <c r="CL2112" s="116">
        <v>0</v>
      </c>
      <c r="CM2112" s="116">
        <v>0</v>
      </c>
      <c r="CN2112" s="116">
        <v>0</v>
      </c>
      <c r="CO2112" s="113">
        <v>0</v>
      </c>
      <c r="CP2112" s="32" t="s">
        <v>134</v>
      </c>
      <c r="CQ2112" s="32" t="s">
        <v>115</v>
      </c>
      <c r="CR2112" s="32" t="s">
        <v>279</v>
      </c>
      <c r="CS2112" s="32" t="s">
        <v>115</v>
      </c>
      <c r="CT2112" s="113">
        <v>0</v>
      </c>
      <c r="CU2112" s="113">
        <v>1</v>
      </c>
      <c r="CV2112" s="33" t="s">
        <v>3023</v>
      </c>
    </row>
    <row r="2113" spans="2:100">
      <c r="B2113" s="31">
        <v>2109</v>
      </c>
      <c r="C2113" s="32" t="s">
        <v>6451</v>
      </c>
      <c r="D2113" s="128"/>
      <c r="E2113" s="128"/>
      <c r="F2113" s="32" t="s">
        <v>6452</v>
      </c>
      <c r="G2113" s="32" t="s">
        <v>6453</v>
      </c>
      <c r="H2113" s="32" t="s">
        <v>1498</v>
      </c>
      <c r="I2113" s="32" t="s">
        <v>118</v>
      </c>
      <c r="J2113" s="32" t="s">
        <v>115</v>
      </c>
      <c r="K2113" s="32" t="s">
        <v>6424</v>
      </c>
      <c r="L2113" s="32" t="s">
        <v>404</v>
      </c>
      <c r="M2113" s="32" t="s">
        <v>5235</v>
      </c>
      <c r="N2113" s="32" t="s">
        <v>115</v>
      </c>
      <c r="O2113" s="32" t="s">
        <v>115</v>
      </c>
      <c r="P2113" s="110">
        <v>45827</v>
      </c>
      <c r="Q2113" s="32" t="s">
        <v>115</v>
      </c>
      <c r="R2113" s="32" t="s">
        <v>220</v>
      </c>
      <c r="S2113" s="32" t="s">
        <v>1819</v>
      </c>
      <c r="T2113" s="32" t="s">
        <v>6454</v>
      </c>
      <c r="U2113" s="32" t="s">
        <v>1574</v>
      </c>
      <c r="V2113" s="32" t="s">
        <v>1512</v>
      </c>
      <c r="W2113" s="32" t="s">
        <v>123</v>
      </c>
      <c r="X2113" s="32" t="s">
        <v>1601</v>
      </c>
      <c r="Y2113" s="128"/>
      <c r="Z2113" s="119">
        <v>11.5</v>
      </c>
      <c r="AA2113" s="119" t="s">
        <v>115</v>
      </c>
      <c r="AB2113" s="32" t="s">
        <v>1728</v>
      </c>
      <c r="AC2113" s="32" t="s">
        <v>115</v>
      </c>
      <c r="AD2113" s="32" t="s">
        <v>115</v>
      </c>
      <c r="AE2113" s="32" t="s">
        <v>115</v>
      </c>
      <c r="AF2113" s="32" t="s">
        <v>115</v>
      </c>
      <c r="AG2113" s="32" t="s">
        <v>2090</v>
      </c>
      <c r="AH2113" s="32" t="s">
        <v>422</v>
      </c>
      <c r="AI2113" s="32">
        <v>5545001</v>
      </c>
      <c r="AJ2113" s="32" t="s">
        <v>6422</v>
      </c>
      <c r="AK2113" s="32" t="s">
        <v>6455</v>
      </c>
      <c r="AL2113" s="32">
        <v>8</v>
      </c>
      <c r="AM2113" s="32">
        <v>93</v>
      </c>
      <c r="AN2113" s="32" t="s">
        <v>128</v>
      </c>
      <c r="AO2113" s="32" t="s">
        <v>129</v>
      </c>
      <c r="AP2113" s="32">
        <v>2020</v>
      </c>
      <c r="AQ2113" s="32" t="s">
        <v>130</v>
      </c>
      <c r="AR2113" s="32">
        <v>2021</v>
      </c>
      <c r="AS2113" s="32" t="s">
        <v>115</v>
      </c>
      <c r="AT2113" s="32" t="b">
        <v>0</v>
      </c>
      <c r="AU2113" s="32" t="s">
        <v>115</v>
      </c>
      <c r="AV2113" s="32" t="s">
        <v>115</v>
      </c>
      <c r="AW2113" s="32" t="s">
        <v>115</v>
      </c>
      <c r="AX2113" s="32" t="b">
        <v>0</v>
      </c>
      <c r="AY2113" s="32" t="s">
        <v>115</v>
      </c>
      <c r="AZ2113" s="110" t="s">
        <v>115</v>
      </c>
      <c r="BA2113" s="32" t="s">
        <v>115</v>
      </c>
      <c r="BB2113" s="32" t="s">
        <v>115</v>
      </c>
      <c r="BC2113" s="32" t="s">
        <v>115</v>
      </c>
      <c r="BD2113" s="32" t="s">
        <v>115</v>
      </c>
      <c r="BE2113" s="32" t="s">
        <v>6456</v>
      </c>
      <c r="BF2113" s="110">
        <v>44342</v>
      </c>
      <c r="BG2113" s="32" t="s">
        <v>306</v>
      </c>
      <c r="BH2113" s="32" t="s">
        <v>1871</v>
      </c>
      <c r="BI2113" s="32" t="s">
        <v>488</v>
      </c>
      <c r="BJ2113" s="32">
        <v>4</v>
      </c>
      <c r="BK2113" s="110" t="s">
        <v>115</v>
      </c>
      <c r="BL2113" s="110">
        <v>44313</v>
      </c>
      <c r="BM2113" s="110">
        <v>48311</v>
      </c>
      <c r="BN2113" s="32" t="s">
        <v>308</v>
      </c>
      <c r="BO2113" s="32" t="s">
        <v>115</v>
      </c>
      <c r="BP2113" s="32" t="b">
        <v>0</v>
      </c>
      <c r="BQ2113" s="116">
        <v>39900</v>
      </c>
      <c r="BR2113" s="32" t="s">
        <v>134</v>
      </c>
      <c r="BS2113" s="116">
        <v>994.76490000000001</v>
      </c>
      <c r="BT2113" s="116">
        <v>994.76490000000001</v>
      </c>
      <c r="BU2113" s="116">
        <v>383.58909999999997</v>
      </c>
      <c r="BV2113" s="116">
        <v>437.07639999999998</v>
      </c>
      <c r="BW2113" s="116">
        <v>170.93209999999999</v>
      </c>
      <c r="BX2113" s="116">
        <v>3.1671999999999998</v>
      </c>
      <c r="BY2113" s="116">
        <v>0</v>
      </c>
      <c r="BZ2113" s="116">
        <v>0</v>
      </c>
      <c r="CA2113" s="116">
        <v>0</v>
      </c>
      <c r="CB2113" s="116">
        <v>0</v>
      </c>
      <c r="CC2113" s="116">
        <v>0</v>
      </c>
      <c r="CD2113" s="116">
        <v>0</v>
      </c>
      <c r="CE2113" s="116">
        <v>994.76490000000001</v>
      </c>
      <c r="CF2113" s="32" t="s">
        <v>135</v>
      </c>
      <c r="CG2113" s="32" t="s">
        <v>136</v>
      </c>
      <c r="CH2113" s="32" t="s">
        <v>649</v>
      </c>
      <c r="CI2113" s="116">
        <v>0</v>
      </c>
      <c r="CJ2113" s="116">
        <v>383.58913999999999</v>
      </c>
      <c r="CK2113" s="116">
        <v>437.07643000000002</v>
      </c>
      <c r="CL2113" s="116">
        <v>170.93210000000002</v>
      </c>
      <c r="CM2113" s="116">
        <v>3.1671900000000002</v>
      </c>
      <c r="CN2113" s="116">
        <v>0</v>
      </c>
      <c r="CO2113" s="113">
        <v>0</v>
      </c>
      <c r="CP2113" s="32" t="s">
        <v>134</v>
      </c>
      <c r="CQ2113" s="32" t="s">
        <v>115</v>
      </c>
      <c r="CR2113" s="32" t="s">
        <v>279</v>
      </c>
      <c r="CS2113" s="32" t="s">
        <v>115</v>
      </c>
      <c r="CT2113" s="113">
        <v>0</v>
      </c>
      <c r="CU2113" s="113">
        <v>1</v>
      </c>
      <c r="CV2113" s="33" t="s">
        <v>1936</v>
      </c>
    </row>
    <row r="2114" spans="2:100">
      <c r="B2114" s="31">
        <v>2110</v>
      </c>
      <c r="C2114" s="32" t="s">
        <v>6457</v>
      </c>
      <c r="D2114" s="128"/>
      <c r="E2114" s="128"/>
      <c r="F2114" s="32" t="s">
        <v>6458</v>
      </c>
      <c r="G2114" s="32" t="s">
        <v>6453</v>
      </c>
      <c r="H2114" s="32" t="s">
        <v>1498</v>
      </c>
      <c r="I2114" s="32" t="s">
        <v>189</v>
      </c>
      <c r="J2114" s="32" t="s">
        <v>115</v>
      </c>
      <c r="K2114" s="32" t="s">
        <v>6424</v>
      </c>
      <c r="L2114" s="32" t="s">
        <v>404</v>
      </c>
      <c r="M2114" s="32" t="s">
        <v>5235</v>
      </c>
      <c r="N2114" s="32" t="s">
        <v>115</v>
      </c>
      <c r="O2114" s="32" t="s">
        <v>115</v>
      </c>
      <c r="P2114" s="110">
        <v>45931</v>
      </c>
      <c r="Q2114" s="32" t="s">
        <v>115</v>
      </c>
      <c r="R2114" s="32" t="s">
        <v>220</v>
      </c>
      <c r="S2114" s="32" t="s">
        <v>1819</v>
      </c>
      <c r="T2114" s="32" t="s">
        <v>6454</v>
      </c>
      <c r="U2114" s="32" t="s">
        <v>214</v>
      </c>
      <c r="V2114" s="32" t="s">
        <v>122</v>
      </c>
      <c r="W2114" s="32" t="s">
        <v>123</v>
      </c>
      <c r="X2114" s="32" t="s">
        <v>887</v>
      </c>
      <c r="Y2114" s="128"/>
      <c r="Z2114" s="119" t="s">
        <v>115</v>
      </c>
      <c r="AA2114" s="119">
        <v>2.8509999746749402</v>
      </c>
      <c r="AB2114" s="32" t="s">
        <v>1728</v>
      </c>
      <c r="AC2114" s="32" t="s">
        <v>115</v>
      </c>
      <c r="AD2114" s="32" t="s">
        <v>115</v>
      </c>
      <c r="AE2114" s="32" t="s">
        <v>115</v>
      </c>
      <c r="AF2114" s="32" t="s">
        <v>115</v>
      </c>
      <c r="AG2114" s="32" t="s">
        <v>2090</v>
      </c>
      <c r="AH2114" s="32" t="s">
        <v>422</v>
      </c>
      <c r="AI2114" s="32">
        <v>5552091</v>
      </c>
      <c r="AJ2114" s="32" t="s">
        <v>6422</v>
      </c>
      <c r="AK2114" s="32" t="s">
        <v>6455</v>
      </c>
      <c r="AL2114" s="32">
        <v>8</v>
      </c>
      <c r="AM2114" s="32">
        <v>93</v>
      </c>
      <c r="AN2114" s="32" t="s">
        <v>128</v>
      </c>
      <c r="AO2114" s="32" t="s">
        <v>129</v>
      </c>
      <c r="AP2114" s="32">
        <v>2020</v>
      </c>
      <c r="AQ2114" s="32" t="s">
        <v>130</v>
      </c>
      <c r="AR2114" s="32">
        <v>2023</v>
      </c>
      <c r="AS2114" s="32" t="s">
        <v>115</v>
      </c>
      <c r="AT2114" s="32" t="b">
        <v>0</v>
      </c>
      <c r="AU2114" s="32" t="s">
        <v>115</v>
      </c>
      <c r="AV2114" s="32" t="s">
        <v>115</v>
      </c>
      <c r="AW2114" s="32" t="s">
        <v>115</v>
      </c>
      <c r="AX2114" s="32" t="b">
        <v>0</v>
      </c>
      <c r="AY2114" s="32" t="s">
        <v>115</v>
      </c>
      <c r="AZ2114" s="110" t="s">
        <v>115</v>
      </c>
      <c r="BA2114" s="32" t="s">
        <v>115</v>
      </c>
      <c r="BB2114" s="32" t="s">
        <v>115</v>
      </c>
      <c r="BC2114" s="32" t="s">
        <v>115</v>
      </c>
      <c r="BD2114" s="32" t="s">
        <v>115</v>
      </c>
      <c r="BE2114" s="32" t="s">
        <v>6456</v>
      </c>
      <c r="BF2114" s="110">
        <v>44342</v>
      </c>
      <c r="BG2114" s="32" t="s">
        <v>306</v>
      </c>
      <c r="BH2114" s="32" t="s">
        <v>1871</v>
      </c>
      <c r="BI2114" s="32" t="s">
        <v>488</v>
      </c>
      <c r="BJ2114" s="32">
        <v>4</v>
      </c>
      <c r="BK2114" s="110">
        <v>47869</v>
      </c>
      <c r="BL2114" s="110">
        <v>44313</v>
      </c>
      <c r="BM2114" s="110">
        <v>48311</v>
      </c>
      <c r="BN2114" s="32" t="s">
        <v>308</v>
      </c>
      <c r="BO2114" s="32" t="s">
        <v>115</v>
      </c>
      <c r="BP2114" s="32" t="b">
        <v>0</v>
      </c>
      <c r="BQ2114" s="116">
        <v>39900</v>
      </c>
      <c r="BR2114" s="32" t="s">
        <v>134</v>
      </c>
      <c r="BS2114" s="116">
        <v>93.598799999999997</v>
      </c>
      <c r="BT2114" s="116">
        <v>93.598799999999997</v>
      </c>
      <c r="BU2114" s="116">
        <v>0</v>
      </c>
      <c r="BV2114" s="116">
        <v>0</v>
      </c>
      <c r="BW2114" s="116">
        <v>93.598799999999997</v>
      </c>
      <c r="BX2114" s="116">
        <v>0</v>
      </c>
      <c r="BY2114" s="116">
        <v>0</v>
      </c>
      <c r="BZ2114" s="116">
        <v>0</v>
      </c>
      <c r="CA2114" s="116">
        <v>0</v>
      </c>
      <c r="CB2114" s="116">
        <v>0</v>
      </c>
      <c r="CC2114" s="116">
        <v>0</v>
      </c>
      <c r="CD2114" s="116">
        <v>0</v>
      </c>
      <c r="CE2114" s="116">
        <v>93.598799999999997</v>
      </c>
      <c r="CF2114" s="32" t="s">
        <v>135</v>
      </c>
      <c r="CG2114" s="32" t="s">
        <v>136</v>
      </c>
      <c r="CH2114" s="32" t="s">
        <v>178</v>
      </c>
      <c r="CI2114" s="116">
        <v>0</v>
      </c>
      <c r="CJ2114" s="116">
        <v>0</v>
      </c>
      <c r="CK2114" s="116">
        <v>0</v>
      </c>
      <c r="CL2114" s="116">
        <v>84.238869999999991</v>
      </c>
      <c r="CM2114" s="116">
        <v>0</v>
      </c>
      <c r="CN2114" s="116">
        <v>4.0000000000000003E-5</v>
      </c>
      <c r="CO2114" s="113">
        <v>0</v>
      </c>
      <c r="CP2114" s="32" t="s">
        <v>134</v>
      </c>
      <c r="CQ2114" s="32" t="s">
        <v>115</v>
      </c>
      <c r="CR2114" s="32" t="s">
        <v>279</v>
      </c>
      <c r="CS2114" s="32" t="s">
        <v>115</v>
      </c>
      <c r="CT2114" s="113">
        <v>0</v>
      </c>
      <c r="CU2114" s="113">
        <v>1</v>
      </c>
      <c r="CV2114" s="33" t="s">
        <v>1936</v>
      </c>
    </row>
    <row r="2115" spans="2:100">
      <c r="B2115" s="31">
        <v>2111</v>
      </c>
      <c r="C2115" s="32" t="s">
        <v>6459</v>
      </c>
      <c r="D2115" s="128"/>
      <c r="E2115" s="128"/>
      <c r="F2115" s="32" t="s">
        <v>1776</v>
      </c>
      <c r="G2115" s="32" t="s">
        <v>6453</v>
      </c>
      <c r="H2115" s="32" t="s">
        <v>1498</v>
      </c>
      <c r="I2115" s="32" t="s">
        <v>189</v>
      </c>
      <c r="J2115" s="32" t="s">
        <v>115</v>
      </c>
      <c r="K2115" s="32" t="s">
        <v>6424</v>
      </c>
      <c r="L2115" s="32" t="s">
        <v>404</v>
      </c>
      <c r="M2115" s="32" t="s">
        <v>5235</v>
      </c>
      <c r="N2115" s="32" t="s">
        <v>115</v>
      </c>
      <c r="O2115" s="32" t="s">
        <v>115</v>
      </c>
      <c r="P2115" s="110">
        <v>45915</v>
      </c>
      <c r="Q2115" s="32" t="s">
        <v>115</v>
      </c>
      <c r="R2115" s="32" t="s">
        <v>220</v>
      </c>
      <c r="S2115" s="32" t="s">
        <v>1819</v>
      </c>
      <c r="T2115" s="32" t="s">
        <v>6454</v>
      </c>
      <c r="U2115" s="32" t="s">
        <v>214</v>
      </c>
      <c r="V2115" s="32" t="s">
        <v>122</v>
      </c>
      <c r="W2115" s="32" t="s">
        <v>123</v>
      </c>
      <c r="X2115" s="32" t="s">
        <v>887</v>
      </c>
      <c r="Y2115" s="128"/>
      <c r="Z2115" s="119" t="s">
        <v>115</v>
      </c>
      <c r="AA2115" s="119">
        <v>5.8110636764713002</v>
      </c>
      <c r="AB2115" s="32" t="s">
        <v>1728</v>
      </c>
      <c r="AC2115" s="32" t="s">
        <v>115</v>
      </c>
      <c r="AD2115" s="32" t="s">
        <v>115</v>
      </c>
      <c r="AE2115" s="32" t="s">
        <v>115</v>
      </c>
      <c r="AF2115" s="32" t="s">
        <v>115</v>
      </c>
      <c r="AG2115" s="32" t="s">
        <v>2090</v>
      </c>
      <c r="AH2115" s="32" t="s">
        <v>422</v>
      </c>
      <c r="AI2115" s="32">
        <v>5552092</v>
      </c>
      <c r="AJ2115" s="32" t="s">
        <v>6422</v>
      </c>
      <c r="AK2115" s="32" t="s">
        <v>6455</v>
      </c>
      <c r="AL2115" s="32">
        <v>8</v>
      </c>
      <c r="AM2115" s="32">
        <v>93</v>
      </c>
      <c r="AN2115" s="32" t="s">
        <v>128</v>
      </c>
      <c r="AO2115" s="32" t="s">
        <v>129</v>
      </c>
      <c r="AP2115" s="32">
        <v>2020</v>
      </c>
      <c r="AQ2115" s="32" t="s">
        <v>130</v>
      </c>
      <c r="AR2115" s="32">
        <v>2023</v>
      </c>
      <c r="AS2115" s="32" t="s">
        <v>115</v>
      </c>
      <c r="AT2115" s="32" t="b">
        <v>0</v>
      </c>
      <c r="AU2115" s="32" t="s">
        <v>115</v>
      </c>
      <c r="AV2115" s="32" t="s">
        <v>115</v>
      </c>
      <c r="AW2115" s="32" t="s">
        <v>115</v>
      </c>
      <c r="AX2115" s="32" t="b">
        <v>0</v>
      </c>
      <c r="AY2115" s="32" t="s">
        <v>115</v>
      </c>
      <c r="AZ2115" s="110" t="s">
        <v>115</v>
      </c>
      <c r="BA2115" s="32" t="s">
        <v>115</v>
      </c>
      <c r="BB2115" s="32" t="s">
        <v>115</v>
      </c>
      <c r="BC2115" s="32" t="s">
        <v>115</v>
      </c>
      <c r="BD2115" s="32" t="s">
        <v>115</v>
      </c>
      <c r="BE2115" s="32" t="s">
        <v>6456</v>
      </c>
      <c r="BF2115" s="110">
        <v>44342</v>
      </c>
      <c r="BG2115" s="32" t="s">
        <v>306</v>
      </c>
      <c r="BH2115" s="32" t="s">
        <v>1871</v>
      </c>
      <c r="BI2115" s="32" t="s">
        <v>488</v>
      </c>
      <c r="BJ2115" s="32">
        <v>4</v>
      </c>
      <c r="BK2115" s="110">
        <v>47869</v>
      </c>
      <c r="BL2115" s="110">
        <v>44313</v>
      </c>
      <c r="BM2115" s="110">
        <v>48311</v>
      </c>
      <c r="BN2115" s="32" t="s">
        <v>308</v>
      </c>
      <c r="BO2115" s="32" t="s">
        <v>115</v>
      </c>
      <c r="BP2115" s="32" t="b">
        <v>0</v>
      </c>
      <c r="BQ2115" s="116">
        <v>39900</v>
      </c>
      <c r="BR2115" s="32" t="s">
        <v>134</v>
      </c>
      <c r="BS2115" s="116">
        <v>83.577699999999993</v>
      </c>
      <c r="BT2115" s="116">
        <v>83.577699999999993</v>
      </c>
      <c r="BU2115" s="116">
        <v>0</v>
      </c>
      <c r="BV2115" s="116">
        <v>0</v>
      </c>
      <c r="BW2115" s="116">
        <v>83.577699999999993</v>
      </c>
      <c r="BX2115" s="116">
        <v>0</v>
      </c>
      <c r="BY2115" s="116">
        <v>0</v>
      </c>
      <c r="BZ2115" s="116">
        <v>0</v>
      </c>
      <c r="CA2115" s="116">
        <v>0</v>
      </c>
      <c r="CB2115" s="116">
        <v>0</v>
      </c>
      <c r="CC2115" s="116">
        <v>0</v>
      </c>
      <c r="CD2115" s="116">
        <v>0</v>
      </c>
      <c r="CE2115" s="116">
        <v>83.577699999999993</v>
      </c>
      <c r="CF2115" s="32" t="s">
        <v>135</v>
      </c>
      <c r="CG2115" s="32" t="s">
        <v>136</v>
      </c>
      <c r="CH2115" s="32" t="s">
        <v>178</v>
      </c>
      <c r="CI2115" s="116">
        <v>0</v>
      </c>
      <c r="CJ2115" s="116">
        <v>0</v>
      </c>
      <c r="CK2115" s="116">
        <v>0</v>
      </c>
      <c r="CL2115" s="116">
        <v>75.219899999999996</v>
      </c>
      <c r="CM2115" s="116">
        <v>0</v>
      </c>
      <c r="CN2115" s="116">
        <v>4.0000000000000003E-5</v>
      </c>
      <c r="CO2115" s="113">
        <v>0</v>
      </c>
      <c r="CP2115" s="32" t="s">
        <v>134</v>
      </c>
      <c r="CQ2115" s="32" t="s">
        <v>115</v>
      </c>
      <c r="CR2115" s="32" t="s">
        <v>279</v>
      </c>
      <c r="CS2115" s="32" t="s">
        <v>115</v>
      </c>
      <c r="CT2115" s="113">
        <v>0</v>
      </c>
      <c r="CU2115" s="113">
        <v>1</v>
      </c>
      <c r="CV2115" s="33" t="s">
        <v>1936</v>
      </c>
    </row>
    <row r="2116" spans="2:100">
      <c r="B2116" s="31">
        <v>2112</v>
      </c>
      <c r="C2116" s="32" t="s">
        <v>6460</v>
      </c>
      <c r="D2116" s="128"/>
      <c r="E2116" s="128"/>
      <c r="F2116" s="32" t="s">
        <v>779</v>
      </c>
      <c r="G2116" s="32" t="s">
        <v>6453</v>
      </c>
      <c r="H2116" s="32" t="s">
        <v>1498</v>
      </c>
      <c r="I2116" s="32" t="s">
        <v>189</v>
      </c>
      <c r="J2116" s="32" t="s">
        <v>115</v>
      </c>
      <c r="K2116" s="32" t="s">
        <v>6424</v>
      </c>
      <c r="L2116" s="32" t="s">
        <v>404</v>
      </c>
      <c r="M2116" s="32" t="s">
        <v>5235</v>
      </c>
      <c r="N2116" s="32" t="s">
        <v>115</v>
      </c>
      <c r="O2116" s="32" t="s">
        <v>115</v>
      </c>
      <c r="P2116" s="110">
        <v>45874</v>
      </c>
      <c r="Q2116" s="32" t="s">
        <v>115</v>
      </c>
      <c r="R2116" s="32" t="s">
        <v>220</v>
      </c>
      <c r="S2116" s="32" t="s">
        <v>1819</v>
      </c>
      <c r="T2116" s="32" t="s">
        <v>6454</v>
      </c>
      <c r="U2116" s="32" t="s">
        <v>194</v>
      </c>
      <c r="V2116" s="32" t="s">
        <v>1512</v>
      </c>
      <c r="W2116" s="32" t="s">
        <v>123</v>
      </c>
      <c r="X2116" s="32" t="s">
        <v>887</v>
      </c>
      <c r="Y2116" s="128"/>
      <c r="Z2116" s="119" t="s">
        <v>115</v>
      </c>
      <c r="AA2116" s="119">
        <v>3.3135814478190402</v>
      </c>
      <c r="AB2116" s="32" t="s">
        <v>1728</v>
      </c>
      <c r="AC2116" s="32" t="s">
        <v>115</v>
      </c>
      <c r="AD2116" s="32" t="s">
        <v>115</v>
      </c>
      <c r="AE2116" s="32" t="s">
        <v>115</v>
      </c>
      <c r="AF2116" s="32" t="s">
        <v>115</v>
      </c>
      <c r="AG2116" s="32" t="s">
        <v>2090</v>
      </c>
      <c r="AH2116" s="32" t="s">
        <v>422</v>
      </c>
      <c r="AI2116" s="32">
        <v>5552093</v>
      </c>
      <c r="AJ2116" s="32" t="s">
        <v>6422</v>
      </c>
      <c r="AK2116" s="32" t="s">
        <v>6455</v>
      </c>
      <c r="AL2116" s="32">
        <v>8</v>
      </c>
      <c r="AM2116" s="32">
        <v>93</v>
      </c>
      <c r="AN2116" s="32" t="s">
        <v>128</v>
      </c>
      <c r="AO2116" s="32" t="s">
        <v>129</v>
      </c>
      <c r="AP2116" s="32">
        <v>2020</v>
      </c>
      <c r="AQ2116" s="32" t="s">
        <v>130</v>
      </c>
      <c r="AR2116" s="32">
        <v>2023</v>
      </c>
      <c r="AS2116" s="32" t="s">
        <v>115</v>
      </c>
      <c r="AT2116" s="32" t="b">
        <v>0</v>
      </c>
      <c r="AU2116" s="32" t="s">
        <v>115</v>
      </c>
      <c r="AV2116" s="32" t="s">
        <v>115</v>
      </c>
      <c r="AW2116" s="32" t="s">
        <v>115</v>
      </c>
      <c r="AX2116" s="32" t="b">
        <v>0</v>
      </c>
      <c r="AY2116" s="32" t="s">
        <v>115</v>
      </c>
      <c r="AZ2116" s="110" t="s">
        <v>115</v>
      </c>
      <c r="BA2116" s="32" t="s">
        <v>115</v>
      </c>
      <c r="BB2116" s="32" t="s">
        <v>115</v>
      </c>
      <c r="BC2116" s="32" t="s">
        <v>115</v>
      </c>
      <c r="BD2116" s="32" t="s">
        <v>115</v>
      </c>
      <c r="BE2116" s="32" t="s">
        <v>6456</v>
      </c>
      <c r="BF2116" s="110">
        <v>44342</v>
      </c>
      <c r="BG2116" s="32" t="s">
        <v>306</v>
      </c>
      <c r="BH2116" s="32" t="s">
        <v>1871</v>
      </c>
      <c r="BI2116" s="32" t="s">
        <v>488</v>
      </c>
      <c r="BJ2116" s="32">
        <v>4</v>
      </c>
      <c r="BK2116" s="110">
        <v>47869</v>
      </c>
      <c r="BL2116" s="110">
        <v>44313</v>
      </c>
      <c r="BM2116" s="110">
        <v>48311</v>
      </c>
      <c r="BN2116" s="32" t="s">
        <v>308</v>
      </c>
      <c r="BO2116" s="32" t="s">
        <v>115</v>
      </c>
      <c r="BP2116" s="32" t="b">
        <v>0</v>
      </c>
      <c r="BQ2116" s="116">
        <v>39900</v>
      </c>
      <c r="BR2116" s="32" t="s">
        <v>134</v>
      </c>
      <c r="BS2116" s="116">
        <v>85.830699999999993</v>
      </c>
      <c r="BT2116" s="116">
        <v>85.830699999999993</v>
      </c>
      <c r="BU2116" s="116">
        <v>0</v>
      </c>
      <c r="BV2116" s="116">
        <v>0</v>
      </c>
      <c r="BW2116" s="116">
        <v>85.603800000000007</v>
      </c>
      <c r="BX2116" s="116">
        <v>0.22700000000000001</v>
      </c>
      <c r="BY2116" s="116">
        <v>0</v>
      </c>
      <c r="BZ2116" s="116">
        <v>0</v>
      </c>
      <c r="CA2116" s="116">
        <v>0</v>
      </c>
      <c r="CB2116" s="116">
        <v>0</v>
      </c>
      <c r="CC2116" s="116">
        <v>0</v>
      </c>
      <c r="CD2116" s="116">
        <v>0</v>
      </c>
      <c r="CE2116" s="116">
        <v>85.830699999999993</v>
      </c>
      <c r="CF2116" s="32" t="s">
        <v>135</v>
      </c>
      <c r="CG2116" s="32" t="s">
        <v>136</v>
      </c>
      <c r="CH2116" s="32" t="s">
        <v>258</v>
      </c>
      <c r="CI2116" s="116">
        <v>0</v>
      </c>
      <c r="CJ2116" s="116">
        <v>0</v>
      </c>
      <c r="CK2116" s="116">
        <v>0</v>
      </c>
      <c r="CL2116" s="116">
        <v>77.043319999999994</v>
      </c>
      <c r="CM2116" s="116">
        <v>0.20429</v>
      </c>
      <c r="CN2116" s="116">
        <v>1.0000000000000001E-5</v>
      </c>
      <c r="CO2116" s="113">
        <v>0</v>
      </c>
      <c r="CP2116" s="32" t="s">
        <v>134</v>
      </c>
      <c r="CQ2116" s="32" t="s">
        <v>115</v>
      </c>
      <c r="CR2116" s="32" t="s">
        <v>279</v>
      </c>
      <c r="CS2116" s="32" t="s">
        <v>115</v>
      </c>
      <c r="CT2116" s="113">
        <v>0</v>
      </c>
      <c r="CU2116" s="113">
        <v>1</v>
      </c>
      <c r="CV2116" s="33" t="s">
        <v>1936</v>
      </c>
    </row>
    <row r="2117" spans="2:100">
      <c r="B2117" s="31">
        <v>2113</v>
      </c>
      <c r="C2117" s="32" t="s">
        <v>6461</v>
      </c>
      <c r="D2117" s="128"/>
      <c r="E2117" s="128"/>
      <c r="F2117" s="32" t="s">
        <v>6452</v>
      </c>
      <c r="G2117" s="32" t="s">
        <v>6453</v>
      </c>
      <c r="H2117" s="32" t="s">
        <v>1498</v>
      </c>
      <c r="I2117" s="32" t="s">
        <v>189</v>
      </c>
      <c r="J2117" s="32" t="s">
        <v>115</v>
      </c>
      <c r="K2117" s="32" t="s">
        <v>6424</v>
      </c>
      <c r="L2117" s="32" t="s">
        <v>404</v>
      </c>
      <c r="M2117" s="32" t="s">
        <v>5235</v>
      </c>
      <c r="N2117" s="32" t="s">
        <v>115</v>
      </c>
      <c r="O2117" s="32" t="s">
        <v>115</v>
      </c>
      <c r="P2117" s="110">
        <v>45827</v>
      </c>
      <c r="Q2117" s="32">
        <v>104</v>
      </c>
      <c r="R2117" s="32" t="s">
        <v>220</v>
      </c>
      <c r="S2117" s="32" t="s">
        <v>1819</v>
      </c>
      <c r="T2117" s="32" t="s">
        <v>6454</v>
      </c>
      <c r="U2117" s="32" t="s">
        <v>1574</v>
      </c>
      <c r="V2117" s="32" t="s">
        <v>1512</v>
      </c>
      <c r="W2117" s="32" t="s">
        <v>123</v>
      </c>
      <c r="X2117" s="32" t="s">
        <v>887</v>
      </c>
      <c r="Y2117" s="128"/>
      <c r="Z2117" s="119">
        <v>6.5</v>
      </c>
      <c r="AA2117" s="119" t="s">
        <v>115</v>
      </c>
      <c r="AB2117" s="32" t="s">
        <v>1728</v>
      </c>
      <c r="AC2117" s="32" t="s">
        <v>115</v>
      </c>
      <c r="AD2117" s="32" t="s">
        <v>6462</v>
      </c>
      <c r="AE2117" s="32" t="s">
        <v>4966</v>
      </c>
      <c r="AF2117" s="32" t="s">
        <v>6463</v>
      </c>
      <c r="AG2117" s="32" t="s">
        <v>6428</v>
      </c>
      <c r="AH2117" s="32" t="s">
        <v>422</v>
      </c>
      <c r="AI2117" s="32">
        <v>5782298</v>
      </c>
      <c r="AJ2117" s="32" t="s">
        <v>6422</v>
      </c>
      <c r="AK2117" s="32" t="s">
        <v>6455</v>
      </c>
      <c r="AL2117" s="32">
        <v>8</v>
      </c>
      <c r="AM2117" s="32">
        <v>93</v>
      </c>
      <c r="AN2117" s="32" t="s">
        <v>128</v>
      </c>
      <c r="AO2117" s="32" t="s">
        <v>129</v>
      </c>
      <c r="AP2117" s="32">
        <v>2020</v>
      </c>
      <c r="AQ2117" s="32" t="s">
        <v>130</v>
      </c>
      <c r="AR2117" s="32">
        <v>2019</v>
      </c>
      <c r="AS2117" s="32" t="s">
        <v>115</v>
      </c>
      <c r="AT2117" s="32" t="b">
        <v>0</v>
      </c>
      <c r="AU2117" s="32" t="s">
        <v>115</v>
      </c>
      <c r="AV2117" s="32" t="s">
        <v>115</v>
      </c>
      <c r="AW2117" s="32" t="s">
        <v>115</v>
      </c>
      <c r="AX2117" s="32" t="b">
        <v>0</v>
      </c>
      <c r="AY2117" s="32" t="s">
        <v>115</v>
      </c>
      <c r="AZ2117" s="110" t="s">
        <v>115</v>
      </c>
      <c r="BA2117" s="32" t="s">
        <v>115</v>
      </c>
      <c r="BB2117" s="32" t="s">
        <v>115</v>
      </c>
      <c r="BC2117" s="32" t="s">
        <v>115</v>
      </c>
      <c r="BD2117" s="32" t="s">
        <v>115</v>
      </c>
      <c r="BE2117" s="32" t="s">
        <v>6456</v>
      </c>
      <c r="BF2117" s="110">
        <v>44342</v>
      </c>
      <c r="BG2117" s="32" t="s">
        <v>306</v>
      </c>
      <c r="BH2117" s="32" t="s">
        <v>1871</v>
      </c>
      <c r="BI2117" s="32" t="s">
        <v>468</v>
      </c>
      <c r="BJ2117" s="32">
        <v>4</v>
      </c>
      <c r="BK2117" s="110">
        <v>47869</v>
      </c>
      <c r="BL2117" s="110">
        <v>44313</v>
      </c>
      <c r="BM2117" s="110">
        <v>48311</v>
      </c>
      <c r="BN2117" s="32" t="s">
        <v>308</v>
      </c>
      <c r="BO2117" s="32" t="s">
        <v>115</v>
      </c>
      <c r="BP2117" s="32" t="b">
        <v>0</v>
      </c>
      <c r="BQ2117" s="116">
        <v>39900</v>
      </c>
      <c r="BR2117" s="32" t="s">
        <v>134</v>
      </c>
      <c r="BS2117" s="116">
        <v>8796.5008999999991</v>
      </c>
      <c r="BT2117" s="116">
        <v>127755.90489999999</v>
      </c>
      <c r="BU2117" s="116">
        <v>2557.1347999999998</v>
      </c>
      <c r="BV2117" s="116">
        <v>2681.0129999999999</v>
      </c>
      <c r="BW2117" s="116">
        <v>862.26909999999998</v>
      </c>
      <c r="BX2117" s="116">
        <v>464.55599999999998</v>
      </c>
      <c r="BY2117" s="116">
        <v>224.8811</v>
      </c>
      <c r="BZ2117" s="116">
        <v>0</v>
      </c>
      <c r="CA2117" s="116">
        <v>0</v>
      </c>
      <c r="CB2117" s="116">
        <v>0</v>
      </c>
      <c r="CC2117" s="116">
        <v>20000</v>
      </c>
      <c r="CD2117" s="116">
        <v>49479.701999999997</v>
      </c>
      <c r="CE2117" s="116">
        <v>8571.6197999999986</v>
      </c>
      <c r="CF2117" s="32" t="s">
        <v>135</v>
      </c>
      <c r="CG2117" s="32" t="s">
        <v>136</v>
      </c>
      <c r="CH2117" s="32" t="s">
        <v>115</v>
      </c>
      <c r="CI2117" s="116">
        <v>0</v>
      </c>
      <c r="CJ2117" s="116">
        <v>0</v>
      </c>
      <c r="CK2117" s="116">
        <v>0</v>
      </c>
      <c r="CL2117" s="116">
        <v>0</v>
      </c>
      <c r="CM2117" s="116">
        <v>0</v>
      </c>
      <c r="CN2117" s="116">
        <v>0</v>
      </c>
      <c r="CO2117" s="113">
        <v>0</v>
      </c>
      <c r="CP2117" s="32" t="s">
        <v>134</v>
      </c>
      <c r="CQ2117" s="32" t="s">
        <v>115</v>
      </c>
      <c r="CR2117" s="32" t="s">
        <v>5171</v>
      </c>
      <c r="CS2117" s="32" t="s">
        <v>115</v>
      </c>
      <c r="CT2117" s="113">
        <v>0</v>
      </c>
      <c r="CU2117" s="113">
        <v>1</v>
      </c>
      <c r="CV2117" s="33" t="s">
        <v>3023</v>
      </c>
    </row>
    <row r="2118" spans="2:100">
      <c r="B2118" s="31">
        <v>2114</v>
      </c>
      <c r="C2118" s="32" t="s">
        <v>6464</v>
      </c>
      <c r="D2118" s="128"/>
      <c r="E2118" s="128"/>
      <c r="F2118" s="32" t="s">
        <v>6452</v>
      </c>
      <c r="G2118" s="32" t="s">
        <v>6453</v>
      </c>
      <c r="H2118" s="32" t="s">
        <v>1498</v>
      </c>
      <c r="I2118" s="32" t="s">
        <v>189</v>
      </c>
      <c r="J2118" s="32" t="s">
        <v>115</v>
      </c>
      <c r="K2118" s="32" t="s">
        <v>6424</v>
      </c>
      <c r="L2118" s="32" t="s">
        <v>404</v>
      </c>
      <c r="M2118" s="32" t="s">
        <v>5235</v>
      </c>
      <c r="N2118" s="32" t="s">
        <v>115</v>
      </c>
      <c r="O2118" s="32" t="s">
        <v>115</v>
      </c>
      <c r="P2118" s="110">
        <v>45827</v>
      </c>
      <c r="Q2118" s="32" t="s">
        <v>115</v>
      </c>
      <c r="R2118" s="32" t="s">
        <v>220</v>
      </c>
      <c r="S2118" s="32" t="s">
        <v>1819</v>
      </c>
      <c r="T2118" s="32" t="s">
        <v>6454</v>
      </c>
      <c r="U2118" s="32" t="s">
        <v>1574</v>
      </c>
      <c r="V2118" s="32" t="s">
        <v>1512</v>
      </c>
      <c r="W2118" s="32" t="s">
        <v>123</v>
      </c>
      <c r="X2118" s="32" t="s">
        <v>1601</v>
      </c>
      <c r="Y2118" s="128"/>
      <c r="Z2118" s="119" t="s">
        <v>115</v>
      </c>
      <c r="AA2118" s="119" t="s">
        <v>115</v>
      </c>
      <c r="AB2118" s="32" t="s">
        <v>1728</v>
      </c>
      <c r="AC2118" s="32" t="s">
        <v>115</v>
      </c>
      <c r="AD2118" s="32" t="s">
        <v>115</v>
      </c>
      <c r="AE2118" s="32" t="s">
        <v>115</v>
      </c>
      <c r="AF2118" s="32" t="s">
        <v>115</v>
      </c>
      <c r="AG2118" s="32" t="s">
        <v>2090</v>
      </c>
      <c r="AH2118" s="32" t="s">
        <v>422</v>
      </c>
      <c r="AI2118" s="32">
        <v>5792526</v>
      </c>
      <c r="AJ2118" s="32" t="s">
        <v>6422</v>
      </c>
      <c r="AK2118" s="32" t="s">
        <v>6455</v>
      </c>
      <c r="AL2118" s="32">
        <v>8</v>
      </c>
      <c r="AM2118" s="32">
        <v>93</v>
      </c>
      <c r="AN2118" s="32" t="s">
        <v>128</v>
      </c>
      <c r="AO2118" s="32" t="s">
        <v>129</v>
      </c>
      <c r="AP2118" s="32">
        <v>2020</v>
      </c>
      <c r="AQ2118" s="32" t="s">
        <v>130</v>
      </c>
      <c r="AR2118" s="32">
        <v>2021</v>
      </c>
      <c r="AS2118" s="32" t="s">
        <v>115</v>
      </c>
      <c r="AT2118" s="32" t="b">
        <v>0</v>
      </c>
      <c r="AU2118" s="32" t="s">
        <v>115</v>
      </c>
      <c r="AV2118" s="32" t="s">
        <v>115</v>
      </c>
      <c r="AW2118" s="32" t="s">
        <v>115</v>
      </c>
      <c r="AX2118" s="32" t="b">
        <v>0</v>
      </c>
      <c r="AY2118" s="32" t="s">
        <v>115</v>
      </c>
      <c r="AZ2118" s="110" t="s">
        <v>115</v>
      </c>
      <c r="BA2118" s="32" t="s">
        <v>115</v>
      </c>
      <c r="BB2118" s="32" t="s">
        <v>115</v>
      </c>
      <c r="BC2118" s="32" t="s">
        <v>115</v>
      </c>
      <c r="BD2118" s="32" t="s">
        <v>115</v>
      </c>
      <c r="BE2118" s="32" t="s">
        <v>6456</v>
      </c>
      <c r="BF2118" s="110">
        <v>44342</v>
      </c>
      <c r="BG2118" s="32" t="s">
        <v>306</v>
      </c>
      <c r="BH2118" s="32" t="s">
        <v>1871</v>
      </c>
      <c r="BI2118" s="32" t="s">
        <v>468</v>
      </c>
      <c r="BJ2118" s="32">
        <v>4</v>
      </c>
      <c r="BK2118" s="110">
        <v>47869</v>
      </c>
      <c r="BL2118" s="110">
        <v>44313</v>
      </c>
      <c r="BM2118" s="110">
        <v>48311</v>
      </c>
      <c r="BN2118" s="32" t="s">
        <v>308</v>
      </c>
      <c r="BO2118" s="32" t="s">
        <v>115</v>
      </c>
      <c r="BP2118" s="32" t="b">
        <v>0</v>
      </c>
      <c r="BQ2118" s="116">
        <v>39900</v>
      </c>
      <c r="BR2118" s="32" t="s">
        <v>134</v>
      </c>
      <c r="BS2118" s="116">
        <v>555.5865</v>
      </c>
      <c r="BT2118" s="116">
        <v>555.5865</v>
      </c>
      <c r="BU2118" s="116">
        <v>56.405299999999997</v>
      </c>
      <c r="BV2118" s="116">
        <v>318.43029999999999</v>
      </c>
      <c r="BW2118" s="116">
        <v>143.58320000000001</v>
      </c>
      <c r="BX2118" s="116">
        <v>14.2744</v>
      </c>
      <c r="BY2118" s="116">
        <v>22.8933</v>
      </c>
      <c r="BZ2118" s="116">
        <v>0</v>
      </c>
      <c r="CA2118" s="116">
        <v>0</v>
      </c>
      <c r="CB2118" s="116">
        <v>0</v>
      </c>
      <c r="CC2118" s="116">
        <v>0</v>
      </c>
      <c r="CD2118" s="116">
        <v>0</v>
      </c>
      <c r="CE2118" s="116">
        <v>532.69320000000005</v>
      </c>
      <c r="CF2118" s="32" t="s">
        <v>135</v>
      </c>
      <c r="CG2118" s="32" t="s">
        <v>136</v>
      </c>
      <c r="CH2118" s="32" t="s">
        <v>115</v>
      </c>
      <c r="CI2118" s="116">
        <v>0</v>
      </c>
      <c r="CJ2118" s="116">
        <v>0</v>
      </c>
      <c r="CK2118" s="116">
        <v>0</v>
      </c>
      <c r="CL2118" s="116">
        <v>0</v>
      </c>
      <c r="CM2118" s="116">
        <v>0</v>
      </c>
      <c r="CN2118" s="116">
        <v>0</v>
      </c>
      <c r="CO2118" s="113">
        <v>0</v>
      </c>
      <c r="CP2118" s="32" t="s">
        <v>134</v>
      </c>
      <c r="CQ2118" s="32" t="s">
        <v>115</v>
      </c>
      <c r="CR2118" s="32" t="s">
        <v>279</v>
      </c>
      <c r="CS2118" s="32" t="s">
        <v>115</v>
      </c>
      <c r="CT2118" s="113">
        <v>0</v>
      </c>
      <c r="CU2118" s="113">
        <v>1</v>
      </c>
      <c r="CV2118" s="33" t="s">
        <v>3023</v>
      </c>
    </row>
    <row r="2119" spans="2:100">
      <c r="B2119" s="31">
        <v>2115</v>
      </c>
      <c r="C2119" s="32" t="s">
        <v>6465</v>
      </c>
      <c r="D2119" s="128"/>
      <c r="E2119" s="128"/>
      <c r="F2119" s="32" t="s">
        <v>6452</v>
      </c>
      <c r="G2119" s="32" t="s">
        <v>6453</v>
      </c>
      <c r="H2119" s="32" t="s">
        <v>1498</v>
      </c>
      <c r="I2119" s="32" t="s">
        <v>189</v>
      </c>
      <c r="J2119" s="32" t="s">
        <v>115</v>
      </c>
      <c r="K2119" s="32" t="s">
        <v>6424</v>
      </c>
      <c r="L2119" s="32" t="s">
        <v>404</v>
      </c>
      <c r="M2119" s="32" t="s">
        <v>5235</v>
      </c>
      <c r="N2119" s="32" t="s">
        <v>115</v>
      </c>
      <c r="O2119" s="32" t="s">
        <v>115</v>
      </c>
      <c r="P2119" s="110">
        <v>45827</v>
      </c>
      <c r="Q2119" s="32">
        <v>104</v>
      </c>
      <c r="R2119" s="32" t="s">
        <v>220</v>
      </c>
      <c r="S2119" s="32" t="s">
        <v>1819</v>
      </c>
      <c r="T2119" s="32" t="s">
        <v>6454</v>
      </c>
      <c r="U2119" s="32" t="s">
        <v>1574</v>
      </c>
      <c r="V2119" s="32" t="s">
        <v>1512</v>
      </c>
      <c r="W2119" s="32" t="s">
        <v>123</v>
      </c>
      <c r="X2119" s="32" t="s">
        <v>887</v>
      </c>
      <c r="Y2119" s="128"/>
      <c r="Z2119" s="119">
        <v>4.7</v>
      </c>
      <c r="AA2119" s="119" t="s">
        <v>115</v>
      </c>
      <c r="AB2119" s="32" t="s">
        <v>1728</v>
      </c>
      <c r="AC2119" s="32" t="s">
        <v>115</v>
      </c>
      <c r="AD2119" s="32" t="s">
        <v>6462</v>
      </c>
      <c r="AE2119" s="32" t="s">
        <v>115</v>
      </c>
      <c r="AF2119" s="32" t="s">
        <v>115</v>
      </c>
      <c r="AG2119" s="32" t="s">
        <v>2090</v>
      </c>
      <c r="AH2119" s="32" t="s">
        <v>422</v>
      </c>
      <c r="AI2119" s="32">
        <v>5797244</v>
      </c>
      <c r="AJ2119" s="32" t="s">
        <v>6422</v>
      </c>
      <c r="AK2119" s="32" t="s">
        <v>6455</v>
      </c>
      <c r="AL2119" s="32">
        <v>8</v>
      </c>
      <c r="AM2119" s="32">
        <v>93</v>
      </c>
      <c r="AN2119" s="32" t="s">
        <v>128</v>
      </c>
      <c r="AO2119" s="32" t="s">
        <v>129</v>
      </c>
      <c r="AP2119" s="32">
        <v>2020</v>
      </c>
      <c r="AQ2119" s="32" t="s">
        <v>130</v>
      </c>
      <c r="AR2119" s="32">
        <v>2021</v>
      </c>
      <c r="AS2119" s="32" t="s">
        <v>115</v>
      </c>
      <c r="AT2119" s="32" t="b">
        <v>0</v>
      </c>
      <c r="AU2119" s="32" t="s">
        <v>115</v>
      </c>
      <c r="AV2119" s="32" t="s">
        <v>115</v>
      </c>
      <c r="AW2119" s="32" t="s">
        <v>115</v>
      </c>
      <c r="AX2119" s="32" t="b">
        <v>0</v>
      </c>
      <c r="AY2119" s="32" t="s">
        <v>115</v>
      </c>
      <c r="AZ2119" s="110" t="s">
        <v>115</v>
      </c>
      <c r="BA2119" s="32" t="s">
        <v>115</v>
      </c>
      <c r="BB2119" s="32" t="s">
        <v>115</v>
      </c>
      <c r="BC2119" s="32" t="s">
        <v>115</v>
      </c>
      <c r="BD2119" s="32" t="s">
        <v>115</v>
      </c>
      <c r="BE2119" s="32" t="s">
        <v>6456</v>
      </c>
      <c r="BF2119" s="110">
        <v>44342</v>
      </c>
      <c r="BG2119" s="32" t="s">
        <v>306</v>
      </c>
      <c r="BH2119" s="32" t="s">
        <v>1871</v>
      </c>
      <c r="BI2119" s="32" t="s">
        <v>468</v>
      </c>
      <c r="BJ2119" s="32">
        <v>4</v>
      </c>
      <c r="BK2119" s="110">
        <v>47869</v>
      </c>
      <c r="BL2119" s="110">
        <v>44313</v>
      </c>
      <c r="BM2119" s="110">
        <v>48311</v>
      </c>
      <c r="BN2119" s="32" t="s">
        <v>308</v>
      </c>
      <c r="BO2119" s="32" t="s">
        <v>115</v>
      </c>
      <c r="BP2119" s="32" t="b">
        <v>0</v>
      </c>
      <c r="BQ2119" s="116">
        <v>39900</v>
      </c>
      <c r="BR2119" s="32" t="s">
        <v>134</v>
      </c>
      <c r="BS2119" s="116">
        <v>2184.1053000000002</v>
      </c>
      <c r="BT2119" s="116">
        <v>2184.1053000000002</v>
      </c>
      <c r="BU2119" s="116">
        <v>673.29840000000002</v>
      </c>
      <c r="BV2119" s="116">
        <v>883.60419999999999</v>
      </c>
      <c r="BW2119" s="116">
        <v>449.8732</v>
      </c>
      <c r="BX2119" s="116">
        <v>121.8459</v>
      </c>
      <c r="BY2119" s="116">
        <v>55.483600000000003</v>
      </c>
      <c r="BZ2119" s="116">
        <v>0</v>
      </c>
      <c r="CA2119" s="116">
        <v>0</v>
      </c>
      <c r="CB2119" s="116">
        <v>0</v>
      </c>
      <c r="CC2119" s="116">
        <v>0</v>
      </c>
      <c r="CD2119" s="116">
        <v>0</v>
      </c>
      <c r="CE2119" s="116">
        <v>2128.6217000000001</v>
      </c>
      <c r="CF2119" s="32" t="s">
        <v>135</v>
      </c>
      <c r="CG2119" s="32" t="s">
        <v>136</v>
      </c>
      <c r="CH2119" s="32" t="s">
        <v>115</v>
      </c>
      <c r="CI2119" s="116">
        <v>0</v>
      </c>
      <c r="CJ2119" s="116">
        <v>0</v>
      </c>
      <c r="CK2119" s="116">
        <v>0</v>
      </c>
      <c r="CL2119" s="116">
        <v>0</v>
      </c>
      <c r="CM2119" s="116">
        <v>0</v>
      </c>
      <c r="CN2119" s="116">
        <v>0</v>
      </c>
      <c r="CO2119" s="113">
        <v>0</v>
      </c>
      <c r="CP2119" s="32" t="s">
        <v>134</v>
      </c>
      <c r="CQ2119" s="32" t="s">
        <v>115</v>
      </c>
      <c r="CR2119" s="32" t="s">
        <v>279</v>
      </c>
      <c r="CS2119" s="32" t="s">
        <v>115</v>
      </c>
      <c r="CT2119" s="113">
        <v>0</v>
      </c>
      <c r="CU2119" s="113">
        <v>1</v>
      </c>
      <c r="CV2119" s="33" t="s">
        <v>3023</v>
      </c>
    </row>
    <row r="2120" spans="2:100">
      <c r="B2120" s="31">
        <v>2116</v>
      </c>
      <c r="C2120" s="32" t="s">
        <v>6466</v>
      </c>
      <c r="D2120" s="128"/>
      <c r="E2120" s="128"/>
      <c r="F2120" s="32" t="s">
        <v>2285</v>
      </c>
      <c r="G2120" s="32" t="s">
        <v>4169</v>
      </c>
      <c r="H2120" s="32" t="s">
        <v>1498</v>
      </c>
      <c r="I2120" s="32" t="s">
        <v>189</v>
      </c>
      <c r="J2120" s="32" t="s">
        <v>115</v>
      </c>
      <c r="K2120" s="32" t="s">
        <v>4170</v>
      </c>
      <c r="L2120" s="32" t="s">
        <v>404</v>
      </c>
      <c r="M2120" s="32" t="s">
        <v>5235</v>
      </c>
      <c r="N2120" s="32" t="s">
        <v>115</v>
      </c>
      <c r="O2120" s="32" t="s">
        <v>115</v>
      </c>
      <c r="P2120" s="110">
        <v>45791</v>
      </c>
      <c r="Q2120" s="32">
        <v>99</v>
      </c>
      <c r="R2120" s="32" t="s">
        <v>220</v>
      </c>
      <c r="S2120" s="32" t="s">
        <v>548</v>
      </c>
      <c r="T2120" s="32" t="s">
        <v>2203</v>
      </c>
      <c r="U2120" s="32" t="s">
        <v>1574</v>
      </c>
      <c r="V2120" s="32" t="s">
        <v>1512</v>
      </c>
      <c r="W2120" s="32" t="s">
        <v>123</v>
      </c>
      <c r="X2120" s="32" t="s">
        <v>278</v>
      </c>
      <c r="Y2120" s="128"/>
      <c r="Z2120" s="119">
        <v>2</v>
      </c>
      <c r="AA2120" s="119" t="s">
        <v>115</v>
      </c>
      <c r="AB2120" s="32" t="s">
        <v>1728</v>
      </c>
      <c r="AC2120" s="32" t="s">
        <v>115</v>
      </c>
      <c r="AD2120" s="32" t="s">
        <v>115</v>
      </c>
      <c r="AE2120" s="32" t="s">
        <v>115</v>
      </c>
      <c r="AF2120" s="32" t="s">
        <v>115</v>
      </c>
      <c r="AG2120" s="32" t="s">
        <v>4171</v>
      </c>
      <c r="AH2120" s="32" t="s">
        <v>422</v>
      </c>
      <c r="AI2120" s="32">
        <v>5803428</v>
      </c>
      <c r="AJ2120" s="32" t="s">
        <v>4172</v>
      </c>
      <c r="AK2120" s="32" t="s">
        <v>4173</v>
      </c>
      <c r="AL2120" s="32">
        <v>12</v>
      </c>
      <c r="AM2120" s="32">
        <v>93</v>
      </c>
      <c r="AN2120" s="32" t="s">
        <v>128</v>
      </c>
      <c r="AO2120" s="32" t="s">
        <v>129</v>
      </c>
      <c r="AP2120" s="32">
        <v>2022</v>
      </c>
      <c r="AQ2120" s="32" t="s">
        <v>130</v>
      </c>
      <c r="AR2120" s="32">
        <v>2023</v>
      </c>
      <c r="AS2120" s="32" t="s">
        <v>115</v>
      </c>
      <c r="AT2120" s="32" t="b">
        <v>0</v>
      </c>
      <c r="AU2120" s="32" t="s">
        <v>115</v>
      </c>
      <c r="AV2120" s="32" t="s">
        <v>115</v>
      </c>
      <c r="AW2120" s="32" t="s">
        <v>115</v>
      </c>
      <c r="AX2120" s="32" t="b">
        <v>0</v>
      </c>
      <c r="AY2120" s="32" t="s">
        <v>115</v>
      </c>
      <c r="AZ2120" s="110" t="s">
        <v>115</v>
      </c>
      <c r="BA2120" s="32" t="s">
        <v>115</v>
      </c>
      <c r="BB2120" s="32" t="s">
        <v>115</v>
      </c>
      <c r="BC2120" s="32" t="s">
        <v>115</v>
      </c>
      <c r="BD2120" s="32" t="s">
        <v>115</v>
      </c>
      <c r="BE2120" s="32" t="s">
        <v>4174</v>
      </c>
      <c r="BF2120" s="110">
        <v>44497</v>
      </c>
      <c r="BG2120" s="32" t="s">
        <v>306</v>
      </c>
      <c r="BH2120" s="32" t="s">
        <v>1871</v>
      </c>
      <c r="BI2120" s="32" t="s">
        <v>488</v>
      </c>
      <c r="BJ2120" s="32">
        <v>4</v>
      </c>
      <c r="BK2120" s="110">
        <v>47732</v>
      </c>
      <c r="BL2120" s="110">
        <v>47604</v>
      </c>
      <c r="BM2120" s="110">
        <v>47976</v>
      </c>
      <c r="BN2120" s="32" t="s">
        <v>245</v>
      </c>
      <c r="BO2120" s="32" t="s">
        <v>485</v>
      </c>
      <c r="BP2120" s="32" t="b">
        <v>0</v>
      </c>
      <c r="BQ2120" s="116">
        <v>242000</v>
      </c>
      <c r="BR2120" s="32" t="s">
        <v>134</v>
      </c>
      <c r="BS2120" s="116">
        <v>15.4389</v>
      </c>
      <c r="BT2120" s="116">
        <v>77138.887900000002</v>
      </c>
      <c r="BU2120" s="116">
        <v>0</v>
      </c>
      <c r="BV2120" s="116">
        <v>0</v>
      </c>
      <c r="BW2120" s="116">
        <v>4.7106000000000003</v>
      </c>
      <c r="BX2120" s="116">
        <v>1.4428000000000001</v>
      </c>
      <c r="BY2120" s="116">
        <v>9.6560000000000006</v>
      </c>
      <c r="BZ2120" s="116">
        <v>0.55249999999999999</v>
      </c>
      <c r="CA2120" s="116">
        <v>0.59299999999999997</v>
      </c>
      <c r="CB2120" s="116">
        <v>0.63649999999999995</v>
      </c>
      <c r="CC2120" s="116">
        <v>7156.1310000000003</v>
      </c>
      <c r="CD2120" s="116">
        <v>34924.469299999997</v>
      </c>
      <c r="CE2120" s="116">
        <v>6.1533999999999995</v>
      </c>
      <c r="CF2120" s="32" t="s">
        <v>135</v>
      </c>
      <c r="CG2120" s="32" t="s">
        <v>136</v>
      </c>
      <c r="CH2120" s="32" t="s">
        <v>115</v>
      </c>
      <c r="CI2120" s="116">
        <v>0</v>
      </c>
      <c r="CJ2120" s="116">
        <v>0</v>
      </c>
      <c r="CK2120" s="116">
        <v>0</v>
      </c>
      <c r="CL2120" s="116">
        <v>0</v>
      </c>
      <c r="CM2120" s="116">
        <v>0</v>
      </c>
      <c r="CN2120" s="116">
        <v>0</v>
      </c>
      <c r="CO2120" s="113">
        <v>0</v>
      </c>
      <c r="CP2120" s="32" t="s">
        <v>134</v>
      </c>
      <c r="CQ2120" s="32" t="s">
        <v>115</v>
      </c>
      <c r="CR2120" s="32" t="s">
        <v>6467</v>
      </c>
      <c r="CS2120" s="32" t="s">
        <v>115</v>
      </c>
      <c r="CT2120" s="113">
        <v>0</v>
      </c>
      <c r="CU2120" s="113">
        <v>1</v>
      </c>
      <c r="CV2120" s="33" t="s">
        <v>1936</v>
      </c>
    </row>
    <row r="2121" spans="2:100">
      <c r="B2121" s="31">
        <v>2117</v>
      </c>
      <c r="C2121" s="32" t="s">
        <v>6468</v>
      </c>
      <c r="D2121" s="128"/>
      <c r="E2121" s="128"/>
      <c r="F2121" s="32" t="s">
        <v>6469</v>
      </c>
      <c r="G2121" s="32" t="s">
        <v>4169</v>
      </c>
      <c r="H2121" s="32" t="s">
        <v>117</v>
      </c>
      <c r="I2121" s="32" t="s">
        <v>118</v>
      </c>
      <c r="J2121" s="32" t="s">
        <v>115</v>
      </c>
      <c r="K2121" s="32" t="s">
        <v>115</v>
      </c>
      <c r="L2121" s="32" t="s">
        <v>404</v>
      </c>
      <c r="M2121" s="32" t="s">
        <v>5235</v>
      </c>
      <c r="N2121" s="32" t="s">
        <v>115</v>
      </c>
      <c r="O2121" s="32" t="s">
        <v>115</v>
      </c>
      <c r="P2121" s="110">
        <v>45806</v>
      </c>
      <c r="Q2121" s="32" t="s">
        <v>115</v>
      </c>
      <c r="R2121" s="32" t="s">
        <v>220</v>
      </c>
      <c r="S2121" s="32" t="s">
        <v>548</v>
      </c>
      <c r="T2121" s="32" t="s">
        <v>2203</v>
      </c>
      <c r="U2121" s="32" t="s">
        <v>1574</v>
      </c>
      <c r="V2121" s="32" t="s">
        <v>1512</v>
      </c>
      <c r="W2121" s="32" t="s">
        <v>123</v>
      </c>
      <c r="X2121" s="32" t="s">
        <v>278</v>
      </c>
      <c r="Y2121" s="128"/>
      <c r="Z2121" s="119" t="s">
        <v>115</v>
      </c>
      <c r="AA2121" s="119" t="s">
        <v>115</v>
      </c>
      <c r="AB2121" s="32" t="s">
        <v>1728</v>
      </c>
      <c r="AC2121" s="32" t="s">
        <v>115</v>
      </c>
      <c r="AD2121" s="32" t="s">
        <v>115</v>
      </c>
      <c r="AE2121" s="32" t="s">
        <v>115</v>
      </c>
      <c r="AF2121" s="32" t="s">
        <v>115</v>
      </c>
      <c r="AG2121" s="32" t="s">
        <v>4171</v>
      </c>
      <c r="AH2121" s="32" t="s">
        <v>115</v>
      </c>
      <c r="AI2121" s="32">
        <v>5551528</v>
      </c>
      <c r="AJ2121" s="32" t="s">
        <v>4172</v>
      </c>
      <c r="AK2121" s="32" t="s">
        <v>4173</v>
      </c>
      <c r="AL2121" s="32">
        <v>12</v>
      </c>
      <c r="AM2121" s="32">
        <v>93</v>
      </c>
      <c r="AN2121" s="32" t="s">
        <v>128</v>
      </c>
      <c r="AO2121" s="32" t="s">
        <v>129</v>
      </c>
      <c r="AP2121" s="32">
        <v>2022</v>
      </c>
      <c r="AQ2121" s="32" t="s">
        <v>130</v>
      </c>
      <c r="AR2121" s="32">
        <v>2024</v>
      </c>
      <c r="AS2121" s="32" t="s">
        <v>115</v>
      </c>
      <c r="AT2121" s="32" t="b">
        <v>0</v>
      </c>
      <c r="AU2121" s="32" t="s">
        <v>115</v>
      </c>
      <c r="AV2121" s="32" t="s">
        <v>115</v>
      </c>
      <c r="AW2121" s="32" t="s">
        <v>115</v>
      </c>
      <c r="AX2121" s="32" t="b">
        <v>0</v>
      </c>
      <c r="AY2121" s="32" t="s">
        <v>115</v>
      </c>
      <c r="AZ2121" s="110" t="s">
        <v>115</v>
      </c>
      <c r="BA2121" s="32" t="s">
        <v>115</v>
      </c>
      <c r="BB2121" s="32" t="s">
        <v>115</v>
      </c>
      <c r="BC2121" s="32" t="s">
        <v>115</v>
      </c>
      <c r="BD2121" s="32" t="s">
        <v>115</v>
      </c>
      <c r="BE2121" s="32" t="s">
        <v>4174</v>
      </c>
      <c r="BF2121" s="110">
        <v>44497</v>
      </c>
      <c r="BG2121" s="32" t="s">
        <v>306</v>
      </c>
      <c r="BH2121" s="32" t="s">
        <v>1871</v>
      </c>
      <c r="BI2121" s="32" t="s">
        <v>195</v>
      </c>
      <c r="BJ2121" s="32">
        <v>2</v>
      </c>
      <c r="BK2121" s="110" t="s">
        <v>115</v>
      </c>
      <c r="BL2121" s="110">
        <v>47604</v>
      </c>
      <c r="BM2121" s="110" t="s">
        <v>133</v>
      </c>
      <c r="BN2121" s="32" t="s">
        <v>115</v>
      </c>
      <c r="BO2121" s="32" t="s">
        <v>115</v>
      </c>
      <c r="BP2121" s="32" t="b">
        <v>0</v>
      </c>
      <c r="BQ2121" s="116">
        <v>242000</v>
      </c>
      <c r="BR2121" s="32" t="s">
        <v>134</v>
      </c>
      <c r="BS2121" s="116">
        <v>17.508600000000001</v>
      </c>
      <c r="BT2121" s="116">
        <v>17.508600000000001</v>
      </c>
      <c r="BU2121" s="116">
        <v>0</v>
      </c>
      <c r="BV2121" s="116">
        <v>0</v>
      </c>
      <c r="BW2121" s="116">
        <v>0</v>
      </c>
      <c r="BX2121" s="116">
        <v>14</v>
      </c>
      <c r="BY2121" s="116">
        <v>3.5085999999999999</v>
      </c>
      <c r="BZ2121" s="116">
        <v>0</v>
      </c>
      <c r="CA2121" s="116">
        <v>0</v>
      </c>
      <c r="CB2121" s="116">
        <v>0</v>
      </c>
      <c r="CC2121" s="116">
        <v>0</v>
      </c>
      <c r="CD2121" s="116">
        <v>0</v>
      </c>
      <c r="CE2121" s="116">
        <v>14.000000000000002</v>
      </c>
      <c r="CF2121" s="32" t="s">
        <v>135</v>
      </c>
      <c r="CG2121" s="32" t="s">
        <v>136</v>
      </c>
      <c r="CH2121" s="32" t="s">
        <v>156</v>
      </c>
      <c r="CI2121" s="116">
        <v>0</v>
      </c>
      <c r="CJ2121" s="116">
        <v>0</v>
      </c>
      <c r="CK2121" s="116">
        <v>0</v>
      </c>
      <c r="CL2121" s="116">
        <v>0</v>
      </c>
      <c r="CM2121" s="116">
        <v>0</v>
      </c>
      <c r="CN2121" s="116">
        <v>15.75774</v>
      </c>
      <c r="CO2121" s="113">
        <v>0</v>
      </c>
      <c r="CP2121" s="32" t="s">
        <v>134</v>
      </c>
      <c r="CQ2121" s="32" t="s">
        <v>115</v>
      </c>
      <c r="CR2121" s="32" t="s">
        <v>134</v>
      </c>
      <c r="CS2121" s="32" t="s">
        <v>115</v>
      </c>
      <c r="CT2121" s="113">
        <v>0.3427</v>
      </c>
      <c r="CU2121" s="113">
        <v>0.6573</v>
      </c>
      <c r="CV2121" s="33" t="s">
        <v>1936</v>
      </c>
    </row>
    <row r="2122" spans="2:100">
      <c r="B2122" s="31">
        <v>2118</v>
      </c>
      <c r="C2122" s="32" t="s">
        <v>6470</v>
      </c>
      <c r="D2122" s="128"/>
      <c r="E2122" s="128"/>
      <c r="F2122" s="32" t="s">
        <v>6469</v>
      </c>
      <c r="G2122" s="32" t="s">
        <v>4169</v>
      </c>
      <c r="H2122" s="32" t="s">
        <v>1498</v>
      </c>
      <c r="I2122" s="32" t="s">
        <v>189</v>
      </c>
      <c r="J2122" s="32" t="s">
        <v>115</v>
      </c>
      <c r="K2122" s="32" t="s">
        <v>115</v>
      </c>
      <c r="L2122" s="32" t="s">
        <v>404</v>
      </c>
      <c r="M2122" s="32" t="s">
        <v>5235</v>
      </c>
      <c r="N2122" s="32" t="s">
        <v>115</v>
      </c>
      <c r="O2122" s="32" t="s">
        <v>115</v>
      </c>
      <c r="P2122" s="110">
        <v>45806</v>
      </c>
      <c r="Q2122" s="32">
        <v>88</v>
      </c>
      <c r="R2122" s="32" t="s">
        <v>220</v>
      </c>
      <c r="S2122" s="32" t="s">
        <v>548</v>
      </c>
      <c r="T2122" s="32" t="s">
        <v>2203</v>
      </c>
      <c r="U2122" s="32" t="s">
        <v>1574</v>
      </c>
      <c r="V2122" s="32" t="s">
        <v>1512</v>
      </c>
      <c r="W2122" s="32" t="s">
        <v>123</v>
      </c>
      <c r="X2122" s="32" t="s">
        <v>278</v>
      </c>
      <c r="Y2122" s="128"/>
      <c r="Z2122" s="119">
        <v>30.6</v>
      </c>
      <c r="AA2122" s="119" t="s">
        <v>115</v>
      </c>
      <c r="AB2122" s="32" t="s">
        <v>1728</v>
      </c>
      <c r="AC2122" s="32" t="s">
        <v>115</v>
      </c>
      <c r="AD2122" s="32" t="s">
        <v>6280</v>
      </c>
      <c r="AE2122" s="32" t="s">
        <v>4966</v>
      </c>
      <c r="AF2122" s="32" t="s">
        <v>2679</v>
      </c>
      <c r="AG2122" s="32" t="s">
        <v>4171</v>
      </c>
      <c r="AH2122" s="32" t="s">
        <v>422</v>
      </c>
      <c r="AI2122" s="32">
        <v>5782307</v>
      </c>
      <c r="AJ2122" s="32" t="s">
        <v>4172</v>
      </c>
      <c r="AK2122" s="32" t="s">
        <v>4173</v>
      </c>
      <c r="AL2122" s="32">
        <v>12</v>
      </c>
      <c r="AM2122" s="32">
        <v>93</v>
      </c>
      <c r="AN2122" s="32" t="s">
        <v>128</v>
      </c>
      <c r="AO2122" s="32" t="s">
        <v>129</v>
      </c>
      <c r="AP2122" s="32">
        <v>2022</v>
      </c>
      <c r="AQ2122" s="32" t="s">
        <v>130</v>
      </c>
      <c r="AR2122" s="32">
        <v>2019</v>
      </c>
      <c r="AS2122" s="32" t="s">
        <v>115</v>
      </c>
      <c r="AT2122" s="32" t="b">
        <v>0</v>
      </c>
      <c r="AU2122" s="32" t="s">
        <v>115</v>
      </c>
      <c r="AV2122" s="32" t="s">
        <v>115</v>
      </c>
      <c r="AW2122" s="32" t="s">
        <v>115</v>
      </c>
      <c r="AX2122" s="32" t="b">
        <v>0</v>
      </c>
      <c r="AY2122" s="32" t="s">
        <v>115</v>
      </c>
      <c r="AZ2122" s="110" t="s">
        <v>115</v>
      </c>
      <c r="BA2122" s="32" t="s">
        <v>115</v>
      </c>
      <c r="BB2122" s="32" t="s">
        <v>115</v>
      </c>
      <c r="BC2122" s="32" t="s">
        <v>115</v>
      </c>
      <c r="BD2122" s="32" t="s">
        <v>115</v>
      </c>
      <c r="BE2122" s="32" t="s">
        <v>4174</v>
      </c>
      <c r="BF2122" s="110">
        <v>44497</v>
      </c>
      <c r="BG2122" s="32" t="s">
        <v>306</v>
      </c>
      <c r="BH2122" s="32" t="s">
        <v>1871</v>
      </c>
      <c r="BI2122" s="32" t="s">
        <v>195</v>
      </c>
      <c r="BJ2122" s="32">
        <v>2</v>
      </c>
      <c r="BK2122" s="110">
        <v>45589</v>
      </c>
      <c r="BL2122" s="110">
        <v>47604</v>
      </c>
      <c r="BM2122" s="110">
        <v>45600</v>
      </c>
      <c r="BN2122" s="32" t="s">
        <v>115</v>
      </c>
      <c r="BO2122" s="32" t="s">
        <v>115</v>
      </c>
      <c r="BP2122" s="32" t="b">
        <v>1</v>
      </c>
      <c r="BQ2122" s="116">
        <v>242000</v>
      </c>
      <c r="BR2122" s="32" t="s">
        <v>134</v>
      </c>
      <c r="BS2122" s="116">
        <v>56961.734400000001</v>
      </c>
      <c r="BT2122" s="116">
        <v>57061.734400000001</v>
      </c>
      <c r="BU2122" s="116">
        <v>1469.4391000000001</v>
      </c>
      <c r="BV2122" s="116">
        <v>1133.6855</v>
      </c>
      <c r="BW2122" s="116">
        <v>16696.8315</v>
      </c>
      <c r="BX2122" s="116">
        <v>34100.051299999999</v>
      </c>
      <c r="BY2122" s="116">
        <v>1915.9857999999999</v>
      </c>
      <c r="BZ2122" s="116">
        <v>0</v>
      </c>
      <c r="CA2122" s="116">
        <v>0</v>
      </c>
      <c r="CB2122" s="116">
        <v>0</v>
      </c>
      <c r="CC2122" s="116">
        <v>0</v>
      </c>
      <c r="CD2122" s="116">
        <v>0</v>
      </c>
      <c r="CE2122" s="116">
        <v>55145.748599999999</v>
      </c>
      <c r="CF2122" s="32" t="s">
        <v>135</v>
      </c>
      <c r="CG2122" s="32" t="s">
        <v>136</v>
      </c>
      <c r="CH2122" s="32" t="s">
        <v>263</v>
      </c>
      <c r="CI2122" s="116">
        <v>0</v>
      </c>
      <c r="CJ2122" s="116">
        <v>0</v>
      </c>
      <c r="CK2122" s="116">
        <v>0</v>
      </c>
      <c r="CL2122" s="116">
        <v>0</v>
      </c>
      <c r="CM2122" s="116">
        <v>49970.809569999998</v>
      </c>
      <c r="CN2122" s="116">
        <v>4433.2263500000008</v>
      </c>
      <c r="CO2122" s="113">
        <v>0</v>
      </c>
      <c r="CP2122" s="32" t="s">
        <v>134</v>
      </c>
      <c r="CQ2122" s="32" t="s">
        <v>115</v>
      </c>
      <c r="CR2122" s="32" t="s">
        <v>6471</v>
      </c>
      <c r="CS2122" s="32" t="s">
        <v>115</v>
      </c>
      <c r="CT2122" s="113">
        <v>0</v>
      </c>
      <c r="CU2122" s="113">
        <v>1</v>
      </c>
      <c r="CV2122" s="33" t="s">
        <v>1936</v>
      </c>
    </row>
    <row r="2123" spans="2:100">
      <c r="B2123" s="31">
        <v>2119</v>
      </c>
      <c r="C2123" s="32" t="s">
        <v>6472</v>
      </c>
      <c r="D2123" s="128"/>
      <c r="E2123" s="128"/>
      <c r="F2123" s="32" t="s">
        <v>2285</v>
      </c>
      <c r="G2123" s="32" t="s">
        <v>4169</v>
      </c>
      <c r="H2123" s="32" t="s">
        <v>1498</v>
      </c>
      <c r="I2123" s="32" t="s">
        <v>189</v>
      </c>
      <c r="J2123" s="32" t="s">
        <v>115</v>
      </c>
      <c r="K2123" s="32" t="s">
        <v>4170</v>
      </c>
      <c r="L2123" s="32" t="s">
        <v>404</v>
      </c>
      <c r="M2123" s="32" t="s">
        <v>5235</v>
      </c>
      <c r="N2123" s="32" t="s">
        <v>115</v>
      </c>
      <c r="O2123" s="32" t="s">
        <v>115</v>
      </c>
      <c r="P2123" s="110">
        <v>45791</v>
      </c>
      <c r="Q2123" s="32">
        <v>99</v>
      </c>
      <c r="R2123" s="32" t="s">
        <v>220</v>
      </c>
      <c r="S2123" s="32" t="s">
        <v>548</v>
      </c>
      <c r="T2123" s="32" t="s">
        <v>2203</v>
      </c>
      <c r="U2123" s="32" t="s">
        <v>1574</v>
      </c>
      <c r="V2123" s="32" t="s">
        <v>1512</v>
      </c>
      <c r="W2123" s="32" t="s">
        <v>123</v>
      </c>
      <c r="X2123" s="32" t="s">
        <v>278</v>
      </c>
      <c r="Y2123" s="128"/>
      <c r="Z2123" s="119">
        <v>1</v>
      </c>
      <c r="AA2123" s="119" t="s">
        <v>115</v>
      </c>
      <c r="AB2123" s="32" t="s">
        <v>1728</v>
      </c>
      <c r="AC2123" s="32" t="s">
        <v>115</v>
      </c>
      <c r="AD2123" s="32" t="s">
        <v>115</v>
      </c>
      <c r="AE2123" s="32" t="s">
        <v>115</v>
      </c>
      <c r="AF2123" s="32" t="s">
        <v>115</v>
      </c>
      <c r="AG2123" s="32" t="s">
        <v>4171</v>
      </c>
      <c r="AH2123" s="32" t="s">
        <v>422</v>
      </c>
      <c r="AI2123" s="32">
        <v>5801741</v>
      </c>
      <c r="AJ2123" s="32" t="s">
        <v>4172</v>
      </c>
      <c r="AK2123" s="32" t="s">
        <v>4173</v>
      </c>
      <c r="AL2123" s="32">
        <v>12</v>
      </c>
      <c r="AM2123" s="32">
        <v>93</v>
      </c>
      <c r="AN2123" s="32" t="s">
        <v>128</v>
      </c>
      <c r="AO2123" s="32" t="s">
        <v>129</v>
      </c>
      <c r="AP2123" s="32">
        <v>2022</v>
      </c>
      <c r="AQ2123" s="32" t="s">
        <v>130</v>
      </c>
      <c r="AR2123" s="32">
        <v>2022</v>
      </c>
      <c r="AS2123" s="32" t="s">
        <v>115</v>
      </c>
      <c r="AT2123" s="32" t="b">
        <v>0</v>
      </c>
      <c r="AU2123" s="32" t="s">
        <v>115</v>
      </c>
      <c r="AV2123" s="32" t="s">
        <v>115</v>
      </c>
      <c r="AW2123" s="32" t="s">
        <v>115</v>
      </c>
      <c r="AX2123" s="32" t="b">
        <v>0</v>
      </c>
      <c r="AY2123" s="32" t="s">
        <v>115</v>
      </c>
      <c r="AZ2123" s="110" t="s">
        <v>115</v>
      </c>
      <c r="BA2123" s="32" t="s">
        <v>115</v>
      </c>
      <c r="BB2123" s="32" t="s">
        <v>115</v>
      </c>
      <c r="BC2123" s="32" t="s">
        <v>115</v>
      </c>
      <c r="BD2123" s="32" t="s">
        <v>115</v>
      </c>
      <c r="BE2123" s="32" t="s">
        <v>4174</v>
      </c>
      <c r="BF2123" s="110">
        <v>44497</v>
      </c>
      <c r="BG2123" s="32" t="s">
        <v>306</v>
      </c>
      <c r="BH2123" s="32" t="s">
        <v>1871</v>
      </c>
      <c r="BI2123" s="32" t="s">
        <v>436</v>
      </c>
      <c r="BJ2123" s="32">
        <v>3</v>
      </c>
      <c r="BK2123" s="110">
        <v>45866</v>
      </c>
      <c r="BL2123" s="110">
        <v>47604</v>
      </c>
      <c r="BM2123" s="110">
        <v>45988</v>
      </c>
      <c r="BN2123" s="32" t="s">
        <v>115</v>
      </c>
      <c r="BO2123" s="32" t="s">
        <v>115</v>
      </c>
      <c r="BP2123" s="32" t="b">
        <v>1</v>
      </c>
      <c r="BQ2123" s="116">
        <v>242000</v>
      </c>
      <c r="BR2123" s="32" t="s">
        <v>134</v>
      </c>
      <c r="BS2123" s="116">
        <v>23548.242099999999</v>
      </c>
      <c r="BT2123" s="116">
        <v>33564.872600000002</v>
      </c>
      <c r="BU2123" s="116">
        <v>0</v>
      </c>
      <c r="BV2123" s="116">
        <v>0</v>
      </c>
      <c r="BW2123" s="116">
        <v>428.13560000000001</v>
      </c>
      <c r="BX2123" s="116">
        <v>5869.9809999999998</v>
      </c>
      <c r="BY2123" s="116">
        <v>26530.358899999999</v>
      </c>
      <c r="BZ2123" s="116">
        <v>736.39700000000005</v>
      </c>
      <c r="CA2123" s="116">
        <v>0</v>
      </c>
      <c r="CB2123" s="116">
        <v>0</v>
      </c>
      <c r="CC2123" s="116">
        <v>0</v>
      </c>
      <c r="CD2123" s="116">
        <v>0</v>
      </c>
      <c r="CE2123" s="116">
        <v>6298.1166999999987</v>
      </c>
      <c r="CF2123" s="32" t="s">
        <v>135</v>
      </c>
      <c r="CG2123" s="32" t="s">
        <v>136</v>
      </c>
      <c r="CH2123" s="32" t="s">
        <v>235</v>
      </c>
      <c r="CI2123" s="116">
        <v>0</v>
      </c>
      <c r="CJ2123" s="116">
        <v>0</v>
      </c>
      <c r="CK2123" s="116">
        <v>0</v>
      </c>
      <c r="CL2123" s="116">
        <v>0</v>
      </c>
      <c r="CM2123" s="116">
        <v>0</v>
      </c>
      <c r="CN2123" s="116">
        <v>0</v>
      </c>
      <c r="CO2123" s="113">
        <v>0</v>
      </c>
      <c r="CP2123" s="32" t="s">
        <v>134</v>
      </c>
      <c r="CQ2123" s="32" t="s">
        <v>115</v>
      </c>
      <c r="CR2123" s="32" t="s">
        <v>6473</v>
      </c>
      <c r="CS2123" s="32" t="s">
        <v>115</v>
      </c>
      <c r="CT2123" s="113">
        <v>0</v>
      </c>
      <c r="CU2123" s="113">
        <v>1</v>
      </c>
      <c r="CV2123" s="33" t="s">
        <v>1936</v>
      </c>
    </row>
    <row r="2124" spans="2:100">
      <c r="B2124" s="31">
        <v>2120</v>
      </c>
      <c r="C2124" s="32" t="s">
        <v>6474</v>
      </c>
      <c r="D2124" s="128"/>
      <c r="E2124" s="128"/>
      <c r="F2124" s="32" t="s">
        <v>6469</v>
      </c>
      <c r="G2124" s="32" t="s">
        <v>6475</v>
      </c>
      <c r="H2124" s="32" t="s">
        <v>1498</v>
      </c>
      <c r="I2124" s="32" t="s">
        <v>189</v>
      </c>
      <c r="J2124" s="32" t="s">
        <v>115</v>
      </c>
      <c r="K2124" s="32" t="s">
        <v>4170</v>
      </c>
      <c r="L2124" s="32" t="s">
        <v>404</v>
      </c>
      <c r="M2124" s="32" t="s">
        <v>5235</v>
      </c>
      <c r="N2124" s="32" t="s">
        <v>115</v>
      </c>
      <c r="O2124" s="32" t="s">
        <v>115</v>
      </c>
      <c r="P2124" s="110">
        <v>45806</v>
      </c>
      <c r="Q2124" s="32">
        <v>89</v>
      </c>
      <c r="R2124" s="32" t="s">
        <v>220</v>
      </c>
      <c r="S2124" s="32" t="s">
        <v>548</v>
      </c>
      <c r="T2124" s="32" t="s">
        <v>2203</v>
      </c>
      <c r="U2124" s="32" t="s">
        <v>1574</v>
      </c>
      <c r="V2124" s="32" t="s">
        <v>1512</v>
      </c>
      <c r="W2124" s="32" t="s">
        <v>123</v>
      </c>
      <c r="X2124" s="32" t="s">
        <v>278</v>
      </c>
      <c r="Y2124" s="128"/>
      <c r="Z2124" s="119">
        <v>12</v>
      </c>
      <c r="AA2124" s="119" t="s">
        <v>115</v>
      </c>
      <c r="AB2124" s="32" t="s">
        <v>1728</v>
      </c>
      <c r="AC2124" s="32" t="s">
        <v>115</v>
      </c>
      <c r="AD2124" s="32" t="s">
        <v>115</v>
      </c>
      <c r="AE2124" s="32" t="s">
        <v>115</v>
      </c>
      <c r="AF2124" s="32" t="s">
        <v>115</v>
      </c>
      <c r="AG2124" s="32" t="s">
        <v>4171</v>
      </c>
      <c r="AH2124" s="32" t="s">
        <v>422</v>
      </c>
      <c r="AI2124" s="32">
        <v>5803427</v>
      </c>
      <c r="AJ2124" s="32" t="s">
        <v>4172</v>
      </c>
      <c r="AK2124" s="32" t="s">
        <v>4173</v>
      </c>
      <c r="AL2124" s="32">
        <v>12</v>
      </c>
      <c r="AM2124" s="32">
        <v>93</v>
      </c>
      <c r="AN2124" s="32" t="s">
        <v>128</v>
      </c>
      <c r="AO2124" s="32" t="s">
        <v>129</v>
      </c>
      <c r="AP2124" s="32">
        <v>2022</v>
      </c>
      <c r="AQ2124" s="32" t="s">
        <v>130</v>
      </c>
      <c r="AR2124" s="32">
        <v>2023</v>
      </c>
      <c r="AS2124" s="32" t="s">
        <v>115</v>
      </c>
      <c r="AT2124" s="32" t="b">
        <v>0</v>
      </c>
      <c r="AU2124" s="32" t="s">
        <v>115</v>
      </c>
      <c r="AV2124" s="32" t="s">
        <v>115</v>
      </c>
      <c r="AW2124" s="32" t="s">
        <v>115</v>
      </c>
      <c r="AX2124" s="32" t="b">
        <v>0</v>
      </c>
      <c r="AY2124" s="32" t="s">
        <v>115</v>
      </c>
      <c r="AZ2124" s="110" t="s">
        <v>115</v>
      </c>
      <c r="BA2124" s="32" t="s">
        <v>115</v>
      </c>
      <c r="BB2124" s="32" t="s">
        <v>115</v>
      </c>
      <c r="BC2124" s="32" t="s">
        <v>115</v>
      </c>
      <c r="BD2124" s="32" t="s">
        <v>115</v>
      </c>
      <c r="BE2124" s="32" t="s">
        <v>4174</v>
      </c>
      <c r="BF2124" s="110">
        <v>44497</v>
      </c>
      <c r="BG2124" s="32" t="s">
        <v>306</v>
      </c>
      <c r="BH2124" s="32" t="s">
        <v>1871</v>
      </c>
      <c r="BI2124" s="32" t="s">
        <v>488</v>
      </c>
      <c r="BJ2124" s="32">
        <v>4</v>
      </c>
      <c r="BK2124" s="110">
        <v>47545</v>
      </c>
      <c r="BL2124" s="110">
        <v>47604</v>
      </c>
      <c r="BM2124" s="110">
        <v>47712</v>
      </c>
      <c r="BN2124" s="32" t="s">
        <v>115</v>
      </c>
      <c r="BO2124" s="32" t="s">
        <v>115</v>
      </c>
      <c r="BP2124" s="32" t="b">
        <v>0</v>
      </c>
      <c r="BQ2124" s="116">
        <v>242000</v>
      </c>
      <c r="BR2124" s="32" t="s">
        <v>134</v>
      </c>
      <c r="BS2124" s="116">
        <v>44.147300000000001</v>
      </c>
      <c r="BT2124" s="116">
        <v>40897.636699999995</v>
      </c>
      <c r="BU2124" s="116">
        <v>0</v>
      </c>
      <c r="BV2124" s="116">
        <v>0</v>
      </c>
      <c r="BW2124" s="116">
        <v>15.319699999999999</v>
      </c>
      <c r="BX2124" s="116">
        <v>6.6085000000000003</v>
      </c>
      <c r="BY2124" s="116">
        <v>23.278600000000001</v>
      </c>
      <c r="BZ2124" s="116">
        <v>98.998200000000026</v>
      </c>
      <c r="CA2124" s="116">
        <v>130.91829999999999</v>
      </c>
      <c r="CB2124" s="116">
        <v>10881.821800000003</v>
      </c>
      <c r="CC2124" s="116">
        <v>23595.6152</v>
      </c>
      <c r="CD2124" s="116">
        <v>6142.6218000000008</v>
      </c>
      <c r="CE2124" s="116">
        <v>21.9282</v>
      </c>
      <c r="CF2124" s="32" t="s">
        <v>135</v>
      </c>
      <c r="CG2124" s="32" t="s">
        <v>136</v>
      </c>
      <c r="CH2124" s="32" t="s">
        <v>522</v>
      </c>
      <c r="CI2124" s="116">
        <v>0</v>
      </c>
      <c r="CJ2124" s="116">
        <v>0</v>
      </c>
      <c r="CK2124" s="116">
        <v>0</v>
      </c>
      <c r="CL2124" s="116">
        <v>0</v>
      </c>
      <c r="CM2124" s="116">
        <v>0</v>
      </c>
      <c r="CN2124" s="116">
        <v>0</v>
      </c>
      <c r="CO2124" s="113">
        <v>0</v>
      </c>
      <c r="CP2124" s="32" t="s">
        <v>134</v>
      </c>
      <c r="CQ2124" s="32" t="s">
        <v>115</v>
      </c>
      <c r="CR2124" s="32" t="s">
        <v>5171</v>
      </c>
      <c r="CS2124" s="32" t="s">
        <v>115</v>
      </c>
      <c r="CT2124" s="113">
        <v>0</v>
      </c>
      <c r="CU2124" s="113">
        <v>1</v>
      </c>
      <c r="CV2124" s="33" t="s">
        <v>1936</v>
      </c>
    </row>
    <row r="2125" spans="2:100">
      <c r="B2125" s="34">
        <v>2121</v>
      </c>
      <c r="C2125" s="35" t="s">
        <v>6476</v>
      </c>
      <c r="D2125" s="130"/>
      <c r="E2125" s="130"/>
      <c r="F2125" s="35" t="s">
        <v>2285</v>
      </c>
      <c r="G2125" s="35" t="s">
        <v>4169</v>
      </c>
      <c r="H2125" s="35" t="s">
        <v>1498</v>
      </c>
      <c r="I2125" s="35" t="s">
        <v>189</v>
      </c>
      <c r="J2125" s="35" t="s">
        <v>115</v>
      </c>
      <c r="K2125" s="35" t="s">
        <v>4170</v>
      </c>
      <c r="L2125" s="35" t="s">
        <v>404</v>
      </c>
      <c r="M2125" s="35" t="s">
        <v>5235</v>
      </c>
      <c r="N2125" s="35" t="s">
        <v>115</v>
      </c>
      <c r="O2125" s="35" t="s">
        <v>115</v>
      </c>
      <c r="P2125" s="111">
        <v>45791</v>
      </c>
      <c r="Q2125" s="35">
        <v>99</v>
      </c>
      <c r="R2125" s="35" t="s">
        <v>220</v>
      </c>
      <c r="S2125" s="35" t="s">
        <v>548</v>
      </c>
      <c r="T2125" s="35" t="s">
        <v>2203</v>
      </c>
      <c r="U2125" s="35" t="s">
        <v>1574</v>
      </c>
      <c r="V2125" s="35" t="s">
        <v>1512</v>
      </c>
      <c r="W2125" s="35" t="s">
        <v>123</v>
      </c>
      <c r="X2125" s="35" t="s">
        <v>278</v>
      </c>
      <c r="Y2125" s="130"/>
      <c r="Z2125" s="120">
        <v>9.6999999999999904</v>
      </c>
      <c r="AA2125" s="120" t="s">
        <v>115</v>
      </c>
      <c r="AB2125" s="35" t="s">
        <v>1728</v>
      </c>
      <c r="AC2125" s="35" t="s">
        <v>115</v>
      </c>
      <c r="AD2125" s="35" t="s">
        <v>115</v>
      </c>
      <c r="AE2125" s="35" t="s">
        <v>115</v>
      </c>
      <c r="AF2125" s="35" t="s">
        <v>115</v>
      </c>
      <c r="AG2125" s="35" t="s">
        <v>6477</v>
      </c>
      <c r="AH2125" s="35" t="s">
        <v>422</v>
      </c>
      <c r="AI2125" s="35">
        <v>5808393</v>
      </c>
      <c r="AJ2125" s="35" t="s">
        <v>4172</v>
      </c>
      <c r="AK2125" s="35" t="s">
        <v>4173</v>
      </c>
      <c r="AL2125" s="35">
        <v>12</v>
      </c>
      <c r="AM2125" s="35">
        <v>93</v>
      </c>
      <c r="AN2125" s="35" t="s">
        <v>6478</v>
      </c>
      <c r="AO2125" s="35" t="s">
        <v>129</v>
      </c>
      <c r="AP2125" s="35">
        <v>2022</v>
      </c>
      <c r="AQ2125" s="35" t="s">
        <v>130</v>
      </c>
      <c r="AR2125" s="35">
        <v>2024</v>
      </c>
      <c r="AS2125" s="35" t="s">
        <v>115</v>
      </c>
      <c r="AT2125" s="35" t="b">
        <v>0</v>
      </c>
      <c r="AU2125" s="35" t="s">
        <v>115</v>
      </c>
      <c r="AV2125" s="35" t="s">
        <v>115</v>
      </c>
      <c r="AW2125" s="35" t="s">
        <v>115</v>
      </c>
      <c r="AX2125" s="35" t="b">
        <v>0</v>
      </c>
      <c r="AY2125" s="35" t="s">
        <v>115</v>
      </c>
      <c r="AZ2125" s="111" t="s">
        <v>115</v>
      </c>
      <c r="BA2125" s="35" t="s">
        <v>115</v>
      </c>
      <c r="BB2125" s="35" t="s">
        <v>115</v>
      </c>
      <c r="BC2125" s="35" t="s">
        <v>115</v>
      </c>
      <c r="BD2125" s="35" t="s">
        <v>115</v>
      </c>
      <c r="BE2125" s="35" t="s">
        <v>4174</v>
      </c>
      <c r="BF2125" s="111">
        <v>44497</v>
      </c>
      <c r="BG2125" s="35" t="s">
        <v>306</v>
      </c>
      <c r="BH2125" s="35" t="s">
        <v>1871</v>
      </c>
      <c r="BI2125" s="35" t="s">
        <v>488</v>
      </c>
      <c r="BJ2125" s="35">
        <v>4</v>
      </c>
      <c r="BK2125" s="111">
        <v>46277</v>
      </c>
      <c r="BL2125" s="111">
        <v>47604</v>
      </c>
      <c r="BM2125" s="111">
        <v>46367</v>
      </c>
      <c r="BN2125" s="35" t="s">
        <v>115</v>
      </c>
      <c r="BO2125" s="35" t="s">
        <v>115</v>
      </c>
      <c r="BP2125" s="35" t="b">
        <v>1</v>
      </c>
      <c r="BQ2125" s="117">
        <v>242000</v>
      </c>
      <c r="BR2125" s="35" t="s">
        <v>134</v>
      </c>
      <c r="BS2125" s="117">
        <v>163.2347</v>
      </c>
      <c r="BT2125" s="117">
        <v>2289.0147000000002</v>
      </c>
      <c r="BU2125" s="117">
        <v>0</v>
      </c>
      <c r="BV2125" s="117">
        <v>0</v>
      </c>
      <c r="BW2125" s="117">
        <v>0</v>
      </c>
      <c r="BX2125" s="117">
        <v>0</v>
      </c>
      <c r="BY2125" s="117">
        <v>184.34720000000002</v>
      </c>
      <c r="BZ2125" s="117">
        <v>2057.6995999999999</v>
      </c>
      <c r="CA2125" s="117">
        <v>0</v>
      </c>
      <c r="CB2125" s="117">
        <v>0</v>
      </c>
      <c r="CC2125" s="117">
        <v>0</v>
      </c>
      <c r="CD2125" s="117">
        <v>0</v>
      </c>
      <c r="CE2125" s="117">
        <v>0</v>
      </c>
      <c r="CF2125" s="35" t="s">
        <v>135</v>
      </c>
      <c r="CG2125" s="35" t="s">
        <v>136</v>
      </c>
      <c r="CH2125" s="35" t="s">
        <v>253</v>
      </c>
      <c r="CI2125" s="117">
        <v>0</v>
      </c>
      <c r="CJ2125" s="117">
        <v>0</v>
      </c>
      <c r="CK2125" s="117">
        <v>0</v>
      </c>
      <c r="CL2125" s="117">
        <v>0</v>
      </c>
      <c r="CM2125" s="117">
        <v>0</v>
      </c>
      <c r="CN2125" s="117">
        <v>0</v>
      </c>
      <c r="CO2125" s="114">
        <v>0</v>
      </c>
      <c r="CP2125" s="35" t="s">
        <v>134</v>
      </c>
      <c r="CQ2125" s="35" t="s">
        <v>115</v>
      </c>
      <c r="CR2125" s="35" t="s">
        <v>6479</v>
      </c>
      <c r="CS2125" s="35" t="s">
        <v>115</v>
      </c>
      <c r="CT2125" s="114">
        <v>0</v>
      </c>
      <c r="CU2125" s="114">
        <v>1</v>
      </c>
      <c r="CV2125" s="36" t="s">
        <v>1936</v>
      </c>
    </row>
    <row r="2126" spans="2:100">
      <c r="B2126" s="28">
        <v>2122</v>
      </c>
      <c r="C2126" s="29" t="s">
        <v>6480</v>
      </c>
      <c r="D2126" s="129"/>
      <c r="E2126" s="129"/>
      <c r="F2126" s="29" t="s">
        <v>2285</v>
      </c>
      <c r="G2126" s="29" t="s">
        <v>4169</v>
      </c>
      <c r="H2126" s="29" t="s">
        <v>1498</v>
      </c>
      <c r="I2126" s="29" t="s">
        <v>189</v>
      </c>
      <c r="J2126" s="29" t="s">
        <v>115</v>
      </c>
      <c r="K2126" s="29" t="s">
        <v>4170</v>
      </c>
      <c r="L2126" s="29" t="s">
        <v>404</v>
      </c>
      <c r="M2126" s="29" t="s">
        <v>5235</v>
      </c>
      <c r="N2126" s="29" t="s">
        <v>115</v>
      </c>
      <c r="O2126" s="29" t="s">
        <v>115</v>
      </c>
      <c r="P2126" s="109">
        <v>45791</v>
      </c>
      <c r="Q2126" s="29">
        <v>99</v>
      </c>
      <c r="R2126" s="29" t="s">
        <v>220</v>
      </c>
      <c r="S2126" s="29" t="s">
        <v>548</v>
      </c>
      <c r="T2126" s="29" t="s">
        <v>2203</v>
      </c>
      <c r="U2126" s="29" t="s">
        <v>1574</v>
      </c>
      <c r="V2126" s="29" t="s">
        <v>1512</v>
      </c>
      <c r="W2126" s="29" t="s">
        <v>123</v>
      </c>
      <c r="X2126" s="29" t="s">
        <v>278</v>
      </c>
      <c r="Y2126" s="129"/>
      <c r="Z2126" s="118">
        <v>7.7</v>
      </c>
      <c r="AA2126" s="118" t="s">
        <v>115</v>
      </c>
      <c r="AB2126" s="29" t="s">
        <v>1728</v>
      </c>
      <c r="AC2126" s="29" t="s">
        <v>115</v>
      </c>
      <c r="AD2126" s="29" t="s">
        <v>115</v>
      </c>
      <c r="AE2126" s="29" t="s">
        <v>115</v>
      </c>
      <c r="AF2126" s="29" t="s">
        <v>115</v>
      </c>
      <c r="AG2126" s="29" t="s">
        <v>4171</v>
      </c>
      <c r="AH2126" s="29" t="s">
        <v>422</v>
      </c>
      <c r="AI2126" s="29">
        <v>5808394</v>
      </c>
      <c r="AJ2126" s="29" t="s">
        <v>4172</v>
      </c>
      <c r="AK2126" s="29" t="s">
        <v>4173</v>
      </c>
      <c r="AL2126" s="29">
        <v>12</v>
      </c>
      <c r="AM2126" s="29">
        <v>93</v>
      </c>
      <c r="AN2126" s="29" t="s">
        <v>6478</v>
      </c>
      <c r="AO2126" s="29" t="s">
        <v>129</v>
      </c>
      <c r="AP2126" s="29">
        <v>2022</v>
      </c>
      <c r="AQ2126" s="29" t="s">
        <v>130</v>
      </c>
      <c r="AR2126" s="29">
        <v>2024</v>
      </c>
      <c r="AS2126" s="29" t="s">
        <v>115</v>
      </c>
      <c r="AT2126" s="29" t="b">
        <v>0</v>
      </c>
      <c r="AU2126" s="29" t="s">
        <v>115</v>
      </c>
      <c r="AV2126" s="29" t="s">
        <v>115</v>
      </c>
      <c r="AW2126" s="29" t="s">
        <v>115</v>
      </c>
      <c r="AX2126" s="29" t="b">
        <v>0</v>
      </c>
      <c r="AY2126" s="29" t="s">
        <v>115</v>
      </c>
      <c r="AZ2126" s="109" t="s">
        <v>115</v>
      </c>
      <c r="BA2126" s="29" t="s">
        <v>115</v>
      </c>
      <c r="BB2126" s="29" t="s">
        <v>115</v>
      </c>
      <c r="BC2126" s="29" t="s">
        <v>115</v>
      </c>
      <c r="BD2126" s="29" t="s">
        <v>115</v>
      </c>
      <c r="BE2126" s="29" t="s">
        <v>4174</v>
      </c>
      <c r="BF2126" s="109">
        <v>44497</v>
      </c>
      <c r="BG2126" s="29" t="s">
        <v>306</v>
      </c>
      <c r="BH2126" s="29" t="s">
        <v>1871</v>
      </c>
      <c r="BI2126" s="29" t="s">
        <v>488</v>
      </c>
      <c r="BJ2126" s="29">
        <v>4</v>
      </c>
      <c r="BK2126" s="109">
        <v>46975</v>
      </c>
      <c r="BL2126" s="109">
        <v>47604</v>
      </c>
      <c r="BM2126" s="109">
        <v>47100</v>
      </c>
      <c r="BN2126" s="29" t="s">
        <v>115</v>
      </c>
      <c r="BO2126" s="29" t="s">
        <v>115</v>
      </c>
      <c r="BP2126" s="29" t="b">
        <v>0</v>
      </c>
      <c r="BQ2126" s="115">
        <v>242000</v>
      </c>
      <c r="BR2126" s="29" t="s">
        <v>134</v>
      </c>
      <c r="BS2126" s="115">
        <v>18.309699999999999</v>
      </c>
      <c r="BT2126" s="115">
        <v>34444.881399999998</v>
      </c>
      <c r="BU2126" s="115">
        <v>0</v>
      </c>
      <c r="BV2126" s="115">
        <v>0</v>
      </c>
      <c r="BW2126" s="115">
        <v>0</v>
      </c>
      <c r="BX2126" s="115">
        <v>0.50309999999999999</v>
      </c>
      <c r="BY2126" s="115">
        <v>18.245999999999999</v>
      </c>
      <c r="BZ2126" s="115">
        <v>75.55080000000001</v>
      </c>
      <c r="CA2126" s="115">
        <v>7186.4890999999989</v>
      </c>
      <c r="CB2126" s="115">
        <v>25220.824599999996</v>
      </c>
      <c r="CC2126" s="115">
        <v>872.58060000000023</v>
      </c>
      <c r="CD2126" s="115">
        <v>0</v>
      </c>
      <c r="CE2126" s="115">
        <v>0.50309999999999988</v>
      </c>
      <c r="CF2126" s="29" t="s">
        <v>135</v>
      </c>
      <c r="CG2126" s="29" t="s">
        <v>136</v>
      </c>
      <c r="CH2126" s="29" t="s">
        <v>738</v>
      </c>
      <c r="CI2126" s="115">
        <v>0</v>
      </c>
      <c r="CJ2126" s="115">
        <v>0</v>
      </c>
      <c r="CK2126" s="115">
        <v>0</v>
      </c>
      <c r="CL2126" s="115">
        <v>0</v>
      </c>
      <c r="CM2126" s="115">
        <v>0</v>
      </c>
      <c r="CN2126" s="115">
        <v>0</v>
      </c>
      <c r="CO2126" s="112">
        <v>0</v>
      </c>
      <c r="CP2126" s="29" t="s">
        <v>134</v>
      </c>
      <c r="CQ2126" s="29" t="s">
        <v>115</v>
      </c>
      <c r="CR2126" s="29" t="s">
        <v>6481</v>
      </c>
      <c r="CS2126" s="29" t="s">
        <v>115</v>
      </c>
      <c r="CT2126" s="112">
        <v>0</v>
      </c>
      <c r="CU2126" s="112">
        <v>1</v>
      </c>
      <c r="CV2126" s="30" t="s">
        <v>1936</v>
      </c>
    </row>
    <row r="2127" spans="2:100">
      <c r="B2127" s="31">
        <v>2123</v>
      </c>
      <c r="C2127" s="32" t="s">
        <v>6482</v>
      </c>
      <c r="D2127" s="128"/>
      <c r="E2127" s="128"/>
      <c r="F2127" s="32" t="s">
        <v>6469</v>
      </c>
      <c r="G2127" s="32" t="s">
        <v>4169</v>
      </c>
      <c r="H2127" s="32" t="s">
        <v>1498</v>
      </c>
      <c r="I2127" s="32" t="s">
        <v>189</v>
      </c>
      <c r="J2127" s="32" t="s">
        <v>115</v>
      </c>
      <c r="K2127" s="32" t="s">
        <v>4170</v>
      </c>
      <c r="L2127" s="32" t="s">
        <v>404</v>
      </c>
      <c r="M2127" s="32" t="s">
        <v>5235</v>
      </c>
      <c r="N2127" s="32" t="s">
        <v>115</v>
      </c>
      <c r="O2127" s="32" t="s">
        <v>115</v>
      </c>
      <c r="P2127" s="110">
        <v>45806</v>
      </c>
      <c r="Q2127" s="32">
        <v>99</v>
      </c>
      <c r="R2127" s="32" t="s">
        <v>220</v>
      </c>
      <c r="S2127" s="32" t="s">
        <v>548</v>
      </c>
      <c r="T2127" s="32" t="s">
        <v>2203</v>
      </c>
      <c r="U2127" s="32" t="s">
        <v>1574</v>
      </c>
      <c r="V2127" s="32" t="s">
        <v>1512</v>
      </c>
      <c r="W2127" s="32" t="s">
        <v>123</v>
      </c>
      <c r="X2127" s="32" t="s">
        <v>278</v>
      </c>
      <c r="Y2127" s="128"/>
      <c r="Z2127" s="119">
        <v>19.399999999999899</v>
      </c>
      <c r="AA2127" s="119" t="s">
        <v>115</v>
      </c>
      <c r="AB2127" s="32" t="s">
        <v>1728</v>
      </c>
      <c r="AC2127" s="32" t="s">
        <v>115</v>
      </c>
      <c r="AD2127" s="32" t="s">
        <v>115</v>
      </c>
      <c r="AE2127" s="32" t="s">
        <v>115</v>
      </c>
      <c r="AF2127" s="32" t="s">
        <v>115</v>
      </c>
      <c r="AG2127" s="32" t="s">
        <v>4171</v>
      </c>
      <c r="AH2127" s="32" t="s">
        <v>422</v>
      </c>
      <c r="AI2127" s="32">
        <v>5808441</v>
      </c>
      <c r="AJ2127" s="32" t="s">
        <v>4172</v>
      </c>
      <c r="AK2127" s="32" t="s">
        <v>4173</v>
      </c>
      <c r="AL2127" s="32">
        <v>12</v>
      </c>
      <c r="AM2127" s="32">
        <v>93</v>
      </c>
      <c r="AN2127" s="32" t="s">
        <v>6483</v>
      </c>
      <c r="AO2127" s="32" t="s">
        <v>129</v>
      </c>
      <c r="AP2127" s="32">
        <v>2022</v>
      </c>
      <c r="AQ2127" s="32" t="s">
        <v>130</v>
      </c>
      <c r="AR2127" s="32">
        <v>2024</v>
      </c>
      <c r="AS2127" s="32" t="s">
        <v>115</v>
      </c>
      <c r="AT2127" s="32" t="b">
        <v>0</v>
      </c>
      <c r="AU2127" s="32" t="s">
        <v>115</v>
      </c>
      <c r="AV2127" s="32" t="s">
        <v>115</v>
      </c>
      <c r="AW2127" s="32" t="s">
        <v>115</v>
      </c>
      <c r="AX2127" s="32" t="b">
        <v>0</v>
      </c>
      <c r="AY2127" s="32" t="s">
        <v>115</v>
      </c>
      <c r="AZ2127" s="110" t="s">
        <v>115</v>
      </c>
      <c r="BA2127" s="32" t="s">
        <v>115</v>
      </c>
      <c r="BB2127" s="32" t="s">
        <v>115</v>
      </c>
      <c r="BC2127" s="32" t="s">
        <v>115</v>
      </c>
      <c r="BD2127" s="32" t="s">
        <v>115</v>
      </c>
      <c r="BE2127" s="32" t="s">
        <v>4174</v>
      </c>
      <c r="BF2127" s="110">
        <v>44497</v>
      </c>
      <c r="BG2127" s="32" t="s">
        <v>306</v>
      </c>
      <c r="BH2127" s="32" t="s">
        <v>1871</v>
      </c>
      <c r="BI2127" s="32" t="s">
        <v>488</v>
      </c>
      <c r="BJ2127" s="32">
        <v>4</v>
      </c>
      <c r="BK2127" s="110">
        <v>46271</v>
      </c>
      <c r="BL2127" s="110">
        <v>47604</v>
      </c>
      <c r="BM2127" s="110">
        <v>46336</v>
      </c>
      <c r="BN2127" s="32" t="s">
        <v>115</v>
      </c>
      <c r="BO2127" s="32" t="s">
        <v>115</v>
      </c>
      <c r="BP2127" s="32" t="b">
        <v>1</v>
      </c>
      <c r="BQ2127" s="116">
        <v>242000</v>
      </c>
      <c r="BR2127" s="32" t="s">
        <v>134</v>
      </c>
      <c r="BS2127" s="116">
        <v>152.3562</v>
      </c>
      <c r="BT2127" s="116">
        <v>4635.8606</v>
      </c>
      <c r="BU2127" s="116">
        <v>0</v>
      </c>
      <c r="BV2127" s="116">
        <v>0</v>
      </c>
      <c r="BW2127" s="116">
        <v>0</v>
      </c>
      <c r="BX2127" s="116">
        <v>0</v>
      </c>
      <c r="BY2127" s="116">
        <v>1272.1396</v>
      </c>
      <c r="BZ2127" s="116">
        <v>3054.1950999999999</v>
      </c>
      <c r="CA2127" s="116">
        <v>0</v>
      </c>
      <c r="CB2127" s="116">
        <v>0</v>
      </c>
      <c r="CC2127" s="116">
        <v>0</v>
      </c>
      <c r="CD2127" s="116">
        <v>0</v>
      </c>
      <c r="CE2127" s="116">
        <v>0</v>
      </c>
      <c r="CF2127" s="32" t="s">
        <v>135</v>
      </c>
      <c r="CG2127" s="32" t="s">
        <v>136</v>
      </c>
      <c r="CH2127" s="32" t="s">
        <v>655</v>
      </c>
      <c r="CI2127" s="116">
        <v>0</v>
      </c>
      <c r="CJ2127" s="116">
        <v>0</v>
      </c>
      <c r="CK2127" s="116">
        <v>0</v>
      </c>
      <c r="CL2127" s="116">
        <v>0</v>
      </c>
      <c r="CM2127" s="116">
        <v>0</v>
      </c>
      <c r="CN2127" s="116">
        <v>0</v>
      </c>
      <c r="CO2127" s="113">
        <v>0</v>
      </c>
      <c r="CP2127" s="32" t="s">
        <v>134</v>
      </c>
      <c r="CQ2127" s="32" t="s">
        <v>115</v>
      </c>
      <c r="CR2127" s="32" t="s">
        <v>6484</v>
      </c>
      <c r="CS2127" s="32" t="s">
        <v>115</v>
      </c>
      <c r="CT2127" s="113">
        <v>0</v>
      </c>
      <c r="CU2127" s="113">
        <v>1</v>
      </c>
      <c r="CV2127" s="33" t="s">
        <v>1936</v>
      </c>
    </row>
    <row r="2128" spans="2:100">
      <c r="B2128" s="31">
        <v>2124</v>
      </c>
      <c r="C2128" s="32" t="s">
        <v>6485</v>
      </c>
      <c r="D2128" s="128"/>
      <c r="E2128" s="128"/>
      <c r="F2128" s="32" t="s">
        <v>6469</v>
      </c>
      <c r="G2128" s="32" t="s">
        <v>4169</v>
      </c>
      <c r="H2128" s="32" t="s">
        <v>1498</v>
      </c>
      <c r="I2128" s="32" t="s">
        <v>189</v>
      </c>
      <c r="J2128" s="32" t="s">
        <v>115</v>
      </c>
      <c r="K2128" s="32" t="s">
        <v>4170</v>
      </c>
      <c r="L2128" s="32" t="s">
        <v>404</v>
      </c>
      <c r="M2128" s="32" t="s">
        <v>5235</v>
      </c>
      <c r="N2128" s="32" t="s">
        <v>115</v>
      </c>
      <c r="O2128" s="32" t="s">
        <v>115</v>
      </c>
      <c r="P2128" s="110">
        <v>45806</v>
      </c>
      <c r="Q2128" s="32">
        <v>99</v>
      </c>
      <c r="R2128" s="32" t="s">
        <v>220</v>
      </c>
      <c r="S2128" s="32" t="s">
        <v>548</v>
      </c>
      <c r="T2128" s="32" t="s">
        <v>2203</v>
      </c>
      <c r="U2128" s="32" t="s">
        <v>1574</v>
      </c>
      <c r="V2128" s="32" t="s">
        <v>1512</v>
      </c>
      <c r="W2128" s="32" t="s">
        <v>123</v>
      </c>
      <c r="X2128" s="32" t="s">
        <v>278</v>
      </c>
      <c r="Y2128" s="128"/>
      <c r="Z2128" s="119">
        <v>15.4</v>
      </c>
      <c r="AA2128" s="119" t="s">
        <v>115</v>
      </c>
      <c r="AB2128" s="32" t="s">
        <v>1728</v>
      </c>
      <c r="AC2128" s="32" t="s">
        <v>115</v>
      </c>
      <c r="AD2128" s="32" t="s">
        <v>115</v>
      </c>
      <c r="AE2128" s="32" t="s">
        <v>115</v>
      </c>
      <c r="AF2128" s="32" t="s">
        <v>115</v>
      </c>
      <c r="AG2128" s="32" t="s">
        <v>6477</v>
      </c>
      <c r="AH2128" s="32" t="s">
        <v>422</v>
      </c>
      <c r="AI2128" s="32">
        <v>5808442</v>
      </c>
      <c r="AJ2128" s="32" t="s">
        <v>4172</v>
      </c>
      <c r="AK2128" s="32" t="s">
        <v>4173</v>
      </c>
      <c r="AL2128" s="32">
        <v>12</v>
      </c>
      <c r="AM2128" s="32">
        <v>93</v>
      </c>
      <c r="AN2128" s="32" t="s">
        <v>6483</v>
      </c>
      <c r="AO2128" s="32" t="s">
        <v>129</v>
      </c>
      <c r="AP2128" s="32">
        <v>2022</v>
      </c>
      <c r="AQ2128" s="32" t="s">
        <v>130</v>
      </c>
      <c r="AR2128" s="32">
        <v>2024</v>
      </c>
      <c r="AS2128" s="32" t="s">
        <v>115</v>
      </c>
      <c r="AT2128" s="32" t="b">
        <v>0</v>
      </c>
      <c r="AU2128" s="32" t="s">
        <v>115</v>
      </c>
      <c r="AV2128" s="32" t="s">
        <v>115</v>
      </c>
      <c r="AW2128" s="32" t="s">
        <v>115</v>
      </c>
      <c r="AX2128" s="32" t="b">
        <v>0</v>
      </c>
      <c r="AY2128" s="32" t="s">
        <v>115</v>
      </c>
      <c r="AZ2128" s="110" t="s">
        <v>115</v>
      </c>
      <c r="BA2128" s="32" t="s">
        <v>115</v>
      </c>
      <c r="BB2128" s="32" t="s">
        <v>115</v>
      </c>
      <c r="BC2128" s="32" t="s">
        <v>115</v>
      </c>
      <c r="BD2128" s="32" t="s">
        <v>115</v>
      </c>
      <c r="BE2128" s="32" t="s">
        <v>4174</v>
      </c>
      <c r="BF2128" s="110">
        <v>44497</v>
      </c>
      <c r="BG2128" s="32" t="s">
        <v>306</v>
      </c>
      <c r="BH2128" s="32" t="s">
        <v>1871</v>
      </c>
      <c r="BI2128" s="32" t="s">
        <v>162</v>
      </c>
      <c r="BJ2128" s="32">
        <v>5</v>
      </c>
      <c r="BK2128" s="110">
        <v>46590</v>
      </c>
      <c r="BL2128" s="110">
        <v>47604</v>
      </c>
      <c r="BM2128" s="110">
        <v>46646</v>
      </c>
      <c r="BN2128" s="32" t="s">
        <v>115</v>
      </c>
      <c r="BO2128" s="32" t="s">
        <v>115</v>
      </c>
      <c r="BP2128" s="32" t="b">
        <v>0</v>
      </c>
      <c r="BQ2128" s="116">
        <v>242000</v>
      </c>
      <c r="BR2128" s="32" t="s">
        <v>134</v>
      </c>
      <c r="BS2128" s="116">
        <v>1136.9305999999999</v>
      </c>
      <c r="BT2128" s="116">
        <v>58276.963399999993</v>
      </c>
      <c r="BU2128" s="116">
        <v>0</v>
      </c>
      <c r="BV2128" s="116">
        <v>0</v>
      </c>
      <c r="BW2128" s="116">
        <v>0</v>
      </c>
      <c r="BX2128" s="116">
        <v>2.7018</v>
      </c>
      <c r="BY2128" s="116">
        <v>7653.5924999999997</v>
      </c>
      <c r="BZ2128" s="116">
        <v>18155.0753</v>
      </c>
      <c r="CA2128" s="116">
        <v>30115.126799999995</v>
      </c>
      <c r="CB2128" s="116">
        <v>2346.7348999999999</v>
      </c>
      <c r="CC2128" s="116">
        <v>3.7321</v>
      </c>
      <c r="CD2128" s="116">
        <v>0</v>
      </c>
      <c r="CE2128" s="116">
        <v>2.701799999999821</v>
      </c>
      <c r="CF2128" s="32" t="s">
        <v>135</v>
      </c>
      <c r="CG2128" s="32" t="s">
        <v>136</v>
      </c>
      <c r="CH2128" s="32" t="s">
        <v>723</v>
      </c>
      <c r="CI2128" s="116">
        <v>0</v>
      </c>
      <c r="CJ2128" s="116">
        <v>0</v>
      </c>
      <c r="CK2128" s="116">
        <v>0</v>
      </c>
      <c r="CL2128" s="116">
        <v>0</v>
      </c>
      <c r="CM2128" s="116">
        <v>0</v>
      </c>
      <c r="CN2128" s="116">
        <v>0</v>
      </c>
      <c r="CO2128" s="113">
        <v>0</v>
      </c>
      <c r="CP2128" s="32" t="s">
        <v>134</v>
      </c>
      <c r="CQ2128" s="32" t="s">
        <v>115</v>
      </c>
      <c r="CR2128" s="32" t="s">
        <v>5353</v>
      </c>
      <c r="CS2128" s="32" t="s">
        <v>115</v>
      </c>
      <c r="CT2128" s="113">
        <v>0</v>
      </c>
      <c r="CU2128" s="113">
        <v>1</v>
      </c>
      <c r="CV2128" s="33" t="s">
        <v>1936</v>
      </c>
    </row>
    <row r="2129" spans="2:100">
      <c r="B2129" s="31">
        <v>2125</v>
      </c>
      <c r="C2129" s="32" t="s">
        <v>4179</v>
      </c>
      <c r="D2129" s="128"/>
      <c r="E2129" s="128"/>
      <c r="F2129" s="32" t="s">
        <v>6469</v>
      </c>
      <c r="G2129" s="32" t="s">
        <v>4176</v>
      </c>
      <c r="H2129" s="32" t="s">
        <v>1498</v>
      </c>
      <c r="I2129" s="32" t="s">
        <v>189</v>
      </c>
      <c r="J2129" s="32" t="s">
        <v>115</v>
      </c>
      <c r="K2129" s="32" t="s">
        <v>4177</v>
      </c>
      <c r="L2129" s="32" t="s">
        <v>404</v>
      </c>
      <c r="M2129" s="32" t="s">
        <v>5235</v>
      </c>
      <c r="N2129" s="32" t="s">
        <v>115</v>
      </c>
      <c r="O2129" s="32" t="s">
        <v>115</v>
      </c>
      <c r="P2129" s="110">
        <v>45806</v>
      </c>
      <c r="Q2129" s="32">
        <v>89</v>
      </c>
      <c r="R2129" s="32" t="s">
        <v>220</v>
      </c>
      <c r="S2129" s="32" t="s">
        <v>548</v>
      </c>
      <c r="T2129" s="32" t="s">
        <v>542</v>
      </c>
      <c r="U2129" s="32" t="s">
        <v>1574</v>
      </c>
      <c r="V2129" s="32" t="s">
        <v>1512</v>
      </c>
      <c r="W2129" s="32" t="s">
        <v>123</v>
      </c>
      <c r="X2129" s="32" t="s">
        <v>278</v>
      </c>
      <c r="Y2129" s="128"/>
      <c r="Z2129" s="119">
        <v>15.1</v>
      </c>
      <c r="AA2129" s="119" t="s">
        <v>115</v>
      </c>
      <c r="AB2129" s="32" t="s">
        <v>1728</v>
      </c>
      <c r="AC2129" s="32" t="s">
        <v>115</v>
      </c>
      <c r="AD2129" s="32" t="s">
        <v>115</v>
      </c>
      <c r="AE2129" s="32" t="s">
        <v>4854</v>
      </c>
      <c r="AF2129" s="32" t="s">
        <v>2679</v>
      </c>
      <c r="AG2129" s="32" t="s">
        <v>4171</v>
      </c>
      <c r="AH2129" s="32" t="s">
        <v>422</v>
      </c>
      <c r="AI2129" s="32">
        <v>5783641</v>
      </c>
      <c r="AJ2129" s="32" t="s">
        <v>4178</v>
      </c>
      <c r="AK2129" s="32" t="s">
        <v>4179</v>
      </c>
      <c r="AL2129" s="32">
        <v>2</v>
      </c>
      <c r="AM2129" s="32">
        <v>93</v>
      </c>
      <c r="AN2129" s="32" t="s">
        <v>128</v>
      </c>
      <c r="AO2129" s="32" t="s">
        <v>129</v>
      </c>
      <c r="AP2129" s="32">
        <v>2025</v>
      </c>
      <c r="AQ2129" s="32" t="s">
        <v>130</v>
      </c>
      <c r="AR2129" s="32">
        <v>2019</v>
      </c>
      <c r="AS2129" s="32" t="s">
        <v>115</v>
      </c>
      <c r="AT2129" s="32" t="b">
        <v>0</v>
      </c>
      <c r="AU2129" s="32" t="s">
        <v>115</v>
      </c>
      <c r="AV2129" s="32" t="s">
        <v>115</v>
      </c>
      <c r="AW2129" s="32" t="s">
        <v>115</v>
      </c>
      <c r="AX2129" s="32" t="b">
        <v>0</v>
      </c>
      <c r="AY2129" s="32" t="s">
        <v>115</v>
      </c>
      <c r="AZ2129" s="110" t="s">
        <v>115</v>
      </c>
      <c r="BA2129" s="32" t="s">
        <v>115</v>
      </c>
      <c r="BB2129" s="32" t="s">
        <v>115</v>
      </c>
      <c r="BC2129" s="32" t="s">
        <v>115</v>
      </c>
      <c r="BD2129" s="32" t="s">
        <v>115</v>
      </c>
      <c r="BE2129" s="32" t="s">
        <v>4180</v>
      </c>
      <c r="BF2129" s="110">
        <v>45629</v>
      </c>
      <c r="BG2129" s="32" t="s">
        <v>306</v>
      </c>
      <c r="BH2129" s="32" t="s">
        <v>1689</v>
      </c>
      <c r="BI2129" s="32" t="s">
        <v>488</v>
      </c>
      <c r="BJ2129" s="32">
        <v>4</v>
      </c>
      <c r="BK2129" s="110">
        <v>46756</v>
      </c>
      <c r="BL2129" s="110">
        <v>47117</v>
      </c>
      <c r="BM2129" s="110">
        <v>47206</v>
      </c>
      <c r="BN2129" s="32" t="s">
        <v>115</v>
      </c>
      <c r="BO2129" s="32" t="s">
        <v>115</v>
      </c>
      <c r="BP2129" s="32" t="b">
        <v>0</v>
      </c>
      <c r="BQ2129" s="116">
        <v>49600</v>
      </c>
      <c r="BR2129" s="32" t="s">
        <v>134</v>
      </c>
      <c r="BS2129" s="116">
        <v>2505.1192999999998</v>
      </c>
      <c r="BT2129" s="116">
        <v>52443.941800000001</v>
      </c>
      <c r="BU2129" s="116">
        <v>15.444900000000001</v>
      </c>
      <c r="BV2129" s="116">
        <v>97.630399999999995</v>
      </c>
      <c r="BW2129" s="116">
        <v>956.65459999999996</v>
      </c>
      <c r="BX2129" s="116">
        <v>888.59559999999999</v>
      </c>
      <c r="BY2129" s="116">
        <v>798.14179999999999</v>
      </c>
      <c r="BZ2129" s="116">
        <v>13975</v>
      </c>
      <c r="CA2129" s="116">
        <v>17445</v>
      </c>
      <c r="CB2129" s="116">
        <v>17386</v>
      </c>
      <c r="CC2129" s="116">
        <v>863.00000000000023</v>
      </c>
      <c r="CD2129" s="116">
        <v>0</v>
      </c>
      <c r="CE2129" s="116">
        <v>1976.7999999999997</v>
      </c>
      <c r="CF2129" s="32" t="s">
        <v>135</v>
      </c>
      <c r="CG2129" s="32" t="s">
        <v>136</v>
      </c>
      <c r="CH2129" s="32" t="s">
        <v>469</v>
      </c>
      <c r="CI2129" s="116">
        <v>0</v>
      </c>
      <c r="CJ2129" s="116">
        <v>0</v>
      </c>
      <c r="CK2129" s="116">
        <v>0</v>
      </c>
      <c r="CL2129" s="116">
        <v>0</v>
      </c>
      <c r="CM2129" s="116">
        <v>0</v>
      </c>
      <c r="CN2129" s="116">
        <v>0</v>
      </c>
      <c r="CO2129" s="113">
        <v>0</v>
      </c>
      <c r="CP2129" s="32" t="s">
        <v>134</v>
      </c>
      <c r="CQ2129" s="32" t="s">
        <v>115</v>
      </c>
      <c r="CR2129" s="32" t="s">
        <v>6471</v>
      </c>
      <c r="CS2129" s="32" t="s">
        <v>115</v>
      </c>
      <c r="CT2129" s="113">
        <v>0</v>
      </c>
      <c r="CU2129" s="113">
        <v>1</v>
      </c>
      <c r="CV2129" s="33" t="s">
        <v>1936</v>
      </c>
    </row>
    <row r="2130" spans="2:100">
      <c r="B2130" s="31">
        <v>2126</v>
      </c>
      <c r="C2130" s="32" t="s">
        <v>6486</v>
      </c>
      <c r="D2130" s="128"/>
      <c r="E2130" s="128"/>
      <c r="F2130" s="32" t="s">
        <v>6300</v>
      </c>
      <c r="G2130" s="32" t="s">
        <v>6487</v>
      </c>
      <c r="H2130" s="32" t="s">
        <v>1841</v>
      </c>
      <c r="I2130" s="32" t="s">
        <v>189</v>
      </c>
      <c r="J2130" s="32" t="s">
        <v>115</v>
      </c>
      <c r="K2130" s="32" t="s">
        <v>115</v>
      </c>
      <c r="L2130" s="32" t="s">
        <v>404</v>
      </c>
      <c r="M2130" s="32" t="s">
        <v>5235</v>
      </c>
      <c r="N2130" s="32" t="s">
        <v>115</v>
      </c>
      <c r="O2130" s="32" t="s">
        <v>115</v>
      </c>
      <c r="P2130" s="110">
        <v>45825</v>
      </c>
      <c r="Q2130" s="32">
        <v>79</v>
      </c>
      <c r="R2130" s="32" t="s">
        <v>220</v>
      </c>
      <c r="S2130" s="32" t="s">
        <v>548</v>
      </c>
      <c r="T2130" s="32" t="s">
        <v>1784</v>
      </c>
      <c r="U2130" s="32" t="s">
        <v>4920</v>
      </c>
      <c r="V2130" s="32" t="s">
        <v>1512</v>
      </c>
      <c r="W2130" s="32" t="s">
        <v>129</v>
      </c>
      <c r="X2130" s="32" t="s">
        <v>833</v>
      </c>
      <c r="Y2130" s="128"/>
      <c r="Z2130" s="119">
        <v>9</v>
      </c>
      <c r="AA2130" s="119" t="s">
        <v>115</v>
      </c>
      <c r="AB2130" s="32" t="s">
        <v>1728</v>
      </c>
      <c r="AC2130" s="32" t="s">
        <v>115</v>
      </c>
      <c r="AD2130" s="32" t="s">
        <v>115</v>
      </c>
      <c r="AE2130" s="32" t="s">
        <v>4966</v>
      </c>
      <c r="AF2130" s="32" t="s">
        <v>4194</v>
      </c>
      <c r="AG2130" s="32" t="s">
        <v>6488</v>
      </c>
      <c r="AH2130" s="32" t="s">
        <v>422</v>
      </c>
      <c r="AI2130" s="32">
        <v>5789865</v>
      </c>
      <c r="AJ2130" s="32" t="s">
        <v>6489</v>
      </c>
      <c r="AK2130" s="32" t="s">
        <v>6490</v>
      </c>
      <c r="AL2130" s="32">
        <v>3</v>
      </c>
      <c r="AM2130" s="32">
        <v>93</v>
      </c>
      <c r="AN2130" s="32" t="s">
        <v>128</v>
      </c>
      <c r="AO2130" s="32" t="s">
        <v>129</v>
      </c>
      <c r="AP2130" s="32">
        <v>2024</v>
      </c>
      <c r="AQ2130" s="32" t="s">
        <v>130</v>
      </c>
      <c r="AR2130" s="32">
        <v>2020</v>
      </c>
      <c r="AS2130" s="32" t="s">
        <v>115</v>
      </c>
      <c r="AT2130" s="32" t="b">
        <v>0</v>
      </c>
      <c r="AU2130" s="32" t="s">
        <v>115</v>
      </c>
      <c r="AV2130" s="32" t="s">
        <v>115</v>
      </c>
      <c r="AW2130" s="32" t="s">
        <v>115</v>
      </c>
      <c r="AX2130" s="32" t="b">
        <v>0</v>
      </c>
      <c r="AY2130" s="32" t="s">
        <v>115</v>
      </c>
      <c r="AZ2130" s="110" t="s">
        <v>115</v>
      </c>
      <c r="BA2130" s="32" t="s">
        <v>115</v>
      </c>
      <c r="BB2130" s="32" t="s">
        <v>115</v>
      </c>
      <c r="BC2130" s="32" t="s">
        <v>115</v>
      </c>
      <c r="BD2130" s="32" t="s">
        <v>115</v>
      </c>
      <c r="BE2130" s="32" t="s">
        <v>6491</v>
      </c>
      <c r="BF2130" s="110">
        <v>45660</v>
      </c>
      <c r="BG2130" s="32" t="s">
        <v>306</v>
      </c>
      <c r="BH2130" s="32" t="s">
        <v>156</v>
      </c>
      <c r="BI2130" s="32" t="s">
        <v>488</v>
      </c>
      <c r="BJ2130" s="32">
        <v>4</v>
      </c>
      <c r="BK2130" s="110">
        <v>45937</v>
      </c>
      <c r="BL2130" s="110">
        <v>46022</v>
      </c>
      <c r="BM2130" s="110">
        <v>46022</v>
      </c>
      <c r="BN2130" s="32" t="s">
        <v>115</v>
      </c>
      <c r="BO2130" s="32" t="s">
        <v>115</v>
      </c>
      <c r="BP2130" s="32" t="b">
        <v>1</v>
      </c>
      <c r="BQ2130" s="116">
        <v>26600</v>
      </c>
      <c r="BR2130" s="32" t="s">
        <v>134</v>
      </c>
      <c r="BS2130" s="116">
        <v>1994.6405999999999</v>
      </c>
      <c r="BT2130" s="116">
        <v>13255.746300000001</v>
      </c>
      <c r="BU2130" s="116">
        <v>243.15389999999999</v>
      </c>
      <c r="BV2130" s="116">
        <v>128.29419999999999</v>
      </c>
      <c r="BW2130" s="116">
        <v>236.8681</v>
      </c>
      <c r="BX2130" s="116">
        <v>520.55790000000002</v>
      </c>
      <c r="BY2130" s="116">
        <v>11254.9085</v>
      </c>
      <c r="BZ2130" s="116">
        <v>634.98400000000004</v>
      </c>
      <c r="CA2130" s="116">
        <v>0</v>
      </c>
      <c r="CB2130" s="116">
        <v>0</v>
      </c>
      <c r="CC2130" s="116">
        <v>0</v>
      </c>
      <c r="CD2130" s="116">
        <v>0</v>
      </c>
      <c r="CE2130" s="116">
        <v>1365.8537000000001</v>
      </c>
      <c r="CF2130" s="32" t="s">
        <v>135</v>
      </c>
      <c r="CG2130" s="32" t="s">
        <v>136</v>
      </c>
      <c r="CH2130" s="32" t="s">
        <v>235</v>
      </c>
      <c r="CI2130" s="116">
        <v>0</v>
      </c>
      <c r="CJ2130" s="116">
        <v>0</v>
      </c>
      <c r="CK2130" s="116">
        <v>0</v>
      </c>
      <c r="CL2130" s="116">
        <v>0</v>
      </c>
      <c r="CM2130" s="116">
        <v>0</v>
      </c>
      <c r="CN2130" s="116">
        <v>0</v>
      </c>
      <c r="CO2130" s="113">
        <v>0</v>
      </c>
      <c r="CP2130" s="32" t="s">
        <v>134</v>
      </c>
      <c r="CQ2130" s="32" t="s">
        <v>115</v>
      </c>
      <c r="CR2130" s="32" t="s">
        <v>6492</v>
      </c>
      <c r="CS2130" s="32" t="s">
        <v>115</v>
      </c>
      <c r="CT2130" s="113">
        <v>0</v>
      </c>
      <c r="CU2130" s="113">
        <v>1</v>
      </c>
      <c r="CV2130" s="33" t="s">
        <v>1936</v>
      </c>
    </row>
    <row r="2131" spans="2:100">
      <c r="B2131" s="31">
        <v>2127</v>
      </c>
      <c r="C2131" s="32" t="s">
        <v>6493</v>
      </c>
      <c r="D2131" s="128"/>
      <c r="E2131" s="128"/>
      <c r="F2131" s="128"/>
      <c r="G2131" s="32" t="s">
        <v>5659</v>
      </c>
      <c r="H2131" s="32" t="s">
        <v>1498</v>
      </c>
      <c r="I2131" s="32" t="s">
        <v>166</v>
      </c>
      <c r="J2131" s="32" t="s">
        <v>115</v>
      </c>
      <c r="K2131" s="32" t="s">
        <v>115</v>
      </c>
      <c r="L2131" s="32" t="s">
        <v>404</v>
      </c>
      <c r="M2131" s="32" t="s">
        <v>5235</v>
      </c>
      <c r="N2131" s="32" t="s">
        <v>115</v>
      </c>
      <c r="O2131" s="32" t="s">
        <v>115</v>
      </c>
      <c r="P2131" s="110">
        <v>45800</v>
      </c>
      <c r="Q2131" s="32">
        <v>89</v>
      </c>
      <c r="R2131" s="32" t="s">
        <v>220</v>
      </c>
      <c r="S2131" s="32" t="s">
        <v>121</v>
      </c>
      <c r="T2131" s="32" t="s">
        <v>115</v>
      </c>
      <c r="U2131" s="32" t="s">
        <v>214</v>
      </c>
      <c r="V2131" s="32" t="s">
        <v>122</v>
      </c>
      <c r="W2131" s="32" t="s">
        <v>123</v>
      </c>
      <c r="X2131" s="32" t="s">
        <v>278</v>
      </c>
      <c r="Y2131" s="128"/>
      <c r="Z2131" s="119">
        <v>1.5</v>
      </c>
      <c r="AA2131" s="119" t="s">
        <v>115</v>
      </c>
      <c r="AB2131" s="32" t="s">
        <v>1728</v>
      </c>
      <c r="AC2131" s="32" t="s">
        <v>115</v>
      </c>
      <c r="AD2131" s="32" t="s">
        <v>115</v>
      </c>
      <c r="AE2131" s="32" t="s">
        <v>115</v>
      </c>
      <c r="AF2131" s="32" t="s">
        <v>115</v>
      </c>
      <c r="AG2131" s="32" t="s">
        <v>4276</v>
      </c>
      <c r="AH2131" s="32" t="s">
        <v>422</v>
      </c>
      <c r="AI2131" s="32">
        <v>5784381</v>
      </c>
      <c r="AJ2131" s="32" t="s">
        <v>5661</v>
      </c>
      <c r="AK2131" s="32" t="s">
        <v>6494</v>
      </c>
      <c r="AL2131" s="32">
        <v>5</v>
      </c>
      <c r="AM2131" s="32">
        <v>93</v>
      </c>
      <c r="AN2131" s="32" t="s">
        <v>6495</v>
      </c>
      <c r="AO2131" s="32" t="s">
        <v>129</v>
      </c>
      <c r="AP2131" s="32">
        <v>2025</v>
      </c>
      <c r="AQ2131" s="32" t="s">
        <v>130</v>
      </c>
      <c r="AR2131" s="32">
        <v>2024</v>
      </c>
      <c r="AS2131" s="32" t="s">
        <v>115</v>
      </c>
      <c r="AT2131" s="32" t="b">
        <v>0</v>
      </c>
      <c r="AU2131" s="32" t="s">
        <v>115</v>
      </c>
      <c r="AV2131" s="32" t="s">
        <v>115</v>
      </c>
      <c r="AW2131" s="32" t="s">
        <v>115</v>
      </c>
      <c r="AX2131" s="32" t="b">
        <v>0</v>
      </c>
      <c r="AY2131" s="32" t="s">
        <v>115</v>
      </c>
      <c r="AZ2131" s="110" t="s">
        <v>115</v>
      </c>
      <c r="BA2131" s="32" t="s">
        <v>115</v>
      </c>
      <c r="BB2131" s="32" t="s">
        <v>115</v>
      </c>
      <c r="BC2131" s="32" t="s">
        <v>115</v>
      </c>
      <c r="BD2131" s="32" t="s">
        <v>115</v>
      </c>
      <c r="BE2131" s="32" t="s">
        <v>4174</v>
      </c>
      <c r="BF2131" s="110">
        <v>44497</v>
      </c>
      <c r="BG2131" s="32" t="s">
        <v>306</v>
      </c>
      <c r="BH2131" s="32" t="s">
        <v>1871</v>
      </c>
      <c r="BI2131" s="32" t="s">
        <v>162</v>
      </c>
      <c r="BJ2131" s="32">
        <v>5</v>
      </c>
      <c r="BK2131" s="110">
        <v>46296</v>
      </c>
      <c r="BL2131" s="110">
        <v>45667</v>
      </c>
      <c r="BM2131" s="110">
        <v>48565</v>
      </c>
      <c r="BN2131" s="32" t="s">
        <v>308</v>
      </c>
      <c r="BO2131" s="32" t="s">
        <v>115</v>
      </c>
      <c r="BP2131" s="32" t="b">
        <v>0</v>
      </c>
      <c r="BQ2131" s="116">
        <v>136800</v>
      </c>
      <c r="BR2131" s="32" t="s">
        <v>134</v>
      </c>
      <c r="BS2131" s="116">
        <v>15.591100000000001</v>
      </c>
      <c r="BT2131" s="116">
        <v>15.591100000000001</v>
      </c>
      <c r="BU2131" s="116">
        <v>0</v>
      </c>
      <c r="BV2131" s="116">
        <v>0</v>
      </c>
      <c r="BW2131" s="116">
        <v>0</v>
      </c>
      <c r="BX2131" s="116">
        <v>0</v>
      </c>
      <c r="BY2131" s="116">
        <v>15.591100000000001</v>
      </c>
      <c r="BZ2131" s="116">
        <v>0</v>
      </c>
      <c r="CA2131" s="116">
        <v>0</v>
      </c>
      <c r="CB2131" s="116">
        <v>0</v>
      </c>
      <c r="CC2131" s="116">
        <v>0</v>
      </c>
      <c r="CD2131" s="116">
        <v>0</v>
      </c>
      <c r="CE2131" s="116">
        <v>0</v>
      </c>
      <c r="CF2131" s="32" t="s">
        <v>135</v>
      </c>
      <c r="CG2131" s="32" t="s">
        <v>136</v>
      </c>
      <c r="CH2131" s="32" t="s">
        <v>115</v>
      </c>
      <c r="CI2131" s="116">
        <v>0</v>
      </c>
      <c r="CJ2131" s="116">
        <v>0</v>
      </c>
      <c r="CK2131" s="116">
        <v>0</v>
      </c>
      <c r="CL2131" s="116">
        <v>0</v>
      </c>
      <c r="CM2131" s="116">
        <v>0</v>
      </c>
      <c r="CN2131" s="116">
        <v>0</v>
      </c>
      <c r="CO2131" s="113">
        <v>0</v>
      </c>
      <c r="CP2131" s="32" t="s">
        <v>134</v>
      </c>
      <c r="CQ2131" s="32" t="s">
        <v>115</v>
      </c>
      <c r="CR2131" s="32" t="s">
        <v>279</v>
      </c>
      <c r="CS2131" s="32" t="s">
        <v>115</v>
      </c>
      <c r="CT2131" s="113">
        <v>0</v>
      </c>
      <c r="CU2131" s="113">
        <v>1</v>
      </c>
      <c r="CV2131" s="33" t="s">
        <v>1936</v>
      </c>
    </row>
    <row r="2132" spans="2:100">
      <c r="B2132" s="31">
        <v>2128</v>
      </c>
      <c r="C2132" s="32" t="s">
        <v>6496</v>
      </c>
      <c r="D2132" s="128"/>
      <c r="E2132" s="128"/>
      <c r="F2132" s="32" t="s">
        <v>5246</v>
      </c>
      <c r="G2132" s="32" t="s">
        <v>6497</v>
      </c>
      <c r="H2132" s="32" t="s">
        <v>1944</v>
      </c>
      <c r="I2132" s="32" t="s">
        <v>189</v>
      </c>
      <c r="J2132" s="32" t="s">
        <v>115</v>
      </c>
      <c r="K2132" s="32" t="s">
        <v>115</v>
      </c>
      <c r="L2132" s="32" t="s">
        <v>404</v>
      </c>
      <c r="M2132" s="32" t="s">
        <v>5235</v>
      </c>
      <c r="N2132" s="32" t="s">
        <v>115</v>
      </c>
      <c r="O2132" s="32" t="s">
        <v>115</v>
      </c>
      <c r="P2132" s="110">
        <v>45388</v>
      </c>
      <c r="Q2132" s="32">
        <v>25</v>
      </c>
      <c r="R2132" s="32" t="s">
        <v>220</v>
      </c>
      <c r="S2132" s="32" t="s">
        <v>121</v>
      </c>
      <c r="T2132" s="32" t="s">
        <v>115</v>
      </c>
      <c r="U2132" s="32" t="s">
        <v>1574</v>
      </c>
      <c r="V2132" s="32" t="s">
        <v>1512</v>
      </c>
      <c r="W2132" s="32" t="s">
        <v>123</v>
      </c>
      <c r="X2132" s="32" t="s">
        <v>278</v>
      </c>
      <c r="Y2132" s="128"/>
      <c r="Z2132" s="119">
        <v>8.1199999999999903</v>
      </c>
      <c r="AA2132" s="119" t="s">
        <v>115</v>
      </c>
      <c r="AB2132" s="32" t="s">
        <v>1677</v>
      </c>
      <c r="AC2132" s="32" t="s">
        <v>115</v>
      </c>
      <c r="AD2132" s="32" t="s">
        <v>115</v>
      </c>
      <c r="AE2132" s="32" t="s">
        <v>115</v>
      </c>
      <c r="AF2132" s="32" t="s">
        <v>115</v>
      </c>
      <c r="AG2132" s="32" t="s">
        <v>115</v>
      </c>
      <c r="AH2132" s="32" t="s">
        <v>115</v>
      </c>
      <c r="AI2132" s="32">
        <v>5800028</v>
      </c>
      <c r="AJ2132" s="32" t="s">
        <v>6498</v>
      </c>
      <c r="AK2132" s="32" t="s">
        <v>6499</v>
      </c>
      <c r="AL2132" s="32">
        <v>2</v>
      </c>
      <c r="AM2132" s="32">
        <v>93</v>
      </c>
      <c r="AN2132" s="32" t="s">
        <v>128</v>
      </c>
      <c r="AO2132" s="32" t="s">
        <v>129</v>
      </c>
      <c r="AP2132" s="32">
        <v>2022</v>
      </c>
      <c r="AQ2132" s="32" t="s">
        <v>130</v>
      </c>
      <c r="AR2132" s="32">
        <v>2022</v>
      </c>
      <c r="AS2132" s="32" t="s">
        <v>115</v>
      </c>
      <c r="AT2132" s="32" t="b">
        <v>0</v>
      </c>
      <c r="AU2132" s="32" t="s">
        <v>115</v>
      </c>
      <c r="AV2132" s="32" t="s">
        <v>115</v>
      </c>
      <c r="AW2132" s="32" t="s">
        <v>115</v>
      </c>
      <c r="AX2132" s="32" t="b">
        <v>0</v>
      </c>
      <c r="AY2132" s="32" t="s">
        <v>115</v>
      </c>
      <c r="AZ2132" s="110" t="s">
        <v>115</v>
      </c>
      <c r="BA2132" s="32" t="s">
        <v>115</v>
      </c>
      <c r="BB2132" s="32" t="s">
        <v>115</v>
      </c>
      <c r="BC2132" s="32" t="s">
        <v>115</v>
      </c>
      <c r="BD2132" s="32" t="s">
        <v>115</v>
      </c>
      <c r="BE2132" s="32" t="s">
        <v>115</v>
      </c>
      <c r="BF2132" s="110" t="s">
        <v>115</v>
      </c>
      <c r="BG2132" s="32" t="s">
        <v>131</v>
      </c>
      <c r="BH2132" s="32" t="s">
        <v>115</v>
      </c>
      <c r="BI2132" s="32" t="s">
        <v>195</v>
      </c>
      <c r="BJ2132" s="32">
        <v>2</v>
      </c>
      <c r="BK2132" s="110">
        <v>44781</v>
      </c>
      <c r="BL2132" s="110">
        <v>44871</v>
      </c>
      <c r="BM2132" s="110">
        <v>44897</v>
      </c>
      <c r="BN2132" s="32" t="s">
        <v>115</v>
      </c>
      <c r="BO2132" s="32" t="s">
        <v>115</v>
      </c>
      <c r="BP2132" s="32" t="b">
        <v>0</v>
      </c>
      <c r="BQ2132" s="116">
        <v>7300</v>
      </c>
      <c r="BR2132" s="32" t="s">
        <v>134</v>
      </c>
      <c r="BS2132" s="116">
        <v>4365.26</v>
      </c>
      <c r="BT2132" s="116">
        <v>4365.26</v>
      </c>
      <c r="BU2132" s="116">
        <v>0</v>
      </c>
      <c r="BV2132" s="116">
        <v>4325.3708999999999</v>
      </c>
      <c r="BW2132" s="116">
        <v>39.889099999999999</v>
      </c>
      <c r="BX2132" s="116">
        <v>0</v>
      </c>
      <c r="BY2132" s="116">
        <v>0</v>
      </c>
      <c r="BZ2132" s="116">
        <v>0</v>
      </c>
      <c r="CA2132" s="116">
        <v>0</v>
      </c>
      <c r="CB2132" s="116">
        <v>0</v>
      </c>
      <c r="CC2132" s="116">
        <v>0</v>
      </c>
      <c r="CD2132" s="116">
        <v>0</v>
      </c>
      <c r="CE2132" s="116">
        <v>4365.26</v>
      </c>
      <c r="CF2132" s="32" t="s">
        <v>135</v>
      </c>
      <c r="CG2132" s="32" t="s">
        <v>136</v>
      </c>
      <c r="CH2132" s="32" t="s">
        <v>272</v>
      </c>
      <c r="CI2132" s="116">
        <v>0</v>
      </c>
      <c r="CJ2132" s="116">
        <v>0</v>
      </c>
      <c r="CK2132" s="116">
        <v>3680.3368799999998</v>
      </c>
      <c r="CL2132" s="116">
        <v>33.822399999999995</v>
      </c>
      <c r="CM2132" s="116">
        <v>0</v>
      </c>
      <c r="CN2132" s="116">
        <v>0</v>
      </c>
      <c r="CO2132" s="113">
        <v>0</v>
      </c>
      <c r="CP2132" s="32" t="s">
        <v>134</v>
      </c>
      <c r="CQ2132" s="32" t="s">
        <v>115</v>
      </c>
      <c r="CR2132" s="32" t="s">
        <v>134</v>
      </c>
      <c r="CS2132" s="32" t="s">
        <v>115</v>
      </c>
      <c r="CT2132" s="113">
        <v>1</v>
      </c>
      <c r="CU2132" s="113">
        <v>0</v>
      </c>
      <c r="CV2132" s="33" t="s">
        <v>1903</v>
      </c>
    </row>
    <row r="2133" spans="2:100">
      <c r="B2133" s="31">
        <v>2129</v>
      </c>
      <c r="C2133" s="32" t="s">
        <v>6500</v>
      </c>
      <c r="D2133" s="128"/>
      <c r="E2133" s="128"/>
      <c r="F2133" s="32" t="s">
        <v>5179</v>
      </c>
      <c r="G2133" s="32" t="s">
        <v>6497</v>
      </c>
      <c r="H2133" s="32" t="s">
        <v>1944</v>
      </c>
      <c r="I2133" s="32" t="s">
        <v>189</v>
      </c>
      <c r="J2133" s="32" t="s">
        <v>115</v>
      </c>
      <c r="K2133" s="32" t="s">
        <v>115</v>
      </c>
      <c r="L2133" s="32" t="s">
        <v>404</v>
      </c>
      <c r="M2133" s="32" t="s">
        <v>5235</v>
      </c>
      <c r="N2133" s="32" t="s">
        <v>115</v>
      </c>
      <c r="O2133" s="32" t="s">
        <v>115</v>
      </c>
      <c r="P2133" s="110">
        <v>45873</v>
      </c>
      <c r="Q2133" s="32">
        <v>25</v>
      </c>
      <c r="R2133" s="32" t="s">
        <v>220</v>
      </c>
      <c r="S2133" s="32" t="s">
        <v>121</v>
      </c>
      <c r="T2133" s="32" t="s">
        <v>115</v>
      </c>
      <c r="U2133" s="32" t="s">
        <v>502</v>
      </c>
      <c r="V2133" s="32" t="s">
        <v>1512</v>
      </c>
      <c r="W2133" s="32" t="s">
        <v>123</v>
      </c>
      <c r="X2133" s="32" t="s">
        <v>278</v>
      </c>
      <c r="Y2133" s="128"/>
      <c r="Z2133" s="119">
        <v>12.16</v>
      </c>
      <c r="AA2133" s="119" t="s">
        <v>115</v>
      </c>
      <c r="AB2133" s="32" t="s">
        <v>1677</v>
      </c>
      <c r="AC2133" s="32" t="s">
        <v>115</v>
      </c>
      <c r="AD2133" s="32" t="s">
        <v>115</v>
      </c>
      <c r="AE2133" s="32" t="s">
        <v>115</v>
      </c>
      <c r="AF2133" s="32" t="s">
        <v>115</v>
      </c>
      <c r="AG2133" s="32" t="s">
        <v>115</v>
      </c>
      <c r="AH2133" s="32" t="s">
        <v>115</v>
      </c>
      <c r="AI2133" s="32">
        <v>5800029</v>
      </c>
      <c r="AJ2133" s="32" t="s">
        <v>6498</v>
      </c>
      <c r="AK2133" s="32" t="s">
        <v>6499</v>
      </c>
      <c r="AL2133" s="32">
        <v>2</v>
      </c>
      <c r="AM2133" s="32">
        <v>93</v>
      </c>
      <c r="AN2133" s="32" t="s">
        <v>128</v>
      </c>
      <c r="AO2133" s="32" t="s">
        <v>129</v>
      </c>
      <c r="AP2133" s="32">
        <v>2022</v>
      </c>
      <c r="AQ2133" s="32" t="s">
        <v>130</v>
      </c>
      <c r="AR2133" s="32">
        <v>2022</v>
      </c>
      <c r="AS2133" s="32" t="s">
        <v>115</v>
      </c>
      <c r="AT2133" s="32" t="b">
        <v>0</v>
      </c>
      <c r="AU2133" s="32" t="s">
        <v>115</v>
      </c>
      <c r="AV2133" s="32" t="s">
        <v>115</v>
      </c>
      <c r="AW2133" s="32" t="s">
        <v>115</v>
      </c>
      <c r="AX2133" s="32" t="b">
        <v>0</v>
      </c>
      <c r="AY2133" s="32" t="s">
        <v>115</v>
      </c>
      <c r="AZ2133" s="110" t="s">
        <v>115</v>
      </c>
      <c r="BA2133" s="32" t="s">
        <v>115</v>
      </c>
      <c r="BB2133" s="32" t="s">
        <v>115</v>
      </c>
      <c r="BC2133" s="32" t="s">
        <v>115</v>
      </c>
      <c r="BD2133" s="32" t="s">
        <v>115</v>
      </c>
      <c r="BE2133" s="32" t="s">
        <v>115</v>
      </c>
      <c r="BF2133" s="110" t="s">
        <v>115</v>
      </c>
      <c r="BG2133" s="32" t="s">
        <v>131</v>
      </c>
      <c r="BH2133" s="32" t="s">
        <v>115</v>
      </c>
      <c r="BI2133" s="32" t="s">
        <v>195</v>
      </c>
      <c r="BJ2133" s="32">
        <v>2</v>
      </c>
      <c r="BK2133" s="110">
        <v>44825</v>
      </c>
      <c r="BL2133" s="110">
        <v>44871</v>
      </c>
      <c r="BM2133" s="110">
        <v>44873</v>
      </c>
      <c r="BN2133" s="32" t="s">
        <v>115</v>
      </c>
      <c r="BO2133" s="32" t="s">
        <v>115</v>
      </c>
      <c r="BP2133" s="32" t="b">
        <v>0</v>
      </c>
      <c r="BQ2133" s="116">
        <v>7300</v>
      </c>
      <c r="BR2133" s="32" t="s">
        <v>134</v>
      </c>
      <c r="BS2133" s="116">
        <v>3559.5136000000002</v>
      </c>
      <c r="BT2133" s="116">
        <v>3559.5136000000002</v>
      </c>
      <c r="BU2133" s="116">
        <v>0</v>
      </c>
      <c r="BV2133" s="116">
        <v>3529.8171000000002</v>
      </c>
      <c r="BW2133" s="116">
        <v>29.6965</v>
      </c>
      <c r="BX2133" s="116">
        <v>0</v>
      </c>
      <c r="BY2133" s="116">
        <v>0</v>
      </c>
      <c r="BZ2133" s="116">
        <v>0</v>
      </c>
      <c r="CA2133" s="116">
        <v>0</v>
      </c>
      <c r="CB2133" s="116">
        <v>0</v>
      </c>
      <c r="CC2133" s="116">
        <v>0</v>
      </c>
      <c r="CD2133" s="116">
        <v>0</v>
      </c>
      <c r="CE2133" s="116">
        <v>3559.5136000000002</v>
      </c>
      <c r="CF2133" s="32" t="s">
        <v>135</v>
      </c>
      <c r="CG2133" s="32" t="s">
        <v>136</v>
      </c>
      <c r="CH2133" s="32" t="s">
        <v>272</v>
      </c>
      <c r="CI2133" s="116">
        <v>0</v>
      </c>
      <c r="CJ2133" s="116">
        <v>0</v>
      </c>
      <c r="CK2133" s="116">
        <v>3044.4645</v>
      </c>
      <c r="CL2133" s="116">
        <v>25.561760000000007</v>
      </c>
      <c r="CM2133" s="116">
        <v>0</v>
      </c>
      <c r="CN2133" s="116">
        <v>0</v>
      </c>
      <c r="CO2133" s="113">
        <v>0</v>
      </c>
      <c r="CP2133" s="32" t="s">
        <v>134</v>
      </c>
      <c r="CQ2133" s="32" t="s">
        <v>115</v>
      </c>
      <c r="CR2133" s="32" t="s">
        <v>134</v>
      </c>
      <c r="CS2133" s="32" t="s">
        <v>115</v>
      </c>
      <c r="CT2133" s="113">
        <v>1</v>
      </c>
      <c r="CU2133" s="113">
        <v>0</v>
      </c>
      <c r="CV2133" s="33" t="s">
        <v>1903</v>
      </c>
    </row>
    <row r="2134" spans="2:100">
      <c r="B2134" s="31">
        <v>2130</v>
      </c>
      <c r="C2134" s="32" t="s">
        <v>6501</v>
      </c>
      <c r="D2134" s="128"/>
      <c r="E2134" s="128"/>
      <c r="F2134" s="32" t="s">
        <v>2323</v>
      </c>
      <c r="G2134" s="32" t="s">
        <v>6502</v>
      </c>
      <c r="H2134" s="32" t="s">
        <v>1944</v>
      </c>
      <c r="I2134" s="32" t="s">
        <v>118</v>
      </c>
      <c r="J2134" s="32" t="s">
        <v>115</v>
      </c>
      <c r="K2134" s="32" t="s">
        <v>115</v>
      </c>
      <c r="L2134" s="32" t="s">
        <v>404</v>
      </c>
      <c r="M2134" s="32" t="s">
        <v>5235</v>
      </c>
      <c r="N2134" s="32" t="s">
        <v>115</v>
      </c>
      <c r="O2134" s="32" t="s">
        <v>115</v>
      </c>
      <c r="P2134" s="110">
        <v>45902</v>
      </c>
      <c r="Q2134" s="32" t="s">
        <v>115</v>
      </c>
      <c r="R2134" s="32" t="s">
        <v>220</v>
      </c>
      <c r="S2134" s="32" t="s">
        <v>221</v>
      </c>
      <c r="T2134" s="32" t="s">
        <v>221</v>
      </c>
      <c r="U2134" s="32" t="s">
        <v>502</v>
      </c>
      <c r="V2134" s="32" t="s">
        <v>1512</v>
      </c>
      <c r="W2134" s="32" t="s">
        <v>123</v>
      </c>
      <c r="X2134" s="32" t="s">
        <v>278</v>
      </c>
      <c r="Y2134" s="128"/>
      <c r="Z2134" s="119" t="s">
        <v>115</v>
      </c>
      <c r="AA2134" s="119" t="s">
        <v>115</v>
      </c>
      <c r="AB2134" s="32" t="s">
        <v>1842</v>
      </c>
      <c r="AC2134" s="32" t="s">
        <v>115</v>
      </c>
      <c r="AD2134" s="32" t="s">
        <v>115</v>
      </c>
      <c r="AE2134" s="32" t="s">
        <v>115</v>
      </c>
      <c r="AF2134" s="32" t="s">
        <v>115</v>
      </c>
      <c r="AG2134" s="32" t="s">
        <v>6503</v>
      </c>
      <c r="AH2134" s="32" t="s">
        <v>115</v>
      </c>
      <c r="AI2134" s="32">
        <v>5550799</v>
      </c>
      <c r="AJ2134" s="32" t="s">
        <v>6504</v>
      </c>
      <c r="AK2134" s="32" t="s">
        <v>6505</v>
      </c>
      <c r="AL2134" s="32">
        <v>38</v>
      </c>
      <c r="AM2134" s="32">
        <v>93</v>
      </c>
      <c r="AN2134" s="32" t="s">
        <v>128</v>
      </c>
      <c r="AO2134" s="32" t="s">
        <v>129</v>
      </c>
      <c r="AP2134" s="32">
        <v>2023</v>
      </c>
      <c r="AQ2134" s="32" t="s">
        <v>130</v>
      </c>
      <c r="AR2134" s="32">
        <v>2022</v>
      </c>
      <c r="AS2134" s="32" t="s">
        <v>115</v>
      </c>
      <c r="AT2134" s="32" t="b">
        <v>0</v>
      </c>
      <c r="AU2134" s="32" t="s">
        <v>115</v>
      </c>
      <c r="AV2134" s="32" t="s">
        <v>115</v>
      </c>
      <c r="AW2134" s="32" t="s">
        <v>115</v>
      </c>
      <c r="AX2134" s="32" t="b">
        <v>0</v>
      </c>
      <c r="AY2134" s="32" t="s">
        <v>115</v>
      </c>
      <c r="AZ2134" s="110" t="s">
        <v>115</v>
      </c>
      <c r="BA2134" s="32" t="s">
        <v>115</v>
      </c>
      <c r="BB2134" s="32" t="s">
        <v>115</v>
      </c>
      <c r="BC2134" s="32" t="s">
        <v>115</v>
      </c>
      <c r="BD2134" s="32" t="s">
        <v>115</v>
      </c>
      <c r="BE2134" s="32" t="s">
        <v>115</v>
      </c>
      <c r="BF2134" s="110" t="s">
        <v>115</v>
      </c>
      <c r="BG2134" s="32" t="s">
        <v>131</v>
      </c>
      <c r="BH2134" s="32" t="s">
        <v>115</v>
      </c>
      <c r="BI2134" s="32" t="s">
        <v>195</v>
      </c>
      <c r="BJ2134" s="32">
        <v>2</v>
      </c>
      <c r="BK2134" s="110">
        <v>44764</v>
      </c>
      <c r="BL2134" s="110">
        <v>45657</v>
      </c>
      <c r="BM2134" s="110">
        <v>44764</v>
      </c>
      <c r="BN2134" s="32" t="s">
        <v>115</v>
      </c>
      <c r="BO2134" s="32" t="s">
        <v>115</v>
      </c>
      <c r="BP2134" s="32" t="b">
        <v>0</v>
      </c>
      <c r="BQ2134" s="116">
        <v>4700</v>
      </c>
      <c r="BR2134" s="32" t="s">
        <v>134</v>
      </c>
      <c r="BS2134" s="116">
        <v>130.36019999999999</v>
      </c>
      <c r="BT2134" s="116">
        <v>130.36019999999999</v>
      </c>
      <c r="BU2134" s="116">
        <v>0</v>
      </c>
      <c r="BV2134" s="116">
        <v>2.0074000000000001</v>
      </c>
      <c r="BW2134" s="116">
        <v>77.965400000000002</v>
      </c>
      <c r="BX2134" s="116">
        <v>50.3874</v>
      </c>
      <c r="BY2134" s="116">
        <v>0</v>
      </c>
      <c r="BZ2134" s="116">
        <v>0</v>
      </c>
      <c r="CA2134" s="116">
        <v>0</v>
      </c>
      <c r="CB2134" s="116">
        <v>0</v>
      </c>
      <c r="CC2134" s="116">
        <v>0</v>
      </c>
      <c r="CD2134" s="116">
        <v>0</v>
      </c>
      <c r="CE2134" s="116">
        <v>130.36019999999999</v>
      </c>
      <c r="CF2134" s="32" t="s">
        <v>135</v>
      </c>
      <c r="CG2134" s="32" t="s">
        <v>136</v>
      </c>
      <c r="CH2134" s="32" t="s">
        <v>258</v>
      </c>
      <c r="CI2134" s="116">
        <v>0</v>
      </c>
      <c r="CJ2134" s="116">
        <v>0</v>
      </c>
      <c r="CK2134" s="116">
        <v>0</v>
      </c>
      <c r="CL2134" s="116">
        <v>79.972800000000007</v>
      </c>
      <c r="CM2134" s="116">
        <v>50.387379999999993</v>
      </c>
      <c r="CN2134" s="116">
        <v>0</v>
      </c>
      <c r="CO2134" s="113">
        <v>0</v>
      </c>
      <c r="CP2134" s="32" t="s">
        <v>134</v>
      </c>
      <c r="CQ2134" s="32" t="s">
        <v>115</v>
      </c>
      <c r="CR2134" s="32" t="s">
        <v>134</v>
      </c>
      <c r="CS2134" s="32" t="s">
        <v>115</v>
      </c>
      <c r="CT2134" s="113">
        <v>0</v>
      </c>
      <c r="CU2134" s="113">
        <v>1</v>
      </c>
      <c r="CV2134" s="33" t="s">
        <v>6506</v>
      </c>
    </row>
    <row r="2135" spans="2:100">
      <c r="B2135" s="28">
        <v>2131</v>
      </c>
      <c r="C2135" s="29" t="s">
        <v>6507</v>
      </c>
      <c r="D2135" s="129"/>
      <c r="E2135" s="129"/>
      <c r="F2135" s="29" t="s">
        <v>5727</v>
      </c>
      <c r="G2135" s="29" t="s">
        <v>6502</v>
      </c>
      <c r="H2135" s="29" t="s">
        <v>1944</v>
      </c>
      <c r="I2135" s="29" t="s">
        <v>118</v>
      </c>
      <c r="J2135" s="29" t="s">
        <v>115</v>
      </c>
      <c r="K2135" s="29" t="s">
        <v>115</v>
      </c>
      <c r="L2135" s="29" t="s">
        <v>404</v>
      </c>
      <c r="M2135" s="29" t="s">
        <v>5235</v>
      </c>
      <c r="N2135" s="29" t="s">
        <v>115</v>
      </c>
      <c r="O2135" s="29" t="s">
        <v>115</v>
      </c>
      <c r="P2135" s="109">
        <v>45757</v>
      </c>
      <c r="Q2135" s="29" t="s">
        <v>115</v>
      </c>
      <c r="R2135" s="29" t="s">
        <v>220</v>
      </c>
      <c r="S2135" s="29" t="s">
        <v>221</v>
      </c>
      <c r="T2135" s="29" t="s">
        <v>221</v>
      </c>
      <c r="U2135" s="29" t="s">
        <v>502</v>
      </c>
      <c r="V2135" s="29" t="s">
        <v>1512</v>
      </c>
      <c r="W2135" s="29" t="s">
        <v>123</v>
      </c>
      <c r="X2135" s="29" t="s">
        <v>278</v>
      </c>
      <c r="Y2135" s="129"/>
      <c r="Z2135" s="118" t="s">
        <v>115</v>
      </c>
      <c r="AA2135" s="118" t="s">
        <v>115</v>
      </c>
      <c r="AB2135" s="29" t="s">
        <v>1842</v>
      </c>
      <c r="AC2135" s="29" t="s">
        <v>115</v>
      </c>
      <c r="AD2135" s="29" t="s">
        <v>115</v>
      </c>
      <c r="AE2135" s="29" t="s">
        <v>115</v>
      </c>
      <c r="AF2135" s="29" t="s">
        <v>115</v>
      </c>
      <c r="AG2135" s="29" t="s">
        <v>4171</v>
      </c>
      <c r="AH2135" s="29" t="s">
        <v>422</v>
      </c>
      <c r="AI2135" s="29">
        <v>5550800</v>
      </c>
      <c r="AJ2135" s="29" t="s">
        <v>6504</v>
      </c>
      <c r="AK2135" s="29" t="s">
        <v>6505</v>
      </c>
      <c r="AL2135" s="29">
        <v>38</v>
      </c>
      <c r="AM2135" s="29">
        <v>93</v>
      </c>
      <c r="AN2135" s="29" t="s">
        <v>128</v>
      </c>
      <c r="AO2135" s="29" t="s">
        <v>129</v>
      </c>
      <c r="AP2135" s="29">
        <v>2023</v>
      </c>
      <c r="AQ2135" s="29" t="s">
        <v>130</v>
      </c>
      <c r="AR2135" s="29">
        <v>2022</v>
      </c>
      <c r="AS2135" s="29" t="s">
        <v>115</v>
      </c>
      <c r="AT2135" s="29" t="b">
        <v>0</v>
      </c>
      <c r="AU2135" s="29" t="s">
        <v>115</v>
      </c>
      <c r="AV2135" s="29" t="s">
        <v>115</v>
      </c>
      <c r="AW2135" s="29" t="s">
        <v>115</v>
      </c>
      <c r="AX2135" s="29" t="b">
        <v>0</v>
      </c>
      <c r="AY2135" s="29" t="s">
        <v>115</v>
      </c>
      <c r="AZ2135" s="109" t="s">
        <v>115</v>
      </c>
      <c r="BA2135" s="29" t="s">
        <v>115</v>
      </c>
      <c r="BB2135" s="29" t="s">
        <v>115</v>
      </c>
      <c r="BC2135" s="29" t="s">
        <v>115</v>
      </c>
      <c r="BD2135" s="29" t="s">
        <v>115</v>
      </c>
      <c r="BE2135" s="29" t="s">
        <v>115</v>
      </c>
      <c r="BF2135" s="109" t="s">
        <v>115</v>
      </c>
      <c r="BG2135" s="29" t="s">
        <v>131</v>
      </c>
      <c r="BH2135" s="29" t="s">
        <v>115</v>
      </c>
      <c r="BI2135" s="29" t="s">
        <v>195</v>
      </c>
      <c r="BJ2135" s="29">
        <v>2</v>
      </c>
      <c r="BK2135" s="109">
        <v>45802</v>
      </c>
      <c r="BL2135" s="109">
        <v>45657</v>
      </c>
      <c r="BM2135" s="109">
        <v>45815</v>
      </c>
      <c r="BN2135" s="29" t="s">
        <v>115</v>
      </c>
      <c r="BO2135" s="29" t="s">
        <v>115</v>
      </c>
      <c r="BP2135" s="29" t="b">
        <v>0</v>
      </c>
      <c r="BQ2135" s="115">
        <v>4700</v>
      </c>
      <c r="BR2135" s="29" t="s">
        <v>134</v>
      </c>
      <c r="BS2135" s="115">
        <v>34.837000000000003</v>
      </c>
      <c r="BT2135" s="115">
        <v>34.837000000000003</v>
      </c>
      <c r="BU2135" s="115">
        <v>0</v>
      </c>
      <c r="BV2135" s="115">
        <v>1.391</v>
      </c>
      <c r="BW2135" s="115">
        <v>35.879199999999997</v>
      </c>
      <c r="BX2135" s="115">
        <v>-2.4333</v>
      </c>
      <c r="BY2135" s="115">
        <v>0</v>
      </c>
      <c r="BZ2135" s="115">
        <v>0</v>
      </c>
      <c r="CA2135" s="115">
        <v>0</v>
      </c>
      <c r="CB2135" s="115">
        <v>0</v>
      </c>
      <c r="CC2135" s="115">
        <v>0</v>
      </c>
      <c r="CD2135" s="115">
        <v>0</v>
      </c>
      <c r="CE2135" s="115">
        <v>34.837000000000003</v>
      </c>
      <c r="CF2135" s="29" t="s">
        <v>135</v>
      </c>
      <c r="CG2135" s="29" t="s">
        <v>136</v>
      </c>
      <c r="CH2135" s="29" t="s">
        <v>263</v>
      </c>
      <c r="CI2135" s="115">
        <v>0</v>
      </c>
      <c r="CJ2135" s="115">
        <v>0</v>
      </c>
      <c r="CK2135" s="115">
        <v>0</v>
      </c>
      <c r="CL2135" s="115">
        <v>0</v>
      </c>
      <c r="CM2135" s="115">
        <v>34.836959999999998</v>
      </c>
      <c r="CN2135" s="115">
        <v>0</v>
      </c>
      <c r="CO2135" s="112">
        <v>0</v>
      </c>
      <c r="CP2135" s="29" t="s">
        <v>134</v>
      </c>
      <c r="CQ2135" s="29" t="s">
        <v>115</v>
      </c>
      <c r="CR2135" s="29" t="s">
        <v>134</v>
      </c>
      <c r="CS2135" s="29" t="s">
        <v>115</v>
      </c>
      <c r="CT2135" s="112">
        <v>0</v>
      </c>
      <c r="CU2135" s="112">
        <v>1</v>
      </c>
      <c r="CV2135" s="30" t="s">
        <v>6506</v>
      </c>
    </row>
    <row r="2136" spans="2:100">
      <c r="B2136" s="31">
        <v>2132</v>
      </c>
      <c r="C2136" s="32" t="s">
        <v>6508</v>
      </c>
      <c r="D2136" s="128"/>
      <c r="E2136" s="128"/>
      <c r="F2136" s="32" t="s">
        <v>6509</v>
      </c>
      <c r="G2136" s="32" t="s">
        <v>6502</v>
      </c>
      <c r="H2136" s="32" t="s">
        <v>1944</v>
      </c>
      <c r="I2136" s="32" t="s">
        <v>118</v>
      </c>
      <c r="J2136" s="32" t="s">
        <v>115</v>
      </c>
      <c r="K2136" s="32" t="s">
        <v>115</v>
      </c>
      <c r="L2136" s="32" t="s">
        <v>404</v>
      </c>
      <c r="M2136" s="32" t="s">
        <v>5235</v>
      </c>
      <c r="N2136" s="32" t="s">
        <v>115</v>
      </c>
      <c r="O2136" s="32" t="s">
        <v>115</v>
      </c>
      <c r="P2136" s="110">
        <v>45723</v>
      </c>
      <c r="Q2136" s="32" t="s">
        <v>115</v>
      </c>
      <c r="R2136" s="32" t="s">
        <v>220</v>
      </c>
      <c r="S2136" s="32" t="s">
        <v>221</v>
      </c>
      <c r="T2136" s="32" t="s">
        <v>221</v>
      </c>
      <c r="U2136" s="32" t="s">
        <v>1574</v>
      </c>
      <c r="V2136" s="32" t="s">
        <v>1512</v>
      </c>
      <c r="W2136" s="32" t="s">
        <v>123</v>
      </c>
      <c r="X2136" s="32" t="s">
        <v>278</v>
      </c>
      <c r="Y2136" s="128"/>
      <c r="Z2136" s="119" t="s">
        <v>115</v>
      </c>
      <c r="AA2136" s="119" t="s">
        <v>115</v>
      </c>
      <c r="AB2136" s="32" t="s">
        <v>1842</v>
      </c>
      <c r="AC2136" s="32" t="s">
        <v>115</v>
      </c>
      <c r="AD2136" s="32" t="s">
        <v>115</v>
      </c>
      <c r="AE2136" s="32" t="s">
        <v>115</v>
      </c>
      <c r="AF2136" s="32" t="s">
        <v>115</v>
      </c>
      <c r="AG2136" s="32" t="s">
        <v>115</v>
      </c>
      <c r="AH2136" s="32" t="s">
        <v>115</v>
      </c>
      <c r="AI2136" s="32">
        <v>5550801</v>
      </c>
      <c r="AJ2136" s="32" t="s">
        <v>6504</v>
      </c>
      <c r="AK2136" s="32" t="s">
        <v>6505</v>
      </c>
      <c r="AL2136" s="32">
        <v>38</v>
      </c>
      <c r="AM2136" s="32">
        <v>93</v>
      </c>
      <c r="AN2136" s="32" t="s">
        <v>128</v>
      </c>
      <c r="AO2136" s="32" t="s">
        <v>129</v>
      </c>
      <c r="AP2136" s="32">
        <v>2023</v>
      </c>
      <c r="AQ2136" s="32" t="s">
        <v>130</v>
      </c>
      <c r="AR2136" s="32">
        <v>2022</v>
      </c>
      <c r="AS2136" s="32" t="s">
        <v>115</v>
      </c>
      <c r="AT2136" s="32" t="b">
        <v>0</v>
      </c>
      <c r="AU2136" s="32" t="s">
        <v>115</v>
      </c>
      <c r="AV2136" s="32" t="s">
        <v>115</v>
      </c>
      <c r="AW2136" s="32" t="s">
        <v>115</v>
      </c>
      <c r="AX2136" s="32" t="b">
        <v>0</v>
      </c>
      <c r="AY2136" s="32" t="s">
        <v>115</v>
      </c>
      <c r="AZ2136" s="110" t="s">
        <v>115</v>
      </c>
      <c r="BA2136" s="32" t="s">
        <v>115</v>
      </c>
      <c r="BB2136" s="32" t="s">
        <v>115</v>
      </c>
      <c r="BC2136" s="32" t="s">
        <v>115</v>
      </c>
      <c r="BD2136" s="32" t="s">
        <v>115</v>
      </c>
      <c r="BE2136" s="32" t="s">
        <v>115</v>
      </c>
      <c r="BF2136" s="110" t="s">
        <v>115</v>
      </c>
      <c r="BG2136" s="32" t="s">
        <v>131</v>
      </c>
      <c r="BH2136" s="32" t="s">
        <v>115</v>
      </c>
      <c r="BI2136" s="32" t="s">
        <v>195</v>
      </c>
      <c r="BJ2136" s="32">
        <v>2</v>
      </c>
      <c r="BK2136" s="110">
        <v>45101</v>
      </c>
      <c r="BL2136" s="110">
        <v>45657</v>
      </c>
      <c r="BM2136" s="110">
        <v>45106</v>
      </c>
      <c r="BN2136" s="32" t="s">
        <v>115</v>
      </c>
      <c r="BO2136" s="32" t="s">
        <v>115</v>
      </c>
      <c r="BP2136" s="32" t="b">
        <v>0</v>
      </c>
      <c r="BQ2136" s="116">
        <v>4700</v>
      </c>
      <c r="BR2136" s="32" t="s">
        <v>134</v>
      </c>
      <c r="BS2136" s="116">
        <v>54.784799999999997</v>
      </c>
      <c r="BT2136" s="116">
        <v>54.784799999999997</v>
      </c>
      <c r="BU2136" s="116">
        <v>0</v>
      </c>
      <c r="BV2136" s="116">
        <v>0.62849999999999995</v>
      </c>
      <c r="BW2136" s="116">
        <v>44.551699999999997</v>
      </c>
      <c r="BX2136" s="116">
        <v>9.6045999999999996</v>
      </c>
      <c r="BY2136" s="116">
        <v>0</v>
      </c>
      <c r="BZ2136" s="116">
        <v>0</v>
      </c>
      <c r="CA2136" s="116">
        <v>0</v>
      </c>
      <c r="CB2136" s="116">
        <v>0</v>
      </c>
      <c r="CC2136" s="116">
        <v>0</v>
      </c>
      <c r="CD2136" s="116">
        <v>0</v>
      </c>
      <c r="CE2136" s="116">
        <v>54.784799999999997</v>
      </c>
      <c r="CF2136" s="32" t="s">
        <v>135</v>
      </c>
      <c r="CG2136" s="32" t="s">
        <v>136</v>
      </c>
      <c r="CH2136" s="32" t="s">
        <v>263</v>
      </c>
      <c r="CI2136" s="116">
        <v>0</v>
      </c>
      <c r="CJ2136" s="116">
        <v>0</v>
      </c>
      <c r="CK2136" s="116">
        <v>0</v>
      </c>
      <c r="CL2136" s="116">
        <v>0</v>
      </c>
      <c r="CM2136" s="116">
        <v>54.784769999999995</v>
      </c>
      <c r="CN2136" s="116">
        <v>0</v>
      </c>
      <c r="CO2136" s="113">
        <v>0</v>
      </c>
      <c r="CP2136" s="32" t="s">
        <v>134</v>
      </c>
      <c r="CQ2136" s="32" t="s">
        <v>115</v>
      </c>
      <c r="CR2136" s="32" t="s">
        <v>134</v>
      </c>
      <c r="CS2136" s="32" t="s">
        <v>115</v>
      </c>
      <c r="CT2136" s="113">
        <v>0</v>
      </c>
      <c r="CU2136" s="113">
        <v>1</v>
      </c>
      <c r="CV2136" s="33" t="s">
        <v>6506</v>
      </c>
    </row>
    <row r="2137" spans="2:100">
      <c r="B2137" s="31">
        <v>2133</v>
      </c>
      <c r="C2137" s="32" t="s">
        <v>6510</v>
      </c>
      <c r="D2137" s="128"/>
      <c r="E2137" s="128"/>
      <c r="F2137" s="32" t="s">
        <v>5350</v>
      </c>
      <c r="G2137" s="32" t="s">
        <v>6502</v>
      </c>
      <c r="H2137" s="32" t="s">
        <v>1944</v>
      </c>
      <c r="I2137" s="32" t="s">
        <v>118</v>
      </c>
      <c r="J2137" s="32" t="s">
        <v>115</v>
      </c>
      <c r="K2137" s="32" t="s">
        <v>115</v>
      </c>
      <c r="L2137" s="32" t="s">
        <v>404</v>
      </c>
      <c r="M2137" s="32" t="s">
        <v>5235</v>
      </c>
      <c r="N2137" s="32" t="s">
        <v>115</v>
      </c>
      <c r="O2137" s="32" t="s">
        <v>115</v>
      </c>
      <c r="P2137" s="110">
        <v>45840</v>
      </c>
      <c r="Q2137" s="32" t="s">
        <v>115</v>
      </c>
      <c r="R2137" s="32" t="s">
        <v>220</v>
      </c>
      <c r="S2137" s="32" t="s">
        <v>221</v>
      </c>
      <c r="T2137" s="32" t="s">
        <v>221</v>
      </c>
      <c r="U2137" s="32" t="s">
        <v>4920</v>
      </c>
      <c r="V2137" s="32" t="s">
        <v>1512</v>
      </c>
      <c r="W2137" s="32" t="s">
        <v>123</v>
      </c>
      <c r="X2137" s="32" t="s">
        <v>278</v>
      </c>
      <c r="Y2137" s="128"/>
      <c r="Z2137" s="119" t="s">
        <v>115</v>
      </c>
      <c r="AA2137" s="119" t="s">
        <v>115</v>
      </c>
      <c r="AB2137" s="32" t="s">
        <v>1842</v>
      </c>
      <c r="AC2137" s="32" t="s">
        <v>115</v>
      </c>
      <c r="AD2137" s="32" t="s">
        <v>115</v>
      </c>
      <c r="AE2137" s="32" t="s">
        <v>115</v>
      </c>
      <c r="AF2137" s="32" t="s">
        <v>115</v>
      </c>
      <c r="AG2137" s="32" t="s">
        <v>115</v>
      </c>
      <c r="AH2137" s="32" t="s">
        <v>115</v>
      </c>
      <c r="AI2137" s="32">
        <v>5550802</v>
      </c>
      <c r="AJ2137" s="32" t="s">
        <v>6504</v>
      </c>
      <c r="AK2137" s="32" t="s">
        <v>6505</v>
      </c>
      <c r="AL2137" s="32">
        <v>38</v>
      </c>
      <c r="AM2137" s="32">
        <v>93</v>
      </c>
      <c r="AN2137" s="32" t="s">
        <v>128</v>
      </c>
      <c r="AO2137" s="32" t="s">
        <v>129</v>
      </c>
      <c r="AP2137" s="32">
        <v>2023</v>
      </c>
      <c r="AQ2137" s="32" t="s">
        <v>130</v>
      </c>
      <c r="AR2137" s="32">
        <v>2022</v>
      </c>
      <c r="AS2137" s="32" t="s">
        <v>115</v>
      </c>
      <c r="AT2137" s="32" t="b">
        <v>0</v>
      </c>
      <c r="AU2137" s="32" t="s">
        <v>115</v>
      </c>
      <c r="AV2137" s="32" t="s">
        <v>115</v>
      </c>
      <c r="AW2137" s="32" t="s">
        <v>115</v>
      </c>
      <c r="AX2137" s="32" t="b">
        <v>0</v>
      </c>
      <c r="AY2137" s="32" t="s">
        <v>115</v>
      </c>
      <c r="AZ2137" s="110" t="s">
        <v>115</v>
      </c>
      <c r="BA2137" s="32" t="s">
        <v>115</v>
      </c>
      <c r="BB2137" s="32" t="s">
        <v>115</v>
      </c>
      <c r="BC2137" s="32" t="s">
        <v>115</v>
      </c>
      <c r="BD2137" s="32" t="s">
        <v>115</v>
      </c>
      <c r="BE2137" s="32" t="s">
        <v>115</v>
      </c>
      <c r="BF2137" s="110" t="s">
        <v>115</v>
      </c>
      <c r="BG2137" s="32" t="s">
        <v>131</v>
      </c>
      <c r="BH2137" s="32" t="s">
        <v>115</v>
      </c>
      <c r="BI2137" s="32" t="s">
        <v>195</v>
      </c>
      <c r="BJ2137" s="32">
        <v>2</v>
      </c>
      <c r="BK2137" s="110">
        <v>45068</v>
      </c>
      <c r="BL2137" s="110">
        <v>45657</v>
      </c>
      <c r="BM2137" s="110">
        <v>45107</v>
      </c>
      <c r="BN2137" s="32" t="s">
        <v>115</v>
      </c>
      <c r="BO2137" s="32" t="s">
        <v>115</v>
      </c>
      <c r="BP2137" s="32" t="b">
        <v>0</v>
      </c>
      <c r="BQ2137" s="116">
        <v>4700</v>
      </c>
      <c r="BR2137" s="32" t="s">
        <v>134</v>
      </c>
      <c r="BS2137" s="116">
        <v>162.10480000000001</v>
      </c>
      <c r="BT2137" s="116">
        <v>162.10480000000001</v>
      </c>
      <c r="BU2137" s="116">
        <v>0</v>
      </c>
      <c r="BV2137" s="116">
        <v>0.60260000000000002</v>
      </c>
      <c r="BW2137" s="116">
        <v>152.1266</v>
      </c>
      <c r="BX2137" s="116">
        <v>9.3757000000000001</v>
      </c>
      <c r="BY2137" s="116">
        <v>0</v>
      </c>
      <c r="BZ2137" s="116">
        <v>0</v>
      </c>
      <c r="CA2137" s="116">
        <v>0</v>
      </c>
      <c r="CB2137" s="116">
        <v>0</v>
      </c>
      <c r="CC2137" s="116">
        <v>0</v>
      </c>
      <c r="CD2137" s="116">
        <v>0</v>
      </c>
      <c r="CE2137" s="116">
        <v>162.10480000000001</v>
      </c>
      <c r="CF2137" s="32" t="s">
        <v>135</v>
      </c>
      <c r="CG2137" s="32" t="s">
        <v>136</v>
      </c>
      <c r="CH2137" s="32" t="s">
        <v>258</v>
      </c>
      <c r="CI2137" s="116">
        <v>0</v>
      </c>
      <c r="CJ2137" s="116">
        <v>0</v>
      </c>
      <c r="CK2137" s="116">
        <v>0</v>
      </c>
      <c r="CL2137" s="116">
        <v>152.72915</v>
      </c>
      <c r="CM2137" s="116">
        <v>9.3756800000000009</v>
      </c>
      <c r="CN2137" s="116">
        <v>0</v>
      </c>
      <c r="CO2137" s="113">
        <v>0</v>
      </c>
      <c r="CP2137" s="32" t="s">
        <v>134</v>
      </c>
      <c r="CQ2137" s="32" t="s">
        <v>115</v>
      </c>
      <c r="CR2137" s="32" t="s">
        <v>134</v>
      </c>
      <c r="CS2137" s="32" t="s">
        <v>115</v>
      </c>
      <c r="CT2137" s="113">
        <v>0</v>
      </c>
      <c r="CU2137" s="113">
        <v>1</v>
      </c>
      <c r="CV2137" s="33" t="s">
        <v>6506</v>
      </c>
    </row>
    <row r="2138" spans="2:100">
      <c r="B2138" s="31">
        <v>2134</v>
      </c>
      <c r="C2138" s="32" t="s">
        <v>6511</v>
      </c>
      <c r="D2138" s="128"/>
      <c r="E2138" s="128"/>
      <c r="F2138" s="32" t="s">
        <v>6512</v>
      </c>
      <c r="G2138" s="32" t="s">
        <v>6502</v>
      </c>
      <c r="H2138" s="32" t="s">
        <v>1944</v>
      </c>
      <c r="I2138" s="32" t="s">
        <v>118</v>
      </c>
      <c r="J2138" s="32" t="s">
        <v>115</v>
      </c>
      <c r="K2138" s="32" t="s">
        <v>115</v>
      </c>
      <c r="L2138" s="32" t="s">
        <v>404</v>
      </c>
      <c r="M2138" s="32" t="s">
        <v>5235</v>
      </c>
      <c r="N2138" s="32" t="s">
        <v>115</v>
      </c>
      <c r="O2138" s="32" t="s">
        <v>115</v>
      </c>
      <c r="P2138" s="110">
        <v>45733</v>
      </c>
      <c r="Q2138" s="32" t="s">
        <v>115</v>
      </c>
      <c r="R2138" s="32" t="s">
        <v>220</v>
      </c>
      <c r="S2138" s="32" t="s">
        <v>221</v>
      </c>
      <c r="T2138" s="32" t="s">
        <v>221</v>
      </c>
      <c r="U2138" s="32" t="s">
        <v>502</v>
      </c>
      <c r="V2138" s="32" t="s">
        <v>1512</v>
      </c>
      <c r="W2138" s="32" t="s">
        <v>123</v>
      </c>
      <c r="X2138" s="32" t="s">
        <v>278</v>
      </c>
      <c r="Y2138" s="128"/>
      <c r="Z2138" s="119" t="s">
        <v>115</v>
      </c>
      <c r="AA2138" s="119" t="s">
        <v>115</v>
      </c>
      <c r="AB2138" s="32" t="s">
        <v>1842</v>
      </c>
      <c r="AC2138" s="32" t="s">
        <v>115</v>
      </c>
      <c r="AD2138" s="32" t="s">
        <v>115</v>
      </c>
      <c r="AE2138" s="32" t="s">
        <v>115</v>
      </c>
      <c r="AF2138" s="32" t="s">
        <v>115</v>
      </c>
      <c r="AG2138" s="32" t="s">
        <v>115</v>
      </c>
      <c r="AH2138" s="32" t="s">
        <v>115</v>
      </c>
      <c r="AI2138" s="32">
        <v>5550803</v>
      </c>
      <c r="AJ2138" s="32" t="s">
        <v>6504</v>
      </c>
      <c r="AK2138" s="32" t="s">
        <v>6505</v>
      </c>
      <c r="AL2138" s="32">
        <v>38</v>
      </c>
      <c r="AM2138" s="32">
        <v>93</v>
      </c>
      <c r="AN2138" s="32" t="s">
        <v>128</v>
      </c>
      <c r="AO2138" s="32" t="s">
        <v>129</v>
      </c>
      <c r="AP2138" s="32">
        <v>2023</v>
      </c>
      <c r="AQ2138" s="32" t="s">
        <v>130</v>
      </c>
      <c r="AR2138" s="32">
        <v>2023</v>
      </c>
      <c r="AS2138" s="32" t="s">
        <v>115</v>
      </c>
      <c r="AT2138" s="32" t="b">
        <v>0</v>
      </c>
      <c r="AU2138" s="32" t="s">
        <v>115</v>
      </c>
      <c r="AV2138" s="32" t="s">
        <v>115</v>
      </c>
      <c r="AW2138" s="32" t="s">
        <v>115</v>
      </c>
      <c r="AX2138" s="32" t="b">
        <v>0</v>
      </c>
      <c r="AY2138" s="32" t="s">
        <v>115</v>
      </c>
      <c r="AZ2138" s="110" t="s">
        <v>115</v>
      </c>
      <c r="BA2138" s="32" t="s">
        <v>115</v>
      </c>
      <c r="BB2138" s="32" t="s">
        <v>115</v>
      </c>
      <c r="BC2138" s="32" t="s">
        <v>115</v>
      </c>
      <c r="BD2138" s="32" t="s">
        <v>115</v>
      </c>
      <c r="BE2138" s="32" t="s">
        <v>115</v>
      </c>
      <c r="BF2138" s="110" t="s">
        <v>115</v>
      </c>
      <c r="BG2138" s="32" t="s">
        <v>131</v>
      </c>
      <c r="BH2138" s="32" t="s">
        <v>115</v>
      </c>
      <c r="BI2138" s="32" t="s">
        <v>195</v>
      </c>
      <c r="BJ2138" s="32">
        <v>2</v>
      </c>
      <c r="BK2138" s="110">
        <v>45034</v>
      </c>
      <c r="BL2138" s="110">
        <v>45657</v>
      </c>
      <c r="BM2138" s="110">
        <v>45042</v>
      </c>
      <c r="BN2138" s="32" t="s">
        <v>115</v>
      </c>
      <c r="BO2138" s="32" t="s">
        <v>115</v>
      </c>
      <c r="BP2138" s="32" t="b">
        <v>0</v>
      </c>
      <c r="BQ2138" s="116">
        <v>4700</v>
      </c>
      <c r="BR2138" s="32" t="s">
        <v>134</v>
      </c>
      <c r="BS2138" s="116">
        <v>55.5989</v>
      </c>
      <c r="BT2138" s="116">
        <v>55.5989</v>
      </c>
      <c r="BU2138" s="116">
        <v>0</v>
      </c>
      <c r="BV2138" s="116">
        <v>0</v>
      </c>
      <c r="BW2138" s="116">
        <v>46.223300000000002</v>
      </c>
      <c r="BX2138" s="116">
        <v>9.3757000000000001</v>
      </c>
      <c r="BY2138" s="116">
        <v>0</v>
      </c>
      <c r="BZ2138" s="116">
        <v>0</v>
      </c>
      <c r="CA2138" s="116">
        <v>0</v>
      </c>
      <c r="CB2138" s="116">
        <v>0</v>
      </c>
      <c r="CC2138" s="116">
        <v>0</v>
      </c>
      <c r="CD2138" s="116">
        <v>0</v>
      </c>
      <c r="CE2138" s="116">
        <v>55.5989</v>
      </c>
      <c r="CF2138" s="32" t="s">
        <v>135</v>
      </c>
      <c r="CG2138" s="32" t="s">
        <v>136</v>
      </c>
      <c r="CH2138" s="32" t="s">
        <v>263</v>
      </c>
      <c r="CI2138" s="116">
        <v>0</v>
      </c>
      <c r="CJ2138" s="116">
        <v>0</v>
      </c>
      <c r="CK2138" s="116">
        <v>0</v>
      </c>
      <c r="CL2138" s="116">
        <v>0</v>
      </c>
      <c r="CM2138" s="116">
        <v>55.598930000000003</v>
      </c>
      <c r="CN2138" s="116">
        <v>0</v>
      </c>
      <c r="CO2138" s="113">
        <v>0</v>
      </c>
      <c r="CP2138" s="32" t="s">
        <v>134</v>
      </c>
      <c r="CQ2138" s="32" t="s">
        <v>115</v>
      </c>
      <c r="CR2138" s="32" t="s">
        <v>134</v>
      </c>
      <c r="CS2138" s="32" t="s">
        <v>115</v>
      </c>
      <c r="CT2138" s="113">
        <v>0</v>
      </c>
      <c r="CU2138" s="113">
        <v>1</v>
      </c>
      <c r="CV2138" s="33" t="s">
        <v>6506</v>
      </c>
    </row>
    <row r="2139" spans="2:100">
      <c r="B2139" s="31">
        <v>2135</v>
      </c>
      <c r="C2139" s="32" t="s">
        <v>6513</v>
      </c>
      <c r="D2139" s="128"/>
      <c r="E2139" s="128"/>
      <c r="F2139" s="32" t="s">
        <v>6514</v>
      </c>
      <c r="G2139" s="32" t="s">
        <v>6502</v>
      </c>
      <c r="H2139" s="32" t="s">
        <v>1944</v>
      </c>
      <c r="I2139" s="32" t="s">
        <v>118</v>
      </c>
      <c r="J2139" s="32" t="s">
        <v>115</v>
      </c>
      <c r="K2139" s="32" t="s">
        <v>115</v>
      </c>
      <c r="L2139" s="32" t="s">
        <v>404</v>
      </c>
      <c r="M2139" s="32" t="s">
        <v>5235</v>
      </c>
      <c r="N2139" s="32" t="s">
        <v>115</v>
      </c>
      <c r="O2139" s="32" t="s">
        <v>115</v>
      </c>
      <c r="P2139" s="110">
        <v>45749</v>
      </c>
      <c r="Q2139" s="32" t="s">
        <v>115</v>
      </c>
      <c r="R2139" s="32" t="s">
        <v>220</v>
      </c>
      <c r="S2139" s="32" t="s">
        <v>221</v>
      </c>
      <c r="T2139" s="32" t="s">
        <v>221</v>
      </c>
      <c r="U2139" s="32" t="s">
        <v>1574</v>
      </c>
      <c r="V2139" s="32" t="s">
        <v>1512</v>
      </c>
      <c r="W2139" s="32" t="s">
        <v>123</v>
      </c>
      <c r="X2139" s="32" t="s">
        <v>278</v>
      </c>
      <c r="Y2139" s="128"/>
      <c r="Z2139" s="119" t="s">
        <v>115</v>
      </c>
      <c r="AA2139" s="119" t="s">
        <v>115</v>
      </c>
      <c r="AB2139" s="32" t="s">
        <v>1842</v>
      </c>
      <c r="AC2139" s="32" t="s">
        <v>115</v>
      </c>
      <c r="AD2139" s="32" t="s">
        <v>115</v>
      </c>
      <c r="AE2139" s="32" t="s">
        <v>115</v>
      </c>
      <c r="AF2139" s="32" t="s">
        <v>115</v>
      </c>
      <c r="AG2139" s="32" t="s">
        <v>115</v>
      </c>
      <c r="AH2139" s="32" t="s">
        <v>115</v>
      </c>
      <c r="AI2139" s="32">
        <v>5550804</v>
      </c>
      <c r="AJ2139" s="32" t="s">
        <v>6504</v>
      </c>
      <c r="AK2139" s="32" t="s">
        <v>6505</v>
      </c>
      <c r="AL2139" s="32">
        <v>38</v>
      </c>
      <c r="AM2139" s="32">
        <v>93</v>
      </c>
      <c r="AN2139" s="32" t="s">
        <v>128</v>
      </c>
      <c r="AO2139" s="32" t="s">
        <v>129</v>
      </c>
      <c r="AP2139" s="32">
        <v>2023</v>
      </c>
      <c r="AQ2139" s="32" t="s">
        <v>130</v>
      </c>
      <c r="AR2139" s="32">
        <v>2022</v>
      </c>
      <c r="AS2139" s="32" t="s">
        <v>115</v>
      </c>
      <c r="AT2139" s="32" t="b">
        <v>0</v>
      </c>
      <c r="AU2139" s="32" t="s">
        <v>115</v>
      </c>
      <c r="AV2139" s="32" t="s">
        <v>115</v>
      </c>
      <c r="AW2139" s="32" t="s">
        <v>115</v>
      </c>
      <c r="AX2139" s="32" t="b">
        <v>0</v>
      </c>
      <c r="AY2139" s="32" t="s">
        <v>115</v>
      </c>
      <c r="AZ2139" s="110" t="s">
        <v>115</v>
      </c>
      <c r="BA2139" s="32" t="s">
        <v>115</v>
      </c>
      <c r="BB2139" s="32" t="s">
        <v>115</v>
      </c>
      <c r="BC2139" s="32" t="s">
        <v>115</v>
      </c>
      <c r="BD2139" s="32" t="s">
        <v>115</v>
      </c>
      <c r="BE2139" s="32" t="s">
        <v>115</v>
      </c>
      <c r="BF2139" s="110" t="s">
        <v>115</v>
      </c>
      <c r="BG2139" s="32" t="s">
        <v>131</v>
      </c>
      <c r="BH2139" s="32" t="s">
        <v>115</v>
      </c>
      <c r="BI2139" s="32" t="s">
        <v>195</v>
      </c>
      <c r="BJ2139" s="32">
        <v>2</v>
      </c>
      <c r="BK2139" s="110">
        <v>45031</v>
      </c>
      <c r="BL2139" s="110">
        <v>45657</v>
      </c>
      <c r="BM2139" s="110">
        <v>45031</v>
      </c>
      <c r="BN2139" s="32" t="s">
        <v>115</v>
      </c>
      <c r="BO2139" s="32" t="s">
        <v>115</v>
      </c>
      <c r="BP2139" s="32" t="b">
        <v>0</v>
      </c>
      <c r="BQ2139" s="116">
        <v>4700</v>
      </c>
      <c r="BR2139" s="32" t="s">
        <v>134</v>
      </c>
      <c r="BS2139" s="116">
        <v>137.8271</v>
      </c>
      <c r="BT2139" s="116">
        <v>137.8271</v>
      </c>
      <c r="BU2139" s="116">
        <v>0</v>
      </c>
      <c r="BV2139" s="116">
        <v>0.51990000000000003</v>
      </c>
      <c r="BW2139" s="116">
        <v>47.727899999999998</v>
      </c>
      <c r="BX2139" s="116">
        <v>89.287099999999995</v>
      </c>
      <c r="BY2139" s="116">
        <v>0.29220000000000002</v>
      </c>
      <c r="BZ2139" s="116">
        <v>0</v>
      </c>
      <c r="CA2139" s="116">
        <v>0</v>
      </c>
      <c r="CB2139" s="116">
        <v>0</v>
      </c>
      <c r="CC2139" s="116">
        <v>0</v>
      </c>
      <c r="CD2139" s="116">
        <v>0</v>
      </c>
      <c r="CE2139" s="116">
        <v>137.53489999999999</v>
      </c>
      <c r="CF2139" s="32" t="s">
        <v>135</v>
      </c>
      <c r="CG2139" s="32" t="s">
        <v>136</v>
      </c>
      <c r="CH2139" s="32" t="s">
        <v>263</v>
      </c>
      <c r="CI2139" s="116">
        <v>0</v>
      </c>
      <c r="CJ2139" s="116">
        <v>0</v>
      </c>
      <c r="CK2139" s="116">
        <v>0</v>
      </c>
      <c r="CL2139" s="116">
        <v>0</v>
      </c>
      <c r="CM2139" s="116">
        <v>137.53484</v>
      </c>
      <c r="CN2139" s="116">
        <v>0.29223000000000005</v>
      </c>
      <c r="CO2139" s="113">
        <v>0</v>
      </c>
      <c r="CP2139" s="32" t="s">
        <v>134</v>
      </c>
      <c r="CQ2139" s="32" t="s">
        <v>115</v>
      </c>
      <c r="CR2139" s="32" t="s">
        <v>134</v>
      </c>
      <c r="CS2139" s="32" t="s">
        <v>115</v>
      </c>
      <c r="CT2139" s="113">
        <v>0</v>
      </c>
      <c r="CU2139" s="113">
        <v>1</v>
      </c>
      <c r="CV2139" s="33" t="s">
        <v>6506</v>
      </c>
    </row>
    <row r="2140" spans="2:100">
      <c r="B2140" s="31">
        <v>2136</v>
      </c>
      <c r="C2140" s="32" t="s">
        <v>6515</v>
      </c>
      <c r="D2140" s="128"/>
      <c r="E2140" s="128"/>
      <c r="F2140" s="32" t="s">
        <v>6516</v>
      </c>
      <c r="G2140" s="32" t="s">
        <v>6502</v>
      </c>
      <c r="H2140" s="32" t="s">
        <v>1944</v>
      </c>
      <c r="I2140" s="32" t="s">
        <v>118</v>
      </c>
      <c r="J2140" s="32" t="s">
        <v>115</v>
      </c>
      <c r="K2140" s="32" t="s">
        <v>115</v>
      </c>
      <c r="L2140" s="32" t="s">
        <v>404</v>
      </c>
      <c r="M2140" s="32" t="s">
        <v>5235</v>
      </c>
      <c r="N2140" s="32" t="s">
        <v>115</v>
      </c>
      <c r="O2140" s="32" t="s">
        <v>115</v>
      </c>
      <c r="P2140" s="110">
        <v>45831</v>
      </c>
      <c r="Q2140" s="32" t="s">
        <v>115</v>
      </c>
      <c r="R2140" s="32" t="s">
        <v>220</v>
      </c>
      <c r="S2140" s="32" t="s">
        <v>221</v>
      </c>
      <c r="T2140" s="32" t="s">
        <v>221</v>
      </c>
      <c r="U2140" s="32" t="s">
        <v>502</v>
      </c>
      <c r="V2140" s="32" t="s">
        <v>1512</v>
      </c>
      <c r="W2140" s="32" t="s">
        <v>123</v>
      </c>
      <c r="X2140" s="32" t="s">
        <v>278</v>
      </c>
      <c r="Y2140" s="128"/>
      <c r="Z2140" s="119" t="s">
        <v>115</v>
      </c>
      <c r="AA2140" s="119" t="s">
        <v>115</v>
      </c>
      <c r="AB2140" s="32" t="s">
        <v>1842</v>
      </c>
      <c r="AC2140" s="32" t="s">
        <v>115</v>
      </c>
      <c r="AD2140" s="32" t="s">
        <v>115</v>
      </c>
      <c r="AE2140" s="32" t="s">
        <v>115</v>
      </c>
      <c r="AF2140" s="32" t="s">
        <v>115</v>
      </c>
      <c r="AG2140" s="32" t="s">
        <v>115</v>
      </c>
      <c r="AH2140" s="32" t="s">
        <v>115</v>
      </c>
      <c r="AI2140" s="32">
        <v>5550806</v>
      </c>
      <c r="AJ2140" s="32" t="s">
        <v>6504</v>
      </c>
      <c r="AK2140" s="32" t="s">
        <v>6505</v>
      </c>
      <c r="AL2140" s="32">
        <v>38</v>
      </c>
      <c r="AM2140" s="32">
        <v>93</v>
      </c>
      <c r="AN2140" s="32" t="s">
        <v>128</v>
      </c>
      <c r="AO2140" s="32" t="s">
        <v>129</v>
      </c>
      <c r="AP2140" s="32">
        <v>2023</v>
      </c>
      <c r="AQ2140" s="32" t="s">
        <v>130</v>
      </c>
      <c r="AR2140" s="32">
        <v>2022</v>
      </c>
      <c r="AS2140" s="32" t="s">
        <v>115</v>
      </c>
      <c r="AT2140" s="32" t="b">
        <v>0</v>
      </c>
      <c r="AU2140" s="32" t="s">
        <v>115</v>
      </c>
      <c r="AV2140" s="32" t="s">
        <v>115</v>
      </c>
      <c r="AW2140" s="32" t="s">
        <v>115</v>
      </c>
      <c r="AX2140" s="32" t="b">
        <v>0</v>
      </c>
      <c r="AY2140" s="32" t="s">
        <v>115</v>
      </c>
      <c r="AZ2140" s="110" t="s">
        <v>115</v>
      </c>
      <c r="BA2140" s="32" t="s">
        <v>115</v>
      </c>
      <c r="BB2140" s="32" t="s">
        <v>115</v>
      </c>
      <c r="BC2140" s="32" t="s">
        <v>115</v>
      </c>
      <c r="BD2140" s="32" t="s">
        <v>115</v>
      </c>
      <c r="BE2140" s="32" t="s">
        <v>115</v>
      </c>
      <c r="BF2140" s="110" t="s">
        <v>115</v>
      </c>
      <c r="BG2140" s="32" t="s">
        <v>131</v>
      </c>
      <c r="BH2140" s="32" t="s">
        <v>115</v>
      </c>
      <c r="BI2140" s="32" t="s">
        <v>195</v>
      </c>
      <c r="BJ2140" s="32">
        <v>2</v>
      </c>
      <c r="BK2140" s="110">
        <v>45049</v>
      </c>
      <c r="BL2140" s="110">
        <v>45657</v>
      </c>
      <c r="BM2140" s="110">
        <v>45058</v>
      </c>
      <c r="BN2140" s="32" t="s">
        <v>115</v>
      </c>
      <c r="BO2140" s="32" t="s">
        <v>115</v>
      </c>
      <c r="BP2140" s="32" t="b">
        <v>0</v>
      </c>
      <c r="BQ2140" s="116">
        <v>4700</v>
      </c>
      <c r="BR2140" s="32" t="s">
        <v>134</v>
      </c>
      <c r="BS2140" s="116">
        <v>520.22140000000002</v>
      </c>
      <c r="BT2140" s="116">
        <v>520.22140000000002</v>
      </c>
      <c r="BU2140" s="116">
        <v>0</v>
      </c>
      <c r="BV2140" s="116">
        <v>3.8351999999999999</v>
      </c>
      <c r="BW2140" s="116">
        <v>506.5874</v>
      </c>
      <c r="BX2140" s="116">
        <v>9.7988</v>
      </c>
      <c r="BY2140" s="116">
        <v>0</v>
      </c>
      <c r="BZ2140" s="116">
        <v>0</v>
      </c>
      <c r="CA2140" s="116">
        <v>0</v>
      </c>
      <c r="CB2140" s="116">
        <v>0</v>
      </c>
      <c r="CC2140" s="116">
        <v>0</v>
      </c>
      <c r="CD2140" s="116">
        <v>0</v>
      </c>
      <c r="CE2140" s="116">
        <v>520.22140000000002</v>
      </c>
      <c r="CF2140" s="32" t="s">
        <v>135</v>
      </c>
      <c r="CG2140" s="32" t="s">
        <v>136</v>
      </c>
      <c r="CH2140" s="32" t="s">
        <v>258</v>
      </c>
      <c r="CI2140" s="116">
        <v>0</v>
      </c>
      <c r="CJ2140" s="116">
        <v>0</v>
      </c>
      <c r="CK2140" s="116">
        <v>0</v>
      </c>
      <c r="CL2140" s="116">
        <v>510.42256000000003</v>
      </c>
      <c r="CM2140" s="116">
        <v>9.7988300000000006</v>
      </c>
      <c r="CN2140" s="116">
        <v>0</v>
      </c>
      <c r="CO2140" s="113">
        <v>0</v>
      </c>
      <c r="CP2140" s="32" t="s">
        <v>134</v>
      </c>
      <c r="CQ2140" s="32" t="s">
        <v>115</v>
      </c>
      <c r="CR2140" s="32" t="s">
        <v>134</v>
      </c>
      <c r="CS2140" s="32" t="s">
        <v>115</v>
      </c>
      <c r="CT2140" s="113">
        <v>0</v>
      </c>
      <c r="CU2140" s="113">
        <v>1</v>
      </c>
      <c r="CV2140" s="33" t="s">
        <v>6506</v>
      </c>
    </row>
    <row r="2141" spans="2:100">
      <c r="B2141" s="31">
        <v>2137</v>
      </c>
      <c r="C2141" s="32" t="s">
        <v>6517</v>
      </c>
      <c r="D2141" s="128"/>
      <c r="E2141" s="128"/>
      <c r="F2141" s="32" t="s">
        <v>6282</v>
      </c>
      <c r="G2141" s="32" t="s">
        <v>6502</v>
      </c>
      <c r="H2141" s="32" t="s">
        <v>1944</v>
      </c>
      <c r="I2141" s="32" t="s">
        <v>118</v>
      </c>
      <c r="J2141" s="32" t="s">
        <v>115</v>
      </c>
      <c r="K2141" s="32" t="s">
        <v>115</v>
      </c>
      <c r="L2141" s="32" t="s">
        <v>404</v>
      </c>
      <c r="M2141" s="32" t="s">
        <v>5235</v>
      </c>
      <c r="N2141" s="32" t="s">
        <v>115</v>
      </c>
      <c r="O2141" s="32" t="s">
        <v>115</v>
      </c>
      <c r="P2141" s="110">
        <v>45838</v>
      </c>
      <c r="Q2141" s="32" t="s">
        <v>115</v>
      </c>
      <c r="R2141" s="32" t="s">
        <v>220</v>
      </c>
      <c r="S2141" s="32" t="s">
        <v>221</v>
      </c>
      <c r="T2141" s="32" t="s">
        <v>221</v>
      </c>
      <c r="U2141" s="32" t="s">
        <v>502</v>
      </c>
      <c r="V2141" s="32" t="s">
        <v>1512</v>
      </c>
      <c r="W2141" s="32" t="s">
        <v>123</v>
      </c>
      <c r="X2141" s="32" t="s">
        <v>278</v>
      </c>
      <c r="Y2141" s="128"/>
      <c r="Z2141" s="119" t="s">
        <v>115</v>
      </c>
      <c r="AA2141" s="119" t="s">
        <v>115</v>
      </c>
      <c r="AB2141" s="32" t="s">
        <v>1728</v>
      </c>
      <c r="AC2141" s="32" t="s">
        <v>115</v>
      </c>
      <c r="AD2141" s="32" t="s">
        <v>115</v>
      </c>
      <c r="AE2141" s="32" t="s">
        <v>115</v>
      </c>
      <c r="AF2141" s="32" t="s">
        <v>115</v>
      </c>
      <c r="AG2141" s="32" t="s">
        <v>4171</v>
      </c>
      <c r="AH2141" s="32" t="s">
        <v>115</v>
      </c>
      <c r="AI2141" s="32">
        <v>5550807</v>
      </c>
      <c r="AJ2141" s="32" t="s">
        <v>6504</v>
      </c>
      <c r="AK2141" s="32" t="s">
        <v>6505</v>
      </c>
      <c r="AL2141" s="32">
        <v>38</v>
      </c>
      <c r="AM2141" s="32">
        <v>93</v>
      </c>
      <c r="AN2141" s="32" t="s">
        <v>128</v>
      </c>
      <c r="AO2141" s="32" t="s">
        <v>129</v>
      </c>
      <c r="AP2141" s="32">
        <v>2023</v>
      </c>
      <c r="AQ2141" s="32" t="s">
        <v>130</v>
      </c>
      <c r="AR2141" s="32">
        <v>2022</v>
      </c>
      <c r="AS2141" s="32" t="s">
        <v>115</v>
      </c>
      <c r="AT2141" s="32" t="b">
        <v>0</v>
      </c>
      <c r="AU2141" s="32" t="s">
        <v>115</v>
      </c>
      <c r="AV2141" s="32" t="s">
        <v>115</v>
      </c>
      <c r="AW2141" s="32" t="s">
        <v>115</v>
      </c>
      <c r="AX2141" s="32" t="b">
        <v>0</v>
      </c>
      <c r="AY2141" s="32" t="s">
        <v>115</v>
      </c>
      <c r="AZ2141" s="110" t="s">
        <v>115</v>
      </c>
      <c r="BA2141" s="32" t="s">
        <v>115</v>
      </c>
      <c r="BB2141" s="32" t="s">
        <v>115</v>
      </c>
      <c r="BC2141" s="32" t="s">
        <v>115</v>
      </c>
      <c r="BD2141" s="32" t="s">
        <v>115</v>
      </c>
      <c r="BE2141" s="32" t="s">
        <v>115</v>
      </c>
      <c r="BF2141" s="110" t="s">
        <v>115</v>
      </c>
      <c r="BG2141" s="32" t="s">
        <v>131</v>
      </c>
      <c r="BH2141" s="32" t="s">
        <v>115</v>
      </c>
      <c r="BI2141" s="32" t="s">
        <v>195</v>
      </c>
      <c r="BJ2141" s="32">
        <v>2</v>
      </c>
      <c r="BK2141" s="110">
        <v>45065</v>
      </c>
      <c r="BL2141" s="110">
        <v>45657</v>
      </c>
      <c r="BM2141" s="110">
        <v>45708</v>
      </c>
      <c r="BN2141" s="32" t="s">
        <v>115</v>
      </c>
      <c r="BO2141" s="32" t="s">
        <v>115</v>
      </c>
      <c r="BP2141" s="32" t="b">
        <v>0</v>
      </c>
      <c r="BQ2141" s="116">
        <v>4700</v>
      </c>
      <c r="BR2141" s="32" t="s">
        <v>134</v>
      </c>
      <c r="BS2141" s="116">
        <v>24.7012</v>
      </c>
      <c r="BT2141" s="116">
        <v>24.7012</v>
      </c>
      <c r="BU2141" s="116">
        <v>0</v>
      </c>
      <c r="BV2141" s="116">
        <v>7.4888000000000003</v>
      </c>
      <c r="BW2141" s="116">
        <v>17.212399999999999</v>
      </c>
      <c r="BX2141" s="116">
        <v>0</v>
      </c>
      <c r="BY2141" s="116">
        <v>0</v>
      </c>
      <c r="BZ2141" s="116">
        <v>0</v>
      </c>
      <c r="CA2141" s="116">
        <v>0</v>
      </c>
      <c r="CB2141" s="116">
        <v>0</v>
      </c>
      <c r="CC2141" s="116">
        <v>0</v>
      </c>
      <c r="CD2141" s="116">
        <v>0</v>
      </c>
      <c r="CE2141" s="116">
        <v>24.7012</v>
      </c>
      <c r="CF2141" s="32" t="s">
        <v>135</v>
      </c>
      <c r="CG2141" s="32" t="s">
        <v>136</v>
      </c>
      <c r="CH2141" s="32" t="s">
        <v>156</v>
      </c>
      <c r="CI2141" s="116">
        <v>0</v>
      </c>
      <c r="CJ2141" s="116">
        <v>0</v>
      </c>
      <c r="CK2141" s="116">
        <v>0</v>
      </c>
      <c r="CL2141" s="116">
        <v>0</v>
      </c>
      <c r="CM2141" s="116">
        <v>0</v>
      </c>
      <c r="CN2141" s="116">
        <v>0</v>
      </c>
      <c r="CO2141" s="113">
        <v>0</v>
      </c>
      <c r="CP2141" s="32" t="s">
        <v>134</v>
      </c>
      <c r="CQ2141" s="32" t="s">
        <v>115</v>
      </c>
      <c r="CR2141" s="32" t="s">
        <v>134</v>
      </c>
      <c r="CS2141" s="32" t="s">
        <v>115</v>
      </c>
      <c r="CT2141" s="113">
        <v>0</v>
      </c>
      <c r="CU2141" s="113">
        <v>1</v>
      </c>
      <c r="CV2141" s="33" t="s">
        <v>6506</v>
      </c>
    </row>
    <row r="2142" spans="2:100">
      <c r="B2142" s="31">
        <v>2138</v>
      </c>
      <c r="C2142" s="32" t="s">
        <v>6518</v>
      </c>
      <c r="D2142" s="128"/>
      <c r="E2142" s="128"/>
      <c r="F2142" s="32" t="s">
        <v>6282</v>
      </c>
      <c r="G2142" s="32" t="s">
        <v>6502</v>
      </c>
      <c r="H2142" s="32" t="s">
        <v>1944</v>
      </c>
      <c r="I2142" s="32" t="s">
        <v>118</v>
      </c>
      <c r="J2142" s="32" t="s">
        <v>115</v>
      </c>
      <c r="K2142" s="32" t="s">
        <v>115</v>
      </c>
      <c r="L2142" s="32" t="s">
        <v>404</v>
      </c>
      <c r="M2142" s="32" t="s">
        <v>5235</v>
      </c>
      <c r="N2142" s="32" t="s">
        <v>115</v>
      </c>
      <c r="O2142" s="32" t="s">
        <v>115</v>
      </c>
      <c r="P2142" s="110">
        <v>45742</v>
      </c>
      <c r="Q2142" s="32" t="s">
        <v>115</v>
      </c>
      <c r="R2142" s="32" t="s">
        <v>220</v>
      </c>
      <c r="S2142" s="32" t="s">
        <v>221</v>
      </c>
      <c r="T2142" s="32" t="s">
        <v>221</v>
      </c>
      <c r="U2142" s="32" t="s">
        <v>502</v>
      </c>
      <c r="V2142" s="32" t="s">
        <v>1512</v>
      </c>
      <c r="W2142" s="32" t="s">
        <v>123</v>
      </c>
      <c r="X2142" s="32" t="s">
        <v>278</v>
      </c>
      <c r="Y2142" s="128"/>
      <c r="Z2142" s="119" t="s">
        <v>115</v>
      </c>
      <c r="AA2142" s="119" t="s">
        <v>115</v>
      </c>
      <c r="AB2142" s="32" t="s">
        <v>1728</v>
      </c>
      <c r="AC2142" s="32" t="s">
        <v>115</v>
      </c>
      <c r="AD2142" s="32" t="s">
        <v>115</v>
      </c>
      <c r="AE2142" s="32" t="s">
        <v>115</v>
      </c>
      <c r="AF2142" s="32" t="s">
        <v>115</v>
      </c>
      <c r="AG2142" s="32" t="s">
        <v>115</v>
      </c>
      <c r="AH2142" s="32" t="s">
        <v>115</v>
      </c>
      <c r="AI2142" s="32">
        <v>5550808</v>
      </c>
      <c r="AJ2142" s="32" t="s">
        <v>6504</v>
      </c>
      <c r="AK2142" s="32" t="s">
        <v>6505</v>
      </c>
      <c r="AL2142" s="32">
        <v>38</v>
      </c>
      <c r="AM2142" s="32">
        <v>93</v>
      </c>
      <c r="AN2142" s="32" t="s">
        <v>128</v>
      </c>
      <c r="AO2142" s="32" t="s">
        <v>129</v>
      </c>
      <c r="AP2142" s="32">
        <v>2023</v>
      </c>
      <c r="AQ2142" s="32" t="s">
        <v>130</v>
      </c>
      <c r="AR2142" s="32">
        <v>2022</v>
      </c>
      <c r="AS2142" s="32" t="s">
        <v>115</v>
      </c>
      <c r="AT2142" s="32" t="b">
        <v>0</v>
      </c>
      <c r="AU2142" s="32" t="s">
        <v>115</v>
      </c>
      <c r="AV2142" s="32" t="s">
        <v>115</v>
      </c>
      <c r="AW2142" s="32" t="s">
        <v>115</v>
      </c>
      <c r="AX2142" s="32" t="b">
        <v>0</v>
      </c>
      <c r="AY2142" s="32" t="s">
        <v>115</v>
      </c>
      <c r="AZ2142" s="110" t="s">
        <v>115</v>
      </c>
      <c r="BA2142" s="32" t="s">
        <v>115</v>
      </c>
      <c r="BB2142" s="32" t="s">
        <v>115</v>
      </c>
      <c r="BC2142" s="32" t="s">
        <v>115</v>
      </c>
      <c r="BD2142" s="32" t="s">
        <v>115</v>
      </c>
      <c r="BE2142" s="32" t="s">
        <v>115</v>
      </c>
      <c r="BF2142" s="110" t="s">
        <v>115</v>
      </c>
      <c r="BG2142" s="32" t="s">
        <v>131</v>
      </c>
      <c r="BH2142" s="32" t="s">
        <v>115</v>
      </c>
      <c r="BI2142" s="32" t="s">
        <v>195</v>
      </c>
      <c r="BJ2142" s="32">
        <v>2</v>
      </c>
      <c r="BK2142" s="110">
        <v>45064</v>
      </c>
      <c r="BL2142" s="110">
        <v>45657</v>
      </c>
      <c r="BM2142" s="110">
        <v>45064</v>
      </c>
      <c r="BN2142" s="32" t="s">
        <v>115</v>
      </c>
      <c r="BO2142" s="32" t="s">
        <v>115</v>
      </c>
      <c r="BP2142" s="32" t="b">
        <v>0</v>
      </c>
      <c r="BQ2142" s="116">
        <v>4700</v>
      </c>
      <c r="BR2142" s="32" t="s">
        <v>134</v>
      </c>
      <c r="BS2142" s="116">
        <v>18.4117</v>
      </c>
      <c r="BT2142" s="116">
        <v>18.4117</v>
      </c>
      <c r="BU2142" s="116">
        <v>0</v>
      </c>
      <c r="BV2142" s="116">
        <v>8.9123999999999999</v>
      </c>
      <c r="BW2142" s="116">
        <v>9.4992999999999999</v>
      </c>
      <c r="BX2142" s="116">
        <v>0</v>
      </c>
      <c r="BY2142" s="116">
        <v>0</v>
      </c>
      <c r="BZ2142" s="116">
        <v>0</v>
      </c>
      <c r="CA2142" s="116">
        <v>0</v>
      </c>
      <c r="CB2142" s="116">
        <v>0</v>
      </c>
      <c r="CC2142" s="116">
        <v>0</v>
      </c>
      <c r="CD2142" s="116">
        <v>0</v>
      </c>
      <c r="CE2142" s="116">
        <v>18.4117</v>
      </c>
      <c r="CF2142" s="32" t="s">
        <v>135</v>
      </c>
      <c r="CG2142" s="32" t="s">
        <v>136</v>
      </c>
      <c r="CH2142" s="32" t="s">
        <v>156</v>
      </c>
      <c r="CI2142" s="116">
        <v>0</v>
      </c>
      <c r="CJ2142" s="116">
        <v>0</v>
      </c>
      <c r="CK2142" s="116">
        <v>0</v>
      </c>
      <c r="CL2142" s="116">
        <v>0</v>
      </c>
      <c r="CM2142" s="116">
        <v>0</v>
      </c>
      <c r="CN2142" s="116">
        <v>18.41168</v>
      </c>
      <c r="CO2142" s="113">
        <v>0</v>
      </c>
      <c r="CP2142" s="32" t="s">
        <v>134</v>
      </c>
      <c r="CQ2142" s="32" t="s">
        <v>115</v>
      </c>
      <c r="CR2142" s="32" t="s">
        <v>134</v>
      </c>
      <c r="CS2142" s="32" t="s">
        <v>115</v>
      </c>
      <c r="CT2142" s="113">
        <v>0</v>
      </c>
      <c r="CU2142" s="113">
        <v>1</v>
      </c>
      <c r="CV2142" s="33" t="s">
        <v>6506</v>
      </c>
    </row>
    <row r="2143" spans="2:100">
      <c r="B2143" s="31">
        <v>2139</v>
      </c>
      <c r="C2143" s="32" t="s">
        <v>6519</v>
      </c>
      <c r="D2143" s="128"/>
      <c r="E2143" s="128"/>
      <c r="F2143" s="32" t="s">
        <v>6520</v>
      </c>
      <c r="G2143" s="32" t="s">
        <v>6502</v>
      </c>
      <c r="H2143" s="32" t="s">
        <v>1944</v>
      </c>
      <c r="I2143" s="32" t="s">
        <v>118</v>
      </c>
      <c r="J2143" s="32" t="s">
        <v>115</v>
      </c>
      <c r="K2143" s="32" t="s">
        <v>115</v>
      </c>
      <c r="L2143" s="32" t="s">
        <v>404</v>
      </c>
      <c r="M2143" s="32" t="s">
        <v>5235</v>
      </c>
      <c r="N2143" s="32" t="s">
        <v>115</v>
      </c>
      <c r="O2143" s="32" t="s">
        <v>115</v>
      </c>
      <c r="P2143" s="110">
        <v>45485</v>
      </c>
      <c r="Q2143" s="32" t="s">
        <v>115</v>
      </c>
      <c r="R2143" s="32" t="s">
        <v>220</v>
      </c>
      <c r="S2143" s="32" t="s">
        <v>221</v>
      </c>
      <c r="T2143" s="32" t="s">
        <v>221</v>
      </c>
      <c r="U2143" s="32" t="s">
        <v>4920</v>
      </c>
      <c r="V2143" s="32" t="s">
        <v>1512</v>
      </c>
      <c r="W2143" s="32" t="s">
        <v>123</v>
      </c>
      <c r="X2143" s="32" t="s">
        <v>278</v>
      </c>
      <c r="Y2143" s="128"/>
      <c r="Z2143" s="119" t="s">
        <v>115</v>
      </c>
      <c r="AA2143" s="119" t="s">
        <v>115</v>
      </c>
      <c r="AB2143" s="32" t="s">
        <v>1842</v>
      </c>
      <c r="AC2143" s="32" t="s">
        <v>115</v>
      </c>
      <c r="AD2143" s="32" t="s">
        <v>115</v>
      </c>
      <c r="AE2143" s="32" t="s">
        <v>115</v>
      </c>
      <c r="AF2143" s="32" t="s">
        <v>115</v>
      </c>
      <c r="AG2143" s="32" t="s">
        <v>115</v>
      </c>
      <c r="AH2143" s="32" t="s">
        <v>115</v>
      </c>
      <c r="AI2143" s="32">
        <v>5550809</v>
      </c>
      <c r="AJ2143" s="32" t="s">
        <v>6504</v>
      </c>
      <c r="AK2143" s="32" t="s">
        <v>6505</v>
      </c>
      <c r="AL2143" s="32">
        <v>38</v>
      </c>
      <c r="AM2143" s="32">
        <v>93</v>
      </c>
      <c r="AN2143" s="32" t="s">
        <v>128</v>
      </c>
      <c r="AO2143" s="32" t="s">
        <v>129</v>
      </c>
      <c r="AP2143" s="32">
        <v>2023</v>
      </c>
      <c r="AQ2143" s="32" t="s">
        <v>130</v>
      </c>
      <c r="AR2143" s="32">
        <v>2022</v>
      </c>
      <c r="AS2143" s="32" t="s">
        <v>115</v>
      </c>
      <c r="AT2143" s="32" t="b">
        <v>0</v>
      </c>
      <c r="AU2143" s="32" t="s">
        <v>115</v>
      </c>
      <c r="AV2143" s="32" t="s">
        <v>115</v>
      </c>
      <c r="AW2143" s="32" t="s">
        <v>115</v>
      </c>
      <c r="AX2143" s="32" t="b">
        <v>0</v>
      </c>
      <c r="AY2143" s="32" t="s">
        <v>115</v>
      </c>
      <c r="AZ2143" s="110" t="s">
        <v>115</v>
      </c>
      <c r="BA2143" s="32" t="s">
        <v>115</v>
      </c>
      <c r="BB2143" s="32" t="s">
        <v>115</v>
      </c>
      <c r="BC2143" s="32" t="s">
        <v>115</v>
      </c>
      <c r="BD2143" s="32" t="s">
        <v>115</v>
      </c>
      <c r="BE2143" s="32" t="s">
        <v>115</v>
      </c>
      <c r="BF2143" s="110" t="s">
        <v>115</v>
      </c>
      <c r="BG2143" s="32" t="s">
        <v>131</v>
      </c>
      <c r="BH2143" s="32" t="s">
        <v>115</v>
      </c>
      <c r="BI2143" s="32" t="s">
        <v>195</v>
      </c>
      <c r="BJ2143" s="32">
        <v>2</v>
      </c>
      <c r="BK2143" s="110">
        <v>45082</v>
      </c>
      <c r="BL2143" s="110">
        <v>45657</v>
      </c>
      <c r="BM2143" s="110">
        <v>45082</v>
      </c>
      <c r="BN2143" s="32" t="s">
        <v>115</v>
      </c>
      <c r="BO2143" s="32" t="s">
        <v>115</v>
      </c>
      <c r="BP2143" s="32" t="b">
        <v>0</v>
      </c>
      <c r="BQ2143" s="116">
        <v>4700</v>
      </c>
      <c r="BR2143" s="32" t="s">
        <v>134</v>
      </c>
      <c r="BS2143" s="116">
        <v>53.929200000000002</v>
      </c>
      <c r="BT2143" s="116">
        <v>53.929200000000002</v>
      </c>
      <c r="BU2143" s="116">
        <v>0</v>
      </c>
      <c r="BV2143" s="116">
        <v>3.8081</v>
      </c>
      <c r="BW2143" s="116">
        <v>40.3568</v>
      </c>
      <c r="BX2143" s="116">
        <v>9.7642000000000007</v>
      </c>
      <c r="BY2143" s="116">
        <v>0</v>
      </c>
      <c r="BZ2143" s="116">
        <v>0</v>
      </c>
      <c r="CA2143" s="116">
        <v>0</v>
      </c>
      <c r="CB2143" s="116">
        <v>0</v>
      </c>
      <c r="CC2143" s="116">
        <v>0</v>
      </c>
      <c r="CD2143" s="116">
        <v>0</v>
      </c>
      <c r="CE2143" s="116">
        <v>53.929200000000002</v>
      </c>
      <c r="CF2143" s="32" t="s">
        <v>135</v>
      </c>
      <c r="CG2143" s="32" t="s">
        <v>136</v>
      </c>
      <c r="CH2143" s="32" t="s">
        <v>263</v>
      </c>
      <c r="CI2143" s="116">
        <v>0</v>
      </c>
      <c r="CJ2143" s="116">
        <v>0</v>
      </c>
      <c r="CK2143" s="116">
        <v>0</v>
      </c>
      <c r="CL2143" s="116">
        <v>0</v>
      </c>
      <c r="CM2143" s="116">
        <v>53.929190000000006</v>
      </c>
      <c r="CN2143" s="116">
        <v>0</v>
      </c>
      <c r="CO2143" s="113">
        <v>0</v>
      </c>
      <c r="CP2143" s="32" t="s">
        <v>134</v>
      </c>
      <c r="CQ2143" s="32" t="s">
        <v>115</v>
      </c>
      <c r="CR2143" s="32" t="s">
        <v>134</v>
      </c>
      <c r="CS2143" s="32" t="s">
        <v>115</v>
      </c>
      <c r="CT2143" s="113">
        <v>0</v>
      </c>
      <c r="CU2143" s="113">
        <v>1</v>
      </c>
      <c r="CV2143" s="33" t="s">
        <v>6506</v>
      </c>
    </row>
    <row r="2144" spans="2:100">
      <c r="B2144" s="31">
        <v>2140</v>
      </c>
      <c r="C2144" s="32" t="s">
        <v>6521</v>
      </c>
      <c r="D2144" s="128"/>
      <c r="E2144" s="128"/>
      <c r="F2144" s="32" t="s">
        <v>6522</v>
      </c>
      <c r="G2144" s="32" t="s">
        <v>6502</v>
      </c>
      <c r="H2144" s="32" t="s">
        <v>1944</v>
      </c>
      <c r="I2144" s="32" t="s">
        <v>118</v>
      </c>
      <c r="J2144" s="32" t="s">
        <v>115</v>
      </c>
      <c r="K2144" s="32" t="s">
        <v>115</v>
      </c>
      <c r="L2144" s="32" t="s">
        <v>404</v>
      </c>
      <c r="M2144" s="32" t="s">
        <v>5235</v>
      </c>
      <c r="N2144" s="32" t="s">
        <v>115</v>
      </c>
      <c r="O2144" s="32" t="s">
        <v>115</v>
      </c>
      <c r="P2144" s="110">
        <v>45447</v>
      </c>
      <c r="Q2144" s="32" t="s">
        <v>115</v>
      </c>
      <c r="R2144" s="32" t="s">
        <v>220</v>
      </c>
      <c r="S2144" s="32" t="s">
        <v>221</v>
      </c>
      <c r="T2144" s="32" t="s">
        <v>221</v>
      </c>
      <c r="U2144" s="32" t="s">
        <v>502</v>
      </c>
      <c r="V2144" s="32" t="s">
        <v>1512</v>
      </c>
      <c r="W2144" s="32" t="s">
        <v>123</v>
      </c>
      <c r="X2144" s="32" t="s">
        <v>278</v>
      </c>
      <c r="Y2144" s="128"/>
      <c r="Z2144" s="119" t="s">
        <v>115</v>
      </c>
      <c r="AA2144" s="119" t="s">
        <v>115</v>
      </c>
      <c r="AB2144" s="32" t="s">
        <v>1728</v>
      </c>
      <c r="AC2144" s="32" t="s">
        <v>115</v>
      </c>
      <c r="AD2144" s="32" t="s">
        <v>115</v>
      </c>
      <c r="AE2144" s="32" t="s">
        <v>115</v>
      </c>
      <c r="AF2144" s="32" t="s">
        <v>115</v>
      </c>
      <c r="AG2144" s="32" t="s">
        <v>115</v>
      </c>
      <c r="AH2144" s="32" t="s">
        <v>115</v>
      </c>
      <c r="AI2144" s="32">
        <v>5550810</v>
      </c>
      <c r="AJ2144" s="32" t="s">
        <v>6504</v>
      </c>
      <c r="AK2144" s="32" t="s">
        <v>6505</v>
      </c>
      <c r="AL2144" s="32">
        <v>38</v>
      </c>
      <c r="AM2144" s="32">
        <v>93</v>
      </c>
      <c r="AN2144" s="32" t="s">
        <v>128</v>
      </c>
      <c r="AO2144" s="32" t="s">
        <v>129</v>
      </c>
      <c r="AP2144" s="32">
        <v>2023</v>
      </c>
      <c r="AQ2144" s="32" t="s">
        <v>130</v>
      </c>
      <c r="AR2144" s="32">
        <v>2022</v>
      </c>
      <c r="AS2144" s="32" t="s">
        <v>115</v>
      </c>
      <c r="AT2144" s="32" t="b">
        <v>0</v>
      </c>
      <c r="AU2144" s="32" t="s">
        <v>115</v>
      </c>
      <c r="AV2144" s="32" t="s">
        <v>115</v>
      </c>
      <c r="AW2144" s="32" t="s">
        <v>115</v>
      </c>
      <c r="AX2144" s="32" t="b">
        <v>0</v>
      </c>
      <c r="AY2144" s="32" t="s">
        <v>115</v>
      </c>
      <c r="AZ2144" s="110" t="s">
        <v>115</v>
      </c>
      <c r="BA2144" s="32" t="s">
        <v>115</v>
      </c>
      <c r="BB2144" s="32" t="s">
        <v>115</v>
      </c>
      <c r="BC2144" s="32" t="s">
        <v>115</v>
      </c>
      <c r="BD2144" s="32" t="s">
        <v>115</v>
      </c>
      <c r="BE2144" s="32" t="s">
        <v>115</v>
      </c>
      <c r="BF2144" s="110" t="s">
        <v>115</v>
      </c>
      <c r="BG2144" s="32" t="s">
        <v>131</v>
      </c>
      <c r="BH2144" s="32" t="s">
        <v>115</v>
      </c>
      <c r="BI2144" s="32" t="s">
        <v>195</v>
      </c>
      <c r="BJ2144" s="32">
        <v>2</v>
      </c>
      <c r="BK2144" s="110">
        <v>45097</v>
      </c>
      <c r="BL2144" s="110">
        <v>45657</v>
      </c>
      <c r="BM2144" s="110">
        <v>45101</v>
      </c>
      <c r="BN2144" s="32" t="s">
        <v>115</v>
      </c>
      <c r="BO2144" s="32" t="s">
        <v>115</v>
      </c>
      <c r="BP2144" s="32" t="b">
        <v>0</v>
      </c>
      <c r="BQ2144" s="116">
        <v>4700</v>
      </c>
      <c r="BR2144" s="32" t="s">
        <v>134</v>
      </c>
      <c r="BS2144" s="116">
        <v>421.33069999999998</v>
      </c>
      <c r="BT2144" s="116">
        <v>421.33069999999998</v>
      </c>
      <c r="BU2144" s="116">
        <v>0</v>
      </c>
      <c r="BV2144" s="116">
        <v>12.604200000000001</v>
      </c>
      <c r="BW2144" s="116">
        <v>370.26209999999998</v>
      </c>
      <c r="BX2144" s="116">
        <v>38.464399999999998</v>
      </c>
      <c r="BY2144" s="116">
        <v>0</v>
      </c>
      <c r="BZ2144" s="116">
        <v>0</v>
      </c>
      <c r="CA2144" s="116">
        <v>0</v>
      </c>
      <c r="CB2144" s="116">
        <v>0</v>
      </c>
      <c r="CC2144" s="116">
        <v>0</v>
      </c>
      <c r="CD2144" s="116">
        <v>0</v>
      </c>
      <c r="CE2144" s="116">
        <v>421.33069999999998</v>
      </c>
      <c r="CF2144" s="32" t="s">
        <v>135</v>
      </c>
      <c r="CG2144" s="32" t="s">
        <v>136</v>
      </c>
      <c r="CH2144" s="32" t="s">
        <v>258</v>
      </c>
      <c r="CI2144" s="116">
        <v>0</v>
      </c>
      <c r="CJ2144" s="116">
        <v>0</v>
      </c>
      <c r="CK2144" s="116">
        <v>0</v>
      </c>
      <c r="CL2144" s="116">
        <v>382.86629000000005</v>
      </c>
      <c r="CM2144" s="116">
        <v>38.464420000000004</v>
      </c>
      <c r="CN2144" s="116">
        <v>0</v>
      </c>
      <c r="CO2144" s="113">
        <v>0</v>
      </c>
      <c r="CP2144" s="32" t="s">
        <v>134</v>
      </c>
      <c r="CQ2144" s="32" t="s">
        <v>115</v>
      </c>
      <c r="CR2144" s="32" t="s">
        <v>134</v>
      </c>
      <c r="CS2144" s="32" t="s">
        <v>115</v>
      </c>
      <c r="CT2144" s="113">
        <v>0</v>
      </c>
      <c r="CU2144" s="113">
        <v>1</v>
      </c>
      <c r="CV2144" s="33" t="s">
        <v>6506</v>
      </c>
    </row>
    <row r="2145" spans="2:100">
      <c r="B2145" s="31">
        <v>2141</v>
      </c>
      <c r="C2145" s="32" t="s">
        <v>6523</v>
      </c>
      <c r="D2145" s="128"/>
      <c r="E2145" s="128"/>
      <c r="F2145" s="32" t="s">
        <v>6522</v>
      </c>
      <c r="G2145" s="32" t="s">
        <v>6502</v>
      </c>
      <c r="H2145" s="32" t="s">
        <v>1944</v>
      </c>
      <c r="I2145" s="32" t="s">
        <v>118</v>
      </c>
      <c r="J2145" s="32" t="s">
        <v>115</v>
      </c>
      <c r="K2145" s="32" t="s">
        <v>115</v>
      </c>
      <c r="L2145" s="32" t="s">
        <v>404</v>
      </c>
      <c r="M2145" s="32" t="s">
        <v>5235</v>
      </c>
      <c r="N2145" s="32" t="s">
        <v>115</v>
      </c>
      <c r="O2145" s="32" t="s">
        <v>115</v>
      </c>
      <c r="P2145" s="110">
        <v>45742</v>
      </c>
      <c r="Q2145" s="32" t="s">
        <v>115</v>
      </c>
      <c r="R2145" s="32" t="s">
        <v>220</v>
      </c>
      <c r="S2145" s="32" t="s">
        <v>221</v>
      </c>
      <c r="T2145" s="32" t="s">
        <v>221</v>
      </c>
      <c r="U2145" s="32" t="s">
        <v>502</v>
      </c>
      <c r="V2145" s="32" t="s">
        <v>1512</v>
      </c>
      <c r="W2145" s="32" t="s">
        <v>123</v>
      </c>
      <c r="X2145" s="32" t="s">
        <v>278</v>
      </c>
      <c r="Y2145" s="128"/>
      <c r="Z2145" s="119" t="s">
        <v>115</v>
      </c>
      <c r="AA2145" s="119" t="s">
        <v>115</v>
      </c>
      <c r="AB2145" s="32" t="s">
        <v>1728</v>
      </c>
      <c r="AC2145" s="32" t="s">
        <v>115</v>
      </c>
      <c r="AD2145" s="32" t="s">
        <v>115</v>
      </c>
      <c r="AE2145" s="32" t="s">
        <v>115</v>
      </c>
      <c r="AF2145" s="32" t="s">
        <v>115</v>
      </c>
      <c r="AG2145" s="32" t="s">
        <v>115</v>
      </c>
      <c r="AH2145" s="32" t="s">
        <v>115</v>
      </c>
      <c r="AI2145" s="32">
        <v>5550811</v>
      </c>
      <c r="AJ2145" s="32" t="s">
        <v>6504</v>
      </c>
      <c r="AK2145" s="32" t="s">
        <v>6505</v>
      </c>
      <c r="AL2145" s="32">
        <v>38</v>
      </c>
      <c r="AM2145" s="32">
        <v>93</v>
      </c>
      <c r="AN2145" s="32" t="s">
        <v>128</v>
      </c>
      <c r="AO2145" s="32" t="s">
        <v>129</v>
      </c>
      <c r="AP2145" s="32">
        <v>2023</v>
      </c>
      <c r="AQ2145" s="32" t="s">
        <v>130</v>
      </c>
      <c r="AR2145" s="32">
        <v>2022</v>
      </c>
      <c r="AS2145" s="32" t="s">
        <v>115</v>
      </c>
      <c r="AT2145" s="32" t="b">
        <v>0</v>
      </c>
      <c r="AU2145" s="32" t="s">
        <v>115</v>
      </c>
      <c r="AV2145" s="32" t="s">
        <v>115</v>
      </c>
      <c r="AW2145" s="32" t="s">
        <v>115</v>
      </c>
      <c r="AX2145" s="32" t="b">
        <v>0</v>
      </c>
      <c r="AY2145" s="32" t="s">
        <v>115</v>
      </c>
      <c r="AZ2145" s="110" t="s">
        <v>115</v>
      </c>
      <c r="BA2145" s="32" t="s">
        <v>115</v>
      </c>
      <c r="BB2145" s="32" t="s">
        <v>115</v>
      </c>
      <c r="BC2145" s="32" t="s">
        <v>115</v>
      </c>
      <c r="BD2145" s="32" t="s">
        <v>115</v>
      </c>
      <c r="BE2145" s="32" t="s">
        <v>115</v>
      </c>
      <c r="BF2145" s="110" t="s">
        <v>115</v>
      </c>
      <c r="BG2145" s="32" t="s">
        <v>131</v>
      </c>
      <c r="BH2145" s="32" t="s">
        <v>115</v>
      </c>
      <c r="BI2145" s="32" t="s">
        <v>195</v>
      </c>
      <c r="BJ2145" s="32">
        <v>2</v>
      </c>
      <c r="BK2145" s="110">
        <v>45079</v>
      </c>
      <c r="BL2145" s="110">
        <v>45657</v>
      </c>
      <c r="BM2145" s="110">
        <v>45108</v>
      </c>
      <c r="BN2145" s="32" t="s">
        <v>115</v>
      </c>
      <c r="BO2145" s="32" t="s">
        <v>115</v>
      </c>
      <c r="BP2145" s="32" t="b">
        <v>0</v>
      </c>
      <c r="BQ2145" s="116">
        <v>4700</v>
      </c>
      <c r="BR2145" s="32" t="s">
        <v>134</v>
      </c>
      <c r="BS2145" s="116">
        <v>96.456500000000005</v>
      </c>
      <c r="BT2145" s="116">
        <v>96.456500000000005</v>
      </c>
      <c r="BU2145" s="116">
        <v>0</v>
      </c>
      <c r="BV2145" s="116">
        <v>5.7830000000000004</v>
      </c>
      <c r="BW2145" s="116">
        <v>48.820999999999998</v>
      </c>
      <c r="BX2145" s="116">
        <v>41.852499999999999</v>
      </c>
      <c r="BY2145" s="116">
        <v>0</v>
      </c>
      <c r="BZ2145" s="116">
        <v>0</v>
      </c>
      <c r="CA2145" s="116">
        <v>0</v>
      </c>
      <c r="CB2145" s="116">
        <v>0</v>
      </c>
      <c r="CC2145" s="116">
        <v>0</v>
      </c>
      <c r="CD2145" s="116">
        <v>0</v>
      </c>
      <c r="CE2145" s="116">
        <v>96.456500000000005</v>
      </c>
      <c r="CF2145" s="32" t="s">
        <v>135</v>
      </c>
      <c r="CG2145" s="32" t="s">
        <v>136</v>
      </c>
      <c r="CH2145" s="32" t="s">
        <v>258</v>
      </c>
      <c r="CI2145" s="116">
        <v>0</v>
      </c>
      <c r="CJ2145" s="116">
        <v>0</v>
      </c>
      <c r="CK2145" s="116">
        <v>0</v>
      </c>
      <c r="CL2145" s="116">
        <v>54.603960000000001</v>
      </c>
      <c r="CM2145" s="116">
        <v>41.852490000000003</v>
      </c>
      <c r="CN2145" s="116">
        <v>0</v>
      </c>
      <c r="CO2145" s="113">
        <v>0</v>
      </c>
      <c r="CP2145" s="32" t="s">
        <v>134</v>
      </c>
      <c r="CQ2145" s="32" t="s">
        <v>115</v>
      </c>
      <c r="CR2145" s="32" t="s">
        <v>134</v>
      </c>
      <c r="CS2145" s="32" t="s">
        <v>115</v>
      </c>
      <c r="CT2145" s="113">
        <v>0</v>
      </c>
      <c r="CU2145" s="113">
        <v>1</v>
      </c>
      <c r="CV2145" s="33" t="s">
        <v>6506</v>
      </c>
    </row>
    <row r="2146" spans="2:100">
      <c r="B2146" s="31">
        <v>2142</v>
      </c>
      <c r="C2146" s="32" t="s">
        <v>6524</v>
      </c>
      <c r="D2146" s="128"/>
      <c r="E2146" s="128"/>
      <c r="F2146" s="32" t="s">
        <v>5647</v>
      </c>
      <c r="G2146" s="32" t="s">
        <v>6502</v>
      </c>
      <c r="H2146" s="32" t="s">
        <v>1944</v>
      </c>
      <c r="I2146" s="32" t="s">
        <v>118</v>
      </c>
      <c r="J2146" s="32" t="s">
        <v>115</v>
      </c>
      <c r="K2146" s="32" t="s">
        <v>115</v>
      </c>
      <c r="L2146" s="32" t="s">
        <v>404</v>
      </c>
      <c r="M2146" s="32" t="s">
        <v>5235</v>
      </c>
      <c r="N2146" s="32" t="s">
        <v>115</v>
      </c>
      <c r="O2146" s="32" t="s">
        <v>115</v>
      </c>
      <c r="P2146" s="110">
        <v>45756</v>
      </c>
      <c r="Q2146" s="32" t="s">
        <v>115</v>
      </c>
      <c r="R2146" s="32" t="s">
        <v>220</v>
      </c>
      <c r="S2146" s="32" t="s">
        <v>221</v>
      </c>
      <c r="T2146" s="32" t="s">
        <v>221</v>
      </c>
      <c r="U2146" s="32" t="s">
        <v>502</v>
      </c>
      <c r="V2146" s="32" t="s">
        <v>1512</v>
      </c>
      <c r="W2146" s="32" t="s">
        <v>123</v>
      </c>
      <c r="X2146" s="32" t="s">
        <v>278</v>
      </c>
      <c r="Y2146" s="128"/>
      <c r="Z2146" s="119" t="s">
        <v>115</v>
      </c>
      <c r="AA2146" s="119" t="s">
        <v>115</v>
      </c>
      <c r="AB2146" s="32" t="s">
        <v>1842</v>
      </c>
      <c r="AC2146" s="32" t="s">
        <v>115</v>
      </c>
      <c r="AD2146" s="32" t="s">
        <v>115</v>
      </c>
      <c r="AE2146" s="32" t="s">
        <v>115</v>
      </c>
      <c r="AF2146" s="32" t="s">
        <v>115</v>
      </c>
      <c r="AG2146" s="32" t="s">
        <v>115</v>
      </c>
      <c r="AH2146" s="32" t="s">
        <v>115</v>
      </c>
      <c r="AI2146" s="32">
        <v>5550812</v>
      </c>
      <c r="AJ2146" s="32" t="s">
        <v>6504</v>
      </c>
      <c r="AK2146" s="32" t="s">
        <v>6505</v>
      </c>
      <c r="AL2146" s="32">
        <v>38</v>
      </c>
      <c r="AM2146" s="32">
        <v>93</v>
      </c>
      <c r="AN2146" s="32" t="s">
        <v>128</v>
      </c>
      <c r="AO2146" s="32" t="s">
        <v>129</v>
      </c>
      <c r="AP2146" s="32">
        <v>2023</v>
      </c>
      <c r="AQ2146" s="32" t="s">
        <v>130</v>
      </c>
      <c r="AR2146" s="32">
        <v>2022</v>
      </c>
      <c r="AS2146" s="32" t="s">
        <v>115</v>
      </c>
      <c r="AT2146" s="32" t="b">
        <v>0</v>
      </c>
      <c r="AU2146" s="32" t="s">
        <v>115</v>
      </c>
      <c r="AV2146" s="32" t="s">
        <v>115</v>
      </c>
      <c r="AW2146" s="32" t="s">
        <v>115</v>
      </c>
      <c r="AX2146" s="32" t="b">
        <v>0</v>
      </c>
      <c r="AY2146" s="32" t="s">
        <v>115</v>
      </c>
      <c r="AZ2146" s="110" t="s">
        <v>115</v>
      </c>
      <c r="BA2146" s="32" t="s">
        <v>115</v>
      </c>
      <c r="BB2146" s="32" t="s">
        <v>115</v>
      </c>
      <c r="BC2146" s="32" t="s">
        <v>115</v>
      </c>
      <c r="BD2146" s="32" t="s">
        <v>115</v>
      </c>
      <c r="BE2146" s="32" t="s">
        <v>115</v>
      </c>
      <c r="BF2146" s="110" t="s">
        <v>115</v>
      </c>
      <c r="BG2146" s="32" t="s">
        <v>131</v>
      </c>
      <c r="BH2146" s="32" t="s">
        <v>115</v>
      </c>
      <c r="BI2146" s="32" t="s">
        <v>195</v>
      </c>
      <c r="BJ2146" s="32">
        <v>2</v>
      </c>
      <c r="BK2146" s="110">
        <v>45209</v>
      </c>
      <c r="BL2146" s="110">
        <v>45657</v>
      </c>
      <c r="BM2146" s="110">
        <v>45209</v>
      </c>
      <c r="BN2146" s="32" t="s">
        <v>115</v>
      </c>
      <c r="BO2146" s="32" t="s">
        <v>115</v>
      </c>
      <c r="BP2146" s="32" t="b">
        <v>0</v>
      </c>
      <c r="BQ2146" s="116">
        <v>4700</v>
      </c>
      <c r="BR2146" s="32" t="s">
        <v>134</v>
      </c>
      <c r="BS2146" s="116">
        <v>180.32990000000001</v>
      </c>
      <c r="BT2146" s="116">
        <v>180.32990000000001</v>
      </c>
      <c r="BU2146" s="116">
        <v>0</v>
      </c>
      <c r="BV2146" s="116">
        <v>3.8940000000000001</v>
      </c>
      <c r="BW2146" s="116">
        <v>164.86920000000001</v>
      </c>
      <c r="BX2146" s="116">
        <v>11.566800000000001</v>
      </c>
      <c r="BY2146" s="116">
        <v>0</v>
      </c>
      <c r="BZ2146" s="116">
        <v>0</v>
      </c>
      <c r="CA2146" s="116">
        <v>0</v>
      </c>
      <c r="CB2146" s="116">
        <v>0</v>
      </c>
      <c r="CC2146" s="116">
        <v>0</v>
      </c>
      <c r="CD2146" s="116">
        <v>0</v>
      </c>
      <c r="CE2146" s="116">
        <v>180.32990000000001</v>
      </c>
      <c r="CF2146" s="32" t="s">
        <v>135</v>
      </c>
      <c r="CG2146" s="32" t="s">
        <v>136</v>
      </c>
      <c r="CH2146" s="32" t="s">
        <v>258</v>
      </c>
      <c r="CI2146" s="116">
        <v>0</v>
      </c>
      <c r="CJ2146" s="116">
        <v>0</v>
      </c>
      <c r="CK2146" s="116">
        <v>0</v>
      </c>
      <c r="CL2146" s="116">
        <v>168.76316999999997</v>
      </c>
      <c r="CM2146" s="116">
        <v>11.566770000000002</v>
      </c>
      <c r="CN2146" s="116">
        <v>0</v>
      </c>
      <c r="CO2146" s="113">
        <v>0</v>
      </c>
      <c r="CP2146" s="32" t="s">
        <v>134</v>
      </c>
      <c r="CQ2146" s="32" t="s">
        <v>115</v>
      </c>
      <c r="CR2146" s="32" t="s">
        <v>134</v>
      </c>
      <c r="CS2146" s="32" t="s">
        <v>115</v>
      </c>
      <c r="CT2146" s="113">
        <v>0</v>
      </c>
      <c r="CU2146" s="113">
        <v>1</v>
      </c>
      <c r="CV2146" s="33" t="s">
        <v>6506</v>
      </c>
    </row>
    <row r="2147" spans="2:100">
      <c r="B2147" s="31">
        <v>2143</v>
      </c>
      <c r="C2147" s="32" t="s">
        <v>6525</v>
      </c>
      <c r="D2147" s="128"/>
      <c r="E2147" s="128"/>
      <c r="F2147" s="32" t="s">
        <v>6526</v>
      </c>
      <c r="G2147" s="32" t="s">
        <v>6502</v>
      </c>
      <c r="H2147" s="32" t="s">
        <v>1944</v>
      </c>
      <c r="I2147" s="32" t="s">
        <v>118</v>
      </c>
      <c r="J2147" s="32" t="s">
        <v>115</v>
      </c>
      <c r="K2147" s="32" t="s">
        <v>115</v>
      </c>
      <c r="L2147" s="32" t="s">
        <v>404</v>
      </c>
      <c r="M2147" s="32" t="s">
        <v>5235</v>
      </c>
      <c r="N2147" s="32" t="s">
        <v>115</v>
      </c>
      <c r="O2147" s="32" t="s">
        <v>115</v>
      </c>
      <c r="P2147" s="110">
        <v>45887</v>
      </c>
      <c r="Q2147" s="32" t="s">
        <v>115</v>
      </c>
      <c r="R2147" s="32" t="s">
        <v>220</v>
      </c>
      <c r="S2147" s="32" t="s">
        <v>221</v>
      </c>
      <c r="T2147" s="32" t="s">
        <v>221</v>
      </c>
      <c r="U2147" s="32" t="s">
        <v>6527</v>
      </c>
      <c r="V2147" s="32" t="s">
        <v>1512</v>
      </c>
      <c r="W2147" s="32" t="s">
        <v>123</v>
      </c>
      <c r="X2147" s="32" t="s">
        <v>278</v>
      </c>
      <c r="Y2147" s="128"/>
      <c r="Z2147" s="119" t="s">
        <v>115</v>
      </c>
      <c r="AA2147" s="119" t="s">
        <v>115</v>
      </c>
      <c r="AB2147" s="32" t="s">
        <v>1728</v>
      </c>
      <c r="AC2147" s="32" t="s">
        <v>115</v>
      </c>
      <c r="AD2147" s="32" t="s">
        <v>115</v>
      </c>
      <c r="AE2147" s="32" t="s">
        <v>115</v>
      </c>
      <c r="AF2147" s="32" t="s">
        <v>115</v>
      </c>
      <c r="AG2147" s="32" t="s">
        <v>115</v>
      </c>
      <c r="AH2147" s="32" t="s">
        <v>115</v>
      </c>
      <c r="AI2147" s="32">
        <v>5550813</v>
      </c>
      <c r="AJ2147" s="32" t="s">
        <v>6504</v>
      </c>
      <c r="AK2147" s="32" t="s">
        <v>6505</v>
      </c>
      <c r="AL2147" s="32">
        <v>38</v>
      </c>
      <c r="AM2147" s="32">
        <v>93</v>
      </c>
      <c r="AN2147" s="32" t="s">
        <v>128</v>
      </c>
      <c r="AO2147" s="32" t="s">
        <v>129</v>
      </c>
      <c r="AP2147" s="32">
        <v>2023</v>
      </c>
      <c r="AQ2147" s="32" t="s">
        <v>130</v>
      </c>
      <c r="AR2147" s="32">
        <v>2022</v>
      </c>
      <c r="AS2147" s="32" t="s">
        <v>115</v>
      </c>
      <c r="AT2147" s="32" t="b">
        <v>0</v>
      </c>
      <c r="AU2147" s="32" t="s">
        <v>115</v>
      </c>
      <c r="AV2147" s="32" t="s">
        <v>115</v>
      </c>
      <c r="AW2147" s="32" t="s">
        <v>115</v>
      </c>
      <c r="AX2147" s="32" t="b">
        <v>0</v>
      </c>
      <c r="AY2147" s="32" t="s">
        <v>115</v>
      </c>
      <c r="AZ2147" s="110" t="s">
        <v>115</v>
      </c>
      <c r="BA2147" s="32" t="s">
        <v>115</v>
      </c>
      <c r="BB2147" s="32" t="s">
        <v>115</v>
      </c>
      <c r="BC2147" s="32" t="s">
        <v>115</v>
      </c>
      <c r="BD2147" s="32" t="s">
        <v>115</v>
      </c>
      <c r="BE2147" s="32" t="s">
        <v>115</v>
      </c>
      <c r="BF2147" s="110" t="s">
        <v>115</v>
      </c>
      <c r="BG2147" s="32" t="s">
        <v>131</v>
      </c>
      <c r="BH2147" s="32" t="s">
        <v>115</v>
      </c>
      <c r="BI2147" s="32" t="s">
        <v>195</v>
      </c>
      <c r="BJ2147" s="32">
        <v>2</v>
      </c>
      <c r="BK2147" s="110">
        <v>45213</v>
      </c>
      <c r="BL2147" s="110">
        <v>45657</v>
      </c>
      <c r="BM2147" s="110">
        <v>45213</v>
      </c>
      <c r="BN2147" s="32" t="s">
        <v>115</v>
      </c>
      <c r="BO2147" s="32" t="s">
        <v>115</v>
      </c>
      <c r="BP2147" s="32" t="b">
        <v>0</v>
      </c>
      <c r="BQ2147" s="116">
        <v>4700</v>
      </c>
      <c r="BR2147" s="32" t="s">
        <v>134</v>
      </c>
      <c r="BS2147" s="116">
        <v>67.627200000000002</v>
      </c>
      <c r="BT2147" s="116">
        <v>67.627200000000002</v>
      </c>
      <c r="BU2147" s="116">
        <v>0</v>
      </c>
      <c r="BV2147" s="116">
        <v>9.4674999999999994</v>
      </c>
      <c r="BW2147" s="116">
        <v>48.853299999999997</v>
      </c>
      <c r="BX2147" s="116">
        <v>9.3064</v>
      </c>
      <c r="BY2147" s="116">
        <v>0</v>
      </c>
      <c r="BZ2147" s="116">
        <v>0</v>
      </c>
      <c r="CA2147" s="116">
        <v>0</v>
      </c>
      <c r="CB2147" s="116">
        <v>0</v>
      </c>
      <c r="CC2147" s="116">
        <v>0</v>
      </c>
      <c r="CD2147" s="116">
        <v>0</v>
      </c>
      <c r="CE2147" s="116">
        <v>67.627200000000002</v>
      </c>
      <c r="CF2147" s="32" t="s">
        <v>135</v>
      </c>
      <c r="CG2147" s="32" t="s">
        <v>136</v>
      </c>
      <c r="CH2147" s="32" t="s">
        <v>258</v>
      </c>
      <c r="CI2147" s="116">
        <v>0</v>
      </c>
      <c r="CJ2147" s="116">
        <v>0</v>
      </c>
      <c r="CK2147" s="116">
        <v>0</v>
      </c>
      <c r="CL2147" s="116">
        <v>58.320820000000005</v>
      </c>
      <c r="CM2147" s="116">
        <v>9.3064099999999996</v>
      </c>
      <c r="CN2147" s="116">
        <v>0</v>
      </c>
      <c r="CO2147" s="113">
        <v>0</v>
      </c>
      <c r="CP2147" s="32" t="s">
        <v>134</v>
      </c>
      <c r="CQ2147" s="32" t="s">
        <v>115</v>
      </c>
      <c r="CR2147" s="32" t="s">
        <v>134</v>
      </c>
      <c r="CS2147" s="32" t="s">
        <v>115</v>
      </c>
      <c r="CT2147" s="113">
        <v>0</v>
      </c>
      <c r="CU2147" s="113">
        <v>1</v>
      </c>
      <c r="CV2147" s="33" t="s">
        <v>6506</v>
      </c>
    </row>
    <row r="2148" spans="2:100">
      <c r="B2148" s="31">
        <v>2144</v>
      </c>
      <c r="C2148" s="32" t="s">
        <v>6528</v>
      </c>
      <c r="D2148" s="128"/>
      <c r="E2148" s="128"/>
      <c r="F2148" s="32" t="s">
        <v>6529</v>
      </c>
      <c r="G2148" s="32" t="s">
        <v>6502</v>
      </c>
      <c r="H2148" s="32" t="s">
        <v>1944</v>
      </c>
      <c r="I2148" s="32" t="s">
        <v>118</v>
      </c>
      <c r="J2148" s="32" t="s">
        <v>115</v>
      </c>
      <c r="K2148" s="32" t="s">
        <v>115</v>
      </c>
      <c r="L2148" s="32" t="s">
        <v>404</v>
      </c>
      <c r="M2148" s="32" t="s">
        <v>5235</v>
      </c>
      <c r="N2148" s="32" t="s">
        <v>115</v>
      </c>
      <c r="O2148" s="32" t="s">
        <v>115</v>
      </c>
      <c r="P2148" s="110">
        <v>45829</v>
      </c>
      <c r="Q2148" s="32" t="s">
        <v>115</v>
      </c>
      <c r="R2148" s="32" t="s">
        <v>220</v>
      </c>
      <c r="S2148" s="32" t="s">
        <v>221</v>
      </c>
      <c r="T2148" s="32" t="s">
        <v>221</v>
      </c>
      <c r="U2148" s="32" t="s">
        <v>502</v>
      </c>
      <c r="V2148" s="32" t="s">
        <v>1512</v>
      </c>
      <c r="W2148" s="32" t="s">
        <v>123</v>
      </c>
      <c r="X2148" s="32" t="s">
        <v>278</v>
      </c>
      <c r="Y2148" s="128"/>
      <c r="Z2148" s="119" t="s">
        <v>115</v>
      </c>
      <c r="AA2148" s="119" t="s">
        <v>115</v>
      </c>
      <c r="AB2148" s="32" t="s">
        <v>1842</v>
      </c>
      <c r="AC2148" s="32" t="s">
        <v>115</v>
      </c>
      <c r="AD2148" s="32" t="s">
        <v>115</v>
      </c>
      <c r="AE2148" s="32" t="s">
        <v>115</v>
      </c>
      <c r="AF2148" s="32" t="s">
        <v>115</v>
      </c>
      <c r="AG2148" s="32" t="s">
        <v>115</v>
      </c>
      <c r="AH2148" s="32" t="s">
        <v>115</v>
      </c>
      <c r="AI2148" s="32">
        <v>5550814</v>
      </c>
      <c r="AJ2148" s="32" t="s">
        <v>6504</v>
      </c>
      <c r="AK2148" s="32" t="s">
        <v>6505</v>
      </c>
      <c r="AL2148" s="32">
        <v>38</v>
      </c>
      <c r="AM2148" s="32">
        <v>93</v>
      </c>
      <c r="AN2148" s="32" t="s">
        <v>128</v>
      </c>
      <c r="AO2148" s="32" t="s">
        <v>129</v>
      </c>
      <c r="AP2148" s="32">
        <v>2023</v>
      </c>
      <c r="AQ2148" s="32" t="s">
        <v>130</v>
      </c>
      <c r="AR2148" s="32">
        <v>2023</v>
      </c>
      <c r="AS2148" s="32" t="s">
        <v>115</v>
      </c>
      <c r="AT2148" s="32" t="b">
        <v>0</v>
      </c>
      <c r="AU2148" s="32" t="s">
        <v>115</v>
      </c>
      <c r="AV2148" s="32" t="s">
        <v>115</v>
      </c>
      <c r="AW2148" s="32" t="s">
        <v>115</v>
      </c>
      <c r="AX2148" s="32" t="b">
        <v>0</v>
      </c>
      <c r="AY2148" s="32" t="s">
        <v>115</v>
      </c>
      <c r="AZ2148" s="110" t="s">
        <v>115</v>
      </c>
      <c r="BA2148" s="32" t="s">
        <v>115</v>
      </c>
      <c r="BB2148" s="32" t="s">
        <v>115</v>
      </c>
      <c r="BC2148" s="32" t="s">
        <v>115</v>
      </c>
      <c r="BD2148" s="32" t="s">
        <v>115</v>
      </c>
      <c r="BE2148" s="32" t="s">
        <v>115</v>
      </c>
      <c r="BF2148" s="110" t="s">
        <v>115</v>
      </c>
      <c r="BG2148" s="32" t="s">
        <v>131</v>
      </c>
      <c r="BH2148" s="32" t="s">
        <v>115</v>
      </c>
      <c r="BI2148" s="32" t="s">
        <v>195</v>
      </c>
      <c r="BJ2148" s="32">
        <v>2</v>
      </c>
      <c r="BK2148" s="110">
        <v>45034</v>
      </c>
      <c r="BL2148" s="110">
        <v>45657</v>
      </c>
      <c r="BM2148" s="110">
        <v>45044</v>
      </c>
      <c r="BN2148" s="32" t="s">
        <v>115</v>
      </c>
      <c r="BO2148" s="32" t="s">
        <v>115</v>
      </c>
      <c r="BP2148" s="32" t="b">
        <v>0</v>
      </c>
      <c r="BQ2148" s="116">
        <v>4700</v>
      </c>
      <c r="BR2148" s="32" t="s">
        <v>134</v>
      </c>
      <c r="BS2148" s="116">
        <v>30.352499999999999</v>
      </c>
      <c r="BT2148" s="116">
        <v>30.352499999999999</v>
      </c>
      <c r="BU2148" s="116">
        <v>0</v>
      </c>
      <c r="BV2148" s="116">
        <v>0</v>
      </c>
      <c r="BW2148" s="116">
        <v>31.935700000000001</v>
      </c>
      <c r="BX2148" s="116">
        <v>-1.5832999999999999</v>
      </c>
      <c r="BY2148" s="116">
        <v>0</v>
      </c>
      <c r="BZ2148" s="116">
        <v>0</v>
      </c>
      <c r="CA2148" s="116">
        <v>0</v>
      </c>
      <c r="CB2148" s="116">
        <v>0</v>
      </c>
      <c r="CC2148" s="116">
        <v>0</v>
      </c>
      <c r="CD2148" s="116">
        <v>0</v>
      </c>
      <c r="CE2148" s="116">
        <v>30.352499999999999</v>
      </c>
      <c r="CF2148" s="32" t="s">
        <v>135</v>
      </c>
      <c r="CG2148" s="32" t="s">
        <v>136</v>
      </c>
      <c r="CH2148" s="32" t="s">
        <v>263</v>
      </c>
      <c r="CI2148" s="116">
        <v>0</v>
      </c>
      <c r="CJ2148" s="116">
        <v>0</v>
      </c>
      <c r="CK2148" s="116">
        <v>0</v>
      </c>
      <c r="CL2148" s="116">
        <v>0</v>
      </c>
      <c r="CM2148" s="116">
        <v>30.35248</v>
      </c>
      <c r="CN2148" s="116">
        <v>0</v>
      </c>
      <c r="CO2148" s="113">
        <v>0</v>
      </c>
      <c r="CP2148" s="32" t="s">
        <v>134</v>
      </c>
      <c r="CQ2148" s="32" t="s">
        <v>115</v>
      </c>
      <c r="CR2148" s="32" t="s">
        <v>134</v>
      </c>
      <c r="CS2148" s="32" t="s">
        <v>115</v>
      </c>
      <c r="CT2148" s="113">
        <v>0</v>
      </c>
      <c r="CU2148" s="113">
        <v>1</v>
      </c>
      <c r="CV2148" s="33" t="s">
        <v>6506</v>
      </c>
    </row>
    <row r="2149" spans="2:100">
      <c r="B2149" s="31">
        <v>2145</v>
      </c>
      <c r="C2149" s="32" t="s">
        <v>6530</v>
      </c>
      <c r="D2149" s="128"/>
      <c r="E2149" s="128"/>
      <c r="F2149" s="32" t="s">
        <v>6531</v>
      </c>
      <c r="G2149" s="32" t="s">
        <v>6502</v>
      </c>
      <c r="H2149" s="32" t="s">
        <v>1944</v>
      </c>
      <c r="I2149" s="32" t="s">
        <v>118</v>
      </c>
      <c r="J2149" s="32" t="s">
        <v>115</v>
      </c>
      <c r="K2149" s="32" t="s">
        <v>115</v>
      </c>
      <c r="L2149" s="32" t="s">
        <v>404</v>
      </c>
      <c r="M2149" s="32" t="s">
        <v>5235</v>
      </c>
      <c r="N2149" s="32" t="s">
        <v>115</v>
      </c>
      <c r="O2149" s="32" t="s">
        <v>115</v>
      </c>
      <c r="P2149" s="110">
        <v>45889</v>
      </c>
      <c r="Q2149" s="32" t="s">
        <v>115</v>
      </c>
      <c r="R2149" s="32" t="s">
        <v>220</v>
      </c>
      <c r="S2149" s="32" t="s">
        <v>221</v>
      </c>
      <c r="T2149" s="32" t="s">
        <v>221</v>
      </c>
      <c r="U2149" s="32" t="s">
        <v>214</v>
      </c>
      <c r="V2149" s="32" t="s">
        <v>122</v>
      </c>
      <c r="W2149" s="32" t="s">
        <v>123</v>
      </c>
      <c r="X2149" s="32" t="s">
        <v>278</v>
      </c>
      <c r="Y2149" s="128"/>
      <c r="Z2149" s="119" t="s">
        <v>115</v>
      </c>
      <c r="AA2149" s="119" t="s">
        <v>115</v>
      </c>
      <c r="AB2149" s="32" t="s">
        <v>1696</v>
      </c>
      <c r="AC2149" s="32" t="s">
        <v>115</v>
      </c>
      <c r="AD2149" s="32" t="s">
        <v>115</v>
      </c>
      <c r="AE2149" s="32" t="s">
        <v>115</v>
      </c>
      <c r="AF2149" s="32" t="s">
        <v>115</v>
      </c>
      <c r="AG2149" s="32" t="s">
        <v>4171</v>
      </c>
      <c r="AH2149" s="32" t="s">
        <v>422</v>
      </c>
      <c r="AI2149" s="32">
        <v>5550815</v>
      </c>
      <c r="AJ2149" s="32" t="s">
        <v>6504</v>
      </c>
      <c r="AK2149" s="32" t="s">
        <v>6505</v>
      </c>
      <c r="AL2149" s="32">
        <v>38</v>
      </c>
      <c r="AM2149" s="32">
        <v>93</v>
      </c>
      <c r="AN2149" s="32" t="s">
        <v>128</v>
      </c>
      <c r="AO2149" s="32" t="s">
        <v>129</v>
      </c>
      <c r="AP2149" s="32">
        <v>2023</v>
      </c>
      <c r="AQ2149" s="32" t="s">
        <v>130</v>
      </c>
      <c r="AR2149" s="32">
        <v>2022</v>
      </c>
      <c r="AS2149" s="32" t="s">
        <v>115</v>
      </c>
      <c r="AT2149" s="32" t="b">
        <v>0</v>
      </c>
      <c r="AU2149" s="32" t="s">
        <v>115</v>
      </c>
      <c r="AV2149" s="32" t="s">
        <v>115</v>
      </c>
      <c r="AW2149" s="32" t="s">
        <v>115</v>
      </c>
      <c r="AX2149" s="32" t="b">
        <v>0</v>
      </c>
      <c r="AY2149" s="32" t="s">
        <v>115</v>
      </c>
      <c r="AZ2149" s="110" t="s">
        <v>115</v>
      </c>
      <c r="BA2149" s="32" t="s">
        <v>115</v>
      </c>
      <c r="BB2149" s="32" t="s">
        <v>115</v>
      </c>
      <c r="BC2149" s="32" t="s">
        <v>115</v>
      </c>
      <c r="BD2149" s="32" t="s">
        <v>115</v>
      </c>
      <c r="BE2149" s="32" t="s">
        <v>115</v>
      </c>
      <c r="BF2149" s="110" t="s">
        <v>115</v>
      </c>
      <c r="BG2149" s="32" t="s">
        <v>131</v>
      </c>
      <c r="BH2149" s="32" t="s">
        <v>115</v>
      </c>
      <c r="BI2149" s="32" t="s">
        <v>195</v>
      </c>
      <c r="BJ2149" s="32">
        <v>2</v>
      </c>
      <c r="BK2149" s="110">
        <v>45750</v>
      </c>
      <c r="BL2149" s="110">
        <v>45657</v>
      </c>
      <c r="BM2149" s="110">
        <v>45796</v>
      </c>
      <c r="BN2149" s="32" t="s">
        <v>115</v>
      </c>
      <c r="BO2149" s="32" t="s">
        <v>115</v>
      </c>
      <c r="BP2149" s="32" t="b">
        <v>0</v>
      </c>
      <c r="BQ2149" s="116">
        <v>4700</v>
      </c>
      <c r="BR2149" s="32" t="s">
        <v>134</v>
      </c>
      <c r="BS2149" s="116">
        <v>23.317900000000002</v>
      </c>
      <c r="BT2149" s="116">
        <v>23.317900000000002</v>
      </c>
      <c r="BU2149" s="116">
        <v>0</v>
      </c>
      <c r="BV2149" s="116">
        <v>1.0397000000000001</v>
      </c>
      <c r="BW2149" s="116">
        <v>24.828199999999999</v>
      </c>
      <c r="BX2149" s="116">
        <v>-2.5499999999999998</v>
      </c>
      <c r="BY2149" s="116">
        <v>0</v>
      </c>
      <c r="BZ2149" s="116">
        <v>0</v>
      </c>
      <c r="CA2149" s="116">
        <v>0</v>
      </c>
      <c r="CB2149" s="116">
        <v>0</v>
      </c>
      <c r="CC2149" s="116">
        <v>0</v>
      </c>
      <c r="CD2149" s="116">
        <v>0</v>
      </c>
      <c r="CE2149" s="116">
        <v>23.317900000000002</v>
      </c>
      <c r="CF2149" s="32" t="s">
        <v>135</v>
      </c>
      <c r="CG2149" s="32" t="s">
        <v>136</v>
      </c>
      <c r="CH2149" s="32" t="s">
        <v>156</v>
      </c>
      <c r="CI2149" s="116">
        <v>0</v>
      </c>
      <c r="CJ2149" s="116">
        <v>0</v>
      </c>
      <c r="CK2149" s="116">
        <v>0</v>
      </c>
      <c r="CL2149" s="116">
        <v>0</v>
      </c>
      <c r="CM2149" s="116">
        <v>0</v>
      </c>
      <c r="CN2149" s="116">
        <v>0</v>
      </c>
      <c r="CO2149" s="113">
        <v>0</v>
      </c>
      <c r="CP2149" s="32" t="s">
        <v>134</v>
      </c>
      <c r="CQ2149" s="32" t="s">
        <v>115</v>
      </c>
      <c r="CR2149" s="32" t="s">
        <v>134</v>
      </c>
      <c r="CS2149" s="32" t="s">
        <v>115</v>
      </c>
      <c r="CT2149" s="113">
        <v>0</v>
      </c>
      <c r="CU2149" s="113">
        <v>1</v>
      </c>
      <c r="CV2149" s="33" t="s">
        <v>6506</v>
      </c>
    </row>
    <row r="2150" spans="2:100">
      <c r="B2150" s="31">
        <v>2146</v>
      </c>
      <c r="C2150" s="32" t="s">
        <v>6532</v>
      </c>
      <c r="D2150" s="128"/>
      <c r="E2150" s="128"/>
      <c r="F2150" s="32" t="s">
        <v>6533</v>
      </c>
      <c r="G2150" s="32" t="s">
        <v>6502</v>
      </c>
      <c r="H2150" s="32" t="s">
        <v>1944</v>
      </c>
      <c r="I2150" s="32" t="s">
        <v>118</v>
      </c>
      <c r="J2150" s="32" t="s">
        <v>115</v>
      </c>
      <c r="K2150" s="32" t="s">
        <v>115</v>
      </c>
      <c r="L2150" s="32" t="s">
        <v>404</v>
      </c>
      <c r="M2150" s="32" t="s">
        <v>5235</v>
      </c>
      <c r="N2150" s="32" t="s">
        <v>115</v>
      </c>
      <c r="O2150" s="32" t="s">
        <v>115</v>
      </c>
      <c r="P2150" s="110">
        <v>45280</v>
      </c>
      <c r="Q2150" s="32" t="s">
        <v>115</v>
      </c>
      <c r="R2150" s="32" t="s">
        <v>220</v>
      </c>
      <c r="S2150" s="32" t="s">
        <v>221</v>
      </c>
      <c r="T2150" s="32" t="s">
        <v>221</v>
      </c>
      <c r="U2150" s="32" t="s">
        <v>518</v>
      </c>
      <c r="V2150" s="32" t="s">
        <v>1512</v>
      </c>
      <c r="W2150" s="32" t="s">
        <v>123</v>
      </c>
      <c r="X2150" s="32" t="s">
        <v>278</v>
      </c>
      <c r="Y2150" s="128"/>
      <c r="Z2150" s="119" t="s">
        <v>115</v>
      </c>
      <c r="AA2150" s="119" t="s">
        <v>115</v>
      </c>
      <c r="AB2150" s="32" t="s">
        <v>1842</v>
      </c>
      <c r="AC2150" s="32" t="s">
        <v>115</v>
      </c>
      <c r="AD2150" s="32" t="s">
        <v>115</v>
      </c>
      <c r="AE2150" s="32" t="s">
        <v>115</v>
      </c>
      <c r="AF2150" s="32" t="s">
        <v>115</v>
      </c>
      <c r="AG2150" s="32" t="s">
        <v>115</v>
      </c>
      <c r="AH2150" s="32" t="s">
        <v>115</v>
      </c>
      <c r="AI2150" s="32">
        <v>5550816</v>
      </c>
      <c r="AJ2150" s="32" t="s">
        <v>6504</v>
      </c>
      <c r="AK2150" s="32" t="s">
        <v>6505</v>
      </c>
      <c r="AL2150" s="32">
        <v>38</v>
      </c>
      <c r="AM2150" s="32">
        <v>93</v>
      </c>
      <c r="AN2150" s="32" t="s">
        <v>128</v>
      </c>
      <c r="AO2150" s="32" t="s">
        <v>129</v>
      </c>
      <c r="AP2150" s="32">
        <v>2023</v>
      </c>
      <c r="AQ2150" s="32" t="s">
        <v>130</v>
      </c>
      <c r="AR2150" s="32">
        <v>2022</v>
      </c>
      <c r="AS2150" s="32" t="s">
        <v>115</v>
      </c>
      <c r="AT2150" s="32" t="b">
        <v>0</v>
      </c>
      <c r="AU2150" s="32" t="s">
        <v>115</v>
      </c>
      <c r="AV2150" s="32" t="s">
        <v>115</v>
      </c>
      <c r="AW2150" s="32" t="s">
        <v>115</v>
      </c>
      <c r="AX2150" s="32" t="b">
        <v>0</v>
      </c>
      <c r="AY2150" s="32" t="s">
        <v>115</v>
      </c>
      <c r="AZ2150" s="110" t="s">
        <v>115</v>
      </c>
      <c r="BA2150" s="32" t="s">
        <v>115</v>
      </c>
      <c r="BB2150" s="32" t="s">
        <v>115</v>
      </c>
      <c r="BC2150" s="32" t="s">
        <v>115</v>
      </c>
      <c r="BD2150" s="32" t="s">
        <v>115</v>
      </c>
      <c r="BE2150" s="32" t="s">
        <v>115</v>
      </c>
      <c r="BF2150" s="110" t="s">
        <v>115</v>
      </c>
      <c r="BG2150" s="32" t="s">
        <v>131</v>
      </c>
      <c r="BH2150" s="32" t="s">
        <v>115</v>
      </c>
      <c r="BI2150" s="32" t="s">
        <v>195</v>
      </c>
      <c r="BJ2150" s="32">
        <v>2</v>
      </c>
      <c r="BK2150" s="110">
        <v>45019</v>
      </c>
      <c r="BL2150" s="110">
        <v>45657</v>
      </c>
      <c r="BM2150" s="110">
        <v>45051</v>
      </c>
      <c r="BN2150" s="32" t="s">
        <v>115</v>
      </c>
      <c r="BO2150" s="32" t="s">
        <v>115</v>
      </c>
      <c r="BP2150" s="32" t="b">
        <v>0</v>
      </c>
      <c r="BQ2150" s="116">
        <v>4700</v>
      </c>
      <c r="BR2150" s="32" t="s">
        <v>134</v>
      </c>
      <c r="BS2150" s="116">
        <v>200.37139999999999</v>
      </c>
      <c r="BT2150" s="116">
        <v>200.37139999999999</v>
      </c>
      <c r="BU2150" s="116">
        <v>0</v>
      </c>
      <c r="BV2150" s="116">
        <v>2.5324</v>
      </c>
      <c r="BW2150" s="116">
        <v>186.98750000000001</v>
      </c>
      <c r="BX2150" s="116">
        <v>10.8515</v>
      </c>
      <c r="BY2150" s="116">
        <v>0</v>
      </c>
      <c r="BZ2150" s="116">
        <v>0</v>
      </c>
      <c r="CA2150" s="116">
        <v>0</v>
      </c>
      <c r="CB2150" s="116">
        <v>0</v>
      </c>
      <c r="CC2150" s="116">
        <v>0</v>
      </c>
      <c r="CD2150" s="116">
        <v>0</v>
      </c>
      <c r="CE2150" s="116">
        <v>200.37139999999999</v>
      </c>
      <c r="CF2150" s="32" t="s">
        <v>135</v>
      </c>
      <c r="CG2150" s="32" t="s">
        <v>136</v>
      </c>
      <c r="CH2150" s="32" t="s">
        <v>258</v>
      </c>
      <c r="CI2150" s="116">
        <v>0</v>
      </c>
      <c r="CJ2150" s="116">
        <v>0</v>
      </c>
      <c r="CK2150" s="116">
        <v>0</v>
      </c>
      <c r="CL2150" s="116">
        <v>189.51995000000002</v>
      </c>
      <c r="CM2150" s="116">
        <v>10.851490000000002</v>
      </c>
      <c r="CN2150" s="116">
        <v>0</v>
      </c>
      <c r="CO2150" s="113">
        <v>0</v>
      </c>
      <c r="CP2150" s="32" t="s">
        <v>134</v>
      </c>
      <c r="CQ2150" s="32" t="s">
        <v>115</v>
      </c>
      <c r="CR2150" s="32" t="s">
        <v>134</v>
      </c>
      <c r="CS2150" s="32" t="s">
        <v>115</v>
      </c>
      <c r="CT2150" s="113">
        <v>0</v>
      </c>
      <c r="CU2150" s="113">
        <v>1</v>
      </c>
      <c r="CV2150" s="33" t="s">
        <v>6506</v>
      </c>
    </row>
    <row r="2151" spans="2:100">
      <c r="B2151" s="31">
        <v>2147</v>
      </c>
      <c r="C2151" s="32" t="s">
        <v>6534</v>
      </c>
      <c r="D2151" s="128"/>
      <c r="E2151" s="128"/>
      <c r="F2151" s="32" t="s">
        <v>6535</v>
      </c>
      <c r="G2151" s="32" t="s">
        <v>6502</v>
      </c>
      <c r="H2151" s="32" t="s">
        <v>1944</v>
      </c>
      <c r="I2151" s="32" t="s">
        <v>118</v>
      </c>
      <c r="J2151" s="32" t="s">
        <v>115</v>
      </c>
      <c r="K2151" s="32" t="s">
        <v>115</v>
      </c>
      <c r="L2151" s="32" t="s">
        <v>404</v>
      </c>
      <c r="M2151" s="32" t="s">
        <v>5235</v>
      </c>
      <c r="N2151" s="32" t="s">
        <v>115</v>
      </c>
      <c r="O2151" s="32" t="s">
        <v>115</v>
      </c>
      <c r="P2151" s="110">
        <v>45471</v>
      </c>
      <c r="Q2151" s="32" t="s">
        <v>115</v>
      </c>
      <c r="R2151" s="32" t="s">
        <v>220</v>
      </c>
      <c r="S2151" s="32" t="s">
        <v>221</v>
      </c>
      <c r="T2151" s="32" t="s">
        <v>221</v>
      </c>
      <c r="U2151" s="32" t="s">
        <v>502</v>
      </c>
      <c r="V2151" s="32" t="s">
        <v>1512</v>
      </c>
      <c r="W2151" s="32" t="s">
        <v>123</v>
      </c>
      <c r="X2151" s="32" t="s">
        <v>278</v>
      </c>
      <c r="Y2151" s="128"/>
      <c r="Z2151" s="119" t="s">
        <v>115</v>
      </c>
      <c r="AA2151" s="119" t="s">
        <v>115</v>
      </c>
      <c r="AB2151" s="32" t="s">
        <v>1842</v>
      </c>
      <c r="AC2151" s="32" t="s">
        <v>115</v>
      </c>
      <c r="AD2151" s="32" t="s">
        <v>115</v>
      </c>
      <c r="AE2151" s="32" t="s">
        <v>115</v>
      </c>
      <c r="AF2151" s="32" t="s">
        <v>115</v>
      </c>
      <c r="AG2151" s="32" t="s">
        <v>4171</v>
      </c>
      <c r="AH2151" s="32" t="s">
        <v>115</v>
      </c>
      <c r="AI2151" s="32">
        <v>5550817</v>
      </c>
      <c r="AJ2151" s="32" t="s">
        <v>6504</v>
      </c>
      <c r="AK2151" s="32" t="s">
        <v>6505</v>
      </c>
      <c r="AL2151" s="32">
        <v>38</v>
      </c>
      <c r="AM2151" s="32">
        <v>93</v>
      </c>
      <c r="AN2151" s="32" t="s">
        <v>128</v>
      </c>
      <c r="AO2151" s="32" t="s">
        <v>129</v>
      </c>
      <c r="AP2151" s="32">
        <v>2023</v>
      </c>
      <c r="AQ2151" s="32" t="s">
        <v>130</v>
      </c>
      <c r="AR2151" s="32">
        <v>2023</v>
      </c>
      <c r="AS2151" s="32" t="s">
        <v>115</v>
      </c>
      <c r="AT2151" s="32" t="b">
        <v>0</v>
      </c>
      <c r="AU2151" s="32" t="s">
        <v>115</v>
      </c>
      <c r="AV2151" s="32" t="s">
        <v>115</v>
      </c>
      <c r="AW2151" s="32" t="s">
        <v>115</v>
      </c>
      <c r="AX2151" s="32" t="b">
        <v>0</v>
      </c>
      <c r="AY2151" s="32" t="s">
        <v>115</v>
      </c>
      <c r="AZ2151" s="110" t="s">
        <v>115</v>
      </c>
      <c r="BA2151" s="32" t="s">
        <v>115</v>
      </c>
      <c r="BB2151" s="32" t="s">
        <v>115</v>
      </c>
      <c r="BC2151" s="32" t="s">
        <v>115</v>
      </c>
      <c r="BD2151" s="32" t="s">
        <v>115</v>
      </c>
      <c r="BE2151" s="32" t="s">
        <v>115</v>
      </c>
      <c r="BF2151" s="110" t="s">
        <v>115</v>
      </c>
      <c r="BG2151" s="32" t="s">
        <v>131</v>
      </c>
      <c r="BH2151" s="32" t="s">
        <v>115</v>
      </c>
      <c r="BI2151" s="32" t="s">
        <v>195</v>
      </c>
      <c r="BJ2151" s="32">
        <v>2</v>
      </c>
      <c r="BK2151" s="110">
        <v>45229</v>
      </c>
      <c r="BL2151" s="110">
        <v>45657</v>
      </c>
      <c r="BM2151" s="110">
        <v>45235</v>
      </c>
      <c r="BN2151" s="32" t="s">
        <v>115</v>
      </c>
      <c r="BO2151" s="32" t="s">
        <v>115</v>
      </c>
      <c r="BP2151" s="32" t="b">
        <v>0</v>
      </c>
      <c r="BQ2151" s="116">
        <v>4700</v>
      </c>
      <c r="BR2151" s="32" t="s">
        <v>134</v>
      </c>
      <c r="BS2151" s="116">
        <v>119.4834</v>
      </c>
      <c r="BT2151" s="116">
        <v>119.4834</v>
      </c>
      <c r="BU2151" s="116">
        <v>0</v>
      </c>
      <c r="BV2151" s="116">
        <v>0.17330000000000001</v>
      </c>
      <c r="BW2151" s="116">
        <v>108.3946</v>
      </c>
      <c r="BX2151" s="116">
        <v>10.9155</v>
      </c>
      <c r="BY2151" s="116">
        <v>0</v>
      </c>
      <c r="BZ2151" s="116">
        <v>0</v>
      </c>
      <c r="CA2151" s="116">
        <v>0</v>
      </c>
      <c r="CB2151" s="116">
        <v>0</v>
      </c>
      <c r="CC2151" s="116">
        <v>0</v>
      </c>
      <c r="CD2151" s="116">
        <v>0</v>
      </c>
      <c r="CE2151" s="116">
        <v>119.4834</v>
      </c>
      <c r="CF2151" s="32" t="s">
        <v>135</v>
      </c>
      <c r="CG2151" s="32" t="s">
        <v>136</v>
      </c>
      <c r="CH2151" s="32" t="s">
        <v>258</v>
      </c>
      <c r="CI2151" s="116">
        <v>0</v>
      </c>
      <c r="CJ2151" s="116">
        <v>0</v>
      </c>
      <c r="CK2151" s="116">
        <v>0</v>
      </c>
      <c r="CL2151" s="116">
        <v>108.56787000000001</v>
      </c>
      <c r="CM2151" s="116">
        <v>10.915539999999998</v>
      </c>
      <c r="CN2151" s="116">
        <v>0</v>
      </c>
      <c r="CO2151" s="113">
        <v>0</v>
      </c>
      <c r="CP2151" s="32" t="s">
        <v>134</v>
      </c>
      <c r="CQ2151" s="32" t="s">
        <v>115</v>
      </c>
      <c r="CR2151" s="32" t="s">
        <v>134</v>
      </c>
      <c r="CS2151" s="32" t="s">
        <v>115</v>
      </c>
      <c r="CT2151" s="113">
        <v>0</v>
      </c>
      <c r="CU2151" s="113">
        <v>1</v>
      </c>
      <c r="CV2151" s="33" t="s">
        <v>6506</v>
      </c>
    </row>
    <row r="2152" spans="2:100">
      <c r="B2152" s="31">
        <v>2148</v>
      </c>
      <c r="C2152" s="32" t="s">
        <v>6536</v>
      </c>
      <c r="D2152" s="128"/>
      <c r="E2152" s="128"/>
      <c r="F2152" s="32" t="s">
        <v>2201</v>
      </c>
      <c r="G2152" s="32" t="s">
        <v>6502</v>
      </c>
      <c r="H2152" s="32" t="s">
        <v>1944</v>
      </c>
      <c r="I2152" s="32" t="s">
        <v>118</v>
      </c>
      <c r="J2152" s="32" t="s">
        <v>115</v>
      </c>
      <c r="K2152" s="32" t="s">
        <v>115</v>
      </c>
      <c r="L2152" s="32" t="s">
        <v>404</v>
      </c>
      <c r="M2152" s="32" t="s">
        <v>5235</v>
      </c>
      <c r="N2152" s="32" t="s">
        <v>115</v>
      </c>
      <c r="O2152" s="32" t="s">
        <v>115</v>
      </c>
      <c r="P2152" s="110">
        <v>45464</v>
      </c>
      <c r="Q2152" s="32" t="s">
        <v>115</v>
      </c>
      <c r="R2152" s="32" t="s">
        <v>220</v>
      </c>
      <c r="S2152" s="32" t="s">
        <v>221</v>
      </c>
      <c r="T2152" s="32" t="s">
        <v>221</v>
      </c>
      <c r="U2152" s="32" t="s">
        <v>502</v>
      </c>
      <c r="V2152" s="32" t="s">
        <v>1512</v>
      </c>
      <c r="W2152" s="32" t="s">
        <v>123</v>
      </c>
      <c r="X2152" s="32" t="s">
        <v>278</v>
      </c>
      <c r="Y2152" s="128"/>
      <c r="Z2152" s="119" t="s">
        <v>115</v>
      </c>
      <c r="AA2152" s="119" t="s">
        <v>115</v>
      </c>
      <c r="AB2152" s="32" t="s">
        <v>1728</v>
      </c>
      <c r="AC2152" s="32" t="s">
        <v>115</v>
      </c>
      <c r="AD2152" s="32" t="s">
        <v>115</v>
      </c>
      <c r="AE2152" s="32" t="s">
        <v>115</v>
      </c>
      <c r="AF2152" s="32" t="s">
        <v>115</v>
      </c>
      <c r="AG2152" s="32" t="s">
        <v>115</v>
      </c>
      <c r="AH2152" s="32" t="s">
        <v>115</v>
      </c>
      <c r="AI2152" s="32">
        <v>5550818</v>
      </c>
      <c r="AJ2152" s="32" t="s">
        <v>6504</v>
      </c>
      <c r="AK2152" s="32" t="s">
        <v>6505</v>
      </c>
      <c r="AL2152" s="32">
        <v>38</v>
      </c>
      <c r="AM2152" s="32">
        <v>93</v>
      </c>
      <c r="AN2152" s="32" t="s">
        <v>128</v>
      </c>
      <c r="AO2152" s="32" t="s">
        <v>129</v>
      </c>
      <c r="AP2152" s="32">
        <v>2023</v>
      </c>
      <c r="AQ2152" s="32" t="s">
        <v>130</v>
      </c>
      <c r="AR2152" s="32">
        <v>2022</v>
      </c>
      <c r="AS2152" s="32" t="s">
        <v>115</v>
      </c>
      <c r="AT2152" s="32" t="b">
        <v>0</v>
      </c>
      <c r="AU2152" s="32" t="s">
        <v>115</v>
      </c>
      <c r="AV2152" s="32" t="s">
        <v>115</v>
      </c>
      <c r="AW2152" s="32" t="s">
        <v>115</v>
      </c>
      <c r="AX2152" s="32" t="b">
        <v>0</v>
      </c>
      <c r="AY2152" s="32" t="s">
        <v>115</v>
      </c>
      <c r="AZ2152" s="110" t="s">
        <v>115</v>
      </c>
      <c r="BA2152" s="32" t="s">
        <v>115</v>
      </c>
      <c r="BB2152" s="32" t="s">
        <v>115</v>
      </c>
      <c r="BC2152" s="32" t="s">
        <v>115</v>
      </c>
      <c r="BD2152" s="32" t="s">
        <v>115</v>
      </c>
      <c r="BE2152" s="32" t="s">
        <v>115</v>
      </c>
      <c r="BF2152" s="110" t="s">
        <v>115</v>
      </c>
      <c r="BG2152" s="32" t="s">
        <v>131</v>
      </c>
      <c r="BH2152" s="32" t="s">
        <v>115</v>
      </c>
      <c r="BI2152" s="32" t="s">
        <v>195</v>
      </c>
      <c r="BJ2152" s="32">
        <v>2</v>
      </c>
      <c r="BK2152" s="110">
        <v>45031</v>
      </c>
      <c r="BL2152" s="110">
        <v>45657</v>
      </c>
      <c r="BM2152" s="110">
        <v>45038</v>
      </c>
      <c r="BN2152" s="32" t="s">
        <v>115</v>
      </c>
      <c r="BO2152" s="32" t="s">
        <v>115</v>
      </c>
      <c r="BP2152" s="32" t="b">
        <v>0</v>
      </c>
      <c r="BQ2152" s="116">
        <v>4700</v>
      </c>
      <c r="BR2152" s="32" t="s">
        <v>134</v>
      </c>
      <c r="BS2152" s="116">
        <v>110.6895</v>
      </c>
      <c r="BT2152" s="116">
        <v>110.6895</v>
      </c>
      <c r="BU2152" s="116">
        <v>0</v>
      </c>
      <c r="BV2152" s="116">
        <v>1.2130000000000001</v>
      </c>
      <c r="BW2152" s="116">
        <v>111.9098</v>
      </c>
      <c r="BX2152" s="116">
        <v>-2.4333</v>
      </c>
      <c r="BY2152" s="116">
        <v>0</v>
      </c>
      <c r="BZ2152" s="116">
        <v>0</v>
      </c>
      <c r="CA2152" s="116">
        <v>0</v>
      </c>
      <c r="CB2152" s="116">
        <v>0</v>
      </c>
      <c r="CC2152" s="116">
        <v>0</v>
      </c>
      <c r="CD2152" s="116">
        <v>0</v>
      </c>
      <c r="CE2152" s="116">
        <v>110.6895</v>
      </c>
      <c r="CF2152" s="32" t="s">
        <v>135</v>
      </c>
      <c r="CG2152" s="32" t="s">
        <v>136</v>
      </c>
      <c r="CH2152" s="32" t="s">
        <v>258</v>
      </c>
      <c r="CI2152" s="116">
        <v>0</v>
      </c>
      <c r="CJ2152" s="116">
        <v>0</v>
      </c>
      <c r="CK2152" s="116">
        <v>0</v>
      </c>
      <c r="CL2152" s="116">
        <v>113.12274999999998</v>
      </c>
      <c r="CM2152" s="116">
        <v>-2.4332600000000002</v>
      </c>
      <c r="CN2152" s="116">
        <v>0</v>
      </c>
      <c r="CO2152" s="113">
        <v>0</v>
      </c>
      <c r="CP2152" s="32" t="s">
        <v>134</v>
      </c>
      <c r="CQ2152" s="32" t="s">
        <v>115</v>
      </c>
      <c r="CR2152" s="32" t="s">
        <v>134</v>
      </c>
      <c r="CS2152" s="32" t="s">
        <v>115</v>
      </c>
      <c r="CT2152" s="113">
        <v>0</v>
      </c>
      <c r="CU2152" s="113">
        <v>1</v>
      </c>
      <c r="CV2152" s="33" t="s">
        <v>6506</v>
      </c>
    </row>
    <row r="2153" spans="2:100">
      <c r="B2153" s="34">
        <v>2149</v>
      </c>
      <c r="C2153" s="35" t="s">
        <v>6537</v>
      </c>
      <c r="D2153" s="130"/>
      <c r="E2153" s="130"/>
      <c r="F2153" s="35" t="s">
        <v>516</v>
      </c>
      <c r="G2153" s="35" t="s">
        <v>6502</v>
      </c>
      <c r="H2153" s="35" t="s">
        <v>1944</v>
      </c>
      <c r="I2153" s="35" t="s">
        <v>118</v>
      </c>
      <c r="J2153" s="35" t="s">
        <v>115</v>
      </c>
      <c r="K2153" s="35" t="s">
        <v>115</v>
      </c>
      <c r="L2153" s="35" t="s">
        <v>404</v>
      </c>
      <c r="M2153" s="35" t="s">
        <v>5235</v>
      </c>
      <c r="N2153" s="35" t="s">
        <v>115</v>
      </c>
      <c r="O2153" s="35" t="s">
        <v>115</v>
      </c>
      <c r="P2153" s="111">
        <v>45838</v>
      </c>
      <c r="Q2153" s="35" t="s">
        <v>115</v>
      </c>
      <c r="R2153" s="35" t="s">
        <v>220</v>
      </c>
      <c r="S2153" s="35" t="s">
        <v>221</v>
      </c>
      <c r="T2153" s="35" t="s">
        <v>221</v>
      </c>
      <c r="U2153" s="35" t="s">
        <v>518</v>
      </c>
      <c r="V2153" s="35" t="s">
        <v>1512</v>
      </c>
      <c r="W2153" s="35" t="s">
        <v>123</v>
      </c>
      <c r="X2153" s="35" t="s">
        <v>278</v>
      </c>
      <c r="Y2153" s="130"/>
      <c r="Z2153" s="120" t="s">
        <v>115</v>
      </c>
      <c r="AA2153" s="120" t="s">
        <v>115</v>
      </c>
      <c r="AB2153" s="35" t="s">
        <v>1842</v>
      </c>
      <c r="AC2153" s="35" t="s">
        <v>115</v>
      </c>
      <c r="AD2153" s="35" t="s">
        <v>115</v>
      </c>
      <c r="AE2153" s="35" t="s">
        <v>115</v>
      </c>
      <c r="AF2153" s="35" t="s">
        <v>115</v>
      </c>
      <c r="AG2153" s="35" t="s">
        <v>115</v>
      </c>
      <c r="AH2153" s="35" t="s">
        <v>115</v>
      </c>
      <c r="AI2153" s="35">
        <v>5550819</v>
      </c>
      <c r="AJ2153" s="35" t="s">
        <v>6504</v>
      </c>
      <c r="AK2153" s="35" t="s">
        <v>6505</v>
      </c>
      <c r="AL2153" s="35">
        <v>38</v>
      </c>
      <c r="AM2153" s="35">
        <v>93</v>
      </c>
      <c r="AN2153" s="35" t="s">
        <v>128</v>
      </c>
      <c r="AO2153" s="35" t="s">
        <v>129</v>
      </c>
      <c r="AP2153" s="35">
        <v>2023</v>
      </c>
      <c r="AQ2153" s="35" t="s">
        <v>130</v>
      </c>
      <c r="AR2153" s="35">
        <v>2022</v>
      </c>
      <c r="AS2153" s="35" t="s">
        <v>115</v>
      </c>
      <c r="AT2153" s="35" t="b">
        <v>0</v>
      </c>
      <c r="AU2153" s="35" t="s">
        <v>115</v>
      </c>
      <c r="AV2153" s="35" t="s">
        <v>115</v>
      </c>
      <c r="AW2153" s="35" t="s">
        <v>115</v>
      </c>
      <c r="AX2153" s="35" t="b">
        <v>0</v>
      </c>
      <c r="AY2153" s="35" t="s">
        <v>115</v>
      </c>
      <c r="AZ2153" s="111" t="s">
        <v>115</v>
      </c>
      <c r="BA2153" s="35" t="s">
        <v>115</v>
      </c>
      <c r="BB2153" s="35" t="s">
        <v>115</v>
      </c>
      <c r="BC2153" s="35" t="s">
        <v>115</v>
      </c>
      <c r="BD2153" s="35" t="s">
        <v>115</v>
      </c>
      <c r="BE2153" s="35" t="s">
        <v>115</v>
      </c>
      <c r="BF2153" s="111" t="s">
        <v>115</v>
      </c>
      <c r="BG2153" s="35" t="s">
        <v>131</v>
      </c>
      <c r="BH2153" s="35" t="s">
        <v>115</v>
      </c>
      <c r="BI2153" s="35" t="s">
        <v>195</v>
      </c>
      <c r="BJ2153" s="35">
        <v>2</v>
      </c>
      <c r="BK2153" s="111">
        <v>45290</v>
      </c>
      <c r="BL2153" s="111">
        <v>45657</v>
      </c>
      <c r="BM2153" s="111">
        <v>45291</v>
      </c>
      <c r="BN2153" s="35" t="s">
        <v>115</v>
      </c>
      <c r="BO2153" s="35" t="s">
        <v>115</v>
      </c>
      <c r="BP2153" s="35" t="b">
        <v>0</v>
      </c>
      <c r="BQ2153" s="117">
        <v>4700</v>
      </c>
      <c r="BR2153" s="35" t="s">
        <v>134</v>
      </c>
      <c r="BS2153" s="117">
        <v>18.523</v>
      </c>
      <c r="BT2153" s="117">
        <v>18.523</v>
      </c>
      <c r="BU2153" s="117">
        <v>0</v>
      </c>
      <c r="BV2153" s="117">
        <v>0.85119999999999996</v>
      </c>
      <c r="BW2153" s="117">
        <v>13.9869</v>
      </c>
      <c r="BX2153" s="117">
        <v>1.7081</v>
      </c>
      <c r="BY2153" s="117">
        <v>1.9767999999999999</v>
      </c>
      <c r="BZ2153" s="117">
        <v>0</v>
      </c>
      <c r="CA2153" s="117">
        <v>0</v>
      </c>
      <c r="CB2153" s="117">
        <v>0</v>
      </c>
      <c r="CC2153" s="117">
        <v>0</v>
      </c>
      <c r="CD2153" s="117">
        <v>0</v>
      </c>
      <c r="CE2153" s="117">
        <v>16.546199999999999</v>
      </c>
      <c r="CF2153" s="35" t="s">
        <v>135</v>
      </c>
      <c r="CG2153" s="35" t="s">
        <v>136</v>
      </c>
      <c r="CH2153" s="35" t="s">
        <v>156</v>
      </c>
      <c r="CI2153" s="117">
        <v>0</v>
      </c>
      <c r="CJ2153" s="117">
        <v>0</v>
      </c>
      <c r="CK2153" s="117">
        <v>0</v>
      </c>
      <c r="CL2153" s="117">
        <v>0</v>
      </c>
      <c r="CM2153" s="117">
        <v>0</v>
      </c>
      <c r="CN2153" s="117">
        <v>18.523020000000002</v>
      </c>
      <c r="CO2153" s="114">
        <v>0</v>
      </c>
      <c r="CP2153" s="35" t="s">
        <v>134</v>
      </c>
      <c r="CQ2153" s="35" t="s">
        <v>115</v>
      </c>
      <c r="CR2153" s="35" t="s">
        <v>134</v>
      </c>
      <c r="CS2153" s="35" t="s">
        <v>115</v>
      </c>
      <c r="CT2153" s="114">
        <v>0</v>
      </c>
      <c r="CU2153" s="114">
        <v>1</v>
      </c>
      <c r="CV2153" s="36" t="s">
        <v>6506</v>
      </c>
    </row>
    <row r="2154" spans="2:100">
      <c r="B2154" s="28">
        <v>2150</v>
      </c>
      <c r="C2154" s="29" t="s">
        <v>6538</v>
      </c>
      <c r="D2154" s="129"/>
      <c r="E2154" s="129"/>
      <c r="F2154" s="29" t="s">
        <v>3597</v>
      </c>
      <c r="G2154" s="29" t="s">
        <v>6502</v>
      </c>
      <c r="H2154" s="29" t="s">
        <v>1944</v>
      </c>
      <c r="I2154" s="29" t="s">
        <v>118</v>
      </c>
      <c r="J2154" s="29" t="s">
        <v>115</v>
      </c>
      <c r="K2154" s="29" t="s">
        <v>115</v>
      </c>
      <c r="L2154" s="29" t="s">
        <v>404</v>
      </c>
      <c r="M2154" s="29" t="s">
        <v>5235</v>
      </c>
      <c r="N2154" s="29" t="s">
        <v>115</v>
      </c>
      <c r="O2154" s="29" t="s">
        <v>115</v>
      </c>
      <c r="P2154" s="109">
        <v>45706</v>
      </c>
      <c r="Q2154" s="29" t="s">
        <v>115</v>
      </c>
      <c r="R2154" s="29" t="s">
        <v>220</v>
      </c>
      <c r="S2154" s="29" t="s">
        <v>221</v>
      </c>
      <c r="T2154" s="29" t="s">
        <v>221</v>
      </c>
      <c r="U2154" s="29" t="s">
        <v>502</v>
      </c>
      <c r="V2154" s="29" t="s">
        <v>1512</v>
      </c>
      <c r="W2154" s="29" t="s">
        <v>123</v>
      </c>
      <c r="X2154" s="29" t="s">
        <v>278</v>
      </c>
      <c r="Y2154" s="129"/>
      <c r="Z2154" s="118" t="s">
        <v>115</v>
      </c>
      <c r="AA2154" s="118" t="s">
        <v>115</v>
      </c>
      <c r="AB2154" s="29" t="s">
        <v>1728</v>
      </c>
      <c r="AC2154" s="29" t="s">
        <v>115</v>
      </c>
      <c r="AD2154" s="29" t="s">
        <v>115</v>
      </c>
      <c r="AE2154" s="29" t="s">
        <v>115</v>
      </c>
      <c r="AF2154" s="29" t="s">
        <v>115</v>
      </c>
      <c r="AG2154" s="29" t="s">
        <v>4171</v>
      </c>
      <c r="AH2154" s="29" t="s">
        <v>422</v>
      </c>
      <c r="AI2154" s="29">
        <v>5550820</v>
      </c>
      <c r="AJ2154" s="29" t="s">
        <v>6504</v>
      </c>
      <c r="AK2154" s="29" t="s">
        <v>6505</v>
      </c>
      <c r="AL2154" s="29">
        <v>38</v>
      </c>
      <c r="AM2154" s="29">
        <v>93</v>
      </c>
      <c r="AN2154" s="29" t="s">
        <v>128</v>
      </c>
      <c r="AO2154" s="29" t="s">
        <v>129</v>
      </c>
      <c r="AP2154" s="29">
        <v>2023</v>
      </c>
      <c r="AQ2154" s="29" t="s">
        <v>130</v>
      </c>
      <c r="AR2154" s="29">
        <v>2022</v>
      </c>
      <c r="AS2154" s="29" t="s">
        <v>115</v>
      </c>
      <c r="AT2154" s="29" t="b">
        <v>0</v>
      </c>
      <c r="AU2154" s="29" t="s">
        <v>115</v>
      </c>
      <c r="AV2154" s="29" t="s">
        <v>115</v>
      </c>
      <c r="AW2154" s="29" t="s">
        <v>115</v>
      </c>
      <c r="AX2154" s="29" t="b">
        <v>0</v>
      </c>
      <c r="AY2154" s="29" t="s">
        <v>115</v>
      </c>
      <c r="AZ2154" s="109" t="s">
        <v>115</v>
      </c>
      <c r="BA2154" s="29" t="s">
        <v>115</v>
      </c>
      <c r="BB2154" s="29" t="s">
        <v>115</v>
      </c>
      <c r="BC2154" s="29" t="s">
        <v>115</v>
      </c>
      <c r="BD2154" s="29" t="s">
        <v>115</v>
      </c>
      <c r="BE2154" s="29" t="s">
        <v>115</v>
      </c>
      <c r="BF2154" s="109" t="s">
        <v>115</v>
      </c>
      <c r="BG2154" s="29" t="s">
        <v>131</v>
      </c>
      <c r="BH2154" s="29" t="s">
        <v>115</v>
      </c>
      <c r="BI2154" s="29" t="s">
        <v>195</v>
      </c>
      <c r="BJ2154" s="29">
        <v>2</v>
      </c>
      <c r="BK2154" s="109">
        <v>45749</v>
      </c>
      <c r="BL2154" s="109">
        <v>45657</v>
      </c>
      <c r="BM2154" s="109">
        <v>45753</v>
      </c>
      <c r="BN2154" s="29" t="s">
        <v>115</v>
      </c>
      <c r="BO2154" s="29" t="s">
        <v>115</v>
      </c>
      <c r="BP2154" s="29" t="b">
        <v>0</v>
      </c>
      <c r="BQ2154" s="115">
        <v>4700</v>
      </c>
      <c r="BR2154" s="29" t="s">
        <v>134</v>
      </c>
      <c r="BS2154" s="115">
        <v>21.079799999999999</v>
      </c>
      <c r="BT2154" s="115">
        <v>21.079799999999999</v>
      </c>
      <c r="BU2154" s="115">
        <v>0</v>
      </c>
      <c r="BV2154" s="115">
        <v>1.4766999999999999</v>
      </c>
      <c r="BW2154" s="115">
        <v>22.153099999999998</v>
      </c>
      <c r="BX2154" s="115">
        <v>-2.5499999999999998</v>
      </c>
      <c r="BY2154" s="115">
        <v>0</v>
      </c>
      <c r="BZ2154" s="115">
        <v>0</v>
      </c>
      <c r="CA2154" s="115">
        <v>0</v>
      </c>
      <c r="CB2154" s="115">
        <v>0</v>
      </c>
      <c r="CC2154" s="115">
        <v>0</v>
      </c>
      <c r="CD2154" s="115">
        <v>0</v>
      </c>
      <c r="CE2154" s="115">
        <v>21.079799999999999</v>
      </c>
      <c r="CF2154" s="29" t="s">
        <v>135</v>
      </c>
      <c r="CG2154" s="29" t="s">
        <v>136</v>
      </c>
      <c r="CH2154" s="29" t="s">
        <v>156</v>
      </c>
      <c r="CI2154" s="115">
        <v>0</v>
      </c>
      <c r="CJ2154" s="115">
        <v>0</v>
      </c>
      <c r="CK2154" s="115">
        <v>0</v>
      </c>
      <c r="CL2154" s="115">
        <v>0</v>
      </c>
      <c r="CM2154" s="115">
        <v>0</v>
      </c>
      <c r="CN2154" s="115">
        <v>0</v>
      </c>
      <c r="CO2154" s="112">
        <v>0</v>
      </c>
      <c r="CP2154" s="29" t="s">
        <v>134</v>
      </c>
      <c r="CQ2154" s="29" t="s">
        <v>115</v>
      </c>
      <c r="CR2154" s="29" t="s">
        <v>134</v>
      </c>
      <c r="CS2154" s="29" t="s">
        <v>115</v>
      </c>
      <c r="CT2154" s="112">
        <v>0</v>
      </c>
      <c r="CU2154" s="112">
        <v>1</v>
      </c>
      <c r="CV2154" s="30" t="s">
        <v>6506</v>
      </c>
    </row>
    <row r="2155" spans="2:100">
      <c r="B2155" s="31">
        <v>2151</v>
      </c>
      <c r="C2155" s="32" t="s">
        <v>6539</v>
      </c>
      <c r="D2155" s="128"/>
      <c r="E2155" s="128"/>
      <c r="F2155" s="32" t="s">
        <v>3597</v>
      </c>
      <c r="G2155" s="32" t="s">
        <v>6502</v>
      </c>
      <c r="H2155" s="32" t="s">
        <v>1944</v>
      </c>
      <c r="I2155" s="32" t="s">
        <v>118</v>
      </c>
      <c r="J2155" s="32" t="s">
        <v>115</v>
      </c>
      <c r="K2155" s="32" t="s">
        <v>115</v>
      </c>
      <c r="L2155" s="32" t="s">
        <v>404</v>
      </c>
      <c r="M2155" s="32" t="s">
        <v>5235</v>
      </c>
      <c r="N2155" s="32" t="s">
        <v>115</v>
      </c>
      <c r="O2155" s="32" t="s">
        <v>115</v>
      </c>
      <c r="P2155" s="110">
        <v>45890</v>
      </c>
      <c r="Q2155" s="32" t="s">
        <v>115</v>
      </c>
      <c r="R2155" s="32" t="s">
        <v>220</v>
      </c>
      <c r="S2155" s="32" t="s">
        <v>221</v>
      </c>
      <c r="T2155" s="32" t="s">
        <v>221</v>
      </c>
      <c r="U2155" s="32" t="s">
        <v>502</v>
      </c>
      <c r="V2155" s="32" t="s">
        <v>1512</v>
      </c>
      <c r="W2155" s="32" t="s">
        <v>123</v>
      </c>
      <c r="X2155" s="32" t="s">
        <v>278</v>
      </c>
      <c r="Y2155" s="128"/>
      <c r="Z2155" s="119" t="s">
        <v>115</v>
      </c>
      <c r="AA2155" s="119" t="s">
        <v>115</v>
      </c>
      <c r="AB2155" s="32" t="s">
        <v>1728</v>
      </c>
      <c r="AC2155" s="32" t="s">
        <v>115</v>
      </c>
      <c r="AD2155" s="32" t="s">
        <v>115</v>
      </c>
      <c r="AE2155" s="32" t="s">
        <v>115</v>
      </c>
      <c r="AF2155" s="32" t="s">
        <v>115</v>
      </c>
      <c r="AG2155" s="32" t="s">
        <v>4171</v>
      </c>
      <c r="AH2155" s="32" t="s">
        <v>422</v>
      </c>
      <c r="AI2155" s="32">
        <v>5550821</v>
      </c>
      <c r="AJ2155" s="32" t="s">
        <v>6504</v>
      </c>
      <c r="AK2155" s="32" t="s">
        <v>6505</v>
      </c>
      <c r="AL2155" s="32">
        <v>38</v>
      </c>
      <c r="AM2155" s="32">
        <v>93</v>
      </c>
      <c r="AN2155" s="32" t="s">
        <v>128</v>
      </c>
      <c r="AO2155" s="32" t="s">
        <v>129</v>
      </c>
      <c r="AP2155" s="32">
        <v>2023</v>
      </c>
      <c r="AQ2155" s="32" t="s">
        <v>130</v>
      </c>
      <c r="AR2155" s="32">
        <v>2022</v>
      </c>
      <c r="AS2155" s="32" t="s">
        <v>115</v>
      </c>
      <c r="AT2155" s="32" t="b">
        <v>0</v>
      </c>
      <c r="AU2155" s="32" t="s">
        <v>115</v>
      </c>
      <c r="AV2155" s="32" t="s">
        <v>115</v>
      </c>
      <c r="AW2155" s="32" t="s">
        <v>115</v>
      </c>
      <c r="AX2155" s="32" t="b">
        <v>0</v>
      </c>
      <c r="AY2155" s="32" t="s">
        <v>115</v>
      </c>
      <c r="AZ2155" s="110" t="s">
        <v>115</v>
      </c>
      <c r="BA2155" s="32" t="s">
        <v>115</v>
      </c>
      <c r="BB2155" s="32" t="s">
        <v>115</v>
      </c>
      <c r="BC2155" s="32" t="s">
        <v>115</v>
      </c>
      <c r="BD2155" s="32" t="s">
        <v>115</v>
      </c>
      <c r="BE2155" s="32" t="s">
        <v>115</v>
      </c>
      <c r="BF2155" s="110" t="s">
        <v>115</v>
      </c>
      <c r="BG2155" s="32" t="s">
        <v>131</v>
      </c>
      <c r="BH2155" s="32" t="s">
        <v>115</v>
      </c>
      <c r="BI2155" s="32" t="s">
        <v>195</v>
      </c>
      <c r="BJ2155" s="32">
        <v>2</v>
      </c>
      <c r="BK2155" s="110">
        <v>45756</v>
      </c>
      <c r="BL2155" s="110">
        <v>45657</v>
      </c>
      <c r="BM2155" s="110">
        <v>45760</v>
      </c>
      <c r="BN2155" s="32" t="s">
        <v>115</v>
      </c>
      <c r="BO2155" s="32" t="s">
        <v>115</v>
      </c>
      <c r="BP2155" s="32" t="b">
        <v>0</v>
      </c>
      <c r="BQ2155" s="116">
        <v>4700</v>
      </c>
      <c r="BR2155" s="32" t="s">
        <v>134</v>
      </c>
      <c r="BS2155" s="116">
        <v>22.836099999999998</v>
      </c>
      <c r="BT2155" s="116">
        <v>22.836099999999998</v>
      </c>
      <c r="BU2155" s="116">
        <v>0</v>
      </c>
      <c r="BV2155" s="116">
        <v>0.90259999999999996</v>
      </c>
      <c r="BW2155" s="116">
        <v>24.483499999999999</v>
      </c>
      <c r="BX2155" s="116">
        <v>-2.5499999999999998</v>
      </c>
      <c r="BY2155" s="116">
        <v>0</v>
      </c>
      <c r="BZ2155" s="116">
        <v>0</v>
      </c>
      <c r="CA2155" s="116">
        <v>0</v>
      </c>
      <c r="CB2155" s="116">
        <v>0</v>
      </c>
      <c r="CC2155" s="116">
        <v>0</v>
      </c>
      <c r="CD2155" s="116">
        <v>0</v>
      </c>
      <c r="CE2155" s="116">
        <v>22.836099999999998</v>
      </c>
      <c r="CF2155" s="32" t="s">
        <v>135</v>
      </c>
      <c r="CG2155" s="32" t="s">
        <v>136</v>
      </c>
      <c r="CH2155" s="32" t="s">
        <v>156</v>
      </c>
      <c r="CI2155" s="116">
        <v>0</v>
      </c>
      <c r="CJ2155" s="116">
        <v>0</v>
      </c>
      <c r="CK2155" s="116">
        <v>0</v>
      </c>
      <c r="CL2155" s="116">
        <v>0</v>
      </c>
      <c r="CM2155" s="116">
        <v>0</v>
      </c>
      <c r="CN2155" s="116">
        <v>22.836099999999998</v>
      </c>
      <c r="CO2155" s="113">
        <v>0</v>
      </c>
      <c r="CP2155" s="32" t="s">
        <v>134</v>
      </c>
      <c r="CQ2155" s="32" t="s">
        <v>115</v>
      </c>
      <c r="CR2155" s="32" t="s">
        <v>134</v>
      </c>
      <c r="CS2155" s="32" t="s">
        <v>115</v>
      </c>
      <c r="CT2155" s="113">
        <v>0</v>
      </c>
      <c r="CU2155" s="113">
        <v>1</v>
      </c>
      <c r="CV2155" s="33" t="s">
        <v>6506</v>
      </c>
    </row>
    <row r="2156" spans="2:100">
      <c r="B2156" s="31">
        <v>2152</v>
      </c>
      <c r="C2156" s="32" t="s">
        <v>6540</v>
      </c>
      <c r="D2156" s="128"/>
      <c r="E2156" s="128"/>
      <c r="F2156" s="32" t="s">
        <v>6541</v>
      </c>
      <c r="G2156" s="32" t="s">
        <v>6502</v>
      </c>
      <c r="H2156" s="32" t="s">
        <v>1944</v>
      </c>
      <c r="I2156" s="32" t="s">
        <v>118</v>
      </c>
      <c r="J2156" s="32" t="s">
        <v>115</v>
      </c>
      <c r="K2156" s="32" t="s">
        <v>115</v>
      </c>
      <c r="L2156" s="32" t="s">
        <v>404</v>
      </c>
      <c r="M2156" s="32" t="s">
        <v>5235</v>
      </c>
      <c r="N2156" s="32" t="s">
        <v>115</v>
      </c>
      <c r="O2156" s="32" t="s">
        <v>115</v>
      </c>
      <c r="P2156" s="110">
        <v>45818</v>
      </c>
      <c r="Q2156" s="32" t="s">
        <v>115</v>
      </c>
      <c r="R2156" s="32" t="s">
        <v>220</v>
      </c>
      <c r="S2156" s="32" t="s">
        <v>221</v>
      </c>
      <c r="T2156" s="32" t="s">
        <v>221</v>
      </c>
      <c r="U2156" s="32" t="s">
        <v>502</v>
      </c>
      <c r="V2156" s="32" t="s">
        <v>1512</v>
      </c>
      <c r="W2156" s="32" t="s">
        <v>123</v>
      </c>
      <c r="X2156" s="32" t="s">
        <v>278</v>
      </c>
      <c r="Y2156" s="128"/>
      <c r="Z2156" s="119" t="s">
        <v>115</v>
      </c>
      <c r="AA2156" s="119" t="s">
        <v>115</v>
      </c>
      <c r="AB2156" s="32" t="s">
        <v>1728</v>
      </c>
      <c r="AC2156" s="32" t="s">
        <v>115</v>
      </c>
      <c r="AD2156" s="32" t="s">
        <v>115</v>
      </c>
      <c r="AE2156" s="32" t="s">
        <v>115</v>
      </c>
      <c r="AF2156" s="32" t="s">
        <v>115</v>
      </c>
      <c r="AG2156" s="32" t="s">
        <v>115</v>
      </c>
      <c r="AH2156" s="32" t="s">
        <v>115</v>
      </c>
      <c r="AI2156" s="32">
        <v>5550822</v>
      </c>
      <c r="AJ2156" s="32" t="s">
        <v>6504</v>
      </c>
      <c r="AK2156" s="32" t="s">
        <v>6505</v>
      </c>
      <c r="AL2156" s="32">
        <v>38</v>
      </c>
      <c r="AM2156" s="32">
        <v>93</v>
      </c>
      <c r="AN2156" s="32" t="s">
        <v>128</v>
      </c>
      <c r="AO2156" s="32" t="s">
        <v>129</v>
      </c>
      <c r="AP2156" s="32">
        <v>2023</v>
      </c>
      <c r="AQ2156" s="32" t="s">
        <v>130</v>
      </c>
      <c r="AR2156" s="32">
        <v>2022</v>
      </c>
      <c r="AS2156" s="32" t="s">
        <v>115</v>
      </c>
      <c r="AT2156" s="32" t="b">
        <v>0</v>
      </c>
      <c r="AU2156" s="32" t="s">
        <v>115</v>
      </c>
      <c r="AV2156" s="32" t="s">
        <v>115</v>
      </c>
      <c r="AW2156" s="32" t="s">
        <v>115</v>
      </c>
      <c r="AX2156" s="32" t="b">
        <v>0</v>
      </c>
      <c r="AY2156" s="32" t="s">
        <v>115</v>
      </c>
      <c r="AZ2156" s="110" t="s">
        <v>115</v>
      </c>
      <c r="BA2156" s="32" t="s">
        <v>115</v>
      </c>
      <c r="BB2156" s="32" t="s">
        <v>115</v>
      </c>
      <c r="BC2156" s="32" t="s">
        <v>115</v>
      </c>
      <c r="BD2156" s="32" t="s">
        <v>115</v>
      </c>
      <c r="BE2156" s="32" t="s">
        <v>115</v>
      </c>
      <c r="BF2156" s="110" t="s">
        <v>115</v>
      </c>
      <c r="BG2156" s="32" t="s">
        <v>131</v>
      </c>
      <c r="BH2156" s="32" t="s">
        <v>115</v>
      </c>
      <c r="BI2156" s="32" t="s">
        <v>195</v>
      </c>
      <c r="BJ2156" s="32">
        <v>2</v>
      </c>
      <c r="BK2156" s="110">
        <v>45214</v>
      </c>
      <c r="BL2156" s="110">
        <v>45657</v>
      </c>
      <c r="BM2156" s="110">
        <v>45214</v>
      </c>
      <c r="BN2156" s="32" t="s">
        <v>115</v>
      </c>
      <c r="BO2156" s="32" t="s">
        <v>115</v>
      </c>
      <c r="BP2156" s="32" t="b">
        <v>0</v>
      </c>
      <c r="BQ2156" s="116">
        <v>4700</v>
      </c>
      <c r="BR2156" s="32" t="s">
        <v>134</v>
      </c>
      <c r="BS2156" s="116">
        <v>60.030700000000003</v>
      </c>
      <c r="BT2156" s="116">
        <v>60.030700000000003</v>
      </c>
      <c r="BU2156" s="116">
        <v>0</v>
      </c>
      <c r="BV2156" s="116">
        <v>5.2457000000000003</v>
      </c>
      <c r="BW2156" s="116">
        <v>45.249600000000001</v>
      </c>
      <c r="BX2156" s="116">
        <v>9.5352999999999994</v>
      </c>
      <c r="BY2156" s="116">
        <v>0</v>
      </c>
      <c r="BZ2156" s="116">
        <v>0</v>
      </c>
      <c r="CA2156" s="116">
        <v>0</v>
      </c>
      <c r="CB2156" s="116">
        <v>0</v>
      </c>
      <c r="CC2156" s="116">
        <v>0</v>
      </c>
      <c r="CD2156" s="116">
        <v>0</v>
      </c>
      <c r="CE2156" s="116">
        <v>60.030700000000003</v>
      </c>
      <c r="CF2156" s="32" t="s">
        <v>135</v>
      </c>
      <c r="CG2156" s="32" t="s">
        <v>136</v>
      </c>
      <c r="CH2156" s="32" t="s">
        <v>258</v>
      </c>
      <c r="CI2156" s="116">
        <v>0</v>
      </c>
      <c r="CJ2156" s="116">
        <v>0</v>
      </c>
      <c r="CK2156" s="116">
        <v>0</v>
      </c>
      <c r="CL2156" s="116">
        <v>50.495330000000003</v>
      </c>
      <c r="CM2156" s="116">
        <v>9.5353200000000005</v>
      </c>
      <c r="CN2156" s="116">
        <v>0</v>
      </c>
      <c r="CO2156" s="113">
        <v>0</v>
      </c>
      <c r="CP2156" s="32" t="s">
        <v>134</v>
      </c>
      <c r="CQ2156" s="32" t="s">
        <v>115</v>
      </c>
      <c r="CR2156" s="32" t="s">
        <v>134</v>
      </c>
      <c r="CS2156" s="32" t="s">
        <v>115</v>
      </c>
      <c r="CT2156" s="113">
        <v>0</v>
      </c>
      <c r="CU2156" s="113">
        <v>1</v>
      </c>
      <c r="CV2156" s="33" t="s">
        <v>6506</v>
      </c>
    </row>
    <row r="2157" spans="2:100">
      <c r="B2157" s="31">
        <v>2153</v>
      </c>
      <c r="C2157" s="32" t="s">
        <v>6542</v>
      </c>
      <c r="D2157" s="128"/>
      <c r="E2157" s="128"/>
      <c r="F2157" s="32" t="s">
        <v>6435</v>
      </c>
      <c r="G2157" s="32" t="s">
        <v>6502</v>
      </c>
      <c r="H2157" s="32" t="s">
        <v>1944</v>
      </c>
      <c r="I2157" s="32" t="s">
        <v>118</v>
      </c>
      <c r="J2157" s="32" t="s">
        <v>115</v>
      </c>
      <c r="K2157" s="32" t="s">
        <v>115</v>
      </c>
      <c r="L2157" s="32" t="s">
        <v>404</v>
      </c>
      <c r="M2157" s="32" t="s">
        <v>5235</v>
      </c>
      <c r="N2157" s="32" t="s">
        <v>115</v>
      </c>
      <c r="O2157" s="32" t="s">
        <v>115</v>
      </c>
      <c r="P2157" s="110">
        <v>45836</v>
      </c>
      <c r="Q2157" s="32" t="s">
        <v>115</v>
      </c>
      <c r="R2157" s="32" t="s">
        <v>220</v>
      </c>
      <c r="S2157" s="32" t="s">
        <v>221</v>
      </c>
      <c r="T2157" s="32" t="s">
        <v>221</v>
      </c>
      <c r="U2157" s="32" t="s">
        <v>1574</v>
      </c>
      <c r="V2157" s="32" t="s">
        <v>1512</v>
      </c>
      <c r="W2157" s="32" t="s">
        <v>123</v>
      </c>
      <c r="X2157" s="32" t="s">
        <v>278</v>
      </c>
      <c r="Y2157" s="128"/>
      <c r="Z2157" s="119" t="s">
        <v>115</v>
      </c>
      <c r="AA2157" s="119" t="s">
        <v>115</v>
      </c>
      <c r="AB2157" s="32" t="s">
        <v>1842</v>
      </c>
      <c r="AC2157" s="32" t="s">
        <v>115</v>
      </c>
      <c r="AD2157" s="32" t="s">
        <v>115</v>
      </c>
      <c r="AE2157" s="32" t="s">
        <v>115</v>
      </c>
      <c r="AF2157" s="32" t="s">
        <v>115</v>
      </c>
      <c r="AG2157" s="32" t="s">
        <v>4171</v>
      </c>
      <c r="AH2157" s="32" t="s">
        <v>115</v>
      </c>
      <c r="AI2157" s="32">
        <v>5550823</v>
      </c>
      <c r="AJ2157" s="32" t="s">
        <v>6504</v>
      </c>
      <c r="AK2157" s="32" t="s">
        <v>6505</v>
      </c>
      <c r="AL2157" s="32">
        <v>38</v>
      </c>
      <c r="AM2157" s="32">
        <v>93</v>
      </c>
      <c r="AN2157" s="32" t="s">
        <v>128</v>
      </c>
      <c r="AO2157" s="32" t="s">
        <v>129</v>
      </c>
      <c r="AP2157" s="32">
        <v>2023</v>
      </c>
      <c r="AQ2157" s="32" t="s">
        <v>130</v>
      </c>
      <c r="AR2157" s="32">
        <v>2022</v>
      </c>
      <c r="AS2157" s="32" t="s">
        <v>115</v>
      </c>
      <c r="AT2157" s="32" t="b">
        <v>0</v>
      </c>
      <c r="AU2157" s="32" t="s">
        <v>115</v>
      </c>
      <c r="AV2157" s="32" t="s">
        <v>115</v>
      </c>
      <c r="AW2157" s="32" t="s">
        <v>115</v>
      </c>
      <c r="AX2157" s="32" t="b">
        <v>0</v>
      </c>
      <c r="AY2157" s="32" t="s">
        <v>115</v>
      </c>
      <c r="AZ2157" s="110" t="s">
        <v>115</v>
      </c>
      <c r="BA2157" s="32" t="s">
        <v>115</v>
      </c>
      <c r="BB2157" s="32" t="s">
        <v>115</v>
      </c>
      <c r="BC2157" s="32" t="s">
        <v>115</v>
      </c>
      <c r="BD2157" s="32" t="s">
        <v>115</v>
      </c>
      <c r="BE2157" s="32" t="s">
        <v>115</v>
      </c>
      <c r="BF2157" s="110" t="s">
        <v>115</v>
      </c>
      <c r="BG2157" s="32" t="s">
        <v>131</v>
      </c>
      <c r="BH2157" s="32" t="s">
        <v>115</v>
      </c>
      <c r="BI2157" s="32" t="s">
        <v>195</v>
      </c>
      <c r="BJ2157" s="32">
        <v>2</v>
      </c>
      <c r="BK2157" s="110">
        <v>45660</v>
      </c>
      <c r="BL2157" s="110">
        <v>45657</v>
      </c>
      <c r="BM2157" s="110">
        <v>45669</v>
      </c>
      <c r="BN2157" s="32" t="s">
        <v>115</v>
      </c>
      <c r="BO2157" s="32" t="s">
        <v>115</v>
      </c>
      <c r="BP2157" s="32" t="b">
        <v>0</v>
      </c>
      <c r="BQ2157" s="116">
        <v>4700</v>
      </c>
      <c r="BR2157" s="32" t="s">
        <v>134</v>
      </c>
      <c r="BS2157" s="116">
        <v>181.11660000000001</v>
      </c>
      <c r="BT2157" s="116">
        <v>181.11660000000001</v>
      </c>
      <c r="BU2157" s="116">
        <v>0</v>
      </c>
      <c r="BV2157" s="116">
        <v>1.6896</v>
      </c>
      <c r="BW2157" s="116">
        <v>137.62870000000001</v>
      </c>
      <c r="BX2157" s="116">
        <v>40.673699999999997</v>
      </c>
      <c r="BY2157" s="116">
        <v>1.1246</v>
      </c>
      <c r="BZ2157" s="116">
        <v>0</v>
      </c>
      <c r="CA2157" s="116">
        <v>0</v>
      </c>
      <c r="CB2157" s="116">
        <v>0</v>
      </c>
      <c r="CC2157" s="116">
        <v>0</v>
      </c>
      <c r="CD2157" s="116">
        <v>0</v>
      </c>
      <c r="CE2157" s="116">
        <v>179.99200000000002</v>
      </c>
      <c r="CF2157" s="32" t="s">
        <v>135</v>
      </c>
      <c r="CG2157" s="32" t="s">
        <v>136</v>
      </c>
      <c r="CH2157" s="32" t="s">
        <v>258</v>
      </c>
      <c r="CI2157" s="116">
        <v>0</v>
      </c>
      <c r="CJ2157" s="116">
        <v>0</v>
      </c>
      <c r="CK2157" s="116">
        <v>0</v>
      </c>
      <c r="CL2157" s="116">
        <v>139.31825000000001</v>
      </c>
      <c r="CM2157" s="116">
        <v>40.673679999999997</v>
      </c>
      <c r="CN2157" s="116">
        <v>1.12463</v>
      </c>
      <c r="CO2157" s="113">
        <v>0</v>
      </c>
      <c r="CP2157" s="32" t="s">
        <v>134</v>
      </c>
      <c r="CQ2157" s="32" t="s">
        <v>115</v>
      </c>
      <c r="CR2157" s="32" t="s">
        <v>134</v>
      </c>
      <c r="CS2157" s="32" t="s">
        <v>115</v>
      </c>
      <c r="CT2157" s="113">
        <v>0</v>
      </c>
      <c r="CU2157" s="113">
        <v>1</v>
      </c>
      <c r="CV2157" s="33" t="s">
        <v>6506</v>
      </c>
    </row>
    <row r="2158" spans="2:100">
      <c r="B2158" s="31">
        <v>2154</v>
      </c>
      <c r="C2158" s="32" t="s">
        <v>6543</v>
      </c>
      <c r="D2158" s="128"/>
      <c r="E2158" s="128"/>
      <c r="F2158" s="32" t="s">
        <v>1520</v>
      </c>
      <c r="G2158" s="32" t="s">
        <v>6502</v>
      </c>
      <c r="H2158" s="32" t="s">
        <v>1944</v>
      </c>
      <c r="I2158" s="32" t="s">
        <v>118</v>
      </c>
      <c r="J2158" s="32" t="s">
        <v>115</v>
      </c>
      <c r="K2158" s="32" t="s">
        <v>115</v>
      </c>
      <c r="L2158" s="32" t="s">
        <v>404</v>
      </c>
      <c r="M2158" s="32" t="s">
        <v>5235</v>
      </c>
      <c r="N2158" s="32" t="s">
        <v>115</v>
      </c>
      <c r="O2158" s="32" t="s">
        <v>115</v>
      </c>
      <c r="P2158" s="110">
        <v>45830</v>
      </c>
      <c r="Q2158" s="32" t="s">
        <v>115</v>
      </c>
      <c r="R2158" s="32" t="s">
        <v>220</v>
      </c>
      <c r="S2158" s="32" t="s">
        <v>221</v>
      </c>
      <c r="T2158" s="32" t="s">
        <v>221</v>
      </c>
      <c r="U2158" s="32" t="s">
        <v>502</v>
      </c>
      <c r="V2158" s="32" t="s">
        <v>1512</v>
      </c>
      <c r="W2158" s="32" t="s">
        <v>123</v>
      </c>
      <c r="X2158" s="32" t="s">
        <v>278</v>
      </c>
      <c r="Y2158" s="128"/>
      <c r="Z2158" s="119" t="s">
        <v>115</v>
      </c>
      <c r="AA2158" s="119" t="s">
        <v>115</v>
      </c>
      <c r="AB2158" s="32" t="s">
        <v>1728</v>
      </c>
      <c r="AC2158" s="32" t="s">
        <v>115</v>
      </c>
      <c r="AD2158" s="32" t="s">
        <v>115</v>
      </c>
      <c r="AE2158" s="32" t="s">
        <v>115</v>
      </c>
      <c r="AF2158" s="32" t="s">
        <v>115</v>
      </c>
      <c r="AG2158" s="32" t="s">
        <v>4171</v>
      </c>
      <c r="AH2158" s="32" t="s">
        <v>115</v>
      </c>
      <c r="AI2158" s="32">
        <v>5550824</v>
      </c>
      <c r="AJ2158" s="32" t="s">
        <v>6504</v>
      </c>
      <c r="AK2158" s="32" t="s">
        <v>6505</v>
      </c>
      <c r="AL2158" s="32">
        <v>38</v>
      </c>
      <c r="AM2158" s="32">
        <v>93</v>
      </c>
      <c r="AN2158" s="32" t="s">
        <v>128</v>
      </c>
      <c r="AO2158" s="32" t="s">
        <v>129</v>
      </c>
      <c r="AP2158" s="32">
        <v>2023</v>
      </c>
      <c r="AQ2158" s="32" t="s">
        <v>130</v>
      </c>
      <c r="AR2158" s="32">
        <v>2022</v>
      </c>
      <c r="AS2158" s="32" t="s">
        <v>115</v>
      </c>
      <c r="AT2158" s="32" t="b">
        <v>0</v>
      </c>
      <c r="AU2158" s="32" t="s">
        <v>115</v>
      </c>
      <c r="AV2158" s="32" t="s">
        <v>115</v>
      </c>
      <c r="AW2158" s="32" t="s">
        <v>115</v>
      </c>
      <c r="AX2158" s="32" t="b">
        <v>0</v>
      </c>
      <c r="AY2158" s="32" t="s">
        <v>115</v>
      </c>
      <c r="AZ2158" s="110" t="s">
        <v>115</v>
      </c>
      <c r="BA2158" s="32" t="s">
        <v>115</v>
      </c>
      <c r="BB2158" s="32" t="s">
        <v>115</v>
      </c>
      <c r="BC2158" s="32" t="s">
        <v>115</v>
      </c>
      <c r="BD2158" s="32" t="s">
        <v>115</v>
      </c>
      <c r="BE2158" s="32" t="s">
        <v>115</v>
      </c>
      <c r="BF2158" s="110" t="s">
        <v>115</v>
      </c>
      <c r="BG2158" s="32" t="s">
        <v>131</v>
      </c>
      <c r="BH2158" s="32" t="s">
        <v>115</v>
      </c>
      <c r="BI2158" s="32" t="s">
        <v>195</v>
      </c>
      <c r="BJ2158" s="32">
        <v>2</v>
      </c>
      <c r="BK2158" s="110">
        <v>45336</v>
      </c>
      <c r="BL2158" s="110">
        <v>45657</v>
      </c>
      <c r="BM2158" s="110">
        <v>45336</v>
      </c>
      <c r="BN2158" s="32" t="s">
        <v>115</v>
      </c>
      <c r="BO2158" s="32" t="s">
        <v>115</v>
      </c>
      <c r="BP2158" s="32" t="b">
        <v>0</v>
      </c>
      <c r="BQ2158" s="116">
        <v>4700</v>
      </c>
      <c r="BR2158" s="32" t="s">
        <v>134</v>
      </c>
      <c r="BS2158" s="116">
        <v>63.395299999999999</v>
      </c>
      <c r="BT2158" s="116">
        <v>63.395299999999999</v>
      </c>
      <c r="BU2158" s="116">
        <v>0</v>
      </c>
      <c r="BV2158" s="116">
        <v>1.7329000000000001</v>
      </c>
      <c r="BW2158" s="116">
        <v>60.537799999999997</v>
      </c>
      <c r="BX2158" s="116">
        <v>0</v>
      </c>
      <c r="BY2158" s="116">
        <v>1.1246</v>
      </c>
      <c r="BZ2158" s="116">
        <v>0</v>
      </c>
      <c r="CA2158" s="116">
        <v>0</v>
      </c>
      <c r="CB2158" s="116">
        <v>0</v>
      </c>
      <c r="CC2158" s="116">
        <v>0</v>
      </c>
      <c r="CD2158" s="116">
        <v>0</v>
      </c>
      <c r="CE2158" s="116">
        <v>62.270699999999998</v>
      </c>
      <c r="CF2158" s="32" t="s">
        <v>135</v>
      </c>
      <c r="CG2158" s="32" t="s">
        <v>136</v>
      </c>
      <c r="CH2158" s="32" t="s">
        <v>178</v>
      </c>
      <c r="CI2158" s="116">
        <v>0</v>
      </c>
      <c r="CJ2158" s="116">
        <v>0</v>
      </c>
      <c r="CK2158" s="116">
        <v>0</v>
      </c>
      <c r="CL2158" s="116">
        <v>62.270689999999995</v>
      </c>
      <c r="CM2158" s="116">
        <v>0</v>
      </c>
      <c r="CN2158" s="116">
        <v>1.12463</v>
      </c>
      <c r="CO2158" s="113">
        <v>0</v>
      </c>
      <c r="CP2158" s="32" t="s">
        <v>134</v>
      </c>
      <c r="CQ2158" s="32" t="s">
        <v>115</v>
      </c>
      <c r="CR2158" s="32" t="s">
        <v>134</v>
      </c>
      <c r="CS2158" s="32" t="s">
        <v>115</v>
      </c>
      <c r="CT2158" s="113">
        <v>0</v>
      </c>
      <c r="CU2158" s="113">
        <v>1</v>
      </c>
      <c r="CV2158" s="33" t="s">
        <v>6506</v>
      </c>
    </row>
    <row r="2159" spans="2:100">
      <c r="B2159" s="31">
        <v>2155</v>
      </c>
      <c r="C2159" s="32" t="s">
        <v>6544</v>
      </c>
      <c r="D2159" s="128"/>
      <c r="E2159" s="128"/>
      <c r="F2159" s="32" t="s">
        <v>6446</v>
      </c>
      <c r="G2159" s="32" t="s">
        <v>6502</v>
      </c>
      <c r="H2159" s="32" t="s">
        <v>1944</v>
      </c>
      <c r="I2159" s="32" t="s">
        <v>118</v>
      </c>
      <c r="J2159" s="32" t="s">
        <v>115</v>
      </c>
      <c r="K2159" s="32" t="s">
        <v>115</v>
      </c>
      <c r="L2159" s="32" t="s">
        <v>404</v>
      </c>
      <c r="M2159" s="32" t="s">
        <v>5235</v>
      </c>
      <c r="N2159" s="32" t="s">
        <v>115</v>
      </c>
      <c r="O2159" s="32" t="s">
        <v>115</v>
      </c>
      <c r="P2159" s="110">
        <v>45709</v>
      </c>
      <c r="Q2159" s="32" t="s">
        <v>115</v>
      </c>
      <c r="R2159" s="32" t="s">
        <v>220</v>
      </c>
      <c r="S2159" s="32" t="s">
        <v>221</v>
      </c>
      <c r="T2159" s="32" t="s">
        <v>221</v>
      </c>
      <c r="U2159" s="32" t="s">
        <v>1574</v>
      </c>
      <c r="V2159" s="32" t="s">
        <v>1512</v>
      </c>
      <c r="W2159" s="32" t="s">
        <v>123</v>
      </c>
      <c r="X2159" s="32" t="s">
        <v>278</v>
      </c>
      <c r="Y2159" s="128"/>
      <c r="Z2159" s="119" t="s">
        <v>115</v>
      </c>
      <c r="AA2159" s="119" t="s">
        <v>115</v>
      </c>
      <c r="AB2159" s="32" t="s">
        <v>1728</v>
      </c>
      <c r="AC2159" s="32" t="s">
        <v>115</v>
      </c>
      <c r="AD2159" s="32" t="s">
        <v>115</v>
      </c>
      <c r="AE2159" s="32" t="s">
        <v>115</v>
      </c>
      <c r="AF2159" s="32" t="s">
        <v>115</v>
      </c>
      <c r="AG2159" s="32" t="s">
        <v>4171</v>
      </c>
      <c r="AH2159" s="32" t="s">
        <v>115</v>
      </c>
      <c r="AI2159" s="32">
        <v>5550825</v>
      </c>
      <c r="AJ2159" s="32" t="s">
        <v>6504</v>
      </c>
      <c r="AK2159" s="32" t="s">
        <v>6505</v>
      </c>
      <c r="AL2159" s="32">
        <v>38</v>
      </c>
      <c r="AM2159" s="32">
        <v>93</v>
      </c>
      <c r="AN2159" s="32" t="s">
        <v>128</v>
      </c>
      <c r="AO2159" s="32" t="s">
        <v>129</v>
      </c>
      <c r="AP2159" s="32">
        <v>2023</v>
      </c>
      <c r="AQ2159" s="32" t="s">
        <v>130</v>
      </c>
      <c r="AR2159" s="32">
        <v>2022</v>
      </c>
      <c r="AS2159" s="32" t="s">
        <v>115</v>
      </c>
      <c r="AT2159" s="32" t="b">
        <v>0</v>
      </c>
      <c r="AU2159" s="32" t="s">
        <v>115</v>
      </c>
      <c r="AV2159" s="32" t="s">
        <v>115</v>
      </c>
      <c r="AW2159" s="32" t="s">
        <v>115</v>
      </c>
      <c r="AX2159" s="32" t="b">
        <v>0</v>
      </c>
      <c r="AY2159" s="32" t="s">
        <v>115</v>
      </c>
      <c r="AZ2159" s="110" t="s">
        <v>115</v>
      </c>
      <c r="BA2159" s="32" t="s">
        <v>115</v>
      </c>
      <c r="BB2159" s="32" t="s">
        <v>115</v>
      </c>
      <c r="BC2159" s="32" t="s">
        <v>115</v>
      </c>
      <c r="BD2159" s="32" t="s">
        <v>115</v>
      </c>
      <c r="BE2159" s="32" t="s">
        <v>115</v>
      </c>
      <c r="BF2159" s="110" t="s">
        <v>115</v>
      </c>
      <c r="BG2159" s="32" t="s">
        <v>131</v>
      </c>
      <c r="BH2159" s="32" t="s">
        <v>115</v>
      </c>
      <c r="BI2159" s="32" t="s">
        <v>195</v>
      </c>
      <c r="BJ2159" s="32">
        <v>2</v>
      </c>
      <c r="BK2159" s="110">
        <v>45363</v>
      </c>
      <c r="BL2159" s="110">
        <v>45657</v>
      </c>
      <c r="BM2159" s="110">
        <v>45363</v>
      </c>
      <c r="BN2159" s="32" t="s">
        <v>115</v>
      </c>
      <c r="BO2159" s="32" t="s">
        <v>115</v>
      </c>
      <c r="BP2159" s="32" t="b">
        <v>0</v>
      </c>
      <c r="BQ2159" s="116">
        <v>4700</v>
      </c>
      <c r="BR2159" s="32" t="s">
        <v>134</v>
      </c>
      <c r="BS2159" s="116">
        <v>46.5321</v>
      </c>
      <c r="BT2159" s="116">
        <v>46.5321</v>
      </c>
      <c r="BU2159" s="116">
        <v>0</v>
      </c>
      <c r="BV2159" s="116">
        <v>12.338100000000001</v>
      </c>
      <c r="BW2159" s="116">
        <v>25.8369</v>
      </c>
      <c r="BX2159" s="116">
        <v>8.3571000000000009</v>
      </c>
      <c r="BY2159" s="116">
        <v>0</v>
      </c>
      <c r="BZ2159" s="116">
        <v>0</v>
      </c>
      <c r="CA2159" s="116">
        <v>0</v>
      </c>
      <c r="CB2159" s="116">
        <v>0</v>
      </c>
      <c r="CC2159" s="116">
        <v>0</v>
      </c>
      <c r="CD2159" s="116">
        <v>0</v>
      </c>
      <c r="CE2159" s="116">
        <v>46.5321</v>
      </c>
      <c r="CF2159" s="32" t="s">
        <v>135</v>
      </c>
      <c r="CG2159" s="32" t="s">
        <v>136</v>
      </c>
      <c r="CH2159" s="32" t="s">
        <v>258</v>
      </c>
      <c r="CI2159" s="116">
        <v>0</v>
      </c>
      <c r="CJ2159" s="116">
        <v>0</v>
      </c>
      <c r="CK2159" s="116">
        <v>0</v>
      </c>
      <c r="CL2159" s="116">
        <v>38.175010000000007</v>
      </c>
      <c r="CM2159" s="116">
        <v>8.357059999999997</v>
      </c>
      <c r="CN2159" s="116">
        <v>0</v>
      </c>
      <c r="CO2159" s="113">
        <v>0</v>
      </c>
      <c r="CP2159" s="32" t="s">
        <v>134</v>
      </c>
      <c r="CQ2159" s="32" t="s">
        <v>115</v>
      </c>
      <c r="CR2159" s="32" t="s">
        <v>134</v>
      </c>
      <c r="CS2159" s="32" t="s">
        <v>115</v>
      </c>
      <c r="CT2159" s="113">
        <v>0</v>
      </c>
      <c r="CU2159" s="113">
        <v>1</v>
      </c>
      <c r="CV2159" s="33" t="s">
        <v>6506</v>
      </c>
    </row>
    <row r="2160" spans="2:100">
      <c r="B2160" s="31">
        <v>2156</v>
      </c>
      <c r="C2160" s="32" t="s">
        <v>6545</v>
      </c>
      <c r="D2160" s="128"/>
      <c r="E2160" s="128"/>
      <c r="F2160" s="32" t="s">
        <v>6469</v>
      </c>
      <c r="G2160" s="32" t="s">
        <v>6502</v>
      </c>
      <c r="H2160" s="32" t="s">
        <v>1944</v>
      </c>
      <c r="I2160" s="32" t="s">
        <v>118</v>
      </c>
      <c r="J2160" s="32" t="s">
        <v>115</v>
      </c>
      <c r="K2160" s="32" t="s">
        <v>115</v>
      </c>
      <c r="L2160" s="32" t="s">
        <v>404</v>
      </c>
      <c r="M2160" s="32" t="s">
        <v>5235</v>
      </c>
      <c r="N2160" s="32" t="s">
        <v>115</v>
      </c>
      <c r="O2160" s="32" t="s">
        <v>115</v>
      </c>
      <c r="P2160" s="110">
        <v>45806</v>
      </c>
      <c r="Q2160" s="32" t="s">
        <v>115</v>
      </c>
      <c r="R2160" s="32" t="s">
        <v>220</v>
      </c>
      <c r="S2160" s="32" t="s">
        <v>221</v>
      </c>
      <c r="T2160" s="32" t="s">
        <v>221</v>
      </c>
      <c r="U2160" s="32" t="s">
        <v>1574</v>
      </c>
      <c r="V2160" s="32" t="s">
        <v>1512</v>
      </c>
      <c r="W2160" s="32" t="s">
        <v>123</v>
      </c>
      <c r="X2160" s="32" t="s">
        <v>278</v>
      </c>
      <c r="Y2160" s="128"/>
      <c r="Z2160" s="119" t="s">
        <v>115</v>
      </c>
      <c r="AA2160" s="119" t="s">
        <v>115</v>
      </c>
      <c r="AB2160" s="32" t="s">
        <v>1728</v>
      </c>
      <c r="AC2160" s="32" t="s">
        <v>115</v>
      </c>
      <c r="AD2160" s="32" t="s">
        <v>115</v>
      </c>
      <c r="AE2160" s="32" t="s">
        <v>115</v>
      </c>
      <c r="AF2160" s="32" t="s">
        <v>115</v>
      </c>
      <c r="AG2160" s="32" t="s">
        <v>4171</v>
      </c>
      <c r="AH2160" s="32" t="s">
        <v>115</v>
      </c>
      <c r="AI2160" s="32">
        <v>5550826</v>
      </c>
      <c r="AJ2160" s="32" t="s">
        <v>6504</v>
      </c>
      <c r="AK2160" s="32" t="s">
        <v>6505</v>
      </c>
      <c r="AL2160" s="32">
        <v>38</v>
      </c>
      <c r="AM2160" s="32">
        <v>93</v>
      </c>
      <c r="AN2160" s="32" t="s">
        <v>128</v>
      </c>
      <c r="AO2160" s="32" t="s">
        <v>129</v>
      </c>
      <c r="AP2160" s="32">
        <v>2023</v>
      </c>
      <c r="AQ2160" s="32" t="s">
        <v>130</v>
      </c>
      <c r="AR2160" s="32">
        <v>2022</v>
      </c>
      <c r="AS2160" s="32" t="s">
        <v>115</v>
      </c>
      <c r="AT2160" s="32" t="b">
        <v>0</v>
      </c>
      <c r="AU2160" s="32" t="s">
        <v>115</v>
      </c>
      <c r="AV2160" s="32" t="s">
        <v>115</v>
      </c>
      <c r="AW2160" s="32" t="s">
        <v>115</v>
      </c>
      <c r="AX2160" s="32" t="b">
        <v>0</v>
      </c>
      <c r="AY2160" s="32" t="s">
        <v>115</v>
      </c>
      <c r="AZ2160" s="110" t="s">
        <v>115</v>
      </c>
      <c r="BA2160" s="32" t="s">
        <v>115</v>
      </c>
      <c r="BB2160" s="32" t="s">
        <v>115</v>
      </c>
      <c r="BC2160" s="32" t="s">
        <v>115</v>
      </c>
      <c r="BD2160" s="32" t="s">
        <v>115</v>
      </c>
      <c r="BE2160" s="32" t="s">
        <v>115</v>
      </c>
      <c r="BF2160" s="110" t="s">
        <v>115</v>
      </c>
      <c r="BG2160" s="32" t="s">
        <v>131</v>
      </c>
      <c r="BH2160" s="32" t="s">
        <v>115</v>
      </c>
      <c r="BI2160" s="32" t="s">
        <v>195</v>
      </c>
      <c r="BJ2160" s="32">
        <v>2</v>
      </c>
      <c r="BK2160" s="110">
        <v>45379</v>
      </c>
      <c r="BL2160" s="110">
        <v>45657</v>
      </c>
      <c r="BM2160" s="110">
        <v>45379</v>
      </c>
      <c r="BN2160" s="32" t="s">
        <v>115</v>
      </c>
      <c r="BO2160" s="32" t="s">
        <v>115</v>
      </c>
      <c r="BP2160" s="32" t="b">
        <v>0</v>
      </c>
      <c r="BQ2160" s="116">
        <v>4700</v>
      </c>
      <c r="BR2160" s="32" t="s">
        <v>134</v>
      </c>
      <c r="BS2160" s="116">
        <v>81.916799999999995</v>
      </c>
      <c r="BT2160" s="116">
        <v>81.916799999999995</v>
      </c>
      <c r="BU2160" s="116">
        <v>0</v>
      </c>
      <c r="BV2160" s="116">
        <v>1.9488000000000001</v>
      </c>
      <c r="BW2160" s="116">
        <v>47.567500000000003</v>
      </c>
      <c r="BX2160" s="116">
        <v>32.400500000000001</v>
      </c>
      <c r="BY2160" s="116">
        <v>0</v>
      </c>
      <c r="BZ2160" s="116">
        <v>0</v>
      </c>
      <c r="CA2160" s="116">
        <v>0</v>
      </c>
      <c r="CB2160" s="116">
        <v>0</v>
      </c>
      <c r="CC2160" s="116">
        <v>0</v>
      </c>
      <c r="CD2160" s="116">
        <v>0</v>
      </c>
      <c r="CE2160" s="116">
        <v>81.916799999999995</v>
      </c>
      <c r="CF2160" s="32" t="s">
        <v>135</v>
      </c>
      <c r="CG2160" s="32" t="s">
        <v>136</v>
      </c>
      <c r="CH2160" s="32" t="s">
        <v>258</v>
      </c>
      <c r="CI2160" s="116">
        <v>0</v>
      </c>
      <c r="CJ2160" s="116">
        <v>0</v>
      </c>
      <c r="CK2160" s="116">
        <v>0</v>
      </c>
      <c r="CL2160" s="116">
        <v>49.516289999999991</v>
      </c>
      <c r="CM2160" s="116">
        <v>32.400539999999999</v>
      </c>
      <c r="CN2160" s="116">
        <v>0</v>
      </c>
      <c r="CO2160" s="113">
        <v>0</v>
      </c>
      <c r="CP2160" s="32" t="s">
        <v>134</v>
      </c>
      <c r="CQ2160" s="32" t="s">
        <v>115</v>
      </c>
      <c r="CR2160" s="32" t="s">
        <v>134</v>
      </c>
      <c r="CS2160" s="32" t="s">
        <v>115</v>
      </c>
      <c r="CT2160" s="113">
        <v>0</v>
      </c>
      <c r="CU2160" s="113">
        <v>1</v>
      </c>
      <c r="CV2160" s="33" t="s">
        <v>6506</v>
      </c>
    </row>
    <row r="2161" spans="2:100">
      <c r="B2161" s="31">
        <v>2157</v>
      </c>
      <c r="C2161" s="32" t="s">
        <v>6546</v>
      </c>
      <c r="D2161" s="128"/>
      <c r="E2161" s="128"/>
      <c r="F2161" s="32" t="s">
        <v>2285</v>
      </c>
      <c r="G2161" s="32" t="s">
        <v>6502</v>
      </c>
      <c r="H2161" s="32" t="s">
        <v>1944</v>
      </c>
      <c r="I2161" s="32" t="s">
        <v>118</v>
      </c>
      <c r="J2161" s="32" t="s">
        <v>115</v>
      </c>
      <c r="K2161" s="32" t="s">
        <v>115</v>
      </c>
      <c r="L2161" s="32" t="s">
        <v>404</v>
      </c>
      <c r="M2161" s="32" t="s">
        <v>5235</v>
      </c>
      <c r="N2161" s="32" t="s">
        <v>115</v>
      </c>
      <c r="O2161" s="32" t="s">
        <v>115</v>
      </c>
      <c r="P2161" s="110">
        <v>45791</v>
      </c>
      <c r="Q2161" s="32" t="s">
        <v>115</v>
      </c>
      <c r="R2161" s="32" t="s">
        <v>220</v>
      </c>
      <c r="S2161" s="32" t="s">
        <v>221</v>
      </c>
      <c r="T2161" s="32" t="s">
        <v>221</v>
      </c>
      <c r="U2161" s="32" t="s">
        <v>1574</v>
      </c>
      <c r="V2161" s="32" t="s">
        <v>1512</v>
      </c>
      <c r="W2161" s="32" t="s">
        <v>123</v>
      </c>
      <c r="X2161" s="32" t="s">
        <v>278</v>
      </c>
      <c r="Y2161" s="128"/>
      <c r="Z2161" s="119" t="s">
        <v>115</v>
      </c>
      <c r="AA2161" s="119" t="s">
        <v>115</v>
      </c>
      <c r="AB2161" s="32" t="s">
        <v>1728</v>
      </c>
      <c r="AC2161" s="32" t="s">
        <v>115</v>
      </c>
      <c r="AD2161" s="32" t="s">
        <v>115</v>
      </c>
      <c r="AE2161" s="32" t="s">
        <v>115</v>
      </c>
      <c r="AF2161" s="32" t="s">
        <v>115</v>
      </c>
      <c r="AG2161" s="32" t="s">
        <v>4171</v>
      </c>
      <c r="AH2161" s="32" t="s">
        <v>115</v>
      </c>
      <c r="AI2161" s="32">
        <v>5550827</v>
      </c>
      <c r="AJ2161" s="32" t="s">
        <v>6504</v>
      </c>
      <c r="AK2161" s="32" t="s">
        <v>6505</v>
      </c>
      <c r="AL2161" s="32">
        <v>38</v>
      </c>
      <c r="AM2161" s="32">
        <v>93</v>
      </c>
      <c r="AN2161" s="32" t="s">
        <v>128</v>
      </c>
      <c r="AO2161" s="32" t="s">
        <v>129</v>
      </c>
      <c r="AP2161" s="32">
        <v>2023</v>
      </c>
      <c r="AQ2161" s="32" t="s">
        <v>130</v>
      </c>
      <c r="AR2161" s="32">
        <v>2022</v>
      </c>
      <c r="AS2161" s="32" t="s">
        <v>115</v>
      </c>
      <c r="AT2161" s="32" t="b">
        <v>0</v>
      </c>
      <c r="AU2161" s="32" t="s">
        <v>115</v>
      </c>
      <c r="AV2161" s="32" t="s">
        <v>115</v>
      </c>
      <c r="AW2161" s="32" t="s">
        <v>115</v>
      </c>
      <c r="AX2161" s="32" t="b">
        <v>0</v>
      </c>
      <c r="AY2161" s="32" t="s">
        <v>115</v>
      </c>
      <c r="AZ2161" s="110" t="s">
        <v>115</v>
      </c>
      <c r="BA2161" s="32" t="s">
        <v>115</v>
      </c>
      <c r="BB2161" s="32" t="s">
        <v>115</v>
      </c>
      <c r="BC2161" s="32" t="s">
        <v>115</v>
      </c>
      <c r="BD2161" s="32" t="s">
        <v>115</v>
      </c>
      <c r="BE2161" s="32" t="s">
        <v>115</v>
      </c>
      <c r="BF2161" s="110" t="s">
        <v>115</v>
      </c>
      <c r="BG2161" s="32" t="s">
        <v>131</v>
      </c>
      <c r="BH2161" s="32" t="s">
        <v>115</v>
      </c>
      <c r="BI2161" s="32" t="s">
        <v>195</v>
      </c>
      <c r="BJ2161" s="32">
        <v>2</v>
      </c>
      <c r="BK2161" s="110">
        <v>45111</v>
      </c>
      <c r="BL2161" s="110">
        <v>45657</v>
      </c>
      <c r="BM2161" s="110">
        <v>45772</v>
      </c>
      <c r="BN2161" s="32" t="s">
        <v>115</v>
      </c>
      <c r="BO2161" s="32" t="s">
        <v>115</v>
      </c>
      <c r="BP2161" s="32" t="b">
        <v>0</v>
      </c>
      <c r="BQ2161" s="116">
        <v>4700</v>
      </c>
      <c r="BR2161" s="32" t="s">
        <v>134</v>
      </c>
      <c r="BS2161" s="116">
        <v>62.892699999999998</v>
      </c>
      <c r="BT2161" s="116">
        <v>62.892699999999998</v>
      </c>
      <c r="BU2161" s="116">
        <v>0</v>
      </c>
      <c r="BV2161" s="116">
        <v>1.9813000000000001</v>
      </c>
      <c r="BW2161" s="116">
        <v>62.429000000000002</v>
      </c>
      <c r="BX2161" s="116">
        <v>-1.5177</v>
      </c>
      <c r="BY2161" s="116">
        <v>0</v>
      </c>
      <c r="BZ2161" s="116">
        <v>0</v>
      </c>
      <c r="CA2161" s="116">
        <v>0</v>
      </c>
      <c r="CB2161" s="116">
        <v>0</v>
      </c>
      <c r="CC2161" s="116">
        <v>0</v>
      </c>
      <c r="CD2161" s="116">
        <v>0</v>
      </c>
      <c r="CE2161" s="116">
        <v>62.892699999999998</v>
      </c>
      <c r="CF2161" s="32" t="s">
        <v>135</v>
      </c>
      <c r="CG2161" s="32" t="s">
        <v>136</v>
      </c>
      <c r="CH2161" s="32" t="s">
        <v>258</v>
      </c>
      <c r="CI2161" s="116">
        <v>0</v>
      </c>
      <c r="CJ2161" s="116">
        <v>0</v>
      </c>
      <c r="CK2161" s="116">
        <v>0</v>
      </c>
      <c r="CL2161" s="116">
        <v>64.410330000000002</v>
      </c>
      <c r="CM2161" s="116">
        <v>-1.5176700000000001</v>
      </c>
      <c r="CN2161" s="116">
        <v>0</v>
      </c>
      <c r="CO2161" s="113">
        <v>0</v>
      </c>
      <c r="CP2161" s="32" t="s">
        <v>134</v>
      </c>
      <c r="CQ2161" s="32" t="s">
        <v>115</v>
      </c>
      <c r="CR2161" s="32" t="s">
        <v>134</v>
      </c>
      <c r="CS2161" s="32" t="s">
        <v>115</v>
      </c>
      <c r="CT2161" s="113">
        <v>0</v>
      </c>
      <c r="CU2161" s="113">
        <v>1</v>
      </c>
      <c r="CV2161" s="33" t="s">
        <v>6506</v>
      </c>
    </row>
    <row r="2162" spans="2:100">
      <c r="B2162" s="31">
        <v>2158</v>
      </c>
      <c r="C2162" s="32" t="s">
        <v>6547</v>
      </c>
      <c r="D2162" s="128"/>
      <c r="E2162" s="128"/>
      <c r="F2162" s="32" t="s">
        <v>6548</v>
      </c>
      <c r="G2162" s="32" t="s">
        <v>6502</v>
      </c>
      <c r="H2162" s="32" t="s">
        <v>1944</v>
      </c>
      <c r="I2162" s="32" t="s">
        <v>118</v>
      </c>
      <c r="J2162" s="32" t="s">
        <v>115</v>
      </c>
      <c r="K2162" s="32" t="s">
        <v>115</v>
      </c>
      <c r="L2162" s="32" t="s">
        <v>404</v>
      </c>
      <c r="M2162" s="32" t="s">
        <v>5235</v>
      </c>
      <c r="N2162" s="32" t="s">
        <v>115</v>
      </c>
      <c r="O2162" s="32" t="s">
        <v>115</v>
      </c>
      <c r="P2162" s="110">
        <v>45728</v>
      </c>
      <c r="Q2162" s="32" t="s">
        <v>115</v>
      </c>
      <c r="R2162" s="32" t="s">
        <v>220</v>
      </c>
      <c r="S2162" s="32" t="s">
        <v>221</v>
      </c>
      <c r="T2162" s="32" t="s">
        <v>221</v>
      </c>
      <c r="U2162" s="32" t="s">
        <v>1574</v>
      </c>
      <c r="V2162" s="32" t="s">
        <v>1512</v>
      </c>
      <c r="W2162" s="32" t="s">
        <v>123</v>
      </c>
      <c r="X2162" s="32" t="s">
        <v>278</v>
      </c>
      <c r="Y2162" s="128"/>
      <c r="Z2162" s="119" t="s">
        <v>115</v>
      </c>
      <c r="AA2162" s="119" t="s">
        <v>115</v>
      </c>
      <c r="AB2162" s="32" t="s">
        <v>1696</v>
      </c>
      <c r="AC2162" s="32" t="s">
        <v>115</v>
      </c>
      <c r="AD2162" s="32" t="s">
        <v>115</v>
      </c>
      <c r="AE2162" s="32" t="s">
        <v>115</v>
      </c>
      <c r="AF2162" s="32" t="s">
        <v>115</v>
      </c>
      <c r="AG2162" s="32" t="s">
        <v>4171</v>
      </c>
      <c r="AH2162" s="32" t="s">
        <v>422</v>
      </c>
      <c r="AI2162" s="32">
        <v>5550828</v>
      </c>
      <c r="AJ2162" s="32" t="s">
        <v>6504</v>
      </c>
      <c r="AK2162" s="32" t="s">
        <v>6505</v>
      </c>
      <c r="AL2162" s="32">
        <v>38</v>
      </c>
      <c r="AM2162" s="32">
        <v>93</v>
      </c>
      <c r="AN2162" s="32" t="s">
        <v>128</v>
      </c>
      <c r="AO2162" s="32" t="s">
        <v>129</v>
      </c>
      <c r="AP2162" s="32">
        <v>2023</v>
      </c>
      <c r="AQ2162" s="32" t="s">
        <v>130</v>
      </c>
      <c r="AR2162" s="32">
        <v>2022</v>
      </c>
      <c r="AS2162" s="32" t="s">
        <v>115</v>
      </c>
      <c r="AT2162" s="32" t="b">
        <v>0</v>
      </c>
      <c r="AU2162" s="32" t="s">
        <v>115</v>
      </c>
      <c r="AV2162" s="32" t="s">
        <v>115</v>
      </c>
      <c r="AW2162" s="32" t="s">
        <v>115</v>
      </c>
      <c r="AX2162" s="32" t="b">
        <v>0</v>
      </c>
      <c r="AY2162" s="32" t="s">
        <v>115</v>
      </c>
      <c r="AZ2162" s="110" t="s">
        <v>115</v>
      </c>
      <c r="BA2162" s="32" t="s">
        <v>115</v>
      </c>
      <c r="BB2162" s="32" t="s">
        <v>115</v>
      </c>
      <c r="BC2162" s="32" t="s">
        <v>115</v>
      </c>
      <c r="BD2162" s="32" t="s">
        <v>115</v>
      </c>
      <c r="BE2162" s="32" t="s">
        <v>115</v>
      </c>
      <c r="BF2162" s="110" t="s">
        <v>115</v>
      </c>
      <c r="BG2162" s="32" t="s">
        <v>131</v>
      </c>
      <c r="BH2162" s="32" t="s">
        <v>115</v>
      </c>
      <c r="BI2162" s="32" t="s">
        <v>195</v>
      </c>
      <c r="BJ2162" s="32">
        <v>2</v>
      </c>
      <c r="BK2162" s="110">
        <v>45805</v>
      </c>
      <c r="BL2162" s="110">
        <v>45657</v>
      </c>
      <c r="BM2162" s="110">
        <v>45809</v>
      </c>
      <c r="BN2162" s="32" t="s">
        <v>115</v>
      </c>
      <c r="BO2162" s="32" t="s">
        <v>115</v>
      </c>
      <c r="BP2162" s="32" t="b">
        <v>0</v>
      </c>
      <c r="BQ2162" s="116">
        <v>4700</v>
      </c>
      <c r="BR2162" s="32" t="s">
        <v>134</v>
      </c>
      <c r="BS2162" s="116">
        <v>20.363499999999998</v>
      </c>
      <c r="BT2162" s="116">
        <v>20.363499999999998</v>
      </c>
      <c r="BU2162" s="116">
        <v>0</v>
      </c>
      <c r="BV2162" s="116">
        <v>2.1496</v>
      </c>
      <c r="BW2162" s="116">
        <v>20.7639</v>
      </c>
      <c r="BX2162" s="116">
        <v>-2.5499999999999998</v>
      </c>
      <c r="BY2162" s="116">
        <v>0</v>
      </c>
      <c r="BZ2162" s="116">
        <v>0</v>
      </c>
      <c r="CA2162" s="116">
        <v>0</v>
      </c>
      <c r="CB2162" s="116">
        <v>0</v>
      </c>
      <c r="CC2162" s="116">
        <v>0</v>
      </c>
      <c r="CD2162" s="116">
        <v>0</v>
      </c>
      <c r="CE2162" s="116">
        <v>20.363499999999998</v>
      </c>
      <c r="CF2162" s="32" t="s">
        <v>135</v>
      </c>
      <c r="CG2162" s="32" t="s">
        <v>136</v>
      </c>
      <c r="CH2162" s="32" t="s">
        <v>156</v>
      </c>
      <c r="CI2162" s="116">
        <v>0</v>
      </c>
      <c r="CJ2162" s="116">
        <v>0</v>
      </c>
      <c r="CK2162" s="116">
        <v>0</v>
      </c>
      <c r="CL2162" s="116">
        <v>0</v>
      </c>
      <c r="CM2162" s="116">
        <v>0</v>
      </c>
      <c r="CN2162" s="116">
        <v>0</v>
      </c>
      <c r="CO2162" s="113">
        <v>0</v>
      </c>
      <c r="CP2162" s="32" t="s">
        <v>134</v>
      </c>
      <c r="CQ2162" s="32" t="s">
        <v>115</v>
      </c>
      <c r="CR2162" s="32" t="s">
        <v>134</v>
      </c>
      <c r="CS2162" s="32" t="s">
        <v>115</v>
      </c>
      <c r="CT2162" s="113">
        <v>0</v>
      </c>
      <c r="CU2162" s="113">
        <v>1</v>
      </c>
      <c r="CV2162" s="33" t="s">
        <v>6506</v>
      </c>
    </row>
    <row r="2163" spans="2:100">
      <c r="B2163" s="28">
        <v>2159</v>
      </c>
      <c r="C2163" s="29" t="s">
        <v>6549</v>
      </c>
      <c r="D2163" s="129"/>
      <c r="E2163" s="129"/>
      <c r="F2163" s="29" t="s">
        <v>6550</v>
      </c>
      <c r="G2163" s="29" t="s">
        <v>6502</v>
      </c>
      <c r="H2163" s="29" t="s">
        <v>1944</v>
      </c>
      <c r="I2163" s="29" t="s">
        <v>118</v>
      </c>
      <c r="J2163" s="29" t="s">
        <v>115</v>
      </c>
      <c r="K2163" s="29" t="s">
        <v>115</v>
      </c>
      <c r="L2163" s="29" t="s">
        <v>404</v>
      </c>
      <c r="M2163" s="29" t="s">
        <v>5235</v>
      </c>
      <c r="N2163" s="29" t="s">
        <v>115</v>
      </c>
      <c r="O2163" s="29" t="s">
        <v>115</v>
      </c>
      <c r="P2163" s="109">
        <v>45867</v>
      </c>
      <c r="Q2163" s="29" t="s">
        <v>115</v>
      </c>
      <c r="R2163" s="29" t="s">
        <v>220</v>
      </c>
      <c r="S2163" s="29" t="s">
        <v>221</v>
      </c>
      <c r="T2163" s="29" t="s">
        <v>221</v>
      </c>
      <c r="U2163" s="29" t="s">
        <v>502</v>
      </c>
      <c r="V2163" s="29" t="s">
        <v>1512</v>
      </c>
      <c r="W2163" s="29" t="s">
        <v>123</v>
      </c>
      <c r="X2163" s="29" t="s">
        <v>278</v>
      </c>
      <c r="Y2163" s="129"/>
      <c r="Z2163" s="118" t="s">
        <v>115</v>
      </c>
      <c r="AA2163" s="118" t="s">
        <v>115</v>
      </c>
      <c r="AB2163" s="29" t="s">
        <v>1728</v>
      </c>
      <c r="AC2163" s="29" t="s">
        <v>115</v>
      </c>
      <c r="AD2163" s="29" t="s">
        <v>115</v>
      </c>
      <c r="AE2163" s="29" t="s">
        <v>115</v>
      </c>
      <c r="AF2163" s="29" t="s">
        <v>115</v>
      </c>
      <c r="AG2163" s="29" t="s">
        <v>4171</v>
      </c>
      <c r="AH2163" s="29" t="s">
        <v>422</v>
      </c>
      <c r="AI2163" s="29">
        <v>5550829</v>
      </c>
      <c r="AJ2163" s="29" t="s">
        <v>6504</v>
      </c>
      <c r="AK2163" s="29" t="s">
        <v>6505</v>
      </c>
      <c r="AL2163" s="29">
        <v>38</v>
      </c>
      <c r="AM2163" s="29">
        <v>93</v>
      </c>
      <c r="AN2163" s="29" t="s">
        <v>128</v>
      </c>
      <c r="AO2163" s="29" t="s">
        <v>129</v>
      </c>
      <c r="AP2163" s="29">
        <v>2023</v>
      </c>
      <c r="AQ2163" s="29" t="s">
        <v>130</v>
      </c>
      <c r="AR2163" s="29">
        <v>2022</v>
      </c>
      <c r="AS2163" s="29" t="s">
        <v>115</v>
      </c>
      <c r="AT2163" s="29" t="b">
        <v>0</v>
      </c>
      <c r="AU2163" s="29" t="s">
        <v>115</v>
      </c>
      <c r="AV2163" s="29" t="s">
        <v>115</v>
      </c>
      <c r="AW2163" s="29" t="s">
        <v>115</v>
      </c>
      <c r="AX2163" s="29" t="b">
        <v>0</v>
      </c>
      <c r="AY2163" s="29" t="s">
        <v>115</v>
      </c>
      <c r="AZ2163" s="109" t="s">
        <v>115</v>
      </c>
      <c r="BA2163" s="29" t="s">
        <v>115</v>
      </c>
      <c r="BB2163" s="29" t="s">
        <v>115</v>
      </c>
      <c r="BC2163" s="29" t="s">
        <v>115</v>
      </c>
      <c r="BD2163" s="29" t="s">
        <v>115</v>
      </c>
      <c r="BE2163" s="29" t="s">
        <v>115</v>
      </c>
      <c r="BF2163" s="109" t="s">
        <v>115</v>
      </c>
      <c r="BG2163" s="29" t="s">
        <v>131</v>
      </c>
      <c r="BH2163" s="29" t="s">
        <v>115</v>
      </c>
      <c r="BI2163" s="29" t="s">
        <v>195</v>
      </c>
      <c r="BJ2163" s="29">
        <v>2</v>
      </c>
      <c r="BK2163" s="109">
        <v>45201</v>
      </c>
      <c r="BL2163" s="109">
        <v>45657</v>
      </c>
      <c r="BM2163" s="109">
        <v>45215</v>
      </c>
      <c r="BN2163" s="29" t="s">
        <v>115</v>
      </c>
      <c r="BO2163" s="29" t="s">
        <v>115</v>
      </c>
      <c r="BP2163" s="29" t="b">
        <v>1</v>
      </c>
      <c r="BQ2163" s="115">
        <v>4700</v>
      </c>
      <c r="BR2163" s="29" t="s">
        <v>134</v>
      </c>
      <c r="BS2163" s="115">
        <v>730.69849999999997</v>
      </c>
      <c r="BT2163" s="115">
        <v>730.69849999999997</v>
      </c>
      <c r="BU2163" s="115">
        <v>0</v>
      </c>
      <c r="BV2163" s="115">
        <v>37.176699999999997</v>
      </c>
      <c r="BW2163" s="115">
        <v>355.80549999999999</v>
      </c>
      <c r="BX2163" s="115">
        <v>325.4864</v>
      </c>
      <c r="BY2163" s="115">
        <v>12.229900000000001</v>
      </c>
      <c r="BZ2163" s="115">
        <v>0</v>
      </c>
      <c r="CA2163" s="115">
        <v>0</v>
      </c>
      <c r="CB2163" s="115">
        <v>0</v>
      </c>
      <c r="CC2163" s="115">
        <v>0</v>
      </c>
      <c r="CD2163" s="115">
        <v>0</v>
      </c>
      <c r="CE2163" s="115">
        <v>718.46859999999992</v>
      </c>
      <c r="CF2163" s="29" t="s">
        <v>135</v>
      </c>
      <c r="CG2163" s="29" t="s">
        <v>136</v>
      </c>
      <c r="CH2163" s="29" t="s">
        <v>258</v>
      </c>
      <c r="CI2163" s="115">
        <v>0</v>
      </c>
      <c r="CJ2163" s="115">
        <v>0</v>
      </c>
      <c r="CK2163" s="115">
        <v>0</v>
      </c>
      <c r="CL2163" s="115">
        <v>392.98217000000005</v>
      </c>
      <c r="CM2163" s="115">
        <v>325.48642000000007</v>
      </c>
      <c r="CN2163" s="115">
        <v>12.22991</v>
      </c>
      <c r="CO2163" s="112">
        <v>0</v>
      </c>
      <c r="CP2163" s="29" t="s">
        <v>134</v>
      </c>
      <c r="CQ2163" s="29" t="s">
        <v>115</v>
      </c>
      <c r="CR2163" s="29" t="s">
        <v>134</v>
      </c>
      <c r="CS2163" s="29" t="s">
        <v>115</v>
      </c>
      <c r="CT2163" s="112">
        <v>0</v>
      </c>
      <c r="CU2163" s="112">
        <v>1</v>
      </c>
      <c r="CV2163" s="30" t="s">
        <v>6506</v>
      </c>
    </row>
    <row r="2164" spans="2:100">
      <c r="B2164" s="31">
        <v>2160</v>
      </c>
      <c r="C2164" s="32" t="s">
        <v>6551</v>
      </c>
      <c r="D2164" s="128"/>
      <c r="E2164" s="128"/>
      <c r="F2164" s="32" t="s">
        <v>6552</v>
      </c>
      <c r="G2164" s="32" t="s">
        <v>6502</v>
      </c>
      <c r="H2164" s="32" t="s">
        <v>1944</v>
      </c>
      <c r="I2164" s="32" t="s">
        <v>118</v>
      </c>
      <c r="J2164" s="32" t="s">
        <v>115</v>
      </c>
      <c r="K2164" s="32" t="s">
        <v>115</v>
      </c>
      <c r="L2164" s="32" t="s">
        <v>404</v>
      </c>
      <c r="M2164" s="32" t="s">
        <v>5235</v>
      </c>
      <c r="N2164" s="32" t="s">
        <v>115</v>
      </c>
      <c r="O2164" s="32" t="s">
        <v>115</v>
      </c>
      <c r="P2164" s="110" t="s">
        <v>115</v>
      </c>
      <c r="Q2164" s="32" t="s">
        <v>115</v>
      </c>
      <c r="R2164" s="32" t="s">
        <v>220</v>
      </c>
      <c r="S2164" s="32" t="s">
        <v>221</v>
      </c>
      <c r="T2164" s="32" t="s">
        <v>221</v>
      </c>
      <c r="U2164" s="32" t="s">
        <v>518</v>
      </c>
      <c r="V2164" s="32" t="s">
        <v>1512</v>
      </c>
      <c r="W2164" s="32" t="s">
        <v>123</v>
      </c>
      <c r="X2164" s="32" t="s">
        <v>278</v>
      </c>
      <c r="Y2164" s="128"/>
      <c r="Z2164" s="119" t="s">
        <v>115</v>
      </c>
      <c r="AA2164" s="119" t="s">
        <v>115</v>
      </c>
      <c r="AB2164" s="32" t="s">
        <v>1696</v>
      </c>
      <c r="AC2164" s="32" t="s">
        <v>115</v>
      </c>
      <c r="AD2164" s="32" t="s">
        <v>115</v>
      </c>
      <c r="AE2164" s="32" t="s">
        <v>115</v>
      </c>
      <c r="AF2164" s="32" t="s">
        <v>115</v>
      </c>
      <c r="AG2164" s="32" t="s">
        <v>4171</v>
      </c>
      <c r="AH2164" s="32" t="s">
        <v>115</v>
      </c>
      <c r="AI2164" s="32">
        <v>5550830</v>
      </c>
      <c r="AJ2164" s="32" t="s">
        <v>6504</v>
      </c>
      <c r="AK2164" s="32" t="s">
        <v>6505</v>
      </c>
      <c r="AL2164" s="32">
        <v>38</v>
      </c>
      <c r="AM2164" s="32">
        <v>93</v>
      </c>
      <c r="AN2164" s="32" t="s">
        <v>128</v>
      </c>
      <c r="AO2164" s="32" t="s">
        <v>129</v>
      </c>
      <c r="AP2164" s="32">
        <v>2023</v>
      </c>
      <c r="AQ2164" s="32" t="s">
        <v>130</v>
      </c>
      <c r="AR2164" s="32">
        <v>2022</v>
      </c>
      <c r="AS2164" s="32" t="s">
        <v>115</v>
      </c>
      <c r="AT2164" s="32" t="b">
        <v>0</v>
      </c>
      <c r="AU2164" s="32" t="s">
        <v>115</v>
      </c>
      <c r="AV2164" s="32" t="s">
        <v>115</v>
      </c>
      <c r="AW2164" s="32" t="s">
        <v>115</v>
      </c>
      <c r="AX2164" s="32" t="b">
        <v>0</v>
      </c>
      <c r="AY2164" s="32" t="s">
        <v>115</v>
      </c>
      <c r="AZ2164" s="110" t="s">
        <v>115</v>
      </c>
      <c r="BA2164" s="32" t="s">
        <v>115</v>
      </c>
      <c r="BB2164" s="32" t="s">
        <v>115</v>
      </c>
      <c r="BC2164" s="32" t="s">
        <v>115</v>
      </c>
      <c r="BD2164" s="32" t="s">
        <v>115</v>
      </c>
      <c r="BE2164" s="32" t="s">
        <v>115</v>
      </c>
      <c r="BF2164" s="110" t="s">
        <v>115</v>
      </c>
      <c r="BG2164" s="32" t="s">
        <v>131</v>
      </c>
      <c r="BH2164" s="32" t="s">
        <v>115</v>
      </c>
      <c r="BI2164" s="32" t="s">
        <v>195</v>
      </c>
      <c r="BJ2164" s="32">
        <v>2</v>
      </c>
      <c r="BK2164" s="110">
        <v>45718</v>
      </c>
      <c r="BL2164" s="110">
        <v>45657</v>
      </c>
      <c r="BM2164" s="110">
        <v>45719</v>
      </c>
      <c r="BN2164" s="32" t="s">
        <v>115</v>
      </c>
      <c r="BO2164" s="32" t="s">
        <v>115</v>
      </c>
      <c r="BP2164" s="32" t="b">
        <v>0</v>
      </c>
      <c r="BQ2164" s="116">
        <v>4700</v>
      </c>
      <c r="BR2164" s="32" t="s">
        <v>134</v>
      </c>
      <c r="BS2164" s="116">
        <v>13.8034</v>
      </c>
      <c r="BT2164" s="116">
        <v>13.8034</v>
      </c>
      <c r="BU2164" s="116">
        <v>0</v>
      </c>
      <c r="BV2164" s="116">
        <v>1.1697</v>
      </c>
      <c r="BW2164" s="116">
        <v>12.633599999999999</v>
      </c>
      <c r="BX2164" s="116">
        <v>0</v>
      </c>
      <c r="BY2164" s="116">
        <v>0</v>
      </c>
      <c r="BZ2164" s="116">
        <v>0</v>
      </c>
      <c r="CA2164" s="116">
        <v>0</v>
      </c>
      <c r="CB2164" s="116">
        <v>0</v>
      </c>
      <c r="CC2164" s="116">
        <v>0</v>
      </c>
      <c r="CD2164" s="116">
        <v>0</v>
      </c>
      <c r="CE2164" s="116">
        <v>13.8034</v>
      </c>
      <c r="CF2164" s="32" t="s">
        <v>135</v>
      </c>
      <c r="CG2164" s="32" t="s">
        <v>136</v>
      </c>
      <c r="CH2164" s="32" t="s">
        <v>156</v>
      </c>
      <c r="CI2164" s="116">
        <v>0</v>
      </c>
      <c r="CJ2164" s="116">
        <v>0</v>
      </c>
      <c r="CK2164" s="116">
        <v>0</v>
      </c>
      <c r="CL2164" s="116">
        <v>0</v>
      </c>
      <c r="CM2164" s="116">
        <v>0</v>
      </c>
      <c r="CN2164" s="116">
        <v>13.80335</v>
      </c>
      <c r="CO2164" s="113">
        <v>0</v>
      </c>
      <c r="CP2164" s="32" t="s">
        <v>134</v>
      </c>
      <c r="CQ2164" s="32" t="s">
        <v>115</v>
      </c>
      <c r="CR2164" s="32" t="s">
        <v>134</v>
      </c>
      <c r="CS2164" s="32" t="s">
        <v>115</v>
      </c>
      <c r="CT2164" s="113">
        <v>0</v>
      </c>
      <c r="CU2164" s="113">
        <v>1</v>
      </c>
      <c r="CV2164" s="33" t="s">
        <v>6506</v>
      </c>
    </row>
    <row r="2165" spans="2:100">
      <c r="B2165" s="31">
        <v>2161</v>
      </c>
      <c r="C2165" s="32" t="s">
        <v>6553</v>
      </c>
      <c r="D2165" s="128"/>
      <c r="E2165" s="128"/>
      <c r="F2165" s="32" t="s">
        <v>6554</v>
      </c>
      <c r="G2165" s="32" t="s">
        <v>6502</v>
      </c>
      <c r="H2165" s="32" t="s">
        <v>1944</v>
      </c>
      <c r="I2165" s="32" t="s">
        <v>118</v>
      </c>
      <c r="J2165" s="32" t="s">
        <v>115</v>
      </c>
      <c r="K2165" s="32" t="s">
        <v>115</v>
      </c>
      <c r="L2165" s="32" t="s">
        <v>404</v>
      </c>
      <c r="M2165" s="32" t="s">
        <v>5235</v>
      </c>
      <c r="N2165" s="32" t="s">
        <v>115</v>
      </c>
      <c r="O2165" s="32" t="s">
        <v>115</v>
      </c>
      <c r="P2165" s="110">
        <v>45797</v>
      </c>
      <c r="Q2165" s="32" t="s">
        <v>115</v>
      </c>
      <c r="R2165" s="32" t="s">
        <v>220</v>
      </c>
      <c r="S2165" s="32" t="s">
        <v>221</v>
      </c>
      <c r="T2165" s="32" t="s">
        <v>221</v>
      </c>
      <c r="U2165" s="32" t="s">
        <v>1574</v>
      </c>
      <c r="V2165" s="32" t="s">
        <v>1512</v>
      </c>
      <c r="W2165" s="32" t="s">
        <v>123</v>
      </c>
      <c r="X2165" s="32" t="s">
        <v>278</v>
      </c>
      <c r="Y2165" s="128"/>
      <c r="Z2165" s="119" t="s">
        <v>115</v>
      </c>
      <c r="AA2165" s="119" t="s">
        <v>115</v>
      </c>
      <c r="AB2165" s="32" t="s">
        <v>1728</v>
      </c>
      <c r="AC2165" s="32" t="s">
        <v>115</v>
      </c>
      <c r="AD2165" s="32" t="s">
        <v>115</v>
      </c>
      <c r="AE2165" s="32" t="s">
        <v>115</v>
      </c>
      <c r="AF2165" s="32" t="s">
        <v>115</v>
      </c>
      <c r="AG2165" s="32" t="s">
        <v>4171</v>
      </c>
      <c r="AH2165" s="32" t="s">
        <v>115</v>
      </c>
      <c r="AI2165" s="32">
        <v>5550831</v>
      </c>
      <c r="AJ2165" s="32" t="s">
        <v>6504</v>
      </c>
      <c r="AK2165" s="32" t="s">
        <v>6505</v>
      </c>
      <c r="AL2165" s="32">
        <v>38</v>
      </c>
      <c r="AM2165" s="32">
        <v>93</v>
      </c>
      <c r="AN2165" s="32" t="s">
        <v>128</v>
      </c>
      <c r="AO2165" s="32" t="s">
        <v>129</v>
      </c>
      <c r="AP2165" s="32">
        <v>2023</v>
      </c>
      <c r="AQ2165" s="32" t="s">
        <v>130</v>
      </c>
      <c r="AR2165" s="32">
        <v>2023</v>
      </c>
      <c r="AS2165" s="32" t="s">
        <v>115</v>
      </c>
      <c r="AT2165" s="32" t="b">
        <v>0</v>
      </c>
      <c r="AU2165" s="32" t="s">
        <v>115</v>
      </c>
      <c r="AV2165" s="32" t="s">
        <v>115</v>
      </c>
      <c r="AW2165" s="32" t="s">
        <v>115</v>
      </c>
      <c r="AX2165" s="32" t="b">
        <v>0</v>
      </c>
      <c r="AY2165" s="32" t="s">
        <v>115</v>
      </c>
      <c r="AZ2165" s="110" t="s">
        <v>115</v>
      </c>
      <c r="BA2165" s="32" t="s">
        <v>115</v>
      </c>
      <c r="BB2165" s="32" t="s">
        <v>115</v>
      </c>
      <c r="BC2165" s="32" t="s">
        <v>115</v>
      </c>
      <c r="BD2165" s="32" t="s">
        <v>115</v>
      </c>
      <c r="BE2165" s="32" t="s">
        <v>115</v>
      </c>
      <c r="BF2165" s="110" t="s">
        <v>115</v>
      </c>
      <c r="BG2165" s="32" t="s">
        <v>131</v>
      </c>
      <c r="BH2165" s="32" t="s">
        <v>115</v>
      </c>
      <c r="BI2165" s="32" t="s">
        <v>195</v>
      </c>
      <c r="BJ2165" s="32">
        <v>2</v>
      </c>
      <c r="BK2165" s="110">
        <v>45472</v>
      </c>
      <c r="BL2165" s="110">
        <v>45657</v>
      </c>
      <c r="BM2165" s="110">
        <v>45476</v>
      </c>
      <c r="BN2165" s="32" t="s">
        <v>115</v>
      </c>
      <c r="BO2165" s="32" t="s">
        <v>115</v>
      </c>
      <c r="BP2165" s="32" t="b">
        <v>0</v>
      </c>
      <c r="BQ2165" s="116">
        <v>4700</v>
      </c>
      <c r="BR2165" s="32" t="s">
        <v>134</v>
      </c>
      <c r="BS2165" s="116">
        <v>39.7256</v>
      </c>
      <c r="BT2165" s="116">
        <v>39.7256</v>
      </c>
      <c r="BU2165" s="116">
        <v>0</v>
      </c>
      <c r="BV2165" s="116">
        <v>0.26819999999999999</v>
      </c>
      <c r="BW2165" s="116">
        <v>40.659599999999998</v>
      </c>
      <c r="BX2165" s="116">
        <v>-1.2021999999999999</v>
      </c>
      <c r="BY2165" s="116">
        <v>0</v>
      </c>
      <c r="BZ2165" s="116">
        <v>0</v>
      </c>
      <c r="CA2165" s="116">
        <v>0</v>
      </c>
      <c r="CB2165" s="116">
        <v>0</v>
      </c>
      <c r="CC2165" s="116">
        <v>0</v>
      </c>
      <c r="CD2165" s="116">
        <v>0</v>
      </c>
      <c r="CE2165" s="116">
        <v>39.7256</v>
      </c>
      <c r="CF2165" s="32" t="s">
        <v>135</v>
      </c>
      <c r="CG2165" s="32" t="s">
        <v>136</v>
      </c>
      <c r="CH2165" s="32" t="s">
        <v>156</v>
      </c>
      <c r="CI2165" s="116">
        <v>0</v>
      </c>
      <c r="CJ2165" s="116">
        <v>0</v>
      </c>
      <c r="CK2165" s="116">
        <v>0</v>
      </c>
      <c r="CL2165" s="116">
        <v>0</v>
      </c>
      <c r="CM2165" s="116">
        <v>0</v>
      </c>
      <c r="CN2165" s="116">
        <v>0</v>
      </c>
      <c r="CO2165" s="113">
        <v>0</v>
      </c>
      <c r="CP2165" s="32" t="s">
        <v>134</v>
      </c>
      <c r="CQ2165" s="32" t="s">
        <v>115</v>
      </c>
      <c r="CR2165" s="32" t="s">
        <v>134</v>
      </c>
      <c r="CS2165" s="32" t="s">
        <v>115</v>
      </c>
      <c r="CT2165" s="113">
        <v>0</v>
      </c>
      <c r="CU2165" s="113">
        <v>1</v>
      </c>
      <c r="CV2165" s="33" t="s">
        <v>6506</v>
      </c>
    </row>
    <row r="2166" spans="2:100">
      <c r="B2166" s="31">
        <v>2162</v>
      </c>
      <c r="C2166" s="32" t="s">
        <v>6555</v>
      </c>
      <c r="D2166" s="128"/>
      <c r="E2166" s="128"/>
      <c r="F2166" s="32" t="s">
        <v>5036</v>
      </c>
      <c r="G2166" s="32" t="s">
        <v>6502</v>
      </c>
      <c r="H2166" s="32" t="s">
        <v>1944</v>
      </c>
      <c r="I2166" s="32" t="s">
        <v>118</v>
      </c>
      <c r="J2166" s="32" t="s">
        <v>115</v>
      </c>
      <c r="K2166" s="32" t="s">
        <v>115</v>
      </c>
      <c r="L2166" s="32" t="s">
        <v>404</v>
      </c>
      <c r="M2166" s="32" t="s">
        <v>5235</v>
      </c>
      <c r="N2166" s="32" t="s">
        <v>115</v>
      </c>
      <c r="O2166" s="32" t="s">
        <v>115</v>
      </c>
      <c r="P2166" s="110">
        <v>45836</v>
      </c>
      <c r="Q2166" s="32" t="s">
        <v>115</v>
      </c>
      <c r="R2166" s="32" t="s">
        <v>220</v>
      </c>
      <c r="S2166" s="32" t="s">
        <v>221</v>
      </c>
      <c r="T2166" s="32" t="s">
        <v>221</v>
      </c>
      <c r="U2166" s="32" t="s">
        <v>1574</v>
      </c>
      <c r="V2166" s="32" t="s">
        <v>1512</v>
      </c>
      <c r="W2166" s="32" t="s">
        <v>123</v>
      </c>
      <c r="X2166" s="32" t="s">
        <v>278</v>
      </c>
      <c r="Y2166" s="128"/>
      <c r="Z2166" s="119" t="s">
        <v>115</v>
      </c>
      <c r="AA2166" s="119" t="s">
        <v>115</v>
      </c>
      <c r="AB2166" s="32" t="s">
        <v>1728</v>
      </c>
      <c r="AC2166" s="32" t="s">
        <v>115</v>
      </c>
      <c r="AD2166" s="32" t="s">
        <v>115</v>
      </c>
      <c r="AE2166" s="32" t="s">
        <v>115</v>
      </c>
      <c r="AF2166" s="32" t="s">
        <v>115</v>
      </c>
      <c r="AG2166" s="32" t="s">
        <v>4171</v>
      </c>
      <c r="AH2166" s="32" t="s">
        <v>115</v>
      </c>
      <c r="AI2166" s="32">
        <v>5550832</v>
      </c>
      <c r="AJ2166" s="32" t="s">
        <v>6504</v>
      </c>
      <c r="AK2166" s="32" t="s">
        <v>6505</v>
      </c>
      <c r="AL2166" s="32">
        <v>38</v>
      </c>
      <c r="AM2166" s="32">
        <v>93</v>
      </c>
      <c r="AN2166" s="32" t="s">
        <v>128</v>
      </c>
      <c r="AO2166" s="32" t="s">
        <v>129</v>
      </c>
      <c r="AP2166" s="32">
        <v>2023</v>
      </c>
      <c r="AQ2166" s="32" t="s">
        <v>130</v>
      </c>
      <c r="AR2166" s="32">
        <v>2022</v>
      </c>
      <c r="AS2166" s="32" t="s">
        <v>115</v>
      </c>
      <c r="AT2166" s="32" t="b">
        <v>0</v>
      </c>
      <c r="AU2166" s="32" t="s">
        <v>115</v>
      </c>
      <c r="AV2166" s="32" t="s">
        <v>115</v>
      </c>
      <c r="AW2166" s="32" t="s">
        <v>115</v>
      </c>
      <c r="AX2166" s="32" t="b">
        <v>0</v>
      </c>
      <c r="AY2166" s="32" t="s">
        <v>115</v>
      </c>
      <c r="AZ2166" s="110" t="s">
        <v>115</v>
      </c>
      <c r="BA2166" s="32" t="s">
        <v>115</v>
      </c>
      <c r="BB2166" s="32" t="s">
        <v>115</v>
      </c>
      <c r="BC2166" s="32" t="s">
        <v>115</v>
      </c>
      <c r="BD2166" s="32" t="s">
        <v>115</v>
      </c>
      <c r="BE2166" s="32" t="s">
        <v>115</v>
      </c>
      <c r="BF2166" s="110" t="s">
        <v>115</v>
      </c>
      <c r="BG2166" s="32" t="s">
        <v>131</v>
      </c>
      <c r="BH2166" s="32" t="s">
        <v>115</v>
      </c>
      <c r="BI2166" s="32" t="s">
        <v>195</v>
      </c>
      <c r="BJ2166" s="32">
        <v>2</v>
      </c>
      <c r="BK2166" s="110">
        <v>45472</v>
      </c>
      <c r="BL2166" s="110">
        <v>45657</v>
      </c>
      <c r="BM2166" s="110">
        <v>45476</v>
      </c>
      <c r="BN2166" s="32" t="s">
        <v>115</v>
      </c>
      <c r="BO2166" s="32" t="s">
        <v>115</v>
      </c>
      <c r="BP2166" s="32" t="b">
        <v>0</v>
      </c>
      <c r="BQ2166" s="116">
        <v>4700</v>
      </c>
      <c r="BR2166" s="32" t="s">
        <v>134</v>
      </c>
      <c r="BS2166" s="116">
        <v>43.398299999999999</v>
      </c>
      <c r="BT2166" s="116">
        <v>43.398299999999999</v>
      </c>
      <c r="BU2166" s="116">
        <v>0</v>
      </c>
      <c r="BV2166" s="116">
        <v>0.61480000000000001</v>
      </c>
      <c r="BW2166" s="116">
        <v>43.928699999999999</v>
      </c>
      <c r="BX2166" s="116">
        <v>-1.1452</v>
      </c>
      <c r="BY2166" s="116">
        <v>0</v>
      </c>
      <c r="BZ2166" s="116">
        <v>0</v>
      </c>
      <c r="CA2166" s="116">
        <v>0</v>
      </c>
      <c r="CB2166" s="116">
        <v>0</v>
      </c>
      <c r="CC2166" s="116">
        <v>0</v>
      </c>
      <c r="CD2166" s="116">
        <v>0</v>
      </c>
      <c r="CE2166" s="116">
        <v>43.398299999999999</v>
      </c>
      <c r="CF2166" s="32" t="s">
        <v>135</v>
      </c>
      <c r="CG2166" s="32" t="s">
        <v>136</v>
      </c>
      <c r="CH2166" s="32" t="s">
        <v>156</v>
      </c>
      <c r="CI2166" s="116">
        <v>0</v>
      </c>
      <c r="CJ2166" s="116">
        <v>0</v>
      </c>
      <c r="CK2166" s="116">
        <v>0</v>
      </c>
      <c r="CL2166" s="116">
        <v>0</v>
      </c>
      <c r="CM2166" s="116">
        <v>0</v>
      </c>
      <c r="CN2166" s="116">
        <v>0</v>
      </c>
      <c r="CO2166" s="113">
        <v>0</v>
      </c>
      <c r="CP2166" s="32" t="s">
        <v>134</v>
      </c>
      <c r="CQ2166" s="32" t="s">
        <v>115</v>
      </c>
      <c r="CR2166" s="32" t="s">
        <v>134</v>
      </c>
      <c r="CS2166" s="32" t="s">
        <v>115</v>
      </c>
      <c r="CT2166" s="113">
        <v>0</v>
      </c>
      <c r="CU2166" s="113">
        <v>1</v>
      </c>
      <c r="CV2166" s="33" t="s">
        <v>6506</v>
      </c>
    </row>
    <row r="2167" spans="2:100">
      <c r="B2167" s="31">
        <v>2163</v>
      </c>
      <c r="C2167" s="32" t="s">
        <v>6556</v>
      </c>
      <c r="D2167" s="128"/>
      <c r="E2167" s="128"/>
      <c r="F2167" s="32" t="s">
        <v>6557</v>
      </c>
      <c r="G2167" s="32" t="s">
        <v>6502</v>
      </c>
      <c r="H2167" s="32" t="s">
        <v>1944</v>
      </c>
      <c r="I2167" s="32" t="s">
        <v>118</v>
      </c>
      <c r="J2167" s="32" t="s">
        <v>115</v>
      </c>
      <c r="K2167" s="32" t="s">
        <v>115</v>
      </c>
      <c r="L2167" s="32" t="s">
        <v>404</v>
      </c>
      <c r="M2167" s="32" t="s">
        <v>5235</v>
      </c>
      <c r="N2167" s="32" t="s">
        <v>115</v>
      </c>
      <c r="O2167" s="32" t="s">
        <v>115</v>
      </c>
      <c r="P2167" s="110">
        <v>45831</v>
      </c>
      <c r="Q2167" s="32" t="s">
        <v>115</v>
      </c>
      <c r="R2167" s="32" t="s">
        <v>220</v>
      </c>
      <c r="S2167" s="32" t="s">
        <v>221</v>
      </c>
      <c r="T2167" s="32" t="s">
        <v>221</v>
      </c>
      <c r="U2167" s="32" t="s">
        <v>1574</v>
      </c>
      <c r="V2167" s="32" t="s">
        <v>1512</v>
      </c>
      <c r="W2167" s="32" t="s">
        <v>123</v>
      </c>
      <c r="X2167" s="32" t="s">
        <v>278</v>
      </c>
      <c r="Y2167" s="128"/>
      <c r="Z2167" s="119" t="s">
        <v>115</v>
      </c>
      <c r="AA2167" s="119" t="s">
        <v>115</v>
      </c>
      <c r="AB2167" s="32" t="s">
        <v>1728</v>
      </c>
      <c r="AC2167" s="32" t="s">
        <v>115</v>
      </c>
      <c r="AD2167" s="32" t="s">
        <v>115</v>
      </c>
      <c r="AE2167" s="32" t="s">
        <v>115</v>
      </c>
      <c r="AF2167" s="32" t="s">
        <v>115</v>
      </c>
      <c r="AG2167" s="32" t="s">
        <v>4171</v>
      </c>
      <c r="AH2167" s="32" t="s">
        <v>422</v>
      </c>
      <c r="AI2167" s="32">
        <v>5550833</v>
      </c>
      <c r="AJ2167" s="32" t="s">
        <v>6504</v>
      </c>
      <c r="AK2167" s="32" t="s">
        <v>6505</v>
      </c>
      <c r="AL2167" s="32">
        <v>38</v>
      </c>
      <c r="AM2167" s="32">
        <v>93</v>
      </c>
      <c r="AN2167" s="32" t="s">
        <v>128</v>
      </c>
      <c r="AO2167" s="32" t="s">
        <v>129</v>
      </c>
      <c r="AP2167" s="32">
        <v>2023</v>
      </c>
      <c r="AQ2167" s="32" t="s">
        <v>130</v>
      </c>
      <c r="AR2167" s="32">
        <v>2023</v>
      </c>
      <c r="AS2167" s="32" t="s">
        <v>115</v>
      </c>
      <c r="AT2167" s="32" t="b">
        <v>0</v>
      </c>
      <c r="AU2167" s="32" t="s">
        <v>115</v>
      </c>
      <c r="AV2167" s="32" t="s">
        <v>115</v>
      </c>
      <c r="AW2167" s="32" t="s">
        <v>115</v>
      </c>
      <c r="AX2167" s="32" t="b">
        <v>0</v>
      </c>
      <c r="AY2167" s="32" t="s">
        <v>115</v>
      </c>
      <c r="AZ2167" s="110" t="s">
        <v>115</v>
      </c>
      <c r="BA2167" s="32" t="s">
        <v>115</v>
      </c>
      <c r="BB2167" s="32" t="s">
        <v>115</v>
      </c>
      <c r="BC2167" s="32" t="s">
        <v>115</v>
      </c>
      <c r="BD2167" s="32" t="s">
        <v>115</v>
      </c>
      <c r="BE2167" s="32" t="s">
        <v>115</v>
      </c>
      <c r="BF2167" s="110" t="s">
        <v>115</v>
      </c>
      <c r="BG2167" s="32" t="s">
        <v>131</v>
      </c>
      <c r="BH2167" s="32" t="s">
        <v>115</v>
      </c>
      <c r="BI2167" s="32" t="s">
        <v>195</v>
      </c>
      <c r="BJ2167" s="32">
        <v>2</v>
      </c>
      <c r="BK2167" s="110">
        <v>45750</v>
      </c>
      <c r="BL2167" s="110">
        <v>45657</v>
      </c>
      <c r="BM2167" s="110">
        <v>45751</v>
      </c>
      <c r="BN2167" s="32" t="s">
        <v>115</v>
      </c>
      <c r="BO2167" s="32" t="s">
        <v>115</v>
      </c>
      <c r="BP2167" s="32" t="b">
        <v>0</v>
      </c>
      <c r="BQ2167" s="116">
        <v>4700</v>
      </c>
      <c r="BR2167" s="32" t="s">
        <v>134</v>
      </c>
      <c r="BS2167" s="116">
        <v>25.6631</v>
      </c>
      <c r="BT2167" s="116">
        <v>25.6631</v>
      </c>
      <c r="BU2167" s="116">
        <v>0</v>
      </c>
      <c r="BV2167" s="116">
        <v>0.44700000000000001</v>
      </c>
      <c r="BW2167" s="116">
        <v>25.473800000000001</v>
      </c>
      <c r="BX2167" s="116">
        <v>-2.2345000000000002</v>
      </c>
      <c r="BY2167" s="116">
        <v>1.9767999999999999</v>
      </c>
      <c r="BZ2167" s="116">
        <v>0</v>
      </c>
      <c r="CA2167" s="116">
        <v>0</v>
      </c>
      <c r="CB2167" s="116">
        <v>0</v>
      </c>
      <c r="CC2167" s="116">
        <v>0</v>
      </c>
      <c r="CD2167" s="116">
        <v>0</v>
      </c>
      <c r="CE2167" s="116">
        <v>23.686299999999999</v>
      </c>
      <c r="CF2167" s="32" t="s">
        <v>135</v>
      </c>
      <c r="CG2167" s="32" t="s">
        <v>136</v>
      </c>
      <c r="CH2167" s="32" t="s">
        <v>156</v>
      </c>
      <c r="CI2167" s="116">
        <v>0</v>
      </c>
      <c r="CJ2167" s="116">
        <v>0</v>
      </c>
      <c r="CK2167" s="116">
        <v>0</v>
      </c>
      <c r="CL2167" s="116">
        <v>0</v>
      </c>
      <c r="CM2167" s="116">
        <v>0</v>
      </c>
      <c r="CN2167" s="116">
        <v>0</v>
      </c>
      <c r="CO2167" s="113">
        <v>0</v>
      </c>
      <c r="CP2167" s="32" t="s">
        <v>134</v>
      </c>
      <c r="CQ2167" s="32" t="s">
        <v>115</v>
      </c>
      <c r="CR2167" s="32" t="s">
        <v>134</v>
      </c>
      <c r="CS2167" s="32" t="s">
        <v>115</v>
      </c>
      <c r="CT2167" s="113">
        <v>0</v>
      </c>
      <c r="CU2167" s="113">
        <v>1</v>
      </c>
      <c r="CV2167" s="33" t="s">
        <v>6506</v>
      </c>
    </row>
    <row r="2168" spans="2:100">
      <c r="B2168" s="31">
        <v>2164</v>
      </c>
      <c r="C2168" s="32" t="s">
        <v>6558</v>
      </c>
      <c r="D2168" s="128"/>
      <c r="E2168" s="128"/>
      <c r="F2168" s="32" t="s">
        <v>6559</v>
      </c>
      <c r="G2168" s="32" t="s">
        <v>6502</v>
      </c>
      <c r="H2168" s="32" t="s">
        <v>1944</v>
      </c>
      <c r="I2168" s="32" t="s">
        <v>118</v>
      </c>
      <c r="J2168" s="32" t="s">
        <v>115</v>
      </c>
      <c r="K2168" s="32" t="s">
        <v>115</v>
      </c>
      <c r="L2168" s="32" t="s">
        <v>404</v>
      </c>
      <c r="M2168" s="32" t="s">
        <v>5235</v>
      </c>
      <c r="N2168" s="32" t="s">
        <v>115</v>
      </c>
      <c r="O2168" s="32" t="s">
        <v>115</v>
      </c>
      <c r="P2168" s="110">
        <v>45805</v>
      </c>
      <c r="Q2168" s="32" t="s">
        <v>115</v>
      </c>
      <c r="R2168" s="32" t="s">
        <v>220</v>
      </c>
      <c r="S2168" s="32" t="s">
        <v>221</v>
      </c>
      <c r="T2168" s="32" t="s">
        <v>221</v>
      </c>
      <c r="U2168" s="32" t="s">
        <v>502</v>
      </c>
      <c r="V2168" s="32" t="s">
        <v>1512</v>
      </c>
      <c r="W2168" s="32" t="s">
        <v>123</v>
      </c>
      <c r="X2168" s="32" t="s">
        <v>278</v>
      </c>
      <c r="Y2168" s="128"/>
      <c r="Z2168" s="119" t="s">
        <v>115</v>
      </c>
      <c r="AA2168" s="119" t="s">
        <v>115</v>
      </c>
      <c r="AB2168" s="32" t="s">
        <v>1842</v>
      </c>
      <c r="AC2168" s="32" t="s">
        <v>115</v>
      </c>
      <c r="AD2168" s="32" t="s">
        <v>115</v>
      </c>
      <c r="AE2168" s="32" t="s">
        <v>115</v>
      </c>
      <c r="AF2168" s="32" t="s">
        <v>115</v>
      </c>
      <c r="AG2168" s="32" t="s">
        <v>115</v>
      </c>
      <c r="AH2168" s="32" t="s">
        <v>115</v>
      </c>
      <c r="AI2168" s="32">
        <v>5550834</v>
      </c>
      <c r="AJ2168" s="32" t="s">
        <v>6504</v>
      </c>
      <c r="AK2168" s="32" t="s">
        <v>6505</v>
      </c>
      <c r="AL2168" s="32">
        <v>38</v>
      </c>
      <c r="AM2168" s="32">
        <v>93</v>
      </c>
      <c r="AN2168" s="32" t="s">
        <v>128</v>
      </c>
      <c r="AO2168" s="32" t="s">
        <v>129</v>
      </c>
      <c r="AP2168" s="32">
        <v>2023</v>
      </c>
      <c r="AQ2168" s="32" t="s">
        <v>130</v>
      </c>
      <c r="AR2168" s="32">
        <v>2023</v>
      </c>
      <c r="AS2168" s="32" t="s">
        <v>115</v>
      </c>
      <c r="AT2168" s="32" t="b">
        <v>0</v>
      </c>
      <c r="AU2168" s="32" t="s">
        <v>115</v>
      </c>
      <c r="AV2168" s="32" t="s">
        <v>115</v>
      </c>
      <c r="AW2168" s="32" t="s">
        <v>115</v>
      </c>
      <c r="AX2168" s="32" t="b">
        <v>0</v>
      </c>
      <c r="AY2168" s="32" t="s">
        <v>115</v>
      </c>
      <c r="AZ2168" s="110" t="s">
        <v>115</v>
      </c>
      <c r="BA2168" s="32" t="s">
        <v>115</v>
      </c>
      <c r="BB2168" s="32" t="s">
        <v>115</v>
      </c>
      <c r="BC2168" s="32" t="s">
        <v>115</v>
      </c>
      <c r="BD2168" s="32" t="s">
        <v>115</v>
      </c>
      <c r="BE2168" s="32" t="s">
        <v>115</v>
      </c>
      <c r="BF2168" s="110" t="s">
        <v>115</v>
      </c>
      <c r="BG2168" s="32" t="s">
        <v>131</v>
      </c>
      <c r="BH2168" s="32" t="s">
        <v>115</v>
      </c>
      <c r="BI2168" s="32" t="s">
        <v>195</v>
      </c>
      <c r="BJ2168" s="32">
        <v>2</v>
      </c>
      <c r="BK2168" s="110">
        <v>45070</v>
      </c>
      <c r="BL2168" s="110">
        <v>45657</v>
      </c>
      <c r="BM2168" s="110">
        <v>45072</v>
      </c>
      <c r="BN2168" s="32" t="s">
        <v>115</v>
      </c>
      <c r="BO2168" s="32" t="s">
        <v>115</v>
      </c>
      <c r="BP2168" s="32" t="b">
        <v>0</v>
      </c>
      <c r="BQ2168" s="116">
        <v>4700</v>
      </c>
      <c r="BR2168" s="32" t="s">
        <v>134</v>
      </c>
      <c r="BS2168" s="116">
        <v>31.811599999999999</v>
      </c>
      <c r="BT2168" s="116">
        <v>31.811599999999999</v>
      </c>
      <c r="BU2168" s="116">
        <v>0</v>
      </c>
      <c r="BV2168" s="116">
        <v>0.17879999999999999</v>
      </c>
      <c r="BW2168" s="116">
        <v>32.758200000000002</v>
      </c>
      <c r="BX2168" s="116">
        <v>-1.1253</v>
      </c>
      <c r="BY2168" s="116">
        <v>0</v>
      </c>
      <c r="BZ2168" s="116">
        <v>0</v>
      </c>
      <c r="CA2168" s="116">
        <v>0</v>
      </c>
      <c r="CB2168" s="116">
        <v>0</v>
      </c>
      <c r="CC2168" s="116">
        <v>0</v>
      </c>
      <c r="CD2168" s="116">
        <v>0</v>
      </c>
      <c r="CE2168" s="116">
        <v>31.811599999999999</v>
      </c>
      <c r="CF2168" s="32" t="s">
        <v>135</v>
      </c>
      <c r="CG2168" s="32" t="s">
        <v>136</v>
      </c>
      <c r="CH2168" s="32" t="s">
        <v>263</v>
      </c>
      <c r="CI2168" s="116">
        <v>0</v>
      </c>
      <c r="CJ2168" s="116">
        <v>0</v>
      </c>
      <c r="CK2168" s="116">
        <v>0</v>
      </c>
      <c r="CL2168" s="116">
        <v>0</v>
      </c>
      <c r="CM2168" s="116">
        <v>31.811630000000001</v>
      </c>
      <c r="CN2168" s="116">
        <v>0</v>
      </c>
      <c r="CO2168" s="113">
        <v>0</v>
      </c>
      <c r="CP2168" s="32" t="s">
        <v>134</v>
      </c>
      <c r="CQ2168" s="32" t="s">
        <v>115</v>
      </c>
      <c r="CR2168" s="32" t="s">
        <v>134</v>
      </c>
      <c r="CS2168" s="32" t="s">
        <v>115</v>
      </c>
      <c r="CT2168" s="113">
        <v>0</v>
      </c>
      <c r="CU2168" s="113">
        <v>1</v>
      </c>
      <c r="CV2168" s="33" t="s">
        <v>6506</v>
      </c>
    </row>
    <row r="2169" spans="2:100">
      <c r="B2169" s="31">
        <v>2165</v>
      </c>
      <c r="C2169" s="32" t="s">
        <v>6560</v>
      </c>
      <c r="D2169" s="128"/>
      <c r="E2169" s="128"/>
      <c r="F2169" s="32" t="s">
        <v>6561</v>
      </c>
      <c r="G2169" s="32" t="s">
        <v>6562</v>
      </c>
      <c r="H2169" s="32" t="s">
        <v>1498</v>
      </c>
      <c r="I2169" s="32" t="s">
        <v>189</v>
      </c>
      <c r="J2169" s="32" t="s">
        <v>115</v>
      </c>
      <c r="K2169" s="32" t="s">
        <v>6563</v>
      </c>
      <c r="L2169" s="32" t="s">
        <v>404</v>
      </c>
      <c r="M2169" s="32" t="s">
        <v>5235</v>
      </c>
      <c r="N2169" s="32" t="s">
        <v>115</v>
      </c>
      <c r="O2169" s="32" t="s">
        <v>115</v>
      </c>
      <c r="P2169" s="110">
        <v>45837</v>
      </c>
      <c r="Q2169" s="32">
        <v>68</v>
      </c>
      <c r="R2169" s="32" t="s">
        <v>220</v>
      </c>
      <c r="S2169" s="32" t="s">
        <v>203</v>
      </c>
      <c r="T2169" s="32" t="s">
        <v>203</v>
      </c>
      <c r="U2169" s="32" t="s">
        <v>194</v>
      </c>
      <c r="V2169" s="32" t="s">
        <v>1512</v>
      </c>
      <c r="W2169" s="32" t="s">
        <v>123</v>
      </c>
      <c r="X2169" s="32" t="s">
        <v>278</v>
      </c>
      <c r="Y2169" s="128"/>
      <c r="Z2169" s="119">
        <v>4</v>
      </c>
      <c r="AA2169" s="119" t="s">
        <v>115</v>
      </c>
      <c r="AB2169" s="32" t="s">
        <v>1842</v>
      </c>
      <c r="AC2169" s="32" t="s">
        <v>115</v>
      </c>
      <c r="AD2169" s="32" t="s">
        <v>115</v>
      </c>
      <c r="AE2169" s="32" t="s">
        <v>115</v>
      </c>
      <c r="AF2169" s="32" t="s">
        <v>115</v>
      </c>
      <c r="AG2169" s="32" t="s">
        <v>4171</v>
      </c>
      <c r="AH2169" s="32" t="s">
        <v>422</v>
      </c>
      <c r="AI2169" s="32">
        <v>5555243</v>
      </c>
      <c r="AJ2169" s="32" t="s">
        <v>6564</v>
      </c>
      <c r="AK2169" s="32" t="s">
        <v>6560</v>
      </c>
      <c r="AL2169" s="32">
        <v>1</v>
      </c>
      <c r="AM2169" s="32">
        <v>93</v>
      </c>
      <c r="AN2169" s="32" t="s">
        <v>128</v>
      </c>
      <c r="AO2169" s="32" t="s">
        <v>129</v>
      </c>
      <c r="AP2169" s="32" t="s">
        <v>203</v>
      </c>
      <c r="AQ2169" s="32" t="s">
        <v>130</v>
      </c>
      <c r="AR2169" s="32">
        <v>2024</v>
      </c>
      <c r="AS2169" s="32" t="s">
        <v>115</v>
      </c>
      <c r="AT2169" s="32" t="b">
        <v>0</v>
      </c>
      <c r="AU2169" s="32" t="s">
        <v>115</v>
      </c>
      <c r="AV2169" s="32" t="s">
        <v>115</v>
      </c>
      <c r="AW2169" s="32" t="s">
        <v>115</v>
      </c>
      <c r="AX2169" s="32" t="b">
        <v>0</v>
      </c>
      <c r="AY2169" s="32" t="s">
        <v>115</v>
      </c>
      <c r="AZ2169" s="110" t="s">
        <v>115</v>
      </c>
      <c r="BA2169" s="32" t="s">
        <v>115</v>
      </c>
      <c r="BB2169" s="32" t="s">
        <v>115</v>
      </c>
      <c r="BC2169" s="32" t="s">
        <v>115</v>
      </c>
      <c r="BD2169" s="32" t="s">
        <v>115</v>
      </c>
      <c r="BE2169" s="32" t="s">
        <v>1910</v>
      </c>
      <c r="BF2169" s="110" t="s">
        <v>203</v>
      </c>
      <c r="BG2169" s="32" t="s">
        <v>203</v>
      </c>
      <c r="BH2169" s="32" t="s">
        <v>203</v>
      </c>
      <c r="BI2169" s="32" t="s">
        <v>488</v>
      </c>
      <c r="BJ2169" s="32">
        <v>4</v>
      </c>
      <c r="BK2169" s="110">
        <v>46107</v>
      </c>
      <c r="BL2169" s="110" t="s">
        <v>115</v>
      </c>
      <c r="BM2169" s="110">
        <v>46147</v>
      </c>
      <c r="BN2169" s="32" t="s">
        <v>115</v>
      </c>
      <c r="BO2169" s="32" t="s">
        <v>115</v>
      </c>
      <c r="BP2169" s="32" t="b">
        <v>1</v>
      </c>
      <c r="BQ2169" s="116" t="s">
        <v>115</v>
      </c>
      <c r="BR2169" s="32" t="s">
        <v>134</v>
      </c>
      <c r="BS2169" s="116">
        <v>453.95429999999999</v>
      </c>
      <c r="BT2169" s="116">
        <v>4086.6028999999999</v>
      </c>
      <c r="BU2169" s="116">
        <v>0</v>
      </c>
      <c r="BV2169" s="116">
        <v>0</v>
      </c>
      <c r="BW2169" s="116">
        <v>0</v>
      </c>
      <c r="BX2169" s="116">
        <v>127.3473</v>
      </c>
      <c r="BY2169" s="116">
        <v>585.93700000000001</v>
      </c>
      <c r="BZ2169" s="116">
        <v>3373.3186000000001</v>
      </c>
      <c r="CA2169" s="116">
        <v>0</v>
      </c>
      <c r="CB2169" s="116">
        <v>0</v>
      </c>
      <c r="CC2169" s="116">
        <v>0</v>
      </c>
      <c r="CD2169" s="116">
        <v>0</v>
      </c>
      <c r="CE2169" s="116">
        <v>127.34719999999999</v>
      </c>
      <c r="CF2169" s="32" t="s">
        <v>135</v>
      </c>
      <c r="CG2169" s="32" t="s">
        <v>136</v>
      </c>
      <c r="CH2169" s="32" t="s">
        <v>250</v>
      </c>
      <c r="CI2169" s="116">
        <v>0</v>
      </c>
      <c r="CJ2169" s="116">
        <v>0</v>
      </c>
      <c r="CK2169" s="116">
        <v>0</v>
      </c>
      <c r="CL2169" s="116">
        <v>0</v>
      </c>
      <c r="CM2169" s="116">
        <v>127.34725</v>
      </c>
      <c r="CN2169" s="116">
        <v>346.73323999999997</v>
      </c>
      <c r="CO2169" s="113">
        <v>0</v>
      </c>
      <c r="CP2169" s="32" t="s">
        <v>134</v>
      </c>
      <c r="CQ2169" s="32" t="s">
        <v>115</v>
      </c>
      <c r="CR2169" s="32" t="s">
        <v>134</v>
      </c>
      <c r="CS2169" s="32" t="s">
        <v>115</v>
      </c>
      <c r="CT2169" s="113">
        <v>0</v>
      </c>
      <c r="CU2169" s="113">
        <v>1</v>
      </c>
      <c r="CV2169" s="33" t="s">
        <v>1936</v>
      </c>
    </row>
    <row r="2170" spans="2:100">
      <c r="B2170" s="31">
        <v>2166</v>
      </c>
      <c r="C2170" s="32" t="s">
        <v>6565</v>
      </c>
      <c r="D2170" s="128"/>
      <c r="E2170" s="128"/>
      <c r="F2170" s="32" t="s">
        <v>6566</v>
      </c>
      <c r="G2170" s="32" t="s">
        <v>6562</v>
      </c>
      <c r="H2170" s="32" t="s">
        <v>1498</v>
      </c>
      <c r="I2170" s="32" t="s">
        <v>189</v>
      </c>
      <c r="J2170" s="32" t="s">
        <v>115</v>
      </c>
      <c r="K2170" s="32" t="s">
        <v>115</v>
      </c>
      <c r="L2170" s="32" t="s">
        <v>404</v>
      </c>
      <c r="M2170" s="32" t="s">
        <v>5235</v>
      </c>
      <c r="N2170" s="32" t="s">
        <v>115</v>
      </c>
      <c r="O2170" s="32" t="s">
        <v>115</v>
      </c>
      <c r="P2170" s="110">
        <v>45837</v>
      </c>
      <c r="Q2170" s="32">
        <v>77</v>
      </c>
      <c r="R2170" s="32" t="s">
        <v>220</v>
      </c>
      <c r="S2170" s="32" t="s">
        <v>203</v>
      </c>
      <c r="T2170" s="32" t="s">
        <v>203</v>
      </c>
      <c r="U2170" s="32" t="s">
        <v>1574</v>
      </c>
      <c r="V2170" s="32" t="s">
        <v>1512</v>
      </c>
      <c r="W2170" s="32" t="s">
        <v>123</v>
      </c>
      <c r="X2170" s="32" t="s">
        <v>278</v>
      </c>
      <c r="Y2170" s="128"/>
      <c r="Z2170" s="119">
        <v>10</v>
      </c>
      <c r="AA2170" s="119" t="s">
        <v>115</v>
      </c>
      <c r="AB2170" s="32" t="s">
        <v>1842</v>
      </c>
      <c r="AC2170" s="32" t="s">
        <v>115</v>
      </c>
      <c r="AD2170" s="32" t="s">
        <v>115</v>
      </c>
      <c r="AE2170" s="32" t="s">
        <v>115</v>
      </c>
      <c r="AF2170" s="32" t="s">
        <v>115</v>
      </c>
      <c r="AG2170" s="32" t="s">
        <v>4171</v>
      </c>
      <c r="AH2170" s="32" t="s">
        <v>422</v>
      </c>
      <c r="AI2170" s="32">
        <v>5808439</v>
      </c>
      <c r="AJ2170" s="32" t="s">
        <v>6567</v>
      </c>
      <c r="AK2170" s="32" t="s">
        <v>6565</v>
      </c>
      <c r="AL2170" s="32">
        <v>1</v>
      </c>
      <c r="AM2170" s="32">
        <v>93</v>
      </c>
      <c r="AN2170" s="32" t="s">
        <v>128</v>
      </c>
      <c r="AO2170" s="32" t="s">
        <v>129</v>
      </c>
      <c r="AP2170" s="32" t="s">
        <v>203</v>
      </c>
      <c r="AQ2170" s="32" t="s">
        <v>130</v>
      </c>
      <c r="AR2170" s="32">
        <v>2024</v>
      </c>
      <c r="AS2170" s="32" t="s">
        <v>115</v>
      </c>
      <c r="AT2170" s="32" t="b">
        <v>0</v>
      </c>
      <c r="AU2170" s="32" t="s">
        <v>115</v>
      </c>
      <c r="AV2170" s="32" t="s">
        <v>115</v>
      </c>
      <c r="AW2170" s="32" t="s">
        <v>115</v>
      </c>
      <c r="AX2170" s="32" t="b">
        <v>0</v>
      </c>
      <c r="AY2170" s="32" t="s">
        <v>203</v>
      </c>
      <c r="AZ2170" s="110" t="s">
        <v>203</v>
      </c>
      <c r="BA2170" s="32" t="s">
        <v>203</v>
      </c>
      <c r="BB2170" s="32" t="s">
        <v>203</v>
      </c>
      <c r="BC2170" s="32" t="s">
        <v>203</v>
      </c>
      <c r="BD2170" s="32" t="s">
        <v>203</v>
      </c>
      <c r="BE2170" s="32" t="s">
        <v>203</v>
      </c>
      <c r="BF2170" s="110" t="s">
        <v>203</v>
      </c>
      <c r="BG2170" s="32" t="s">
        <v>203</v>
      </c>
      <c r="BH2170" s="32" t="s">
        <v>203</v>
      </c>
      <c r="BI2170" s="32" t="s">
        <v>960</v>
      </c>
      <c r="BJ2170" s="32">
        <v>5</v>
      </c>
      <c r="BK2170" s="110">
        <v>46906</v>
      </c>
      <c r="BL2170" s="110" t="s">
        <v>115</v>
      </c>
      <c r="BM2170" s="110">
        <v>47045</v>
      </c>
      <c r="BN2170" s="32" t="s">
        <v>115</v>
      </c>
      <c r="BO2170" s="32" t="s">
        <v>115</v>
      </c>
      <c r="BP2170" s="32" t="b">
        <v>0</v>
      </c>
      <c r="BQ2170" s="116" t="s">
        <v>115</v>
      </c>
      <c r="BR2170" s="32" t="s">
        <v>134</v>
      </c>
      <c r="BS2170" s="116">
        <v>281.0575</v>
      </c>
      <c r="BT2170" s="116">
        <v>7813.6315999999997</v>
      </c>
      <c r="BU2170" s="116">
        <v>0</v>
      </c>
      <c r="BV2170" s="116">
        <v>0</v>
      </c>
      <c r="BW2170" s="116">
        <v>0</v>
      </c>
      <c r="BX2170" s="116">
        <v>0</v>
      </c>
      <c r="BY2170" s="116">
        <v>535.92020000000002</v>
      </c>
      <c r="BZ2170" s="116">
        <v>0</v>
      </c>
      <c r="CA2170" s="116">
        <v>0</v>
      </c>
      <c r="CB2170" s="116">
        <v>0</v>
      </c>
      <c r="CC2170" s="116">
        <v>0</v>
      </c>
      <c r="CD2170" s="116">
        <v>0</v>
      </c>
      <c r="CE2170" s="116">
        <v>0</v>
      </c>
      <c r="CF2170" s="32" t="s">
        <v>135</v>
      </c>
      <c r="CG2170" s="32" t="s">
        <v>136</v>
      </c>
      <c r="CH2170" s="32" t="s">
        <v>738</v>
      </c>
      <c r="CI2170" s="116">
        <v>0</v>
      </c>
      <c r="CJ2170" s="116">
        <v>0</v>
      </c>
      <c r="CK2170" s="116">
        <v>0</v>
      </c>
      <c r="CL2170" s="116">
        <v>0</v>
      </c>
      <c r="CM2170" s="116">
        <v>0</v>
      </c>
      <c r="CN2170" s="116">
        <v>0</v>
      </c>
      <c r="CO2170" s="113">
        <v>0</v>
      </c>
      <c r="CP2170" s="32" t="s">
        <v>134</v>
      </c>
      <c r="CQ2170" s="32" t="s">
        <v>115</v>
      </c>
      <c r="CR2170" s="32" t="s">
        <v>279</v>
      </c>
      <c r="CS2170" s="32" t="s">
        <v>115</v>
      </c>
      <c r="CT2170" s="113">
        <v>0</v>
      </c>
      <c r="CU2170" s="113">
        <v>1</v>
      </c>
      <c r="CV2170" s="33" t="s">
        <v>1936</v>
      </c>
    </row>
    <row r="2171" spans="2:100">
      <c r="B2171" s="31">
        <v>2167</v>
      </c>
      <c r="C2171" s="32" t="s">
        <v>6568</v>
      </c>
      <c r="D2171" s="128"/>
      <c r="E2171" s="128"/>
      <c r="F2171" s="32" t="s">
        <v>115</v>
      </c>
      <c r="G2171" s="32" t="s">
        <v>6569</v>
      </c>
      <c r="H2171" s="32" t="s">
        <v>1498</v>
      </c>
      <c r="I2171" s="32" t="s">
        <v>189</v>
      </c>
      <c r="J2171" s="32" t="s">
        <v>115</v>
      </c>
      <c r="K2171" s="32" t="s">
        <v>115</v>
      </c>
      <c r="L2171" s="32" t="s">
        <v>404</v>
      </c>
      <c r="M2171" s="32" t="s">
        <v>5235</v>
      </c>
      <c r="N2171" s="32" t="s">
        <v>115</v>
      </c>
      <c r="O2171" s="32" t="s">
        <v>115</v>
      </c>
      <c r="P2171" s="110" t="s">
        <v>115</v>
      </c>
      <c r="Q2171" s="32" t="s">
        <v>115</v>
      </c>
      <c r="R2171" s="32" t="s">
        <v>220</v>
      </c>
      <c r="S2171" s="32" t="s">
        <v>203</v>
      </c>
      <c r="T2171" s="32" t="s">
        <v>203</v>
      </c>
      <c r="U2171" s="32" t="s">
        <v>115</v>
      </c>
      <c r="V2171" s="32" t="s">
        <v>1512</v>
      </c>
      <c r="W2171" s="32" t="b">
        <v>0</v>
      </c>
      <c r="X2171" s="32" t="s">
        <v>115</v>
      </c>
      <c r="Y2171" s="128"/>
      <c r="Z2171" s="119" t="s">
        <v>115</v>
      </c>
      <c r="AA2171" s="119" t="s">
        <v>115</v>
      </c>
      <c r="AB2171" s="32" t="s">
        <v>115</v>
      </c>
      <c r="AC2171" s="32" t="s">
        <v>115</v>
      </c>
      <c r="AD2171" s="32" t="s">
        <v>115</v>
      </c>
      <c r="AE2171" s="32" t="s">
        <v>115</v>
      </c>
      <c r="AF2171" s="32" t="s">
        <v>115</v>
      </c>
      <c r="AG2171" s="32">
        <v>3.0011399999999999</v>
      </c>
      <c r="AH2171" s="32" t="s">
        <v>409</v>
      </c>
      <c r="AI2171" s="32">
        <v>5812671</v>
      </c>
      <c r="AJ2171" s="32" t="s">
        <v>6570</v>
      </c>
      <c r="AK2171" s="32" t="s">
        <v>6568</v>
      </c>
      <c r="AL2171" s="32">
        <v>1</v>
      </c>
      <c r="AM2171" s="32">
        <v>93</v>
      </c>
      <c r="AN2171" s="32" t="s">
        <v>6571</v>
      </c>
      <c r="AO2171" s="32" t="s">
        <v>129</v>
      </c>
      <c r="AP2171" s="32" t="s">
        <v>203</v>
      </c>
      <c r="AQ2171" s="32" t="s">
        <v>130</v>
      </c>
      <c r="AR2171" s="32">
        <v>2024</v>
      </c>
      <c r="AS2171" s="32" t="s">
        <v>115</v>
      </c>
      <c r="AT2171" s="32" t="b">
        <v>0</v>
      </c>
      <c r="AU2171" s="32" t="s">
        <v>115</v>
      </c>
      <c r="AV2171" s="32" t="s">
        <v>115</v>
      </c>
      <c r="AW2171" s="32" t="s">
        <v>115</v>
      </c>
      <c r="AX2171" s="32" t="b">
        <v>0</v>
      </c>
      <c r="AY2171" s="32" t="s">
        <v>115</v>
      </c>
      <c r="AZ2171" s="110" t="s">
        <v>115</v>
      </c>
      <c r="BA2171" s="32" t="s">
        <v>115</v>
      </c>
      <c r="BB2171" s="32" t="s">
        <v>115</v>
      </c>
      <c r="BC2171" s="32" t="s">
        <v>115</v>
      </c>
      <c r="BD2171" s="32" t="s">
        <v>115</v>
      </c>
      <c r="BE2171" s="32" t="s">
        <v>115</v>
      </c>
      <c r="BF2171" s="110" t="s">
        <v>115</v>
      </c>
      <c r="BG2171" s="32" t="s">
        <v>131</v>
      </c>
      <c r="BH2171" s="32" t="s">
        <v>115</v>
      </c>
      <c r="BI2171" s="32" t="s">
        <v>162</v>
      </c>
      <c r="BJ2171" s="32">
        <v>5</v>
      </c>
      <c r="BK2171" s="110" t="s">
        <v>115</v>
      </c>
      <c r="BL2171" s="110" t="s">
        <v>115</v>
      </c>
      <c r="BM2171" s="110" t="s">
        <v>133</v>
      </c>
      <c r="BN2171" s="32" t="s">
        <v>115</v>
      </c>
      <c r="BO2171" s="32" t="s">
        <v>115</v>
      </c>
      <c r="BP2171" s="32" t="b">
        <v>0</v>
      </c>
      <c r="BQ2171" s="116" t="s">
        <v>115</v>
      </c>
      <c r="BR2171" s="32" t="s">
        <v>134</v>
      </c>
      <c r="BS2171" s="116">
        <v>0</v>
      </c>
      <c r="BT2171" s="116">
        <v>63000</v>
      </c>
      <c r="BU2171" s="116">
        <v>0</v>
      </c>
      <c r="BV2171" s="116">
        <v>0</v>
      </c>
      <c r="BW2171" s="116">
        <v>0</v>
      </c>
      <c r="BX2171" s="116">
        <v>0</v>
      </c>
      <c r="BY2171" s="116">
        <v>0</v>
      </c>
      <c r="BZ2171" s="116">
        <v>13000</v>
      </c>
      <c r="CA2171" s="116">
        <v>10000</v>
      </c>
      <c r="CB2171" s="116">
        <v>10000</v>
      </c>
      <c r="CC2171" s="116">
        <v>10000</v>
      </c>
      <c r="CD2171" s="116">
        <v>10000</v>
      </c>
      <c r="CE2171" s="116">
        <v>0</v>
      </c>
      <c r="CF2171" s="32" t="s">
        <v>135</v>
      </c>
      <c r="CG2171" s="32" t="s">
        <v>136</v>
      </c>
      <c r="CH2171" s="32" t="s">
        <v>115</v>
      </c>
      <c r="CI2171" s="116">
        <v>0</v>
      </c>
      <c r="CJ2171" s="116">
        <v>0</v>
      </c>
      <c r="CK2171" s="116">
        <v>0</v>
      </c>
      <c r="CL2171" s="116">
        <v>0</v>
      </c>
      <c r="CM2171" s="116">
        <v>0</v>
      </c>
      <c r="CN2171" s="116">
        <v>0</v>
      </c>
      <c r="CO2171" s="113">
        <v>0</v>
      </c>
      <c r="CP2171" s="32" t="s">
        <v>134</v>
      </c>
      <c r="CQ2171" s="32" t="s">
        <v>115</v>
      </c>
      <c r="CR2171" s="32" t="s">
        <v>134</v>
      </c>
      <c r="CS2171" s="32" t="s">
        <v>115</v>
      </c>
      <c r="CT2171" s="113">
        <v>0.3427</v>
      </c>
      <c r="CU2171" s="113">
        <v>0.6573</v>
      </c>
      <c r="CV2171" s="33" t="s">
        <v>1903</v>
      </c>
    </row>
    <row r="2172" spans="2:100">
      <c r="B2172" s="31">
        <v>2168</v>
      </c>
      <c r="C2172" s="32" t="s">
        <v>6572</v>
      </c>
      <c r="D2172" s="128"/>
      <c r="E2172" s="128"/>
      <c r="F2172" s="32" t="s">
        <v>2323</v>
      </c>
      <c r="G2172" s="32" t="s">
        <v>6573</v>
      </c>
      <c r="H2172" s="32" t="s">
        <v>1944</v>
      </c>
      <c r="I2172" s="32" t="s">
        <v>118</v>
      </c>
      <c r="J2172" s="32" t="s">
        <v>115</v>
      </c>
      <c r="K2172" s="32" t="s">
        <v>115</v>
      </c>
      <c r="L2172" s="32" t="s">
        <v>404</v>
      </c>
      <c r="M2172" s="32" t="s">
        <v>4862</v>
      </c>
      <c r="N2172" s="32" t="s">
        <v>115</v>
      </c>
      <c r="O2172" s="32" t="s">
        <v>115</v>
      </c>
      <c r="P2172" s="110">
        <v>45902</v>
      </c>
      <c r="Q2172" s="32" t="s">
        <v>115</v>
      </c>
      <c r="R2172" s="32" t="s">
        <v>220</v>
      </c>
      <c r="S2172" s="32" t="s">
        <v>203</v>
      </c>
      <c r="T2172" s="32" t="s">
        <v>203</v>
      </c>
      <c r="U2172" s="32" t="s">
        <v>502</v>
      </c>
      <c r="V2172" s="32" t="s">
        <v>1512</v>
      </c>
      <c r="W2172" s="32" t="s">
        <v>123</v>
      </c>
      <c r="X2172" s="32" t="s">
        <v>1920</v>
      </c>
      <c r="Y2172" s="128"/>
      <c r="Z2172" s="119" t="s">
        <v>115</v>
      </c>
      <c r="AA2172" s="119" t="s">
        <v>115</v>
      </c>
      <c r="AB2172" s="32" t="s">
        <v>1842</v>
      </c>
      <c r="AC2172" s="32" t="s">
        <v>115</v>
      </c>
      <c r="AD2172" s="32" t="s">
        <v>115</v>
      </c>
      <c r="AE2172" s="32" t="s">
        <v>115</v>
      </c>
      <c r="AF2172" s="32" t="s">
        <v>115</v>
      </c>
      <c r="AG2172" s="32" t="s">
        <v>2090</v>
      </c>
      <c r="AH2172" s="32" t="s">
        <v>422</v>
      </c>
      <c r="AI2172" s="32">
        <v>5812670</v>
      </c>
      <c r="AJ2172" s="32" t="s">
        <v>6574</v>
      </c>
      <c r="AK2172" s="32" t="s">
        <v>6575</v>
      </c>
      <c r="AL2172" s="32">
        <v>31</v>
      </c>
      <c r="AM2172" s="32">
        <v>93</v>
      </c>
      <c r="AN2172" s="32" t="s">
        <v>6576</v>
      </c>
      <c r="AO2172" s="32" t="s">
        <v>129</v>
      </c>
      <c r="AP2172" s="32" t="s">
        <v>203</v>
      </c>
      <c r="AQ2172" s="32" t="s">
        <v>130</v>
      </c>
      <c r="AR2172" s="32">
        <v>2024</v>
      </c>
      <c r="AS2172" s="32" t="s">
        <v>115</v>
      </c>
      <c r="AT2172" s="32" t="b">
        <v>0</v>
      </c>
      <c r="AU2172" s="32" t="s">
        <v>115</v>
      </c>
      <c r="AV2172" s="32" t="s">
        <v>115</v>
      </c>
      <c r="AW2172" s="32" t="s">
        <v>115</v>
      </c>
      <c r="AX2172" s="32" t="b">
        <v>0</v>
      </c>
      <c r="AY2172" s="32" t="s">
        <v>115</v>
      </c>
      <c r="AZ2172" s="110" t="s">
        <v>115</v>
      </c>
      <c r="BA2172" s="32" t="s">
        <v>115</v>
      </c>
      <c r="BB2172" s="32" t="s">
        <v>115</v>
      </c>
      <c r="BC2172" s="32" t="s">
        <v>115</v>
      </c>
      <c r="BD2172" s="32" t="s">
        <v>115</v>
      </c>
      <c r="BE2172" s="32" t="s">
        <v>115</v>
      </c>
      <c r="BF2172" s="110" t="s">
        <v>115</v>
      </c>
      <c r="BG2172" s="32" t="s">
        <v>131</v>
      </c>
      <c r="BH2172" s="32" t="s">
        <v>115</v>
      </c>
      <c r="BI2172" s="32" t="s">
        <v>195</v>
      </c>
      <c r="BJ2172" s="32">
        <v>2</v>
      </c>
      <c r="BK2172" s="110">
        <v>45855</v>
      </c>
      <c r="BL2172" s="110" t="s">
        <v>115</v>
      </c>
      <c r="BM2172" s="110">
        <v>45908</v>
      </c>
      <c r="BN2172" s="32" t="s">
        <v>115</v>
      </c>
      <c r="BO2172" s="32" t="s">
        <v>115</v>
      </c>
      <c r="BP2172" s="32" t="b">
        <v>0</v>
      </c>
      <c r="BQ2172" s="116" t="s">
        <v>115</v>
      </c>
      <c r="BR2172" s="32" t="s">
        <v>134</v>
      </c>
      <c r="BS2172" s="116">
        <v>53.687399999999997</v>
      </c>
      <c r="BT2172" s="116">
        <v>27085.858799999998</v>
      </c>
      <c r="BU2172" s="116">
        <v>0</v>
      </c>
      <c r="BV2172" s="116">
        <v>0</v>
      </c>
      <c r="BW2172" s="116">
        <v>0</v>
      </c>
      <c r="BX2172" s="116">
        <v>0</v>
      </c>
      <c r="BY2172" s="116">
        <v>85.858800000000002</v>
      </c>
      <c r="BZ2172" s="116">
        <v>1999.9999999999998</v>
      </c>
      <c r="CA2172" s="116">
        <v>5000</v>
      </c>
      <c r="CB2172" s="116">
        <v>5000</v>
      </c>
      <c r="CC2172" s="116">
        <v>5000</v>
      </c>
      <c r="CD2172" s="116">
        <v>5000</v>
      </c>
      <c r="CE2172" s="116">
        <v>0</v>
      </c>
      <c r="CF2172" s="32" t="s">
        <v>135</v>
      </c>
      <c r="CG2172" s="32" t="s">
        <v>136</v>
      </c>
      <c r="CH2172" s="32" t="s">
        <v>156</v>
      </c>
      <c r="CI2172" s="116">
        <v>0</v>
      </c>
      <c r="CJ2172" s="116">
        <v>0</v>
      </c>
      <c r="CK2172" s="116">
        <v>0</v>
      </c>
      <c r="CL2172" s="116">
        <v>0</v>
      </c>
      <c r="CM2172" s="116">
        <v>0</v>
      </c>
      <c r="CN2172" s="116">
        <v>0</v>
      </c>
      <c r="CO2172" s="113">
        <v>0</v>
      </c>
      <c r="CP2172" s="32" t="s">
        <v>134</v>
      </c>
      <c r="CQ2172" s="32" t="s">
        <v>115</v>
      </c>
      <c r="CR2172" s="32" t="s">
        <v>134</v>
      </c>
      <c r="CS2172" s="32" t="s">
        <v>115</v>
      </c>
      <c r="CT2172" s="113">
        <v>1</v>
      </c>
      <c r="CU2172" s="113">
        <v>0</v>
      </c>
      <c r="CV2172" s="33" t="s">
        <v>1903</v>
      </c>
    </row>
    <row r="2173" spans="2:100">
      <c r="B2173" s="31">
        <v>2169</v>
      </c>
      <c r="C2173" s="32" t="s">
        <v>6577</v>
      </c>
      <c r="D2173" s="128"/>
      <c r="E2173" s="128"/>
      <c r="F2173" s="32" t="s">
        <v>6578</v>
      </c>
      <c r="G2173" s="32" t="s">
        <v>6573</v>
      </c>
      <c r="H2173" s="32" t="s">
        <v>1944</v>
      </c>
      <c r="I2173" s="32" t="s">
        <v>118</v>
      </c>
      <c r="J2173" s="32" t="s">
        <v>115</v>
      </c>
      <c r="K2173" s="32" t="s">
        <v>115</v>
      </c>
      <c r="L2173" s="32" t="s">
        <v>404</v>
      </c>
      <c r="M2173" s="32" t="s">
        <v>4862</v>
      </c>
      <c r="N2173" s="32" t="s">
        <v>115</v>
      </c>
      <c r="O2173" s="32" t="s">
        <v>115</v>
      </c>
      <c r="P2173" s="110">
        <v>45747</v>
      </c>
      <c r="Q2173" s="32" t="s">
        <v>115</v>
      </c>
      <c r="R2173" s="32" t="s">
        <v>220</v>
      </c>
      <c r="S2173" s="32" t="s">
        <v>203</v>
      </c>
      <c r="T2173" s="32" t="s">
        <v>203</v>
      </c>
      <c r="U2173" s="32" t="s">
        <v>502</v>
      </c>
      <c r="V2173" s="32" t="s">
        <v>1512</v>
      </c>
      <c r="W2173" s="32" t="s">
        <v>123</v>
      </c>
      <c r="X2173" s="32" t="s">
        <v>278</v>
      </c>
      <c r="Y2173" s="128"/>
      <c r="Z2173" s="119" t="s">
        <v>115</v>
      </c>
      <c r="AA2173" s="119" t="s">
        <v>115</v>
      </c>
      <c r="AB2173" s="32" t="s">
        <v>1842</v>
      </c>
      <c r="AC2173" s="32" t="s">
        <v>115</v>
      </c>
      <c r="AD2173" s="32" t="s">
        <v>115</v>
      </c>
      <c r="AE2173" s="32" t="s">
        <v>115</v>
      </c>
      <c r="AF2173" s="32" t="s">
        <v>115</v>
      </c>
      <c r="AG2173" s="32" t="s">
        <v>2090</v>
      </c>
      <c r="AH2173" s="32" t="s">
        <v>422</v>
      </c>
      <c r="AI2173" s="32">
        <v>5813100</v>
      </c>
      <c r="AJ2173" s="32" t="s">
        <v>6574</v>
      </c>
      <c r="AK2173" s="32" t="s">
        <v>6575</v>
      </c>
      <c r="AL2173" s="32">
        <v>31</v>
      </c>
      <c r="AM2173" s="32">
        <v>93</v>
      </c>
      <c r="AN2173" s="32" t="s">
        <v>6576</v>
      </c>
      <c r="AO2173" s="32" t="s">
        <v>129</v>
      </c>
      <c r="AP2173" s="32" t="s">
        <v>203</v>
      </c>
      <c r="AQ2173" s="32" t="s">
        <v>130</v>
      </c>
      <c r="AR2173" s="32">
        <v>2025</v>
      </c>
      <c r="AS2173" s="32" t="s">
        <v>115</v>
      </c>
      <c r="AT2173" s="32" t="b">
        <v>0</v>
      </c>
      <c r="AU2173" s="32" t="s">
        <v>115</v>
      </c>
      <c r="AV2173" s="32" t="s">
        <v>115</v>
      </c>
      <c r="AW2173" s="32" t="s">
        <v>115</v>
      </c>
      <c r="AX2173" s="32" t="b">
        <v>0</v>
      </c>
      <c r="AY2173" s="32" t="s">
        <v>115</v>
      </c>
      <c r="AZ2173" s="110" t="s">
        <v>115</v>
      </c>
      <c r="BA2173" s="32" t="s">
        <v>115</v>
      </c>
      <c r="BB2173" s="32" t="s">
        <v>115</v>
      </c>
      <c r="BC2173" s="32" t="s">
        <v>115</v>
      </c>
      <c r="BD2173" s="32" t="s">
        <v>115</v>
      </c>
      <c r="BE2173" s="32" t="s">
        <v>115</v>
      </c>
      <c r="BF2173" s="110" t="s">
        <v>115</v>
      </c>
      <c r="BG2173" s="32" t="s">
        <v>131</v>
      </c>
      <c r="BH2173" s="32" t="s">
        <v>115</v>
      </c>
      <c r="BI2173" s="32" t="s">
        <v>960</v>
      </c>
      <c r="BJ2173" s="32">
        <v>5</v>
      </c>
      <c r="BK2173" s="110">
        <v>46083</v>
      </c>
      <c r="BL2173" s="110" t="s">
        <v>115</v>
      </c>
      <c r="BM2173" s="110">
        <v>46083</v>
      </c>
      <c r="BN2173" s="32" t="s">
        <v>115</v>
      </c>
      <c r="BO2173" s="32" t="s">
        <v>115</v>
      </c>
      <c r="BP2173" s="32" t="b">
        <v>1</v>
      </c>
      <c r="BQ2173" s="116" t="s">
        <v>115</v>
      </c>
      <c r="BR2173" s="32" t="s">
        <v>134</v>
      </c>
      <c r="BS2173" s="116">
        <v>36.445700000000002</v>
      </c>
      <c r="BT2173" s="116">
        <v>44.037500000000001</v>
      </c>
      <c r="BU2173" s="116">
        <v>0</v>
      </c>
      <c r="BV2173" s="116">
        <v>0</v>
      </c>
      <c r="BW2173" s="116">
        <v>0</v>
      </c>
      <c r="BX2173" s="116">
        <v>0</v>
      </c>
      <c r="BY2173" s="116">
        <v>43.446400000000004</v>
      </c>
      <c r="BZ2173" s="116">
        <v>0.59119999999999995</v>
      </c>
      <c r="CA2173" s="116">
        <v>0</v>
      </c>
      <c r="CB2173" s="116">
        <v>0</v>
      </c>
      <c r="CC2173" s="116">
        <v>0</v>
      </c>
      <c r="CD2173" s="116">
        <v>0</v>
      </c>
      <c r="CE2173" s="116">
        <v>0</v>
      </c>
      <c r="CF2173" s="32" t="s">
        <v>135</v>
      </c>
      <c r="CG2173" s="32" t="s">
        <v>136</v>
      </c>
      <c r="CH2173" s="32" t="s">
        <v>253</v>
      </c>
      <c r="CI2173" s="116">
        <v>0</v>
      </c>
      <c r="CJ2173" s="116">
        <v>0</v>
      </c>
      <c r="CK2173" s="116">
        <v>0</v>
      </c>
      <c r="CL2173" s="116">
        <v>0</v>
      </c>
      <c r="CM2173" s="116">
        <v>0</v>
      </c>
      <c r="CN2173" s="116">
        <v>0</v>
      </c>
      <c r="CO2173" s="113">
        <v>0</v>
      </c>
      <c r="CP2173" s="32" t="s">
        <v>134</v>
      </c>
      <c r="CQ2173" s="32" t="s">
        <v>115</v>
      </c>
      <c r="CR2173" s="32" t="s">
        <v>134</v>
      </c>
      <c r="CS2173" s="32" t="s">
        <v>115</v>
      </c>
      <c r="CT2173" s="113">
        <v>1</v>
      </c>
      <c r="CU2173" s="113">
        <v>0</v>
      </c>
      <c r="CV2173" s="33" t="s">
        <v>1903</v>
      </c>
    </row>
    <row r="2174" spans="2:100">
      <c r="B2174" s="31">
        <v>2170</v>
      </c>
      <c r="C2174" s="32" t="s">
        <v>6579</v>
      </c>
      <c r="D2174" s="128"/>
      <c r="E2174" s="128"/>
      <c r="F2174" s="32" t="s">
        <v>6514</v>
      </c>
      <c r="G2174" s="32" t="s">
        <v>6573</v>
      </c>
      <c r="H2174" s="32" t="s">
        <v>1944</v>
      </c>
      <c r="I2174" s="32" t="s">
        <v>118</v>
      </c>
      <c r="J2174" s="32" t="s">
        <v>115</v>
      </c>
      <c r="K2174" s="32" t="s">
        <v>115</v>
      </c>
      <c r="L2174" s="32" t="s">
        <v>404</v>
      </c>
      <c r="M2174" s="32" t="s">
        <v>4862</v>
      </c>
      <c r="N2174" s="32" t="s">
        <v>115</v>
      </c>
      <c r="O2174" s="32" t="s">
        <v>115</v>
      </c>
      <c r="P2174" s="110">
        <v>45749</v>
      </c>
      <c r="Q2174" s="32" t="s">
        <v>115</v>
      </c>
      <c r="R2174" s="32" t="s">
        <v>220</v>
      </c>
      <c r="S2174" s="32" t="s">
        <v>203</v>
      </c>
      <c r="T2174" s="32" t="s">
        <v>203</v>
      </c>
      <c r="U2174" s="32" t="s">
        <v>1574</v>
      </c>
      <c r="V2174" s="32" t="s">
        <v>1512</v>
      </c>
      <c r="W2174" s="32" t="s">
        <v>123</v>
      </c>
      <c r="X2174" s="32" t="s">
        <v>278</v>
      </c>
      <c r="Y2174" s="128"/>
      <c r="Z2174" s="119" t="s">
        <v>115</v>
      </c>
      <c r="AA2174" s="119" t="s">
        <v>115</v>
      </c>
      <c r="AB2174" s="32" t="s">
        <v>1842</v>
      </c>
      <c r="AC2174" s="32" t="s">
        <v>115</v>
      </c>
      <c r="AD2174" s="32" t="s">
        <v>115</v>
      </c>
      <c r="AE2174" s="32" t="s">
        <v>115</v>
      </c>
      <c r="AF2174" s="32" t="s">
        <v>115</v>
      </c>
      <c r="AG2174" s="32" t="s">
        <v>2090</v>
      </c>
      <c r="AH2174" s="32" t="s">
        <v>422</v>
      </c>
      <c r="AI2174" s="32">
        <v>5813101</v>
      </c>
      <c r="AJ2174" s="32" t="s">
        <v>6574</v>
      </c>
      <c r="AK2174" s="32" t="s">
        <v>6575</v>
      </c>
      <c r="AL2174" s="32">
        <v>31</v>
      </c>
      <c r="AM2174" s="32">
        <v>93</v>
      </c>
      <c r="AN2174" s="32" t="s">
        <v>6576</v>
      </c>
      <c r="AO2174" s="32" t="s">
        <v>129</v>
      </c>
      <c r="AP2174" s="32" t="s">
        <v>203</v>
      </c>
      <c r="AQ2174" s="32" t="s">
        <v>130</v>
      </c>
      <c r="AR2174" s="32">
        <v>2025</v>
      </c>
      <c r="AS2174" s="32" t="s">
        <v>115</v>
      </c>
      <c r="AT2174" s="32" t="b">
        <v>0</v>
      </c>
      <c r="AU2174" s="32" t="s">
        <v>115</v>
      </c>
      <c r="AV2174" s="32" t="s">
        <v>115</v>
      </c>
      <c r="AW2174" s="32" t="s">
        <v>115</v>
      </c>
      <c r="AX2174" s="32" t="b">
        <v>0</v>
      </c>
      <c r="AY2174" s="32" t="s">
        <v>115</v>
      </c>
      <c r="AZ2174" s="110" t="s">
        <v>115</v>
      </c>
      <c r="BA2174" s="32" t="s">
        <v>115</v>
      </c>
      <c r="BB2174" s="32" t="s">
        <v>115</v>
      </c>
      <c r="BC2174" s="32" t="s">
        <v>115</v>
      </c>
      <c r="BD2174" s="32" t="s">
        <v>115</v>
      </c>
      <c r="BE2174" s="32" t="s">
        <v>115</v>
      </c>
      <c r="BF2174" s="110" t="s">
        <v>115</v>
      </c>
      <c r="BG2174" s="32" t="s">
        <v>131</v>
      </c>
      <c r="BH2174" s="32" t="s">
        <v>115</v>
      </c>
      <c r="BI2174" s="32" t="s">
        <v>195</v>
      </c>
      <c r="BJ2174" s="32">
        <v>2</v>
      </c>
      <c r="BK2174" s="110">
        <v>45796</v>
      </c>
      <c r="BL2174" s="110" t="s">
        <v>115</v>
      </c>
      <c r="BM2174" s="110">
        <v>45801</v>
      </c>
      <c r="BN2174" s="32" t="s">
        <v>115</v>
      </c>
      <c r="BO2174" s="32" t="s">
        <v>115</v>
      </c>
      <c r="BP2174" s="32" t="b">
        <v>1</v>
      </c>
      <c r="BQ2174" s="116" t="s">
        <v>115</v>
      </c>
      <c r="BR2174" s="32" t="s">
        <v>134</v>
      </c>
      <c r="BS2174" s="116">
        <v>249.37569999999999</v>
      </c>
      <c r="BT2174" s="116">
        <v>295.95760000000001</v>
      </c>
      <c r="BU2174" s="116">
        <v>0</v>
      </c>
      <c r="BV2174" s="116">
        <v>0</v>
      </c>
      <c r="BW2174" s="116">
        <v>0</v>
      </c>
      <c r="BX2174" s="116">
        <v>0</v>
      </c>
      <c r="BY2174" s="116">
        <v>293.76119999999997</v>
      </c>
      <c r="BZ2174" s="116">
        <v>2.1964000000000001</v>
      </c>
      <c r="CA2174" s="116">
        <v>0</v>
      </c>
      <c r="CB2174" s="116">
        <v>0</v>
      </c>
      <c r="CC2174" s="116">
        <v>0</v>
      </c>
      <c r="CD2174" s="116">
        <v>0</v>
      </c>
      <c r="CE2174" s="116">
        <v>0</v>
      </c>
      <c r="CF2174" s="32" t="s">
        <v>135</v>
      </c>
      <c r="CG2174" s="32" t="s">
        <v>136</v>
      </c>
      <c r="CH2174" s="32" t="s">
        <v>235</v>
      </c>
      <c r="CI2174" s="116">
        <v>0</v>
      </c>
      <c r="CJ2174" s="116">
        <v>0</v>
      </c>
      <c r="CK2174" s="116">
        <v>0</v>
      </c>
      <c r="CL2174" s="116">
        <v>0</v>
      </c>
      <c r="CM2174" s="116">
        <v>0</v>
      </c>
      <c r="CN2174" s="116">
        <v>0</v>
      </c>
      <c r="CO2174" s="113">
        <v>0</v>
      </c>
      <c r="CP2174" s="32" t="s">
        <v>134</v>
      </c>
      <c r="CQ2174" s="32" t="s">
        <v>115</v>
      </c>
      <c r="CR2174" s="32" t="s">
        <v>134</v>
      </c>
      <c r="CS2174" s="32" t="s">
        <v>115</v>
      </c>
      <c r="CT2174" s="113">
        <v>1</v>
      </c>
      <c r="CU2174" s="113">
        <v>0</v>
      </c>
      <c r="CV2174" s="33" t="s">
        <v>1903</v>
      </c>
    </row>
    <row r="2175" spans="2:100">
      <c r="B2175" s="31">
        <v>2171</v>
      </c>
      <c r="C2175" s="32" t="s">
        <v>6580</v>
      </c>
      <c r="D2175" s="128"/>
      <c r="E2175" s="128"/>
      <c r="F2175" s="32" t="s">
        <v>6581</v>
      </c>
      <c r="G2175" s="32" t="s">
        <v>6573</v>
      </c>
      <c r="H2175" s="32" t="s">
        <v>1944</v>
      </c>
      <c r="I2175" s="32" t="s">
        <v>118</v>
      </c>
      <c r="J2175" s="32" t="s">
        <v>115</v>
      </c>
      <c r="K2175" s="32" t="s">
        <v>115</v>
      </c>
      <c r="L2175" s="32" t="s">
        <v>404</v>
      </c>
      <c r="M2175" s="32" t="s">
        <v>4862</v>
      </c>
      <c r="N2175" s="32" t="s">
        <v>115</v>
      </c>
      <c r="O2175" s="32" t="s">
        <v>115</v>
      </c>
      <c r="P2175" s="110">
        <v>45881</v>
      </c>
      <c r="Q2175" s="32" t="s">
        <v>115</v>
      </c>
      <c r="R2175" s="32" t="s">
        <v>220</v>
      </c>
      <c r="S2175" s="32" t="s">
        <v>203</v>
      </c>
      <c r="T2175" s="32" t="s">
        <v>203</v>
      </c>
      <c r="U2175" s="32" t="s">
        <v>1574</v>
      </c>
      <c r="V2175" s="32" t="s">
        <v>1512</v>
      </c>
      <c r="W2175" s="32" t="s">
        <v>123</v>
      </c>
      <c r="X2175" s="32" t="s">
        <v>833</v>
      </c>
      <c r="Y2175" s="128"/>
      <c r="Z2175" s="119" t="s">
        <v>115</v>
      </c>
      <c r="AA2175" s="119" t="s">
        <v>115</v>
      </c>
      <c r="AB2175" s="32" t="s">
        <v>1842</v>
      </c>
      <c r="AC2175" s="32" t="s">
        <v>115</v>
      </c>
      <c r="AD2175" s="32" t="s">
        <v>115</v>
      </c>
      <c r="AE2175" s="32" t="s">
        <v>115</v>
      </c>
      <c r="AF2175" s="32" t="s">
        <v>115</v>
      </c>
      <c r="AG2175" s="32" t="s">
        <v>2090</v>
      </c>
      <c r="AH2175" s="32" t="s">
        <v>422</v>
      </c>
      <c r="AI2175" s="32">
        <v>5813102</v>
      </c>
      <c r="AJ2175" s="32" t="s">
        <v>6574</v>
      </c>
      <c r="AK2175" s="32" t="s">
        <v>6575</v>
      </c>
      <c r="AL2175" s="32">
        <v>31</v>
      </c>
      <c r="AM2175" s="32">
        <v>93</v>
      </c>
      <c r="AN2175" s="32" t="s">
        <v>6576</v>
      </c>
      <c r="AO2175" s="32" t="s">
        <v>129</v>
      </c>
      <c r="AP2175" s="32" t="s">
        <v>203</v>
      </c>
      <c r="AQ2175" s="32" t="s">
        <v>130</v>
      </c>
      <c r="AR2175" s="32">
        <v>2025</v>
      </c>
      <c r="AS2175" s="32" t="s">
        <v>115</v>
      </c>
      <c r="AT2175" s="32" t="b">
        <v>0</v>
      </c>
      <c r="AU2175" s="32" t="s">
        <v>115</v>
      </c>
      <c r="AV2175" s="32" t="s">
        <v>115</v>
      </c>
      <c r="AW2175" s="32" t="s">
        <v>115</v>
      </c>
      <c r="AX2175" s="32" t="b">
        <v>0</v>
      </c>
      <c r="AY2175" s="32" t="s">
        <v>115</v>
      </c>
      <c r="AZ2175" s="110" t="s">
        <v>115</v>
      </c>
      <c r="BA2175" s="32" t="s">
        <v>115</v>
      </c>
      <c r="BB2175" s="32" t="s">
        <v>115</v>
      </c>
      <c r="BC2175" s="32" t="s">
        <v>115</v>
      </c>
      <c r="BD2175" s="32" t="s">
        <v>115</v>
      </c>
      <c r="BE2175" s="32" t="s">
        <v>115</v>
      </c>
      <c r="BF2175" s="110" t="s">
        <v>115</v>
      </c>
      <c r="BG2175" s="32" t="s">
        <v>131</v>
      </c>
      <c r="BH2175" s="32" t="s">
        <v>115</v>
      </c>
      <c r="BI2175" s="32" t="s">
        <v>488</v>
      </c>
      <c r="BJ2175" s="32">
        <v>4</v>
      </c>
      <c r="BK2175" s="110">
        <v>45931</v>
      </c>
      <c r="BL2175" s="110" t="s">
        <v>115</v>
      </c>
      <c r="BM2175" s="110">
        <v>45938</v>
      </c>
      <c r="BN2175" s="32" t="s">
        <v>115</v>
      </c>
      <c r="BO2175" s="32" t="s">
        <v>115</v>
      </c>
      <c r="BP2175" s="32" t="b">
        <v>0</v>
      </c>
      <c r="BQ2175" s="116" t="s">
        <v>115</v>
      </c>
      <c r="BR2175" s="32" t="s">
        <v>134</v>
      </c>
      <c r="BS2175" s="116">
        <v>80.9208</v>
      </c>
      <c r="BT2175" s="116">
        <v>101.9478</v>
      </c>
      <c r="BU2175" s="116">
        <v>0</v>
      </c>
      <c r="BV2175" s="116">
        <v>0</v>
      </c>
      <c r="BW2175" s="116">
        <v>0</v>
      </c>
      <c r="BX2175" s="116">
        <v>0</v>
      </c>
      <c r="BY2175" s="116">
        <v>101.9478</v>
      </c>
      <c r="BZ2175" s="116">
        <v>0</v>
      </c>
      <c r="CA2175" s="116">
        <v>0</v>
      </c>
      <c r="CB2175" s="116">
        <v>0</v>
      </c>
      <c r="CC2175" s="116">
        <v>0</v>
      </c>
      <c r="CD2175" s="116">
        <v>0</v>
      </c>
      <c r="CE2175" s="116">
        <v>0</v>
      </c>
      <c r="CF2175" s="32" t="s">
        <v>135</v>
      </c>
      <c r="CG2175" s="32" t="s">
        <v>136</v>
      </c>
      <c r="CH2175" s="32" t="s">
        <v>156</v>
      </c>
      <c r="CI2175" s="116">
        <v>0</v>
      </c>
      <c r="CJ2175" s="116">
        <v>0</v>
      </c>
      <c r="CK2175" s="116">
        <v>0</v>
      </c>
      <c r="CL2175" s="116">
        <v>0</v>
      </c>
      <c r="CM2175" s="116">
        <v>0</v>
      </c>
      <c r="CN2175" s="116">
        <v>0</v>
      </c>
      <c r="CO2175" s="113">
        <v>0</v>
      </c>
      <c r="CP2175" s="32" t="s">
        <v>134</v>
      </c>
      <c r="CQ2175" s="32" t="s">
        <v>115</v>
      </c>
      <c r="CR2175" s="32" t="s">
        <v>134</v>
      </c>
      <c r="CS2175" s="32" t="s">
        <v>115</v>
      </c>
      <c r="CT2175" s="113">
        <v>1</v>
      </c>
      <c r="CU2175" s="113">
        <v>0</v>
      </c>
      <c r="CV2175" s="33" t="s">
        <v>1903</v>
      </c>
    </row>
    <row r="2176" spans="2:100">
      <c r="B2176" s="31">
        <v>2172</v>
      </c>
      <c r="C2176" s="32" t="s">
        <v>6582</v>
      </c>
      <c r="D2176" s="128"/>
      <c r="E2176" s="128"/>
      <c r="F2176" s="32" t="s">
        <v>6583</v>
      </c>
      <c r="G2176" s="32" t="s">
        <v>6573</v>
      </c>
      <c r="H2176" s="32" t="s">
        <v>1944</v>
      </c>
      <c r="I2176" s="32" t="s">
        <v>118</v>
      </c>
      <c r="J2176" s="32" t="s">
        <v>115</v>
      </c>
      <c r="K2176" s="32" t="s">
        <v>115</v>
      </c>
      <c r="L2176" s="32" t="s">
        <v>404</v>
      </c>
      <c r="M2176" s="32" t="s">
        <v>4862</v>
      </c>
      <c r="N2176" s="32" t="s">
        <v>115</v>
      </c>
      <c r="O2176" s="32" t="s">
        <v>115</v>
      </c>
      <c r="P2176" s="110">
        <v>45726</v>
      </c>
      <c r="Q2176" s="32" t="s">
        <v>115</v>
      </c>
      <c r="R2176" s="32" t="s">
        <v>220</v>
      </c>
      <c r="S2176" s="32" t="s">
        <v>203</v>
      </c>
      <c r="T2176" s="32" t="s">
        <v>203</v>
      </c>
      <c r="U2176" s="32" t="s">
        <v>1574</v>
      </c>
      <c r="V2176" s="32" t="s">
        <v>1512</v>
      </c>
      <c r="W2176" s="32" t="s">
        <v>123</v>
      </c>
      <c r="X2176" s="32" t="s">
        <v>1920</v>
      </c>
      <c r="Y2176" s="128"/>
      <c r="Z2176" s="119" t="s">
        <v>115</v>
      </c>
      <c r="AA2176" s="119" t="s">
        <v>115</v>
      </c>
      <c r="AB2176" s="32" t="s">
        <v>1842</v>
      </c>
      <c r="AC2176" s="32" t="s">
        <v>115</v>
      </c>
      <c r="AD2176" s="32" t="s">
        <v>115</v>
      </c>
      <c r="AE2176" s="32" t="s">
        <v>115</v>
      </c>
      <c r="AF2176" s="32" t="s">
        <v>115</v>
      </c>
      <c r="AG2176" s="32" t="s">
        <v>2090</v>
      </c>
      <c r="AH2176" s="32" t="s">
        <v>422</v>
      </c>
      <c r="AI2176" s="32">
        <v>5813103</v>
      </c>
      <c r="AJ2176" s="32" t="s">
        <v>6574</v>
      </c>
      <c r="AK2176" s="32" t="s">
        <v>6575</v>
      </c>
      <c r="AL2176" s="32">
        <v>31</v>
      </c>
      <c r="AM2176" s="32">
        <v>93</v>
      </c>
      <c r="AN2176" s="32" t="s">
        <v>6576</v>
      </c>
      <c r="AO2176" s="32" t="s">
        <v>129</v>
      </c>
      <c r="AP2176" s="32" t="s">
        <v>203</v>
      </c>
      <c r="AQ2176" s="32" t="s">
        <v>130</v>
      </c>
      <c r="AR2176" s="32">
        <v>2025</v>
      </c>
      <c r="AS2176" s="32" t="s">
        <v>115</v>
      </c>
      <c r="AT2176" s="32" t="b">
        <v>0</v>
      </c>
      <c r="AU2176" s="32" t="s">
        <v>115</v>
      </c>
      <c r="AV2176" s="32" t="s">
        <v>115</v>
      </c>
      <c r="AW2176" s="32" t="s">
        <v>115</v>
      </c>
      <c r="AX2176" s="32" t="b">
        <v>0</v>
      </c>
      <c r="AY2176" s="32" t="s">
        <v>115</v>
      </c>
      <c r="AZ2176" s="110" t="s">
        <v>115</v>
      </c>
      <c r="BA2176" s="32" t="s">
        <v>115</v>
      </c>
      <c r="BB2176" s="32" t="s">
        <v>115</v>
      </c>
      <c r="BC2176" s="32" t="s">
        <v>115</v>
      </c>
      <c r="BD2176" s="32" t="s">
        <v>115</v>
      </c>
      <c r="BE2176" s="32" t="s">
        <v>115</v>
      </c>
      <c r="BF2176" s="110" t="s">
        <v>115</v>
      </c>
      <c r="BG2176" s="32" t="s">
        <v>131</v>
      </c>
      <c r="BH2176" s="32" t="s">
        <v>115</v>
      </c>
      <c r="BI2176" s="32" t="s">
        <v>195</v>
      </c>
      <c r="BJ2176" s="32">
        <v>2</v>
      </c>
      <c r="BK2176" s="110">
        <v>45804</v>
      </c>
      <c r="BL2176" s="110" t="s">
        <v>115</v>
      </c>
      <c r="BM2176" s="110">
        <v>45807</v>
      </c>
      <c r="BN2176" s="32" t="s">
        <v>115</v>
      </c>
      <c r="BO2176" s="32" t="s">
        <v>115</v>
      </c>
      <c r="BP2176" s="32" t="b">
        <v>0</v>
      </c>
      <c r="BQ2176" s="116" t="s">
        <v>115</v>
      </c>
      <c r="BR2176" s="32" t="s">
        <v>134</v>
      </c>
      <c r="BS2176" s="116">
        <v>51.674199999999999</v>
      </c>
      <c r="BT2176" s="116">
        <v>83.674199999999999</v>
      </c>
      <c r="BU2176" s="116">
        <v>0</v>
      </c>
      <c r="BV2176" s="116">
        <v>0</v>
      </c>
      <c r="BW2176" s="116">
        <v>0</v>
      </c>
      <c r="BX2176" s="116">
        <v>0</v>
      </c>
      <c r="BY2176" s="116">
        <v>83.674199999999999</v>
      </c>
      <c r="BZ2176" s="116">
        <v>0</v>
      </c>
      <c r="CA2176" s="116">
        <v>0</v>
      </c>
      <c r="CB2176" s="116">
        <v>0</v>
      </c>
      <c r="CC2176" s="116">
        <v>0</v>
      </c>
      <c r="CD2176" s="116">
        <v>0</v>
      </c>
      <c r="CE2176" s="116">
        <v>0</v>
      </c>
      <c r="CF2176" s="32" t="s">
        <v>135</v>
      </c>
      <c r="CG2176" s="32" t="s">
        <v>136</v>
      </c>
      <c r="CH2176" s="32" t="s">
        <v>156</v>
      </c>
      <c r="CI2176" s="116">
        <v>0</v>
      </c>
      <c r="CJ2176" s="116">
        <v>0</v>
      </c>
      <c r="CK2176" s="116">
        <v>0</v>
      </c>
      <c r="CL2176" s="116">
        <v>0</v>
      </c>
      <c r="CM2176" s="116">
        <v>0</v>
      </c>
      <c r="CN2176" s="116">
        <v>0</v>
      </c>
      <c r="CO2176" s="113">
        <v>0</v>
      </c>
      <c r="CP2176" s="32" t="s">
        <v>134</v>
      </c>
      <c r="CQ2176" s="32" t="s">
        <v>115</v>
      </c>
      <c r="CR2176" s="32" t="s">
        <v>134</v>
      </c>
      <c r="CS2176" s="32" t="s">
        <v>115</v>
      </c>
      <c r="CT2176" s="113">
        <v>1</v>
      </c>
      <c r="CU2176" s="113">
        <v>0</v>
      </c>
      <c r="CV2176" s="33" t="s">
        <v>1903</v>
      </c>
    </row>
    <row r="2177" spans="2:100">
      <c r="B2177" s="31">
        <v>2173</v>
      </c>
      <c r="C2177" s="32" t="s">
        <v>6584</v>
      </c>
      <c r="D2177" s="128"/>
      <c r="E2177" s="128"/>
      <c r="F2177" s="32" t="s">
        <v>6585</v>
      </c>
      <c r="G2177" s="32" t="s">
        <v>6573</v>
      </c>
      <c r="H2177" s="32" t="s">
        <v>1944</v>
      </c>
      <c r="I2177" s="32" t="s">
        <v>118</v>
      </c>
      <c r="J2177" s="32" t="s">
        <v>115</v>
      </c>
      <c r="K2177" s="32" t="s">
        <v>115</v>
      </c>
      <c r="L2177" s="32" t="s">
        <v>404</v>
      </c>
      <c r="M2177" s="32" t="s">
        <v>4862</v>
      </c>
      <c r="N2177" s="32" t="s">
        <v>115</v>
      </c>
      <c r="O2177" s="32" t="s">
        <v>115</v>
      </c>
      <c r="P2177" s="110">
        <v>45828</v>
      </c>
      <c r="Q2177" s="32" t="s">
        <v>115</v>
      </c>
      <c r="R2177" s="32" t="s">
        <v>220</v>
      </c>
      <c r="S2177" s="32" t="s">
        <v>203</v>
      </c>
      <c r="T2177" s="32" t="s">
        <v>203</v>
      </c>
      <c r="U2177" s="32" t="s">
        <v>1574</v>
      </c>
      <c r="V2177" s="32" t="s">
        <v>1512</v>
      </c>
      <c r="W2177" s="32" t="s">
        <v>123</v>
      </c>
      <c r="X2177" s="32" t="s">
        <v>887</v>
      </c>
      <c r="Y2177" s="128"/>
      <c r="Z2177" s="119" t="s">
        <v>115</v>
      </c>
      <c r="AA2177" s="119" t="s">
        <v>115</v>
      </c>
      <c r="AB2177" s="32" t="s">
        <v>1842</v>
      </c>
      <c r="AC2177" s="32" t="s">
        <v>115</v>
      </c>
      <c r="AD2177" s="32" t="s">
        <v>115</v>
      </c>
      <c r="AE2177" s="32" t="s">
        <v>115</v>
      </c>
      <c r="AF2177" s="32" t="s">
        <v>115</v>
      </c>
      <c r="AG2177" s="32" t="s">
        <v>2090</v>
      </c>
      <c r="AH2177" s="32" t="s">
        <v>422</v>
      </c>
      <c r="AI2177" s="32">
        <v>5813104</v>
      </c>
      <c r="AJ2177" s="32" t="s">
        <v>6574</v>
      </c>
      <c r="AK2177" s="32" t="s">
        <v>6575</v>
      </c>
      <c r="AL2177" s="32">
        <v>31</v>
      </c>
      <c r="AM2177" s="32">
        <v>93</v>
      </c>
      <c r="AN2177" s="32" t="s">
        <v>6576</v>
      </c>
      <c r="AO2177" s="32" t="s">
        <v>129</v>
      </c>
      <c r="AP2177" s="32" t="s">
        <v>203</v>
      </c>
      <c r="AQ2177" s="32" t="s">
        <v>130</v>
      </c>
      <c r="AR2177" s="32">
        <v>2024</v>
      </c>
      <c r="AS2177" s="32" t="s">
        <v>115</v>
      </c>
      <c r="AT2177" s="32" t="b">
        <v>0</v>
      </c>
      <c r="AU2177" s="32" t="s">
        <v>115</v>
      </c>
      <c r="AV2177" s="32" t="s">
        <v>115</v>
      </c>
      <c r="AW2177" s="32" t="s">
        <v>115</v>
      </c>
      <c r="AX2177" s="32" t="b">
        <v>0</v>
      </c>
      <c r="AY2177" s="32" t="s">
        <v>115</v>
      </c>
      <c r="AZ2177" s="110" t="s">
        <v>115</v>
      </c>
      <c r="BA2177" s="32" t="s">
        <v>115</v>
      </c>
      <c r="BB2177" s="32" t="s">
        <v>115</v>
      </c>
      <c r="BC2177" s="32" t="s">
        <v>115</v>
      </c>
      <c r="BD2177" s="32" t="s">
        <v>115</v>
      </c>
      <c r="BE2177" s="32" t="s">
        <v>115</v>
      </c>
      <c r="BF2177" s="110" t="s">
        <v>115</v>
      </c>
      <c r="BG2177" s="32" t="s">
        <v>131</v>
      </c>
      <c r="BH2177" s="32" t="s">
        <v>115</v>
      </c>
      <c r="BI2177" s="32" t="s">
        <v>960</v>
      </c>
      <c r="BJ2177" s="32">
        <v>5</v>
      </c>
      <c r="BK2177" s="110">
        <v>45936</v>
      </c>
      <c r="BL2177" s="110" t="s">
        <v>115</v>
      </c>
      <c r="BM2177" s="110">
        <v>45940</v>
      </c>
      <c r="BN2177" s="32" t="s">
        <v>115</v>
      </c>
      <c r="BO2177" s="32" t="s">
        <v>115</v>
      </c>
      <c r="BP2177" s="32" t="b">
        <v>0</v>
      </c>
      <c r="BQ2177" s="116" t="s">
        <v>115</v>
      </c>
      <c r="BR2177" s="32" t="s">
        <v>134</v>
      </c>
      <c r="BS2177" s="116">
        <v>57.847499999999997</v>
      </c>
      <c r="BT2177" s="116">
        <v>90.423400000000001</v>
      </c>
      <c r="BU2177" s="116">
        <v>0</v>
      </c>
      <c r="BV2177" s="116">
        <v>0</v>
      </c>
      <c r="BW2177" s="116">
        <v>0</v>
      </c>
      <c r="BX2177" s="116">
        <v>2.4722</v>
      </c>
      <c r="BY2177" s="116">
        <v>87.9512</v>
      </c>
      <c r="BZ2177" s="116">
        <v>0</v>
      </c>
      <c r="CA2177" s="116">
        <v>0</v>
      </c>
      <c r="CB2177" s="116">
        <v>0</v>
      </c>
      <c r="CC2177" s="116">
        <v>0</v>
      </c>
      <c r="CD2177" s="116">
        <v>0</v>
      </c>
      <c r="CE2177" s="116">
        <v>2.4721999999999937</v>
      </c>
      <c r="CF2177" s="32" t="s">
        <v>135</v>
      </c>
      <c r="CG2177" s="32" t="s">
        <v>136</v>
      </c>
      <c r="CH2177" s="32" t="s">
        <v>156</v>
      </c>
      <c r="CI2177" s="116">
        <v>0</v>
      </c>
      <c r="CJ2177" s="116">
        <v>0</v>
      </c>
      <c r="CK2177" s="116">
        <v>0</v>
      </c>
      <c r="CL2177" s="116">
        <v>0</v>
      </c>
      <c r="CM2177" s="116">
        <v>0</v>
      </c>
      <c r="CN2177" s="116">
        <v>0</v>
      </c>
      <c r="CO2177" s="113">
        <v>0</v>
      </c>
      <c r="CP2177" s="32" t="s">
        <v>134</v>
      </c>
      <c r="CQ2177" s="32" t="s">
        <v>115</v>
      </c>
      <c r="CR2177" s="32" t="s">
        <v>134</v>
      </c>
      <c r="CS2177" s="32" t="s">
        <v>115</v>
      </c>
      <c r="CT2177" s="113">
        <v>1</v>
      </c>
      <c r="CU2177" s="113">
        <v>0</v>
      </c>
      <c r="CV2177" s="33" t="s">
        <v>1903</v>
      </c>
    </row>
    <row r="2178" spans="2:100">
      <c r="B2178" s="31">
        <v>2174</v>
      </c>
      <c r="C2178" s="32" t="s">
        <v>6586</v>
      </c>
      <c r="D2178" s="128"/>
      <c r="E2178" s="128"/>
      <c r="F2178" s="32" t="s">
        <v>6587</v>
      </c>
      <c r="G2178" s="32" t="s">
        <v>6573</v>
      </c>
      <c r="H2178" s="32" t="s">
        <v>1944</v>
      </c>
      <c r="I2178" s="32" t="s">
        <v>118</v>
      </c>
      <c r="J2178" s="32" t="s">
        <v>115</v>
      </c>
      <c r="K2178" s="32" t="s">
        <v>115</v>
      </c>
      <c r="L2178" s="32" t="s">
        <v>404</v>
      </c>
      <c r="M2178" s="32" t="s">
        <v>4862</v>
      </c>
      <c r="N2178" s="32" t="s">
        <v>115</v>
      </c>
      <c r="O2178" s="32" t="s">
        <v>115</v>
      </c>
      <c r="P2178" s="110">
        <v>45888</v>
      </c>
      <c r="Q2178" s="32" t="s">
        <v>115</v>
      </c>
      <c r="R2178" s="32" t="s">
        <v>220</v>
      </c>
      <c r="S2178" s="32" t="s">
        <v>203</v>
      </c>
      <c r="T2178" s="32" t="s">
        <v>203</v>
      </c>
      <c r="U2178" s="32" t="s">
        <v>1574</v>
      </c>
      <c r="V2178" s="32" t="s">
        <v>1512</v>
      </c>
      <c r="W2178" s="32" t="s">
        <v>123</v>
      </c>
      <c r="X2178" s="32" t="s">
        <v>887</v>
      </c>
      <c r="Y2178" s="128"/>
      <c r="Z2178" s="119" t="s">
        <v>115</v>
      </c>
      <c r="AA2178" s="119" t="s">
        <v>115</v>
      </c>
      <c r="AB2178" s="32" t="s">
        <v>1842</v>
      </c>
      <c r="AC2178" s="32" t="s">
        <v>115</v>
      </c>
      <c r="AD2178" s="32" t="s">
        <v>115</v>
      </c>
      <c r="AE2178" s="32" t="s">
        <v>115</v>
      </c>
      <c r="AF2178" s="32" t="s">
        <v>115</v>
      </c>
      <c r="AG2178" s="32" t="s">
        <v>2090</v>
      </c>
      <c r="AH2178" s="32" t="s">
        <v>422</v>
      </c>
      <c r="AI2178" s="32">
        <v>5813105</v>
      </c>
      <c r="AJ2178" s="32" t="s">
        <v>6574</v>
      </c>
      <c r="AK2178" s="32" t="s">
        <v>6575</v>
      </c>
      <c r="AL2178" s="32">
        <v>31</v>
      </c>
      <c r="AM2178" s="32">
        <v>93</v>
      </c>
      <c r="AN2178" s="32" t="s">
        <v>6576</v>
      </c>
      <c r="AO2178" s="32" t="s">
        <v>129</v>
      </c>
      <c r="AP2178" s="32" t="s">
        <v>203</v>
      </c>
      <c r="AQ2178" s="32" t="s">
        <v>130</v>
      </c>
      <c r="AR2178" s="32">
        <v>2025</v>
      </c>
      <c r="AS2178" s="32" t="s">
        <v>115</v>
      </c>
      <c r="AT2178" s="32" t="b">
        <v>0</v>
      </c>
      <c r="AU2178" s="32" t="s">
        <v>115</v>
      </c>
      <c r="AV2178" s="32" t="s">
        <v>115</v>
      </c>
      <c r="AW2178" s="32" t="s">
        <v>115</v>
      </c>
      <c r="AX2178" s="32" t="b">
        <v>0</v>
      </c>
      <c r="AY2178" s="32" t="s">
        <v>115</v>
      </c>
      <c r="AZ2178" s="110" t="s">
        <v>115</v>
      </c>
      <c r="BA2178" s="32" t="s">
        <v>115</v>
      </c>
      <c r="BB2178" s="32" t="s">
        <v>115</v>
      </c>
      <c r="BC2178" s="32" t="s">
        <v>115</v>
      </c>
      <c r="BD2178" s="32" t="s">
        <v>115</v>
      </c>
      <c r="BE2178" s="32" t="s">
        <v>115</v>
      </c>
      <c r="BF2178" s="110" t="s">
        <v>115</v>
      </c>
      <c r="BG2178" s="32" t="s">
        <v>131</v>
      </c>
      <c r="BH2178" s="32" t="s">
        <v>115</v>
      </c>
      <c r="BI2178" s="32" t="s">
        <v>195</v>
      </c>
      <c r="BJ2178" s="32">
        <v>2</v>
      </c>
      <c r="BK2178" s="110">
        <v>45884</v>
      </c>
      <c r="BL2178" s="110" t="s">
        <v>115</v>
      </c>
      <c r="BM2178" s="110">
        <v>45888</v>
      </c>
      <c r="BN2178" s="32" t="s">
        <v>115</v>
      </c>
      <c r="BO2178" s="32" t="s">
        <v>115</v>
      </c>
      <c r="BP2178" s="32" t="b">
        <v>0</v>
      </c>
      <c r="BQ2178" s="116" t="s">
        <v>115</v>
      </c>
      <c r="BR2178" s="32" t="s">
        <v>134</v>
      </c>
      <c r="BS2178" s="116">
        <v>59.916400000000003</v>
      </c>
      <c r="BT2178" s="116">
        <v>91.916399999999996</v>
      </c>
      <c r="BU2178" s="116">
        <v>0</v>
      </c>
      <c r="BV2178" s="116">
        <v>0</v>
      </c>
      <c r="BW2178" s="116">
        <v>0</v>
      </c>
      <c r="BX2178" s="116">
        <v>0</v>
      </c>
      <c r="BY2178" s="116">
        <v>91.91640000000001</v>
      </c>
      <c r="BZ2178" s="116">
        <v>0</v>
      </c>
      <c r="CA2178" s="116">
        <v>0</v>
      </c>
      <c r="CB2178" s="116">
        <v>0</v>
      </c>
      <c r="CC2178" s="116">
        <v>0</v>
      </c>
      <c r="CD2178" s="116">
        <v>0</v>
      </c>
      <c r="CE2178" s="116">
        <v>0</v>
      </c>
      <c r="CF2178" s="32" t="s">
        <v>135</v>
      </c>
      <c r="CG2178" s="32" t="s">
        <v>136</v>
      </c>
      <c r="CH2178" s="32" t="s">
        <v>156</v>
      </c>
      <c r="CI2178" s="116">
        <v>0</v>
      </c>
      <c r="CJ2178" s="116">
        <v>0</v>
      </c>
      <c r="CK2178" s="116">
        <v>0</v>
      </c>
      <c r="CL2178" s="116">
        <v>0</v>
      </c>
      <c r="CM2178" s="116">
        <v>0</v>
      </c>
      <c r="CN2178" s="116">
        <v>0</v>
      </c>
      <c r="CO2178" s="113">
        <v>0</v>
      </c>
      <c r="CP2178" s="32" t="s">
        <v>134</v>
      </c>
      <c r="CQ2178" s="32" t="s">
        <v>115</v>
      </c>
      <c r="CR2178" s="32" t="s">
        <v>134</v>
      </c>
      <c r="CS2178" s="32" t="s">
        <v>115</v>
      </c>
      <c r="CT2178" s="113">
        <v>1</v>
      </c>
      <c r="CU2178" s="113">
        <v>0</v>
      </c>
      <c r="CV2178" s="33" t="s">
        <v>1903</v>
      </c>
    </row>
    <row r="2179" spans="2:100">
      <c r="B2179" s="31">
        <v>2175</v>
      </c>
      <c r="C2179" s="32" t="s">
        <v>6588</v>
      </c>
      <c r="D2179" s="128"/>
      <c r="E2179" s="128"/>
      <c r="F2179" s="32" t="s">
        <v>816</v>
      </c>
      <c r="G2179" s="32" t="s">
        <v>6573</v>
      </c>
      <c r="H2179" s="32" t="s">
        <v>1944</v>
      </c>
      <c r="I2179" s="32" t="s">
        <v>118</v>
      </c>
      <c r="J2179" s="32" t="s">
        <v>115</v>
      </c>
      <c r="K2179" s="32" t="s">
        <v>115</v>
      </c>
      <c r="L2179" s="32" t="s">
        <v>404</v>
      </c>
      <c r="M2179" s="32" t="s">
        <v>4862</v>
      </c>
      <c r="N2179" s="32" t="s">
        <v>115</v>
      </c>
      <c r="O2179" s="32" t="s">
        <v>115</v>
      </c>
      <c r="P2179" s="110">
        <v>45749</v>
      </c>
      <c r="Q2179" s="32" t="s">
        <v>115</v>
      </c>
      <c r="R2179" s="32" t="s">
        <v>220</v>
      </c>
      <c r="S2179" s="32" t="s">
        <v>203</v>
      </c>
      <c r="T2179" s="32" t="s">
        <v>203</v>
      </c>
      <c r="U2179" s="32" t="s">
        <v>518</v>
      </c>
      <c r="V2179" s="32" t="s">
        <v>1512</v>
      </c>
      <c r="W2179" s="32" t="s">
        <v>123</v>
      </c>
      <c r="X2179" s="32" t="s">
        <v>887</v>
      </c>
      <c r="Y2179" s="128"/>
      <c r="Z2179" s="119" t="s">
        <v>115</v>
      </c>
      <c r="AA2179" s="119" t="s">
        <v>115</v>
      </c>
      <c r="AB2179" s="32" t="s">
        <v>1728</v>
      </c>
      <c r="AC2179" s="32" t="s">
        <v>115</v>
      </c>
      <c r="AD2179" s="32" t="s">
        <v>115</v>
      </c>
      <c r="AE2179" s="32" t="s">
        <v>115</v>
      </c>
      <c r="AF2179" s="32" t="s">
        <v>115</v>
      </c>
      <c r="AG2179" s="32" t="s">
        <v>2090</v>
      </c>
      <c r="AH2179" s="32" t="s">
        <v>422</v>
      </c>
      <c r="AI2179" s="32">
        <v>5813107</v>
      </c>
      <c r="AJ2179" s="32" t="s">
        <v>6574</v>
      </c>
      <c r="AK2179" s="32" t="s">
        <v>6575</v>
      </c>
      <c r="AL2179" s="32">
        <v>31</v>
      </c>
      <c r="AM2179" s="32">
        <v>93</v>
      </c>
      <c r="AN2179" s="32" t="s">
        <v>6576</v>
      </c>
      <c r="AO2179" s="32" t="s">
        <v>129</v>
      </c>
      <c r="AP2179" s="32" t="s">
        <v>203</v>
      </c>
      <c r="AQ2179" s="32" t="s">
        <v>130</v>
      </c>
      <c r="AR2179" s="32">
        <v>2025</v>
      </c>
      <c r="AS2179" s="32" t="s">
        <v>115</v>
      </c>
      <c r="AT2179" s="32" t="b">
        <v>0</v>
      </c>
      <c r="AU2179" s="32" t="s">
        <v>115</v>
      </c>
      <c r="AV2179" s="32" t="s">
        <v>115</v>
      </c>
      <c r="AW2179" s="32" t="s">
        <v>115</v>
      </c>
      <c r="AX2179" s="32" t="b">
        <v>0</v>
      </c>
      <c r="AY2179" s="32" t="s">
        <v>115</v>
      </c>
      <c r="AZ2179" s="110" t="s">
        <v>115</v>
      </c>
      <c r="BA2179" s="32" t="s">
        <v>115</v>
      </c>
      <c r="BB2179" s="32" t="s">
        <v>115</v>
      </c>
      <c r="BC2179" s="32" t="s">
        <v>115</v>
      </c>
      <c r="BD2179" s="32" t="s">
        <v>115</v>
      </c>
      <c r="BE2179" s="32" t="s">
        <v>115</v>
      </c>
      <c r="BF2179" s="110" t="s">
        <v>115</v>
      </c>
      <c r="BG2179" s="32" t="s">
        <v>131</v>
      </c>
      <c r="BH2179" s="32" t="s">
        <v>115</v>
      </c>
      <c r="BI2179" s="32" t="s">
        <v>195</v>
      </c>
      <c r="BJ2179" s="32">
        <v>2</v>
      </c>
      <c r="BK2179" s="110">
        <v>45804</v>
      </c>
      <c r="BL2179" s="110" t="s">
        <v>115</v>
      </c>
      <c r="BM2179" s="110">
        <v>45804</v>
      </c>
      <c r="BN2179" s="32" t="s">
        <v>115</v>
      </c>
      <c r="BO2179" s="32" t="s">
        <v>115</v>
      </c>
      <c r="BP2179" s="32" t="b">
        <v>0</v>
      </c>
      <c r="BQ2179" s="116" t="s">
        <v>115</v>
      </c>
      <c r="BR2179" s="32" t="s">
        <v>134</v>
      </c>
      <c r="BS2179" s="116">
        <v>21.980699999999999</v>
      </c>
      <c r="BT2179" s="116">
        <v>53.980699999999999</v>
      </c>
      <c r="BU2179" s="116">
        <v>0</v>
      </c>
      <c r="BV2179" s="116">
        <v>0</v>
      </c>
      <c r="BW2179" s="116">
        <v>0</v>
      </c>
      <c r="BX2179" s="116">
        <v>0</v>
      </c>
      <c r="BY2179" s="116">
        <v>53.980699999999999</v>
      </c>
      <c r="BZ2179" s="116">
        <v>0</v>
      </c>
      <c r="CA2179" s="116">
        <v>0</v>
      </c>
      <c r="CB2179" s="116">
        <v>0</v>
      </c>
      <c r="CC2179" s="116">
        <v>0</v>
      </c>
      <c r="CD2179" s="116">
        <v>0</v>
      </c>
      <c r="CE2179" s="116">
        <v>0</v>
      </c>
      <c r="CF2179" s="32" t="s">
        <v>135</v>
      </c>
      <c r="CG2179" s="32" t="s">
        <v>136</v>
      </c>
      <c r="CH2179" s="32" t="s">
        <v>156</v>
      </c>
      <c r="CI2179" s="116">
        <v>0</v>
      </c>
      <c r="CJ2179" s="116">
        <v>0</v>
      </c>
      <c r="CK2179" s="116">
        <v>0</v>
      </c>
      <c r="CL2179" s="116">
        <v>0</v>
      </c>
      <c r="CM2179" s="116">
        <v>0</v>
      </c>
      <c r="CN2179" s="116">
        <v>0</v>
      </c>
      <c r="CO2179" s="113">
        <v>0</v>
      </c>
      <c r="CP2179" s="32" t="s">
        <v>134</v>
      </c>
      <c r="CQ2179" s="32" t="s">
        <v>115</v>
      </c>
      <c r="CR2179" s="32" t="s">
        <v>134</v>
      </c>
      <c r="CS2179" s="32" t="s">
        <v>115</v>
      </c>
      <c r="CT2179" s="113">
        <v>1</v>
      </c>
      <c r="CU2179" s="113">
        <v>0</v>
      </c>
      <c r="CV2179" s="33" t="s">
        <v>1903</v>
      </c>
    </row>
    <row r="2180" spans="2:100">
      <c r="B2180" s="31">
        <v>2176</v>
      </c>
      <c r="C2180" s="32" t="s">
        <v>6589</v>
      </c>
      <c r="D2180" s="128"/>
      <c r="E2180" s="128"/>
      <c r="F2180" s="32" t="s">
        <v>6566</v>
      </c>
      <c r="G2180" s="32" t="s">
        <v>6573</v>
      </c>
      <c r="H2180" s="32" t="s">
        <v>1944</v>
      </c>
      <c r="I2180" s="32" t="s">
        <v>118</v>
      </c>
      <c r="J2180" s="32" t="s">
        <v>115</v>
      </c>
      <c r="K2180" s="32" t="s">
        <v>115</v>
      </c>
      <c r="L2180" s="32" t="s">
        <v>404</v>
      </c>
      <c r="M2180" s="32" t="s">
        <v>4862</v>
      </c>
      <c r="N2180" s="32" t="s">
        <v>115</v>
      </c>
      <c r="O2180" s="32" t="s">
        <v>115</v>
      </c>
      <c r="P2180" s="110">
        <v>45837</v>
      </c>
      <c r="Q2180" s="32" t="s">
        <v>115</v>
      </c>
      <c r="R2180" s="32" t="s">
        <v>220</v>
      </c>
      <c r="S2180" s="32" t="s">
        <v>203</v>
      </c>
      <c r="T2180" s="32" t="s">
        <v>203</v>
      </c>
      <c r="U2180" s="32" t="s">
        <v>1574</v>
      </c>
      <c r="V2180" s="32" t="s">
        <v>1512</v>
      </c>
      <c r="W2180" s="32" t="s">
        <v>123</v>
      </c>
      <c r="X2180" s="32" t="s">
        <v>278</v>
      </c>
      <c r="Y2180" s="128"/>
      <c r="Z2180" s="119" t="s">
        <v>115</v>
      </c>
      <c r="AA2180" s="119" t="s">
        <v>115</v>
      </c>
      <c r="AB2180" s="32" t="s">
        <v>1842</v>
      </c>
      <c r="AC2180" s="32" t="s">
        <v>115</v>
      </c>
      <c r="AD2180" s="32" t="s">
        <v>115</v>
      </c>
      <c r="AE2180" s="32" t="s">
        <v>115</v>
      </c>
      <c r="AF2180" s="32" t="s">
        <v>115</v>
      </c>
      <c r="AG2180" s="32" t="s">
        <v>2090</v>
      </c>
      <c r="AH2180" s="32" t="s">
        <v>422</v>
      </c>
      <c r="AI2180" s="32">
        <v>5813108</v>
      </c>
      <c r="AJ2180" s="32" t="s">
        <v>6574</v>
      </c>
      <c r="AK2180" s="32" t="s">
        <v>6575</v>
      </c>
      <c r="AL2180" s="32">
        <v>31</v>
      </c>
      <c r="AM2180" s="32">
        <v>93</v>
      </c>
      <c r="AN2180" s="32" t="s">
        <v>6576</v>
      </c>
      <c r="AO2180" s="32" t="s">
        <v>129</v>
      </c>
      <c r="AP2180" s="32" t="s">
        <v>203</v>
      </c>
      <c r="AQ2180" s="32" t="s">
        <v>130</v>
      </c>
      <c r="AR2180" s="32">
        <v>2025</v>
      </c>
      <c r="AS2180" s="32" t="s">
        <v>115</v>
      </c>
      <c r="AT2180" s="32" t="b">
        <v>0</v>
      </c>
      <c r="AU2180" s="32" t="s">
        <v>115</v>
      </c>
      <c r="AV2180" s="32" t="s">
        <v>115</v>
      </c>
      <c r="AW2180" s="32" t="s">
        <v>115</v>
      </c>
      <c r="AX2180" s="32" t="b">
        <v>0</v>
      </c>
      <c r="AY2180" s="32" t="s">
        <v>115</v>
      </c>
      <c r="AZ2180" s="110" t="s">
        <v>115</v>
      </c>
      <c r="BA2180" s="32" t="s">
        <v>115</v>
      </c>
      <c r="BB2180" s="32" t="s">
        <v>115</v>
      </c>
      <c r="BC2180" s="32" t="s">
        <v>115</v>
      </c>
      <c r="BD2180" s="32" t="s">
        <v>115</v>
      </c>
      <c r="BE2180" s="32" t="s">
        <v>115</v>
      </c>
      <c r="BF2180" s="110" t="s">
        <v>115</v>
      </c>
      <c r="BG2180" s="32" t="s">
        <v>131</v>
      </c>
      <c r="BH2180" s="32" t="s">
        <v>115</v>
      </c>
      <c r="BI2180" s="32" t="s">
        <v>195</v>
      </c>
      <c r="BJ2180" s="32">
        <v>2</v>
      </c>
      <c r="BK2180" s="110">
        <v>45811</v>
      </c>
      <c r="BL2180" s="110" t="s">
        <v>115</v>
      </c>
      <c r="BM2180" s="110">
        <v>45841</v>
      </c>
      <c r="BN2180" s="32" t="s">
        <v>115</v>
      </c>
      <c r="BO2180" s="32" t="s">
        <v>115</v>
      </c>
      <c r="BP2180" s="32" t="b">
        <v>0</v>
      </c>
      <c r="BQ2180" s="116" t="s">
        <v>115</v>
      </c>
      <c r="BR2180" s="32" t="s">
        <v>134</v>
      </c>
      <c r="BS2180" s="116">
        <v>322.44159999999999</v>
      </c>
      <c r="BT2180" s="116">
        <v>354.44159999999999</v>
      </c>
      <c r="BU2180" s="116">
        <v>0</v>
      </c>
      <c r="BV2180" s="116">
        <v>0</v>
      </c>
      <c r="BW2180" s="116">
        <v>0</v>
      </c>
      <c r="BX2180" s="116">
        <v>0</v>
      </c>
      <c r="BY2180" s="116">
        <v>354.44159999999999</v>
      </c>
      <c r="BZ2180" s="116">
        <v>0</v>
      </c>
      <c r="CA2180" s="116">
        <v>0</v>
      </c>
      <c r="CB2180" s="116">
        <v>0</v>
      </c>
      <c r="CC2180" s="116">
        <v>0</v>
      </c>
      <c r="CD2180" s="116">
        <v>0</v>
      </c>
      <c r="CE2180" s="116">
        <v>0</v>
      </c>
      <c r="CF2180" s="32" t="s">
        <v>135</v>
      </c>
      <c r="CG2180" s="32" t="s">
        <v>136</v>
      </c>
      <c r="CH2180" s="32" t="s">
        <v>156</v>
      </c>
      <c r="CI2180" s="116">
        <v>0</v>
      </c>
      <c r="CJ2180" s="116">
        <v>0</v>
      </c>
      <c r="CK2180" s="116">
        <v>0</v>
      </c>
      <c r="CL2180" s="116">
        <v>0</v>
      </c>
      <c r="CM2180" s="116">
        <v>0</v>
      </c>
      <c r="CN2180" s="116">
        <v>0</v>
      </c>
      <c r="CO2180" s="113">
        <v>0</v>
      </c>
      <c r="CP2180" s="32" t="s">
        <v>134</v>
      </c>
      <c r="CQ2180" s="32" t="s">
        <v>115</v>
      </c>
      <c r="CR2180" s="32" t="s">
        <v>134</v>
      </c>
      <c r="CS2180" s="32" t="s">
        <v>115</v>
      </c>
      <c r="CT2180" s="113">
        <v>1</v>
      </c>
      <c r="CU2180" s="113">
        <v>0</v>
      </c>
      <c r="CV2180" s="33" t="s">
        <v>1903</v>
      </c>
    </row>
    <row r="2181" spans="2:100">
      <c r="B2181" s="34">
        <v>2177</v>
      </c>
      <c r="C2181" s="35" t="s">
        <v>6590</v>
      </c>
      <c r="D2181" s="130"/>
      <c r="E2181" s="130"/>
      <c r="F2181" s="35" t="s">
        <v>4867</v>
      </c>
      <c r="G2181" s="35" t="s">
        <v>6573</v>
      </c>
      <c r="H2181" s="35" t="s">
        <v>1944</v>
      </c>
      <c r="I2181" s="35" t="s">
        <v>118</v>
      </c>
      <c r="J2181" s="35" t="s">
        <v>115</v>
      </c>
      <c r="K2181" s="35" t="s">
        <v>115</v>
      </c>
      <c r="L2181" s="35" t="s">
        <v>404</v>
      </c>
      <c r="M2181" s="35" t="s">
        <v>4862</v>
      </c>
      <c r="N2181" s="35" t="s">
        <v>115</v>
      </c>
      <c r="O2181" s="35" t="s">
        <v>115</v>
      </c>
      <c r="P2181" s="111">
        <v>45867</v>
      </c>
      <c r="Q2181" s="35" t="s">
        <v>115</v>
      </c>
      <c r="R2181" s="35" t="s">
        <v>220</v>
      </c>
      <c r="S2181" s="35" t="s">
        <v>203</v>
      </c>
      <c r="T2181" s="35" t="s">
        <v>203</v>
      </c>
      <c r="U2181" s="35" t="s">
        <v>1574</v>
      </c>
      <c r="V2181" s="35" t="s">
        <v>1512</v>
      </c>
      <c r="W2181" s="35" t="s">
        <v>123</v>
      </c>
      <c r="X2181" s="35" t="s">
        <v>887</v>
      </c>
      <c r="Y2181" s="130"/>
      <c r="Z2181" s="120" t="s">
        <v>115</v>
      </c>
      <c r="AA2181" s="120" t="s">
        <v>115</v>
      </c>
      <c r="AB2181" s="35" t="s">
        <v>1842</v>
      </c>
      <c r="AC2181" s="35" t="s">
        <v>115</v>
      </c>
      <c r="AD2181" s="35" t="s">
        <v>115</v>
      </c>
      <c r="AE2181" s="35" t="s">
        <v>115</v>
      </c>
      <c r="AF2181" s="35" t="s">
        <v>115</v>
      </c>
      <c r="AG2181" s="35" t="s">
        <v>2090</v>
      </c>
      <c r="AH2181" s="35" t="s">
        <v>422</v>
      </c>
      <c r="AI2181" s="35">
        <v>5813109</v>
      </c>
      <c r="AJ2181" s="35" t="s">
        <v>6574</v>
      </c>
      <c r="AK2181" s="35" t="s">
        <v>6575</v>
      </c>
      <c r="AL2181" s="35">
        <v>31</v>
      </c>
      <c r="AM2181" s="35">
        <v>93</v>
      </c>
      <c r="AN2181" s="35" t="s">
        <v>6576</v>
      </c>
      <c r="AO2181" s="35" t="s">
        <v>129</v>
      </c>
      <c r="AP2181" s="35" t="s">
        <v>203</v>
      </c>
      <c r="AQ2181" s="35" t="s">
        <v>130</v>
      </c>
      <c r="AR2181" s="35">
        <v>2025</v>
      </c>
      <c r="AS2181" s="35" t="s">
        <v>115</v>
      </c>
      <c r="AT2181" s="35" t="b">
        <v>0</v>
      </c>
      <c r="AU2181" s="35" t="s">
        <v>115</v>
      </c>
      <c r="AV2181" s="35" t="s">
        <v>115</v>
      </c>
      <c r="AW2181" s="35" t="s">
        <v>115</v>
      </c>
      <c r="AX2181" s="35" t="b">
        <v>0</v>
      </c>
      <c r="AY2181" s="35" t="s">
        <v>115</v>
      </c>
      <c r="AZ2181" s="111" t="s">
        <v>115</v>
      </c>
      <c r="BA2181" s="35" t="s">
        <v>115</v>
      </c>
      <c r="BB2181" s="35" t="s">
        <v>115</v>
      </c>
      <c r="BC2181" s="35" t="s">
        <v>115</v>
      </c>
      <c r="BD2181" s="35" t="s">
        <v>115</v>
      </c>
      <c r="BE2181" s="35" t="s">
        <v>115</v>
      </c>
      <c r="BF2181" s="111" t="s">
        <v>115</v>
      </c>
      <c r="BG2181" s="35" t="s">
        <v>131</v>
      </c>
      <c r="BH2181" s="35" t="s">
        <v>115</v>
      </c>
      <c r="BI2181" s="35" t="s">
        <v>960</v>
      </c>
      <c r="BJ2181" s="35">
        <v>5</v>
      </c>
      <c r="BK2181" s="111">
        <v>45932</v>
      </c>
      <c r="BL2181" s="111" t="s">
        <v>115</v>
      </c>
      <c r="BM2181" s="111">
        <v>45936</v>
      </c>
      <c r="BN2181" s="35" t="s">
        <v>115</v>
      </c>
      <c r="BO2181" s="35" t="s">
        <v>115</v>
      </c>
      <c r="BP2181" s="35" t="b">
        <v>0</v>
      </c>
      <c r="BQ2181" s="117" t="s">
        <v>115</v>
      </c>
      <c r="BR2181" s="35" t="s">
        <v>134</v>
      </c>
      <c r="BS2181" s="117">
        <v>19.5747</v>
      </c>
      <c r="BT2181" s="117">
        <v>51.806199999999997</v>
      </c>
      <c r="BU2181" s="117">
        <v>0</v>
      </c>
      <c r="BV2181" s="117">
        <v>0</v>
      </c>
      <c r="BW2181" s="117">
        <v>0</v>
      </c>
      <c r="BX2181" s="117">
        <v>0</v>
      </c>
      <c r="BY2181" s="117">
        <v>51.806199999999997</v>
      </c>
      <c r="BZ2181" s="117">
        <v>0</v>
      </c>
      <c r="CA2181" s="117">
        <v>0</v>
      </c>
      <c r="CB2181" s="117">
        <v>0</v>
      </c>
      <c r="CC2181" s="117">
        <v>0</v>
      </c>
      <c r="CD2181" s="117">
        <v>0</v>
      </c>
      <c r="CE2181" s="117">
        <v>0</v>
      </c>
      <c r="CF2181" s="35" t="s">
        <v>135</v>
      </c>
      <c r="CG2181" s="35" t="s">
        <v>136</v>
      </c>
      <c r="CH2181" s="35" t="s">
        <v>156</v>
      </c>
      <c r="CI2181" s="117">
        <v>0</v>
      </c>
      <c r="CJ2181" s="117">
        <v>0</v>
      </c>
      <c r="CK2181" s="117">
        <v>0</v>
      </c>
      <c r="CL2181" s="117">
        <v>0</v>
      </c>
      <c r="CM2181" s="117">
        <v>0</v>
      </c>
      <c r="CN2181" s="117">
        <v>0</v>
      </c>
      <c r="CO2181" s="114">
        <v>0</v>
      </c>
      <c r="CP2181" s="35" t="s">
        <v>134</v>
      </c>
      <c r="CQ2181" s="35" t="s">
        <v>115</v>
      </c>
      <c r="CR2181" s="35" t="s">
        <v>134</v>
      </c>
      <c r="CS2181" s="35" t="s">
        <v>115</v>
      </c>
      <c r="CT2181" s="114">
        <v>1</v>
      </c>
      <c r="CU2181" s="114">
        <v>0</v>
      </c>
      <c r="CV2181" s="36" t="s">
        <v>1903</v>
      </c>
    </row>
    <row r="2182" spans="2:100">
      <c r="B2182" s="28">
        <v>2178</v>
      </c>
      <c r="C2182" s="29" t="s">
        <v>6591</v>
      </c>
      <c r="D2182" s="129"/>
      <c r="E2182" s="129"/>
      <c r="F2182" s="29" t="s">
        <v>6592</v>
      </c>
      <c r="G2182" s="29" t="s">
        <v>6573</v>
      </c>
      <c r="H2182" s="29" t="s">
        <v>1944</v>
      </c>
      <c r="I2182" s="29" t="s">
        <v>118</v>
      </c>
      <c r="J2182" s="29" t="s">
        <v>115</v>
      </c>
      <c r="K2182" s="29" t="s">
        <v>115</v>
      </c>
      <c r="L2182" s="29" t="s">
        <v>404</v>
      </c>
      <c r="M2182" s="29" t="s">
        <v>4862</v>
      </c>
      <c r="N2182" s="29" t="s">
        <v>115</v>
      </c>
      <c r="O2182" s="29" t="s">
        <v>115</v>
      </c>
      <c r="P2182" s="109">
        <v>45673</v>
      </c>
      <c r="Q2182" s="29" t="s">
        <v>115</v>
      </c>
      <c r="R2182" s="29" t="s">
        <v>220</v>
      </c>
      <c r="S2182" s="29" t="s">
        <v>203</v>
      </c>
      <c r="T2182" s="29" t="s">
        <v>203</v>
      </c>
      <c r="U2182" s="29" t="s">
        <v>502</v>
      </c>
      <c r="V2182" s="29" t="s">
        <v>1512</v>
      </c>
      <c r="W2182" s="29" t="s">
        <v>123</v>
      </c>
      <c r="X2182" s="29" t="s">
        <v>887</v>
      </c>
      <c r="Y2182" s="129"/>
      <c r="Z2182" s="118" t="s">
        <v>115</v>
      </c>
      <c r="AA2182" s="118" t="s">
        <v>115</v>
      </c>
      <c r="AB2182" s="29" t="s">
        <v>1842</v>
      </c>
      <c r="AC2182" s="29" t="s">
        <v>115</v>
      </c>
      <c r="AD2182" s="29" t="s">
        <v>115</v>
      </c>
      <c r="AE2182" s="29" t="s">
        <v>115</v>
      </c>
      <c r="AF2182" s="29" t="s">
        <v>115</v>
      </c>
      <c r="AG2182" s="29" t="s">
        <v>2090</v>
      </c>
      <c r="AH2182" s="29" t="s">
        <v>422</v>
      </c>
      <c r="AI2182" s="29">
        <v>5813110</v>
      </c>
      <c r="AJ2182" s="29" t="s">
        <v>6574</v>
      </c>
      <c r="AK2182" s="29" t="s">
        <v>6575</v>
      </c>
      <c r="AL2182" s="29">
        <v>31</v>
      </c>
      <c r="AM2182" s="29">
        <v>93</v>
      </c>
      <c r="AN2182" s="29" t="s">
        <v>6576</v>
      </c>
      <c r="AO2182" s="29" t="s">
        <v>129</v>
      </c>
      <c r="AP2182" s="29" t="s">
        <v>203</v>
      </c>
      <c r="AQ2182" s="29" t="s">
        <v>130</v>
      </c>
      <c r="AR2182" s="29">
        <v>2025</v>
      </c>
      <c r="AS2182" s="29" t="s">
        <v>115</v>
      </c>
      <c r="AT2182" s="29" t="b">
        <v>0</v>
      </c>
      <c r="AU2182" s="29" t="s">
        <v>115</v>
      </c>
      <c r="AV2182" s="29" t="s">
        <v>115</v>
      </c>
      <c r="AW2182" s="29" t="s">
        <v>115</v>
      </c>
      <c r="AX2182" s="29" t="b">
        <v>0</v>
      </c>
      <c r="AY2182" s="29" t="s">
        <v>115</v>
      </c>
      <c r="AZ2182" s="109" t="s">
        <v>115</v>
      </c>
      <c r="BA2182" s="29" t="s">
        <v>115</v>
      </c>
      <c r="BB2182" s="29" t="s">
        <v>115</v>
      </c>
      <c r="BC2182" s="29" t="s">
        <v>115</v>
      </c>
      <c r="BD2182" s="29" t="s">
        <v>115</v>
      </c>
      <c r="BE2182" s="29" t="s">
        <v>115</v>
      </c>
      <c r="BF2182" s="109" t="s">
        <v>115</v>
      </c>
      <c r="BG2182" s="29" t="s">
        <v>131</v>
      </c>
      <c r="BH2182" s="29" t="s">
        <v>115</v>
      </c>
      <c r="BI2182" s="29" t="s">
        <v>195</v>
      </c>
      <c r="BJ2182" s="29">
        <v>2</v>
      </c>
      <c r="BK2182" s="109">
        <v>45908</v>
      </c>
      <c r="BL2182" s="109" t="s">
        <v>115</v>
      </c>
      <c r="BM2182" s="109">
        <v>45912</v>
      </c>
      <c r="BN2182" s="29" t="s">
        <v>115</v>
      </c>
      <c r="BO2182" s="29" t="s">
        <v>115</v>
      </c>
      <c r="BP2182" s="29" t="b">
        <v>0</v>
      </c>
      <c r="BQ2182" s="115" t="s">
        <v>115</v>
      </c>
      <c r="BR2182" s="29" t="s">
        <v>134</v>
      </c>
      <c r="BS2182" s="115">
        <v>27.007200000000001</v>
      </c>
      <c r="BT2182" s="115">
        <v>59.098500000000001</v>
      </c>
      <c r="BU2182" s="115">
        <v>0</v>
      </c>
      <c r="BV2182" s="115">
        <v>0</v>
      </c>
      <c r="BW2182" s="115">
        <v>0</v>
      </c>
      <c r="BX2182" s="115">
        <v>0</v>
      </c>
      <c r="BY2182" s="115">
        <v>59.098500000000001</v>
      </c>
      <c r="BZ2182" s="115">
        <v>0</v>
      </c>
      <c r="CA2182" s="115">
        <v>0</v>
      </c>
      <c r="CB2182" s="115">
        <v>0</v>
      </c>
      <c r="CC2182" s="115">
        <v>0</v>
      </c>
      <c r="CD2182" s="115">
        <v>0</v>
      </c>
      <c r="CE2182" s="115">
        <v>0</v>
      </c>
      <c r="CF2182" s="29" t="s">
        <v>135</v>
      </c>
      <c r="CG2182" s="29" t="s">
        <v>136</v>
      </c>
      <c r="CH2182" s="29" t="s">
        <v>156</v>
      </c>
      <c r="CI2182" s="115">
        <v>0</v>
      </c>
      <c r="CJ2182" s="115">
        <v>0</v>
      </c>
      <c r="CK2182" s="115">
        <v>0</v>
      </c>
      <c r="CL2182" s="115">
        <v>0</v>
      </c>
      <c r="CM2182" s="115">
        <v>0</v>
      </c>
      <c r="CN2182" s="115">
        <v>0</v>
      </c>
      <c r="CO2182" s="112">
        <v>0</v>
      </c>
      <c r="CP2182" s="29" t="s">
        <v>134</v>
      </c>
      <c r="CQ2182" s="29" t="s">
        <v>115</v>
      </c>
      <c r="CR2182" s="29" t="s">
        <v>134</v>
      </c>
      <c r="CS2182" s="29" t="s">
        <v>115</v>
      </c>
      <c r="CT2182" s="112">
        <v>1</v>
      </c>
      <c r="CU2182" s="112">
        <v>0</v>
      </c>
      <c r="CV2182" s="30" t="s">
        <v>1903</v>
      </c>
    </row>
    <row r="2183" spans="2:100">
      <c r="B2183" s="31">
        <v>2179</v>
      </c>
      <c r="C2183" s="32" t="s">
        <v>6593</v>
      </c>
      <c r="D2183" s="128"/>
      <c r="E2183" s="128"/>
      <c r="F2183" s="32" t="s">
        <v>6594</v>
      </c>
      <c r="G2183" s="32" t="s">
        <v>6573</v>
      </c>
      <c r="H2183" s="32" t="s">
        <v>1944</v>
      </c>
      <c r="I2183" s="32" t="s">
        <v>118</v>
      </c>
      <c r="J2183" s="32" t="s">
        <v>115</v>
      </c>
      <c r="K2183" s="32" t="s">
        <v>115</v>
      </c>
      <c r="L2183" s="32" t="s">
        <v>404</v>
      </c>
      <c r="M2183" s="32" t="s">
        <v>4862</v>
      </c>
      <c r="N2183" s="32" t="s">
        <v>115</v>
      </c>
      <c r="O2183" s="32" t="s">
        <v>115</v>
      </c>
      <c r="P2183" s="110">
        <v>45834</v>
      </c>
      <c r="Q2183" s="32" t="s">
        <v>115</v>
      </c>
      <c r="R2183" s="32" t="s">
        <v>220</v>
      </c>
      <c r="S2183" s="32" t="s">
        <v>203</v>
      </c>
      <c r="T2183" s="32" t="s">
        <v>203</v>
      </c>
      <c r="U2183" s="32" t="s">
        <v>502</v>
      </c>
      <c r="V2183" s="32" t="s">
        <v>1512</v>
      </c>
      <c r="W2183" s="32" t="s">
        <v>123</v>
      </c>
      <c r="X2183" s="32" t="s">
        <v>887</v>
      </c>
      <c r="Y2183" s="128"/>
      <c r="Z2183" s="119" t="s">
        <v>115</v>
      </c>
      <c r="AA2183" s="119" t="s">
        <v>115</v>
      </c>
      <c r="AB2183" s="32" t="s">
        <v>1842</v>
      </c>
      <c r="AC2183" s="32" t="s">
        <v>115</v>
      </c>
      <c r="AD2183" s="32" t="s">
        <v>115</v>
      </c>
      <c r="AE2183" s="32" t="s">
        <v>115</v>
      </c>
      <c r="AF2183" s="32" t="s">
        <v>115</v>
      </c>
      <c r="AG2183" s="32" t="s">
        <v>2090</v>
      </c>
      <c r="AH2183" s="32" t="s">
        <v>422</v>
      </c>
      <c r="AI2183" s="32">
        <v>5813111</v>
      </c>
      <c r="AJ2183" s="32" t="s">
        <v>6574</v>
      </c>
      <c r="AK2183" s="32" t="s">
        <v>6575</v>
      </c>
      <c r="AL2183" s="32">
        <v>31</v>
      </c>
      <c r="AM2183" s="32">
        <v>93</v>
      </c>
      <c r="AN2183" s="32" t="s">
        <v>6576</v>
      </c>
      <c r="AO2183" s="32" t="s">
        <v>129</v>
      </c>
      <c r="AP2183" s="32" t="s">
        <v>203</v>
      </c>
      <c r="AQ2183" s="32" t="s">
        <v>130</v>
      </c>
      <c r="AR2183" s="32">
        <v>2025</v>
      </c>
      <c r="AS2183" s="32" t="s">
        <v>115</v>
      </c>
      <c r="AT2183" s="32" t="b">
        <v>0</v>
      </c>
      <c r="AU2183" s="32" t="s">
        <v>115</v>
      </c>
      <c r="AV2183" s="32" t="s">
        <v>115</v>
      </c>
      <c r="AW2183" s="32" t="s">
        <v>115</v>
      </c>
      <c r="AX2183" s="32" t="b">
        <v>0</v>
      </c>
      <c r="AY2183" s="32" t="s">
        <v>115</v>
      </c>
      <c r="AZ2183" s="110" t="s">
        <v>115</v>
      </c>
      <c r="BA2183" s="32" t="s">
        <v>115</v>
      </c>
      <c r="BB2183" s="32" t="s">
        <v>115</v>
      </c>
      <c r="BC2183" s="32" t="s">
        <v>115</v>
      </c>
      <c r="BD2183" s="32" t="s">
        <v>115</v>
      </c>
      <c r="BE2183" s="32" t="s">
        <v>115</v>
      </c>
      <c r="BF2183" s="110" t="s">
        <v>115</v>
      </c>
      <c r="BG2183" s="32" t="s">
        <v>131</v>
      </c>
      <c r="BH2183" s="32" t="s">
        <v>115</v>
      </c>
      <c r="BI2183" s="32" t="s">
        <v>195</v>
      </c>
      <c r="BJ2183" s="32">
        <v>2</v>
      </c>
      <c r="BK2183" s="110">
        <v>45922</v>
      </c>
      <c r="BL2183" s="110" t="s">
        <v>115</v>
      </c>
      <c r="BM2183" s="110">
        <v>45923</v>
      </c>
      <c r="BN2183" s="32" t="s">
        <v>115</v>
      </c>
      <c r="BO2183" s="32" t="s">
        <v>115</v>
      </c>
      <c r="BP2183" s="32" t="b">
        <v>0</v>
      </c>
      <c r="BQ2183" s="116" t="s">
        <v>115</v>
      </c>
      <c r="BR2183" s="32" t="s">
        <v>134</v>
      </c>
      <c r="BS2183" s="116">
        <v>34.1554</v>
      </c>
      <c r="BT2183" s="116">
        <v>66.268199999999993</v>
      </c>
      <c r="BU2183" s="116">
        <v>0</v>
      </c>
      <c r="BV2183" s="116">
        <v>0</v>
      </c>
      <c r="BW2183" s="116">
        <v>0</v>
      </c>
      <c r="BX2183" s="116">
        <v>0</v>
      </c>
      <c r="BY2183" s="116">
        <v>66.268200000000007</v>
      </c>
      <c r="BZ2183" s="116">
        <v>0</v>
      </c>
      <c r="CA2183" s="116">
        <v>0</v>
      </c>
      <c r="CB2183" s="116">
        <v>0</v>
      </c>
      <c r="CC2183" s="116">
        <v>0</v>
      </c>
      <c r="CD2183" s="116">
        <v>0</v>
      </c>
      <c r="CE2183" s="116">
        <v>0</v>
      </c>
      <c r="CF2183" s="32" t="s">
        <v>135</v>
      </c>
      <c r="CG2183" s="32" t="s">
        <v>136</v>
      </c>
      <c r="CH2183" s="32" t="s">
        <v>156</v>
      </c>
      <c r="CI2183" s="116">
        <v>0</v>
      </c>
      <c r="CJ2183" s="116">
        <v>0</v>
      </c>
      <c r="CK2183" s="116">
        <v>0</v>
      </c>
      <c r="CL2183" s="116">
        <v>0</v>
      </c>
      <c r="CM2183" s="116">
        <v>0</v>
      </c>
      <c r="CN2183" s="116">
        <v>0</v>
      </c>
      <c r="CO2183" s="113">
        <v>0</v>
      </c>
      <c r="CP2183" s="32" t="s">
        <v>134</v>
      </c>
      <c r="CQ2183" s="32" t="s">
        <v>115</v>
      </c>
      <c r="CR2183" s="32" t="s">
        <v>134</v>
      </c>
      <c r="CS2183" s="32" t="s">
        <v>115</v>
      </c>
      <c r="CT2183" s="113">
        <v>1</v>
      </c>
      <c r="CU2183" s="113">
        <v>0</v>
      </c>
      <c r="CV2183" s="33" t="s">
        <v>1903</v>
      </c>
    </row>
    <row r="2184" spans="2:100">
      <c r="B2184" s="31">
        <v>2180</v>
      </c>
      <c r="C2184" s="32" t="s">
        <v>6595</v>
      </c>
      <c r="D2184" s="128"/>
      <c r="E2184" s="128"/>
      <c r="F2184" s="32" t="s">
        <v>6596</v>
      </c>
      <c r="G2184" s="32" t="s">
        <v>6573</v>
      </c>
      <c r="H2184" s="32" t="s">
        <v>1944</v>
      </c>
      <c r="I2184" s="32" t="s">
        <v>118</v>
      </c>
      <c r="J2184" s="32" t="s">
        <v>115</v>
      </c>
      <c r="K2184" s="32" t="s">
        <v>115</v>
      </c>
      <c r="L2184" s="32" t="s">
        <v>404</v>
      </c>
      <c r="M2184" s="32" t="s">
        <v>4862</v>
      </c>
      <c r="N2184" s="32" t="s">
        <v>115</v>
      </c>
      <c r="O2184" s="32" t="s">
        <v>115</v>
      </c>
      <c r="P2184" s="110">
        <v>45841</v>
      </c>
      <c r="Q2184" s="32" t="s">
        <v>115</v>
      </c>
      <c r="R2184" s="32" t="s">
        <v>220</v>
      </c>
      <c r="S2184" s="32" t="s">
        <v>203</v>
      </c>
      <c r="T2184" s="32" t="s">
        <v>203</v>
      </c>
      <c r="U2184" s="32" t="s">
        <v>1574</v>
      </c>
      <c r="V2184" s="32" t="s">
        <v>1512</v>
      </c>
      <c r="W2184" s="32" t="s">
        <v>123</v>
      </c>
      <c r="X2184" s="32" t="s">
        <v>887</v>
      </c>
      <c r="Y2184" s="128"/>
      <c r="Z2184" s="119" t="s">
        <v>115</v>
      </c>
      <c r="AA2184" s="119" t="s">
        <v>115</v>
      </c>
      <c r="AB2184" s="32" t="s">
        <v>1842</v>
      </c>
      <c r="AC2184" s="32" t="s">
        <v>115</v>
      </c>
      <c r="AD2184" s="32" t="s">
        <v>115</v>
      </c>
      <c r="AE2184" s="32" t="s">
        <v>115</v>
      </c>
      <c r="AF2184" s="32" t="s">
        <v>115</v>
      </c>
      <c r="AG2184" s="32" t="s">
        <v>2090</v>
      </c>
      <c r="AH2184" s="32" t="s">
        <v>422</v>
      </c>
      <c r="AI2184" s="32">
        <v>5813112</v>
      </c>
      <c r="AJ2184" s="32" t="s">
        <v>6574</v>
      </c>
      <c r="AK2184" s="32" t="s">
        <v>6575</v>
      </c>
      <c r="AL2184" s="32">
        <v>31</v>
      </c>
      <c r="AM2184" s="32">
        <v>93</v>
      </c>
      <c r="AN2184" s="32" t="s">
        <v>6576</v>
      </c>
      <c r="AO2184" s="32" t="s">
        <v>129</v>
      </c>
      <c r="AP2184" s="32" t="s">
        <v>203</v>
      </c>
      <c r="AQ2184" s="32" t="s">
        <v>130</v>
      </c>
      <c r="AR2184" s="32">
        <v>2025</v>
      </c>
      <c r="AS2184" s="32" t="s">
        <v>115</v>
      </c>
      <c r="AT2184" s="32" t="b">
        <v>0</v>
      </c>
      <c r="AU2184" s="32" t="s">
        <v>115</v>
      </c>
      <c r="AV2184" s="32" t="s">
        <v>115</v>
      </c>
      <c r="AW2184" s="32" t="s">
        <v>115</v>
      </c>
      <c r="AX2184" s="32" t="b">
        <v>0</v>
      </c>
      <c r="AY2184" s="32" t="s">
        <v>115</v>
      </c>
      <c r="AZ2184" s="110" t="s">
        <v>115</v>
      </c>
      <c r="BA2184" s="32" t="s">
        <v>115</v>
      </c>
      <c r="BB2184" s="32" t="s">
        <v>115</v>
      </c>
      <c r="BC2184" s="32" t="s">
        <v>115</v>
      </c>
      <c r="BD2184" s="32" t="s">
        <v>115</v>
      </c>
      <c r="BE2184" s="32" t="s">
        <v>115</v>
      </c>
      <c r="BF2184" s="110" t="s">
        <v>115</v>
      </c>
      <c r="BG2184" s="32" t="s">
        <v>131</v>
      </c>
      <c r="BH2184" s="32" t="s">
        <v>115</v>
      </c>
      <c r="BI2184" s="32" t="s">
        <v>195</v>
      </c>
      <c r="BJ2184" s="32">
        <v>2</v>
      </c>
      <c r="BK2184" s="110">
        <v>45884</v>
      </c>
      <c r="BL2184" s="110" t="s">
        <v>115</v>
      </c>
      <c r="BM2184" s="110">
        <v>45887</v>
      </c>
      <c r="BN2184" s="32" t="s">
        <v>115</v>
      </c>
      <c r="BO2184" s="32" t="s">
        <v>115</v>
      </c>
      <c r="BP2184" s="32" t="b">
        <v>0</v>
      </c>
      <c r="BQ2184" s="116" t="s">
        <v>115</v>
      </c>
      <c r="BR2184" s="32" t="s">
        <v>134</v>
      </c>
      <c r="BS2184" s="116">
        <v>117.9914</v>
      </c>
      <c r="BT2184" s="116">
        <v>149.9914</v>
      </c>
      <c r="BU2184" s="116">
        <v>0</v>
      </c>
      <c r="BV2184" s="116">
        <v>0</v>
      </c>
      <c r="BW2184" s="116">
        <v>0</v>
      </c>
      <c r="BX2184" s="116">
        <v>0</v>
      </c>
      <c r="BY2184" s="116">
        <v>149.9914</v>
      </c>
      <c r="BZ2184" s="116">
        <v>0</v>
      </c>
      <c r="CA2184" s="116">
        <v>0</v>
      </c>
      <c r="CB2184" s="116">
        <v>0</v>
      </c>
      <c r="CC2184" s="116">
        <v>0</v>
      </c>
      <c r="CD2184" s="116">
        <v>0</v>
      </c>
      <c r="CE2184" s="116">
        <v>0</v>
      </c>
      <c r="CF2184" s="32" t="s">
        <v>135</v>
      </c>
      <c r="CG2184" s="32" t="s">
        <v>136</v>
      </c>
      <c r="CH2184" s="32" t="s">
        <v>156</v>
      </c>
      <c r="CI2184" s="116">
        <v>0</v>
      </c>
      <c r="CJ2184" s="116">
        <v>0</v>
      </c>
      <c r="CK2184" s="116">
        <v>0</v>
      </c>
      <c r="CL2184" s="116">
        <v>0</v>
      </c>
      <c r="CM2184" s="116">
        <v>0</v>
      </c>
      <c r="CN2184" s="116">
        <v>0</v>
      </c>
      <c r="CO2184" s="113">
        <v>0</v>
      </c>
      <c r="CP2184" s="32" t="s">
        <v>134</v>
      </c>
      <c r="CQ2184" s="32" t="s">
        <v>115</v>
      </c>
      <c r="CR2184" s="32" t="s">
        <v>134</v>
      </c>
      <c r="CS2184" s="32" t="s">
        <v>115</v>
      </c>
      <c r="CT2184" s="113">
        <v>1</v>
      </c>
      <c r="CU2184" s="113">
        <v>0</v>
      </c>
      <c r="CV2184" s="33" t="s">
        <v>1903</v>
      </c>
    </row>
    <row r="2185" spans="2:100">
      <c r="B2185" s="31">
        <v>2181</v>
      </c>
      <c r="C2185" s="32" t="s">
        <v>6597</v>
      </c>
      <c r="D2185" s="128"/>
      <c r="E2185" s="128"/>
      <c r="F2185" s="32" t="s">
        <v>6598</v>
      </c>
      <c r="G2185" s="32" t="s">
        <v>6573</v>
      </c>
      <c r="H2185" s="32" t="s">
        <v>1944</v>
      </c>
      <c r="I2185" s="32" t="s">
        <v>118</v>
      </c>
      <c r="J2185" s="32" t="s">
        <v>115</v>
      </c>
      <c r="K2185" s="32" t="s">
        <v>115</v>
      </c>
      <c r="L2185" s="32" t="s">
        <v>404</v>
      </c>
      <c r="M2185" s="32" t="s">
        <v>4862</v>
      </c>
      <c r="N2185" s="32" t="s">
        <v>115</v>
      </c>
      <c r="O2185" s="32" t="s">
        <v>115</v>
      </c>
      <c r="P2185" s="110">
        <v>45834</v>
      </c>
      <c r="Q2185" s="32" t="s">
        <v>115</v>
      </c>
      <c r="R2185" s="32" t="s">
        <v>220</v>
      </c>
      <c r="S2185" s="32" t="s">
        <v>203</v>
      </c>
      <c r="T2185" s="32" t="s">
        <v>203</v>
      </c>
      <c r="U2185" s="32" t="s">
        <v>502</v>
      </c>
      <c r="V2185" s="32" t="s">
        <v>1512</v>
      </c>
      <c r="W2185" s="32" t="s">
        <v>123</v>
      </c>
      <c r="X2185" s="32" t="s">
        <v>887</v>
      </c>
      <c r="Y2185" s="128"/>
      <c r="Z2185" s="119" t="s">
        <v>115</v>
      </c>
      <c r="AA2185" s="119" t="s">
        <v>115</v>
      </c>
      <c r="AB2185" s="32" t="s">
        <v>1842</v>
      </c>
      <c r="AC2185" s="32" t="s">
        <v>115</v>
      </c>
      <c r="AD2185" s="32" t="s">
        <v>115</v>
      </c>
      <c r="AE2185" s="32" t="s">
        <v>115</v>
      </c>
      <c r="AF2185" s="32" t="s">
        <v>115</v>
      </c>
      <c r="AG2185" s="32" t="s">
        <v>2090</v>
      </c>
      <c r="AH2185" s="32" t="s">
        <v>422</v>
      </c>
      <c r="AI2185" s="32">
        <v>5813113</v>
      </c>
      <c r="AJ2185" s="32" t="s">
        <v>6574</v>
      </c>
      <c r="AK2185" s="32" t="s">
        <v>6575</v>
      </c>
      <c r="AL2185" s="32">
        <v>31</v>
      </c>
      <c r="AM2185" s="32">
        <v>93</v>
      </c>
      <c r="AN2185" s="32" t="s">
        <v>6576</v>
      </c>
      <c r="AO2185" s="32" t="s">
        <v>129</v>
      </c>
      <c r="AP2185" s="32" t="s">
        <v>203</v>
      </c>
      <c r="AQ2185" s="32" t="s">
        <v>130</v>
      </c>
      <c r="AR2185" s="32">
        <v>2025</v>
      </c>
      <c r="AS2185" s="32" t="s">
        <v>115</v>
      </c>
      <c r="AT2185" s="32" t="b">
        <v>0</v>
      </c>
      <c r="AU2185" s="32" t="s">
        <v>115</v>
      </c>
      <c r="AV2185" s="32" t="s">
        <v>115</v>
      </c>
      <c r="AW2185" s="32" t="s">
        <v>115</v>
      </c>
      <c r="AX2185" s="32" t="b">
        <v>0</v>
      </c>
      <c r="AY2185" s="32" t="s">
        <v>115</v>
      </c>
      <c r="AZ2185" s="110" t="s">
        <v>115</v>
      </c>
      <c r="BA2185" s="32" t="s">
        <v>115</v>
      </c>
      <c r="BB2185" s="32" t="s">
        <v>115</v>
      </c>
      <c r="BC2185" s="32" t="s">
        <v>115</v>
      </c>
      <c r="BD2185" s="32" t="s">
        <v>115</v>
      </c>
      <c r="BE2185" s="32" t="s">
        <v>115</v>
      </c>
      <c r="BF2185" s="110" t="s">
        <v>115</v>
      </c>
      <c r="BG2185" s="32" t="s">
        <v>131</v>
      </c>
      <c r="BH2185" s="32" t="s">
        <v>115</v>
      </c>
      <c r="BI2185" s="32" t="s">
        <v>195</v>
      </c>
      <c r="BJ2185" s="32">
        <v>2</v>
      </c>
      <c r="BK2185" s="110">
        <v>45856</v>
      </c>
      <c r="BL2185" s="110" t="s">
        <v>115</v>
      </c>
      <c r="BM2185" s="110">
        <v>45908</v>
      </c>
      <c r="BN2185" s="32" t="s">
        <v>115</v>
      </c>
      <c r="BO2185" s="32" t="s">
        <v>115</v>
      </c>
      <c r="BP2185" s="32" t="b">
        <v>0</v>
      </c>
      <c r="BQ2185" s="116" t="s">
        <v>115</v>
      </c>
      <c r="BR2185" s="32" t="s">
        <v>134</v>
      </c>
      <c r="BS2185" s="116">
        <v>27.187899999999999</v>
      </c>
      <c r="BT2185" s="116">
        <v>59.279800000000002</v>
      </c>
      <c r="BU2185" s="116">
        <v>0</v>
      </c>
      <c r="BV2185" s="116">
        <v>0</v>
      </c>
      <c r="BW2185" s="116">
        <v>0</v>
      </c>
      <c r="BX2185" s="116">
        <v>0</v>
      </c>
      <c r="BY2185" s="116">
        <v>59.279800000000002</v>
      </c>
      <c r="BZ2185" s="116">
        <v>0</v>
      </c>
      <c r="CA2185" s="116">
        <v>0</v>
      </c>
      <c r="CB2185" s="116">
        <v>0</v>
      </c>
      <c r="CC2185" s="116">
        <v>0</v>
      </c>
      <c r="CD2185" s="116">
        <v>0</v>
      </c>
      <c r="CE2185" s="116">
        <v>0</v>
      </c>
      <c r="CF2185" s="32" t="s">
        <v>135</v>
      </c>
      <c r="CG2185" s="32" t="s">
        <v>136</v>
      </c>
      <c r="CH2185" s="32" t="s">
        <v>156</v>
      </c>
      <c r="CI2185" s="116">
        <v>0</v>
      </c>
      <c r="CJ2185" s="116">
        <v>0</v>
      </c>
      <c r="CK2185" s="116">
        <v>0</v>
      </c>
      <c r="CL2185" s="116">
        <v>0</v>
      </c>
      <c r="CM2185" s="116">
        <v>0</v>
      </c>
      <c r="CN2185" s="116">
        <v>0</v>
      </c>
      <c r="CO2185" s="113">
        <v>0</v>
      </c>
      <c r="CP2185" s="32" t="s">
        <v>134</v>
      </c>
      <c r="CQ2185" s="32" t="s">
        <v>115</v>
      </c>
      <c r="CR2185" s="32" t="s">
        <v>134</v>
      </c>
      <c r="CS2185" s="32" t="s">
        <v>115</v>
      </c>
      <c r="CT2185" s="113">
        <v>1</v>
      </c>
      <c r="CU2185" s="113">
        <v>0</v>
      </c>
      <c r="CV2185" s="33" t="s">
        <v>1903</v>
      </c>
    </row>
    <row r="2186" spans="2:100">
      <c r="B2186" s="31">
        <v>2182</v>
      </c>
      <c r="C2186" s="32" t="s">
        <v>6599</v>
      </c>
      <c r="D2186" s="128"/>
      <c r="E2186" s="128"/>
      <c r="F2186" s="32" t="s">
        <v>450</v>
      </c>
      <c r="G2186" s="32" t="s">
        <v>6573</v>
      </c>
      <c r="H2186" s="32" t="s">
        <v>1944</v>
      </c>
      <c r="I2186" s="32" t="s">
        <v>118</v>
      </c>
      <c r="J2186" s="32" t="s">
        <v>115</v>
      </c>
      <c r="K2186" s="32" t="s">
        <v>115</v>
      </c>
      <c r="L2186" s="32" t="s">
        <v>404</v>
      </c>
      <c r="M2186" s="32" t="s">
        <v>4862</v>
      </c>
      <c r="N2186" s="32" t="s">
        <v>115</v>
      </c>
      <c r="O2186" s="32" t="s">
        <v>115</v>
      </c>
      <c r="P2186" s="110">
        <v>45916</v>
      </c>
      <c r="Q2186" s="32" t="s">
        <v>115</v>
      </c>
      <c r="R2186" s="32" t="s">
        <v>220</v>
      </c>
      <c r="S2186" s="32" t="s">
        <v>203</v>
      </c>
      <c r="T2186" s="32" t="s">
        <v>203</v>
      </c>
      <c r="U2186" s="32" t="s">
        <v>214</v>
      </c>
      <c r="V2186" s="32" t="s">
        <v>122</v>
      </c>
      <c r="W2186" s="32" t="s">
        <v>123</v>
      </c>
      <c r="X2186" s="32" t="s">
        <v>278</v>
      </c>
      <c r="Y2186" s="128"/>
      <c r="Z2186" s="119" t="s">
        <v>115</v>
      </c>
      <c r="AA2186" s="119" t="s">
        <v>115</v>
      </c>
      <c r="AB2186" s="32" t="s">
        <v>1696</v>
      </c>
      <c r="AC2186" s="32" t="s">
        <v>115</v>
      </c>
      <c r="AD2186" s="32" t="s">
        <v>115</v>
      </c>
      <c r="AE2186" s="32" t="s">
        <v>115</v>
      </c>
      <c r="AF2186" s="32" t="s">
        <v>115</v>
      </c>
      <c r="AG2186" s="32" t="s">
        <v>2090</v>
      </c>
      <c r="AH2186" s="32" t="s">
        <v>422</v>
      </c>
      <c r="AI2186" s="32">
        <v>5813114</v>
      </c>
      <c r="AJ2186" s="32" t="s">
        <v>6574</v>
      </c>
      <c r="AK2186" s="32" t="s">
        <v>6575</v>
      </c>
      <c r="AL2186" s="32">
        <v>31</v>
      </c>
      <c r="AM2186" s="32">
        <v>93</v>
      </c>
      <c r="AN2186" s="32" t="s">
        <v>6576</v>
      </c>
      <c r="AO2186" s="32" t="s">
        <v>129</v>
      </c>
      <c r="AP2186" s="32" t="s">
        <v>203</v>
      </c>
      <c r="AQ2186" s="32" t="s">
        <v>130</v>
      </c>
      <c r="AR2186" s="32">
        <v>2025</v>
      </c>
      <c r="AS2186" s="32" t="s">
        <v>115</v>
      </c>
      <c r="AT2186" s="32" t="b">
        <v>0</v>
      </c>
      <c r="AU2186" s="32" t="s">
        <v>115</v>
      </c>
      <c r="AV2186" s="32" t="s">
        <v>115</v>
      </c>
      <c r="AW2186" s="32" t="s">
        <v>115</v>
      </c>
      <c r="AX2186" s="32" t="b">
        <v>0</v>
      </c>
      <c r="AY2186" s="32" t="s">
        <v>115</v>
      </c>
      <c r="AZ2186" s="110" t="s">
        <v>115</v>
      </c>
      <c r="BA2186" s="32" t="s">
        <v>115</v>
      </c>
      <c r="BB2186" s="32" t="s">
        <v>115</v>
      </c>
      <c r="BC2186" s="32" t="s">
        <v>115</v>
      </c>
      <c r="BD2186" s="32" t="s">
        <v>115</v>
      </c>
      <c r="BE2186" s="32" t="s">
        <v>115</v>
      </c>
      <c r="BF2186" s="110" t="s">
        <v>115</v>
      </c>
      <c r="BG2186" s="32" t="s">
        <v>131</v>
      </c>
      <c r="BH2186" s="32" t="s">
        <v>115</v>
      </c>
      <c r="BI2186" s="32" t="s">
        <v>960</v>
      </c>
      <c r="BJ2186" s="32">
        <v>5</v>
      </c>
      <c r="BK2186" s="110">
        <v>45950</v>
      </c>
      <c r="BL2186" s="110" t="s">
        <v>115</v>
      </c>
      <c r="BM2186" s="110">
        <v>45954</v>
      </c>
      <c r="BN2186" s="32" t="s">
        <v>115</v>
      </c>
      <c r="BO2186" s="32" t="s">
        <v>115</v>
      </c>
      <c r="BP2186" s="32" t="b">
        <v>0</v>
      </c>
      <c r="BQ2186" s="116" t="s">
        <v>115</v>
      </c>
      <c r="BR2186" s="32" t="s">
        <v>134</v>
      </c>
      <c r="BS2186" s="116">
        <v>23.884899999999998</v>
      </c>
      <c r="BT2186" s="116">
        <v>56.155200000000001</v>
      </c>
      <c r="BU2186" s="116">
        <v>0</v>
      </c>
      <c r="BV2186" s="116">
        <v>0</v>
      </c>
      <c r="BW2186" s="116">
        <v>0</v>
      </c>
      <c r="BX2186" s="116">
        <v>0</v>
      </c>
      <c r="BY2186" s="116">
        <v>56.155199999999994</v>
      </c>
      <c r="BZ2186" s="116">
        <v>0</v>
      </c>
      <c r="CA2186" s="116">
        <v>0</v>
      </c>
      <c r="CB2186" s="116">
        <v>0</v>
      </c>
      <c r="CC2186" s="116">
        <v>0</v>
      </c>
      <c r="CD2186" s="116">
        <v>0</v>
      </c>
      <c r="CE2186" s="116">
        <v>0</v>
      </c>
      <c r="CF2186" s="32" t="s">
        <v>135</v>
      </c>
      <c r="CG2186" s="32" t="s">
        <v>136</v>
      </c>
      <c r="CH2186" s="32" t="s">
        <v>156</v>
      </c>
      <c r="CI2186" s="116">
        <v>0</v>
      </c>
      <c r="CJ2186" s="116">
        <v>0</v>
      </c>
      <c r="CK2186" s="116">
        <v>0</v>
      </c>
      <c r="CL2186" s="116">
        <v>0</v>
      </c>
      <c r="CM2186" s="116">
        <v>0</v>
      </c>
      <c r="CN2186" s="116">
        <v>0</v>
      </c>
      <c r="CO2186" s="113">
        <v>0</v>
      </c>
      <c r="CP2186" s="32" t="s">
        <v>134</v>
      </c>
      <c r="CQ2186" s="32" t="s">
        <v>115</v>
      </c>
      <c r="CR2186" s="32" t="s">
        <v>134</v>
      </c>
      <c r="CS2186" s="32" t="s">
        <v>115</v>
      </c>
      <c r="CT2186" s="113">
        <v>1</v>
      </c>
      <c r="CU2186" s="113">
        <v>0</v>
      </c>
      <c r="CV2186" s="33" t="s">
        <v>1903</v>
      </c>
    </row>
    <row r="2187" spans="2:100">
      <c r="B2187" s="31">
        <v>2183</v>
      </c>
      <c r="C2187" s="32" t="s">
        <v>6600</v>
      </c>
      <c r="D2187" s="128"/>
      <c r="E2187" s="128"/>
      <c r="F2187" s="32" t="s">
        <v>6601</v>
      </c>
      <c r="G2187" s="32" t="s">
        <v>6573</v>
      </c>
      <c r="H2187" s="32" t="s">
        <v>1944</v>
      </c>
      <c r="I2187" s="32" t="s">
        <v>118</v>
      </c>
      <c r="J2187" s="32" t="s">
        <v>115</v>
      </c>
      <c r="K2187" s="32" t="s">
        <v>115</v>
      </c>
      <c r="L2187" s="32" t="s">
        <v>404</v>
      </c>
      <c r="M2187" s="32" t="s">
        <v>4862</v>
      </c>
      <c r="N2187" s="32" t="s">
        <v>115</v>
      </c>
      <c r="O2187" s="32" t="s">
        <v>115</v>
      </c>
      <c r="P2187" s="110">
        <v>45822</v>
      </c>
      <c r="Q2187" s="32" t="s">
        <v>115</v>
      </c>
      <c r="R2187" s="32" t="s">
        <v>220</v>
      </c>
      <c r="S2187" s="32" t="s">
        <v>203</v>
      </c>
      <c r="T2187" s="32" t="s">
        <v>203</v>
      </c>
      <c r="U2187" s="32" t="s">
        <v>502</v>
      </c>
      <c r="V2187" s="32" t="s">
        <v>1512</v>
      </c>
      <c r="W2187" s="32" t="s">
        <v>123</v>
      </c>
      <c r="X2187" s="32" t="s">
        <v>887</v>
      </c>
      <c r="Y2187" s="128"/>
      <c r="Z2187" s="119" t="s">
        <v>115</v>
      </c>
      <c r="AA2187" s="119" t="s">
        <v>115</v>
      </c>
      <c r="AB2187" s="32" t="s">
        <v>1842</v>
      </c>
      <c r="AC2187" s="32" t="s">
        <v>115</v>
      </c>
      <c r="AD2187" s="32" t="s">
        <v>115</v>
      </c>
      <c r="AE2187" s="32" t="s">
        <v>115</v>
      </c>
      <c r="AF2187" s="32" t="s">
        <v>115</v>
      </c>
      <c r="AG2187" s="32" t="s">
        <v>2090</v>
      </c>
      <c r="AH2187" s="32" t="s">
        <v>422</v>
      </c>
      <c r="AI2187" s="32">
        <v>5813116</v>
      </c>
      <c r="AJ2187" s="32" t="s">
        <v>6574</v>
      </c>
      <c r="AK2187" s="32" t="s">
        <v>6575</v>
      </c>
      <c r="AL2187" s="32">
        <v>31</v>
      </c>
      <c r="AM2187" s="32">
        <v>93</v>
      </c>
      <c r="AN2187" s="32" t="s">
        <v>6576</v>
      </c>
      <c r="AO2187" s="32" t="s">
        <v>129</v>
      </c>
      <c r="AP2187" s="32" t="s">
        <v>203</v>
      </c>
      <c r="AQ2187" s="32" t="s">
        <v>130</v>
      </c>
      <c r="AR2187" s="32">
        <v>2025</v>
      </c>
      <c r="AS2187" s="32" t="s">
        <v>115</v>
      </c>
      <c r="AT2187" s="32" t="b">
        <v>0</v>
      </c>
      <c r="AU2187" s="32" t="s">
        <v>115</v>
      </c>
      <c r="AV2187" s="32" t="s">
        <v>115</v>
      </c>
      <c r="AW2187" s="32" t="s">
        <v>115</v>
      </c>
      <c r="AX2187" s="32" t="b">
        <v>0</v>
      </c>
      <c r="AY2187" s="32" t="s">
        <v>115</v>
      </c>
      <c r="AZ2187" s="110" t="s">
        <v>115</v>
      </c>
      <c r="BA2187" s="32" t="s">
        <v>115</v>
      </c>
      <c r="BB2187" s="32" t="s">
        <v>115</v>
      </c>
      <c r="BC2187" s="32" t="s">
        <v>115</v>
      </c>
      <c r="BD2187" s="32" t="s">
        <v>115</v>
      </c>
      <c r="BE2187" s="32" t="s">
        <v>115</v>
      </c>
      <c r="BF2187" s="110" t="s">
        <v>115</v>
      </c>
      <c r="BG2187" s="32" t="s">
        <v>131</v>
      </c>
      <c r="BH2187" s="32" t="s">
        <v>115</v>
      </c>
      <c r="BI2187" s="32" t="s">
        <v>195</v>
      </c>
      <c r="BJ2187" s="32">
        <v>2</v>
      </c>
      <c r="BK2187" s="110">
        <v>45790</v>
      </c>
      <c r="BL2187" s="110" t="s">
        <v>115</v>
      </c>
      <c r="BM2187" s="110">
        <v>45790</v>
      </c>
      <c r="BN2187" s="32" t="s">
        <v>115</v>
      </c>
      <c r="BO2187" s="32" t="s">
        <v>115</v>
      </c>
      <c r="BP2187" s="32" t="b">
        <v>0</v>
      </c>
      <c r="BQ2187" s="116" t="s">
        <v>115</v>
      </c>
      <c r="BR2187" s="32" t="s">
        <v>134</v>
      </c>
      <c r="BS2187" s="116">
        <v>46.186599999999999</v>
      </c>
      <c r="BT2187" s="116">
        <v>78.186599999999999</v>
      </c>
      <c r="BU2187" s="116">
        <v>0</v>
      </c>
      <c r="BV2187" s="116">
        <v>0</v>
      </c>
      <c r="BW2187" s="116">
        <v>0</v>
      </c>
      <c r="BX2187" s="116">
        <v>0</v>
      </c>
      <c r="BY2187" s="116">
        <v>78.186599999999999</v>
      </c>
      <c r="BZ2187" s="116">
        <v>0</v>
      </c>
      <c r="CA2187" s="116">
        <v>0</v>
      </c>
      <c r="CB2187" s="116">
        <v>0</v>
      </c>
      <c r="CC2187" s="116">
        <v>0</v>
      </c>
      <c r="CD2187" s="116">
        <v>0</v>
      </c>
      <c r="CE2187" s="116">
        <v>0</v>
      </c>
      <c r="CF2187" s="32" t="s">
        <v>135</v>
      </c>
      <c r="CG2187" s="32" t="s">
        <v>136</v>
      </c>
      <c r="CH2187" s="32" t="s">
        <v>156</v>
      </c>
      <c r="CI2187" s="116">
        <v>0</v>
      </c>
      <c r="CJ2187" s="116">
        <v>0</v>
      </c>
      <c r="CK2187" s="116">
        <v>0</v>
      </c>
      <c r="CL2187" s="116">
        <v>0</v>
      </c>
      <c r="CM2187" s="116">
        <v>0</v>
      </c>
      <c r="CN2187" s="116">
        <v>0</v>
      </c>
      <c r="CO2187" s="113">
        <v>0</v>
      </c>
      <c r="CP2187" s="32" t="s">
        <v>134</v>
      </c>
      <c r="CQ2187" s="32" t="s">
        <v>115</v>
      </c>
      <c r="CR2187" s="32" t="s">
        <v>134</v>
      </c>
      <c r="CS2187" s="32" t="s">
        <v>115</v>
      </c>
      <c r="CT2187" s="113">
        <v>1</v>
      </c>
      <c r="CU2187" s="113">
        <v>0</v>
      </c>
      <c r="CV2187" s="33" t="s">
        <v>1903</v>
      </c>
    </row>
    <row r="2188" spans="2:100">
      <c r="B2188" s="31">
        <v>2184</v>
      </c>
      <c r="C2188" s="32" t="s">
        <v>6602</v>
      </c>
      <c r="D2188" s="128"/>
      <c r="E2188" s="128"/>
      <c r="F2188" s="32" t="s">
        <v>6603</v>
      </c>
      <c r="G2188" s="32" t="s">
        <v>6573</v>
      </c>
      <c r="H2188" s="32" t="s">
        <v>1944</v>
      </c>
      <c r="I2188" s="32" t="s">
        <v>118</v>
      </c>
      <c r="J2188" s="32" t="s">
        <v>115</v>
      </c>
      <c r="K2188" s="32" t="s">
        <v>115</v>
      </c>
      <c r="L2188" s="32" t="s">
        <v>404</v>
      </c>
      <c r="M2188" s="32" t="s">
        <v>4862</v>
      </c>
      <c r="N2188" s="32" t="s">
        <v>115</v>
      </c>
      <c r="O2188" s="32" t="s">
        <v>115</v>
      </c>
      <c r="P2188" s="110">
        <v>45818</v>
      </c>
      <c r="Q2188" s="32" t="s">
        <v>115</v>
      </c>
      <c r="R2188" s="32" t="s">
        <v>220</v>
      </c>
      <c r="S2188" s="32" t="s">
        <v>203</v>
      </c>
      <c r="T2188" s="32" t="s">
        <v>203</v>
      </c>
      <c r="U2188" s="32" t="s">
        <v>502</v>
      </c>
      <c r="V2188" s="32" t="s">
        <v>1512</v>
      </c>
      <c r="W2188" s="32" t="s">
        <v>123</v>
      </c>
      <c r="X2188" s="32" t="s">
        <v>278</v>
      </c>
      <c r="Y2188" s="128"/>
      <c r="Z2188" s="119" t="s">
        <v>115</v>
      </c>
      <c r="AA2188" s="119" t="s">
        <v>115</v>
      </c>
      <c r="AB2188" s="32" t="s">
        <v>1728</v>
      </c>
      <c r="AC2188" s="32" t="s">
        <v>115</v>
      </c>
      <c r="AD2188" s="32" t="s">
        <v>115</v>
      </c>
      <c r="AE2188" s="32" t="s">
        <v>115</v>
      </c>
      <c r="AF2188" s="32" t="s">
        <v>115</v>
      </c>
      <c r="AG2188" s="32" t="s">
        <v>2090</v>
      </c>
      <c r="AH2188" s="32" t="s">
        <v>422</v>
      </c>
      <c r="AI2188" s="32">
        <v>5813117</v>
      </c>
      <c r="AJ2188" s="32" t="s">
        <v>6574</v>
      </c>
      <c r="AK2188" s="32" t="s">
        <v>6575</v>
      </c>
      <c r="AL2188" s="32">
        <v>31</v>
      </c>
      <c r="AM2188" s="32">
        <v>93</v>
      </c>
      <c r="AN2188" s="32" t="s">
        <v>6576</v>
      </c>
      <c r="AO2188" s="32" t="s">
        <v>129</v>
      </c>
      <c r="AP2188" s="32" t="s">
        <v>203</v>
      </c>
      <c r="AQ2188" s="32" t="s">
        <v>130</v>
      </c>
      <c r="AR2188" s="32">
        <v>2025</v>
      </c>
      <c r="AS2188" s="32" t="s">
        <v>115</v>
      </c>
      <c r="AT2188" s="32" t="b">
        <v>0</v>
      </c>
      <c r="AU2188" s="32" t="s">
        <v>115</v>
      </c>
      <c r="AV2188" s="32" t="s">
        <v>115</v>
      </c>
      <c r="AW2188" s="32" t="s">
        <v>115</v>
      </c>
      <c r="AX2188" s="32" t="b">
        <v>0</v>
      </c>
      <c r="AY2188" s="32" t="s">
        <v>115</v>
      </c>
      <c r="AZ2188" s="110" t="s">
        <v>115</v>
      </c>
      <c r="BA2188" s="32" t="s">
        <v>115</v>
      </c>
      <c r="BB2188" s="32" t="s">
        <v>115</v>
      </c>
      <c r="BC2188" s="32" t="s">
        <v>115</v>
      </c>
      <c r="BD2188" s="32" t="s">
        <v>115</v>
      </c>
      <c r="BE2188" s="32" t="s">
        <v>115</v>
      </c>
      <c r="BF2188" s="110" t="s">
        <v>115</v>
      </c>
      <c r="BG2188" s="32" t="s">
        <v>131</v>
      </c>
      <c r="BH2188" s="32" t="s">
        <v>115</v>
      </c>
      <c r="BI2188" s="32" t="s">
        <v>195</v>
      </c>
      <c r="BJ2188" s="32">
        <v>2</v>
      </c>
      <c r="BK2188" s="110">
        <v>45749</v>
      </c>
      <c r="BL2188" s="110" t="s">
        <v>115</v>
      </c>
      <c r="BM2188" s="110">
        <v>45763</v>
      </c>
      <c r="BN2188" s="32" t="s">
        <v>115</v>
      </c>
      <c r="BO2188" s="32" t="s">
        <v>115</v>
      </c>
      <c r="BP2188" s="32" t="b">
        <v>0</v>
      </c>
      <c r="BQ2188" s="116" t="s">
        <v>115</v>
      </c>
      <c r="BR2188" s="32" t="s">
        <v>134</v>
      </c>
      <c r="BS2188" s="116">
        <v>55.7104</v>
      </c>
      <c r="BT2188" s="116">
        <v>87.710400000000007</v>
      </c>
      <c r="BU2188" s="116">
        <v>0</v>
      </c>
      <c r="BV2188" s="116">
        <v>0</v>
      </c>
      <c r="BW2188" s="116">
        <v>0</v>
      </c>
      <c r="BX2188" s="116">
        <v>0</v>
      </c>
      <c r="BY2188" s="116">
        <v>87.710399999999993</v>
      </c>
      <c r="BZ2188" s="116">
        <v>0</v>
      </c>
      <c r="CA2188" s="116">
        <v>0</v>
      </c>
      <c r="CB2188" s="116">
        <v>0</v>
      </c>
      <c r="CC2188" s="116">
        <v>0</v>
      </c>
      <c r="CD2188" s="116">
        <v>0</v>
      </c>
      <c r="CE2188" s="116">
        <v>0</v>
      </c>
      <c r="CF2188" s="32" t="s">
        <v>135</v>
      </c>
      <c r="CG2188" s="32" t="s">
        <v>136</v>
      </c>
      <c r="CH2188" s="32" t="s">
        <v>156</v>
      </c>
      <c r="CI2188" s="116">
        <v>0</v>
      </c>
      <c r="CJ2188" s="116">
        <v>0</v>
      </c>
      <c r="CK2188" s="116">
        <v>0</v>
      </c>
      <c r="CL2188" s="116">
        <v>0</v>
      </c>
      <c r="CM2188" s="116">
        <v>0</v>
      </c>
      <c r="CN2188" s="116">
        <v>0</v>
      </c>
      <c r="CO2188" s="113">
        <v>0</v>
      </c>
      <c r="CP2188" s="32" t="s">
        <v>134</v>
      </c>
      <c r="CQ2188" s="32" t="s">
        <v>115</v>
      </c>
      <c r="CR2188" s="32" t="s">
        <v>134</v>
      </c>
      <c r="CS2188" s="32" t="s">
        <v>115</v>
      </c>
      <c r="CT2188" s="113">
        <v>1</v>
      </c>
      <c r="CU2188" s="113">
        <v>0</v>
      </c>
      <c r="CV2188" s="33" t="s">
        <v>1903</v>
      </c>
    </row>
    <row r="2189" spans="2:100">
      <c r="B2189" s="31">
        <v>2185</v>
      </c>
      <c r="C2189" s="32" t="s">
        <v>6604</v>
      </c>
      <c r="D2189" s="128"/>
      <c r="E2189" s="128"/>
      <c r="F2189" s="32" t="s">
        <v>6605</v>
      </c>
      <c r="G2189" s="32" t="s">
        <v>6573</v>
      </c>
      <c r="H2189" s="32" t="s">
        <v>1944</v>
      </c>
      <c r="I2189" s="32" t="s">
        <v>118</v>
      </c>
      <c r="J2189" s="32" t="s">
        <v>115</v>
      </c>
      <c r="K2189" s="32" t="s">
        <v>115</v>
      </c>
      <c r="L2189" s="32" t="s">
        <v>404</v>
      </c>
      <c r="M2189" s="32" t="s">
        <v>4862</v>
      </c>
      <c r="N2189" s="32" t="s">
        <v>115</v>
      </c>
      <c r="O2189" s="32" t="s">
        <v>115</v>
      </c>
      <c r="P2189" s="110">
        <v>45831</v>
      </c>
      <c r="Q2189" s="32" t="s">
        <v>115</v>
      </c>
      <c r="R2189" s="32" t="s">
        <v>220</v>
      </c>
      <c r="S2189" s="32" t="s">
        <v>203</v>
      </c>
      <c r="T2189" s="32" t="s">
        <v>203</v>
      </c>
      <c r="U2189" s="32" t="s">
        <v>1574</v>
      </c>
      <c r="V2189" s="32" t="s">
        <v>1512</v>
      </c>
      <c r="W2189" s="32" t="s">
        <v>123</v>
      </c>
      <c r="X2189" s="32" t="s">
        <v>887</v>
      </c>
      <c r="Y2189" s="128"/>
      <c r="Z2189" s="119" t="s">
        <v>115</v>
      </c>
      <c r="AA2189" s="119" t="s">
        <v>115</v>
      </c>
      <c r="AB2189" s="32" t="s">
        <v>1842</v>
      </c>
      <c r="AC2189" s="32" t="s">
        <v>115</v>
      </c>
      <c r="AD2189" s="32" t="s">
        <v>115</v>
      </c>
      <c r="AE2189" s="32" t="s">
        <v>115</v>
      </c>
      <c r="AF2189" s="32" t="s">
        <v>115</v>
      </c>
      <c r="AG2189" s="32" t="s">
        <v>2090</v>
      </c>
      <c r="AH2189" s="32" t="s">
        <v>422</v>
      </c>
      <c r="AI2189" s="32">
        <v>5813118</v>
      </c>
      <c r="AJ2189" s="32" t="s">
        <v>6574</v>
      </c>
      <c r="AK2189" s="32" t="s">
        <v>6575</v>
      </c>
      <c r="AL2189" s="32">
        <v>31</v>
      </c>
      <c r="AM2189" s="32">
        <v>93</v>
      </c>
      <c r="AN2189" s="32" t="s">
        <v>6576</v>
      </c>
      <c r="AO2189" s="32" t="s">
        <v>129</v>
      </c>
      <c r="AP2189" s="32" t="s">
        <v>203</v>
      </c>
      <c r="AQ2189" s="32" t="s">
        <v>130</v>
      </c>
      <c r="AR2189" s="32">
        <v>2025</v>
      </c>
      <c r="AS2189" s="32" t="s">
        <v>115</v>
      </c>
      <c r="AT2189" s="32" t="b">
        <v>0</v>
      </c>
      <c r="AU2189" s="32" t="s">
        <v>115</v>
      </c>
      <c r="AV2189" s="32" t="s">
        <v>115</v>
      </c>
      <c r="AW2189" s="32" t="s">
        <v>115</v>
      </c>
      <c r="AX2189" s="32" t="b">
        <v>0</v>
      </c>
      <c r="AY2189" s="32" t="s">
        <v>115</v>
      </c>
      <c r="AZ2189" s="110" t="s">
        <v>115</v>
      </c>
      <c r="BA2189" s="32" t="s">
        <v>115</v>
      </c>
      <c r="BB2189" s="32" t="s">
        <v>115</v>
      </c>
      <c r="BC2189" s="32" t="s">
        <v>115</v>
      </c>
      <c r="BD2189" s="32" t="s">
        <v>115</v>
      </c>
      <c r="BE2189" s="32" t="s">
        <v>115</v>
      </c>
      <c r="BF2189" s="110" t="s">
        <v>115</v>
      </c>
      <c r="BG2189" s="32" t="s">
        <v>131</v>
      </c>
      <c r="BH2189" s="32" t="s">
        <v>115</v>
      </c>
      <c r="BI2189" s="32" t="s">
        <v>872</v>
      </c>
      <c r="BJ2189" s="32">
        <v>3</v>
      </c>
      <c r="BK2189" s="110">
        <v>45908</v>
      </c>
      <c r="BL2189" s="110" t="s">
        <v>115</v>
      </c>
      <c r="BM2189" s="110">
        <v>45932</v>
      </c>
      <c r="BN2189" s="32" t="s">
        <v>115</v>
      </c>
      <c r="BO2189" s="32" t="s">
        <v>115</v>
      </c>
      <c r="BP2189" s="32" t="b">
        <v>0</v>
      </c>
      <c r="BQ2189" s="116" t="s">
        <v>115</v>
      </c>
      <c r="BR2189" s="32" t="s">
        <v>134</v>
      </c>
      <c r="BS2189" s="116">
        <v>33.904800000000002</v>
      </c>
      <c r="BT2189" s="116">
        <v>60.265300000000003</v>
      </c>
      <c r="BU2189" s="116">
        <v>0</v>
      </c>
      <c r="BV2189" s="116">
        <v>0</v>
      </c>
      <c r="BW2189" s="116">
        <v>0</v>
      </c>
      <c r="BX2189" s="116">
        <v>0</v>
      </c>
      <c r="BY2189" s="116">
        <v>60.265299999999996</v>
      </c>
      <c r="BZ2189" s="116">
        <v>0</v>
      </c>
      <c r="CA2189" s="116">
        <v>0</v>
      </c>
      <c r="CB2189" s="116">
        <v>0</v>
      </c>
      <c r="CC2189" s="116">
        <v>0</v>
      </c>
      <c r="CD2189" s="116">
        <v>0</v>
      </c>
      <c r="CE2189" s="116">
        <v>0</v>
      </c>
      <c r="CF2189" s="32" t="s">
        <v>135</v>
      </c>
      <c r="CG2189" s="32" t="s">
        <v>136</v>
      </c>
      <c r="CH2189" s="32" t="s">
        <v>156</v>
      </c>
      <c r="CI2189" s="116">
        <v>0</v>
      </c>
      <c r="CJ2189" s="116">
        <v>0</v>
      </c>
      <c r="CK2189" s="116">
        <v>0</v>
      </c>
      <c r="CL2189" s="116">
        <v>0</v>
      </c>
      <c r="CM2189" s="116">
        <v>0</v>
      </c>
      <c r="CN2189" s="116">
        <v>0</v>
      </c>
      <c r="CO2189" s="113">
        <v>0</v>
      </c>
      <c r="CP2189" s="32" t="s">
        <v>134</v>
      </c>
      <c r="CQ2189" s="32" t="s">
        <v>115</v>
      </c>
      <c r="CR2189" s="32" t="s">
        <v>134</v>
      </c>
      <c r="CS2189" s="32" t="s">
        <v>115</v>
      </c>
      <c r="CT2189" s="113">
        <v>1</v>
      </c>
      <c r="CU2189" s="113">
        <v>0</v>
      </c>
      <c r="CV2189" s="33" t="s">
        <v>1903</v>
      </c>
    </row>
    <row r="2190" spans="2:100">
      <c r="B2190" s="31">
        <v>2186</v>
      </c>
      <c r="C2190" s="32" t="s">
        <v>6606</v>
      </c>
      <c r="D2190" s="128"/>
      <c r="E2190" s="128"/>
      <c r="F2190" s="32" t="s">
        <v>6607</v>
      </c>
      <c r="G2190" s="32" t="s">
        <v>6573</v>
      </c>
      <c r="H2190" s="32" t="s">
        <v>1944</v>
      </c>
      <c r="I2190" s="32" t="s">
        <v>118</v>
      </c>
      <c r="J2190" s="32" t="s">
        <v>115</v>
      </c>
      <c r="K2190" s="32" t="s">
        <v>115</v>
      </c>
      <c r="L2190" s="32" t="s">
        <v>404</v>
      </c>
      <c r="M2190" s="32" t="s">
        <v>4862</v>
      </c>
      <c r="N2190" s="32" t="s">
        <v>115</v>
      </c>
      <c r="O2190" s="32" t="s">
        <v>115</v>
      </c>
      <c r="P2190" s="110">
        <v>45793</v>
      </c>
      <c r="Q2190" s="32" t="s">
        <v>115</v>
      </c>
      <c r="R2190" s="32" t="s">
        <v>220</v>
      </c>
      <c r="S2190" s="32" t="s">
        <v>203</v>
      </c>
      <c r="T2190" s="32" t="s">
        <v>203</v>
      </c>
      <c r="U2190" s="32" t="s">
        <v>502</v>
      </c>
      <c r="V2190" s="32" t="s">
        <v>1512</v>
      </c>
      <c r="W2190" s="32" t="s">
        <v>123</v>
      </c>
      <c r="X2190" s="32" t="s">
        <v>887</v>
      </c>
      <c r="Y2190" s="128"/>
      <c r="Z2190" s="119" t="s">
        <v>115</v>
      </c>
      <c r="AA2190" s="119" t="s">
        <v>115</v>
      </c>
      <c r="AB2190" s="32" t="s">
        <v>1842</v>
      </c>
      <c r="AC2190" s="32" t="s">
        <v>115</v>
      </c>
      <c r="AD2190" s="32" t="s">
        <v>115</v>
      </c>
      <c r="AE2190" s="32" t="s">
        <v>115</v>
      </c>
      <c r="AF2190" s="32" t="s">
        <v>115</v>
      </c>
      <c r="AG2190" s="32" t="s">
        <v>2090</v>
      </c>
      <c r="AH2190" s="32" t="s">
        <v>422</v>
      </c>
      <c r="AI2190" s="32">
        <v>5813119</v>
      </c>
      <c r="AJ2190" s="32" t="s">
        <v>6574</v>
      </c>
      <c r="AK2190" s="32" t="s">
        <v>6575</v>
      </c>
      <c r="AL2190" s="32">
        <v>31</v>
      </c>
      <c r="AM2190" s="32">
        <v>93</v>
      </c>
      <c r="AN2190" s="32" t="s">
        <v>6576</v>
      </c>
      <c r="AO2190" s="32" t="s">
        <v>129</v>
      </c>
      <c r="AP2190" s="32" t="s">
        <v>203</v>
      </c>
      <c r="AQ2190" s="32" t="s">
        <v>130</v>
      </c>
      <c r="AR2190" s="32">
        <v>2025</v>
      </c>
      <c r="AS2190" s="32" t="s">
        <v>115</v>
      </c>
      <c r="AT2190" s="32" t="b">
        <v>0</v>
      </c>
      <c r="AU2190" s="32" t="s">
        <v>115</v>
      </c>
      <c r="AV2190" s="32" t="s">
        <v>115</v>
      </c>
      <c r="AW2190" s="32" t="s">
        <v>115</v>
      </c>
      <c r="AX2190" s="32" t="b">
        <v>0</v>
      </c>
      <c r="AY2190" s="32" t="s">
        <v>115</v>
      </c>
      <c r="AZ2190" s="110" t="s">
        <v>115</v>
      </c>
      <c r="BA2190" s="32" t="s">
        <v>115</v>
      </c>
      <c r="BB2190" s="32" t="s">
        <v>115</v>
      </c>
      <c r="BC2190" s="32" t="s">
        <v>115</v>
      </c>
      <c r="BD2190" s="32" t="s">
        <v>115</v>
      </c>
      <c r="BE2190" s="32" t="s">
        <v>115</v>
      </c>
      <c r="BF2190" s="110" t="s">
        <v>115</v>
      </c>
      <c r="BG2190" s="32" t="s">
        <v>131</v>
      </c>
      <c r="BH2190" s="32" t="s">
        <v>115</v>
      </c>
      <c r="BI2190" s="32" t="s">
        <v>195</v>
      </c>
      <c r="BJ2190" s="32">
        <v>2</v>
      </c>
      <c r="BK2190" s="110">
        <v>45908</v>
      </c>
      <c r="BL2190" s="110" t="s">
        <v>115</v>
      </c>
      <c r="BM2190" s="110">
        <v>45915</v>
      </c>
      <c r="BN2190" s="32" t="s">
        <v>115</v>
      </c>
      <c r="BO2190" s="32" t="s">
        <v>115</v>
      </c>
      <c r="BP2190" s="32" t="b">
        <v>0</v>
      </c>
      <c r="BQ2190" s="116" t="s">
        <v>115</v>
      </c>
      <c r="BR2190" s="32" t="s">
        <v>134</v>
      </c>
      <c r="BS2190" s="116">
        <v>45.226300000000002</v>
      </c>
      <c r="BT2190" s="116">
        <v>65.368499999999997</v>
      </c>
      <c r="BU2190" s="116">
        <v>0</v>
      </c>
      <c r="BV2190" s="116">
        <v>0</v>
      </c>
      <c r="BW2190" s="116">
        <v>0</v>
      </c>
      <c r="BX2190" s="116">
        <v>0</v>
      </c>
      <c r="BY2190" s="116">
        <v>65.368400000000008</v>
      </c>
      <c r="BZ2190" s="116">
        <v>0</v>
      </c>
      <c r="CA2190" s="116">
        <v>0</v>
      </c>
      <c r="CB2190" s="116">
        <v>0</v>
      </c>
      <c r="CC2190" s="116">
        <v>0</v>
      </c>
      <c r="CD2190" s="116">
        <v>0</v>
      </c>
      <c r="CE2190" s="116">
        <v>0</v>
      </c>
      <c r="CF2190" s="32" t="s">
        <v>135</v>
      </c>
      <c r="CG2190" s="32" t="s">
        <v>136</v>
      </c>
      <c r="CH2190" s="32" t="s">
        <v>156</v>
      </c>
      <c r="CI2190" s="116">
        <v>0</v>
      </c>
      <c r="CJ2190" s="116">
        <v>0</v>
      </c>
      <c r="CK2190" s="116">
        <v>0</v>
      </c>
      <c r="CL2190" s="116">
        <v>0</v>
      </c>
      <c r="CM2190" s="116">
        <v>0</v>
      </c>
      <c r="CN2190" s="116">
        <v>0</v>
      </c>
      <c r="CO2190" s="113">
        <v>0</v>
      </c>
      <c r="CP2190" s="32" t="s">
        <v>134</v>
      </c>
      <c r="CQ2190" s="32" t="s">
        <v>115</v>
      </c>
      <c r="CR2190" s="32" t="s">
        <v>134</v>
      </c>
      <c r="CS2190" s="32" t="s">
        <v>115</v>
      </c>
      <c r="CT2190" s="113">
        <v>1</v>
      </c>
      <c r="CU2190" s="113">
        <v>0</v>
      </c>
      <c r="CV2190" s="33" t="s">
        <v>1903</v>
      </c>
    </row>
    <row r="2191" spans="2:100">
      <c r="B2191" s="28">
        <v>2187</v>
      </c>
      <c r="C2191" s="29" t="s">
        <v>6608</v>
      </c>
      <c r="D2191" s="129"/>
      <c r="E2191" s="129"/>
      <c r="F2191" s="29" t="s">
        <v>6609</v>
      </c>
      <c r="G2191" s="29" t="s">
        <v>6573</v>
      </c>
      <c r="H2191" s="29" t="s">
        <v>1944</v>
      </c>
      <c r="I2191" s="29" t="s">
        <v>118</v>
      </c>
      <c r="J2191" s="29" t="s">
        <v>115</v>
      </c>
      <c r="K2191" s="29" t="s">
        <v>115</v>
      </c>
      <c r="L2191" s="29" t="s">
        <v>404</v>
      </c>
      <c r="M2191" s="29" t="s">
        <v>4862</v>
      </c>
      <c r="N2191" s="29" t="s">
        <v>115</v>
      </c>
      <c r="O2191" s="29" t="s">
        <v>115</v>
      </c>
      <c r="P2191" s="109">
        <v>45905</v>
      </c>
      <c r="Q2191" s="29" t="s">
        <v>115</v>
      </c>
      <c r="R2191" s="29" t="s">
        <v>220</v>
      </c>
      <c r="S2191" s="29" t="s">
        <v>203</v>
      </c>
      <c r="T2191" s="29" t="s">
        <v>203</v>
      </c>
      <c r="U2191" s="29" t="s">
        <v>502</v>
      </c>
      <c r="V2191" s="29" t="s">
        <v>1512</v>
      </c>
      <c r="W2191" s="29" t="s">
        <v>123</v>
      </c>
      <c r="X2191" s="29" t="s">
        <v>887</v>
      </c>
      <c r="Y2191" s="129"/>
      <c r="Z2191" s="118" t="s">
        <v>115</v>
      </c>
      <c r="AA2191" s="118" t="s">
        <v>115</v>
      </c>
      <c r="AB2191" s="29" t="s">
        <v>1842</v>
      </c>
      <c r="AC2191" s="29" t="s">
        <v>115</v>
      </c>
      <c r="AD2191" s="29" t="s">
        <v>115</v>
      </c>
      <c r="AE2191" s="29" t="s">
        <v>115</v>
      </c>
      <c r="AF2191" s="29" t="s">
        <v>115</v>
      </c>
      <c r="AG2191" s="29" t="s">
        <v>2090</v>
      </c>
      <c r="AH2191" s="29" t="s">
        <v>422</v>
      </c>
      <c r="AI2191" s="29">
        <v>5813120</v>
      </c>
      <c r="AJ2191" s="29" t="s">
        <v>6574</v>
      </c>
      <c r="AK2191" s="29" t="s">
        <v>6575</v>
      </c>
      <c r="AL2191" s="29">
        <v>31</v>
      </c>
      <c r="AM2191" s="29">
        <v>93</v>
      </c>
      <c r="AN2191" s="29" t="s">
        <v>6576</v>
      </c>
      <c r="AO2191" s="29" t="s">
        <v>129</v>
      </c>
      <c r="AP2191" s="29" t="s">
        <v>203</v>
      </c>
      <c r="AQ2191" s="29" t="s">
        <v>130</v>
      </c>
      <c r="AR2191" s="29">
        <v>2025</v>
      </c>
      <c r="AS2191" s="29" t="s">
        <v>115</v>
      </c>
      <c r="AT2191" s="29" t="b">
        <v>0</v>
      </c>
      <c r="AU2191" s="29" t="s">
        <v>115</v>
      </c>
      <c r="AV2191" s="29" t="s">
        <v>115</v>
      </c>
      <c r="AW2191" s="29" t="s">
        <v>115</v>
      </c>
      <c r="AX2191" s="29" t="b">
        <v>0</v>
      </c>
      <c r="AY2191" s="29" t="s">
        <v>115</v>
      </c>
      <c r="AZ2191" s="109" t="s">
        <v>115</v>
      </c>
      <c r="BA2191" s="29" t="s">
        <v>115</v>
      </c>
      <c r="BB2191" s="29" t="s">
        <v>115</v>
      </c>
      <c r="BC2191" s="29" t="s">
        <v>115</v>
      </c>
      <c r="BD2191" s="29" t="s">
        <v>115</v>
      </c>
      <c r="BE2191" s="29" t="s">
        <v>115</v>
      </c>
      <c r="BF2191" s="109" t="s">
        <v>115</v>
      </c>
      <c r="BG2191" s="29" t="s">
        <v>131</v>
      </c>
      <c r="BH2191" s="29" t="s">
        <v>115</v>
      </c>
      <c r="BI2191" s="29" t="s">
        <v>195</v>
      </c>
      <c r="BJ2191" s="29">
        <v>2</v>
      </c>
      <c r="BK2191" s="109">
        <v>45908</v>
      </c>
      <c r="BL2191" s="109" t="s">
        <v>115</v>
      </c>
      <c r="BM2191" s="109">
        <v>45908</v>
      </c>
      <c r="BN2191" s="29" t="s">
        <v>115</v>
      </c>
      <c r="BO2191" s="29" t="s">
        <v>115</v>
      </c>
      <c r="BP2191" s="29" t="b">
        <v>0</v>
      </c>
      <c r="BQ2191" s="115" t="s">
        <v>115</v>
      </c>
      <c r="BR2191" s="29" t="s">
        <v>134</v>
      </c>
      <c r="BS2191" s="115">
        <v>26.432099999999998</v>
      </c>
      <c r="BT2191" s="115">
        <v>58.521799999999999</v>
      </c>
      <c r="BU2191" s="115">
        <v>0</v>
      </c>
      <c r="BV2191" s="115">
        <v>0</v>
      </c>
      <c r="BW2191" s="115">
        <v>0</v>
      </c>
      <c r="BX2191" s="115">
        <v>0</v>
      </c>
      <c r="BY2191" s="115">
        <v>58.521699999999996</v>
      </c>
      <c r="BZ2191" s="115">
        <v>0</v>
      </c>
      <c r="CA2191" s="115">
        <v>0</v>
      </c>
      <c r="CB2191" s="115">
        <v>0</v>
      </c>
      <c r="CC2191" s="115">
        <v>0</v>
      </c>
      <c r="CD2191" s="115">
        <v>0</v>
      </c>
      <c r="CE2191" s="115">
        <v>0</v>
      </c>
      <c r="CF2191" s="29" t="s">
        <v>135</v>
      </c>
      <c r="CG2191" s="29" t="s">
        <v>136</v>
      </c>
      <c r="CH2191" s="29" t="s">
        <v>156</v>
      </c>
      <c r="CI2191" s="115">
        <v>0</v>
      </c>
      <c r="CJ2191" s="115">
        <v>0</v>
      </c>
      <c r="CK2191" s="115">
        <v>0</v>
      </c>
      <c r="CL2191" s="115">
        <v>0</v>
      </c>
      <c r="CM2191" s="115">
        <v>0</v>
      </c>
      <c r="CN2191" s="115">
        <v>0</v>
      </c>
      <c r="CO2191" s="112">
        <v>0</v>
      </c>
      <c r="CP2191" s="29" t="s">
        <v>134</v>
      </c>
      <c r="CQ2191" s="29" t="s">
        <v>115</v>
      </c>
      <c r="CR2191" s="29" t="s">
        <v>134</v>
      </c>
      <c r="CS2191" s="29" t="s">
        <v>115</v>
      </c>
      <c r="CT2191" s="112">
        <v>1</v>
      </c>
      <c r="CU2191" s="112">
        <v>0</v>
      </c>
      <c r="CV2191" s="30" t="s">
        <v>1903</v>
      </c>
    </row>
    <row r="2192" spans="2:100">
      <c r="B2192" s="31">
        <v>2188</v>
      </c>
      <c r="C2192" s="32" t="s">
        <v>6610</v>
      </c>
      <c r="D2192" s="128"/>
      <c r="E2192" s="128"/>
      <c r="F2192" s="32" t="s">
        <v>6611</v>
      </c>
      <c r="G2192" s="32" t="s">
        <v>6573</v>
      </c>
      <c r="H2192" s="32" t="s">
        <v>1944</v>
      </c>
      <c r="I2192" s="32" t="s">
        <v>118</v>
      </c>
      <c r="J2192" s="32" t="s">
        <v>115</v>
      </c>
      <c r="K2192" s="32" t="s">
        <v>115</v>
      </c>
      <c r="L2192" s="32" t="s">
        <v>404</v>
      </c>
      <c r="M2192" s="32" t="s">
        <v>4862</v>
      </c>
      <c r="N2192" s="32" t="s">
        <v>115</v>
      </c>
      <c r="O2192" s="32" t="s">
        <v>115</v>
      </c>
      <c r="P2192" s="110">
        <v>45769</v>
      </c>
      <c r="Q2192" s="32" t="s">
        <v>115</v>
      </c>
      <c r="R2192" s="32" t="s">
        <v>220</v>
      </c>
      <c r="S2192" s="32" t="s">
        <v>203</v>
      </c>
      <c r="T2192" s="32" t="s">
        <v>203</v>
      </c>
      <c r="U2192" s="32" t="s">
        <v>1574</v>
      </c>
      <c r="V2192" s="32" t="s">
        <v>1512</v>
      </c>
      <c r="W2192" s="32" t="s">
        <v>123</v>
      </c>
      <c r="X2192" s="32" t="s">
        <v>833</v>
      </c>
      <c r="Y2192" s="128"/>
      <c r="Z2192" s="119" t="s">
        <v>115</v>
      </c>
      <c r="AA2192" s="119" t="s">
        <v>115</v>
      </c>
      <c r="AB2192" s="32" t="s">
        <v>1842</v>
      </c>
      <c r="AC2192" s="32" t="s">
        <v>115</v>
      </c>
      <c r="AD2192" s="32" t="s">
        <v>115</v>
      </c>
      <c r="AE2192" s="32" t="s">
        <v>115</v>
      </c>
      <c r="AF2192" s="32" t="s">
        <v>115</v>
      </c>
      <c r="AG2192" s="32" t="s">
        <v>2090</v>
      </c>
      <c r="AH2192" s="32" t="s">
        <v>422</v>
      </c>
      <c r="AI2192" s="32">
        <v>5813121</v>
      </c>
      <c r="AJ2192" s="32" t="s">
        <v>6574</v>
      </c>
      <c r="AK2192" s="32" t="s">
        <v>6575</v>
      </c>
      <c r="AL2192" s="32">
        <v>31</v>
      </c>
      <c r="AM2192" s="32">
        <v>93</v>
      </c>
      <c r="AN2192" s="32" t="s">
        <v>6576</v>
      </c>
      <c r="AO2192" s="32" t="s">
        <v>129</v>
      </c>
      <c r="AP2192" s="32" t="s">
        <v>203</v>
      </c>
      <c r="AQ2192" s="32" t="s">
        <v>130</v>
      </c>
      <c r="AR2192" s="32">
        <v>2025</v>
      </c>
      <c r="AS2192" s="32" t="s">
        <v>115</v>
      </c>
      <c r="AT2192" s="32" t="b">
        <v>0</v>
      </c>
      <c r="AU2192" s="32" t="s">
        <v>115</v>
      </c>
      <c r="AV2192" s="32" t="s">
        <v>115</v>
      </c>
      <c r="AW2192" s="32" t="s">
        <v>115</v>
      </c>
      <c r="AX2192" s="32" t="b">
        <v>0</v>
      </c>
      <c r="AY2192" s="32" t="s">
        <v>115</v>
      </c>
      <c r="AZ2192" s="110" t="s">
        <v>115</v>
      </c>
      <c r="BA2192" s="32" t="s">
        <v>115</v>
      </c>
      <c r="BB2192" s="32" t="s">
        <v>115</v>
      </c>
      <c r="BC2192" s="32" t="s">
        <v>115</v>
      </c>
      <c r="BD2192" s="32" t="s">
        <v>115</v>
      </c>
      <c r="BE2192" s="32" t="s">
        <v>115</v>
      </c>
      <c r="BF2192" s="110" t="s">
        <v>115</v>
      </c>
      <c r="BG2192" s="32" t="s">
        <v>131</v>
      </c>
      <c r="BH2192" s="32" t="s">
        <v>115</v>
      </c>
      <c r="BI2192" s="32" t="s">
        <v>195</v>
      </c>
      <c r="BJ2192" s="32">
        <v>2</v>
      </c>
      <c r="BK2192" s="110">
        <v>45876</v>
      </c>
      <c r="BL2192" s="110" t="s">
        <v>115</v>
      </c>
      <c r="BM2192" s="110">
        <v>45889</v>
      </c>
      <c r="BN2192" s="32" t="s">
        <v>115</v>
      </c>
      <c r="BO2192" s="32" t="s">
        <v>115</v>
      </c>
      <c r="BP2192" s="32" t="b">
        <v>1</v>
      </c>
      <c r="BQ2192" s="116" t="s">
        <v>115</v>
      </c>
      <c r="BR2192" s="32" t="s">
        <v>134</v>
      </c>
      <c r="BS2192" s="116">
        <v>67.405500000000004</v>
      </c>
      <c r="BT2192" s="116">
        <v>99.405500000000004</v>
      </c>
      <c r="BU2192" s="116">
        <v>0</v>
      </c>
      <c r="BV2192" s="116">
        <v>0</v>
      </c>
      <c r="BW2192" s="116">
        <v>0</v>
      </c>
      <c r="BX2192" s="116">
        <v>0</v>
      </c>
      <c r="BY2192" s="116">
        <v>92.685500000000005</v>
      </c>
      <c r="BZ2192" s="116">
        <v>6.72</v>
      </c>
      <c r="CA2192" s="116">
        <v>0</v>
      </c>
      <c r="CB2192" s="116">
        <v>0</v>
      </c>
      <c r="CC2192" s="116">
        <v>0</v>
      </c>
      <c r="CD2192" s="116">
        <v>0</v>
      </c>
      <c r="CE2192" s="116">
        <v>0</v>
      </c>
      <c r="CF2192" s="32" t="s">
        <v>135</v>
      </c>
      <c r="CG2192" s="32" t="s">
        <v>136</v>
      </c>
      <c r="CH2192" s="32" t="s">
        <v>235</v>
      </c>
      <c r="CI2192" s="116">
        <v>0</v>
      </c>
      <c r="CJ2192" s="116">
        <v>0</v>
      </c>
      <c r="CK2192" s="116">
        <v>0</v>
      </c>
      <c r="CL2192" s="116">
        <v>0</v>
      </c>
      <c r="CM2192" s="116">
        <v>0</v>
      </c>
      <c r="CN2192" s="116">
        <v>0</v>
      </c>
      <c r="CO2192" s="113">
        <v>0</v>
      </c>
      <c r="CP2192" s="32" t="s">
        <v>134</v>
      </c>
      <c r="CQ2192" s="32" t="s">
        <v>115</v>
      </c>
      <c r="CR2192" s="32" t="s">
        <v>134</v>
      </c>
      <c r="CS2192" s="32" t="s">
        <v>115</v>
      </c>
      <c r="CT2192" s="113">
        <v>1</v>
      </c>
      <c r="CU2192" s="113">
        <v>0</v>
      </c>
      <c r="CV2192" s="33" t="s">
        <v>1903</v>
      </c>
    </row>
    <row r="2193" spans="2:100">
      <c r="B2193" s="31">
        <v>2189</v>
      </c>
      <c r="C2193" s="32" t="s">
        <v>6612</v>
      </c>
      <c r="D2193" s="128"/>
      <c r="E2193" s="128"/>
      <c r="F2193" s="32" t="s">
        <v>6446</v>
      </c>
      <c r="G2193" s="32" t="s">
        <v>6573</v>
      </c>
      <c r="H2193" s="32" t="s">
        <v>1944</v>
      </c>
      <c r="I2193" s="32" t="s">
        <v>118</v>
      </c>
      <c r="J2193" s="32" t="s">
        <v>115</v>
      </c>
      <c r="K2193" s="32" t="s">
        <v>115</v>
      </c>
      <c r="L2193" s="32" t="s">
        <v>404</v>
      </c>
      <c r="M2193" s="32" t="s">
        <v>4862</v>
      </c>
      <c r="N2193" s="32" t="s">
        <v>115</v>
      </c>
      <c r="O2193" s="32" t="s">
        <v>115</v>
      </c>
      <c r="P2193" s="110">
        <v>45709</v>
      </c>
      <c r="Q2193" s="32" t="s">
        <v>115</v>
      </c>
      <c r="R2193" s="32" t="s">
        <v>220</v>
      </c>
      <c r="S2193" s="32" t="s">
        <v>203</v>
      </c>
      <c r="T2193" s="32" t="s">
        <v>203</v>
      </c>
      <c r="U2193" s="32" t="s">
        <v>1574</v>
      </c>
      <c r="V2193" s="32" t="s">
        <v>1512</v>
      </c>
      <c r="W2193" s="32" t="s">
        <v>123</v>
      </c>
      <c r="X2193" s="32" t="s">
        <v>278</v>
      </c>
      <c r="Y2193" s="128"/>
      <c r="Z2193" s="119" t="s">
        <v>115</v>
      </c>
      <c r="AA2193" s="119" t="s">
        <v>115</v>
      </c>
      <c r="AB2193" s="32" t="s">
        <v>1728</v>
      </c>
      <c r="AC2193" s="32" t="s">
        <v>115</v>
      </c>
      <c r="AD2193" s="32" t="s">
        <v>115</v>
      </c>
      <c r="AE2193" s="32" t="s">
        <v>115</v>
      </c>
      <c r="AF2193" s="32" t="s">
        <v>115</v>
      </c>
      <c r="AG2193" s="32" t="s">
        <v>2090</v>
      </c>
      <c r="AH2193" s="32" t="s">
        <v>422</v>
      </c>
      <c r="AI2193" s="32">
        <v>5813122</v>
      </c>
      <c r="AJ2193" s="32" t="s">
        <v>6574</v>
      </c>
      <c r="AK2193" s="32" t="s">
        <v>6575</v>
      </c>
      <c r="AL2193" s="32">
        <v>31</v>
      </c>
      <c r="AM2193" s="32">
        <v>93</v>
      </c>
      <c r="AN2193" s="32" t="s">
        <v>6576</v>
      </c>
      <c r="AO2193" s="32" t="s">
        <v>129</v>
      </c>
      <c r="AP2193" s="32" t="s">
        <v>203</v>
      </c>
      <c r="AQ2193" s="32" t="s">
        <v>130</v>
      </c>
      <c r="AR2193" s="32">
        <v>2025</v>
      </c>
      <c r="AS2193" s="32" t="s">
        <v>115</v>
      </c>
      <c r="AT2193" s="32" t="b">
        <v>0</v>
      </c>
      <c r="AU2193" s="32" t="s">
        <v>115</v>
      </c>
      <c r="AV2193" s="32" t="s">
        <v>115</v>
      </c>
      <c r="AW2193" s="32" t="s">
        <v>115</v>
      </c>
      <c r="AX2193" s="32" t="b">
        <v>0</v>
      </c>
      <c r="AY2193" s="32" t="s">
        <v>115</v>
      </c>
      <c r="AZ2193" s="110" t="s">
        <v>115</v>
      </c>
      <c r="BA2193" s="32" t="s">
        <v>115</v>
      </c>
      <c r="BB2193" s="32" t="s">
        <v>115</v>
      </c>
      <c r="BC2193" s="32" t="s">
        <v>115</v>
      </c>
      <c r="BD2193" s="32" t="s">
        <v>115</v>
      </c>
      <c r="BE2193" s="32" t="s">
        <v>115</v>
      </c>
      <c r="BF2193" s="110" t="s">
        <v>115</v>
      </c>
      <c r="BG2193" s="32" t="s">
        <v>131</v>
      </c>
      <c r="BH2193" s="32" t="s">
        <v>115</v>
      </c>
      <c r="BI2193" s="32" t="s">
        <v>960</v>
      </c>
      <c r="BJ2193" s="32">
        <v>5</v>
      </c>
      <c r="BK2193" s="110">
        <v>46083</v>
      </c>
      <c r="BL2193" s="110" t="s">
        <v>115</v>
      </c>
      <c r="BM2193" s="110">
        <v>46083</v>
      </c>
      <c r="BN2193" s="32" t="s">
        <v>115</v>
      </c>
      <c r="BO2193" s="32" t="s">
        <v>115</v>
      </c>
      <c r="BP2193" s="32" t="b">
        <v>0</v>
      </c>
      <c r="BQ2193" s="116" t="s">
        <v>115</v>
      </c>
      <c r="BR2193" s="32" t="s">
        <v>134</v>
      </c>
      <c r="BS2193" s="116">
        <v>29.1919</v>
      </c>
      <c r="BT2193" s="116">
        <v>36.498699999999999</v>
      </c>
      <c r="BU2193" s="116">
        <v>0</v>
      </c>
      <c r="BV2193" s="116">
        <v>0</v>
      </c>
      <c r="BW2193" s="116">
        <v>0</v>
      </c>
      <c r="BX2193" s="116">
        <v>0</v>
      </c>
      <c r="BY2193" s="116">
        <v>36.018500000000003</v>
      </c>
      <c r="BZ2193" s="116">
        <v>0.48020000000000002</v>
      </c>
      <c r="CA2193" s="116">
        <v>0</v>
      </c>
      <c r="CB2193" s="116">
        <v>0</v>
      </c>
      <c r="CC2193" s="116">
        <v>0</v>
      </c>
      <c r="CD2193" s="116">
        <v>0</v>
      </c>
      <c r="CE2193" s="116">
        <v>0</v>
      </c>
      <c r="CF2193" s="32" t="s">
        <v>135</v>
      </c>
      <c r="CG2193" s="32" t="s">
        <v>136</v>
      </c>
      <c r="CH2193" s="32" t="s">
        <v>253</v>
      </c>
      <c r="CI2193" s="116">
        <v>0</v>
      </c>
      <c r="CJ2193" s="116">
        <v>0</v>
      </c>
      <c r="CK2193" s="116">
        <v>0</v>
      </c>
      <c r="CL2193" s="116">
        <v>0</v>
      </c>
      <c r="CM2193" s="116">
        <v>0</v>
      </c>
      <c r="CN2193" s="116">
        <v>0</v>
      </c>
      <c r="CO2193" s="113">
        <v>0</v>
      </c>
      <c r="CP2193" s="32" t="s">
        <v>134</v>
      </c>
      <c r="CQ2193" s="32" t="s">
        <v>115</v>
      </c>
      <c r="CR2193" s="32" t="s">
        <v>134</v>
      </c>
      <c r="CS2193" s="32" t="s">
        <v>115</v>
      </c>
      <c r="CT2193" s="113">
        <v>1</v>
      </c>
      <c r="CU2193" s="113">
        <v>0</v>
      </c>
      <c r="CV2193" s="33" t="s">
        <v>1903</v>
      </c>
    </row>
    <row r="2194" spans="2:100">
      <c r="B2194" s="31">
        <v>2190</v>
      </c>
      <c r="C2194" s="32" t="s">
        <v>6613</v>
      </c>
      <c r="D2194" s="128"/>
      <c r="E2194" s="128"/>
      <c r="F2194" s="32" t="s">
        <v>2285</v>
      </c>
      <c r="G2194" s="32" t="s">
        <v>6573</v>
      </c>
      <c r="H2194" s="32" t="s">
        <v>1944</v>
      </c>
      <c r="I2194" s="32" t="s">
        <v>118</v>
      </c>
      <c r="J2194" s="32" t="s">
        <v>115</v>
      </c>
      <c r="K2194" s="32" t="s">
        <v>115</v>
      </c>
      <c r="L2194" s="32" t="s">
        <v>404</v>
      </c>
      <c r="M2194" s="32" t="s">
        <v>4862</v>
      </c>
      <c r="N2194" s="32" t="s">
        <v>115</v>
      </c>
      <c r="O2194" s="32" t="s">
        <v>115</v>
      </c>
      <c r="P2194" s="110">
        <v>45791</v>
      </c>
      <c r="Q2194" s="32" t="s">
        <v>115</v>
      </c>
      <c r="R2194" s="32" t="s">
        <v>220</v>
      </c>
      <c r="S2194" s="32" t="s">
        <v>203</v>
      </c>
      <c r="T2194" s="32" t="s">
        <v>203</v>
      </c>
      <c r="U2194" s="32" t="s">
        <v>1574</v>
      </c>
      <c r="V2194" s="32" t="s">
        <v>1512</v>
      </c>
      <c r="W2194" s="32" t="s">
        <v>123</v>
      </c>
      <c r="X2194" s="32" t="s">
        <v>278</v>
      </c>
      <c r="Y2194" s="128"/>
      <c r="Z2194" s="119" t="s">
        <v>115</v>
      </c>
      <c r="AA2194" s="119" t="s">
        <v>115</v>
      </c>
      <c r="AB2194" s="32" t="s">
        <v>1728</v>
      </c>
      <c r="AC2194" s="32" t="s">
        <v>115</v>
      </c>
      <c r="AD2194" s="32" t="s">
        <v>115</v>
      </c>
      <c r="AE2194" s="32" t="s">
        <v>115</v>
      </c>
      <c r="AF2194" s="32" t="s">
        <v>115</v>
      </c>
      <c r="AG2194" s="32" t="s">
        <v>2090</v>
      </c>
      <c r="AH2194" s="32" t="s">
        <v>422</v>
      </c>
      <c r="AI2194" s="32">
        <v>5813123</v>
      </c>
      <c r="AJ2194" s="32" t="s">
        <v>6574</v>
      </c>
      <c r="AK2194" s="32" t="s">
        <v>6575</v>
      </c>
      <c r="AL2194" s="32">
        <v>31</v>
      </c>
      <c r="AM2194" s="32">
        <v>93</v>
      </c>
      <c r="AN2194" s="32" t="s">
        <v>6576</v>
      </c>
      <c r="AO2194" s="32" t="s">
        <v>129</v>
      </c>
      <c r="AP2194" s="32" t="s">
        <v>203</v>
      </c>
      <c r="AQ2194" s="32" t="s">
        <v>130</v>
      </c>
      <c r="AR2194" s="32">
        <v>2025</v>
      </c>
      <c r="AS2194" s="32" t="s">
        <v>115</v>
      </c>
      <c r="AT2194" s="32" t="b">
        <v>0</v>
      </c>
      <c r="AU2194" s="32" t="s">
        <v>115</v>
      </c>
      <c r="AV2194" s="32" t="s">
        <v>115</v>
      </c>
      <c r="AW2194" s="32" t="s">
        <v>115</v>
      </c>
      <c r="AX2194" s="32" t="b">
        <v>0</v>
      </c>
      <c r="AY2194" s="32" t="s">
        <v>115</v>
      </c>
      <c r="AZ2194" s="110" t="s">
        <v>115</v>
      </c>
      <c r="BA2194" s="32" t="s">
        <v>115</v>
      </c>
      <c r="BB2194" s="32" t="s">
        <v>115</v>
      </c>
      <c r="BC2194" s="32" t="s">
        <v>115</v>
      </c>
      <c r="BD2194" s="32" t="s">
        <v>115</v>
      </c>
      <c r="BE2194" s="32" t="s">
        <v>115</v>
      </c>
      <c r="BF2194" s="110" t="s">
        <v>115</v>
      </c>
      <c r="BG2194" s="32" t="s">
        <v>131</v>
      </c>
      <c r="BH2194" s="32" t="s">
        <v>115</v>
      </c>
      <c r="BI2194" s="32" t="s">
        <v>960</v>
      </c>
      <c r="BJ2194" s="32">
        <v>5</v>
      </c>
      <c r="BK2194" s="110">
        <v>46083</v>
      </c>
      <c r="BL2194" s="110" t="s">
        <v>115</v>
      </c>
      <c r="BM2194" s="110">
        <v>46083</v>
      </c>
      <c r="BN2194" s="32" t="s">
        <v>115</v>
      </c>
      <c r="BO2194" s="32" t="s">
        <v>115</v>
      </c>
      <c r="BP2194" s="32" t="b">
        <v>0</v>
      </c>
      <c r="BQ2194" s="116" t="s">
        <v>115</v>
      </c>
      <c r="BR2194" s="32" t="s">
        <v>134</v>
      </c>
      <c r="BS2194" s="116">
        <v>18.368099999999998</v>
      </c>
      <c r="BT2194" s="116">
        <v>25.248899999999999</v>
      </c>
      <c r="BU2194" s="116">
        <v>0</v>
      </c>
      <c r="BV2194" s="116">
        <v>0</v>
      </c>
      <c r="BW2194" s="116">
        <v>0</v>
      </c>
      <c r="BX2194" s="116">
        <v>0</v>
      </c>
      <c r="BY2194" s="116">
        <v>24.934899999999999</v>
      </c>
      <c r="BZ2194" s="116">
        <v>0</v>
      </c>
      <c r="CA2194" s="116">
        <v>0</v>
      </c>
      <c r="CB2194" s="116">
        <v>0</v>
      </c>
      <c r="CC2194" s="116">
        <v>0</v>
      </c>
      <c r="CD2194" s="116">
        <v>0</v>
      </c>
      <c r="CE2194" s="116">
        <v>0</v>
      </c>
      <c r="CF2194" s="32" t="s">
        <v>135</v>
      </c>
      <c r="CG2194" s="32" t="s">
        <v>136</v>
      </c>
      <c r="CH2194" s="32" t="s">
        <v>253</v>
      </c>
      <c r="CI2194" s="116">
        <v>0</v>
      </c>
      <c r="CJ2194" s="116">
        <v>0</v>
      </c>
      <c r="CK2194" s="116">
        <v>0</v>
      </c>
      <c r="CL2194" s="116">
        <v>0</v>
      </c>
      <c r="CM2194" s="116">
        <v>0</v>
      </c>
      <c r="CN2194" s="116">
        <v>0</v>
      </c>
      <c r="CO2194" s="113">
        <v>0</v>
      </c>
      <c r="CP2194" s="32" t="s">
        <v>134</v>
      </c>
      <c r="CQ2194" s="32" t="s">
        <v>115</v>
      </c>
      <c r="CR2194" s="32" t="s">
        <v>134</v>
      </c>
      <c r="CS2194" s="32" t="s">
        <v>115</v>
      </c>
      <c r="CT2194" s="113">
        <v>1</v>
      </c>
      <c r="CU2194" s="113">
        <v>0</v>
      </c>
      <c r="CV2194" s="33" t="s">
        <v>1903</v>
      </c>
    </row>
    <row r="2195" spans="2:100">
      <c r="B2195" s="31">
        <v>2191</v>
      </c>
      <c r="C2195" s="32" t="s">
        <v>6614</v>
      </c>
      <c r="D2195" s="128"/>
      <c r="E2195" s="128"/>
      <c r="F2195" s="32" t="s">
        <v>6469</v>
      </c>
      <c r="G2195" s="32" t="s">
        <v>6573</v>
      </c>
      <c r="H2195" s="32" t="s">
        <v>1944</v>
      </c>
      <c r="I2195" s="32" t="s">
        <v>118</v>
      </c>
      <c r="J2195" s="32" t="s">
        <v>115</v>
      </c>
      <c r="K2195" s="32" t="s">
        <v>115</v>
      </c>
      <c r="L2195" s="32" t="s">
        <v>404</v>
      </c>
      <c r="M2195" s="32" t="s">
        <v>4862</v>
      </c>
      <c r="N2195" s="32" t="s">
        <v>115</v>
      </c>
      <c r="O2195" s="32" t="s">
        <v>115</v>
      </c>
      <c r="P2195" s="110">
        <v>45806</v>
      </c>
      <c r="Q2195" s="32" t="s">
        <v>115</v>
      </c>
      <c r="R2195" s="32" t="s">
        <v>220</v>
      </c>
      <c r="S2195" s="32" t="s">
        <v>203</v>
      </c>
      <c r="T2195" s="32" t="s">
        <v>203</v>
      </c>
      <c r="U2195" s="32" t="s">
        <v>1574</v>
      </c>
      <c r="V2195" s="32" t="s">
        <v>1512</v>
      </c>
      <c r="W2195" s="32" t="s">
        <v>123</v>
      </c>
      <c r="X2195" s="32" t="s">
        <v>278</v>
      </c>
      <c r="Y2195" s="128"/>
      <c r="Z2195" s="119" t="s">
        <v>115</v>
      </c>
      <c r="AA2195" s="119" t="s">
        <v>115</v>
      </c>
      <c r="AB2195" s="32" t="s">
        <v>1728</v>
      </c>
      <c r="AC2195" s="32" t="s">
        <v>115</v>
      </c>
      <c r="AD2195" s="32" t="s">
        <v>115</v>
      </c>
      <c r="AE2195" s="32" t="s">
        <v>115</v>
      </c>
      <c r="AF2195" s="32" t="s">
        <v>115</v>
      </c>
      <c r="AG2195" s="32" t="s">
        <v>2090</v>
      </c>
      <c r="AH2195" s="32" t="s">
        <v>422</v>
      </c>
      <c r="AI2195" s="32">
        <v>5813124</v>
      </c>
      <c r="AJ2195" s="32" t="s">
        <v>6574</v>
      </c>
      <c r="AK2195" s="32" t="s">
        <v>6575</v>
      </c>
      <c r="AL2195" s="32">
        <v>31</v>
      </c>
      <c r="AM2195" s="32">
        <v>93</v>
      </c>
      <c r="AN2195" s="32" t="s">
        <v>6576</v>
      </c>
      <c r="AO2195" s="32" t="s">
        <v>129</v>
      </c>
      <c r="AP2195" s="32" t="s">
        <v>203</v>
      </c>
      <c r="AQ2195" s="32" t="s">
        <v>130</v>
      </c>
      <c r="AR2195" s="32">
        <v>2025</v>
      </c>
      <c r="AS2195" s="32" t="s">
        <v>115</v>
      </c>
      <c r="AT2195" s="32" t="b">
        <v>0</v>
      </c>
      <c r="AU2195" s="32" t="s">
        <v>115</v>
      </c>
      <c r="AV2195" s="32" t="s">
        <v>115</v>
      </c>
      <c r="AW2195" s="32" t="s">
        <v>115</v>
      </c>
      <c r="AX2195" s="32" t="b">
        <v>0</v>
      </c>
      <c r="AY2195" s="32" t="s">
        <v>115</v>
      </c>
      <c r="AZ2195" s="110" t="s">
        <v>115</v>
      </c>
      <c r="BA2195" s="32" t="s">
        <v>115</v>
      </c>
      <c r="BB2195" s="32" t="s">
        <v>115</v>
      </c>
      <c r="BC2195" s="32" t="s">
        <v>115</v>
      </c>
      <c r="BD2195" s="32" t="s">
        <v>115</v>
      </c>
      <c r="BE2195" s="32" t="s">
        <v>115</v>
      </c>
      <c r="BF2195" s="110" t="s">
        <v>115</v>
      </c>
      <c r="BG2195" s="32" t="s">
        <v>131</v>
      </c>
      <c r="BH2195" s="32" t="s">
        <v>115</v>
      </c>
      <c r="BI2195" s="32" t="s">
        <v>960</v>
      </c>
      <c r="BJ2195" s="32">
        <v>5</v>
      </c>
      <c r="BK2195" s="110">
        <v>46083</v>
      </c>
      <c r="BL2195" s="110" t="s">
        <v>115</v>
      </c>
      <c r="BM2195" s="110">
        <v>46083</v>
      </c>
      <c r="BN2195" s="32" t="s">
        <v>115</v>
      </c>
      <c r="BO2195" s="32" t="s">
        <v>115</v>
      </c>
      <c r="BP2195" s="32" t="b">
        <v>0</v>
      </c>
      <c r="BQ2195" s="116" t="s">
        <v>115</v>
      </c>
      <c r="BR2195" s="32" t="s">
        <v>134</v>
      </c>
      <c r="BS2195" s="116">
        <v>25.5474</v>
      </c>
      <c r="BT2195" s="116">
        <v>32.710799999999999</v>
      </c>
      <c r="BU2195" s="116">
        <v>0</v>
      </c>
      <c r="BV2195" s="116">
        <v>0</v>
      </c>
      <c r="BW2195" s="116">
        <v>0</v>
      </c>
      <c r="BX2195" s="116">
        <v>0</v>
      </c>
      <c r="BY2195" s="116">
        <v>32.286499999999997</v>
      </c>
      <c r="BZ2195" s="116">
        <v>0.42420000000000002</v>
      </c>
      <c r="CA2195" s="116">
        <v>0</v>
      </c>
      <c r="CB2195" s="116">
        <v>0</v>
      </c>
      <c r="CC2195" s="116">
        <v>0</v>
      </c>
      <c r="CD2195" s="116">
        <v>0</v>
      </c>
      <c r="CE2195" s="116">
        <v>0</v>
      </c>
      <c r="CF2195" s="32" t="s">
        <v>135</v>
      </c>
      <c r="CG2195" s="32" t="s">
        <v>136</v>
      </c>
      <c r="CH2195" s="32" t="s">
        <v>253</v>
      </c>
      <c r="CI2195" s="116">
        <v>0</v>
      </c>
      <c r="CJ2195" s="116">
        <v>0</v>
      </c>
      <c r="CK2195" s="116">
        <v>0</v>
      </c>
      <c r="CL2195" s="116">
        <v>0</v>
      </c>
      <c r="CM2195" s="116">
        <v>0</v>
      </c>
      <c r="CN2195" s="116">
        <v>0</v>
      </c>
      <c r="CO2195" s="113">
        <v>0</v>
      </c>
      <c r="CP2195" s="32" t="s">
        <v>134</v>
      </c>
      <c r="CQ2195" s="32" t="s">
        <v>115</v>
      </c>
      <c r="CR2195" s="32" t="s">
        <v>134</v>
      </c>
      <c r="CS2195" s="32" t="s">
        <v>115</v>
      </c>
      <c r="CT2195" s="113">
        <v>1</v>
      </c>
      <c r="CU2195" s="113">
        <v>0</v>
      </c>
      <c r="CV2195" s="33" t="s">
        <v>1903</v>
      </c>
    </row>
    <row r="2196" spans="2:100">
      <c r="B2196" s="31">
        <v>2192</v>
      </c>
      <c r="C2196" s="32" t="s">
        <v>6615</v>
      </c>
      <c r="D2196" s="128"/>
      <c r="E2196" s="128"/>
      <c r="F2196" s="32" t="s">
        <v>6616</v>
      </c>
      <c r="G2196" s="32" t="s">
        <v>6573</v>
      </c>
      <c r="H2196" s="32" t="s">
        <v>1944</v>
      </c>
      <c r="I2196" s="32" t="s">
        <v>118</v>
      </c>
      <c r="J2196" s="32" t="s">
        <v>115</v>
      </c>
      <c r="K2196" s="32" t="s">
        <v>115</v>
      </c>
      <c r="L2196" s="32" t="s">
        <v>404</v>
      </c>
      <c r="M2196" s="32" t="s">
        <v>4862</v>
      </c>
      <c r="N2196" s="32" t="s">
        <v>115</v>
      </c>
      <c r="O2196" s="32" t="s">
        <v>115</v>
      </c>
      <c r="P2196" s="110">
        <v>45756</v>
      </c>
      <c r="Q2196" s="32" t="s">
        <v>115</v>
      </c>
      <c r="R2196" s="32" t="s">
        <v>220</v>
      </c>
      <c r="S2196" s="32" t="s">
        <v>203</v>
      </c>
      <c r="T2196" s="32" t="s">
        <v>203</v>
      </c>
      <c r="U2196" s="32" t="s">
        <v>502</v>
      </c>
      <c r="V2196" s="32" t="s">
        <v>1512</v>
      </c>
      <c r="W2196" s="32" t="s">
        <v>123</v>
      </c>
      <c r="X2196" s="32" t="s">
        <v>278</v>
      </c>
      <c r="Y2196" s="128"/>
      <c r="Z2196" s="119" t="s">
        <v>115</v>
      </c>
      <c r="AA2196" s="119" t="s">
        <v>115</v>
      </c>
      <c r="AB2196" s="32" t="s">
        <v>1677</v>
      </c>
      <c r="AC2196" s="32" t="s">
        <v>115</v>
      </c>
      <c r="AD2196" s="32" t="s">
        <v>115</v>
      </c>
      <c r="AE2196" s="32" t="s">
        <v>115</v>
      </c>
      <c r="AF2196" s="32" t="s">
        <v>115</v>
      </c>
      <c r="AG2196" s="32" t="s">
        <v>2090</v>
      </c>
      <c r="AH2196" s="32" t="s">
        <v>422</v>
      </c>
      <c r="AI2196" s="32">
        <v>5813125</v>
      </c>
      <c r="AJ2196" s="32" t="s">
        <v>6574</v>
      </c>
      <c r="AK2196" s="32" t="s">
        <v>6575</v>
      </c>
      <c r="AL2196" s="32">
        <v>31</v>
      </c>
      <c r="AM2196" s="32">
        <v>93</v>
      </c>
      <c r="AN2196" s="32" t="s">
        <v>6576</v>
      </c>
      <c r="AO2196" s="32" t="s">
        <v>129</v>
      </c>
      <c r="AP2196" s="32" t="s">
        <v>203</v>
      </c>
      <c r="AQ2196" s="32" t="s">
        <v>130</v>
      </c>
      <c r="AR2196" s="32">
        <v>2025</v>
      </c>
      <c r="AS2196" s="32" t="s">
        <v>115</v>
      </c>
      <c r="AT2196" s="32" t="b">
        <v>0</v>
      </c>
      <c r="AU2196" s="32" t="s">
        <v>115</v>
      </c>
      <c r="AV2196" s="32" t="s">
        <v>115</v>
      </c>
      <c r="AW2196" s="32" t="s">
        <v>115</v>
      </c>
      <c r="AX2196" s="32" t="b">
        <v>0</v>
      </c>
      <c r="AY2196" s="32" t="s">
        <v>115</v>
      </c>
      <c r="AZ2196" s="110" t="s">
        <v>115</v>
      </c>
      <c r="BA2196" s="32" t="s">
        <v>115</v>
      </c>
      <c r="BB2196" s="32" t="s">
        <v>115</v>
      </c>
      <c r="BC2196" s="32" t="s">
        <v>115</v>
      </c>
      <c r="BD2196" s="32" t="s">
        <v>115</v>
      </c>
      <c r="BE2196" s="32" t="s">
        <v>115</v>
      </c>
      <c r="BF2196" s="110" t="s">
        <v>115</v>
      </c>
      <c r="BG2196" s="32" t="s">
        <v>131</v>
      </c>
      <c r="BH2196" s="32" t="s">
        <v>115</v>
      </c>
      <c r="BI2196" s="32" t="s">
        <v>195</v>
      </c>
      <c r="BJ2196" s="32">
        <v>2</v>
      </c>
      <c r="BK2196" s="110">
        <v>45740</v>
      </c>
      <c r="BL2196" s="110" t="s">
        <v>115</v>
      </c>
      <c r="BM2196" s="110">
        <v>45765</v>
      </c>
      <c r="BN2196" s="32" t="s">
        <v>115</v>
      </c>
      <c r="BO2196" s="32" t="s">
        <v>115</v>
      </c>
      <c r="BP2196" s="32" t="b">
        <v>0</v>
      </c>
      <c r="BQ2196" s="116" t="s">
        <v>115</v>
      </c>
      <c r="BR2196" s="32" t="s">
        <v>134</v>
      </c>
      <c r="BS2196" s="116">
        <v>179.4606</v>
      </c>
      <c r="BT2196" s="116">
        <v>211.4606</v>
      </c>
      <c r="BU2196" s="116">
        <v>0</v>
      </c>
      <c r="BV2196" s="116">
        <v>0</v>
      </c>
      <c r="BW2196" s="116">
        <v>0</v>
      </c>
      <c r="BX2196" s="116">
        <v>0</v>
      </c>
      <c r="BY2196" s="116">
        <v>211.4606</v>
      </c>
      <c r="BZ2196" s="116">
        <v>0</v>
      </c>
      <c r="CA2196" s="116">
        <v>0</v>
      </c>
      <c r="CB2196" s="116">
        <v>0</v>
      </c>
      <c r="CC2196" s="116">
        <v>0</v>
      </c>
      <c r="CD2196" s="116">
        <v>0</v>
      </c>
      <c r="CE2196" s="116">
        <v>0</v>
      </c>
      <c r="CF2196" s="32" t="s">
        <v>135</v>
      </c>
      <c r="CG2196" s="32" t="s">
        <v>136</v>
      </c>
      <c r="CH2196" s="32" t="s">
        <v>156</v>
      </c>
      <c r="CI2196" s="116">
        <v>0</v>
      </c>
      <c r="CJ2196" s="116">
        <v>0</v>
      </c>
      <c r="CK2196" s="116">
        <v>0</v>
      </c>
      <c r="CL2196" s="116">
        <v>0</v>
      </c>
      <c r="CM2196" s="116">
        <v>0</v>
      </c>
      <c r="CN2196" s="116">
        <v>0</v>
      </c>
      <c r="CO2196" s="113">
        <v>0</v>
      </c>
      <c r="CP2196" s="32" t="s">
        <v>134</v>
      </c>
      <c r="CQ2196" s="32" t="s">
        <v>115</v>
      </c>
      <c r="CR2196" s="32" t="s">
        <v>134</v>
      </c>
      <c r="CS2196" s="32" t="s">
        <v>115</v>
      </c>
      <c r="CT2196" s="113">
        <v>1</v>
      </c>
      <c r="CU2196" s="113">
        <v>0</v>
      </c>
      <c r="CV2196" s="33" t="s">
        <v>1903</v>
      </c>
    </row>
    <row r="2197" spans="2:100">
      <c r="B2197" s="31">
        <v>2193</v>
      </c>
      <c r="C2197" s="32" t="s">
        <v>6617</v>
      </c>
      <c r="D2197" s="128"/>
      <c r="E2197" s="128"/>
      <c r="F2197" s="32" t="s">
        <v>6618</v>
      </c>
      <c r="G2197" s="32" t="s">
        <v>6573</v>
      </c>
      <c r="H2197" s="32" t="s">
        <v>1944</v>
      </c>
      <c r="I2197" s="32" t="s">
        <v>118</v>
      </c>
      <c r="J2197" s="32" t="s">
        <v>115</v>
      </c>
      <c r="K2197" s="32" t="s">
        <v>115</v>
      </c>
      <c r="L2197" s="32" t="s">
        <v>404</v>
      </c>
      <c r="M2197" s="32" t="s">
        <v>4862</v>
      </c>
      <c r="N2197" s="32" t="s">
        <v>115</v>
      </c>
      <c r="O2197" s="32" t="s">
        <v>115</v>
      </c>
      <c r="P2197" s="110">
        <v>45861</v>
      </c>
      <c r="Q2197" s="32" t="s">
        <v>115</v>
      </c>
      <c r="R2197" s="32" t="s">
        <v>220</v>
      </c>
      <c r="S2197" s="32" t="s">
        <v>203</v>
      </c>
      <c r="T2197" s="32" t="s">
        <v>203</v>
      </c>
      <c r="U2197" s="32" t="s">
        <v>502</v>
      </c>
      <c r="V2197" s="32" t="s">
        <v>1512</v>
      </c>
      <c r="W2197" s="32" t="s">
        <v>123</v>
      </c>
      <c r="X2197" s="32" t="s">
        <v>224</v>
      </c>
      <c r="Y2197" s="128"/>
      <c r="Z2197" s="119" t="s">
        <v>115</v>
      </c>
      <c r="AA2197" s="119" t="s">
        <v>115</v>
      </c>
      <c r="AB2197" s="32" t="s">
        <v>1677</v>
      </c>
      <c r="AC2197" s="32" t="s">
        <v>115</v>
      </c>
      <c r="AD2197" s="32" t="s">
        <v>115</v>
      </c>
      <c r="AE2197" s="32" t="s">
        <v>115</v>
      </c>
      <c r="AF2197" s="32" t="s">
        <v>115</v>
      </c>
      <c r="AG2197" s="32" t="s">
        <v>2090</v>
      </c>
      <c r="AH2197" s="32" t="s">
        <v>422</v>
      </c>
      <c r="AI2197" s="32">
        <v>5813126</v>
      </c>
      <c r="AJ2197" s="32" t="s">
        <v>6574</v>
      </c>
      <c r="AK2197" s="32" t="s">
        <v>6575</v>
      </c>
      <c r="AL2197" s="32">
        <v>31</v>
      </c>
      <c r="AM2197" s="32">
        <v>93</v>
      </c>
      <c r="AN2197" s="32" t="s">
        <v>6576</v>
      </c>
      <c r="AO2197" s="32" t="s">
        <v>129</v>
      </c>
      <c r="AP2197" s="32" t="s">
        <v>203</v>
      </c>
      <c r="AQ2197" s="32" t="s">
        <v>130</v>
      </c>
      <c r="AR2197" s="32">
        <v>2025</v>
      </c>
      <c r="AS2197" s="32" t="s">
        <v>115</v>
      </c>
      <c r="AT2197" s="32" t="b">
        <v>0</v>
      </c>
      <c r="AU2197" s="32" t="s">
        <v>115</v>
      </c>
      <c r="AV2197" s="32" t="s">
        <v>115</v>
      </c>
      <c r="AW2197" s="32" t="s">
        <v>115</v>
      </c>
      <c r="AX2197" s="32" t="b">
        <v>0</v>
      </c>
      <c r="AY2197" s="32" t="s">
        <v>115</v>
      </c>
      <c r="AZ2197" s="110" t="s">
        <v>115</v>
      </c>
      <c r="BA2197" s="32" t="s">
        <v>115</v>
      </c>
      <c r="BB2197" s="32" t="s">
        <v>115</v>
      </c>
      <c r="BC2197" s="32" t="s">
        <v>115</v>
      </c>
      <c r="BD2197" s="32" t="s">
        <v>115</v>
      </c>
      <c r="BE2197" s="32" t="s">
        <v>115</v>
      </c>
      <c r="BF2197" s="110" t="s">
        <v>115</v>
      </c>
      <c r="BG2197" s="32" t="s">
        <v>131</v>
      </c>
      <c r="BH2197" s="32" t="s">
        <v>115</v>
      </c>
      <c r="BI2197" s="32" t="s">
        <v>195</v>
      </c>
      <c r="BJ2197" s="32">
        <v>2</v>
      </c>
      <c r="BK2197" s="110">
        <v>45762</v>
      </c>
      <c r="BL2197" s="110" t="s">
        <v>115</v>
      </c>
      <c r="BM2197" s="110">
        <v>45772</v>
      </c>
      <c r="BN2197" s="32" t="s">
        <v>115</v>
      </c>
      <c r="BO2197" s="32" t="s">
        <v>115</v>
      </c>
      <c r="BP2197" s="32" t="b">
        <v>0</v>
      </c>
      <c r="BQ2197" s="116" t="s">
        <v>115</v>
      </c>
      <c r="BR2197" s="32" t="s">
        <v>134</v>
      </c>
      <c r="BS2197" s="116">
        <v>178.7766</v>
      </c>
      <c r="BT2197" s="116">
        <v>210.7766</v>
      </c>
      <c r="BU2197" s="116">
        <v>0</v>
      </c>
      <c r="BV2197" s="116">
        <v>0</v>
      </c>
      <c r="BW2197" s="116">
        <v>0</v>
      </c>
      <c r="BX2197" s="116">
        <v>0</v>
      </c>
      <c r="BY2197" s="116">
        <v>210.7766</v>
      </c>
      <c r="BZ2197" s="116">
        <v>0</v>
      </c>
      <c r="CA2197" s="116">
        <v>0</v>
      </c>
      <c r="CB2197" s="116">
        <v>0</v>
      </c>
      <c r="CC2197" s="116">
        <v>0</v>
      </c>
      <c r="CD2197" s="116">
        <v>0</v>
      </c>
      <c r="CE2197" s="116">
        <v>0</v>
      </c>
      <c r="CF2197" s="32" t="s">
        <v>135</v>
      </c>
      <c r="CG2197" s="32" t="s">
        <v>136</v>
      </c>
      <c r="CH2197" s="32" t="s">
        <v>156</v>
      </c>
      <c r="CI2197" s="116">
        <v>0</v>
      </c>
      <c r="CJ2197" s="116">
        <v>0</v>
      </c>
      <c r="CK2197" s="116">
        <v>0</v>
      </c>
      <c r="CL2197" s="116">
        <v>0</v>
      </c>
      <c r="CM2197" s="116">
        <v>0</v>
      </c>
      <c r="CN2197" s="116">
        <v>0</v>
      </c>
      <c r="CO2197" s="113">
        <v>0</v>
      </c>
      <c r="CP2197" s="32" t="s">
        <v>134</v>
      </c>
      <c r="CQ2197" s="32" t="s">
        <v>115</v>
      </c>
      <c r="CR2197" s="32" t="s">
        <v>134</v>
      </c>
      <c r="CS2197" s="32" t="s">
        <v>115</v>
      </c>
      <c r="CT2197" s="113">
        <v>1</v>
      </c>
      <c r="CU2197" s="113">
        <v>0</v>
      </c>
      <c r="CV2197" s="33" t="s">
        <v>1903</v>
      </c>
    </row>
    <row r="2198" spans="2:100">
      <c r="B2198" s="31">
        <v>2194</v>
      </c>
      <c r="C2198" s="32" t="s">
        <v>6619</v>
      </c>
      <c r="D2198" s="128"/>
      <c r="E2198" s="128"/>
      <c r="F2198" s="32" t="s">
        <v>6440</v>
      </c>
      <c r="G2198" s="32" t="s">
        <v>6573</v>
      </c>
      <c r="H2198" s="32" t="s">
        <v>1944</v>
      </c>
      <c r="I2198" s="32" t="s">
        <v>118</v>
      </c>
      <c r="J2198" s="32" t="s">
        <v>115</v>
      </c>
      <c r="K2198" s="32" t="s">
        <v>115</v>
      </c>
      <c r="L2198" s="32" t="s">
        <v>404</v>
      </c>
      <c r="M2198" s="32" t="s">
        <v>4862</v>
      </c>
      <c r="N2198" s="32" t="s">
        <v>115</v>
      </c>
      <c r="O2198" s="32" t="s">
        <v>115</v>
      </c>
      <c r="P2198" s="110">
        <v>45720</v>
      </c>
      <c r="Q2198" s="32" t="s">
        <v>115</v>
      </c>
      <c r="R2198" s="32" t="s">
        <v>220</v>
      </c>
      <c r="S2198" s="32" t="s">
        <v>203</v>
      </c>
      <c r="T2198" s="32" t="s">
        <v>203</v>
      </c>
      <c r="U2198" s="32" t="s">
        <v>1574</v>
      </c>
      <c r="V2198" s="32" t="s">
        <v>1512</v>
      </c>
      <c r="W2198" s="32" t="s">
        <v>123</v>
      </c>
      <c r="X2198" s="32" t="s">
        <v>833</v>
      </c>
      <c r="Y2198" s="128"/>
      <c r="Z2198" s="119" t="s">
        <v>115</v>
      </c>
      <c r="AA2198" s="119" t="s">
        <v>115</v>
      </c>
      <c r="AB2198" s="32" t="s">
        <v>1842</v>
      </c>
      <c r="AC2198" s="32" t="s">
        <v>115</v>
      </c>
      <c r="AD2198" s="32" t="s">
        <v>115</v>
      </c>
      <c r="AE2198" s="32" t="s">
        <v>115</v>
      </c>
      <c r="AF2198" s="32" t="s">
        <v>115</v>
      </c>
      <c r="AG2198" s="32" t="s">
        <v>2090</v>
      </c>
      <c r="AH2198" s="32" t="s">
        <v>422</v>
      </c>
      <c r="AI2198" s="32">
        <v>5813642</v>
      </c>
      <c r="AJ2198" s="32" t="s">
        <v>6574</v>
      </c>
      <c r="AK2198" s="32" t="s">
        <v>6575</v>
      </c>
      <c r="AL2198" s="32">
        <v>31</v>
      </c>
      <c r="AM2198" s="32">
        <v>93</v>
      </c>
      <c r="AN2198" s="32" t="s">
        <v>6576</v>
      </c>
      <c r="AO2198" s="32" t="s">
        <v>129</v>
      </c>
      <c r="AP2198" s="32" t="s">
        <v>203</v>
      </c>
      <c r="AQ2198" s="32" t="s">
        <v>130</v>
      </c>
      <c r="AR2198" s="32">
        <v>2025</v>
      </c>
      <c r="AS2198" s="32" t="s">
        <v>115</v>
      </c>
      <c r="AT2198" s="32" t="b">
        <v>0</v>
      </c>
      <c r="AU2198" s="32" t="s">
        <v>115</v>
      </c>
      <c r="AV2198" s="32" t="s">
        <v>115</v>
      </c>
      <c r="AW2198" s="32" t="s">
        <v>115</v>
      </c>
      <c r="AX2198" s="32" t="b">
        <v>0</v>
      </c>
      <c r="AY2198" s="32" t="s">
        <v>115</v>
      </c>
      <c r="AZ2198" s="110" t="s">
        <v>115</v>
      </c>
      <c r="BA2198" s="32" t="s">
        <v>115</v>
      </c>
      <c r="BB2198" s="32" t="s">
        <v>115</v>
      </c>
      <c r="BC2198" s="32" t="s">
        <v>115</v>
      </c>
      <c r="BD2198" s="32" t="s">
        <v>115</v>
      </c>
      <c r="BE2198" s="32" t="s">
        <v>115</v>
      </c>
      <c r="BF2198" s="110" t="s">
        <v>115</v>
      </c>
      <c r="BG2198" s="32" t="s">
        <v>131</v>
      </c>
      <c r="BH2198" s="32" t="s">
        <v>115</v>
      </c>
      <c r="BI2198" s="32" t="s">
        <v>195</v>
      </c>
      <c r="BJ2198" s="32">
        <v>2</v>
      </c>
      <c r="BK2198" s="110">
        <v>45734</v>
      </c>
      <c r="BL2198" s="110" t="s">
        <v>115</v>
      </c>
      <c r="BM2198" s="110">
        <v>45744</v>
      </c>
      <c r="BN2198" s="32" t="s">
        <v>115</v>
      </c>
      <c r="BO2198" s="32" t="s">
        <v>115</v>
      </c>
      <c r="BP2198" s="32" t="b">
        <v>0</v>
      </c>
      <c r="BQ2198" s="116" t="s">
        <v>115</v>
      </c>
      <c r="BR2198" s="32" t="s">
        <v>134</v>
      </c>
      <c r="BS2198" s="116">
        <v>102.946</v>
      </c>
      <c r="BT2198" s="116">
        <v>134.9462</v>
      </c>
      <c r="BU2198" s="116">
        <v>0</v>
      </c>
      <c r="BV2198" s="116">
        <v>0</v>
      </c>
      <c r="BW2198" s="116">
        <v>0</v>
      </c>
      <c r="BX2198" s="116">
        <v>0</v>
      </c>
      <c r="BY2198" s="116">
        <v>134.9462</v>
      </c>
      <c r="BZ2198" s="116">
        <v>0</v>
      </c>
      <c r="CA2198" s="116">
        <v>0</v>
      </c>
      <c r="CB2198" s="116">
        <v>0</v>
      </c>
      <c r="CC2198" s="116">
        <v>0</v>
      </c>
      <c r="CD2198" s="116">
        <v>0</v>
      </c>
      <c r="CE2198" s="116">
        <v>0</v>
      </c>
      <c r="CF2198" s="32" t="s">
        <v>135</v>
      </c>
      <c r="CG2198" s="32" t="s">
        <v>136</v>
      </c>
      <c r="CH2198" s="32" t="s">
        <v>156</v>
      </c>
      <c r="CI2198" s="116">
        <v>0</v>
      </c>
      <c r="CJ2198" s="116">
        <v>0</v>
      </c>
      <c r="CK2198" s="116">
        <v>0</v>
      </c>
      <c r="CL2198" s="116">
        <v>0</v>
      </c>
      <c r="CM2198" s="116">
        <v>0</v>
      </c>
      <c r="CN2198" s="116">
        <v>0</v>
      </c>
      <c r="CO2198" s="113">
        <v>0</v>
      </c>
      <c r="CP2198" s="32" t="s">
        <v>134</v>
      </c>
      <c r="CQ2198" s="32" t="s">
        <v>115</v>
      </c>
      <c r="CR2198" s="32" t="s">
        <v>134</v>
      </c>
      <c r="CS2198" s="32" t="s">
        <v>115</v>
      </c>
      <c r="CT2198" s="113">
        <v>1</v>
      </c>
      <c r="CU2198" s="113">
        <v>0</v>
      </c>
      <c r="CV2198" s="33" t="s">
        <v>1903</v>
      </c>
    </row>
    <row r="2199" spans="2:100">
      <c r="B2199" s="123">
        <v>2195</v>
      </c>
      <c r="C2199" s="124" t="s">
        <v>6620</v>
      </c>
      <c r="D2199" s="128"/>
      <c r="E2199" s="128"/>
      <c r="F2199" s="32" t="s">
        <v>6607</v>
      </c>
      <c r="G2199" s="32" t="s">
        <v>6621</v>
      </c>
      <c r="H2199" s="32" t="s">
        <v>1498</v>
      </c>
      <c r="I2199" s="32" t="s">
        <v>189</v>
      </c>
      <c r="J2199" s="32" t="s">
        <v>115</v>
      </c>
      <c r="K2199" s="32" t="s">
        <v>115</v>
      </c>
      <c r="L2199" s="32" t="s">
        <v>404</v>
      </c>
      <c r="M2199" s="32" t="s">
        <v>5235</v>
      </c>
      <c r="N2199" s="32" t="s">
        <v>115</v>
      </c>
      <c r="O2199" s="32" t="s">
        <v>115</v>
      </c>
      <c r="P2199" s="110">
        <v>45793</v>
      </c>
      <c r="Q2199" s="32">
        <v>125</v>
      </c>
      <c r="R2199" s="32" t="s">
        <v>220</v>
      </c>
      <c r="S2199" s="32" t="s">
        <v>203</v>
      </c>
      <c r="T2199" s="32" t="s">
        <v>203</v>
      </c>
      <c r="U2199" s="32" t="s">
        <v>502</v>
      </c>
      <c r="V2199" s="32" t="s">
        <v>2238</v>
      </c>
      <c r="W2199" s="32" t="s">
        <v>123</v>
      </c>
      <c r="X2199" s="32" t="s">
        <v>278</v>
      </c>
      <c r="Y2199" s="128"/>
      <c r="Z2199" s="119">
        <v>0.37</v>
      </c>
      <c r="AA2199" s="119" t="s">
        <v>115</v>
      </c>
      <c r="AB2199" s="32" t="s">
        <v>1842</v>
      </c>
      <c r="AC2199" s="32" t="s">
        <v>115</v>
      </c>
      <c r="AD2199" s="32" t="s">
        <v>115</v>
      </c>
      <c r="AE2199" s="32" t="s">
        <v>115</v>
      </c>
      <c r="AF2199" s="32" t="s">
        <v>115</v>
      </c>
      <c r="AG2199" s="32" t="s">
        <v>2090</v>
      </c>
      <c r="AH2199" s="32" t="s">
        <v>422</v>
      </c>
      <c r="AI2199" s="32">
        <v>5560584</v>
      </c>
      <c r="AJ2199" s="32" t="s">
        <v>6622</v>
      </c>
      <c r="AK2199" s="32" t="s">
        <v>6623</v>
      </c>
      <c r="AL2199" s="32">
        <v>1</v>
      </c>
      <c r="AM2199" s="32">
        <v>93</v>
      </c>
      <c r="AN2199" s="32" t="s">
        <v>128</v>
      </c>
      <c r="AO2199" s="32" t="s">
        <v>129</v>
      </c>
      <c r="AP2199" s="32" t="s">
        <v>203</v>
      </c>
      <c r="AQ2199" s="32" t="s">
        <v>130</v>
      </c>
      <c r="AR2199" s="32">
        <v>2025</v>
      </c>
      <c r="AS2199" s="32" t="s">
        <v>115</v>
      </c>
      <c r="AT2199" s="32" t="b">
        <v>0</v>
      </c>
      <c r="AU2199" s="32" t="s">
        <v>115</v>
      </c>
      <c r="AV2199" s="32" t="s">
        <v>115</v>
      </c>
      <c r="AW2199" s="32" t="s">
        <v>115</v>
      </c>
      <c r="AX2199" s="32" t="b">
        <v>0</v>
      </c>
      <c r="AY2199" s="32" t="s">
        <v>203</v>
      </c>
      <c r="AZ2199" s="110" t="s">
        <v>203</v>
      </c>
      <c r="BA2199" s="32" t="s">
        <v>203</v>
      </c>
      <c r="BB2199" s="32" t="s">
        <v>203</v>
      </c>
      <c r="BC2199" s="32" t="s">
        <v>203</v>
      </c>
      <c r="BD2199" s="32" t="s">
        <v>203</v>
      </c>
      <c r="BE2199" s="32" t="s">
        <v>203</v>
      </c>
      <c r="BF2199" s="110" t="s">
        <v>203</v>
      </c>
      <c r="BG2199" s="32" t="s">
        <v>203</v>
      </c>
      <c r="BH2199" s="32" t="s">
        <v>203</v>
      </c>
      <c r="BI2199" s="32" t="s">
        <v>960</v>
      </c>
      <c r="BJ2199" s="32">
        <v>5</v>
      </c>
      <c r="BK2199" s="110">
        <v>46293</v>
      </c>
      <c r="BL2199" s="110" t="s">
        <v>115</v>
      </c>
      <c r="BM2199" s="110">
        <v>46387</v>
      </c>
      <c r="BN2199" s="32" t="s">
        <v>115</v>
      </c>
      <c r="BO2199" s="32" t="s">
        <v>115</v>
      </c>
      <c r="BP2199" s="32" t="b">
        <v>1</v>
      </c>
      <c r="BQ2199" s="116" t="s">
        <v>115</v>
      </c>
      <c r="BR2199" s="32" t="s">
        <v>134</v>
      </c>
      <c r="BS2199" s="116">
        <v>14.399100000000001</v>
      </c>
      <c r="BT2199" s="116">
        <v>1549.4609</v>
      </c>
      <c r="BU2199" s="116">
        <v>0</v>
      </c>
      <c r="BV2199" s="116">
        <v>0</v>
      </c>
      <c r="BW2199" s="116">
        <v>0</v>
      </c>
      <c r="BX2199" s="116">
        <v>0</v>
      </c>
      <c r="BY2199" s="116">
        <v>48.243499999999997</v>
      </c>
      <c r="BZ2199" s="116">
        <v>1485.2698</v>
      </c>
      <c r="CA2199" s="116">
        <v>0</v>
      </c>
      <c r="CB2199" s="116">
        <v>0</v>
      </c>
      <c r="CC2199" s="116">
        <v>0</v>
      </c>
      <c r="CD2199" s="116">
        <v>0</v>
      </c>
      <c r="CE2199" s="116">
        <v>0</v>
      </c>
      <c r="CF2199" s="32" t="s">
        <v>135</v>
      </c>
      <c r="CG2199" s="32" t="s">
        <v>136</v>
      </c>
      <c r="CH2199" s="32" t="s">
        <v>655</v>
      </c>
      <c r="CI2199" s="116">
        <v>0</v>
      </c>
      <c r="CJ2199" s="116">
        <v>0</v>
      </c>
      <c r="CK2199" s="116">
        <v>0</v>
      </c>
      <c r="CL2199" s="116">
        <v>0</v>
      </c>
      <c r="CM2199" s="116">
        <v>0</v>
      </c>
      <c r="CN2199" s="116">
        <v>0</v>
      </c>
      <c r="CO2199" s="113">
        <v>0</v>
      </c>
      <c r="CP2199" s="32" t="s">
        <v>134</v>
      </c>
      <c r="CQ2199" s="32" t="s">
        <v>115</v>
      </c>
      <c r="CR2199" s="32" t="s">
        <v>134</v>
      </c>
      <c r="CS2199" s="32" t="s">
        <v>115</v>
      </c>
      <c r="CT2199" s="113">
        <v>1</v>
      </c>
      <c r="CU2199" s="113">
        <v>0</v>
      </c>
      <c r="CV2199" s="33" t="s">
        <v>1936</v>
      </c>
    </row>
    <row r="2200" spans="2:100">
      <c r="B2200" s="31">
        <v>2196</v>
      </c>
      <c r="C2200" s="32" t="s">
        <v>6624</v>
      </c>
      <c r="D2200" s="128"/>
      <c r="E2200" s="128"/>
      <c r="F2200" s="32" t="s">
        <v>115</v>
      </c>
      <c r="G2200" s="32" t="s">
        <v>6625</v>
      </c>
      <c r="H2200" s="32" t="s">
        <v>1498</v>
      </c>
      <c r="I2200" s="32" t="s">
        <v>189</v>
      </c>
      <c r="J2200" s="32" t="s">
        <v>115</v>
      </c>
      <c r="K2200" s="32" t="s">
        <v>115</v>
      </c>
      <c r="L2200" s="32" t="s">
        <v>404</v>
      </c>
      <c r="M2200" s="32" t="s">
        <v>5235</v>
      </c>
      <c r="N2200" s="32" t="s">
        <v>115</v>
      </c>
      <c r="O2200" s="32" t="s">
        <v>115</v>
      </c>
      <c r="P2200" s="110" t="s">
        <v>115</v>
      </c>
      <c r="Q2200" s="32" t="s">
        <v>115</v>
      </c>
      <c r="R2200" s="32" t="s">
        <v>220</v>
      </c>
      <c r="S2200" s="32" t="s">
        <v>121</v>
      </c>
      <c r="T2200" s="32" t="s">
        <v>115</v>
      </c>
      <c r="U2200" s="32" t="s">
        <v>115</v>
      </c>
      <c r="V2200" s="32" t="s">
        <v>1512</v>
      </c>
      <c r="W2200" s="32" t="b">
        <v>0</v>
      </c>
      <c r="X2200" s="32" t="s">
        <v>115</v>
      </c>
      <c r="Y2200" s="128"/>
      <c r="Z2200" s="119" t="s">
        <v>115</v>
      </c>
      <c r="AA2200" s="119" t="s">
        <v>115</v>
      </c>
      <c r="AB2200" s="32" t="s">
        <v>115</v>
      </c>
      <c r="AC2200" s="32" t="s">
        <v>115</v>
      </c>
      <c r="AD2200" s="32" t="s">
        <v>115</v>
      </c>
      <c r="AE2200" s="32" t="s">
        <v>115</v>
      </c>
      <c r="AF2200" s="32" t="s">
        <v>115</v>
      </c>
      <c r="AG2200" s="32">
        <v>5.3010200000000003</v>
      </c>
      <c r="AH2200" s="32" t="s">
        <v>409</v>
      </c>
      <c r="AI2200" s="32" t="s">
        <v>6626</v>
      </c>
      <c r="AJ2200" s="32" t="s">
        <v>203</v>
      </c>
      <c r="AK2200" s="32" t="s">
        <v>203</v>
      </c>
      <c r="AL2200" s="32" t="s">
        <v>203</v>
      </c>
      <c r="AM2200" s="32">
        <v>93</v>
      </c>
      <c r="AN2200" s="32" t="s">
        <v>128</v>
      </c>
      <c r="AO2200" s="32" t="s">
        <v>129</v>
      </c>
      <c r="AP2200" s="32" t="s">
        <v>115</v>
      </c>
      <c r="AQ2200" s="32" t="s">
        <v>130</v>
      </c>
      <c r="AR2200" s="32">
        <v>2024</v>
      </c>
      <c r="AS2200" s="32" t="s">
        <v>115</v>
      </c>
      <c r="AT2200" s="32" t="b">
        <v>0</v>
      </c>
      <c r="AU2200" s="32" t="s">
        <v>115</v>
      </c>
      <c r="AV2200" s="32" t="s">
        <v>115</v>
      </c>
      <c r="AW2200" s="32" t="s">
        <v>115</v>
      </c>
      <c r="AX2200" s="32" t="b">
        <v>0</v>
      </c>
      <c r="AY2200" s="32" t="s">
        <v>115</v>
      </c>
      <c r="AZ2200" s="110" t="s">
        <v>115</v>
      </c>
      <c r="BA2200" s="32" t="s">
        <v>115</v>
      </c>
      <c r="BB2200" s="32" t="s">
        <v>115</v>
      </c>
      <c r="BC2200" s="32" t="s">
        <v>115</v>
      </c>
      <c r="BD2200" s="32" t="s">
        <v>115</v>
      </c>
      <c r="BE2200" s="32" t="s">
        <v>115</v>
      </c>
      <c r="BF2200" s="110" t="s">
        <v>115</v>
      </c>
      <c r="BG2200" s="32" t="s">
        <v>131</v>
      </c>
      <c r="BH2200" s="32" t="s">
        <v>115</v>
      </c>
      <c r="BI2200" s="32" t="s">
        <v>162</v>
      </c>
      <c r="BJ2200" s="32">
        <v>5</v>
      </c>
      <c r="BK2200" s="110" t="s">
        <v>115</v>
      </c>
      <c r="BL2200" s="110" t="s">
        <v>115</v>
      </c>
      <c r="BM2200" s="110" t="s">
        <v>133</v>
      </c>
      <c r="BN2200" s="32" t="s">
        <v>115</v>
      </c>
      <c r="BO2200" s="32" t="s">
        <v>115</v>
      </c>
      <c r="BP2200" s="32" t="b">
        <v>0</v>
      </c>
      <c r="BQ2200" s="116" t="s">
        <v>115</v>
      </c>
      <c r="BR2200" s="32" t="s">
        <v>134</v>
      </c>
      <c r="BS2200" s="116">
        <v>0</v>
      </c>
      <c r="BT2200" s="116">
        <v>6000.0000000000009</v>
      </c>
      <c r="BU2200" s="116">
        <v>0</v>
      </c>
      <c r="BV2200" s="116">
        <v>0</v>
      </c>
      <c r="BW2200" s="116">
        <v>0</v>
      </c>
      <c r="BX2200" s="116">
        <v>0</v>
      </c>
      <c r="BY2200" s="116">
        <v>0</v>
      </c>
      <c r="BZ2200" s="116">
        <v>1000.0000000000002</v>
      </c>
      <c r="CA2200" s="116">
        <v>1000.0000000000002</v>
      </c>
      <c r="CB2200" s="116">
        <v>1000.0000000000002</v>
      </c>
      <c r="CC2200" s="116">
        <v>1000.0000000000002</v>
      </c>
      <c r="CD2200" s="116">
        <v>1000.0000000000002</v>
      </c>
      <c r="CE2200" s="116">
        <v>0</v>
      </c>
      <c r="CF2200" s="32" t="s">
        <v>135</v>
      </c>
      <c r="CG2200" s="32" t="s">
        <v>136</v>
      </c>
      <c r="CH2200" s="32" t="s">
        <v>115</v>
      </c>
      <c r="CI2200" s="116">
        <v>0</v>
      </c>
      <c r="CJ2200" s="116">
        <v>0</v>
      </c>
      <c r="CK2200" s="116">
        <v>0</v>
      </c>
      <c r="CL2200" s="116">
        <v>0</v>
      </c>
      <c r="CM2200" s="116">
        <v>0</v>
      </c>
      <c r="CN2200" s="116">
        <v>0</v>
      </c>
      <c r="CO2200" s="113">
        <v>0</v>
      </c>
      <c r="CP2200" s="32" t="s">
        <v>134</v>
      </c>
      <c r="CQ2200" s="32" t="s">
        <v>115</v>
      </c>
      <c r="CR2200" s="32" t="s">
        <v>134</v>
      </c>
      <c r="CS2200" s="32" t="s">
        <v>115</v>
      </c>
      <c r="CT2200" s="113">
        <v>0.3427</v>
      </c>
      <c r="CU2200" s="113">
        <v>0.6573</v>
      </c>
      <c r="CV2200" s="33" t="s">
        <v>1903</v>
      </c>
    </row>
    <row r="2201" spans="2:100">
      <c r="B2201" s="123">
        <v>2197</v>
      </c>
      <c r="C2201" s="124" t="s">
        <v>6627</v>
      </c>
      <c r="D2201" s="128"/>
      <c r="E2201" s="128"/>
      <c r="F2201" s="32" t="s">
        <v>6628</v>
      </c>
      <c r="G2201" s="32" t="s">
        <v>6629</v>
      </c>
      <c r="H2201" s="32" t="s">
        <v>1498</v>
      </c>
      <c r="I2201" s="32" t="s">
        <v>189</v>
      </c>
      <c r="J2201" s="32" t="s">
        <v>115</v>
      </c>
      <c r="K2201" s="32" t="s">
        <v>115</v>
      </c>
      <c r="L2201" s="32" t="s">
        <v>404</v>
      </c>
      <c r="M2201" s="32" t="s">
        <v>5235</v>
      </c>
      <c r="N2201" s="32" t="s">
        <v>115</v>
      </c>
      <c r="O2201" s="32" t="s">
        <v>115</v>
      </c>
      <c r="P2201" s="110">
        <v>45700</v>
      </c>
      <c r="Q2201" s="32">
        <v>122</v>
      </c>
      <c r="R2201" s="32" t="s">
        <v>220</v>
      </c>
      <c r="S2201" s="32" t="s">
        <v>203</v>
      </c>
      <c r="T2201" s="32" t="s">
        <v>203</v>
      </c>
      <c r="U2201" s="32" t="s">
        <v>1574</v>
      </c>
      <c r="V2201" s="32" t="s">
        <v>1512</v>
      </c>
      <c r="W2201" s="32" t="b">
        <v>0</v>
      </c>
      <c r="X2201" s="32" t="s">
        <v>115</v>
      </c>
      <c r="Y2201" s="128"/>
      <c r="Z2201" s="119">
        <v>52.8</v>
      </c>
      <c r="AA2201" s="119" t="s">
        <v>115</v>
      </c>
      <c r="AB2201" s="32">
        <v>60</v>
      </c>
      <c r="AC2201" s="32" t="s">
        <v>115</v>
      </c>
      <c r="AD2201" s="32" t="s">
        <v>115</v>
      </c>
      <c r="AE2201" s="32" t="s">
        <v>115</v>
      </c>
      <c r="AF2201" s="32" t="s">
        <v>115</v>
      </c>
      <c r="AG2201" s="32" t="s">
        <v>6630</v>
      </c>
      <c r="AH2201" s="32" t="s">
        <v>422</v>
      </c>
      <c r="AI2201" s="32" t="s">
        <v>6631</v>
      </c>
      <c r="AJ2201" s="32" t="s">
        <v>203</v>
      </c>
      <c r="AK2201" s="32" t="s">
        <v>203</v>
      </c>
      <c r="AL2201" s="32" t="s">
        <v>203</v>
      </c>
      <c r="AM2201" s="32">
        <v>93</v>
      </c>
      <c r="AN2201" s="32" t="s">
        <v>128</v>
      </c>
      <c r="AO2201" s="32" t="s">
        <v>129</v>
      </c>
      <c r="AP2201" s="32" t="s">
        <v>203</v>
      </c>
      <c r="AQ2201" s="32" t="s">
        <v>130</v>
      </c>
      <c r="AR2201" s="32">
        <v>2025</v>
      </c>
      <c r="AS2201" s="32" t="s">
        <v>115</v>
      </c>
      <c r="AT2201" s="32" t="b">
        <v>0</v>
      </c>
      <c r="AU2201" s="32" t="s">
        <v>115</v>
      </c>
      <c r="AV2201" s="32" t="s">
        <v>115</v>
      </c>
      <c r="AW2201" s="32" t="s">
        <v>115</v>
      </c>
      <c r="AX2201" s="32" t="b">
        <v>0</v>
      </c>
      <c r="AY2201" s="32" t="s">
        <v>203</v>
      </c>
      <c r="AZ2201" s="110" t="s">
        <v>203</v>
      </c>
      <c r="BA2201" s="32" t="s">
        <v>203</v>
      </c>
      <c r="BB2201" s="32" t="s">
        <v>203</v>
      </c>
      <c r="BC2201" s="32" t="s">
        <v>203</v>
      </c>
      <c r="BD2201" s="32" t="s">
        <v>203</v>
      </c>
      <c r="BE2201" s="32" t="s">
        <v>203</v>
      </c>
      <c r="BF2201" s="110" t="s">
        <v>203</v>
      </c>
      <c r="BG2201" s="32" t="s">
        <v>203</v>
      </c>
      <c r="BH2201" s="32" t="s">
        <v>203</v>
      </c>
      <c r="BI2201" s="32" t="s">
        <v>162</v>
      </c>
      <c r="BJ2201" s="32">
        <v>5</v>
      </c>
      <c r="BK2201" s="110">
        <v>47150</v>
      </c>
      <c r="BL2201" s="110" t="s">
        <v>115</v>
      </c>
      <c r="BM2201" s="110">
        <v>47453</v>
      </c>
      <c r="BN2201" s="32" t="s">
        <v>115</v>
      </c>
      <c r="BO2201" s="32" t="s">
        <v>115</v>
      </c>
      <c r="BP2201" s="32" t="b">
        <v>0</v>
      </c>
      <c r="BQ2201" s="116" t="s">
        <v>115</v>
      </c>
      <c r="BR2201" s="32" t="s">
        <v>134</v>
      </c>
      <c r="BS2201" s="116">
        <v>0</v>
      </c>
      <c r="BT2201" s="116">
        <v>3000</v>
      </c>
      <c r="BU2201" s="116">
        <v>0</v>
      </c>
      <c r="BV2201" s="116">
        <v>0</v>
      </c>
      <c r="BW2201" s="116">
        <v>0</v>
      </c>
      <c r="BX2201" s="116">
        <v>0</v>
      </c>
      <c r="BY2201" s="116">
        <v>0</v>
      </c>
      <c r="BZ2201" s="116">
        <v>0</v>
      </c>
      <c r="CA2201" s="116">
        <v>0</v>
      </c>
      <c r="CB2201" s="116">
        <v>500</v>
      </c>
      <c r="CC2201" s="116">
        <v>2000</v>
      </c>
      <c r="CD2201" s="116">
        <v>500</v>
      </c>
      <c r="CE2201" s="116">
        <v>0</v>
      </c>
      <c r="CF2201" s="32" t="s">
        <v>135</v>
      </c>
      <c r="CG2201" s="32" t="s">
        <v>136</v>
      </c>
      <c r="CH2201" s="32" t="s">
        <v>115</v>
      </c>
      <c r="CI2201" s="116">
        <v>0</v>
      </c>
      <c r="CJ2201" s="116">
        <v>0</v>
      </c>
      <c r="CK2201" s="116">
        <v>0</v>
      </c>
      <c r="CL2201" s="116">
        <v>0</v>
      </c>
      <c r="CM2201" s="116">
        <v>0</v>
      </c>
      <c r="CN2201" s="116">
        <v>0</v>
      </c>
      <c r="CO2201" s="113">
        <v>0</v>
      </c>
      <c r="CP2201" s="32" t="s">
        <v>134</v>
      </c>
      <c r="CQ2201" s="32" t="s">
        <v>115</v>
      </c>
      <c r="CR2201" s="32" t="s">
        <v>279</v>
      </c>
      <c r="CS2201" s="32" t="s">
        <v>115</v>
      </c>
      <c r="CT2201" s="113">
        <v>0</v>
      </c>
      <c r="CU2201" s="113">
        <v>1</v>
      </c>
      <c r="CV2201" s="33" t="s">
        <v>1936</v>
      </c>
    </row>
    <row r="2202" spans="2:100">
      <c r="B2202" s="123">
        <v>2198</v>
      </c>
      <c r="C2202" s="124" t="s">
        <v>6632</v>
      </c>
      <c r="D2202" s="128"/>
      <c r="E2202" s="128"/>
      <c r="F2202" s="32" t="s">
        <v>2052</v>
      </c>
      <c r="G2202" s="32" t="s">
        <v>6633</v>
      </c>
      <c r="H2202" s="32" t="s">
        <v>1498</v>
      </c>
      <c r="I2202" s="32" t="s">
        <v>189</v>
      </c>
      <c r="J2202" s="32" t="s">
        <v>115</v>
      </c>
      <c r="K2202" s="32" t="s">
        <v>115</v>
      </c>
      <c r="L2202" s="32" t="s">
        <v>404</v>
      </c>
      <c r="M2202" s="32" t="s">
        <v>5235</v>
      </c>
      <c r="N2202" s="32" t="s">
        <v>115</v>
      </c>
      <c r="O2202" s="32" t="s">
        <v>115</v>
      </c>
      <c r="P2202" s="110">
        <v>45811</v>
      </c>
      <c r="Q2202" s="32">
        <v>108</v>
      </c>
      <c r="R2202" s="32" t="s">
        <v>220</v>
      </c>
      <c r="S2202" s="32" t="s">
        <v>203</v>
      </c>
      <c r="T2202" s="32" t="s">
        <v>203</v>
      </c>
      <c r="U2202" s="32" t="s">
        <v>214</v>
      </c>
      <c r="V2202" s="32" t="s">
        <v>122</v>
      </c>
      <c r="W2202" s="32" t="b">
        <v>0</v>
      </c>
      <c r="X2202" s="32" t="s">
        <v>115</v>
      </c>
      <c r="Y2202" s="128"/>
      <c r="Z2202" s="119">
        <v>12.86</v>
      </c>
      <c r="AA2202" s="119" t="s">
        <v>115</v>
      </c>
      <c r="AB2202" s="32">
        <v>70</v>
      </c>
      <c r="AC2202" s="32" t="s">
        <v>115</v>
      </c>
      <c r="AD2202" s="32" t="s">
        <v>115</v>
      </c>
      <c r="AE2202" s="32" t="s">
        <v>115</v>
      </c>
      <c r="AF2202" s="32" t="s">
        <v>115</v>
      </c>
      <c r="AG2202" s="32" t="s">
        <v>5530</v>
      </c>
      <c r="AH2202" s="32" t="s">
        <v>422</v>
      </c>
      <c r="AI2202" s="32" t="s">
        <v>6634</v>
      </c>
      <c r="AJ2202" s="32" t="s">
        <v>203</v>
      </c>
      <c r="AK2202" s="32" t="s">
        <v>203</v>
      </c>
      <c r="AL2202" s="32" t="s">
        <v>203</v>
      </c>
      <c r="AM2202" s="32">
        <v>93</v>
      </c>
      <c r="AN2202" s="32" t="s">
        <v>128</v>
      </c>
      <c r="AO2202" s="32" t="s">
        <v>129</v>
      </c>
      <c r="AP2202" s="32" t="s">
        <v>203</v>
      </c>
      <c r="AQ2202" s="32" t="s">
        <v>130</v>
      </c>
      <c r="AR2202" s="32">
        <v>2025</v>
      </c>
      <c r="AS2202" s="32" t="s">
        <v>115</v>
      </c>
      <c r="AT2202" s="32" t="b">
        <v>0</v>
      </c>
      <c r="AU2202" s="32" t="s">
        <v>115</v>
      </c>
      <c r="AV2202" s="32" t="s">
        <v>115</v>
      </c>
      <c r="AW2202" s="32" t="s">
        <v>115</v>
      </c>
      <c r="AX2202" s="32" t="b">
        <v>0</v>
      </c>
      <c r="AY2202" s="32" t="s">
        <v>203</v>
      </c>
      <c r="AZ2202" s="110" t="s">
        <v>203</v>
      </c>
      <c r="BA2202" s="32" t="s">
        <v>203</v>
      </c>
      <c r="BB2202" s="32" t="s">
        <v>203</v>
      </c>
      <c r="BC2202" s="32" t="s">
        <v>203</v>
      </c>
      <c r="BD2202" s="32" t="s">
        <v>203</v>
      </c>
      <c r="BE2202" s="32" t="s">
        <v>203</v>
      </c>
      <c r="BF2202" s="110" t="s">
        <v>203</v>
      </c>
      <c r="BG2202" s="32" t="s">
        <v>203</v>
      </c>
      <c r="BH2202" s="32" t="s">
        <v>203</v>
      </c>
      <c r="BI2202" s="32" t="s">
        <v>162</v>
      </c>
      <c r="BJ2202" s="32">
        <v>5</v>
      </c>
      <c r="BK2202" s="110">
        <v>47818</v>
      </c>
      <c r="BL2202" s="110" t="s">
        <v>115</v>
      </c>
      <c r="BM2202" s="110">
        <v>48914</v>
      </c>
      <c r="BN2202" s="32" t="s">
        <v>115</v>
      </c>
      <c r="BO2202" s="32" t="s">
        <v>115</v>
      </c>
      <c r="BP2202" s="32" t="b">
        <v>0</v>
      </c>
      <c r="BQ2202" s="116" t="s">
        <v>115</v>
      </c>
      <c r="BR2202" s="32" t="s">
        <v>134</v>
      </c>
      <c r="BS2202" s="116">
        <v>0</v>
      </c>
      <c r="BT2202" s="116">
        <v>36000</v>
      </c>
      <c r="BU2202" s="116">
        <v>0</v>
      </c>
      <c r="BV2202" s="116">
        <v>0</v>
      </c>
      <c r="BW2202" s="116">
        <v>0</v>
      </c>
      <c r="BX2202" s="116">
        <v>0</v>
      </c>
      <c r="BY2202" s="116">
        <v>0</v>
      </c>
      <c r="BZ2202" s="116">
        <v>0</v>
      </c>
      <c r="CA2202" s="116">
        <v>0</v>
      </c>
      <c r="CB2202" s="116">
        <v>500</v>
      </c>
      <c r="CC2202" s="116">
        <v>2000</v>
      </c>
      <c r="CD2202" s="116">
        <v>16750</v>
      </c>
      <c r="CE2202" s="116">
        <v>0</v>
      </c>
      <c r="CF2202" s="32" t="s">
        <v>135</v>
      </c>
      <c r="CG2202" s="32" t="s">
        <v>136</v>
      </c>
      <c r="CH2202" s="32" t="s">
        <v>115</v>
      </c>
      <c r="CI2202" s="116">
        <v>0</v>
      </c>
      <c r="CJ2202" s="116">
        <v>0</v>
      </c>
      <c r="CK2202" s="116">
        <v>0</v>
      </c>
      <c r="CL2202" s="116">
        <v>0</v>
      </c>
      <c r="CM2202" s="116">
        <v>0</v>
      </c>
      <c r="CN2202" s="116">
        <v>0</v>
      </c>
      <c r="CO2202" s="113">
        <v>0</v>
      </c>
      <c r="CP2202" s="32" t="s">
        <v>134</v>
      </c>
      <c r="CQ2202" s="32" t="s">
        <v>115</v>
      </c>
      <c r="CR2202" s="32" t="s">
        <v>6635</v>
      </c>
      <c r="CS2202" s="32" t="s">
        <v>115</v>
      </c>
      <c r="CT2202" s="113">
        <v>0</v>
      </c>
      <c r="CU2202" s="113">
        <v>1</v>
      </c>
      <c r="CV2202" s="33" t="s">
        <v>1936</v>
      </c>
    </row>
    <row r="2203" spans="2:100">
      <c r="B2203" s="123">
        <v>2199</v>
      </c>
      <c r="C2203" s="124" t="s">
        <v>6636</v>
      </c>
      <c r="D2203" s="128"/>
      <c r="E2203" s="128"/>
      <c r="F2203" s="32" t="s">
        <v>6637</v>
      </c>
      <c r="G2203" s="32" t="s">
        <v>6638</v>
      </c>
      <c r="H2203" s="32" t="s">
        <v>1498</v>
      </c>
      <c r="I2203" s="32" t="s">
        <v>189</v>
      </c>
      <c r="J2203" s="32" t="s">
        <v>115</v>
      </c>
      <c r="K2203" s="32" t="s">
        <v>115</v>
      </c>
      <c r="L2203" s="32" t="s">
        <v>404</v>
      </c>
      <c r="M2203" s="32" t="s">
        <v>5235</v>
      </c>
      <c r="N2203" s="32" t="s">
        <v>115</v>
      </c>
      <c r="O2203" s="32" t="s">
        <v>115</v>
      </c>
      <c r="P2203" s="110">
        <v>45867</v>
      </c>
      <c r="Q2203" s="32">
        <v>125</v>
      </c>
      <c r="R2203" s="32" t="s">
        <v>220</v>
      </c>
      <c r="S2203" s="32" t="s">
        <v>203</v>
      </c>
      <c r="T2203" s="32" t="s">
        <v>203</v>
      </c>
      <c r="U2203" s="32" t="s">
        <v>214</v>
      </c>
      <c r="V2203" s="32" t="s">
        <v>122</v>
      </c>
      <c r="W2203" s="32" t="b">
        <v>0</v>
      </c>
      <c r="X2203" s="32" t="s">
        <v>115</v>
      </c>
      <c r="Y2203" s="128"/>
      <c r="Z2203" s="119">
        <v>27.5</v>
      </c>
      <c r="AA2203" s="119" t="s">
        <v>115</v>
      </c>
      <c r="AB2203" s="32">
        <v>70</v>
      </c>
      <c r="AC2203" s="32" t="s">
        <v>115</v>
      </c>
      <c r="AD2203" s="32" t="s">
        <v>115</v>
      </c>
      <c r="AE2203" s="32" t="s">
        <v>115</v>
      </c>
      <c r="AF2203" s="32" t="s">
        <v>115</v>
      </c>
      <c r="AG2203" s="32" t="s">
        <v>6630</v>
      </c>
      <c r="AH2203" s="32" t="s">
        <v>409</v>
      </c>
      <c r="AI2203" s="32" t="s">
        <v>6639</v>
      </c>
      <c r="AJ2203" s="32" t="s">
        <v>203</v>
      </c>
      <c r="AK2203" s="32" t="s">
        <v>203</v>
      </c>
      <c r="AL2203" s="32" t="s">
        <v>203</v>
      </c>
      <c r="AM2203" s="32">
        <v>93</v>
      </c>
      <c r="AN2203" s="32" t="s">
        <v>128</v>
      </c>
      <c r="AO2203" s="32" t="s">
        <v>129</v>
      </c>
      <c r="AP2203" s="32" t="s">
        <v>203</v>
      </c>
      <c r="AQ2203" s="32" t="s">
        <v>130</v>
      </c>
      <c r="AR2203" s="32">
        <v>2025</v>
      </c>
      <c r="AS2203" s="32" t="s">
        <v>115</v>
      </c>
      <c r="AT2203" s="32" t="b">
        <v>0</v>
      </c>
      <c r="AU2203" s="32" t="s">
        <v>115</v>
      </c>
      <c r="AV2203" s="32" t="s">
        <v>115</v>
      </c>
      <c r="AW2203" s="32" t="s">
        <v>115</v>
      </c>
      <c r="AX2203" s="32" t="b">
        <v>0</v>
      </c>
      <c r="AY2203" s="32" t="s">
        <v>203</v>
      </c>
      <c r="AZ2203" s="110" t="s">
        <v>203</v>
      </c>
      <c r="BA2203" s="32" t="s">
        <v>203</v>
      </c>
      <c r="BB2203" s="32" t="s">
        <v>203</v>
      </c>
      <c r="BC2203" s="32" t="s">
        <v>203</v>
      </c>
      <c r="BD2203" s="32" t="s">
        <v>203</v>
      </c>
      <c r="BE2203" s="32" t="s">
        <v>203</v>
      </c>
      <c r="BF2203" s="110" t="s">
        <v>203</v>
      </c>
      <c r="BG2203" s="32" t="s">
        <v>203</v>
      </c>
      <c r="BH2203" s="32" t="s">
        <v>203</v>
      </c>
      <c r="BI2203" s="32" t="s">
        <v>162</v>
      </c>
      <c r="BJ2203" s="32">
        <v>5</v>
      </c>
      <c r="BK2203" s="110">
        <v>48183</v>
      </c>
      <c r="BL2203" s="110" t="s">
        <v>115</v>
      </c>
      <c r="BM2203" s="110">
        <v>49279</v>
      </c>
      <c r="BN2203" s="32" t="s">
        <v>115</v>
      </c>
      <c r="BO2203" s="32" t="s">
        <v>115</v>
      </c>
      <c r="BP2203" s="32" t="b">
        <v>0</v>
      </c>
      <c r="BQ2203" s="116" t="s">
        <v>115</v>
      </c>
      <c r="BR2203" s="32" t="s">
        <v>134</v>
      </c>
      <c r="BS2203" s="116">
        <v>0</v>
      </c>
      <c r="BT2203" s="116">
        <v>5000</v>
      </c>
      <c r="BU2203" s="116">
        <v>0</v>
      </c>
      <c r="BV2203" s="116">
        <v>0</v>
      </c>
      <c r="BW2203" s="116">
        <v>0</v>
      </c>
      <c r="BX2203" s="116">
        <v>0</v>
      </c>
      <c r="BY2203" s="116">
        <v>0</v>
      </c>
      <c r="BZ2203" s="116">
        <v>0</v>
      </c>
      <c r="CA2203" s="116">
        <v>0</v>
      </c>
      <c r="CB2203" s="116">
        <v>0</v>
      </c>
      <c r="CC2203" s="116">
        <v>500</v>
      </c>
      <c r="CD2203" s="116">
        <v>1500</v>
      </c>
      <c r="CE2203" s="116">
        <v>0</v>
      </c>
      <c r="CF2203" s="32" t="s">
        <v>135</v>
      </c>
      <c r="CG2203" s="32" t="s">
        <v>136</v>
      </c>
      <c r="CH2203" s="32" t="s">
        <v>115</v>
      </c>
      <c r="CI2203" s="116">
        <v>0</v>
      </c>
      <c r="CJ2203" s="116">
        <v>0</v>
      </c>
      <c r="CK2203" s="116">
        <v>0</v>
      </c>
      <c r="CL2203" s="116">
        <v>0</v>
      </c>
      <c r="CM2203" s="116">
        <v>0</v>
      </c>
      <c r="CN2203" s="116">
        <v>0</v>
      </c>
      <c r="CO2203" s="113">
        <v>0</v>
      </c>
      <c r="CP2203" s="32" t="s">
        <v>134</v>
      </c>
      <c r="CQ2203" s="32" t="s">
        <v>115</v>
      </c>
      <c r="CR2203" s="32" t="s">
        <v>279</v>
      </c>
      <c r="CS2203" s="32" t="s">
        <v>115</v>
      </c>
      <c r="CT2203" s="113">
        <v>0</v>
      </c>
      <c r="CU2203" s="113">
        <v>1</v>
      </c>
      <c r="CV2203" s="33" t="s">
        <v>1936</v>
      </c>
    </row>
    <row r="2204" spans="2:100">
      <c r="B2204" s="123">
        <v>2200</v>
      </c>
      <c r="C2204" s="124" t="s">
        <v>6640</v>
      </c>
      <c r="D2204" s="128"/>
      <c r="E2204" s="128"/>
      <c r="F2204" s="32" t="s">
        <v>6641</v>
      </c>
      <c r="G2204" s="32" t="s">
        <v>6642</v>
      </c>
      <c r="H2204" s="32" t="s">
        <v>1498</v>
      </c>
      <c r="I2204" s="32" t="s">
        <v>189</v>
      </c>
      <c r="J2204" s="32" t="s">
        <v>115</v>
      </c>
      <c r="K2204" s="32" t="s">
        <v>115</v>
      </c>
      <c r="L2204" s="32" t="s">
        <v>404</v>
      </c>
      <c r="M2204" s="32" t="s">
        <v>5235</v>
      </c>
      <c r="N2204" s="32" t="s">
        <v>115</v>
      </c>
      <c r="O2204" s="32" t="s">
        <v>115</v>
      </c>
      <c r="P2204" s="110">
        <v>45742</v>
      </c>
      <c r="Q2204" s="32">
        <v>115</v>
      </c>
      <c r="R2204" s="32" t="s">
        <v>220</v>
      </c>
      <c r="S2204" s="32" t="s">
        <v>203</v>
      </c>
      <c r="T2204" s="32" t="s">
        <v>203</v>
      </c>
      <c r="U2204" s="32" t="s">
        <v>4920</v>
      </c>
      <c r="V2204" s="32" t="s">
        <v>1512</v>
      </c>
      <c r="W2204" s="32" t="b">
        <v>0</v>
      </c>
      <c r="X2204" s="32" t="s">
        <v>115</v>
      </c>
      <c r="Y2204" s="128"/>
      <c r="Z2204" s="119">
        <v>7.6</v>
      </c>
      <c r="AA2204" s="119" t="s">
        <v>115</v>
      </c>
      <c r="AB2204" s="32">
        <v>70</v>
      </c>
      <c r="AC2204" s="32" t="s">
        <v>115</v>
      </c>
      <c r="AD2204" s="32" t="s">
        <v>115</v>
      </c>
      <c r="AE2204" s="32" t="s">
        <v>115</v>
      </c>
      <c r="AF2204" s="32" t="s">
        <v>115</v>
      </c>
      <c r="AG2204" s="32" t="s">
        <v>6630</v>
      </c>
      <c r="AH2204" s="32" t="s">
        <v>409</v>
      </c>
      <c r="AI2204" s="32" t="s">
        <v>6643</v>
      </c>
      <c r="AJ2204" s="32" t="s">
        <v>203</v>
      </c>
      <c r="AK2204" s="32" t="s">
        <v>203</v>
      </c>
      <c r="AL2204" s="32" t="s">
        <v>203</v>
      </c>
      <c r="AM2204" s="32">
        <v>93</v>
      </c>
      <c r="AN2204" s="32" t="s">
        <v>128</v>
      </c>
      <c r="AO2204" s="32" t="s">
        <v>129</v>
      </c>
      <c r="AP2204" s="32" t="s">
        <v>203</v>
      </c>
      <c r="AQ2204" s="32" t="s">
        <v>130</v>
      </c>
      <c r="AR2204" s="32">
        <v>2025</v>
      </c>
      <c r="AS2204" s="32" t="s">
        <v>115</v>
      </c>
      <c r="AT2204" s="32" t="b">
        <v>0</v>
      </c>
      <c r="AU2204" s="32" t="s">
        <v>115</v>
      </c>
      <c r="AV2204" s="32" t="s">
        <v>115</v>
      </c>
      <c r="AW2204" s="32" t="s">
        <v>115</v>
      </c>
      <c r="AX2204" s="32" t="b">
        <v>0</v>
      </c>
      <c r="AY2204" s="32" t="s">
        <v>203</v>
      </c>
      <c r="AZ2204" s="110" t="s">
        <v>203</v>
      </c>
      <c r="BA2204" s="32" t="s">
        <v>203</v>
      </c>
      <c r="BB2204" s="32" t="s">
        <v>203</v>
      </c>
      <c r="BC2204" s="32" t="s">
        <v>203</v>
      </c>
      <c r="BD2204" s="32" t="s">
        <v>203</v>
      </c>
      <c r="BE2204" s="32" t="s">
        <v>203</v>
      </c>
      <c r="BF2204" s="110" t="s">
        <v>203</v>
      </c>
      <c r="BG2204" s="32" t="s">
        <v>203</v>
      </c>
      <c r="BH2204" s="32" t="s">
        <v>203</v>
      </c>
      <c r="BI2204" s="32" t="s">
        <v>162</v>
      </c>
      <c r="BJ2204" s="32">
        <v>5</v>
      </c>
      <c r="BK2204" s="110">
        <v>48183</v>
      </c>
      <c r="BL2204" s="110" t="s">
        <v>115</v>
      </c>
      <c r="BM2204" s="110">
        <v>49279</v>
      </c>
      <c r="BN2204" s="32" t="s">
        <v>115</v>
      </c>
      <c r="BO2204" s="32" t="s">
        <v>115</v>
      </c>
      <c r="BP2204" s="32" t="b">
        <v>0</v>
      </c>
      <c r="BQ2204" s="116" t="s">
        <v>115</v>
      </c>
      <c r="BR2204" s="32" t="s">
        <v>134</v>
      </c>
      <c r="BS2204" s="116">
        <v>0</v>
      </c>
      <c r="BT2204" s="116">
        <v>10500</v>
      </c>
      <c r="BU2204" s="116">
        <v>0</v>
      </c>
      <c r="BV2204" s="116">
        <v>0</v>
      </c>
      <c r="BW2204" s="116">
        <v>0</v>
      </c>
      <c r="BX2204" s="116">
        <v>0</v>
      </c>
      <c r="BY2204" s="116">
        <v>0</v>
      </c>
      <c r="BZ2204" s="116">
        <v>0</v>
      </c>
      <c r="CA2204" s="116">
        <v>0</v>
      </c>
      <c r="CB2204" s="116">
        <v>0</v>
      </c>
      <c r="CC2204" s="116">
        <v>500</v>
      </c>
      <c r="CD2204" s="116">
        <v>1000</v>
      </c>
      <c r="CE2204" s="116">
        <v>0</v>
      </c>
      <c r="CF2204" s="32" t="s">
        <v>135</v>
      </c>
      <c r="CG2204" s="32" t="s">
        <v>136</v>
      </c>
      <c r="CH2204" s="32" t="s">
        <v>115</v>
      </c>
      <c r="CI2204" s="116">
        <v>0</v>
      </c>
      <c r="CJ2204" s="116">
        <v>0</v>
      </c>
      <c r="CK2204" s="116">
        <v>0</v>
      </c>
      <c r="CL2204" s="116">
        <v>0</v>
      </c>
      <c r="CM2204" s="116">
        <v>0</v>
      </c>
      <c r="CN2204" s="116">
        <v>0</v>
      </c>
      <c r="CO2204" s="113">
        <v>0</v>
      </c>
      <c r="CP2204" s="32" t="s">
        <v>134</v>
      </c>
      <c r="CQ2204" s="32" t="s">
        <v>115</v>
      </c>
      <c r="CR2204" s="32" t="s">
        <v>279</v>
      </c>
      <c r="CS2204" s="32" t="s">
        <v>115</v>
      </c>
      <c r="CT2204" s="113">
        <v>0</v>
      </c>
      <c r="CU2204" s="113">
        <v>1</v>
      </c>
      <c r="CV2204" s="33" t="s">
        <v>1936</v>
      </c>
    </row>
    <row r="2205" spans="2:100">
      <c r="B2205" s="123">
        <v>2201</v>
      </c>
      <c r="C2205" s="124" t="s">
        <v>6644</v>
      </c>
      <c r="D2205" s="128"/>
      <c r="E2205" s="128"/>
      <c r="F2205" s="32" t="s">
        <v>6645</v>
      </c>
      <c r="G2205" s="32" t="s">
        <v>6646</v>
      </c>
      <c r="H2205" s="32" t="s">
        <v>1498</v>
      </c>
      <c r="I2205" s="32" t="s">
        <v>189</v>
      </c>
      <c r="J2205" s="32" t="s">
        <v>115</v>
      </c>
      <c r="K2205" s="32" t="s">
        <v>115</v>
      </c>
      <c r="L2205" s="32" t="s">
        <v>404</v>
      </c>
      <c r="M2205" s="32" t="s">
        <v>5235</v>
      </c>
      <c r="N2205" s="32" t="s">
        <v>115</v>
      </c>
      <c r="O2205" s="32" t="s">
        <v>115</v>
      </c>
      <c r="P2205" s="110">
        <v>45861</v>
      </c>
      <c r="Q2205" s="32">
        <v>98</v>
      </c>
      <c r="R2205" s="32" t="s">
        <v>220</v>
      </c>
      <c r="S2205" s="32" t="s">
        <v>203</v>
      </c>
      <c r="T2205" s="32" t="s">
        <v>203</v>
      </c>
      <c r="U2205" s="32" t="s">
        <v>518</v>
      </c>
      <c r="V2205" s="32" t="s">
        <v>1512</v>
      </c>
      <c r="W2205" s="32" t="b">
        <v>0</v>
      </c>
      <c r="X2205" s="32" t="s">
        <v>115</v>
      </c>
      <c r="Y2205" s="128"/>
      <c r="Z2205" s="119">
        <v>6</v>
      </c>
      <c r="AA2205" s="119" t="s">
        <v>115</v>
      </c>
      <c r="AB2205" s="32">
        <v>60</v>
      </c>
      <c r="AC2205" s="32" t="s">
        <v>115</v>
      </c>
      <c r="AD2205" s="32" t="s">
        <v>115</v>
      </c>
      <c r="AE2205" s="32" t="s">
        <v>115</v>
      </c>
      <c r="AF2205" s="32" t="s">
        <v>115</v>
      </c>
      <c r="AG2205" s="32" t="s">
        <v>6630</v>
      </c>
      <c r="AH2205" s="32" t="s">
        <v>409</v>
      </c>
      <c r="AI2205" s="32" t="s">
        <v>6647</v>
      </c>
      <c r="AJ2205" s="32" t="s">
        <v>203</v>
      </c>
      <c r="AK2205" s="32" t="s">
        <v>203</v>
      </c>
      <c r="AL2205" s="32" t="s">
        <v>203</v>
      </c>
      <c r="AM2205" s="32">
        <v>93</v>
      </c>
      <c r="AN2205" s="32" t="s">
        <v>128</v>
      </c>
      <c r="AO2205" s="32" t="s">
        <v>129</v>
      </c>
      <c r="AP2205" s="32" t="s">
        <v>203</v>
      </c>
      <c r="AQ2205" s="32" t="s">
        <v>130</v>
      </c>
      <c r="AR2205" s="32">
        <v>2025</v>
      </c>
      <c r="AS2205" s="32" t="s">
        <v>115</v>
      </c>
      <c r="AT2205" s="32" t="b">
        <v>0</v>
      </c>
      <c r="AU2205" s="32" t="s">
        <v>115</v>
      </c>
      <c r="AV2205" s="32" t="s">
        <v>115</v>
      </c>
      <c r="AW2205" s="32" t="s">
        <v>115</v>
      </c>
      <c r="AX2205" s="32" t="b">
        <v>0</v>
      </c>
      <c r="AY2205" s="32" t="s">
        <v>203</v>
      </c>
      <c r="AZ2205" s="110" t="s">
        <v>203</v>
      </c>
      <c r="BA2205" s="32" t="s">
        <v>203</v>
      </c>
      <c r="BB2205" s="32" t="s">
        <v>203</v>
      </c>
      <c r="BC2205" s="32" t="s">
        <v>203</v>
      </c>
      <c r="BD2205" s="32" t="s">
        <v>203</v>
      </c>
      <c r="BE2205" s="32" t="s">
        <v>203</v>
      </c>
      <c r="BF2205" s="110" t="s">
        <v>203</v>
      </c>
      <c r="BG2205" s="32" t="s">
        <v>203</v>
      </c>
      <c r="BH2205" s="32" t="s">
        <v>203</v>
      </c>
      <c r="BI2205" s="32" t="s">
        <v>162</v>
      </c>
      <c r="BJ2205" s="32">
        <v>5</v>
      </c>
      <c r="BK2205" s="110">
        <v>48183</v>
      </c>
      <c r="BL2205" s="110" t="s">
        <v>115</v>
      </c>
      <c r="BM2205" s="110">
        <v>49279</v>
      </c>
      <c r="BN2205" s="32" t="s">
        <v>115</v>
      </c>
      <c r="BO2205" s="32" t="s">
        <v>115</v>
      </c>
      <c r="BP2205" s="32" t="b">
        <v>0</v>
      </c>
      <c r="BQ2205" s="116" t="s">
        <v>115</v>
      </c>
      <c r="BR2205" s="32" t="s">
        <v>134</v>
      </c>
      <c r="BS2205" s="116">
        <v>0</v>
      </c>
      <c r="BT2205" s="116">
        <v>8000</v>
      </c>
      <c r="BU2205" s="116">
        <v>0</v>
      </c>
      <c r="BV2205" s="116">
        <v>0</v>
      </c>
      <c r="BW2205" s="116">
        <v>0</v>
      </c>
      <c r="BX2205" s="116">
        <v>0</v>
      </c>
      <c r="BY2205" s="116">
        <v>0</v>
      </c>
      <c r="BZ2205" s="116">
        <v>0</v>
      </c>
      <c r="CA2205" s="116">
        <v>0</v>
      </c>
      <c r="CB2205" s="116">
        <v>0</v>
      </c>
      <c r="CC2205" s="116">
        <v>500</v>
      </c>
      <c r="CD2205" s="116">
        <v>1000</v>
      </c>
      <c r="CE2205" s="116">
        <v>0</v>
      </c>
      <c r="CF2205" s="32" t="s">
        <v>135</v>
      </c>
      <c r="CG2205" s="32" t="s">
        <v>136</v>
      </c>
      <c r="CH2205" s="32" t="s">
        <v>115</v>
      </c>
      <c r="CI2205" s="116">
        <v>0</v>
      </c>
      <c r="CJ2205" s="116">
        <v>0</v>
      </c>
      <c r="CK2205" s="116">
        <v>0</v>
      </c>
      <c r="CL2205" s="116">
        <v>0</v>
      </c>
      <c r="CM2205" s="116">
        <v>0</v>
      </c>
      <c r="CN2205" s="116">
        <v>0</v>
      </c>
      <c r="CO2205" s="113">
        <v>0</v>
      </c>
      <c r="CP2205" s="32" t="s">
        <v>134</v>
      </c>
      <c r="CQ2205" s="32" t="s">
        <v>115</v>
      </c>
      <c r="CR2205" s="32" t="s">
        <v>279</v>
      </c>
      <c r="CS2205" s="32" t="s">
        <v>115</v>
      </c>
      <c r="CT2205" s="113">
        <v>0</v>
      </c>
      <c r="CU2205" s="113">
        <v>1</v>
      </c>
      <c r="CV2205" s="33" t="s">
        <v>1936</v>
      </c>
    </row>
    <row r="2206" spans="2:100">
      <c r="B2206" s="123">
        <v>2202</v>
      </c>
      <c r="C2206" s="124" t="s">
        <v>6648</v>
      </c>
      <c r="D2206" s="128"/>
      <c r="E2206" s="128"/>
      <c r="F2206" s="32" t="s">
        <v>4886</v>
      </c>
      <c r="G2206" s="32" t="s">
        <v>6649</v>
      </c>
      <c r="H2206" s="32" t="s">
        <v>1498</v>
      </c>
      <c r="I2206" s="32" t="s">
        <v>189</v>
      </c>
      <c r="J2206" s="32" t="s">
        <v>115</v>
      </c>
      <c r="K2206" s="32" t="s">
        <v>115</v>
      </c>
      <c r="L2206" s="32" t="s">
        <v>404</v>
      </c>
      <c r="M2206" s="32" t="s">
        <v>5235</v>
      </c>
      <c r="N2206" s="32" t="s">
        <v>115</v>
      </c>
      <c r="O2206" s="32" t="s">
        <v>115</v>
      </c>
      <c r="P2206" s="110">
        <v>45887</v>
      </c>
      <c r="Q2206" s="32">
        <v>124</v>
      </c>
      <c r="R2206" s="32" t="s">
        <v>220</v>
      </c>
      <c r="S2206" s="32" t="s">
        <v>203</v>
      </c>
      <c r="T2206" s="32" t="s">
        <v>203</v>
      </c>
      <c r="U2206" s="32" t="s">
        <v>1574</v>
      </c>
      <c r="V2206" s="32" t="s">
        <v>1512</v>
      </c>
      <c r="W2206" s="32" t="b">
        <v>0</v>
      </c>
      <c r="X2206" s="32" t="s">
        <v>115</v>
      </c>
      <c r="Y2206" s="128"/>
      <c r="Z2206" s="119">
        <v>2.7</v>
      </c>
      <c r="AA2206" s="119" t="s">
        <v>115</v>
      </c>
      <c r="AB2206" s="32">
        <v>60</v>
      </c>
      <c r="AC2206" s="32" t="s">
        <v>115</v>
      </c>
      <c r="AD2206" s="32" t="s">
        <v>115</v>
      </c>
      <c r="AE2206" s="32" t="s">
        <v>115</v>
      </c>
      <c r="AF2206" s="32" t="s">
        <v>115</v>
      </c>
      <c r="AG2206" s="32" t="s">
        <v>577</v>
      </c>
      <c r="AH2206" s="32" t="s">
        <v>409</v>
      </c>
      <c r="AI2206" s="32" t="s">
        <v>6650</v>
      </c>
      <c r="AJ2206" s="32" t="s">
        <v>203</v>
      </c>
      <c r="AK2206" s="32" t="s">
        <v>203</v>
      </c>
      <c r="AL2206" s="32" t="s">
        <v>203</v>
      </c>
      <c r="AM2206" s="32">
        <v>93</v>
      </c>
      <c r="AN2206" s="32" t="s">
        <v>128</v>
      </c>
      <c r="AO2206" s="32" t="s">
        <v>129</v>
      </c>
      <c r="AP2206" s="32" t="s">
        <v>203</v>
      </c>
      <c r="AQ2206" s="32" t="s">
        <v>130</v>
      </c>
      <c r="AR2206" s="32">
        <v>2025</v>
      </c>
      <c r="AS2206" s="32" t="s">
        <v>115</v>
      </c>
      <c r="AT2206" s="32" t="b">
        <v>0</v>
      </c>
      <c r="AU2206" s="32" t="s">
        <v>115</v>
      </c>
      <c r="AV2206" s="32" t="s">
        <v>115</v>
      </c>
      <c r="AW2206" s="32" t="s">
        <v>115</v>
      </c>
      <c r="AX2206" s="32" t="b">
        <v>0</v>
      </c>
      <c r="AY2206" s="32" t="s">
        <v>203</v>
      </c>
      <c r="AZ2206" s="110" t="s">
        <v>203</v>
      </c>
      <c r="BA2206" s="32" t="s">
        <v>203</v>
      </c>
      <c r="BB2206" s="32" t="s">
        <v>203</v>
      </c>
      <c r="BC2206" s="32" t="s">
        <v>203</v>
      </c>
      <c r="BD2206" s="32" t="s">
        <v>203</v>
      </c>
      <c r="BE2206" s="32" t="s">
        <v>203</v>
      </c>
      <c r="BF2206" s="110" t="s">
        <v>203</v>
      </c>
      <c r="BG2206" s="32" t="s">
        <v>203</v>
      </c>
      <c r="BH2206" s="32" t="s">
        <v>203</v>
      </c>
      <c r="BI2206" s="32" t="s">
        <v>162</v>
      </c>
      <c r="BJ2206" s="32">
        <v>5</v>
      </c>
      <c r="BK2206" s="110">
        <v>48549</v>
      </c>
      <c r="BL2206" s="110" t="s">
        <v>115</v>
      </c>
      <c r="BM2206" s="110">
        <v>48914</v>
      </c>
      <c r="BN2206" s="32" t="s">
        <v>115</v>
      </c>
      <c r="BO2206" s="32" t="s">
        <v>115</v>
      </c>
      <c r="BP2206" s="32" t="b">
        <v>0</v>
      </c>
      <c r="BQ2206" s="116" t="s">
        <v>115</v>
      </c>
      <c r="BR2206" s="32" t="s">
        <v>134</v>
      </c>
      <c r="BS2206" s="116">
        <v>0</v>
      </c>
      <c r="BT2206" s="116">
        <v>1000</v>
      </c>
      <c r="BU2206" s="116">
        <v>0</v>
      </c>
      <c r="BV2206" s="116">
        <v>0</v>
      </c>
      <c r="BW2206" s="116">
        <v>0</v>
      </c>
      <c r="BX2206" s="116">
        <v>0</v>
      </c>
      <c r="BY2206" s="116">
        <v>0</v>
      </c>
      <c r="BZ2206" s="116">
        <v>0</v>
      </c>
      <c r="CA2206" s="116">
        <v>0</v>
      </c>
      <c r="CB2206" s="116">
        <v>0</v>
      </c>
      <c r="CC2206" s="116">
        <v>0</v>
      </c>
      <c r="CD2206" s="116">
        <v>500</v>
      </c>
      <c r="CE2206" s="116">
        <v>0</v>
      </c>
      <c r="CF2206" s="32" t="s">
        <v>135</v>
      </c>
      <c r="CG2206" s="32" t="s">
        <v>136</v>
      </c>
      <c r="CH2206" s="32" t="s">
        <v>115</v>
      </c>
      <c r="CI2206" s="116">
        <v>0</v>
      </c>
      <c r="CJ2206" s="116">
        <v>0</v>
      </c>
      <c r="CK2206" s="116">
        <v>0</v>
      </c>
      <c r="CL2206" s="116">
        <v>0</v>
      </c>
      <c r="CM2206" s="116">
        <v>0</v>
      </c>
      <c r="CN2206" s="116">
        <v>0</v>
      </c>
      <c r="CO2206" s="113">
        <v>0</v>
      </c>
      <c r="CP2206" s="32" t="s">
        <v>134</v>
      </c>
      <c r="CQ2206" s="32" t="s">
        <v>115</v>
      </c>
      <c r="CR2206" s="32" t="s">
        <v>279</v>
      </c>
      <c r="CS2206" s="32" t="s">
        <v>115</v>
      </c>
      <c r="CT2206" s="113">
        <v>0</v>
      </c>
      <c r="CU2206" s="113">
        <v>1</v>
      </c>
      <c r="CV2206" s="33" t="s">
        <v>1936</v>
      </c>
    </row>
    <row r="2207" spans="2:100">
      <c r="B2207" s="123">
        <v>2203</v>
      </c>
      <c r="C2207" s="124" t="s">
        <v>6651</v>
      </c>
      <c r="D2207" s="128"/>
      <c r="E2207" s="128"/>
      <c r="F2207" s="32" t="s">
        <v>589</v>
      </c>
      <c r="G2207" s="32" t="s">
        <v>6652</v>
      </c>
      <c r="H2207" s="32" t="s">
        <v>1498</v>
      </c>
      <c r="I2207" s="32" t="s">
        <v>189</v>
      </c>
      <c r="J2207" s="32" t="s">
        <v>115</v>
      </c>
      <c r="K2207" s="32" t="s">
        <v>115</v>
      </c>
      <c r="L2207" s="32" t="s">
        <v>404</v>
      </c>
      <c r="M2207" s="32" t="s">
        <v>5235</v>
      </c>
      <c r="N2207" s="32" t="s">
        <v>115</v>
      </c>
      <c r="O2207" s="32" t="s">
        <v>115</v>
      </c>
      <c r="P2207" s="110">
        <v>45905</v>
      </c>
      <c r="Q2207" s="32">
        <v>106</v>
      </c>
      <c r="R2207" s="32" t="s">
        <v>220</v>
      </c>
      <c r="S2207" s="32" t="s">
        <v>203</v>
      </c>
      <c r="T2207" s="32" t="s">
        <v>203</v>
      </c>
      <c r="U2207" s="32" t="s">
        <v>214</v>
      </c>
      <c r="V2207" s="32" t="s">
        <v>122</v>
      </c>
      <c r="W2207" s="32" t="b">
        <v>0</v>
      </c>
      <c r="X2207" s="32" t="s">
        <v>115</v>
      </c>
      <c r="Y2207" s="128"/>
      <c r="Z2207" s="119">
        <v>19.600000000000001</v>
      </c>
      <c r="AA2207" s="119" t="s">
        <v>115</v>
      </c>
      <c r="AB2207" s="32">
        <v>70</v>
      </c>
      <c r="AC2207" s="32" t="s">
        <v>115</v>
      </c>
      <c r="AD2207" s="32" t="s">
        <v>115</v>
      </c>
      <c r="AE2207" s="32" t="s">
        <v>115</v>
      </c>
      <c r="AF2207" s="32" t="s">
        <v>115</v>
      </c>
      <c r="AG2207" s="32" t="s">
        <v>6653</v>
      </c>
      <c r="AH2207" s="32" t="s">
        <v>409</v>
      </c>
      <c r="AI2207" s="32" t="s">
        <v>6654</v>
      </c>
      <c r="AJ2207" s="32" t="s">
        <v>203</v>
      </c>
      <c r="AK2207" s="32" t="s">
        <v>203</v>
      </c>
      <c r="AL2207" s="32" t="s">
        <v>203</v>
      </c>
      <c r="AM2207" s="32">
        <v>93</v>
      </c>
      <c r="AN2207" s="32" t="s">
        <v>128</v>
      </c>
      <c r="AO2207" s="32" t="s">
        <v>129</v>
      </c>
      <c r="AP2207" s="32" t="s">
        <v>203</v>
      </c>
      <c r="AQ2207" s="32" t="s">
        <v>130</v>
      </c>
      <c r="AR2207" s="32">
        <v>2025</v>
      </c>
      <c r="AS2207" s="32" t="s">
        <v>115</v>
      </c>
      <c r="AT2207" s="32" t="b">
        <v>0</v>
      </c>
      <c r="AU2207" s="32" t="s">
        <v>115</v>
      </c>
      <c r="AV2207" s="32" t="s">
        <v>115</v>
      </c>
      <c r="AW2207" s="32" t="s">
        <v>115</v>
      </c>
      <c r="AX2207" s="32" t="b">
        <v>0</v>
      </c>
      <c r="AY2207" s="32" t="s">
        <v>203</v>
      </c>
      <c r="AZ2207" s="110" t="s">
        <v>203</v>
      </c>
      <c r="BA2207" s="32" t="s">
        <v>203</v>
      </c>
      <c r="BB2207" s="32" t="s">
        <v>203</v>
      </c>
      <c r="BC2207" s="32" t="s">
        <v>203</v>
      </c>
      <c r="BD2207" s="32" t="s">
        <v>203</v>
      </c>
      <c r="BE2207" s="32" t="s">
        <v>203</v>
      </c>
      <c r="BF2207" s="110" t="s">
        <v>203</v>
      </c>
      <c r="BG2207" s="32" t="s">
        <v>203</v>
      </c>
      <c r="BH2207" s="32" t="s">
        <v>203</v>
      </c>
      <c r="BI2207" s="32" t="s">
        <v>162</v>
      </c>
      <c r="BJ2207" s="32">
        <v>5</v>
      </c>
      <c r="BK2207" s="110">
        <v>48549</v>
      </c>
      <c r="BL2207" s="110" t="s">
        <v>115</v>
      </c>
      <c r="BM2207" s="110">
        <v>49644</v>
      </c>
      <c r="BN2207" s="32" t="s">
        <v>115</v>
      </c>
      <c r="BO2207" s="32" t="s">
        <v>115</v>
      </c>
      <c r="BP2207" s="32" t="b">
        <v>0</v>
      </c>
      <c r="BQ2207" s="116" t="s">
        <v>115</v>
      </c>
      <c r="BR2207" s="32" t="s">
        <v>134</v>
      </c>
      <c r="BS2207" s="116">
        <v>0</v>
      </c>
      <c r="BT2207" s="116">
        <v>2500</v>
      </c>
      <c r="BU2207" s="116">
        <v>0</v>
      </c>
      <c r="BV2207" s="116">
        <v>0</v>
      </c>
      <c r="BW2207" s="116">
        <v>0</v>
      </c>
      <c r="BX2207" s="116">
        <v>0</v>
      </c>
      <c r="BY2207" s="116">
        <v>0</v>
      </c>
      <c r="BZ2207" s="116">
        <v>0</v>
      </c>
      <c r="CA2207" s="116">
        <v>0</v>
      </c>
      <c r="CB2207" s="116">
        <v>0</v>
      </c>
      <c r="CC2207" s="116">
        <v>0</v>
      </c>
      <c r="CD2207" s="116">
        <v>500</v>
      </c>
      <c r="CE2207" s="116">
        <v>0</v>
      </c>
      <c r="CF2207" s="32" t="s">
        <v>135</v>
      </c>
      <c r="CG2207" s="32" t="s">
        <v>136</v>
      </c>
      <c r="CH2207" s="32" t="s">
        <v>115</v>
      </c>
      <c r="CI2207" s="116">
        <v>0</v>
      </c>
      <c r="CJ2207" s="116">
        <v>0</v>
      </c>
      <c r="CK2207" s="116">
        <v>0</v>
      </c>
      <c r="CL2207" s="116">
        <v>0</v>
      </c>
      <c r="CM2207" s="116">
        <v>0</v>
      </c>
      <c r="CN2207" s="116">
        <v>0</v>
      </c>
      <c r="CO2207" s="113">
        <v>0</v>
      </c>
      <c r="CP2207" s="32" t="s">
        <v>134</v>
      </c>
      <c r="CQ2207" s="32" t="s">
        <v>115</v>
      </c>
      <c r="CR2207" s="32" t="s">
        <v>279</v>
      </c>
      <c r="CS2207" s="32" t="s">
        <v>115</v>
      </c>
      <c r="CT2207" s="113">
        <v>0</v>
      </c>
      <c r="CU2207" s="113">
        <v>1</v>
      </c>
      <c r="CV2207" s="33" t="s">
        <v>1936</v>
      </c>
    </row>
    <row r="2208" spans="2:100">
      <c r="B2208" s="31">
        <v>2204</v>
      </c>
      <c r="C2208" s="32" t="s">
        <v>6655</v>
      </c>
      <c r="D2208" s="128"/>
      <c r="E2208" s="128"/>
      <c r="F2208" s="32" t="s">
        <v>115</v>
      </c>
      <c r="G2208" s="32" t="s">
        <v>6656</v>
      </c>
      <c r="H2208" s="32" t="s">
        <v>1841</v>
      </c>
      <c r="I2208" s="32" t="s">
        <v>189</v>
      </c>
      <c r="J2208" s="32" t="s">
        <v>115</v>
      </c>
      <c r="K2208" s="32" t="s">
        <v>115</v>
      </c>
      <c r="L2208" s="32" t="s">
        <v>404</v>
      </c>
      <c r="M2208" s="32" t="s">
        <v>6657</v>
      </c>
      <c r="N2208" s="32" t="s">
        <v>115</v>
      </c>
      <c r="O2208" s="32" t="s">
        <v>115</v>
      </c>
      <c r="P2208" s="110" t="s">
        <v>115</v>
      </c>
      <c r="Q2208" s="32" t="s">
        <v>115</v>
      </c>
      <c r="R2208" s="32" t="s">
        <v>115</v>
      </c>
      <c r="S2208" s="32" t="s">
        <v>121</v>
      </c>
      <c r="T2208" s="32" t="s">
        <v>115</v>
      </c>
      <c r="U2208" s="32" t="s">
        <v>115</v>
      </c>
      <c r="V2208" s="32" t="s">
        <v>1512</v>
      </c>
      <c r="W2208" s="32" t="s">
        <v>123</v>
      </c>
      <c r="X2208" s="32" t="s">
        <v>115</v>
      </c>
      <c r="Y2208" s="128"/>
      <c r="Z2208" s="119" t="s">
        <v>115</v>
      </c>
      <c r="AA2208" s="119" t="s">
        <v>115</v>
      </c>
      <c r="AB2208" s="32" t="s">
        <v>115</v>
      </c>
      <c r="AC2208" s="32" t="s">
        <v>115</v>
      </c>
      <c r="AD2208" s="32" t="s">
        <v>6658</v>
      </c>
      <c r="AE2208" s="32" t="s">
        <v>115</v>
      </c>
      <c r="AF2208" s="32" t="s">
        <v>244</v>
      </c>
      <c r="AG2208" s="32" t="s">
        <v>4826</v>
      </c>
      <c r="AH2208" s="32" t="s">
        <v>422</v>
      </c>
      <c r="AI2208" s="32">
        <v>5513326</v>
      </c>
      <c r="AJ2208" s="32" t="s">
        <v>115</v>
      </c>
      <c r="AK2208" s="32" t="s">
        <v>115</v>
      </c>
      <c r="AL2208" s="32" t="s">
        <v>115</v>
      </c>
      <c r="AM2208" s="32">
        <v>93</v>
      </c>
      <c r="AN2208" s="32" t="s">
        <v>128</v>
      </c>
      <c r="AO2208" s="32" t="s">
        <v>129</v>
      </c>
      <c r="AP2208" s="32" t="s">
        <v>115</v>
      </c>
      <c r="AQ2208" s="32" t="s">
        <v>130</v>
      </c>
      <c r="AR2208" s="32">
        <v>2014</v>
      </c>
      <c r="AS2208" s="32" t="s">
        <v>115</v>
      </c>
      <c r="AT2208" s="32" t="b">
        <v>0</v>
      </c>
      <c r="AU2208" s="32" t="s">
        <v>115</v>
      </c>
      <c r="AV2208" s="32" t="s">
        <v>115</v>
      </c>
      <c r="AW2208" s="32" t="s">
        <v>115</v>
      </c>
      <c r="AX2208" s="32" t="b">
        <v>0</v>
      </c>
      <c r="AY2208" s="32" t="s">
        <v>115</v>
      </c>
      <c r="AZ2208" s="110" t="s">
        <v>115</v>
      </c>
      <c r="BA2208" s="32" t="s">
        <v>115</v>
      </c>
      <c r="BB2208" s="32" t="s">
        <v>115</v>
      </c>
      <c r="BC2208" s="32" t="s">
        <v>115</v>
      </c>
      <c r="BD2208" s="32" t="s">
        <v>115</v>
      </c>
      <c r="BE2208" s="32" t="s">
        <v>115</v>
      </c>
      <c r="BF2208" s="110" t="s">
        <v>115</v>
      </c>
      <c r="BG2208" s="32" t="s">
        <v>131</v>
      </c>
      <c r="BH2208" s="32" t="s">
        <v>115</v>
      </c>
      <c r="BI2208" s="32" t="s">
        <v>132</v>
      </c>
      <c r="BJ2208" s="32" t="s">
        <v>115</v>
      </c>
      <c r="BK2208" s="110" t="s">
        <v>115</v>
      </c>
      <c r="BL2208" s="110" t="s">
        <v>115</v>
      </c>
      <c r="BM2208" s="110" t="s">
        <v>133</v>
      </c>
      <c r="BN2208" s="32" t="s">
        <v>115</v>
      </c>
      <c r="BO2208" s="32" t="s">
        <v>115</v>
      </c>
      <c r="BP2208" s="32" t="b">
        <v>1</v>
      </c>
      <c r="BQ2208" s="116" t="s">
        <v>115</v>
      </c>
      <c r="BR2208" s="32" t="s">
        <v>134</v>
      </c>
      <c r="BS2208" s="116">
        <v>45629.679499999998</v>
      </c>
      <c r="BT2208" s="116">
        <v>45629.679499999998</v>
      </c>
      <c r="BU2208" s="116">
        <v>6587.7584999999999</v>
      </c>
      <c r="BV2208" s="116">
        <v>9635.3117999999995</v>
      </c>
      <c r="BW2208" s="116">
        <v>8011.4346999999998</v>
      </c>
      <c r="BX2208" s="116">
        <v>3193.1280000000002</v>
      </c>
      <c r="BY2208" s="116">
        <v>2276.9342999999999</v>
      </c>
      <c r="BZ2208" s="116">
        <v>0</v>
      </c>
      <c r="CA2208" s="116">
        <v>0</v>
      </c>
      <c r="CB2208" s="116">
        <v>0</v>
      </c>
      <c r="CC2208" s="116">
        <v>0</v>
      </c>
      <c r="CD2208" s="116">
        <v>0</v>
      </c>
      <c r="CE2208" s="116">
        <v>43352.745199999998</v>
      </c>
      <c r="CF2208" s="32" t="s">
        <v>135</v>
      </c>
      <c r="CG2208" s="32" t="s">
        <v>136</v>
      </c>
      <c r="CH2208" s="32" t="s">
        <v>137</v>
      </c>
      <c r="CI2208" s="116">
        <v>3009.0081399999985</v>
      </c>
      <c r="CJ2208" s="116">
        <v>4607.1285699999999</v>
      </c>
      <c r="CK2208" s="116">
        <v>8122.2675999999919</v>
      </c>
      <c r="CL2208" s="116">
        <v>6611.5609199999981</v>
      </c>
      <c r="CM2208" s="116">
        <v>2690.4791</v>
      </c>
      <c r="CN2208" s="116">
        <v>1545.9444700000006</v>
      </c>
      <c r="CO2208" s="113">
        <v>0</v>
      </c>
      <c r="CP2208" s="32" t="s">
        <v>134</v>
      </c>
      <c r="CQ2208" s="32" t="s">
        <v>115</v>
      </c>
      <c r="CR2208" s="32" t="s">
        <v>134</v>
      </c>
      <c r="CS2208" s="32" t="s">
        <v>115</v>
      </c>
      <c r="CT2208" s="113">
        <v>0.3427</v>
      </c>
      <c r="CU2208" s="113">
        <v>0.6573</v>
      </c>
      <c r="CV2208" s="33" t="s">
        <v>4836</v>
      </c>
    </row>
    <row r="2209" spans="2:100">
      <c r="B2209" s="34">
        <v>2205</v>
      </c>
      <c r="C2209" s="35" t="s">
        <v>6659</v>
      </c>
      <c r="D2209" s="130"/>
      <c r="E2209" s="130"/>
      <c r="F2209" s="35" t="s">
        <v>115</v>
      </c>
      <c r="G2209" s="35" t="s">
        <v>6660</v>
      </c>
      <c r="H2209" s="35" t="s">
        <v>1841</v>
      </c>
      <c r="I2209" s="35" t="s">
        <v>189</v>
      </c>
      <c r="J2209" s="35" t="s">
        <v>115</v>
      </c>
      <c r="K2209" s="35" t="s">
        <v>115</v>
      </c>
      <c r="L2209" s="35" t="s">
        <v>404</v>
      </c>
      <c r="M2209" s="35" t="s">
        <v>6657</v>
      </c>
      <c r="N2209" s="35" t="s">
        <v>115</v>
      </c>
      <c r="O2209" s="35" t="s">
        <v>115</v>
      </c>
      <c r="P2209" s="111" t="s">
        <v>115</v>
      </c>
      <c r="Q2209" s="35" t="s">
        <v>115</v>
      </c>
      <c r="R2209" s="35" t="s">
        <v>115</v>
      </c>
      <c r="S2209" s="35" t="s">
        <v>121</v>
      </c>
      <c r="T2209" s="35" t="s">
        <v>115</v>
      </c>
      <c r="U2209" s="35" t="s">
        <v>115</v>
      </c>
      <c r="V2209" s="35" t="s">
        <v>1512</v>
      </c>
      <c r="W2209" s="35" t="s">
        <v>123</v>
      </c>
      <c r="X2209" s="35" t="s">
        <v>115</v>
      </c>
      <c r="Y2209" s="130"/>
      <c r="Z2209" s="120" t="s">
        <v>115</v>
      </c>
      <c r="AA2209" s="120" t="s">
        <v>115</v>
      </c>
      <c r="AB2209" s="35" t="s">
        <v>115</v>
      </c>
      <c r="AC2209" s="35" t="s">
        <v>115</v>
      </c>
      <c r="AD2209" s="35" t="s">
        <v>115</v>
      </c>
      <c r="AE2209" s="35" t="s">
        <v>115</v>
      </c>
      <c r="AF2209" s="35" t="s">
        <v>4298</v>
      </c>
      <c r="AG2209" s="35" t="s">
        <v>4826</v>
      </c>
      <c r="AH2209" s="35" t="s">
        <v>115</v>
      </c>
      <c r="AI2209" s="35">
        <v>5513327</v>
      </c>
      <c r="AJ2209" s="35" t="s">
        <v>115</v>
      </c>
      <c r="AK2209" s="35" t="s">
        <v>115</v>
      </c>
      <c r="AL2209" s="35" t="s">
        <v>115</v>
      </c>
      <c r="AM2209" s="35">
        <v>93</v>
      </c>
      <c r="AN2209" s="35" t="s">
        <v>128</v>
      </c>
      <c r="AO2209" s="35" t="s">
        <v>129</v>
      </c>
      <c r="AP2209" s="35" t="s">
        <v>115</v>
      </c>
      <c r="AQ2209" s="35" t="s">
        <v>130</v>
      </c>
      <c r="AR2209" s="35">
        <v>2014</v>
      </c>
      <c r="AS2209" s="35" t="s">
        <v>115</v>
      </c>
      <c r="AT2209" s="35" t="b">
        <v>0</v>
      </c>
      <c r="AU2209" s="35" t="s">
        <v>115</v>
      </c>
      <c r="AV2209" s="35" t="s">
        <v>115</v>
      </c>
      <c r="AW2209" s="35" t="s">
        <v>115</v>
      </c>
      <c r="AX2209" s="35" t="b">
        <v>0</v>
      </c>
      <c r="AY2209" s="35" t="s">
        <v>115</v>
      </c>
      <c r="AZ2209" s="111" t="s">
        <v>115</v>
      </c>
      <c r="BA2209" s="35" t="s">
        <v>115</v>
      </c>
      <c r="BB2209" s="35" t="s">
        <v>115</v>
      </c>
      <c r="BC2209" s="35" t="s">
        <v>115</v>
      </c>
      <c r="BD2209" s="35" t="s">
        <v>115</v>
      </c>
      <c r="BE2209" s="35" t="s">
        <v>115</v>
      </c>
      <c r="BF2209" s="111" t="s">
        <v>115</v>
      </c>
      <c r="BG2209" s="35" t="s">
        <v>131</v>
      </c>
      <c r="BH2209" s="35" t="s">
        <v>115</v>
      </c>
      <c r="BI2209" s="35" t="s">
        <v>132</v>
      </c>
      <c r="BJ2209" s="35" t="s">
        <v>115</v>
      </c>
      <c r="BK2209" s="111" t="s">
        <v>115</v>
      </c>
      <c r="BL2209" s="111" t="s">
        <v>115</v>
      </c>
      <c r="BM2209" s="111" t="s">
        <v>133</v>
      </c>
      <c r="BN2209" s="35" t="s">
        <v>115</v>
      </c>
      <c r="BO2209" s="35" t="s">
        <v>115</v>
      </c>
      <c r="BP2209" s="35" t="b">
        <v>1</v>
      </c>
      <c r="BQ2209" s="117" t="s">
        <v>115</v>
      </c>
      <c r="BR2209" s="35" t="s">
        <v>134</v>
      </c>
      <c r="BS2209" s="117">
        <v>3694.0077000000001</v>
      </c>
      <c r="BT2209" s="117">
        <v>3694.0077000000001</v>
      </c>
      <c r="BU2209" s="117">
        <v>41.442799999999998</v>
      </c>
      <c r="BV2209" s="117">
        <v>444.32380000000001</v>
      </c>
      <c r="BW2209" s="117">
        <v>896.71910000000003</v>
      </c>
      <c r="BX2209" s="117">
        <v>190.1242</v>
      </c>
      <c r="BY2209" s="117">
        <v>157.40559999999999</v>
      </c>
      <c r="BZ2209" s="117">
        <v>0</v>
      </c>
      <c r="CA2209" s="117">
        <v>0</v>
      </c>
      <c r="CB2209" s="117">
        <v>0</v>
      </c>
      <c r="CC2209" s="117">
        <v>0</v>
      </c>
      <c r="CD2209" s="117">
        <v>0</v>
      </c>
      <c r="CE2209" s="117">
        <v>3536.6021000000001</v>
      </c>
      <c r="CF2209" s="35" t="s">
        <v>135</v>
      </c>
      <c r="CG2209" s="35" t="s">
        <v>136</v>
      </c>
      <c r="CH2209" s="35" t="s">
        <v>137</v>
      </c>
      <c r="CI2209" s="117">
        <v>-3.8187599999999984</v>
      </c>
      <c r="CJ2209" s="117">
        <v>17.043650000000003</v>
      </c>
      <c r="CK2209" s="117">
        <v>394.26191999999998</v>
      </c>
      <c r="CL2209" s="117">
        <v>827.12486999999999</v>
      </c>
      <c r="CM2209" s="117">
        <v>66.879979999999989</v>
      </c>
      <c r="CN2209" s="117">
        <v>165.62860999999998</v>
      </c>
      <c r="CO2209" s="114">
        <v>0</v>
      </c>
      <c r="CP2209" s="35" t="s">
        <v>134</v>
      </c>
      <c r="CQ2209" s="35" t="s">
        <v>115</v>
      </c>
      <c r="CR2209" s="35" t="s">
        <v>134</v>
      </c>
      <c r="CS2209" s="35" t="s">
        <v>115</v>
      </c>
      <c r="CT2209" s="114">
        <v>0.3427</v>
      </c>
      <c r="CU2209" s="114">
        <v>0.6573</v>
      </c>
      <c r="CV2209" s="36" t="s">
        <v>4836</v>
      </c>
    </row>
    <row r="2210" spans="2:100">
      <c r="B2210" s="28">
        <v>2206</v>
      </c>
      <c r="C2210" s="29" t="s">
        <v>6661</v>
      </c>
      <c r="D2210" s="129"/>
      <c r="E2210" s="129"/>
      <c r="F2210" s="29" t="s">
        <v>115</v>
      </c>
      <c r="G2210" s="29" t="s">
        <v>6662</v>
      </c>
      <c r="H2210" s="29" t="s">
        <v>1841</v>
      </c>
      <c r="I2210" s="29" t="s">
        <v>189</v>
      </c>
      <c r="J2210" s="29" t="s">
        <v>115</v>
      </c>
      <c r="K2210" s="29" t="s">
        <v>115</v>
      </c>
      <c r="L2210" s="29" t="s">
        <v>404</v>
      </c>
      <c r="M2210" s="29" t="s">
        <v>6657</v>
      </c>
      <c r="N2210" s="29" t="s">
        <v>115</v>
      </c>
      <c r="O2210" s="29" t="s">
        <v>115</v>
      </c>
      <c r="P2210" s="109" t="s">
        <v>115</v>
      </c>
      <c r="Q2210" s="29" t="s">
        <v>115</v>
      </c>
      <c r="R2210" s="29" t="s">
        <v>115</v>
      </c>
      <c r="S2210" s="29" t="s">
        <v>121</v>
      </c>
      <c r="T2210" s="29" t="s">
        <v>115</v>
      </c>
      <c r="U2210" s="29" t="s">
        <v>115</v>
      </c>
      <c r="V2210" s="29" t="s">
        <v>1512</v>
      </c>
      <c r="W2210" s="29" t="s">
        <v>123</v>
      </c>
      <c r="X2210" s="29" t="s">
        <v>2450</v>
      </c>
      <c r="Y2210" s="129"/>
      <c r="Z2210" s="118" t="s">
        <v>115</v>
      </c>
      <c r="AA2210" s="118" t="s">
        <v>115</v>
      </c>
      <c r="AB2210" s="29" t="s">
        <v>115</v>
      </c>
      <c r="AC2210" s="29" t="s">
        <v>115</v>
      </c>
      <c r="AD2210" s="29" t="s">
        <v>6658</v>
      </c>
      <c r="AE2210" s="29" t="s">
        <v>4854</v>
      </c>
      <c r="AF2210" s="29" t="s">
        <v>2728</v>
      </c>
      <c r="AG2210" s="29" t="s">
        <v>115</v>
      </c>
      <c r="AH2210" s="29" t="s">
        <v>115</v>
      </c>
      <c r="AI2210" s="29">
        <v>5517314</v>
      </c>
      <c r="AJ2210" s="29" t="s">
        <v>115</v>
      </c>
      <c r="AK2210" s="29" t="s">
        <v>115</v>
      </c>
      <c r="AL2210" s="29" t="s">
        <v>115</v>
      </c>
      <c r="AM2210" s="29">
        <v>93</v>
      </c>
      <c r="AN2210" s="29" t="s">
        <v>128</v>
      </c>
      <c r="AO2210" s="29" t="s">
        <v>129</v>
      </c>
      <c r="AP2210" s="29" t="s">
        <v>115</v>
      </c>
      <c r="AQ2210" s="29" t="s">
        <v>130</v>
      </c>
      <c r="AR2210" s="29">
        <v>2017</v>
      </c>
      <c r="AS2210" s="29" t="s">
        <v>115</v>
      </c>
      <c r="AT2210" s="29" t="b">
        <v>0</v>
      </c>
      <c r="AU2210" s="29" t="s">
        <v>115</v>
      </c>
      <c r="AV2210" s="29" t="s">
        <v>115</v>
      </c>
      <c r="AW2210" s="29" t="s">
        <v>115</v>
      </c>
      <c r="AX2210" s="29" t="b">
        <v>0</v>
      </c>
      <c r="AY2210" s="29" t="s">
        <v>115</v>
      </c>
      <c r="AZ2210" s="109" t="s">
        <v>115</v>
      </c>
      <c r="BA2210" s="29" t="s">
        <v>115</v>
      </c>
      <c r="BB2210" s="29" t="s">
        <v>115</v>
      </c>
      <c r="BC2210" s="29" t="s">
        <v>115</v>
      </c>
      <c r="BD2210" s="29" t="s">
        <v>115</v>
      </c>
      <c r="BE2210" s="29" t="s">
        <v>115</v>
      </c>
      <c r="BF2210" s="109" t="s">
        <v>115</v>
      </c>
      <c r="BG2210" s="29" t="s">
        <v>131</v>
      </c>
      <c r="BH2210" s="29" t="s">
        <v>115</v>
      </c>
      <c r="BI2210" s="29" t="s">
        <v>132</v>
      </c>
      <c r="BJ2210" s="29" t="s">
        <v>115</v>
      </c>
      <c r="BK2210" s="109" t="s">
        <v>115</v>
      </c>
      <c r="BL2210" s="109" t="s">
        <v>115</v>
      </c>
      <c r="BM2210" s="109" t="s">
        <v>133</v>
      </c>
      <c r="BN2210" s="29" t="s">
        <v>115</v>
      </c>
      <c r="BO2210" s="29" t="s">
        <v>115</v>
      </c>
      <c r="BP2210" s="29" t="b">
        <v>0</v>
      </c>
      <c r="BQ2210" s="115" t="s">
        <v>115</v>
      </c>
      <c r="BR2210" s="29" t="s">
        <v>134</v>
      </c>
      <c r="BS2210" s="115">
        <v>5772.3996999999999</v>
      </c>
      <c r="BT2210" s="115">
        <v>5772.3996999999999</v>
      </c>
      <c r="BU2210" s="115">
        <v>54.2973</v>
      </c>
      <c r="BV2210" s="115">
        <v>9.5692000000000004</v>
      </c>
      <c r="BW2210" s="115">
        <v>6.6109</v>
      </c>
      <c r="BX2210" s="115">
        <v>0</v>
      </c>
      <c r="BY2210" s="115">
        <v>0</v>
      </c>
      <c r="BZ2210" s="115">
        <v>0</v>
      </c>
      <c r="CA2210" s="115">
        <v>0</v>
      </c>
      <c r="CB2210" s="115">
        <v>0</v>
      </c>
      <c r="CC2210" s="115">
        <v>0</v>
      </c>
      <c r="CD2210" s="115">
        <v>0</v>
      </c>
      <c r="CE2210" s="115">
        <v>5772.3996999999999</v>
      </c>
      <c r="CF2210" s="29" t="s">
        <v>135</v>
      </c>
      <c r="CG2210" s="29" t="s">
        <v>136</v>
      </c>
      <c r="CH2210" s="29" t="s">
        <v>173</v>
      </c>
      <c r="CI2210" s="115">
        <v>46.71602</v>
      </c>
      <c r="CJ2210" s="115">
        <v>68.440539999999999</v>
      </c>
      <c r="CK2210" s="115">
        <v>4.8886199999999986</v>
      </c>
      <c r="CL2210" s="115">
        <v>56.95919</v>
      </c>
      <c r="CM2210" s="115">
        <v>0</v>
      </c>
      <c r="CN2210" s="115">
        <v>-4.6932</v>
      </c>
      <c r="CO2210" s="112">
        <v>0</v>
      </c>
      <c r="CP2210" s="29" t="s">
        <v>134</v>
      </c>
      <c r="CQ2210" s="29" t="s">
        <v>115</v>
      </c>
      <c r="CR2210" s="29" t="s">
        <v>134</v>
      </c>
      <c r="CS2210" s="29" t="s">
        <v>115</v>
      </c>
      <c r="CT2210" s="112">
        <v>0.3427</v>
      </c>
      <c r="CU2210" s="112">
        <v>0.6573</v>
      </c>
      <c r="CV2210" s="30" t="s">
        <v>4836</v>
      </c>
    </row>
    <row r="2211" spans="2:100">
      <c r="B2211" s="31">
        <v>2207</v>
      </c>
      <c r="C2211" s="32" t="s">
        <v>6663</v>
      </c>
      <c r="D2211" s="128"/>
      <c r="E2211" s="128"/>
      <c r="F2211" s="32" t="s">
        <v>115</v>
      </c>
      <c r="G2211" s="32" t="s">
        <v>6664</v>
      </c>
      <c r="H2211" s="32" t="s">
        <v>1841</v>
      </c>
      <c r="I2211" s="32" t="s">
        <v>189</v>
      </c>
      <c r="J2211" s="32" t="s">
        <v>115</v>
      </c>
      <c r="K2211" s="32" t="s">
        <v>115</v>
      </c>
      <c r="L2211" s="32" t="s">
        <v>404</v>
      </c>
      <c r="M2211" s="32" t="s">
        <v>6657</v>
      </c>
      <c r="N2211" s="32" t="s">
        <v>115</v>
      </c>
      <c r="O2211" s="32" t="s">
        <v>115</v>
      </c>
      <c r="P2211" s="110" t="s">
        <v>115</v>
      </c>
      <c r="Q2211" s="32" t="s">
        <v>115</v>
      </c>
      <c r="R2211" s="32" t="s">
        <v>115</v>
      </c>
      <c r="S2211" s="32" t="s">
        <v>121</v>
      </c>
      <c r="T2211" s="32" t="s">
        <v>115</v>
      </c>
      <c r="U2211" s="32" t="s">
        <v>115</v>
      </c>
      <c r="V2211" s="32" t="s">
        <v>1512</v>
      </c>
      <c r="W2211" s="32" t="s">
        <v>123</v>
      </c>
      <c r="X2211" s="32" t="s">
        <v>278</v>
      </c>
      <c r="Y2211" s="128"/>
      <c r="Z2211" s="119" t="s">
        <v>115</v>
      </c>
      <c r="AA2211" s="119" t="s">
        <v>115</v>
      </c>
      <c r="AB2211" s="32" t="s">
        <v>115</v>
      </c>
      <c r="AC2211" s="32" t="s">
        <v>115</v>
      </c>
      <c r="AD2211" s="32" t="s">
        <v>6658</v>
      </c>
      <c r="AE2211" s="32" t="s">
        <v>4854</v>
      </c>
      <c r="AF2211" s="32" t="s">
        <v>2077</v>
      </c>
      <c r="AG2211" s="32" t="s">
        <v>115</v>
      </c>
      <c r="AH2211" s="32" t="s">
        <v>115</v>
      </c>
      <c r="AI2211" s="32">
        <v>5517321</v>
      </c>
      <c r="AJ2211" s="32" t="s">
        <v>115</v>
      </c>
      <c r="AK2211" s="32" t="s">
        <v>115</v>
      </c>
      <c r="AL2211" s="32" t="s">
        <v>115</v>
      </c>
      <c r="AM2211" s="32">
        <v>93</v>
      </c>
      <c r="AN2211" s="32" t="s">
        <v>128</v>
      </c>
      <c r="AO2211" s="32" t="s">
        <v>129</v>
      </c>
      <c r="AP2211" s="32" t="s">
        <v>115</v>
      </c>
      <c r="AQ2211" s="32" t="s">
        <v>130</v>
      </c>
      <c r="AR2211" s="32">
        <v>2017</v>
      </c>
      <c r="AS2211" s="32" t="s">
        <v>115</v>
      </c>
      <c r="AT2211" s="32" t="b">
        <v>0</v>
      </c>
      <c r="AU2211" s="32" t="s">
        <v>115</v>
      </c>
      <c r="AV2211" s="32" t="s">
        <v>115</v>
      </c>
      <c r="AW2211" s="32" t="s">
        <v>115</v>
      </c>
      <c r="AX2211" s="32" t="b">
        <v>0</v>
      </c>
      <c r="AY2211" s="32" t="s">
        <v>115</v>
      </c>
      <c r="AZ2211" s="110" t="s">
        <v>115</v>
      </c>
      <c r="BA2211" s="32" t="s">
        <v>115</v>
      </c>
      <c r="BB2211" s="32" t="s">
        <v>115</v>
      </c>
      <c r="BC2211" s="32" t="s">
        <v>115</v>
      </c>
      <c r="BD2211" s="32" t="s">
        <v>115</v>
      </c>
      <c r="BE2211" s="32" t="s">
        <v>115</v>
      </c>
      <c r="BF2211" s="110" t="s">
        <v>115</v>
      </c>
      <c r="BG2211" s="32" t="s">
        <v>131</v>
      </c>
      <c r="BH2211" s="32" t="s">
        <v>115</v>
      </c>
      <c r="BI2211" s="32" t="s">
        <v>132</v>
      </c>
      <c r="BJ2211" s="32" t="s">
        <v>115</v>
      </c>
      <c r="BK2211" s="110" t="s">
        <v>115</v>
      </c>
      <c r="BL2211" s="110" t="s">
        <v>115</v>
      </c>
      <c r="BM2211" s="110" t="s">
        <v>133</v>
      </c>
      <c r="BN2211" s="32" t="s">
        <v>115</v>
      </c>
      <c r="BO2211" s="32" t="s">
        <v>115</v>
      </c>
      <c r="BP2211" s="32" t="b">
        <v>0</v>
      </c>
      <c r="BQ2211" s="116" t="s">
        <v>115</v>
      </c>
      <c r="BR2211" s="32" t="s">
        <v>134</v>
      </c>
      <c r="BS2211" s="116">
        <v>1496.9295</v>
      </c>
      <c r="BT2211" s="116">
        <v>1496.9295</v>
      </c>
      <c r="BU2211" s="116">
        <v>8.8374000000000006</v>
      </c>
      <c r="BV2211" s="116">
        <v>-0.79390000000000005</v>
      </c>
      <c r="BW2211" s="116">
        <v>3.3792</v>
      </c>
      <c r="BX2211" s="116">
        <v>2.0472000000000001</v>
      </c>
      <c r="BY2211" s="116">
        <v>-23.502600000000001</v>
      </c>
      <c r="BZ2211" s="116">
        <v>0</v>
      </c>
      <c r="CA2211" s="116">
        <v>0</v>
      </c>
      <c r="CB2211" s="116">
        <v>0</v>
      </c>
      <c r="CC2211" s="116">
        <v>0</v>
      </c>
      <c r="CD2211" s="116">
        <v>0</v>
      </c>
      <c r="CE2211" s="116">
        <v>1520.4321</v>
      </c>
      <c r="CF2211" s="32" t="s">
        <v>135</v>
      </c>
      <c r="CG2211" s="32" t="s">
        <v>136</v>
      </c>
      <c r="CH2211" s="32" t="s">
        <v>137</v>
      </c>
      <c r="CI2211" s="116">
        <v>41.124670000000009</v>
      </c>
      <c r="CJ2211" s="116">
        <v>4.5168800000000005</v>
      </c>
      <c r="CK2211" s="116">
        <v>7.1077199999999987</v>
      </c>
      <c r="CL2211" s="116">
        <v>-5.8439400000000008</v>
      </c>
      <c r="CM2211" s="116">
        <v>1.7261</v>
      </c>
      <c r="CN2211" s="116">
        <v>-21.917529999999999</v>
      </c>
      <c r="CO2211" s="113">
        <v>0</v>
      </c>
      <c r="CP2211" s="32" t="s">
        <v>134</v>
      </c>
      <c r="CQ2211" s="32" t="s">
        <v>115</v>
      </c>
      <c r="CR2211" s="32" t="s">
        <v>134</v>
      </c>
      <c r="CS2211" s="32" t="s">
        <v>115</v>
      </c>
      <c r="CT2211" s="113">
        <v>0.3427</v>
      </c>
      <c r="CU2211" s="113">
        <v>0.6573</v>
      </c>
      <c r="CV2211" s="33" t="s">
        <v>4836</v>
      </c>
    </row>
    <row r="2212" spans="2:100">
      <c r="B2212" s="31">
        <v>2208</v>
      </c>
      <c r="C2212" s="32" t="s">
        <v>6665</v>
      </c>
      <c r="D2212" s="128"/>
      <c r="E2212" s="128"/>
      <c r="F2212" s="32" t="s">
        <v>115</v>
      </c>
      <c r="G2212" s="32" t="s">
        <v>6666</v>
      </c>
      <c r="H2212" s="32" t="s">
        <v>1841</v>
      </c>
      <c r="I2212" s="32" t="s">
        <v>189</v>
      </c>
      <c r="J2212" s="32" t="s">
        <v>115</v>
      </c>
      <c r="K2212" s="32" t="s">
        <v>115</v>
      </c>
      <c r="L2212" s="32" t="s">
        <v>404</v>
      </c>
      <c r="M2212" s="32" t="s">
        <v>6657</v>
      </c>
      <c r="N2212" s="32" t="s">
        <v>115</v>
      </c>
      <c r="O2212" s="32" t="s">
        <v>115</v>
      </c>
      <c r="P2212" s="110" t="s">
        <v>115</v>
      </c>
      <c r="Q2212" s="32" t="s">
        <v>115</v>
      </c>
      <c r="R2212" s="32" t="s">
        <v>115</v>
      </c>
      <c r="S2212" s="32" t="s">
        <v>121</v>
      </c>
      <c r="T2212" s="32" t="s">
        <v>115</v>
      </c>
      <c r="U2212" s="32" t="s">
        <v>115</v>
      </c>
      <c r="V2212" s="32" t="s">
        <v>1512</v>
      </c>
      <c r="W2212" s="32" t="s">
        <v>123</v>
      </c>
      <c r="X2212" s="32" t="s">
        <v>887</v>
      </c>
      <c r="Y2212" s="128"/>
      <c r="Z2212" s="119" t="s">
        <v>115</v>
      </c>
      <c r="AA2212" s="119" t="s">
        <v>115</v>
      </c>
      <c r="AB2212" s="32" t="s">
        <v>115</v>
      </c>
      <c r="AC2212" s="32" t="s">
        <v>115</v>
      </c>
      <c r="AD2212" s="32" t="s">
        <v>6658</v>
      </c>
      <c r="AE2212" s="32" t="s">
        <v>4854</v>
      </c>
      <c r="AF2212" s="32" t="s">
        <v>4298</v>
      </c>
      <c r="AG2212" s="32" t="s">
        <v>115</v>
      </c>
      <c r="AH2212" s="32" t="s">
        <v>115</v>
      </c>
      <c r="AI2212" s="32">
        <v>5517326</v>
      </c>
      <c r="AJ2212" s="32" t="s">
        <v>115</v>
      </c>
      <c r="AK2212" s="32" t="s">
        <v>115</v>
      </c>
      <c r="AL2212" s="32" t="s">
        <v>115</v>
      </c>
      <c r="AM2212" s="32">
        <v>93</v>
      </c>
      <c r="AN2212" s="32" t="s">
        <v>128</v>
      </c>
      <c r="AO2212" s="32" t="s">
        <v>129</v>
      </c>
      <c r="AP2212" s="32" t="s">
        <v>115</v>
      </c>
      <c r="AQ2212" s="32" t="s">
        <v>130</v>
      </c>
      <c r="AR2212" s="32">
        <v>2017</v>
      </c>
      <c r="AS2212" s="32" t="s">
        <v>115</v>
      </c>
      <c r="AT2212" s="32" t="b">
        <v>0</v>
      </c>
      <c r="AU2212" s="32" t="s">
        <v>115</v>
      </c>
      <c r="AV2212" s="32" t="s">
        <v>115</v>
      </c>
      <c r="AW2212" s="32" t="s">
        <v>115</v>
      </c>
      <c r="AX2212" s="32" t="b">
        <v>0</v>
      </c>
      <c r="AY2212" s="32" t="s">
        <v>115</v>
      </c>
      <c r="AZ2212" s="110" t="s">
        <v>115</v>
      </c>
      <c r="BA2212" s="32" t="s">
        <v>115</v>
      </c>
      <c r="BB2212" s="32" t="s">
        <v>115</v>
      </c>
      <c r="BC2212" s="32" t="s">
        <v>115</v>
      </c>
      <c r="BD2212" s="32" t="s">
        <v>115</v>
      </c>
      <c r="BE2212" s="32" t="s">
        <v>115</v>
      </c>
      <c r="BF2212" s="110" t="s">
        <v>115</v>
      </c>
      <c r="BG2212" s="32" t="s">
        <v>131</v>
      </c>
      <c r="BH2212" s="32" t="s">
        <v>115</v>
      </c>
      <c r="BI2212" s="32" t="s">
        <v>132</v>
      </c>
      <c r="BJ2212" s="32" t="s">
        <v>115</v>
      </c>
      <c r="BK2212" s="110" t="s">
        <v>115</v>
      </c>
      <c r="BL2212" s="110" t="s">
        <v>115</v>
      </c>
      <c r="BM2212" s="110" t="s">
        <v>133</v>
      </c>
      <c r="BN2212" s="32" t="s">
        <v>115</v>
      </c>
      <c r="BO2212" s="32" t="s">
        <v>115</v>
      </c>
      <c r="BP2212" s="32" t="b">
        <v>0</v>
      </c>
      <c r="BQ2212" s="116" t="s">
        <v>115</v>
      </c>
      <c r="BR2212" s="32" t="s">
        <v>134</v>
      </c>
      <c r="BS2212" s="116">
        <v>1925.4975999999999</v>
      </c>
      <c r="BT2212" s="116">
        <v>1925.4975999999999</v>
      </c>
      <c r="BU2212" s="116">
        <v>7.4198000000000004</v>
      </c>
      <c r="BV2212" s="116">
        <v>-49.301099999999998</v>
      </c>
      <c r="BW2212" s="116">
        <v>-2.3548</v>
      </c>
      <c r="BX2212" s="116">
        <v>-51.591900000000003</v>
      </c>
      <c r="BY2212" s="116">
        <v>0</v>
      </c>
      <c r="BZ2212" s="116">
        <v>0</v>
      </c>
      <c r="CA2212" s="116">
        <v>0</v>
      </c>
      <c r="CB2212" s="116">
        <v>0</v>
      </c>
      <c r="CC2212" s="116">
        <v>0</v>
      </c>
      <c r="CD2212" s="116">
        <v>0</v>
      </c>
      <c r="CE2212" s="116">
        <v>1925.4975999999999</v>
      </c>
      <c r="CF2212" s="32" t="s">
        <v>135</v>
      </c>
      <c r="CG2212" s="32" t="s">
        <v>136</v>
      </c>
      <c r="CH2212" s="32" t="s">
        <v>137</v>
      </c>
      <c r="CI2212" s="116">
        <v>100.07519000000002</v>
      </c>
      <c r="CJ2212" s="116">
        <v>6.8170200000000003</v>
      </c>
      <c r="CK2212" s="116">
        <v>-42.347379999999994</v>
      </c>
      <c r="CL2212" s="116">
        <v>-2.6007900000000004</v>
      </c>
      <c r="CM2212" s="116">
        <v>-56.698279999999997</v>
      </c>
      <c r="CN2212" s="116">
        <v>0</v>
      </c>
      <c r="CO2212" s="113">
        <v>0</v>
      </c>
      <c r="CP2212" s="32" t="s">
        <v>134</v>
      </c>
      <c r="CQ2212" s="32" t="s">
        <v>115</v>
      </c>
      <c r="CR2212" s="32" t="s">
        <v>134</v>
      </c>
      <c r="CS2212" s="32" t="s">
        <v>115</v>
      </c>
      <c r="CT2212" s="113">
        <v>0.3427</v>
      </c>
      <c r="CU2212" s="113">
        <v>0.6573</v>
      </c>
      <c r="CV2212" s="33" t="s">
        <v>4836</v>
      </c>
    </row>
    <row r="2213" spans="2:100">
      <c r="B2213" s="31">
        <v>2209</v>
      </c>
      <c r="C2213" s="32" t="s">
        <v>6667</v>
      </c>
      <c r="D2213" s="128"/>
      <c r="E2213" s="128"/>
      <c r="F2213" s="32" t="s">
        <v>115</v>
      </c>
      <c r="G2213" s="32" t="s">
        <v>6668</v>
      </c>
      <c r="H2213" s="32" t="s">
        <v>1841</v>
      </c>
      <c r="I2213" s="32" t="s">
        <v>189</v>
      </c>
      <c r="J2213" s="32" t="s">
        <v>115</v>
      </c>
      <c r="K2213" s="32" t="s">
        <v>115</v>
      </c>
      <c r="L2213" s="32" t="s">
        <v>404</v>
      </c>
      <c r="M2213" s="32" t="s">
        <v>6657</v>
      </c>
      <c r="N2213" s="32" t="s">
        <v>115</v>
      </c>
      <c r="O2213" s="32" t="s">
        <v>115</v>
      </c>
      <c r="P2213" s="110" t="s">
        <v>115</v>
      </c>
      <c r="Q2213" s="32" t="s">
        <v>115</v>
      </c>
      <c r="R2213" s="32" t="s">
        <v>115</v>
      </c>
      <c r="S2213" s="32" t="s">
        <v>121</v>
      </c>
      <c r="T2213" s="32" t="s">
        <v>115</v>
      </c>
      <c r="U2213" s="32" t="s">
        <v>115</v>
      </c>
      <c r="V2213" s="32" t="s">
        <v>1512</v>
      </c>
      <c r="W2213" s="32" t="s">
        <v>123</v>
      </c>
      <c r="X2213" s="32" t="s">
        <v>278</v>
      </c>
      <c r="Y2213" s="128"/>
      <c r="Z2213" s="119" t="s">
        <v>115</v>
      </c>
      <c r="AA2213" s="119" t="s">
        <v>115</v>
      </c>
      <c r="AB2213" s="32" t="s">
        <v>115</v>
      </c>
      <c r="AC2213" s="32" t="s">
        <v>115</v>
      </c>
      <c r="AD2213" s="32" t="s">
        <v>6658</v>
      </c>
      <c r="AE2213" s="32" t="s">
        <v>4854</v>
      </c>
      <c r="AF2213" s="32" t="s">
        <v>4194</v>
      </c>
      <c r="AG2213" s="32" t="s">
        <v>115</v>
      </c>
      <c r="AH2213" s="32" t="s">
        <v>115</v>
      </c>
      <c r="AI2213" s="32">
        <v>5517328</v>
      </c>
      <c r="AJ2213" s="32" t="s">
        <v>115</v>
      </c>
      <c r="AK2213" s="32" t="s">
        <v>115</v>
      </c>
      <c r="AL2213" s="32" t="s">
        <v>115</v>
      </c>
      <c r="AM2213" s="32">
        <v>93</v>
      </c>
      <c r="AN2213" s="32" t="s">
        <v>128</v>
      </c>
      <c r="AO2213" s="32" t="s">
        <v>129</v>
      </c>
      <c r="AP2213" s="32" t="s">
        <v>115</v>
      </c>
      <c r="AQ2213" s="32" t="s">
        <v>130</v>
      </c>
      <c r="AR2213" s="32">
        <v>2017</v>
      </c>
      <c r="AS2213" s="32" t="s">
        <v>115</v>
      </c>
      <c r="AT2213" s="32" t="b">
        <v>0</v>
      </c>
      <c r="AU2213" s="32" t="s">
        <v>115</v>
      </c>
      <c r="AV2213" s="32" t="s">
        <v>115</v>
      </c>
      <c r="AW2213" s="32" t="s">
        <v>115</v>
      </c>
      <c r="AX2213" s="32" t="b">
        <v>0</v>
      </c>
      <c r="AY2213" s="32" t="s">
        <v>115</v>
      </c>
      <c r="AZ2213" s="110" t="s">
        <v>115</v>
      </c>
      <c r="BA2213" s="32" t="s">
        <v>115</v>
      </c>
      <c r="BB2213" s="32" t="s">
        <v>115</v>
      </c>
      <c r="BC2213" s="32" t="s">
        <v>115</v>
      </c>
      <c r="BD2213" s="32" t="s">
        <v>115</v>
      </c>
      <c r="BE2213" s="32" t="s">
        <v>115</v>
      </c>
      <c r="BF2213" s="110" t="s">
        <v>115</v>
      </c>
      <c r="BG2213" s="32" t="s">
        <v>131</v>
      </c>
      <c r="BH2213" s="32" t="s">
        <v>115</v>
      </c>
      <c r="BI2213" s="32" t="s">
        <v>132</v>
      </c>
      <c r="BJ2213" s="32" t="s">
        <v>115</v>
      </c>
      <c r="BK2213" s="110" t="s">
        <v>115</v>
      </c>
      <c r="BL2213" s="110" t="s">
        <v>115</v>
      </c>
      <c r="BM2213" s="110" t="s">
        <v>133</v>
      </c>
      <c r="BN2213" s="32" t="s">
        <v>115</v>
      </c>
      <c r="BO2213" s="32" t="s">
        <v>115</v>
      </c>
      <c r="BP2213" s="32" t="b">
        <v>0</v>
      </c>
      <c r="BQ2213" s="116" t="s">
        <v>115</v>
      </c>
      <c r="BR2213" s="32" t="s">
        <v>134</v>
      </c>
      <c r="BS2213" s="116">
        <v>4401.8386</v>
      </c>
      <c r="BT2213" s="116">
        <v>4401.8386</v>
      </c>
      <c r="BU2213" s="116">
        <v>5.1703000000000001</v>
      </c>
      <c r="BV2213" s="116">
        <v>-48.5563</v>
      </c>
      <c r="BW2213" s="116">
        <v>1.4008</v>
      </c>
      <c r="BX2213" s="116">
        <v>1.0530999999999999</v>
      </c>
      <c r="BY2213" s="116">
        <v>1.0672999999999999</v>
      </c>
      <c r="BZ2213" s="116">
        <v>0</v>
      </c>
      <c r="CA2213" s="116">
        <v>0</v>
      </c>
      <c r="CB2213" s="116">
        <v>0</v>
      </c>
      <c r="CC2213" s="116">
        <v>0</v>
      </c>
      <c r="CD2213" s="116">
        <v>0</v>
      </c>
      <c r="CE2213" s="116">
        <v>4400.7713000000003</v>
      </c>
      <c r="CF2213" s="32" t="s">
        <v>135</v>
      </c>
      <c r="CG2213" s="32" t="s">
        <v>136</v>
      </c>
      <c r="CH2213" s="32" t="s">
        <v>137</v>
      </c>
      <c r="CI2213" s="116">
        <v>1.3510200000000003</v>
      </c>
      <c r="CJ2213" s="116">
        <v>4.5961800000000004</v>
      </c>
      <c r="CK2213" s="116">
        <v>-42.784170000000003</v>
      </c>
      <c r="CL2213" s="116">
        <v>1.2524999999999999</v>
      </c>
      <c r="CM2213" s="116">
        <v>0.94161000000000006</v>
      </c>
      <c r="CN2213" s="116">
        <v>0.95426</v>
      </c>
      <c r="CO2213" s="113">
        <v>0</v>
      </c>
      <c r="CP2213" s="32" t="s">
        <v>134</v>
      </c>
      <c r="CQ2213" s="32" t="s">
        <v>115</v>
      </c>
      <c r="CR2213" s="32" t="s">
        <v>134</v>
      </c>
      <c r="CS2213" s="32" t="s">
        <v>115</v>
      </c>
      <c r="CT2213" s="113">
        <v>0.3427</v>
      </c>
      <c r="CU2213" s="113">
        <v>0.6573</v>
      </c>
      <c r="CV2213" s="33" t="s">
        <v>4836</v>
      </c>
    </row>
    <row r="2214" spans="2:100">
      <c r="B2214" s="31">
        <v>2210</v>
      </c>
      <c r="C2214" s="32" t="s">
        <v>6669</v>
      </c>
      <c r="D2214" s="128"/>
      <c r="E2214" s="128"/>
      <c r="F2214" s="32" t="s">
        <v>115</v>
      </c>
      <c r="G2214" s="32" t="s">
        <v>6670</v>
      </c>
      <c r="H2214" s="32" t="s">
        <v>1841</v>
      </c>
      <c r="I2214" s="32" t="s">
        <v>189</v>
      </c>
      <c r="J2214" s="32" t="s">
        <v>115</v>
      </c>
      <c r="K2214" s="32" t="s">
        <v>115</v>
      </c>
      <c r="L2214" s="32" t="s">
        <v>404</v>
      </c>
      <c r="M2214" s="32" t="s">
        <v>6657</v>
      </c>
      <c r="N2214" s="32" t="s">
        <v>115</v>
      </c>
      <c r="O2214" s="32" t="s">
        <v>115</v>
      </c>
      <c r="P2214" s="110" t="s">
        <v>115</v>
      </c>
      <c r="Q2214" s="32" t="s">
        <v>115</v>
      </c>
      <c r="R2214" s="32" t="s">
        <v>115</v>
      </c>
      <c r="S2214" s="32" t="s">
        <v>121</v>
      </c>
      <c r="T2214" s="32" t="s">
        <v>115</v>
      </c>
      <c r="U2214" s="32" t="s">
        <v>115</v>
      </c>
      <c r="V2214" s="32" t="s">
        <v>1512</v>
      </c>
      <c r="W2214" s="32" t="s">
        <v>123</v>
      </c>
      <c r="X2214" s="32" t="s">
        <v>278</v>
      </c>
      <c r="Y2214" s="128"/>
      <c r="Z2214" s="119" t="s">
        <v>115</v>
      </c>
      <c r="AA2214" s="119" t="s">
        <v>115</v>
      </c>
      <c r="AB2214" s="32" t="s">
        <v>115</v>
      </c>
      <c r="AC2214" s="32" t="s">
        <v>115</v>
      </c>
      <c r="AD2214" s="32" t="s">
        <v>6658</v>
      </c>
      <c r="AE2214" s="32" t="s">
        <v>4854</v>
      </c>
      <c r="AF2214" s="32" t="s">
        <v>2180</v>
      </c>
      <c r="AG2214" s="32" t="s">
        <v>115</v>
      </c>
      <c r="AH2214" s="32" t="s">
        <v>115</v>
      </c>
      <c r="AI2214" s="32">
        <v>5517329</v>
      </c>
      <c r="AJ2214" s="32" t="s">
        <v>115</v>
      </c>
      <c r="AK2214" s="32" t="s">
        <v>115</v>
      </c>
      <c r="AL2214" s="32" t="s">
        <v>115</v>
      </c>
      <c r="AM2214" s="32">
        <v>93</v>
      </c>
      <c r="AN2214" s="32" t="s">
        <v>128</v>
      </c>
      <c r="AO2214" s="32" t="s">
        <v>129</v>
      </c>
      <c r="AP2214" s="32" t="s">
        <v>115</v>
      </c>
      <c r="AQ2214" s="32" t="s">
        <v>130</v>
      </c>
      <c r="AR2214" s="32">
        <v>2017</v>
      </c>
      <c r="AS2214" s="32" t="s">
        <v>115</v>
      </c>
      <c r="AT2214" s="32" t="b">
        <v>0</v>
      </c>
      <c r="AU2214" s="32" t="s">
        <v>115</v>
      </c>
      <c r="AV2214" s="32" t="s">
        <v>115</v>
      </c>
      <c r="AW2214" s="32" t="s">
        <v>115</v>
      </c>
      <c r="AX2214" s="32" t="b">
        <v>0</v>
      </c>
      <c r="AY2214" s="32" t="s">
        <v>115</v>
      </c>
      <c r="AZ2214" s="110" t="s">
        <v>115</v>
      </c>
      <c r="BA2214" s="32" t="s">
        <v>115</v>
      </c>
      <c r="BB2214" s="32" t="s">
        <v>115</v>
      </c>
      <c r="BC2214" s="32" t="s">
        <v>115</v>
      </c>
      <c r="BD2214" s="32" t="s">
        <v>115</v>
      </c>
      <c r="BE2214" s="32" t="s">
        <v>115</v>
      </c>
      <c r="BF2214" s="110" t="s">
        <v>115</v>
      </c>
      <c r="BG2214" s="32" t="s">
        <v>131</v>
      </c>
      <c r="BH2214" s="32" t="s">
        <v>115</v>
      </c>
      <c r="BI2214" s="32" t="s">
        <v>132</v>
      </c>
      <c r="BJ2214" s="32" t="s">
        <v>115</v>
      </c>
      <c r="BK2214" s="110" t="s">
        <v>115</v>
      </c>
      <c r="BL2214" s="110" t="s">
        <v>115</v>
      </c>
      <c r="BM2214" s="110" t="s">
        <v>133</v>
      </c>
      <c r="BN2214" s="32" t="s">
        <v>115</v>
      </c>
      <c r="BO2214" s="32" t="s">
        <v>115</v>
      </c>
      <c r="BP2214" s="32" t="b">
        <v>0</v>
      </c>
      <c r="BQ2214" s="116" t="s">
        <v>115</v>
      </c>
      <c r="BR2214" s="32" t="s">
        <v>134</v>
      </c>
      <c r="BS2214" s="116">
        <v>1477.4123999999999</v>
      </c>
      <c r="BT2214" s="116">
        <v>1477.4123999999999</v>
      </c>
      <c r="BU2214" s="116">
        <v>19.367999999999999</v>
      </c>
      <c r="BV2214" s="116">
        <v>0.1454</v>
      </c>
      <c r="BW2214" s="116">
        <v>5.5079000000000002</v>
      </c>
      <c r="BX2214" s="116">
        <v>0</v>
      </c>
      <c r="BY2214" s="116">
        <v>0</v>
      </c>
      <c r="BZ2214" s="116">
        <v>0</v>
      </c>
      <c r="CA2214" s="116">
        <v>0</v>
      </c>
      <c r="CB2214" s="116">
        <v>0</v>
      </c>
      <c r="CC2214" s="116">
        <v>0</v>
      </c>
      <c r="CD2214" s="116">
        <v>0</v>
      </c>
      <c r="CE2214" s="116">
        <v>1477.4123999999999</v>
      </c>
      <c r="CF2214" s="32" t="s">
        <v>135</v>
      </c>
      <c r="CG2214" s="32" t="s">
        <v>136</v>
      </c>
      <c r="CH2214" s="32" t="s">
        <v>173</v>
      </c>
      <c r="CI2214" s="116">
        <v>-31.878330000000002</v>
      </c>
      <c r="CJ2214" s="116">
        <v>17.127459999999999</v>
      </c>
      <c r="CK2214" s="116">
        <v>0.13381000000000001</v>
      </c>
      <c r="CL2214" s="116">
        <v>4.3748999999999993</v>
      </c>
      <c r="CM2214" s="116">
        <v>0</v>
      </c>
      <c r="CN2214" s="116">
        <v>0.19100999999999999</v>
      </c>
      <c r="CO2214" s="113">
        <v>0</v>
      </c>
      <c r="CP2214" s="32" t="s">
        <v>134</v>
      </c>
      <c r="CQ2214" s="32" t="s">
        <v>115</v>
      </c>
      <c r="CR2214" s="32" t="s">
        <v>134</v>
      </c>
      <c r="CS2214" s="32" t="s">
        <v>115</v>
      </c>
      <c r="CT2214" s="113">
        <v>0.3427</v>
      </c>
      <c r="CU2214" s="113">
        <v>0.6573</v>
      </c>
      <c r="CV2214" s="33" t="s">
        <v>4836</v>
      </c>
    </row>
    <row r="2215" spans="2:100">
      <c r="B2215" s="31">
        <v>2211</v>
      </c>
      <c r="C2215" s="32" t="s">
        <v>6671</v>
      </c>
      <c r="D2215" s="128"/>
      <c r="E2215" s="128"/>
      <c r="F2215" s="32" t="s">
        <v>115</v>
      </c>
      <c r="G2215" s="32" t="s">
        <v>6672</v>
      </c>
      <c r="H2215" s="32" t="s">
        <v>1841</v>
      </c>
      <c r="I2215" s="32" t="s">
        <v>189</v>
      </c>
      <c r="J2215" s="32" t="s">
        <v>115</v>
      </c>
      <c r="K2215" s="32" t="s">
        <v>115</v>
      </c>
      <c r="L2215" s="32" t="s">
        <v>404</v>
      </c>
      <c r="M2215" s="32" t="s">
        <v>6657</v>
      </c>
      <c r="N2215" s="32" t="s">
        <v>115</v>
      </c>
      <c r="O2215" s="32" t="s">
        <v>115</v>
      </c>
      <c r="P2215" s="110" t="s">
        <v>115</v>
      </c>
      <c r="Q2215" s="32" t="s">
        <v>115</v>
      </c>
      <c r="R2215" s="32" t="s">
        <v>115</v>
      </c>
      <c r="S2215" s="32" t="s">
        <v>121</v>
      </c>
      <c r="T2215" s="32" t="s">
        <v>115</v>
      </c>
      <c r="U2215" s="32" t="s">
        <v>4920</v>
      </c>
      <c r="V2215" s="32" t="s">
        <v>1512</v>
      </c>
      <c r="W2215" s="32" t="s">
        <v>123</v>
      </c>
      <c r="X2215" s="32" t="s">
        <v>278</v>
      </c>
      <c r="Y2215" s="128"/>
      <c r="Z2215" s="119" t="s">
        <v>115</v>
      </c>
      <c r="AA2215" s="119" t="s">
        <v>115</v>
      </c>
      <c r="AB2215" s="32" t="s">
        <v>115</v>
      </c>
      <c r="AC2215" s="32" t="s">
        <v>115</v>
      </c>
      <c r="AD2215" s="32" t="s">
        <v>6673</v>
      </c>
      <c r="AE2215" s="32" t="s">
        <v>4854</v>
      </c>
      <c r="AF2215" s="32" t="s">
        <v>2138</v>
      </c>
      <c r="AG2215" s="32" t="s">
        <v>4826</v>
      </c>
      <c r="AH2215" s="32" t="s">
        <v>115</v>
      </c>
      <c r="AI2215" s="32">
        <v>5533589</v>
      </c>
      <c r="AJ2215" s="32" t="s">
        <v>115</v>
      </c>
      <c r="AK2215" s="32" t="s">
        <v>115</v>
      </c>
      <c r="AL2215" s="32" t="s">
        <v>115</v>
      </c>
      <c r="AM2215" s="32">
        <v>93</v>
      </c>
      <c r="AN2215" s="32" t="s">
        <v>128</v>
      </c>
      <c r="AO2215" s="32" t="s">
        <v>129</v>
      </c>
      <c r="AP2215" s="32" t="s">
        <v>115</v>
      </c>
      <c r="AQ2215" s="32" t="s">
        <v>130</v>
      </c>
      <c r="AR2215" s="32">
        <v>2019</v>
      </c>
      <c r="AS2215" s="32" t="s">
        <v>115</v>
      </c>
      <c r="AT2215" s="32" t="b">
        <v>0</v>
      </c>
      <c r="AU2215" s="32" t="s">
        <v>115</v>
      </c>
      <c r="AV2215" s="32" t="s">
        <v>115</v>
      </c>
      <c r="AW2215" s="32" t="s">
        <v>115</v>
      </c>
      <c r="AX2215" s="32" t="b">
        <v>0</v>
      </c>
      <c r="AY2215" s="32" t="s">
        <v>115</v>
      </c>
      <c r="AZ2215" s="110" t="s">
        <v>115</v>
      </c>
      <c r="BA2215" s="32" t="s">
        <v>115</v>
      </c>
      <c r="BB2215" s="32" t="s">
        <v>115</v>
      </c>
      <c r="BC2215" s="32" t="s">
        <v>115</v>
      </c>
      <c r="BD2215" s="32" t="s">
        <v>115</v>
      </c>
      <c r="BE2215" s="32" t="s">
        <v>115</v>
      </c>
      <c r="BF2215" s="110" t="s">
        <v>115</v>
      </c>
      <c r="BG2215" s="32" t="s">
        <v>131</v>
      </c>
      <c r="BH2215" s="32" t="s">
        <v>115</v>
      </c>
      <c r="BI2215" s="32" t="s">
        <v>132</v>
      </c>
      <c r="BJ2215" s="32" t="s">
        <v>115</v>
      </c>
      <c r="BK2215" s="110" t="s">
        <v>115</v>
      </c>
      <c r="BL2215" s="110" t="s">
        <v>115</v>
      </c>
      <c r="BM2215" s="110" t="s">
        <v>133</v>
      </c>
      <c r="BN2215" s="32" t="s">
        <v>115</v>
      </c>
      <c r="BO2215" s="32" t="s">
        <v>115</v>
      </c>
      <c r="BP2215" s="32" t="b">
        <v>1</v>
      </c>
      <c r="BQ2215" s="116" t="s">
        <v>115</v>
      </c>
      <c r="BR2215" s="32" t="s">
        <v>134</v>
      </c>
      <c r="BS2215" s="116">
        <v>51841.2958</v>
      </c>
      <c r="BT2215" s="116">
        <v>51841.2958</v>
      </c>
      <c r="BU2215" s="116">
        <v>9524.0367000000006</v>
      </c>
      <c r="BV2215" s="116">
        <v>2968.4461999999999</v>
      </c>
      <c r="BW2215" s="116">
        <v>1125.9264000000001</v>
      </c>
      <c r="BX2215" s="116">
        <v>152.5488</v>
      </c>
      <c r="BY2215" s="116">
        <v>52.503999999999998</v>
      </c>
      <c r="BZ2215" s="116">
        <v>0</v>
      </c>
      <c r="CA2215" s="116">
        <v>0</v>
      </c>
      <c r="CB2215" s="116">
        <v>0</v>
      </c>
      <c r="CC2215" s="116">
        <v>0</v>
      </c>
      <c r="CD2215" s="116">
        <v>0</v>
      </c>
      <c r="CE2215" s="116">
        <v>51788.791799999999</v>
      </c>
      <c r="CF2215" s="32" t="s">
        <v>135</v>
      </c>
      <c r="CG2215" s="32" t="s">
        <v>136</v>
      </c>
      <c r="CH2215" s="32" t="s">
        <v>137</v>
      </c>
      <c r="CI2215" s="116">
        <v>11564.552459999999</v>
      </c>
      <c r="CJ2215" s="116">
        <v>8352.0639299999966</v>
      </c>
      <c r="CK2215" s="116">
        <v>3635.45658</v>
      </c>
      <c r="CL2215" s="116">
        <v>855.73660000000018</v>
      </c>
      <c r="CM2215" s="116">
        <v>144.09405999999993</v>
      </c>
      <c r="CN2215" s="116">
        <v>28.804810000000003</v>
      </c>
      <c r="CO2215" s="113">
        <v>0</v>
      </c>
      <c r="CP2215" s="32" t="s">
        <v>134</v>
      </c>
      <c r="CQ2215" s="32" t="s">
        <v>115</v>
      </c>
      <c r="CR2215" s="32" t="s">
        <v>134</v>
      </c>
      <c r="CS2215" s="32" t="s">
        <v>115</v>
      </c>
      <c r="CT2215" s="113">
        <v>0.3427</v>
      </c>
      <c r="CU2215" s="113">
        <v>0.6573</v>
      </c>
      <c r="CV2215" s="33" t="s">
        <v>4836</v>
      </c>
    </row>
    <row r="2216" spans="2:100">
      <c r="B2216" s="123">
        <v>2212</v>
      </c>
      <c r="C2216" s="124" t="s">
        <v>6674</v>
      </c>
      <c r="D2216" s="128"/>
      <c r="E2216" s="128"/>
      <c r="F2216" s="32" t="s">
        <v>115</v>
      </c>
      <c r="G2216" s="32" t="s">
        <v>6675</v>
      </c>
      <c r="H2216" s="32" t="s">
        <v>1944</v>
      </c>
      <c r="I2216" s="32" t="s">
        <v>189</v>
      </c>
      <c r="J2216" s="32" t="s">
        <v>115</v>
      </c>
      <c r="K2216" s="32" t="s">
        <v>115</v>
      </c>
      <c r="L2216" s="32" t="s">
        <v>404</v>
      </c>
      <c r="M2216" s="32" t="s">
        <v>6657</v>
      </c>
      <c r="N2216" s="32" t="s">
        <v>115</v>
      </c>
      <c r="O2216" s="32" t="s">
        <v>115</v>
      </c>
      <c r="P2216" s="110" t="s">
        <v>115</v>
      </c>
      <c r="Q2216" s="32" t="s">
        <v>115</v>
      </c>
      <c r="R2216" s="32" t="s">
        <v>220</v>
      </c>
      <c r="S2216" s="32" t="s">
        <v>121</v>
      </c>
      <c r="T2216" s="32" t="s">
        <v>115</v>
      </c>
      <c r="U2216" s="32" t="s">
        <v>4920</v>
      </c>
      <c r="V2216" s="32" t="s">
        <v>2238</v>
      </c>
      <c r="W2216" s="32" t="s">
        <v>123</v>
      </c>
      <c r="X2216" s="32" t="s">
        <v>278</v>
      </c>
      <c r="Y2216" s="128"/>
      <c r="Z2216" s="119" t="s">
        <v>115</v>
      </c>
      <c r="AA2216" s="119" t="s">
        <v>115</v>
      </c>
      <c r="AB2216" s="32" t="s">
        <v>115</v>
      </c>
      <c r="AC2216" s="32" t="s">
        <v>115</v>
      </c>
      <c r="AD2216" s="32" t="s">
        <v>115</v>
      </c>
      <c r="AE2216" s="32" t="s">
        <v>115</v>
      </c>
      <c r="AF2216" s="32" t="s">
        <v>115</v>
      </c>
      <c r="AG2216" s="32" t="s">
        <v>4826</v>
      </c>
      <c r="AH2216" s="32" t="s">
        <v>115</v>
      </c>
      <c r="AI2216" s="32">
        <v>5562032</v>
      </c>
      <c r="AJ2216" s="32" t="s">
        <v>115</v>
      </c>
      <c r="AK2216" s="32" t="s">
        <v>115</v>
      </c>
      <c r="AL2216" s="32" t="s">
        <v>115</v>
      </c>
      <c r="AM2216" s="32">
        <v>93</v>
      </c>
      <c r="AN2216" s="32" t="s">
        <v>128</v>
      </c>
      <c r="AO2216" s="32" t="s">
        <v>129</v>
      </c>
      <c r="AP2216" s="32" t="s">
        <v>115</v>
      </c>
      <c r="AQ2216" s="32" t="s">
        <v>130</v>
      </c>
      <c r="AR2216" s="32">
        <v>2021</v>
      </c>
      <c r="AS2216" s="32" t="s">
        <v>115</v>
      </c>
      <c r="AT2216" s="32" t="b">
        <v>0</v>
      </c>
      <c r="AU2216" s="32" t="s">
        <v>115</v>
      </c>
      <c r="AV2216" s="32" t="s">
        <v>115</v>
      </c>
      <c r="AW2216" s="32" t="s">
        <v>115</v>
      </c>
      <c r="AX2216" s="32" t="b">
        <v>0</v>
      </c>
      <c r="AY2216" s="32" t="s">
        <v>115</v>
      </c>
      <c r="AZ2216" s="110" t="s">
        <v>115</v>
      </c>
      <c r="BA2216" s="32" t="s">
        <v>115</v>
      </c>
      <c r="BB2216" s="32" t="s">
        <v>115</v>
      </c>
      <c r="BC2216" s="32" t="s">
        <v>115</v>
      </c>
      <c r="BD2216" s="32" t="s">
        <v>115</v>
      </c>
      <c r="BE2216" s="32" t="s">
        <v>115</v>
      </c>
      <c r="BF2216" s="110" t="s">
        <v>115</v>
      </c>
      <c r="BG2216" s="32" t="s">
        <v>131</v>
      </c>
      <c r="BH2216" s="32" t="s">
        <v>115</v>
      </c>
      <c r="BI2216" s="32" t="s">
        <v>132</v>
      </c>
      <c r="BJ2216" s="32" t="s">
        <v>115</v>
      </c>
      <c r="BK2216" s="110" t="s">
        <v>115</v>
      </c>
      <c r="BL2216" s="110" t="s">
        <v>115</v>
      </c>
      <c r="BM2216" s="110" t="s">
        <v>133</v>
      </c>
      <c r="BN2216" s="32" t="s">
        <v>115</v>
      </c>
      <c r="BO2216" s="32" t="s">
        <v>115</v>
      </c>
      <c r="BP2216" s="32" t="b">
        <v>0</v>
      </c>
      <c r="BQ2216" s="116" t="s">
        <v>115</v>
      </c>
      <c r="BR2216" s="32" t="s">
        <v>134</v>
      </c>
      <c r="BS2216" s="116">
        <v>21257.070500000002</v>
      </c>
      <c r="BT2216" s="116">
        <v>21257.070500000002</v>
      </c>
      <c r="BU2216" s="116">
        <v>11.869300000000001</v>
      </c>
      <c r="BV2216" s="116">
        <v>358.74979999999999</v>
      </c>
      <c r="BW2216" s="116">
        <v>3137.1320000000001</v>
      </c>
      <c r="BX2216" s="116">
        <v>12501.4784</v>
      </c>
      <c r="BY2216" s="116">
        <v>5230.4195</v>
      </c>
      <c r="BZ2216" s="116">
        <v>0</v>
      </c>
      <c r="CA2216" s="116">
        <v>0</v>
      </c>
      <c r="CB2216" s="116">
        <v>0</v>
      </c>
      <c r="CC2216" s="116">
        <v>0</v>
      </c>
      <c r="CD2216" s="116">
        <v>0</v>
      </c>
      <c r="CE2216" s="116">
        <v>16026.651000000002</v>
      </c>
      <c r="CF2216" s="32" t="s">
        <v>135</v>
      </c>
      <c r="CG2216" s="32" t="s">
        <v>136</v>
      </c>
      <c r="CH2216" s="32" t="s">
        <v>137</v>
      </c>
      <c r="CI2216" s="116">
        <v>0.57411999999999996</v>
      </c>
      <c r="CJ2216" s="116">
        <v>6.3355899999999998</v>
      </c>
      <c r="CK2216" s="116">
        <v>302.75565000000006</v>
      </c>
      <c r="CL2216" s="116">
        <v>2460.5533600000008</v>
      </c>
      <c r="CM2216" s="116">
        <v>10344.617410000003</v>
      </c>
      <c r="CN2216" s="116">
        <v>3893.8630599999997</v>
      </c>
      <c r="CO2216" s="113">
        <v>0</v>
      </c>
      <c r="CP2216" s="32" t="s">
        <v>134</v>
      </c>
      <c r="CQ2216" s="32" t="s">
        <v>115</v>
      </c>
      <c r="CR2216" s="32" t="s">
        <v>134</v>
      </c>
      <c r="CS2216" s="32" t="s">
        <v>115</v>
      </c>
      <c r="CT2216" s="113">
        <v>0.3427</v>
      </c>
      <c r="CU2216" s="113">
        <v>0.6573</v>
      </c>
      <c r="CV2216" s="33" t="s">
        <v>1903</v>
      </c>
    </row>
    <row r="2217" spans="2:100">
      <c r="B2217" s="31">
        <v>2213</v>
      </c>
      <c r="C2217" s="32" t="s">
        <v>6676</v>
      </c>
      <c r="D2217" s="128"/>
      <c r="E2217" s="128"/>
      <c r="F2217" s="32" t="s">
        <v>115</v>
      </c>
      <c r="G2217" s="32" t="s">
        <v>6677</v>
      </c>
      <c r="H2217" s="32" t="s">
        <v>1841</v>
      </c>
      <c r="I2217" s="32" t="s">
        <v>189</v>
      </c>
      <c r="J2217" s="32" t="s">
        <v>115</v>
      </c>
      <c r="K2217" s="32" t="s">
        <v>115</v>
      </c>
      <c r="L2217" s="32" t="s">
        <v>404</v>
      </c>
      <c r="M2217" s="32" t="s">
        <v>4114</v>
      </c>
      <c r="N2217" s="32" t="s">
        <v>230</v>
      </c>
      <c r="O2217" s="32" t="s">
        <v>115</v>
      </c>
      <c r="P2217" s="110" t="s">
        <v>115</v>
      </c>
      <c r="Q2217" s="32" t="s">
        <v>115</v>
      </c>
      <c r="R2217" s="32" t="s">
        <v>115</v>
      </c>
      <c r="S2217" s="32" t="s">
        <v>121</v>
      </c>
      <c r="T2217" s="32" t="s">
        <v>115</v>
      </c>
      <c r="U2217" s="32" t="s">
        <v>115</v>
      </c>
      <c r="V2217" s="32" t="s">
        <v>1512</v>
      </c>
      <c r="W2217" s="32" t="b">
        <v>0</v>
      </c>
      <c r="X2217" s="32" t="s">
        <v>115</v>
      </c>
      <c r="Y2217" s="128"/>
      <c r="Z2217" s="119" t="s">
        <v>115</v>
      </c>
      <c r="AA2217" s="119" t="s">
        <v>115</v>
      </c>
      <c r="AB2217" s="32" t="s">
        <v>115</v>
      </c>
      <c r="AC2217" s="32" t="s">
        <v>115</v>
      </c>
      <c r="AD2217" s="32" t="s">
        <v>115</v>
      </c>
      <c r="AE2217" s="32" t="s">
        <v>115</v>
      </c>
      <c r="AF2217" s="32" t="s">
        <v>115</v>
      </c>
      <c r="AG2217" s="32">
        <v>5.1010400000000002</v>
      </c>
      <c r="AH2217" s="32" t="s">
        <v>127</v>
      </c>
      <c r="AI2217" s="32" t="s">
        <v>6678</v>
      </c>
      <c r="AJ2217" s="32" t="s">
        <v>115</v>
      </c>
      <c r="AK2217" s="32" t="s">
        <v>115</v>
      </c>
      <c r="AL2217" s="32" t="s">
        <v>115</v>
      </c>
      <c r="AM2217" s="32">
        <v>93</v>
      </c>
      <c r="AN2217" s="32" t="s">
        <v>128</v>
      </c>
      <c r="AO2217" s="32" t="s">
        <v>129</v>
      </c>
      <c r="AP2217" s="32" t="s">
        <v>115</v>
      </c>
      <c r="AQ2217" s="32" t="s">
        <v>130</v>
      </c>
      <c r="AR2217" s="32">
        <v>2022</v>
      </c>
      <c r="AS2217" s="32" t="s">
        <v>115</v>
      </c>
      <c r="AT2217" s="32" t="b">
        <v>0</v>
      </c>
      <c r="AU2217" s="32" t="s">
        <v>115</v>
      </c>
      <c r="AV2217" s="32" t="s">
        <v>115</v>
      </c>
      <c r="AW2217" s="32" t="s">
        <v>115</v>
      </c>
      <c r="AX2217" s="32" t="b">
        <v>0</v>
      </c>
      <c r="AY2217" s="32" t="s">
        <v>115</v>
      </c>
      <c r="AZ2217" s="110" t="s">
        <v>115</v>
      </c>
      <c r="BA2217" s="32" t="s">
        <v>115</v>
      </c>
      <c r="BB2217" s="32" t="s">
        <v>115</v>
      </c>
      <c r="BC2217" s="32" t="s">
        <v>115</v>
      </c>
      <c r="BD2217" s="32" t="s">
        <v>115</v>
      </c>
      <c r="BE2217" s="32" t="s">
        <v>115</v>
      </c>
      <c r="BF2217" s="110" t="s">
        <v>115</v>
      </c>
      <c r="BG2217" s="32" t="s">
        <v>131</v>
      </c>
      <c r="BH2217" s="32" t="s">
        <v>115</v>
      </c>
      <c r="BI2217" s="32" t="s">
        <v>162</v>
      </c>
      <c r="BJ2217" s="32">
        <v>5</v>
      </c>
      <c r="BK2217" s="110" t="s">
        <v>115</v>
      </c>
      <c r="BL2217" s="110" t="s">
        <v>115</v>
      </c>
      <c r="BM2217" s="110" t="s">
        <v>133</v>
      </c>
      <c r="BN2217" s="32" t="s">
        <v>115</v>
      </c>
      <c r="BO2217" s="32" t="s">
        <v>115</v>
      </c>
      <c r="BP2217" s="32" t="b">
        <v>0</v>
      </c>
      <c r="BQ2217" s="116" t="s">
        <v>115</v>
      </c>
      <c r="BR2217" s="32" t="s">
        <v>134</v>
      </c>
      <c r="BS2217" s="116">
        <v>0</v>
      </c>
      <c r="BT2217" s="116">
        <v>210641.535</v>
      </c>
      <c r="BU2217" s="116">
        <v>0</v>
      </c>
      <c r="BV2217" s="116">
        <v>0</v>
      </c>
      <c r="BW2217" s="116">
        <v>0</v>
      </c>
      <c r="BX2217" s="116">
        <v>0</v>
      </c>
      <c r="BY2217" s="116">
        <v>0</v>
      </c>
      <c r="BZ2217" s="116">
        <v>19400</v>
      </c>
      <c r="CA2217" s="116">
        <v>19400</v>
      </c>
      <c r="CB2217" s="116">
        <v>37800</v>
      </c>
      <c r="CC2217" s="116">
        <v>40800</v>
      </c>
      <c r="CD2217" s="116">
        <v>32441.535</v>
      </c>
      <c r="CE2217" s="116">
        <v>0</v>
      </c>
      <c r="CF2217" s="32" t="s">
        <v>135</v>
      </c>
      <c r="CG2217" s="32" t="s">
        <v>136</v>
      </c>
      <c r="CH2217" s="32" t="s">
        <v>115</v>
      </c>
      <c r="CI2217" s="116">
        <v>0</v>
      </c>
      <c r="CJ2217" s="116">
        <v>0</v>
      </c>
      <c r="CK2217" s="116">
        <v>0</v>
      </c>
      <c r="CL2217" s="116">
        <v>0</v>
      </c>
      <c r="CM2217" s="116">
        <v>0</v>
      </c>
      <c r="CN2217" s="116">
        <v>0</v>
      </c>
      <c r="CO2217" s="113">
        <v>0</v>
      </c>
      <c r="CP2217" s="32" t="s">
        <v>134</v>
      </c>
      <c r="CQ2217" s="32" t="s">
        <v>115</v>
      </c>
      <c r="CR2217" s="32" t="s">
        <v>134</v>
      </c>
      <c r="CS2217" s="32" t="s">
        <v>115</v>
      </c>
      <c r="CT2217" s="113">
        <v>0.3427</v>
      </c>
      <c r="CU2217" s="113">
        <v>0.6573</v>
      </c>
      <c r="CV2217" s="33" t="s">
        <v>6679</v>
      </c>
    </row>
    <row r="2218" spans="2:100">
      <c r="B2218" s="31">
        <v>2214</v>
      </c>
      <c r="C2218" s="32" t="s">
        <v>6680</v>
      </c>
      <c r="D2218" s="128"/>
      <c r="E2218" s="128"/>
      <c r="F2218" s="32" t="s">
        <v>115</v>
      </c>
      <c r="G2218" s="32" t="s">
        <v>6681</v>
      </c>
      <c r="H2218" s="32" t="s">
        <v>1556</v>
      </c>
      <c r="I2218" s="32" t="s">
        <v>189</v>
      </c>
      <c r="J2218" s="32" t="s">
        <v>115</v>
      </c>
      <c r="K2218" s="32" t="s">
        <v>115</v>
      </c>
      <c r="L2218" s="32" t="s">
        <v>404</v>
      </c>
      <c r="M2218" s="32" t="s">
        <v>4114</v>
      </c>
      <c r="N2218" s="32" t="s">
        <v>230</v>
      </c>
      <c r="O2218" s="32" t="s">
        <v>115</v>
      </c>
      <c r="P2218" s="110" t="s">
        <v>115</v>
      </c>
      <c r="Q2218" s="32" t="s">
        <v>115</v>
      </c>
      <c r="R2218" s="32" t="s">
        <v>115</v>
      </c>
      <c r="S2218" s="32" t="s">
        <v>121</v>
      </c>
      <c r="T2218" s="32" t="s">
        <v>115</v>
      </c>
      <c r="U2218" s="32" t="s">
        <v>115</v>
      </c>
      <c r="V2218" s="32" t="s">
        <v>1512</v>
      </c>
      <c r="W2218" s="32" t="s">
        <v>123</v>
      </c>
      <c r="X2218" s="32" t="s">
        <v>115</v>
      </c>
      <c r="Y2218" s="128"/>
      <c r="Z2218" s="119" t="s">
        <v>115</v>
      </c>
      <c r="AA2218" s="119" t="s">
        <v>115</v>
      </c>
      <c r="AB2218" s="32" t="s">
        <v>115</v>
      </c>
      <c r="AC2218" s="32" t="s">
        <v>115</v>
      </c>
      <c r="AD2218" s="32" t="s">
        <v>115</v>
      </c>
      <c r="AE2218" s="32" t="s">
        <v>115</v>
      </c>
      <c r="AF2218" s="32" t="s">
        <v>6682</v>
      </c>
      <c r="AG2218" s="32">
        <v>5.1010400000000002</v>
      </c>
      <c r="AH2218" s="32" t="s">
        <v>127</v>
      </c>
      <c r="AI2218" s="32">
        <v>5505379</v>
      </c>
      <c r="AJ2218" s="32" t="s">
        <v>115</v>
      </c>
      <c r="AK2218" s="32" t="s">
        <v>115</v>
      </c>
      <c r="AL2218" s="32" t="s">
        <v>115</v>
      </c>
      <c r="AM2218" s="32">
        <v>93</v>
      </c>
      <c r="AN2218" s="32" t="s">
        <v>128</v>
      </c>
      <c r="AO2218" s="32" t="s">
        <v>129</v>
      </c>
      <c r="AP2218" s="32" t="s">
        <v>115</v>
      </c>
      <c r="AQ2218" s="32" t="s">
        <v>130</v>
      </c>
      <c r="AR2218" s="32">
        <v>2019</v>
      </c>
      <c r="AS2218" s="32" t="s">
        <v>115</v>
      </c>
      <c r="AT2218" s="32" t="b">
        <v>0</v>
      </c>
      <c r="AU2218" s="32" t="s">
        <v>115</v>
      </c>
      <c r="AV2218" s="32" t="s">
        <v>115</v>
      </c>
      <c r="AW2218" s="32" t="s">
        <v>115</v>
      </c>
      <c r="AX2218" s="32" t="b">
        <v>0</v>
      </c>
      <c r="AY2218" s="32" t="s">
        <v>115</v>
      </c>
      <c r="AZ2218" s="110" t="s">
        <v>115</v>
      </c>
      <c r="BA2218" s="32" t="s">
        <v>115</v>
      </c>
      <c r="BB2218" s="32" t="s">
        <v>115</v>
      </c>
      <c r="BC2218" s="32" t="s">
        <v>115</v>
      </c>
      <c r="BD2218" s="32" t="s">
        <v>115</v>
      </c>
      <c r="BE2218" s="32" t="s">
        <v>115</v>
      </c>
      <c r="BF2218" s="110" t="s">
        <v>115</v>
      </c>
      <c r="BG2218" s="32" t="s">
        <v>131</v>
      </c>
      <c r="BH2218" s="32" t="s">
        <v>115</v>
      </c>
      <c r="BI2218" s="32" t="s">
        <v>132</v>
      </c>
      <c r="BJ2218" s="32" t="s">
        <v>115</v>
      </c>
      <c r="BK2218" s="110" t="s">
        <v>115</v>
      </c>
      <c r="BL2218" s="110" t="s">
        <v>115</v>
      </c>
      <c r="BM2218" s="110" t="s">
        <v>133</v>
      </c>
      <c r="BN2218" s="32" t="s">
        <v>115</v>
      </c>
      <c r="BO2218" s="32" t="s">
        <v>115</v>
      </c>
      <c r="BP2218" s="32" t="b">
        <v>1</v>
      </c>
      <c r="BQ2218" s="116" t="s">
        <v>115</v>
      </c>
      <c r="BR2218" s="32" t="s">
        <v>134</v>
      </c>
      <c r="BS2218" s="116">
        <v>25240.0756</v>
      </c>
      <c r="BT2218" s="116">
        <v>25240.0756</v>
      </c>
      <c r="BU2218" s="116">
        <v>1048.5749000000001</v>
      </c>
      <c r="BV2218" s="116">
        <v>850.66089999999997</v>
      </c>
      <c r="BW2218" s="116">
        <v>7804.1638999999996</v>
      </c>
      <c r="BX2218" s="116">
        <v>9282.9235000000008</v>
      </c>
      <c r="BY2218" s="116">
        <v>4217.3428999999996</v>
      </c>
      <c r="BZ2218" s="116">
        <v>0</v>
      </c>
      <c r="CA2218" s="116">
        <v>0</v>
      </c>
      <c r="CB2218" s="116">
        <v>0</v>
      </c>
      <c r="CC2218" s="116">
        <v>0</v>
      </c>
      <c r="CD2218" s="116">
        <v>0</v>
      </c>
      <c r="CE2218" s="116">
        <v>21022.7327</v>
      </c>
      <c r="CF2218" s="32" t="s">
        <v>135</v>
      </c>
      <c r="CG2218" s="32" t="s">
        <v>136</v>
      </c>
      <c r="CH2218" s="32" t="s">
        <v>137</v>
      </c>
      <c r="CI2218" s="116">
        <v>430.24300999999997</v>
      </c>
      <c r="CJ2218" s="116">
        <v>855.7669800000001</v>
      </c>
      <c r="CK2218" s="116">
        <v>644.30274000000009</v>
      </c>
      <c r="CL2218" s="116">
        <v>4903.4013600000035</v>
      </c>
      <c r="CM2218" s="116">
        <v>8317.2735600000033</v>
      </c>
      <c r="CN2218" s="116">
        <v>2363.6112499999995</v>
      </c>
      <c r="CO2218" s="113">
        <v>0</v>
      </c>
      <c r="CP2218" s="32" t="s">
        <v>134</v>
      </c>
      <c r="CQ2218" s="32" t="s">
        <v>115</v>
      </c>
      <c r="CR2218" s="32" t="s">
        <v>134</v>
      </c>
      <c r="CS2218" s="32" t="s">
        <v>115</v>
      </c>
      <c r="CT2218" s="113">
        <v>0.3427</v>
      </c>
      <c r="CU2218" s="113">
        <v>0.6573</v>
      </c>
      <c r="CV2218" s="33" t="s">
        <v>6679</v>
      </c>
    </row>
    <row r="2219" spans="2:100">
      <c r="B2219" s="28">
        <v>2215</v>
      </c>
      <c r="C2219" s="29" t="s">
        <v>6683</v>
      </c>
      <c r="D2219" s="129"/>
      <c r="E2219" s="129"/>
      <c r="F2219" s="29" t="s">
        <v>115</v>
      </c>
      <c r="G2219" s="29" t="s">
        <v>6684</v>
      </c>
      <c r="H2219" s="29" t="s">
        <v>1556</v>
      </c>
      <c r="I2219" s="29" t="s">
        <v>189</v>
      </c>
      <c r="J2219" s="29" t="s">
        <v>115</v>
      </c>
      <c r="K2219" s="29" t="s">
        <v>115</v>
      </c>
      <c r="L2219" s="29" t="s">
        <v>404</v>
      </c>
      <c r="M2219" s="29" t="s">
        <v>4114</v>
      </c>
      <c r="N2219" s="29" t="s">
        <v>230</v>
      </c>
      <c r="O2219" s="29" t="s">
        <v>115</v>
      </c>
      <c r="P2219" s="109" t="s">
        <v>115</v>
      </c>
      <c r="Q2219" s="29" t="s">
        <v>115</v>
      </c>
      <c r="R2219" s="29" t="s">
        <v>115</v>
      </c>
      <c r="S2219" s="29" t="s">
        <v>121</v>
      </c>
      <c r="T2219" s="29" t="s">
        <v>115</v>
      </c>
      <c r="U2219" s="29" t="s">
        <v>115</v>
      </c>
      <c r="V2219" s="29" t="s">
        <v>1512</v>
      </c>
      <c r="W2219" s="29" t="s">
        <v>123</v>
      </c>
      <c r="X2219" s="29" t="s">
        <v>115</v>
      </c>
      <c r="Y2219" s="129"/>
      <c r="Z2219" s="118" t="s">
        <v>115</v>
      </c>
      <c r="AA2219" s="118" t="s">
        <v>115</v>
      </c>
      <c r="AB2219" s="29" t="s">
        <v>115</v>
      </c>
      <c r="AC2219" s="29" t="s">
        <v>115</v>
      </c>
      <c r="AD2219" s="29" t="s">
        <v>115</v>
      </c>
      <c r="AE2219" s="29" t="s">
        <v>115</v>
      </c>
      <c r="AF2219" s="29" t="s">
        <v>1696</v>
      </c>
      <c r="AG2219" s="29">
        <v>5.1010400000000002</v>
      </c>
      <c r="AH2219" s="29" t="s">
        <v>127</v>
      </c>
      <c r="AI2219" s="29">
        <v>5510405</v>
      </c>
      <c r="AJ2219" s="29" t="s">
        <v>115</v>
      </c>
      <c r="AK2219" s="29" t="s">
        <v>115</v>
      </c>
      <c r="AL2219" s="29" t="s">
        <v>115</v>
      </c>
      <c r="AM2219" s="29">
        <v>93</v>
      </c>
      <c r="AN2219" s="29" t="s">
        <v>128</v>
      </c>
      <c r="AO2219" s="29" t="s">
        <v>129</v>
      </c>
      <c r="AP2219" s="29" t="s">
        <v>115</v>
      </c>
      <c r="AQ2219" s="29" t="s">
        <v>130</v>
      </c>
      <c r="AR2219" s="29">
        <v>2013</v>
      </c>
      <c r="AS2219" s="29" t="s">
        <v>115</v>
      </c>
      <c r="AT2219" s="29" t="b">
        <v>0</v>
      </c>
      <c r="AU2219" s="29" t="s">
        <v>115</v>
      </c>
      <c r="AV2219" s="29" t="s">
        <v>115</v>
      </c>
      <c r="AW2219" s="29" t="s">
        <v>115</v>
      </c>
      <c r="AX2219" s="29" t="b">
        <v>0</v>
      </c>
      <c r="AY2219" s="29" t="s">
        <v>115</v>
      </c>
      <c r="AZ2219" s="109" t="s">
        <v>115</v>
      </c>
      <c r="BA2219" s="29" t="s">
        <v>115</v>
      </c>
      <c r="BB2219" s="29" t="s">
        <v>115</v>
      </c>
      <c r="BC2219" s="29" t="s">
        <v>115</v>
      </c>
      <c r="BD2219" s="29" t="s">
        <v>115</v>
      </c>
      <c r="BE2219" s="29" t="s">
        <v>115</v>
      </c>
      <c r="BF2219" s="109" t="s">
        <v>115</v>
      </c>
      <c r="BG2219" s="29" t="s">
        <v>131</v>
      </c>
      <c r="BH2219" s="29" t="s">
        <v>115</v>
      </c>
      <c r="BI2219" s="29" t="s">
        <v>132</v>
      </c>
      <c r="BJ2219" s="29" t="s">
        <v>115</v>
      </c>
      <c r="BK2219" s="109" t="s">
        <v>115</v>
      </c>
      <c r="BL2219" s="109" t="s">
        <v>115</v>
      </c>
      <c r="BM2219" s="109" t="s">
        <v>133</v>
      </c>
      <c r="BN2219" s="29" t="s">
        <v>115</v>
      </c>
      <c r="BO2219" s="29" t="s">
        <v>115</v>
      </c>
      <c r="BP2219" s="29" t="b">
        <v>1</v>
      </c>
      <c r="BQ2219" s="115" t="s">
        <v>115</v>
      </c>
      <c r="BR2219" s="29" t="s">
        <v>134</v>
      </c>
      <c r="BS2219" s="115">
        <v>6089.4596000000001</v>
      </c>
      <c r="BT2219" s="115">
        <v>6089.4596000000001</v>
      </c>
      <c r="BU2219" s="115">
        <v>5.4442000000000004</v>
      </c>
      <c r="BV2219" s="115">
        <v>1259.4458</v>
      </c>
      <c r="BW2219" s="115">
        <v>1158.1780000000001</v>
      </c>
      <c r="BX2219" s="115">
        <v>875.84709999999995</v>
      </c>
      <c r="BY2219" s="115">
        <v>1973.8916999999999</v>
      </c>
      <c r="BZ2219" s="115">
        <v>0</v>
      </c>
      <c r="CA2219" s="115">
        <v>0</v>
      </c>
      <c r="CB2219" s="115">
        <v>0</v>
      </c>
      <c r="CC2219" s="115">
        <v>0</v>
      </c>
      <c r="CD2219" s="115">
        <v>0</v>
      </c>
      <c r="CE2219" s="115">
        <v>4115.5679</v>
      </c>
      <c r="CF2219" s="29" t="s">
        <v>135</v>
      </c>
      <c r="CG2219" s="29" t="s">
        <v>136</v>
      </c>
      <c r="CH2219" s="29" t="s">
        <v>380</v>
      </c>
      <c r="CI2219" s="115">
        <v>0</v>
      </c>
      <c r="CJ2219" s="115">
        <v>2.6500300000000001</v>
      </c>
      <c r="CK2219" s="115">
        <v>1101.1241399999999</v>
      </c>
      <c r="CL2219" s="115">
        <v>1024.4974099999999</v>
      </c>
      <c r="CM2219" s="115">
        <v>819.89823999999987</v>
      </c>
      <c r="CN2219" s="115">
        <v>4451.8629799999999</v>
      </c>
      <c r="CO2219" s="112">
        <v>0</v>
      </c>
      <c r="CP2219" s="29" t="s">
        <v>134</v>
      </c>
      <c r="CQ2219" s="29" t="s">
        <v>115</v>
      </c>
      <c r="CR2219" s="29" t="s">
        <v>134</v>
      </c>
      <c r="CS2219" s="29" t="s">
        <v>115</v>
      </c>
      <c r="CT2219" s="112">
        <v>0.3427</v>
      </c>
      <c r="CU2219" s="112">
        <v>0.6573</v>
      </c>
      <c r="CV2219" s="30" t="s">
        <v>6679</v>
      </c>
    </row>
    <row r="2220" spans="2:100">
      <c r="B2220" s="31">
        <v>2216</v>
      </c>
      <c r="C2220" s="32" t="s">
        <v>6685</v>
      </c>
      <c r="D2220" s="128"/>
      <c r="E2220" s="128"/>
      <c r="F2220" s="32" t="s">
        <v>115</v>
      </c>
      <c r="G2220" s="32" t="s">
        <v>6686</v>
      </c>
      <c r="H2220" s="32" t="s">
        <v>1841</v>
      </c>
      <c r="I2220" s="32" t="s">
        <v>189</v>
      </c>
      <c r="J2220" s="32" t="s">
        <v>115</v>
      </c>
      <c r="K2220" s="32" t="s">
        <v>115</v>
      </c>
      <c r="L2220" s="32" t="s">
        <v>404</v>
      </c>
      <c r="M2220" s="32" t="s">
        <v>4114</v>
      </c>
      <c r="N2220" s="32" t="s">
        <v>230</v>
      </c>
      <c r="O2220" s="32" t="s">
        <v>115</v>
      </c>
      <c r="P2220" s="110" t="s">
        <v>115</v>
      </c>
      <c r="Q2220" s="32" t="s">
        <v>115</v>
      </c>
      <c r="R2220" s="32" t="s">
        <v>115</v>
      </c>
      <c r="S2220" s="32" t="s">
        <v>121</v>
      </c>
      <c r="T2220" s="32" t="s">
        <v>115</v>
      </c>
      <c r="U2220" s="32" t="s">
        <v>115</v>
      </c>
      <c r="V2220" s="32" t="s">
        <v>1512</v>
      </c>
      <c r="W2220" s="32" t="s">
        <v>123</v>
      </c>
      <c r="X2220" s="32" t="s">
        <v>1920</v>
      </c>
      <c r="Y2220" s="128"/>
      <c r="Z2220" s="119" t="s">
        <v>115</v>
      </c>
      <c r="AA2220" s="119" t="s">
        <v>115</v>
      </c>
      <c r="AB2220" s="32" t="s">
        <v>115</v>
      </c>
      <c r="AC2220" s="32" t="s">
        <v>115</v>
      </c>
      <c r="AD2220" s="32" t="s">
        <v>4295</v>
      </c>
      <c r="AE2220" s="32" t="s">
        <v>1180</v>
      </c>
      <c r="AF2220" s="32" t="s">
        <v>1759</v>
      </c>
      <c r="AG2220" s="32" t="s">
        <v>115</v>
      </c>
      <c r="AH2220" s="32" t="s">
        <v>127</v>
      </c>
      <c r="AI2220" s="32">
        <v>5517249</v>
      </c>
      <c r="AJ2220" s="32" t="s">
        <v>115</v>
      </c>
      <c r="AK2220" s="32" t="s">
        <v>115</v>
      </c>
      <c r="AL2220" s="32" t="s">
        <v>115</v>
      </c>
      <c r="AM2220" s="32">
        <v>93</v>
      </c>
      <c r="AN2220" s="32" t="s">
        <v>128</v>
      </c>
      <c r="AO2220" s="32" t="s">
        <v>129</v>
      </c>
      <c r="AP2220" s="32" t="s">
        <v>115</v>
      </c>
      <c r="AQ2220" s="32" t="s">
        <v>130</v>
      </c>
      <c r="AR2220" s="32">
        <v>2017</v>
      </c>
      <c r="AS2220" s="32" t="s">
        <v>115</v>
      </c>
      <c r="AT2220" s="32" t="b">
        <v>0</v>
      </c>
      <c r="AU2220" s="32" t="s">
        <v>115</v>
      </c>
      <c r="AV2220" s="32" t="s">
        <v>115</v>
      </c>
      <c r="AW2220" s="32" t="s">
        <v>115</v>
      </c>
      <c r="AX2220" s="32" t="b">
        <v>0</v>
      </c>
      <c r="AY2220" s="32" t="s">
        <v>115</v>
      </c>
      <c r="AZ2220" s="110" t="s">
        <v>115</v>
      </c>
      <c r="BA2220" s="32" t="s">
        <v>115</v>
      </c>
      <c r="BB2220" s="32" t="s">
        <v>115</v>
      </c>
      <c r="BC2220" s="32" t="s">
        <v>115</v>
      </c>
      <c r="BD2220" s="32" t="s">
        <v>115</v>
      </c>
      <c r="BE2220" s="32" t="s">
        <v>115</v>
      </c>
      <c r="BF2220" s="110" t="s">
        <v>115</v>
      </c>
      <c r="BG2220" s="32" t="s">
        <v>131</v>
      </c>
      <c r="BH2220" s="32" t="s">
        <v>115</v>
      </c>
      <c r="BI2220" s="32" t="s">
        <v>132</v>
      </c>
      <c r="BJ2220" s="32" t="s">
        <v>115</v>
      </c>
      <c r="BK2220" s="110" t="s">
        <v>115</v>
      </c>
      <c r="BL2220" s="110" t="s">
        <v>115</v>
      </c>
      <c r="BM2220" s="110" t="s">
        <v>133</v>
      </c>
      <c r="BN2220" s="32" t="s">
        <v>115</v>
      </c>
      <c r="BO2220" s="32" t="s">
        <v>115</v>
      </c>
      <c r="BP2220" s="32" t="b">
        <v>0</v>
      </c>
      <c r="BQ2220" s="116" t="s">
        <v>115</v>
      </c>
      <c r="BR2220" s="32" t="s">
        <v>134</v>
      </c>
      <c r="BS2220" s="116">
        <v>1202.9791</v>
      </c>
      <c r="BT2220" s="116">
        <v>1202.9791</v>
      </c>
      <c r="BU2220" s="116">
        <v>7.6557000000000004</v>
      </c>
      <c r="BV2220" s="116">
        <v>5.7275999999999998</v>
      </c>
      <c r="BW2220" s="116">
        <v>0.53090000000000004</v>
      </c>
      <c r="BX2220" s="116">
        <v>0</v>
      </c>
      <c r="BY2220" s="116">
        <v>0</v>
      </c>
      <c r="BZ2220" s="116">
        <v>0</v>
      </c>
      <c r="CA2220" s="116">
        <v>0</v>
      </c>
      <c r="CB2220" s="116">
        <v>0</v>
      </c>
      <c r="CC2220" s="116">
        <v>0</v>
      </c>
      <c r="CD2220" s="116">
        <v>0</v>
      </c>
      <c r="CE2220" s="116">
        <v>1202.9791</v>
      </c>
      <c r="CF2220" s="32" t="s">
        <v>135</v>
      </c>
      <c r="CG2220" s="32" t="s">
        <v>136</v>
      </c>
      <c r="CH2220" s="32" t="s">
        <v>241</v>
      </c>
      <c r="CI2220" s="116">
        <v>0</v>
      </c>
      <c r="CJ2220" s="116">
        <v>40.964970000000001</v>
      </c>
      <c r="CK2220" s="116">
        <v>32.23227</v>
      </c>
      <c r="CL2220" s="116">
        <v>60.664970000000004</v>
      </c>
      <c r="CM2220" s="116">
        <v>0</v>
      </c>
      <c r="CN2220" s="116">
        <v>0</v>
      </c>
      <c r="CO2220" s="113">
        <v>0</v>
      </c>
      <c r="CP2220" s="32" t="s">
        <v>134</v>
      </c>
      <c r="CQ2220" s="32" t="s">
        <v>115</v>
      </c>
      <c r="CR2220" s="32" t="s">
        <v>134</v>
      </c>
      <c r="CS2220" s="32" t="s">
        <v>115</v>
      </c>
      <c r="CT2220" s="113">
        <v>0.3427</v>
      </c>
      <c r="CU2220" s="113">
        <v>0.6573</v>
      </c>
      <c r="CV2220" s="33" t="s">
        <v>6679</v>
      </c>
    </row>
    <row r="2221" spans="2:100">
      <c r="B2221" s="123">
        <v>2217</v>
      </c>
      <c r="C2221" s="124" t="s">
        <v>6687</v>
      </c>
      <c r="D2221" s="128"/>
      <c r="E2221" s="128"/>
      <c r="F2221" s="32" t="s">
        <v>115</v>
      </c>
      <c r="G2221" s="32" t="s">
        <v>6688</v>
      </c>
      <c r="H2221" s="32" t="s">
        <v>1841</v>
      </c>
      <c r="I2221" s="32" t="s">
        <v>189</v>
      </c>
      <c r="J2221" s="32" t="s">
        <v>115</v>
      </c>
      <c r="K2221" s="32" t="s">
        <v>115</v>
      </c>
      <c r="L2221" s="32" t="s">
        <v>404</v>
      </c>
      <c r="M2221" s="32" t="s">
        <v>4114</v>
      </c>
      <c r="N2221" s="32" t="s">
        <v>230</v>
      </c>
      <c r="O2221" s="32" t="s">
        <v>115</v>
      </c>
      <c r="P2221" s="110" t="s">
        <v>115</v>
      </c>
      <c r="Q2221" s="32" t="s">
        <v>115</v>
      </c>
      <c r="R2221" s="32" t="s">
        <v>220</v>
      </c>
      <c r="S2221" s="32" t="s">
        <v>121</v>
      </c>
      <c r="T2221" s="32" t="s">
        <v>115</v>
      </c>
      <c r="U2221" s="32" t="s">
        <v>4920</v>
      </c>
      <c r="V2221" s="32" t="s">
        <v>2238</v>
      </c>
      <c r="W2221" s="32" t="s">
        <v>123</v>
      </c>
      <c r="X2221" s="32" t="s">
        <v>278</v>
      </c>
      <c r="Y2221" s="128"/>
      <c r="Z2221" s="119" t="s">
        <v>115</v>
      </c>
      <c r="AA2221" s="119" t="s">
        <v>115</v>
      </c>
      <c r="AB2221" s="32" t="s">
        <v>115</v>
      </c>
      <c r="AC2221" s="32" t="s">
        <v>115</v>
      </c>
      <c r="AD2221" s="32" t="s">
        <v>115</v>
      </c>
      <c r="AE2221" s="32" t="s">
        <v>115</v>
      </c>
      <c r="AF2221" s="32" t="s">
        <v>115</v>
      </c>
      <c r="AG2221" s="32">
        <v>5.1010400000000002</v>
      </c>
      <c r="AH2221" s="32" t="s">
        <v>127</v>
      </c>
      <c r="AI2221" s="32">
        <v>5562038</v>
      </c>
      <c r="AJ2221" s="32" t="s">
        <v>115</v>
      </c>
      <c r="AK2221" s="32" t="s">
        <v>115</v>
      </c>
      <c r="AL2221" s="32" t="s">
        <v>115</v>
      </c>
      <c r="AM2221" s="32">
        <v>93</v>
      </c>
      <c r="AN2221" s="32" t="s">
        <v>128</v>
      </c>
      <c r="AO2221" s="32" t="s">
        <v>129</v>
      </c>
      <c r="AP2221" s="32" t="s">
        <v>115</v>
      </c>
      <c r="AQ2221" s="32" t="s">
        <v>130</v>
      </c>
      <c r="AR2221" s="32">
        <v>2022</v>
      </c>
      <c r="AS2221" s="32" t="s">
        <v>115</v>
      </c>
      <c r="AT2221" s="32" t="b">
        <v>0</v>
      </c>
      <c r="AU2221" s="32" t="s">
        <v>115</v>
      </c>
      <c r="AV2221" s="32" t="s">
        <v>115</v>
      </c>
      <c r="AW2221" s="32" t="s">
        <v>115</v>
      </c>
      <c r="AX2221" s="32" t="b">
        <v>0</v>
      </c>
      <c r="AY2221" s="32" t="s">
        <v>115</v>
      </c>
      <c r="AZ2221" s="110" t="s">
        <v>115</v>
      </c>
      <c r="BA2221" s="32" t="s">
        <v>115</v>
      </c>
      <c r="BB2221" s="32" t="s">
        <v>115</v>
      </c>
      <c r="BC2221" s="32" t="s">
        <v>115</v>
      </c>
      <c r="BD2221" s="32" t="s">
        <v>115</v>
      </c>
      <c r="BE2221" s="32" t="s">
        <v>115</v>
      </c>
      <c r="BF2221" s="110" t="s">
        <v>115</v>
      </c>
      <c r="BG2221" s="32" t="s">
        <v>131</v>
      </c>
      <c r="BH2221" s="32" t="s">
        <v>115</v>
      </c>
      <c r="BI2221" s="32" t="s">
        <v>132</v>
      </c>
      <c r="BJ2221" s="32" t="s">
        <v>115</v>
      </c>
      <c r="BK2221" s="110" t="s">
        <v>115</v>
      </c>
      <c r="BL2221" s="110" t="s">
        <v>115</v>
      </c>
      <c r="BM2221" s="110" t="s">
        <v>133</v>
      </c>
      <c r="BN2221" s="32" t="s">
        <v>115</v>
      </c>
      <c r="BO2221" s="32" t="s">
        <v>115</v>
      </c>
      <c r="BP2221" s="32" t="b">
        <v>0</v>
      </c>
      <c r="BQ2221" s="116" t="s">
        <v>115</v>
      </c>
      <c r="BR2221" s="32" t="s">
        <v>134</v>
      </c>
      <c r="BS2221" s="116">
        <v>17657.3989</v>
      </c>
      <c r="BT2221" s="116">
        <v>17657.3989</v>
      </c>
      <c r="BU2221" s="116">
        <v>0</v>
      </c>
      <c r="BV2221" s="116">
        <v>0.6532</v>
      </c>
      <c r="BW2221" s="116">
        <v>8604.3490000000002</v>
      </c>
      <c r="BX2221" s="116">
        <v>8156.6279000000004</v>
      </c>
      <c r="BY2221" s="116">
        <v>865.84280000000001</v>
      </c>
      <c r="BZ2221" s="116">
        <v>0</v>
      </c>
      <c r="CA2221" s="116">
        <v>0</v>
      </c>
      <c r="CB2221" s="116">
        <v>0</v>
      </c>
      <c r="CC2221" s="116">
        <v>0</v>
      </c>
      <c r="CD2221" s="116">
        <v>0</v>
      </c>
      <c r="CE2221" s="116">
        <v>16791.556100000002</v>
      </c>
      <c r="CF2221" s="32" t="s">
        <v>135</v>
      </c>
      <c r="CG2221" s="32" t="s">
        <v>136</v>
      </c>
      <c r="CH2221" s="32" t="s">
        <v>185</v>
      </c>
      <c r="CI2221" s="116">
        <v>0</v>
      </c>
      <c r="CJ2221" s="116">
        <v>0</v>
      </c>
      <c r="CK2221" s="116">
        <v>0.47249999999999998</v>
      </c>
      <c r="CL2221" s="116">
        <v>8540.8669499999996</v>
      </c>
      <c r="CM2221" s="116">
        <v>8090.7381599999999</v>
      </c>
      <c r="CN2221" s="116">
        <v>906.93733999999995</v>
      </c>
      <c r="CO2221" s="113">
        <v>0</v>
      </c>
      <c r="CP2221" s="32" t="s">
        <v>134</v>
      </c>
      <c r="CQ2221" s="32" t="s">
        <v>115</v>
      </c>
      <c r="CR2221" s="32" t="s">
        <v>134</v>
      </c>
      <c r="CS2221" s="32" t="s">
        <v>115</v>
      </c>
      <c r="CT2221" s="113">
        <v>0.3427</v>
      </c>
      <c r="CU2221" s="113">
        <v>0.6573</v>
      </c>
      <c r="CV2221" s="33" t="s">
        <v>6689</v>
      </c>
    </row>
    <row r="2222" spans="2:100">
      <c r="B2222" s="123">
        <v>2218</v>
      </c>
      <c r="C2222" s="124" t="s">
        <v>6690</v>
      </c>
      <c r="D2222" s="128"/>
      <c r="E2222" s="128"/>
      <c r="F2222" s="32" t="s">
        <v>115</v>
      </c>
      <c r="G2222" s="32" t="s">
        <v>6691</v>
      </c>
      <c r="H2222" s="32" t="s">
        <v>1841</v>
      </c>
      <c r="I2222" s="32" t="s">
        <v>189</v>
      </c>
      <c r="J2222" s="32" t="s">
        <v>115</v>
      </c>
      <c r="K2222" s="32" t="s">
        <v>115</v>
      </c>
      <c r="L2222" s="32" t="s">
        <v>404</v>
      </c>
      <c r="M2222" s="32" t="s">
        <v>4114</v>
      </c>
      <c r="N2222" s="32" t="s">
        <v>230</v>
      </c>
      <c r="O2222" s="32" t="s">
        <v>115</v>
      </c>
      <c r="P2222" s="110" t="s">
        <v>115</v>
      </c>
      <c r="Q2222" s="32" t="s">
        <v>115</v>
      </c>
      <c r="R2222" s="32" t="s">
        <v>220</v>
      </c>
      <c r="S2222" s="32" t="s">
        <v>121</v>
      </c>
      <c r="T2222" s="32" t="s">
        <v>115</v>
      </c>
      <c r="U2222" s="32" t="s">
        <v>4920</v>
      </c>
      <c r="V2222" s="32" t="s">
        <v>2238</v>
      </c>
      <c r="W2222" s="32" t="s">
        <v>123</v>
      </c>
      <c r="X2222" s="32" t="s">
        <v>278</v>
      </c>
      <c r="Y2222" s="128"/>
      <c r="Z2222" s="119" t="s">
        <v>115</v>
      </c>
      <c r="AA2222" s="119" t="s">
        <v>115</v>
      </c>
      <c r="AB2222" s="32" t="s">
        <v>115</v>
      </c>
      <c r="AC2222" s="32" t="s">
        <v>115</v>
      </c>
      <c r="AD2222" s="32" t="s">
        <v>115</v>
      </c>
      <c r="AE2222" s="32" t="s">
        <v>115</v>
      </c>
      <c r="AF2222" s="32" t="s">
        <v>115</v>
      </c>
      <c r="AG2222" s="32">
        <v>5.1010400000000002</v>
      </c>
      <c r="AH2222" s="32" t="s">
        <v>127</v>
      </c>
      <c r="AI2222" s="32">
        <v>5562037</v>
      </c>
      <c r="AJ2222" s="32" t="s">
        <v>115</v>
      </c>
      <c r="AK2222" s="32" t="s">
        <v>115</v>
      </c>
      <c r="AL2222" s="32" t="s">
        <v>115</v>
      </c>
      <c r="AM2222" s="32">
        <v>93</v>
      </c>
      <c r="AN2222" s="32" t="s">
        <v>128</v>
      </c>
      <c r="AO2222" s="32" t="s">
        <v>129</v>
      </c>
      <c r="AP2222" s="32" t="s">
        <v>115</v>
      </c>
      <c r="AQ2222" s="32" t="s">
        <v>130</v>
      </c>
      <c r="AR2222" s="32">
        <v>2022</v>
      </c>
      <c r="AS2222" s="32" t="s">
        <v>115</v>
      </c>
      <c r="AT2222" s="32" t="b">
        <v>0</v>
      </c>
      <c r="AU2222" s="32" t="s">
        <v>115</v>
      </c>
      <c r="AV2222" s="32" t="s">
        <v>115</v>
      </c>
      <c r="AW2222" s="32" t="s">
        <v>115</v>
      </c>
      <c r="AX2222" s="32" t="b">
        <v>0</v>
      </c>
      <c r="AY2222" s="32" t="s">
        <v>115</v>
      </c>
      <c r="AZ2222" s="110" t="s">
        <v>115</v>
      </c>
      <c r="BA2222" s="32" t="s">
        <v>115</v>
      </c>
      <c r="BB2222" s="32" t="s">
        <v>115</v>
      </c>
      <c r="BC2222" s="32" t="s">
        <v>115</v>
      </c>
      <c r="BD2222" s="32" t="s">
        <v>115</v>
      </c>
      <c r="BE2222" s="32" t="s">
        <v>115</v>
      </c>
      <c r="BF2222" s="110" t="s">
        <v>115</v>
      </c>
      <c r="BG2222" s="32" t="s">
        <v>131</v>
      </c>
      <c r="BH2222" s="32" t="s">
        <v>115</v>
      </c>
      <c r="BI2222" s="32" t="s">
        <v>132</v>
      </c>
      <c r="BJ2222" s="32" t="s">
        <v>115</v>
      </c>
      <c r="BK2222" s="110" t="s">
        <v>115</v>
      </c>
      <c r="BL2222" s="110" t="s">
        <v>115</v>
      </c>
      <c r="BM2222" s="110" t="s">
        <v>133</v>
      </c>
      <c r="BN2222" s="32" t="s">
        <v>115</v>
      </c>
      <c r="BO2222" s="32" t="s">
        <v>115</v>
      </c>
      <c r="BP2222" s="32" t="b">
        <v>0</v>
      </c>
      <c r="BQ2222" s="116" t="s">
        <v>115</v>
      </c>
      <c r="BR2222" s="32" t="s">
        <v>134</v>
      </c>
      <c r="BS2222" s="116">
        <v>37763.6155</v>
      </c>
      <c r="BT2222" s="116">
        <v>37763.6155</v>
      </c>
      <c r="BU2222" s="116">
        <v>0</v>
      </c>
      <c r="BV2222" s="116">
        <v>17.973500000000001</v>
      </c>
      <c r="BW2222" s="116">
        <v>6134.3896000000004</v>
      </c>
      <c r="BX2222" s="116">
        <v>16535.732899999999</v>
      </c>
      <c r="BY2222" s="116">
        <v>15075.519200000001</v>
      </c>
      <c r="BZ2222" s="116">
        <v>0</v>
      </c>
      <c r="CA2222" s="116">
        <v>0</v>
      </c>
      <c r="CB2222" s="116">
        <v>0</v>
      </c>
      <c r="CC2222" s="116">
        <v>0</v>
      </c>
      <c r="CD2222" s="116">
        <v>0</v>
      </c>
      <c r="CE2222" s="116">
        <v>22688.096299999997</v>
      </c>
      <c r="CF2222" s="32" t="s">
        <v>135</v>
      </c>
      <c r="CG2222" s="32" t="s">
        <v>136</v>
      </c>
      <c r="CH2222" s="32" t="s">
        <v>185</v>
      </c>
      <c r="CI2222" s="116">
        <v>0</v>
      </c>
      <c r="CJ2222" s="116">
        <v>0</v>
      </c>
      <c r="CK2222" s="116">
        <v>16.179449999999999</v>
      </c>
      <c r="CL2222" s="116">
        <v>4936.1068800000003</v>
      </c>
      <c r="CM2222" s="116">
        <v>14052.075189999998</v>
      </c>
      <c r="CN2222" s="116">
        <v>14370.402930000004</v>
      </c>
      <c r="CO2222" s="113">
        <v>0</v>
      </c>
      <c r="CP2222" s="32" t="s">
        <v>134</v>
      </c>
      <c r="CQ2222" s="32" t="s">
        <v>115</v>
      </c>
      <c r="CR2222" s="32" t="s">
        <v>134</v>
      </c>
      <c r="CS2222" s="32" t="s">
        <v>115</v>
      </c>
      <c r="CT2222" s="113">
        <v>0.3427</v>
      </c>
      <c r="CU2222" s="113">
        <v>0.6573</v>
      </c>
      <c r="CV2222" s="33" t="s">
        <v>6689</v>
      </c>
    </row>
    <row r="2223" spans="2:100">
      <c r="B2223" s="31">
        <v>2219</v>
      </c>
      <c r="C2223" s="32" t="s">
        <v>6692</v>
      </c>
      <c r="D2223" s="128"/>
      <c r="E2223" s="128"/>
      <c r="F2223" s="32" t="s">
        <v>115</v>
      </c>
      <c r="G2223" s="32" t="s">
        <v>6693</v>
      </c>
      <c r="H2223" s="32" t="s">
        <v>2054</v>
      </c>
      <c r="I2223" s="32" t="s">
        <v>189</v>
      </c>
      <c r="J2223" s="32" t="s">
        <v>115</v>
      </c>
      <c r="K2223" s="32" t="s">
        <v>115</v>
      </c>
      <c r="L2223" s="32" t="s">
        <v>404</v>
      </c>
      <c r="M2223" s="32" t="s">
        <v>6694</v>
      </c>
      <c r="N2223" s="32" t="s">
        <v>115</v>
      </c>
      <c r="O2223" s="32" t="s">
        <v>115</v>
      </c>
      <c r="P2223" s="110" t="s">
        <v>115</v>
      </c>
      <c r="Q2223" s="32" t="s">
        <v>115</v>
      </c>
      <c r="R2223" s="32" t="s">
        <v>115</v>
      </c>
      <c r="S2223" s="32" t="s">
        <v>121</v>
      </c>
      <c r="T2223" s="32" t="s">
        <v>115</v>
      </c>
      <c r="U2223" s="32" t="s">
        <v>115</v>
      </c>
      <c r="V2223" s="32" t="s">
        <v>1512</v>
      </c>
      <c r="W2223" s="32" t="s">
        <v>123</v>
      </c>
      <c r="X2223" s="32" t="s">
        <v>115</v>
      </c>
      <c r="Y2223" s="128"/>
      <c r="Z2223" s="119" t="s">
        <v>115</v>
      </c>
      <c r="AA2223" s="119" t="s">
        <v>115</v>
      </c>
      <c r="AB2223" s="32" t="s">
        <v>115</v>
      </c>
      <c r="AC2223" s="32" t="s">
        <v>115</v>
      </c>
      <c r="AD2223" s="32" t="s">
        <v>115</v>
      </c>
      <c r="AE2223" s="32" t="s">
        <v>115</v>
      </c>
      <c r="AF2223" s="32" t="s">
        <v>115</v>
      </c>
      <c r="AG2223" s="32" t="s">
        <v>115</v>
      </c>
      <c r="AH2223" s="32" t="s">
        <v>115</v>
      </c>
      <c r="AI2223" s="32">
        <v>5519269</v>
      </c>
      <c r="AJ2223" s="32" t="s">
        <v>115</v>
      </c>
      <c r="AK2223" s="32" t="s">
        <v>115</v>
      </c>
      <c r="AL2223" s="32" t="s">
        <v>115</v>
      </c>
      <c r="AM2223" s="32">
        <v>93</v>
      </c>
      <c r="AN2223" s="32" t="s">
        <v>128</v>
      </c>
      <c r="AO2223" s="32" t="s">
        <v>129</v>
      </c>
      <c r="AP2223" s="32" t="s">
        <v>115</v>
      </c>
      <c r="AQ2223" s="32" t="s">
        <v>130</v>
      </c>
      <c r="AR2223" s="32">
        <v>2018</v>
      </c>
      <c r="AS2223" s="32" t="s">
        <v>115</v>
      </c>
      <c r="AT2223" s="32" t="b">
        <v>0</v>
      </c>
      <c r="AU2223" s="32" t="s">
        <v>115</v>
      </c>
      <c r="AV2223" s="32" t="s">
        <v>115</v>
      </c>
      <c r="AW2223" s="32" t="s">
        <v>115</v>
      </c>
      <c r="AX2223" s="32" t="b">
        <v>0</v>
      </c>
      <c r="AY2223" s="32" t="s">
        <v>115</v>
      </c>
      <c r="AZ2223" s="110" t="s">
        <v>115</v>
      </c>
      <c r="BA2223" s="32" t="s">
        <v>115</v>
      </c>
      <c r="BB2223" s="32" t="s">
        <v>115</v>
      </c>
      <c r="BC2223" s="32" t="s">
        <v>115</v>
      </c>
      <c r="BD2223" s="32" t="s">
        <v>115</v>
      </c>
      <c r="BE2223" s="32" t="s">
        <v>115</v>
      </c>
      <c r="BF2223" s="110" t="s">
        <v>115</v>
      </c>
      <c r="BG2223" s="32" t="s">
        <v>131</v>
      </c>
      <c r="BH2223" s="32" t="s">
        <v>115</v>
      </c>
      <c r="BI2223" s="32" t="s">
        <v>132</v>
      </c>
      <c r="BJ2223" s="32" t="s">
        <v>115</v>
      </c>
      <c r="BK2223" s="110" t="s">
        <v>115</v>
      </c>
      <c r="BL2223" s="110" t="s">
        <v>115</v>
      </c>
      <c r="BM2223" s="110" t="s">
        <v>133</v>
      </c>
      <c r="BN2223" s="32" t="s">
        <v>115</v>
      </c>
      <c r="BO2223" s="32" t="s">
        <v>115</v>
      </c>
      <c r="BP2223" s="32" t="b">
        <v>0</v>
      </c>
      <c r="BQ2223" s="116" t="s">
        <v>115</v>
      </c>
      <c r="BR2223" s="32" t="s">
        <v>134</v>
      </c>
      <c r="BS2223" s="116">
        <v>5944.5830999999998</v>
      </c>
      <c r="BT2223" s="116">
        <v>5944.5830999999998</v>
      </c>
      <c r="BU2223" s="116">
        <v>13.4185</v>
      </c>
      <c r="BV2223" s="116">
        <v>5928.5348000000004</v>
      </c>
      <c r="BW2223" s="116">
        <v>2.1374</v>
      </c>
      <c r="BX2223" s="116">
        <v>0.49249999999999999</v>
      </c>
      <c r="BY2223" s="116">
        <v>0</v>
      </c>
      <c r="BZ2223" s="116">
        <v>0</v>
      </c>
      <c r="CA2223" s="116">
        <v>0</v>
      </c>
      <c r="CB2223" s="116">
        <v>0</v>
      </c>
      <c r="CC2223" s="116">
        <v>0</v>
      </c>
      <c r="CD2223" s="116">
        <v>0</v>
      </c>
      <c r="CE2223" s="116">
        <v>5944.5830999999998</v>
      </c>
      <c r="CF2223" s="32" t="s">
        <v>135</v>
      </c>
      <c r="CG2223" s="32" t="s">
        <v>136</v>
      </c>
      <c r="CH2223" s="32" t="s">
        <v>185</v>
      </c>
      <c r="CI2223" s="116">
        <v>0</v>
      </c>
      <c r="CJ2223" s="116">
        <v>0</v>
      </c>
      <c r="CK2223" s="116">
        <v>5518.7721600000004</v>
      </c>
      <c r="CL2223" s="116">
        <v>1.98506</v>
      </c>
      <c r="CM2223" s="116">
        <v>0.45743</v>
      </c>
      <c r="CN2223" s="116">
        <v>0</v>
      </c>
      <c r="CO2223" s="113">
        <v>0</v>
      </c>
      <c r="CP2223" s="32" t="s">
        <v>134</v>
      </c>
      <c r="CQ2223" s="32" t="s">
        <v>115</v>
      </c>
      <c r="CR2223" s="32" t="s">
        <v>134</v>
      </c>
      <c r="CS2223" s="32" t="s">
        <v>115</v>
      </c>
      <c r="CT2223" s="113">
        <v>0.3427</v>
      </c>
      <c r="CU2223" s="113">
        <v>0.6573</v>
      </c>
      <c r="CV2223" s="33" t="s">
        <v>4836</v>
      </c>
    </row>
    <row r="2224" spans="2:100">
      <c r="B2224" s="31">
        <v>2220</v>
      </c>
      <c r="C2224" s="32" t="s">
        <v>6695</v>
      </c>
      <c r="D2224" s="128"/>
      <c r="E2224" s="128"/>
      <c r="F2224" s="32" t="s">
        <v>115</v>
      </c>
      <c r="G2224" s="32" t="s">
        <v>6696</v>
      </c>
      <c r="H2224" s="32" t="s">
        <v>2054</v>
      </c>
      <c r="I2224" s="32" t="s">
        <v>189</v>
      </c>
      <c r="J2224" s="32" t="s">
        <v>115</v>
      </c>
      <c r="K2224" s="32" t="s">
        <v>115</v>
      </c>
      <c r="L2224" s="32" t="s">
        <v>404</v>
      </c>
      <c r="M2224" s="32" t="s">
        <v>6694</v>
      </c>
      <c r="N2224" s="32" t="s">
        <v>115</v>
      </c>
      <c r="O2224" s="32" t="s">
        <v>115</v>
      </c>
      <c r="P2224" s="110" t="s">
        <v>115</v>
      </c>
      <c r="Q2224" s="32" t="s">
        <v>115</v>
      </c>
      <c r="R2224" s="32" t="s">
        <v>115</v>
      </c>
      <c r="S2224" s="32" t="s">
        <v>121</v>
      </c>
      <c r="T2224" s="32" t="s">
        <v>115</v>
      </c>
      <c r="U2224" s="32" t="s">
        <v>4920</v>
      </c>
      <c r="V2224" s="32" t="s">
        <v>1512</v>
      </c>
      <c r="W2224" s="32" t="s">
        <v>123</v>
      </c>
      <c r="X2224" s="32" t="s">
        <v>115</v>
      </c>
      <c r="Y2224" s="128"/>
      <c r="Z2224" s="119" t="s">
        <v>115</v>
      </c>
      <c r="AA2224" s="119" t="s">
        <v>115</v>
      </c>
      <c r="AB2224" s="32" t="s">
        <v>115</v>
      </c>
      <c r="AC2224" s="32" t="s">
        <v>115</v>
      </c>
      <c r="AD2224" s="32" t="s">
        <v>6697</v>
      </c>
      <c r="AE2224" s="32" t="s">
        <v>4966</v>
      </c>
      <c r="AF2224" s="32" t="s">
        <v>6698</v>
      </c>
      <c r="AG2224" s="32">
        <v>3.0010500000000002</v>
      </c>
      <c r="AH2224" s="32" t="s">
        <v>422</v>
      </c>
      <c r="AI2224" s="32">
        <v>5533591</v>
      </c>
      <c r="AJ2224" s="32" t="s">
        <v>115</v>
      </c>
      <c r="AK2224" s="32" t="s">
        <v>115</v>
      </c>
      <c r="AL2224" s="32" t="s">
        <v>115</v>
      </c>
      <c r="AM2224" s="32">
        <v>93</v>
      </c>
      <c r="AN2224" s="32" t="s">
        <v>128</v>
      </c>
      <c r="AO2224" s="32" t="s">
        <v>129</v>
      </c>
      <c r="AP2224" s="32" t="s">
        <v>115</v>
      </c>
      <c r="AQ2224" s="32" t="s">
        <v>130</v>
      </c>
      <c r="AR2224" s="32">
        <v>2019</v>
      </c>
      <c r="AS2224" s="32" t="s">
        <v>115</v>
      </c>
      <c r="AT2224" s="32" t="b">
        <v>0</v>
      </c>
      <c r="AU2224" s="32" t="s">
        <v>115</v>
      </c>
      <c r="AV2224" s="32" t="s">
        <v>115</v>
      </c>
      <c r="AW2224" s="32" t="s">
        <v>115</v>
      </c>
      <c r="AX2224" s="32" t="b">
        <v>0</v>
      </c>
      <c r="AY2224" s="32" t="s">
        <v>115</v>
      </c>
      <c r="AZ2224" s="110" t="s">
        <v>115</v>
      </c>
      <c r="BA2224" s="32" t="s">
        <v>115</v>
      </c>
      <c r="BB2224" s="32" t="s">
        <v>115</v>
      </c>
      <c r="BC2224" s="32" t="s">
        <v>115</v>
      </c>
      <c r="BD2224" s="32" t="s">
        <v>115</v>
      </c>
      <c r="BE2224" s="32" t="s">
        <v>115</v>
      </c>
      <c r="BF2224" s="110" t="s">
        <v>115</v>
      </c>
      <c r="BG2224" s="32" t="s">
        <v>131</v>
      </c>
      <c r="BH2224" s="32" t="s">
        <v>115</v>
      </c>
      <c r="BI2224" s="32" t="s">
        <v>132</v>
      </c>
      <c r="BJ2224" s="32" t="s">
        <v>115</v>
      </c>
      <c r="BK2224" s="110" t="s">
        <v>115</v>
      </c>
      <c r="BL2224" s="110" t="s">
        <v>115</v>
      </c>
      <c r="BM2224" s="110" t="s">
        <v>133</v>
      </c>
      <c r="BN2224" s="32" t="s">
        <v>115</v>
      </c>
      <c r="BO2224" s="32" t="s">
        <v>115</v>
      </c>
      <c r="BP2224" s="32" t="b">
        <v>1</v>
      </c>
      <c r="BQ2224" s="116" t="s">
        <v>115</v>
      </c>
      <c r="BR2224" s="32" t="s">
        <v>134</v>
      </c>
      <c r="BS2224" s="116">
        <v>1750.2230999999999</v>
      </c>
      <c r="BT2224" s="116">
        <v>1750.2230999999999</v>
      </c>
      <c r="BU2224" s="116">
        <v>148.86500000000001</v>
      </c>
      <c r="BV2224" s="116">
        <v>137.5196</v>
      </c>
      <c r="BW2224" s="116">
        <v>300.80849999999998</v>
      </c>
      <c r="BX2224" s="116">
        <v>664.75300000000004</v>
      </c>
      <c r="BY2224" s="116">
        <v>145.18180000000001</v>
      </c>
      <c r="BZ2224" s="116">
        <v>0</v>
      </c>
      <c r="CA2224" s="116">
        <v>0</v>
      </c>
      <c r="CB2224" s="116">
        <v>0</v>
      </c>
      <c r="CC2224" s="116">
        <v>0</v>
      </c>
      <c r="CD2224" s="116">
        <v>0</v>
      </c>
      <c r="CE2224" s="116">
        <v>1605.0412999999999</v>
      </c>
      <c r="CF2224" s="32" t="s">
        <v>135</v>
      </c>
      <c r="CG2224" s="32" t="s">
        <v>136</v>
      </c>
      <c r="CH2224" s="32" t="s">
        <v>137</v>
      </c>
      <c r="CI2224" s="116">
        <v>168.93947999999997</v>
      </c>
      <c r="CJ2224" s="116">
        <v>142.36914999999999</v>
      </c>
      <c r="CK2224" s="116">
        <v>117.55267999999998</v>
      </c>
      <c r="CL2224" s="116">
        <v>269.34841</v>
      </c>
      <c r="CM2224" s="116">
        <v>622.21614999999997</v>
      </c>
      <c r="CN2224" s="116">
        <v>151.72212999999999</v>
      </c>
      <c r="CO2224" s="113">
        <v>0</v>
      </c>
      <c r="CP2224" s="32" t="s">
        <v>134</v>
      </c>
      <c r="CQ2224" s="32" t="s">
        <v>115</v>
      </c>
      <c r="CR2224" s="32" t="s">
        <v>134</v>
      </c>
      <c r="CS2224" s="32" t="s">
        <v>115</v>
      </c>
      <c r="CT2224" s="113">
        <v>0.3427</v>
      </c>
      <c r="CU2224" s="113">
        <v>0.6573</v>
      </c>
      <c r="CV2224" s="33" t="s">
        <v>4836</v>
      </c>
    </row>
    <row r="2225" spans="2:100">
      <c r="B2225" s="123">
        <v>2221</v>
      </c>
      <c r="C2225" s="124" t="s">
        <v>6699</v>
      </c>
      <c r="D2225" s="128"/>
      <c r="E2225" s="128"/>
      <c r="F2225" s="32" t="s">
        <v>115</v>
      </c>
      <c r="G2225" s="32" t="s">
        <v>6700</v>
      </c>
      <c r="H2225" s="32" t="s">
        <v>2054</v>
      </c>
      <c r="I2225" s="32" t="s">
        <v>189</v>
      </c>
      <c r="J2225" s="32" t="s">
        <v>115</v>
      </c>
      <c r="K2225" s="32" t="s">
        <v>115</v>
      </c>
      <c r="L2225" s="32" t="s">
        <v>404</v>
      </c>
      <c r="M2225" s="32" t="s">
        <v>6694</v>
      </c>
      <c r="N2225" s="32" t="s">
        <v>115</v>
      </c>
      <c r="O2225" s="32" t="s">
        <v>115</v>
      </c>
      <c r="P2225" s="110" t="s">
        <v>115</v>
      </c>
      <c r="Q2225" s="32" t="s">
        <v>115</v>
      </c>
      <c r="R2225" s="32" t="s">
        <v>220</v>
      </c>
      <c r="S2225" s="32" t="s">
        <v>121</v>
      </c>
      <c r="T2225" s="32" t="s">
        <v>115</v>
      </c>
      <c r="U2225" s="32" t="s">
        <v>4920</v>
      </c>
      <c r="V2225" s="32" t="s">
        <v>2238</v>
      </c>
      <c r="W2225" s="32" t="s">
        <v>123</v>
      </c>
      <c r="X2225" s="32" t="s">
        <v>278</v>
      </c>
      <c r="Y2225" s="128"/>
      <c r="Z2225" s="119" t="s">
        <v>115</v>
      </c>
      <c r="AA2225" s="119" t="s">
        <v>115</v>
      </c>
      <c r="AB2225" s="32" t="s">
        <v>115</v>
      </c>
      <c r="AC2225" s="32" t="s">
        <v>115</v>
      </c>
      <c r="AD2225" s="32" t="s">
        <v>115</v>
      </c>
      <c r="AE2225" s="32" t="s">
        <v>115</v>
      </c>
      <c r="AF2225" s="32" t="s">
        <v>115</v>
      </c>
      <c r="AG2225" s="32">
        <v>3.0010500000000002</v>
      </c>
      <c r="AH2225" s="32" t="s">
        <v>115</v>
      </c>
      <c r="AI2225" s="32">
        <v>5562039</v>
      </c>
      <c r="AJ2225" s="32" t="s">
        <v>115</v>
      </c>
      <c r="AK2225" s="32" t="s">
        <v>115</v>
      </c>
      <c r="AL2225" s="32" t="s">
        <v>115</v>
      </c>
      <c r="AM2225" s="32">
        <v>93</v>
      </c>
      <c r="AN2225" s="32" t="s">
        <v>128</v>
      </c>
      <c r="AO2225" s="32" t="s">
        <v>129</v>
      </c>
      <c r="AP2225" s="32" t="s">
        <v>115</v>
      </c>
      <c r="AQ2225" s="32" t="s">
        <v>130</v>
      </c>
      <c r="AR2225" s="32">
        <v>2022</v>
      </c>
      <c r="AS2225" s="32" t="s">
        <v>115</v>
      </c>
      <c r="AT2225" s="32" t="b">
        <v>0</v>
      </c>
      <c r="AU2225" s="32" t="s">
        <v>115</v>
      </c>
      <c r="AV2225" s="32" t="s">
        <v>115</v>
      </c>
      <c r="AW2225" s="32" t="s">
        <v>115</v>
      </c>
      <c r="AX2225" s="32" t="b">
        <v>0</v>
      </c>
      <c r="AY2225" s="32" t="s">
        <v>115</v>
      </c>
      <c r="AZ2225" s="110" t="s">
        <v>115</v>
      </c>
      <c r="BA2225" s="32" t="s">
        <v>115</v>
      </c>
      <c r="BB2225" s="32" t="s">
        <v>115</v>
      </c>
      <c r="BC2225" s="32" t="s">
        <v>115</v>
      </c>
      <c r="BD2225" s="32" t="s">
        <v>115</v>
      </c>
      <c r="BE2225" s="32" t="s">
        <v>115</v>
      </c>
      <c r="BF2225" s="110" t="s">
        <v>115</v>
      </c>
      <c r="BG2225" s="32" t="s">
        <v>131</v>
      </c>
      <c r="BH2225" s="32" t="s">
        <v>115</v>
      </c>
      <c r="BI2225" s="32" t="s">
        <v>132</v>
      </c>
      <c r="BJ2225" s="32" t="s">
        <v>115</v>
      </c>
      <c r="BK2225" s="110" t="s">
        <v>115</v>
      </c>
      <c r="BL2225" s="110" t="s">
        <v>115</v>
      </c>
      <c r="BM2225" s="110" t="s">
        <v>133</v>
      </c>
      <c r="BN2225" s="32" t="s">
        <v>115</v>
      </c>
      <c r="BO2225" s="32" t="s">
        <v>115</v>
      </c>
      <c r="BP2225" s="32" t="b">
        <v>0</v>
      </c>
      <c r="BQ2225" s="116" t="s">
        <v>115</v>
      </c>
      <c r="BR2225" s="32" t="s">
        <v>134</v>
      </c>
      <c r="BS2225" s="116">
        <v>4473.9727000000003</v>
      </c>
      <c r="BT2225" s="116">
        <v>4473.9727000000003</v>
      </c>
      <c r="BU2225" s="116">
        <v>0</v>
      </c>
      <c r="BV2225" s="116">
        <v>278.9753</v>
      </c>
      <c r="BW2225" s="116">
        <v>660.02859999999998</v>
      </c>
      <c r="BX2225" s="116">
        <v>2779.6801</v>
      </c>
      <c r="BY2225" s="116">
        <v>755.28859999999997</v>
      </c>
      <c r="BZ2225" s="116">
        <v>0</v>
      </c>
      <c r="CA2225" s="116">
        <v>0</v>
      </c>
      <c r="CB2225" s="116">
        <v>0</v>
      </c>
      <c r="CC2225" s="116">
        <v>0</v>
      </c>
      <c r="CD2225" s="116">
        <v>0</v>
      </c>
      <c r="CE2225" s="116">
        <v>3718.6841000000004</v>
      </c>
      <c r="CF2225" s="32" t="s">
        <v>135</v>
      </c>
      <c r="CG2225" s="32" t="s">
        <v>136</v>
      </c>
      <c r="CH2225" s="32" t="s">
        <v>185</v>
      </c>
      <c r="CI2225" s="116">
        <v>0</v>
      </c>
      <c r="CJ2225" s="116">
        <v>0</v>
      </c>
      <c r="CK2225" s="116">
        <v>219.50190000000001</v>
      </c>
      <c r="CL2225" s="116">
        <v>525.37017000000003</v>
      </c>
      <c r="CM2225" s="116">
        <v>2573.5671200000006</v>
      </c>
      <c r="CN2225" s="116">
        <v>1016.3847600000001</v>
      </c>
      <c r="CO2225" s="113">
        <v>0</v>
      </c>
      <c r="CP2225" s="32" t="s">
        <v>134</v>
      </c>
      <c r="CQ2225" s="32" t="s">
        <v>115</v>
      </c>
      <c r="CR2225" s="32" t="s">
        <v>134</v>
      </c>
      <c r="CS2225" s="32" t="s">
        <v>115</v>
      </c>
      <c r="CT2225" s="113">
        <v>0.3427</v>
      </c>
      <c r="CU2225" s="113">
        <v>0.6573</v>
      </c>
      <c r="CV2225" s="33" t="s">
        <v>1903</v>
      </c>
    </row>
    <row r="2226" spans="2:100">
      <c r="B2226" s="123">
        <v>2222</v>
      </c>
      <c r="C2226" s="124" t="s">
        <v>6701</v>
      </c>
      <c r="D2226" s="128"/>
      <c r="E2226" s="128"/>
      <c r="F2226" s="32" t="s">
        <v>115</v>
      </c>
      <c r="G2226" s="32" t="s">
        <v>6702</v>
      </c>
      <c r="H2226" s="32" t="s">
        <v>2054</v>
      </c>
      <c r="I2226" s="32" t="s">
        <v>189</v>
      </c>
      <c r="J2226" s="32" t="s">
        <v>115</v>
      </c>
      <c r="K2226" s="32" t="s">
        <v>115</v>
      </c>
      <c r="L2226" s="32" t="s">
        <v>404</v>
      </c>
      <c r="M2226" s="32" t="s">
        <v>6694</v>
      </c>
      <c r="N2226" s="32" t="s">
        <v>115</v>
      </c>
      <c r="O2226" s="32" t="s">
        <v>115</v>
      </c>
      <c r="P2226" s="110" t="s">
        <v>115</v>
      </c>
      <c r="Q2226" s="32" t="s">
        <v>115</v>
      </c>
      <c r="R2226" s="32" t="s">
        <v>220</v>
      </c>
      <c r="S2226" s="32" t="s">
        <v>121</v>
      </c>
      <c r="T2226" s="32" t="s">
        <v>115</v>
      </c>
      <c r="U2226" s="32" t="s">
        <v>4920</v>
      </c>
      <c r="V2226" s="32" t="s">
        <v>2238</v>
      </c>
      <c r="W2226" s="32" t="s">
        <v>123</v>
      </c>
      <c r="X2226" s="32" t="s">
        <v>278</v>
      </c>
      <c r="Y2226" s="128"/>
      <c r="Z2226" s="119" t="s">
        <v>115</v>
      </c>
      <c r="AA2226" s="119" t="s">
        <v>115</v>
      </c>
      <c r="AB2226" s="32" t="s">
        <v>115</v>
      </c>
      <c r="AC2226" s="32" t="s">
        <v>115</v>
      </c>
      <c r="AD2226" s="32" t="s">
        <v>115</v>
      </c>
      <c r="AE2226" s="32" t="s">
        <v>115</v>
      </c>
      <c r="AF2226" s="32" t="s">
        <v>115</v>
      </c>
      <c r="AG2226" s="32">
        <v>3.0010500000000002</v>
      </c>
      <c r="AH2226" s="32" t="s">
        <v>115</v>
      </c>
      <c r="AI2226" s="32">
        <v>5562040</v>
      </c>
      <c r="AJ2226" s="32" t="s">
        <v>115</v>
      </c>
      <c r="AK2226" s="32" t="s">
        <v>115</v>
      </c>
      <c r="AL2226" s="32" t="s">
        <v>115</v>
      </c>
      <c r="AM2226" s="32">
        <v>93</v>
      </c>
      <c r="AN2226" s="32" t="s">
        <v>128</v>
      </c>
      <c r="AO2226" s="32" t="s">
        <v>129</v>
      </c>
      <c r="AP2226" s="32" t="s">
        <v>115</v>
      </c>
      <c r="AQ2226" s="32" t="s">
        <v>130</v>
      </c>
      <c r="AR2226" s="32">
        <v>2023</v>
      </c>
      <c r="AS2226" s="32" t="s">
        <v>115</v>
      </c>
      <c r="AT2226" s="32" t="b">
        <v>0</v>
      </c>
      <c r="AU2226" s="32" t="s">
        <v>115</v>
      </c>
      <c r="AV2226" s="32" t="s">
        <v>115</v>
      </c>
      <c r="AW2226" s="32" t="s">
        <v>115</v>
      </c>
      <c r="AX2226" s="32" t="b">
        <v>0</v>
      </c>
      <c r="AY2226" s="32" t="s">
        <v>115</v>
      </c>
      <c r="AZ2226" s="110" t="s">
        <v>115</v>
      </c>
      <c r="BA2226" s="32" t="s">
        <v>115</v>
      </c>
      <c r="BB2226" s="32" t="s">
        <v>115</v>
      </c>
      <c r="BC2226" s="32" t="s">
        <v>115</v>
      </c>
      <c r="BD2226" s="32" t="s">
        <v>115</v>
      </c>
      <c r="BE2226" s="32" t="s">
        <v>115</v>
      </c>
      <c r="BF2226" s="110" t="s">
        <v>115</v>
      </c>
      <c r="BG2226" s="32" t="s">
        <v>131</v>
      </c>
      <c r="BH2226" s="32" t="s">
        <v>115</v>
      </c>
      <c r="BI2226" s="32" t="s">
        <v>132</v>
      </c>
      <c r="BJ2226" s="32" t="s">
        <v>115</v>
      </c>
      <c r="BK2226" s="110" t="s">
        <v>115</v>
      </c>
      <c r="BL2226" s="110" t="s">
        <v>115</v>
      </c>
      <c r="BM2226" s="110" t="s">
        <v>133</v>
      </c>
      <c r="BN2226" s="32" t="s">
        <v>115</v>
      </c>
      <c r="BO2226" s="32" t="s">
        <v>115</v>
      </c>
      <c r="BP2226" s="32" t="b">
        <v>0</v>
      </c>
      <c r="BQ2226" s="116" t="s">
        <v>115</v>
      </c>
      <c r="BR2226" s="32" t="s">
        <v>134</v>
      </c>
      <c r="BS2226" s="116">
        <v>1017.4539</v>
      </c>
      <c r="BT2226" s="116">
        <v>1017.4539</v>
      </c>
      <c r="BU2226" s="116">
        <v>0</v>
      </c>
      <c r="BV2226" s="116">
        <v>0</v>
      </c>
      <c r="BW2226" s="116">
        <v>162.0172</v>
      </c>
      <c r="BX2226" s="116">
        <v>824.30650000000003</v>
      </c>
      <c r="BY2226" s="116">
        <v>31.130099999999999</v>
      </c>
      <c r="BZ2226" s="116">
        <v>0</v>
      </c>
      <c r="CA2226" s="116">
        <v>0</v>
      </c>
      <c r="CB2226" s="116">
        <v>0</v>
      </c>
      <c r="CC2226" s="116">
        <v>0</v>
      </c>
      <c r="CD2226" s="116">
        <v>0</v>
      </c>
      <c r="CE2226" s="116">
        <v>986.32380000000001</v>
      </c>
      <c r="CF2226" s="32" t="s">
        <v>135</v>
      </c>
      <c r="CG2226" s="32" t="s">
        <v>136</v>
      </c>
      <c r="CH2226" s="32" t="s">
        <v>258</v>
      </c>
      <c r="CI2226" s="116">
        <v>0</v>
      </c>
      <c r="CJ2226" s="116">
        <v>0</v>
      </c>
      <c r="CK2226" s="116">
        <v>0</v>
      </c>
      <c r="CL2226" s="116">
        <v>129.77589</v>
      </c>
      <c r="CM2226" s="116">
        <v>660.27044000000001</v>
      </c>
      <c r="CN2226" s="116">
        <v>227.40753999999998</v>
      </c>
      <c r="CO2226" s="113">
        <v>0</v>
      </c>
      <c r="CP2226" s="32" t="s">
        <v>134</v>
      </c>
      <c r="CQ2226" s="32" t="s">
        <v>115</v>
      </c>
      <c r="CR2226" s="32" t="s">
        <v>134</v>
      </c>
      <c r="CS2226" s="32" t="s">
        <v>115</v>
      </c>
      <c r="CT2226" s="113">
        <v>0.3427</v>
      </c>
      <c r="CU2226" s="113">
        <v>0.6573</v>
      </c>
      <c r="CV2226" s="33" t="s">
        <v>1903</v>
      </c>
    </row>
    <row r="2227" spans="2:100">
      <c r="B2227" s="31">
        <v>2223</v>
      </c>
      <c r="C2227" s="32" t="s">
        <v>6703</v>
      </c>
      <c r="D2227" s="128"/>
      <c r="E2227" s="128"/>
      <c r="F2227" s="32" t="s">
        <v>6704</v>
      </c>
      <c r="G2227" s="32" t="s">
        <v>6705</v>
      </c>
      <c r="H2227" s="32" t="s">
        <v>2054</v>
      </c>
      <c r="I2227" s="32" t="s">
        <v>166</v>
      </c>
      <c r="J2227" s="32" t="s">
        <v>115</v>
      </c>
      <c r="K2227" s="32" t="s">
        <v>115</v>
      </c>
      <c r="L2227" s="32" t="s">
        <v>404</v>
      </c>
      <c r="M2227" s="32" t="s">
        <v>6694</v>
      </c>
      <c r="N2227" s="32" t="s">
        <v>115</v>
      </c>
      <c r="O2227" s="32" t="s">
        <v>115</v>
      </c>
      <c r="P2227" s="110">
        <v>45916</v>
      </c>
      <c r="Q2227" s="32">
        <v>89</v>
      </c>
      <c r="R2227" s="32" t="s">
        <v>220</v>
      </c>
      <c r="S2227" s="32" t="s">
        <v>203</v>
      </c>
      <c r="T2227" s="32" t="s">
        <v>203</v>
      </c>
      <c r="U2227" s="32" t="s">
        <v>1574</v>
      </c>
      <c r="V2227" s="32" t="s">
        <v>1512</v>
      </c>
      <c r="W2227" s="32" t="b">
        <v>0</v>
      </c>
      <c r="X2227" s="32" t="s">
        <v>278</v>
      </c>
      <c r="Y2227" s="128"/>
      <c r="Z2227" s="119" t="s">
        <v>115</v>
      </c>
      <c r="AA2227" s="119" t="s">
        <v>115</v>
      </c>
      <c r="AB2227" s="32">
        <v>60</v>
      </c>
      <c r="AC2227" s="32" t="s">
        <v>115</v>
      </c>
      <c r="AD2227" s="32" t="s">
        <v>115</v>
      </c>
      <c r="AE2227" s="32" t="s">
        <v>115</v>
      </c>
      <c r="AF2227" s="32" t="s">
        <v>115</v>
      </c>
      <c r="AG2227" s="32">
        <v>3.0010500000000002</v>
      </c>
      <c r="AH2227" s="32" t="s">
        <v>422</v>
      </c>
      <c r="AI2227" s="32" t="s">
        <v>6706</v>
      </c>
      <c r="AJ2227" s="32" t="s">
        <v>203</v>
      </c>
      <c r="AK2227" s="32" t="s">
        <v>203</v>
      </c>
      <c r="AL2227" s="32" t="s">
        <v>203</v>
      </c>
      <c r="AM2227" s="32">
        <v>93</v>
      </c>
      <c r="AN2227" s="32" t="s">
        <v>128</v>
      </c>
      <c r="AO2227" s="32" t="s">
        <v>129</v>
      </c>
      <c r="AP2227" s="32" t="s">
        <v>203</v>
      </c>
      <c r="AQ2227" s="32" t="s">
        <v>130</v>
      </c>
      <c r="AR2227" s="32">
        <v>2024</v>
      </c>
      <c r="AS2227" s="32" t="s">
        <v>115</v>
      </c>
      <c r="AT2227" s="32" t="b">
        <v>0</v>
      </c>
      <c r="AU2227" s="32" t="s">
        <v>115</v>
      </c>
      <c r="AV2227" s="32" t="s">
        <v>115</v>
      </c>
      <c r="AW2227" s="32" t="s">
        <v>115</v>
      </c>
      <c r="AX2227" s="32" t="b">
        <v>0</v>
      </c>
      <c r="AY2227" s="32" t="s">
        <v>115</v>
      </c>
      <c r="AZ2227" s="110" t="s">
        <v>115</v>
      </c>
      <c r="BA2227" s="32" t="s">
        <v>115</v>
      </c>
      <c r="BB2227" s="32" t="s">
        <v>115</v>
      </c>
      <c r="BC2227" s="32" t="s">
        <v>115</v>
      </c>
      <c r="BD2227" s="32" t="s">
        <v>115</v>
      </c>
      <c r="BE2227" s="32" t="s">
        <v>115</v>
      </c>
      <c r="BF2227" s="110" t="s">
        <v>115</v>
      </c>
      <c r="BG2227" s="32" t="s">
        <v>131</v>
      </c>
      <c r="BH2227" s="32" t="s">
        <v>115</v>
      </c>
      <c r="BI2227" s="32" t="s">
        <v>162</v>
      </c>
      <c r="BJ2227" s="32">
        <v>5</v>
      </c>
      <c r="BK2227" s="110">
        <v>47818</v>
      </c>
      <c r="BL2227" s="110" t="s">
        <v>115</v>
      </c>
      <c r="BM2227" s="110">
        <v>48183</v>
      </c>
      <c r="BN2227" s="32" t="s">
        <v>115</v>
      </c>
      <c r="BO2227" s="32" t="s">
        <v>115</v>
      </c>
      <c r="BP2227" s="32" t="b">
        <v>0</v>
      </c>
      <c r="BQ2227" s="116" t="s">
        <v>115</v>
      </c>
      <c r="BR2227" s="32" t="s">
        <v>134</v>
      </c>
      <c r="BS2227" s="116">
        <v>0</v>
      </c>
      <c r="BT2227" s="116">
        <v>1999</v>
      </c>
      <c r="BU2227" s="116">
        <v>0</v>
      </c>
      <c r="BV2227" s="116">
        <v>0</v>
      </c>
      <c r="BW2227" s="116">
        <v>0</v>
      </c>
      <c r="BX2227" s="116">
        <v>0</v>
      </c>
      <c r="BY2227" s="116">
        <v>0</v>
      </c>
      <c r="BZ2227" s="116">
        <v>0</v>
      </c>
      <c r="CA2227" s="116">
        <v>0</v>
      </c>
      <c r="CB2227" s="116">
        <v>0</v>
      </c>
      <c r="CC2227" s="116">
        <v>353</v>
      </c>
      <c r="CD2227" s="116">
        <v>823</v>
      </c>
      <c r="CE2227" s="116">
        <v>0</v>
      </c>
      <c r="CF2227" s="32" t="s">
        <v>135</v>
      </c>
      <c r="CG2227" s="32" t="s">
        <v>136</v>
      </c>
      <c r="CH2227" s="32" t="s">
        <v>115</v>
      </c>
      <c r="CI2227" s="116">
        <v>0</v>
      </c>
      <c r="CJ2227" s="116">
        <v>0</v>
      </c>
      <c r="CK2227" s="116">
        <v>0</v>
      </c>
      <c r="CL2227" s="116">
        <v>0</v>
      </c>
      <c r="CM2227" s="116">
        <v>0</v>
      </c>
      <c r="CN2227" s="116">
        <v>0</v>
      </c>
      <c r="CO2227" s="113">
        <v>0</v>
      </c>
      <c r="CP2227" s="32" t="s">
        <v>134</v>
      </c>
      <c r="CQ2227" s="32" t="s">
        <v>115</v>
      </c>
      <c r="CR2227" s="32" t="s">
        <v>279</v>
      </c>
      <c r="CS2227" s="32" t="s">
        <v>115</v>
      </c>
      <c r="CT2227" s="113">
        <v>0</v>
      </c>
      <c r="CU2227" s="113">
        <v>1</v>
      </c>
      <c r="CV2227" s="33" t="s">
        <v>1903</v>
      </c>
    </row>
    <row r="2228" spans="2:100">
      <c r="B2228" s="31">
        <v>2224</v>
      </c>
      <c r="C2228" s="32" t="s">
        <v>6707</v>
      </c>
      <c r="D2228" s="128"/>
      <c r="E2228" s="128"/>
      <c r="F2228" s="32" t="s">
        <v>115</v>
      </c>
      <c r="G2228" s="32" t="s">
        <v>6708</v>
      </c>
      <c r="H2228" s="32" t="s">
        <v>1944</v>
      </c>
      <c r="I2228" s="32" t="s">
        <v>189</v>
      </c>
      <c r="J2228" s="32" t="s">
        <v>115</v>
      </c>
      <c r="K2228" s="32" t="s">
        <v>115</v>
      </c>
      <c r="L2228" s="32" t="s">
        <v>404</v>
      </c>
      <c r="M2228" s="32" t="s">
        <v>6709</v>
      </c>
      <c r="N2228" s="32" t="s">
        <v>115</v>
      </c>
      <c r="O2228" s="32" t="s">
        <v>115</v>
      </c>
      <c r="P2228" s="110" t="s">
        <v>115</v>
      </c>
      <c r="Q2228" s="32" t="s">
        <v>115</v>
      </c>
      <c r="R2228" s="32" t="s">
        <v>115</v>
      </c>
      <c r="S2228" s="32" t="s">
        <v>121</v>
      </c>
      <c r="T2228" s="32" t="s">
        <v>115</v>
      </c>
      <c r="U2228" s="32" t="s">
        <v>214</v>
      </c>
      <c r="V2228" s="32" t="s">
        <v>122</v>
      </c>
      <c r="W2228" s="32" t="b">
        <v>0</v>
      </c>
      <c r="X2228" s="32" t="s">
        <v>115</v>
      </c>
      <c r="Y2228" s="128"/>
      <c r="Z2228" s="119" t="s">
        <v>115</v>
      </c>
      <c r="AA2228" s="119" t="s">
        <v>115</v>
      </c>
      <c r="AB2228" s="32" t="s">
        <v>115</v>
      </c>
      <c r="AC2228" s="32" t="s">
        <v>115</v>
      </c>
      <c r="AD2228" s="32" t="s">
        <v>115</v>
      </c>
      <c r="AE2228" s="32" t="s">
        <v>115</v>
      </c>
      <c r="AF2228" s="32" t="s">
        <v>115</v>
      </c>
      <c r="AG2228" s="32">
        <v>3.0010500000000002</v>
      </c>
      <c r="AH2228" s="32" t="s">
        <v>409</v>
      </c>
      <c r="AI2228" s="32" t="s">
        <v>6710</v>
      </c>
      <c r="AJ2228" s="32" t="s">
        <v>115</v>
      </c>
      <c r="AK2228" s="32" t="s">
        <v>115</v>
      </c>
      <c r="AL2228" s="32" t="s">
        <v>115</v>
      </c>
      <c r="AM2228" s="32">
        <v>93</v>
      </c>
      <c r="AN2228" s="32" t="s">
        <v>128</v>
      </c>
      <c r="AO2228" s="32" t="s">
        <v>129</v>
      </c>
      <c r="AP2228" s="32" t="s">
        <v>115</v>
      </c>
      <c r="AQ2228" s="32" t="s">
        <v>130</v>
      </c>
      <c r="AR2228" s="32">
        <v>2024</v>
      </c>
      <c r="AS2228" s="32" t="s">
        <v>115</v>
      </c>
      <c r="AT2228" s="32" t="b">
        <v>0</v>
      </c>
      <c r="AU2228" s="32" t="s">
        <v>115</v>
      </c>
      <c r="AV2228" s="32" t="s">
        <v>115</v>
      </c>
      <c r="AW2228" s="32" t="s">
        <v>115</v>
      </c>
      <c r="AX2228" s="32" t="b">
        <v>0</v>
      </c>
      <c r="AY2228" s="32" t="s">
        <v>115</v>
      </c>
      <c r="AZ2228" s="110" t="s">
        <v>115</v>
      </c>
      <c r="BA2228" s="32" t="s">
        <v>115</v>
      </c>
      <c r="BB2228" s="32" t="s">
        <v>115</v>
      </c>
      <c r="BC2228" s="32" t="s">
        <v>115</v>
      </c>
      <c r="BD2228" s="32" t="s">
        <v>115</v>
      </c>
      <c r="BE2228" s="32" t="s">
        <v>115</v>
      </c>
      <c r="BF2228" s="110" t="s">
        <v>115</v>
      </c>
      <c r="BG2228" s="32" t="s">
        <v>131</v>
      </c>
      <c r="BH2228" s="32" t="s">
        <v>115</v>
      </c>
      <c r="BI2228" s="32" t="s">
        <v>162</v>
      </c>
      <c r="BJ2228" s="32">
        <v>5</v>
      </c>
      <c r="BK2228" s="110" t="s">
        <v>115</v>
      </c>
      <c r="BL2228" s="110" t="s">
        <v>115</v>
      </c>
      <c r="BM2228" s="110" t="s">
        <v>133</v>
      </c>
      <c r="BN2228" s="32" t="s">
        <v>115</v>
      </c>
      <c r="BO2228" s="32" t="s">
        <v>115</v>
      </c>
      <c r="BP2228" s="32" t="b">
        <v>0</v>
      </c>
      <c r="BQ2228" s="116" t="s">
        <v>115</v>
      </c>
      <c r="BR2228" s="32" t="s">
        <v>134</v>
      </c>
      <c r="BS2228" s="116">
        <v>0</v>
      </c>
      <c r="BT2228" s="116">
        <v>4900</v>
      </c>
      <c r="BU2228" s="116">
        <v>0</v>
      </c>
      <c r="BV2228" s="116">
        <v>0</v>
      </c>
      <c r="BW2228" s="116">
        <v>0</v>
      </c>
      <c r="BX2228" s="116">
        <v>0</v>
      </c>
      <c r="BY2228" s="116">
        <v>0</v>
      </c>
      <c r="BZ2228" s="116">
        <v>400</v>
      </c>
      <c r="CA2228" s="116">
        <v>400</v>
      </c>
      <c r="CB2228" s="116">
        <v>400</v>
      </c>
      <c r="CC2228" s="116">
        <v>1000</v>
      </c>
      <c r="CD2228" s="116">
        <v>1200</v>
      </c>
      <c r="CE2228" s="116">
        <v>0</v>
      </c>
      <c r="CF2228" s="32" t="s">
        <v>135</v>
      </c>
      <c r="CG2228" s="32" t="s">
        <v>136</v>
      </c>
      <c r="CH2228" s="32" t="s">
        <v>115</v>
      </c>
      <c r="CI2228" s="116">
        <v>0</v>
      </c>
      <c r="CJ2228" s="116">
        <v>0</v>
      </c>
      <c r="CK2228" s="116">
        <v>0</v>
      </c>
      <c r="CL2228" s="116">
        <v>0</v>
      </c>
      <c r="CM2228" s="116">
        <v>0</v>
      </c>
      <c r="CN2228" s="116">
        <v>0</v>
      </c>
      <c r="CO2228" s="113">
        <v>0</v>
      </c>
      <c r="CP2228" s="32" t="s">
        <v>134</v>
      </c>
      <c r="CQ2228" s="32" t="s">
        <v>115</v>
      </c>
      <c r="CR2228" s="32" t="s">
        <v>134</v>
      </c>
      <c r="CS2228" s="32" t="s">
        <v>115</v>
      </c>
      <c r="CT2228" s="113">
        <v>0.3427</v>
      </c>
      <c r="CU2228" s="113">
        <v>0.6573</v>
      </c>
      <c r="CV2228" s="33" t="s">
        <v>4836</v>
      </c>
    </row>
    <row r="2229" spans="2:100">
      <c r="B2229" s="31">
        <v>2225</v>
      </c>
      <c r="C2229" s="32" t="s">
        <v>6711</v>
      </c>
      <c r="D2229" s="128"/>
      <c r="E2229" s="128"/>
      <c r="F2229" s="32" t="s">
        <v>115</v>
      </c>
      <c r="G2229" s="32" t="s">
        <v>6712</v>
      </c>
      <c r="H2229" s="32" t="s">
        <v>1944</v>
      </c>
      <c r="I2229" s="32" t="s">
        <v>189</v>
      </c>
      <c r="J2229" s="32" t="s">
        <v>115</v>
      </c>
      <c r="K2229" s="32" t="s">
        <v>115</v>
      </c>
      <c r="L2229" s="32" t="s">
        <v>404</v>
      </c>
      <c r="M2229" s="32" t="s">
        <v>6709</v>
      </c>
      <c r="N2229" s="32" t="s">
        <v>115</v>
      </c>
      <c r="O2229" s="32" t="s">
        <v>115</v>
      </c>
      <c r="P2229" s="110" t="s">
        <v>115</v>
      </c>
      <c r="Q2229" s="32" t="s">
        <v>115</v>
      </c>
      <c r="R2229" s="32" t="s">
        <v>115</v>
      </c>
      <c r="S2229" s="32" t="s">
        <v>121</v>
      </c>
      <c r="T2229" s="32" t="s">
        <v>115</v>
      </c>
      <c r="U2229" s="32" t="s">
        <v>4920</v>
      </c>
      <c r="V2229" s="32" t="s">
        <v>1512</v>
      </c>
      <c r="W2229" s="32" t="b">
        <v>0</v>
      </c>
      <c r="X2229" s="32" t="s">
        <v>115</v>
      </c>
      <c r="Y2229" s="128"/>
      <c r="Z2229" s="119" t="s">
        <v>115</v>
      </c>
      <c r="AA2229" s="119" t="s">
        <v>115</v>
      </c>
      <c r="AB2229" s="32" t="s">
        <v>115</v>
      </c>
      <c r="AC2229" s="32" t="s">
        <v>115</v>
      </c>
      <c r="AD2229" s="32" t="s">
        <v>115</v>
      </c>
      <c r="AE2229" s="32" t="s">
        <v>115</v>
      </c>
      <c r="AF2229" s="32" t="s">
        <v>115</v>
      </c>
      <c r="AG2229" s="32">
        <v>3.0010500000000002</v>
      </c>
      <c r="AH2229" s="32" t="s">
        <v>409</v>
      </c>
      <c r="AI2229" s="32" t="s">
        <v>6713</v>
      </c>
      <c r="AJ2229" s="32" t="s">
        <v>115</v>
      </c>
      <c r="AK2229" s="32" t="s">
        <v>115</v>
      </c>
      <c r="AL2229" s="32" t="s">
        <v>115</v>
      </c>
      <c r="AM2229" s="32">
        <v>93</v>
      </c>
      <c r="AN2229" s="32" t="s">
        <v>128</v>
      </c>
      <c r="AO2229" s="32" t="s">
        <v>129</v>
      </c>
      <c r="AP2229" s="32" t="s">
        <v>115</v>
      </c>
      <c r="AQ2229" s="32" t="s">
        <v>130</v>
      </c>
      <c r="AR2229" s="32">
        <v>2022</v>
      </c>
      <c r="AS2229" s="32" t="s">
        <v>115</v>
      </c>
      <c r="AT2229" s="32" t="b">
        <v>0</v>
      </c>
      <c r="AU2229" s="32" t="s">
        <v>115</v>
      </c>
      <c r="AV2229" s="32" t="s">
        <v>115</v>
      </c>
      <c r="AW2229" s="32" t="s">
        <v>115</v>
      </c>
      <c r="AX2229" s="32" t="b">
        <v>0</v>
      </c>
      <c r="AY2229" s="32" t="s">
        <v>115</v>
      </c>
      <c r="AZ2229" s="110" t="s">
        <v>115</v>
      </c>
      <c r="BA2229" s="32" t="s">
        <v>115</v>
      </c>
      <c r="BB2229" s="32" t="s">
        <v>115</v>
      </c>
      <c r="BC2229" s="32" t="s">
        <v>115</v>
      </c>
      <c r="BD2229" s="32" t="s">
        <v>115</v>
      </c>
      <c r="BE2229" s="32" t="s">
        <v>115</v>
      </c>
      <c r="BF2229" s="110" t="s">
        <v>115</v>
      </c>
      <c r="BG2229" s="32" t="s">
        <v>131</v>
      </c>
      <c r="BH2229" s="32" t="s">
        <v>115</v>
      </c>
      <c r="BI2229" s="32" t="s">
        <v>162</v>
      </c>
      <c r="BJ2229" s="32">
        <v>5</v>
      </c>
      <c r="BK2229" s="110" t="s">
        <v>115</v>
      </c>
      <c r="BL2229" s="110" t="s">
        <v>115</v>
      </c>
      <c r="BM2229" s="110" t="s">
        <v>133</v>
      </c>
      <c r="BN2229" s="32" t="s">
        <v>115</v>
      </c>
      <c r="BO2229" s="32" t="s">
        <v>115</v>
      </c>
      <c r="BP2229" s="32" t="b">
        <v>0</v>
      </c>
      <c r="BQ2229" s="116" t="s">
        <v>115</v>
      </c>
      <c r="BR2229" s="32" t="s">
        <v>134</v>
      </c>
      <c r="BS2229" s="116">
        <v>0</v>
      </c>
      <c r="BT2229" s="116">
        <v>4600</v>
      </c>
      <c r="BU2229" s="116">
        <v>0</v>
      </c>
      <c r="BV2229" s="116">
        <v>0</v>
      </c>
      <c r="BW2229" s="116">
        <v>0</v>
      </c>
      <c r="BX2229" s="116">
        <v>0</v>
      </c>
      <c r="BY2229" s="116">
        <v>0</v>
      </c>
      <c r="BZ2229" s="116">
        <v>300</v>
      </c>
      <c r="CA2229" s="116">
        <v>300</v>
      </c>
      <c r="CB2229" s="116">
        <v>300</v>
      </c>
      <c r="CC2229" s="116">
        <v>1000</v>
      </c>
      <c r="CD2229" s="116">
        <v>1200</v>
      </c>
      <c r="CE2229" s="116">
        <v>0</v>
      </c>
      <c r="CF2229" s="32" t="s">
        <v>135</v>
      </c>
      <c r="CG2229" s="32" t="s">
        <v>136</v>
      </c>
      <c r="CH2229" s="32" t="s">
        <v>115</v>
      </c>
      <c r="CI2229" s="116">
        <v>0</v>
      </c>
      <c r="CJ2229" s="116">
        <v>0</v>
      </c>
      <c r="CK2229" s="116">
        <v>0</v>
      </c>
      <c r="CL2229" s="116">
        <v>0</v>
      </c>
      <c r="CM2229" s="116">
        <v>0</v>
      </c>
      <c r="CN2229" s="116">
        <v>0</v>
      </c>
      <c r="CO2229" s="113">
        <v>0</v>
      </c>
      <c r="CP2229" s="32" t="s">
        <v>134</v>
      </c>
      <c r="CQ2229" s="32" t="s">
        <v>115</v>
      </c>
      <c r="CR2229" s="32" t="s">
        <v>134</v>
      </c>
      <c r="CS2229" s="32" t="s">
        <v>115</v>
      </c>
      <c r="CT2229" s="113">
        <v>0.3427</v>
      </c>
      <c r="CU2229" s="113">
        <v>0.6573</v>
      </c>
      <c r="CV2229" s="33" t="s">
        <v>4836</v>
      </c>
    </row>
    <row r="2230" spans="2:100">
      <c r="B2230" s="31">
        <v>2226</v>
      </c>
      <c r="C2230" s="32" t="s">
        <v>6714</v>
      </c>
      <c r="D2230" s="128"/>
      <c r="E2230" s="128"/>
      <c r="F2230" s="32" t="s">
        <v>115</v>
      </c>
      <c r="G2230" s="32" t="s">
        <v>6715</v>
      </c>
      <c r="H2230" s="32" t="s">
        <v>1944</v>
      </c>
      <c r="I2230" s="32" t="s">
        <v>189</v>
      </c>
      <c r="J2230" s="32" t="s">
        <v>115</v>
      </c>
      <c r="K2230" s="32" t="s">
        <v>115</v>
      </c>
      <c r="L2230" s="32" t="s">
        <v>404</v>
      </c>
      <c r="M2230" s="32" t="s">
        <v>6709</v>
      </c>
      <c r="N2230" s="32" t="s">
        <v>115</v>
      </c>
      <c r="O2230" s="32" t="s">
        <v>115</v>
      </c>
      <c r="P2230" s="110" t="s">
        <v>115</v>
      </c>
      <c r="Q2230" s="32" t="s">
        <v>115</v>
      </c>
      <c r="R2230" s="32" t="s">
        <v>115</v>
      </c>
      <c r="S2230" s="32" t="s">
        <v>121</v>
      </c>
      <c r="T2230" s="32" t="s">
        <v>115</v>
      </c>
      <c r="U2230" s="32" t="s">
        <v>115</v>
      </c>
      <c r="V2230" s="32" t="s">
        <v>1512</v>
      </c>
      <c r="W2230" s="32" t="s">
        <v>123</v>
      </c>
      <c r="X2230" s="32" t="s">
        <v>115</v>
      </c>
      <c r="Y2230" s="128"/>
      <c r="Z2230" s="119" t="s">
        <v>115</v>
      </c>
      <c r="AA2230" s="119" t="s">
        <v>115</v>
      </c>
      <c r="AB2230" s="32" t="s">
        <v>115</v>
      </c>
      <c r="AC2230" s="32" t="s">
        <v>115</v>
      </c>
      <c r="AD2230" s="32" t="s">
        <v>6716</v>
      </c>
      <c r="AE2230" s="32" t="s">
        <v>115</v>
      </c>
      <c r="AF2230" s="32" t="s">
        <v>2138</v>
      </c>
      <c r="AG2230" s="32">
        <v>3.0010500000000002</v>
      </c>
      <c r="AH2230" s="32" t="s">
        <v>422</v>
      </c>
      <c r="AI2230" s="32">
        <v>5505339</v>
      </c>
      <c r="AJ2230" s="32" t="s">
        <v>115</v>
      </c>
      <c r="AK2230" s="32" t="s">
        <v>115</v>
      </c>
      <c r="AL2230" s="32" t="s">
        <v>115</v>
      </c>
      <c r="AM2230" s="32">
        <v>93</v>
      </c>
      <c r="AN2230" s="32" t="s">
        <v>128</v>
      </c>
      <c r="AO2230" s="32" t="s">
        <v>129</v>
      </c>
      <c r="AP2230" s="32" t="s">
        <v>115</v>
      </c>
      <c r="AQ2230" s="32" t="s">
        <v>130</v>
      </c>
      <c r="AR2230" s="32">
        <v>2014</v>
      </c>
      <c r="AS2230" s="32" t="s">
        <v>115</v>
      </c>
      <c r="AT2230" s="32" t="b">
        <v>0</v>
      </c>
      <c r="AU2230" s="32" t="s">
        <v>115</v>
      </c>
      <c r="AV2230" s="32" t="s">
        <v>115</v>
      </c>
      <c r="AW2230" s="32" t="s">
        <v>115</v>
      </c>
      <c r="AX2230" s="32" t="b">
        <v>0</v>
      </c>
      <c r="AY2230" s="32" t="s">
        <v>115</v>
      </c>
      <c r="AZ2230" s="110" t="s">
        <v>115</v>
      </c>
      <c r="BA2230" s="32" t="s">
        <v>115</v>
      </c>
      <c r="BB2230" s="32" t="s">
        <v>115</v>
      </c>
      <c r="BC2230" s="32" t="s">
        <v>115</v>
      </c>
      <c r="BD2230" s="32" t="s">
        <v>115</v>
      </c>
      <c r="BE2230" s="32" t="s">
        <v>115</v>
      </c>
      <c r="BF2230" s="110" t="s">
        <v>115</v>
      </c>
      <c r="BG2230" s="32" t="s">
        <v>131</v>
      </c>
      <c r="BH2230" s="32" t="s">
        <v>115</v>
      </c>
      <c r="BI2230" s="32" t="s">
        <v>132</v>
      </c>
      <c r="BJ2230" s="32" t="s">
        <v>115</v>
      </c>
      <c r="BK2230" s="110" t="s">
        <v>115</v>
      </c>
      <c r="BL2230" s="110" t="s">
        <v>115</v>
      </c>
      <c r="BM2230" s="110" t="s">
        <v>133</v>
      </c>
      <c r="BN2230" s="32" t="s">
        <v>115</v>
      </c>
      <c r="BO2230" s="32" t="s">
        <v>115</v>
      </c>
      <c r="BP2230" s="32" t="b">
        <v>1</v>
      </c>
      <c r="BQ2230" s="116" t="s">
        <v>115</v>
      </c>
      <c r="BR2230" s="32" t="s">
        <v>134</v>
      </c>
      <c r="BS2230" s="116">
        <v>164607.90270000001</v>
      </c>
      <c r="BT2230" s="116">
        <v>164607.90270000001</v>
      </c>
      <c r="BU2230" s="116">
        <v>10024.8058</v>
      </c>
      <c r="BV2230" s="116">
        <v>21514.9787</v>
      </c>
      <c r="BW2230" s="116">
        <v>22355.041399999998</v>
      </c>
      <c r="BX2230" s="116">
        <v>7804.7969999999996</v>
      </c>
      <c r="BY2230" s="116">
        <v>5027.6378000000004</v>
      </c>
      <c r="BZ2230" s="116">
        <v>0</v>
      </c>
      <c r="CA2230" s="116">
        <v>0</v>
      </c>
      <c r="CB2230" s="116">
        <v>0</v>
      </c>
      <c r="CC2230" s="116">
        <v>0</v>
      </c>
      <c r="CD2230" s="116">
        <v>0</v>
      </c>
      <c r="CE2230" s="116">
        <v>159580.26490000001</v>
      </c>
      <c r="CF2230" s="32" t="s">
        <v>135</v>
      </c>
      <c r="CG2230" s="32" t="s">
        <v>136</v>
      </c>
      <c r="CH2230" s="32" t="s">
        <v>137</v>
      </c>
      <c r="CI2230" s="116">
        <v>3500.435779999998</v>
      </c>
      <c r="CJ2230" s="116">
        <v>7589.5106300000007</v>
      </c>
      <c r="CK2230" s="116">
        <v>17762.008670000003</v>
      </c>
      <c r="CL2230" s="116">
        <v>19918.612029999993</v>
      </c>
      <c r="CM2230" s="116">
        <v>6198.43894</v>
      </c>
      <c r="CN2230" s="116">
        <v>4211.6186999999991</v>
      </c>
      <c r="CO2230" s="113">
        <v>0</v>
      </c>
      <c r="CP2230" s="32" t="s">
        <v>134</v>
      </c>
      <c r="CQ2230" s="32" t="s">
        <v>115</v>
      </c>
      <c r="CR2230" s="32" t="s">
        <v>134</v>
      </c>
      <c r="CS2230" s="32" t="s">
        <v>115</v>
      </c>
      <c r="CT2230" s="113">
        <v>0.3427</v>
      </c>
      <c r="CU2230" s="113">
        <v>0.6573</v>
      </c>
      <c r="CV2230" s="33" t="s">
        <v>4836</v>
      </c>
    </row>
    <row r="2231" spans="2:100">
      <c r="B2231" s="31">
        <v>2227</v>
      </c>
      <c r="C2231" s="32" t="s">
        <v>6717</v>
      </c>
      <c r="D2231" s="128"/>
      <c r="E2231" s="128"/>
      <c r="F2231" s="32" t="s">
        <v>115</v>
      </c>
      <c r="G2231" s="32" t="s">
        <v>6718</v>
      </c>
      <c r="H2231" s="32" t="s">
        <v>1944</v>
      </c>
      <c r="I2231" s="32" t="s">
        <v>189</v>
      </c>
      <c r="J2231" s="32" t="s">
        <v>115</v>
      </c>
      <c r="K2231" s="32" t="s">
        <v>115</v>
      </c>
      <c r="L2231" s="32" t="s">
        <v>404</v>
      </c>
      <c r="M2231" s="32" t="s">
        <v>6709</v>
      </c>
      <c r="N2231" s="32" t="s">
        <v>115</v>
      </c>
      <c r="O2231" s="32" t="s">
        <v>115</v>
      </c>
      <c r="P2231" s="110" t="s">
        <v>115</v>
      </c>
      <c r="Q2231" s="32" t="s">
        <v>115</v>
      </c>
      <c r="R2231" s="32" t="s">
        <v>115</v>
      </c>
      <c r="S2231" s="32" t="s">
        <v>121</v>
      </c>
      <c r="T2231" s="32" t="s">
        <v>115</v>
      </c>
      <c r="U2231" s="32" t="s">
        <v>115</v>
      </c>
      <c r="V2231" s="32" t="s">
        <v>1512</v>
      </c>
      <c r="W2231" s="32" t="s">
        <v>123</v>
      </c>
      <c r="X2231" s="32" t="s">
        <v>115</v>
      </c>
      <c r="Y2231" s="128"/>
      <c r="Z2231" s="119" t="s">
        <v>115</v>
      </c>
      <c r="AA2231" s="119" t="s">
        <v>115</v>
      </c>
      <c r="AB2231" s="32" t="s">
        <v>115</v>
      </c>
      <c r="AC2231" s="32" t="s">
        <v>115</v>
      </c>
      <c r="AD2231" s="32" t="s">
        <v>6716</v>
      </c>
      <c r="AE2231" s="32" t="s">
        <v>115</v>
      </c>
      <c r="AF2231" s="32" t="s">
        <v>6719</v>
      </c>
      <c r="AG2231" s="32" t="s">
        <v>115</v>
      </c>
      <c r="AH2231" s="32" t="s">
        <v>115</v>
      </c>
      <c r="AI2231" s="32">
        <v>5513325</v>
      </c>
      <c r="AJ2231" s="32" t="s">
        <v>115</v>
      </c>
      <c r="AK2231" s="32" t="s">
        <v>115</v>
      </c>
      <c r="AL2231" s="32" t="s">
        <v>115</v>
      </c>
      <c r="AM2231" s="32">
        <v>93</v>
      </c>
      <c r="AN2231" s="32" t="s">
        <v>128</v>
      </c>
      <c r="AO2231" s="32" t="s">
        <v>129</v>
      </c>
      <c r="AP2231" s="32" t="s">
        <v>115</v>
      </c>
      <c r="AQ2231" s="32" t="s">
        <v>130</v>
      </c>
      <c r="AR2231" s="32">
        <v>2014</v>
      </c>
      <c r="AS2231" s="32" t="s">
        <v>115</v>
      </c>
      <c r="AT2231" s="32" t="b">
        <v>0</v>
      </c>
      <c r="AU2231" s="32" t="s">
        <v>115</v>
      </c>
      <c r="AV2231" s="32" t="s">
        <v>115</v>
      </c>
      <c r="AW2231" s="32" t="s">
        <v>115</v>
      </c>
      <c r="AX2231" s="32" t="b">
        <v>0</v>
      </c>
      <c r="AY2231" s="32" t="s">
        <v>115</v>
      </c>
      <c r="AZ2231" s="110" t="s">
        <v>115</v>
      </c>
      <c r="BA2231" s="32" t="s">
        <v>115</v>
      </c>
      <c r="BB2231" s="32" t="s">
        <v>115</v>
      </c>
      <c r="BC2231" s="32" t="s">
        <v>115</v>
      </c>
      <c r="BD2231" s="32" t="s">
        <v>115</v>
      </c>
      <c r="BE2231" s="32" t="s">
        <v>115</v>
      </c>
      <c r="BF2231" s="110" t="s">
        <v>115</v>
      </c>
      <c r="BG2231" s="32" t="s">
        <v>131</v>
      </c>
      <c r="BH2231" s="32" t="s">
        <v>115</v>
      </c>
      <c r="BI2231" s="32" t="s">
        <v>132</v>
      </c>
      <c r="BJ2231" s="32" t="s">
        <v>115</v>
      </c>
      <c r="BK2231" s="110" t="s">
        <v>115</v>
      </c>
      <c r="BL2231" s="110" t="s">
        <v>115</v>
      </c>
      <c r="BM2231" s="110" t="s">
        <v>133</v>
      </c>
      <c r="BN2231" s="32" t="s">
        <v>115</v>
      </c>
      <c r="BO2231" s="32" t="s">
        <v>115</v>
      </c>
      <c r="BP2231" s="32" t="b">
        <v>0</v>
      </c>
      <c r="BQ2231" s="116" t="s">
        <v>115</v>
      </c>
      <c r="BR2231" s="32" t="s">
        <v>134</v>
      </c>
      <c r="BS2231" s="116">
        <v>2072.6615000000002</v>
      </c>
      <c r="BT2231" s="116">
        <v>2072.6615000000002</v>
      </c>
      <c r="BU2231" s="116">
        <v>0</v>
      </c>
      <c r="BV2231" s="116">
        <v>-6.7076000000000002</v>
      </c>
      <c r="BW2231" s="116">
        <v>4.3003</v>
      </c>
      <c r="BX2231" s="116">
        <v>0</v>
      </c>
      <c r="BY2231" s="116">
        <v>1.8741000000000001</v>
      </c>
      <c r="BZ2231" s="116">
        <v>0</v>
      </c>
      <c r="CA2231" s="116">
        <v>0</v>
      </c>
      <c r="CB2231" s="116">
        <v>0</v>
      </c>
      <c r="CC2231" s="116">
        <v>0</v>
      </c>
      <c r="CD2231" s="116">
        <v>0</v>
      </c>
      <c r="CE2231" s="116">
        <v>2070.7874000000002</v>
      </c>
      <c r="CF2231" s="32" t="s">
        <v>135</v>
      </c>
      <c r="CG2231" s="32" t="s">
        <v>136</v>
      </c>
      <c r="CH2231" s="32" t="s">
        <v>272</v>
      </c>
      <c r="CI2231" s="116">
        <v>0</v>
      </c>
      <c r="CJ2231" s="116">
        <v>0</v>
      </c>
      <c r="CK2231" s="116">
        <v>-5.4968999999999992</v>
      </c>
      <c r="CL2231" s="116">
        <v>-9.3640399999999993</v>
      </c>
      <c r="CM2231" s="116">
        <v>0</v>
      </c>
      <c r="CN2231" s="116">
        <v>1.3688999999999998</v>
      </c>
      <c r="CO2231" s="113">
        <v>0</v>
      </c>
      <c r="CP2231" s="32" t="s">
        <v>134</v>
      </c>
      <c r="CQ2231" s="32" t="s">
        <v>115</v>
      </c>
      <c r="CR2231" s="32" t="s">
        <v>134</v>
      </c>
      <c r="CS2231" s="32" t="s">
        <v>115</v>
      </c>
      <c r="CT2231" s="113">
        <v>0.3427</v>
      </c>
      <c r="CU2231" s="113">
        <v>0.6573</v>
      </c>
      <c r="CV2231" s="33" t="s">
        <v>4836</v>
      </c>
    </row>
    <row r="2232" spans="2:100">
      <c r="B2232" s="31">
        <v>2228</v>
      </c>
      <c r="C2232" s="32" t="s">
        <v>6720</v>
      </c>
      <c r="D2232" s="128"/>
      <c r="E2232" s="128"/>
      <c r="F2232" s="32" t="s">
        <v>115</v>
      </c>
      <c r="G2232" s="32" t="s">
        <v>6721</v>
      </c>
      <c r="H2232" s="32" t="s">
        <v>1944</v>
      </c>
      <c r="I2232" s="32" t="s">
        <v>189</v>
      </c>
      <c r="J2232" s="32" t="s">
        <v>115</v>
      </c>
      <c r="K2232" s="32" t="s">
        <v>115</v>
      </c>
      <c r="L2232" s="32" t="s">
        <v>404</v>
      </c>
      <c r="M2232" s="32" t="s">
        <v>6709</v>
      </c>
      <c r="N2232" s="32" t="s">
        <v>115</v>
      </c>
      <c r="O2232" s="32" t="s">
        <v>115</v>
      </c>
      <c r="P2232" s="110" t="s">
        <v>115</v>
      </c>
      <c r="Q2232" s="32" t="s">
        <v>115</v>
      </c>
      <c r="R2232" s="32" t="s">
        <v>115</v>
      </c>
      <c r="S2232" s="32" t="s">
        <v>121</v>
      </c>
      <c r="T2232" s="32" t="s">
        <v>115</v>
      </c>
      <c r="U2232" s="32" t="s">
        <v>115</v>
      </c>
      <c r="V2232" s="32" t="s">
        <v>1512</v>
      </c>
      <c r="W2232" s="32" t="s">
        <v>123</v>
      </c>
      <c r="X2232" s="32" t="s">
        <v>887</v>
      </c>
      <c r="Y2232" s="128"/>
      <c r="Z2232" s="119" t="s">
        <v>115</v>
      </c>
      <c r="AA2232" s="119" t="s">
        <v>115</v>
      </c>
      <c r="AB2232" s="32" t="s">
        <v>115</v>
      </c>
      <c r="AC2232" s="32" t="s">
        <v>115</v>
      </c>
      <c r="AD2232" s="32" t="s">
        <v>6716</v>
      </c>
      <c r="AE2232" s="32" t="s">
        <v>4854</v>
      </c>
      <c r="AF2232" s="32" t="s">
        <v>4419</v>
      </c>
      <c r="AG2232" s="32" t="s">
        <v>115</v>
      </c>
      <c r="AH2232" s="32" t="s">
        <v>115</v>
      </c>
      <c r="AI2232" s="32">
        <v>5517291</v>
      </c>
      <c r="AJ2232" s="32" t="s">
        <v>115</v>
      </c>
      <c r="AK2232" s="32" t="s">
        <v>115</v>
      </c>
      <c r="AL2232" s="32" t="s">
        <v>115</v>
      </c>
      <c r="AM2232" s="32">
        <v>93</v>
      </c>
      <c r="AN2232" s="32" t="s">
        <v>128</v>
      </c>
      <c r="AO2232" s="32" t="s">
        <v>129</v>
      </c>
      <c r="AP2232" s="32" t="s">
        <v>115</v>
      </c>
      <c r="AQ2232" s="32" t="s">
        <v>130</v>
      </c>
      <c r="AR2232" s="32">
        <v>2017</v>
      </c>
      <c r="AS2232" s="32" t="s">
        <v>115</v>
      </c>
      <c r="AT2232" s="32" t="b">
        <v>0</v>
      </c>
      <c r="AU2232" s="32" t="s">
        <v>115</v>
      </c>
      <c r="AV2232" s="32" t="s">
        <v>115</v>
      </c>
      <c r="AW2232" s="32" t="s">
        <v>115</v>
      </c>
      <c r="AX2232" s="32" t="b">
        <v>0</v>
      </c>
      <c r="AY2232" s="32" t="s">
        <v>115</v>
      </c>
      <c r="AZ2232" s="110" t="s">
        <v>115</v>
      </c>
      <c r="BA2232" s="32" t="s">
        <v>115</v>
      </c>
      <c r="BB2232" s="32" t="s">
        <v>115</v>
      </c>
      <c r="BC2232" s="32" t="s">
        <v>115</v>
      </c>
      <c r="BD2232" s="32" t="s">
        <v>115</v>
      </c>
      <c r="BE2232" s="32" t="s">
        <v>115</v>
      </c>
      <c r="BF2232" s="110" t="s">
        <v>115</v>
      </c>
      <c r="BG2232" s="32" t="s">
        <v>131</v>
      </c>
      <c r="BH2232" s="32" t="s">
        <v>115</v>
      </c>
      <c r="BI2232" s="32" t="s">
        <v>132</v>
      </c>
      <c r="BJ2232" s="32" t="s">
        <v>115</v>
      </c>
      <c r="BK2232" s="110" t="s">
        <v>115</v>
      </c>
      <c r="BL2232" s="110" t="s">
        <v>115</v>
      </c>
      <c r="BM2232" s="110" t="s">
        <v>133</v>
      </c>
      <c r="BN2232" s="32" t="s">
        <v>115</v>
      </c>
      <c r="BO2232" s="32" t="s">
        <v>115</v>
      </c>
      <c r="BP2232" s="32" t="b">
        <v>0</v>
      </c>
      <c r="BQ2232" s="116" t="s">
        <v>115</v>
      </c>
      <c r="BR2232" s="32" t="s">
        <v>134</v>
      </c>
      <c r="BS2232" s="116">
        <v>1332.9507000000001</v>
      </c>
      <c r="BT2232" s="116">
        <v>1332.9507000000001</v>
      </c>
      <c r="BU2232" s="116">
        <v>13.1477</v>
      </c>
      <c r="BV2232" s="116">
        <v>-9.0899000000000001</v>
      </c>
      <c r="BW2232" s="116">
        <v>0.71919999999999995</v>
      </c>
      <c r="BX2232" s="116">
        <v>0</v>
      </c>
      <c r="BY2232" s="116">
        <v>12.906499999999999</v>
      </c>
      <c r="BZ2232" s="116">
        <v>0</v>
      </c>
      <c r="CA2232" s="116">
        <v>0</v>
      </c>
      <c r="CB2232" s="116">
        <v>0</v>
      </c>
      <c r="CC2232" s="116">
        <v>0</v>
      </c>
      <c r="CD2232" s="116">
        <v>0</v>
      </c>
      <c r="CE2232" s="116">
        <v>1320.0442</v>
      </c>
      <c r="CF2232" s="32" t="s">
        <v>135</v>
      </c>
      <c r="CG2232" s="32" t="s">
        <v>136</v>
      </c>
      <c r="CH2232" s="32" t="s">
        <v>173</v>
      </c>
      <c r="CI2232" s="116">
        <v>11.320150000000002</v>
      </c>
      <c r="CJ2232" s="116">
        <v>11.295260000000003</v>
      </c>
      <c r="CK2232" s="116">
        <v>-9.3142399999999999</v>
      </c>
      <c r="CL2232" s="116">
        <v>0.66211999999999993</v>
      </c>
      <c r="CM2232" s="116">
        <v>0</v>
      </c>
      <c r="CN2232" s="116">
        <v>11.098070000000002</v>
      </c>
      <c r="CO2232" s="113">
        <v>0</v>
      </c>
      <c r="CP2232" s="32" t="s">
        <v>134</v>
      </c>
      <c r="CQ2232" s="32" t="s">
        <v>115</v>
      </c>
      <c r="CR2232" s="32" t="s">
        <v>134</v>
      </c>
      <c r="CS2232" s="32" t="s">
        <v>115</v>
      </c>
      <c r="CT2232" s="113">
        <v>0.3427</v>
      </c>
      <c r="CU2232" s="113">
        <v>0.6573</v>
      </c>
      <c r="CV2232" s="33" t="s">
        <v>4836</v>
      </c>
    </row>
    <row r="2233" spans="2:100">
      <c r="B2233" s="31">
        <v>2229</v>
      </c>
      <c r="C2233" s="32" t="s">
        <v>6722</v>
      </c>
      <c r="D2233" s="128"/>
      <c r="E2233" s="128"/>
      <c r="F2233" s="32" t="s">
        <v>115</v>
      </c>
      <c r="G2233" s="32" t="s">
        <v>6723</v>
      </c>
      <c r="H2233" s="32" t="s">
        <v>1944</v>
      </c>
      <c r="I2233" s="32" t="s">
        <v>189</v>
      </c>
      <c r="J2233" s="32" t="s">
        <v>115</v>
      </c>
      <c r="K2233" s="32" t="s">
        <v>115</v>
      </c>
      <c r="L2233" s="32" t="s">
        <v>404</v>
      </c>
      <c r="M2233" s="32" t="s">
        <v>6709</v>
      </c>
      <c r="N2233" s="32" t="s">
        <v>115</v>
      </c>
      <c r="O2233" s="32" t="s">
        <v>115</v>
      </c>
      <c r="P2233" s="110" t="s">
        <v>115</v>
      </c>
      <c r="Q2233" s="32" t="s">
        <v>115</v>
      </c>
      <c r="R2233" s="32" t="s">
        <v>115</v>
      </c>
      <c r="S2233" s="32" t="s">
        <v>121</v>
      </c>
      <c r="T2233" s="32" t="s">
        <v>115</v>
      </c>
      <c r="U2233" s="32" t="s">
        <v>115</v>
      </c>
      <c r="V2233" s="32" t="s">
        <v>1512</v>
      </c>
      <c r="W2233" s="32" t="s">
        <v>123</v>
      </c>
      <c r="X2233" s="32" t="s">
        <v>278</v>
      </c>
      <c r="Y2233" s="128"/>
      <c r="Z2233" s="119" t="s">
        <v>115</v>
      </c>
      <c r="AA2233" s="119" t="s">
        <v>115</v>
      </c>
      <c r="AB2233" s="32" t="s">
        <v>115</v>
      </c>
      <c r="AC2233" s="32" t="s">
        <v>115</v>
      </c>
      <c r="AD2233" s="32" t="s">
        <v>6716</v>
      </c>
      <c r="AE2233" s="32" t="s">
        <v>4854</v>
      </c>
      <c r="AF2233" s="32" t="s">
        <v>6724</v>
      </c>
      <c r="AG2233" s="32" t="s">
        <v>115</v>
      </c>
      <c r="AH2233" s="32" t="s">
        <v>115</v>
      </c>
      <c r="AI2233" s="32">
        <v>5517292</v>
      </c>
      <c r="AJ2233" s="32" t="s">
        <v>115</v>
      </c>
      <c r="AK2233" s="32" t="s">
        <v>115</v>
      </c>
      <c r="AL2233" s="32" t="s">
        <v>115</v>
      </c>
      <c r="AM2233" s="32">
        <v>93</v>
      </c>
      <c r="AN2233" s="32" t="s">
        <v>128</v>
      </c>
      <c r="AO2233" s="32" t="s">
        <v>129</v>
      </c>
      <c r="AP2233" s="32" t="s">
        <v>115</v>
      </c>
      <c r="AQ2233" s="32" t="s">
        <v>130</v>
      </c>
      <c r="AR2233" s="32">
        <v>2017</v>
      </c>
      <c r="AS2233" s="32" t="s">
        <v>115</v>
      </c>
      <c r="AT2233" s="32" t="b">
        <v>0</v>
      </c>
      <c r="AU2233" s="32" t="s">
        <v>115</v>
      </c>
      <c r="AV2233" s="32" t="s">
        <v>115</v>
      </c>
      <c r="AW2233" s="32" t="s">
        <v>115</v>
      </c>
      <c r="AX2233" s="32" t="b">
        <v>0</v>
      </c>
      <c r="AY2233" s="32" t="s">
        <v>115</v>
      </c>
      <c r="AZ2233" s="110" t="s">
        <v>115</v>
      </c>
      <c r="BA2233" s="32" t="s">
        <v>115</v>
      </c>
      <c r="BB2233" s="32" t="s">
        <v>115</v>
      </c>
      <c r="BC2233" s="32" t="s">
        <v>115</v>
      </c>
      <c r="BD2233" s="32" t="s">
        <v>115</v>
      </c>
      <c r="BE2233" s="32" t="s">
        <v>115</v>
      </c>
      <c r="BF2233" s="110" t="s">
        <v>115</v>
      </c>
      <c r="BG2233" s="32" t="s">
        <v>131</v>
      </c>
      <c r="BH2233" s="32" t="s">
        <v>115</v>
      </c>
      <c r="BI2233" s="32" t="s">
        <v>132</v>
      </c>
      <c r="BJ2233" s="32" t="s">
        <v>115</v>
      </c>
      <c r="BK2233" s="110" t="s">
        <v>115</v>
      </c>
      <c r="BL2233" s="110" t="s">
        <v>115</v>
      </c>
      <c r="BM2233" s="110" t="s">
        <v>133</v>
      </c>
      <c r="BN2233" s="32" t="s">
        <v>115</v>
      </c>
      <c r="BO2233" s="32" t="s">
        <v>115</v>
      </c>
      <c r="BP2233" s="32" t="b">
        <v>0</v>
      </c>
      <c r="BQ2233" s="116" t="s">
        <v>115</v>
      </c>
      <c r="BR2233" s="32" t="s">
        <v>134</v>
      </c>
      <c r="BS2233" s="116">
        <v>2789.41</v>
      </c>
      <c r="BT2233" s="116">
        <v>2789.41</v>
      </c>
      <c r="BU2233" s="116">
        <v>60.880200000000002</v>
      </c>
      <c r="BV2233" s="116">
        <v>2.0863999999999998</v>
      </c>
      <c r="BW2233" s="116">
        <v>0.54500000000000004</v>
      </c>
      <c r="BX2233" s="116">
        <v>0.18740000000000001</v>
      </c>
      <c r="BY2233" s="116">
        <v>1.0631999999999999</v>
      </c>
      <c r="BZ2233" s="116">
        <v>0</v>
      </c>
      <c r="CA2233" s="116">
        <v>0</v>
      </c>
      <c r="CB2233" s="116">
        <v>0</v>
      </c>
      <c r="CC2233" s="116">
        <v>0</v>
      </c>
      <c r="CD2233" s="116">
        <v>0</v>
      </c>
      <c r="CE2233" s="116">
        <v>2788.3467999999998</v>
      </c>
      <c r="CF2233" s="32" t="s">
        <v>135</v>
      </c>
      <c r="CG2233" s="32" t="s">
        <v>136</v>
      </c>
      <c r="CH2233" s="32" t="s">
        <v>137</v>
      </c>
      <c r="CI2233" s="116">
        <v>34.648040000000002</v>
      </c>
      <c r="CJ2233" s="116">
        <v>53.500770000000003</v>
      </c>
      <c r="CK2233" s="116">
        <v>1.92767</v>
      </c>
      <c r="CL2233" s="116">
        <v>-9.2148900000000005</v>
      </c>
      <c r="CM2233" s="116">
        <v>-1.81101</v>
      </c>
      <c r="CN2233" s="116">
        <v>0.96102999999999994</v>
      </c>
      <c r="CO2233" s="113">
        <v>0</v>
      </c>
      <c r="CP2233" s="32" t="s">
        <v>134</v>
      </c>
      <c r="CQ2233" s="32" t="s">
        <v>115</v>
      </c>
      <c r="CR2233" s="32" t="s">
        <v>134</v>
      </c>
      <c r="CS2233" s="32" t="s">
        <v>115</v>
      </c>
      <c r="CT2233" s="113">
        <v>0.3427</v>
      </c>
      <c r="CU2233" s="113">
        <v>0.6573</v>
      </c>
      <c r="CV2233" s="33" t="s">
        <v>4836</v>
      </c>
    </row>
    <row r="2234" spans="2:100">
      <c r="B2234" s="31">
        <v>2230</v>
      </c>
      <c r="C2234" s="32" t="s">
        <v>6725</v>
      </c>
      <c r="D2234" s="128"/>
      <c r="E2234" s="128"/>
      <c r="F2234" s="32" t="s">
        <v>115</v>
      </c>
      <c r="G2234" s="32" t="s">
        <v>6726</v>
      </c>
      <c r="H2234" s="32" t="s">
        <v>1944</v>
      </c>
      <c r="I2234" s="32" t="s">
        <v>189</v>
      </c>
      <c r="J2234" s="32" t="s">
        <v>115</v>
      </c>
      <c r="K2234" s="32" t="s">
        <v>115</v>
      </c>
      <c r="L2234" s="32" t="s">
        <v>404</v>
      </c>
      <c r="M2234" s="32" t="s">
        <v>6709</v>
      </c>
      <c r="N2234" s="32" t="s">
        <v>115</v>
      </c>
      <c r="O2234" s="32" t="s">
        <v>115</v>
      </c>
      <c r="P2234" s="110" t="s">
        <v>115</v>
      </c>
      <c r="Q2234" s="32" t="s">
        <v>115</v>
      </c>
      <c r="R2234" s="32" t="s">
        <v>115</v>
      </c>
      <c r="S2234" s="32" t="s">
        <v>121</v>
      </c>
      <c r="T2234" s="32" t="s">
        <v>115</v>
      </c>
      <c r="U2234" s="32" t="s">
        <v>115</v>
      </c>
      <c r="V2234" s="32" t="s">
        <v>1512</v>
      </c>
      <c r="W2234" s="32" t="s">
        <v>123</v>
      </c>
      <c r="X2234" s="32" t="s">
        <v>1920</v>
      </c>
      <c r="Y2234" s="128"/>
      <c r="Z2234" s="119" t="s">
        <v>115</v>
      </c>
      <c r="AA2234" s="119" t="s">
        <v>115</v>
      </c>
      <c r="AB2234" s="32" t="s">
        <v>115</v>
      </c>
      <c r="AC2234" s="32" t="s">
        <v>115</v>
      </c>
      <c r="AD2234" s="32" t="s">
        <v>6716</v>
      </c>
      <c r="AE2234" s="32" t="s">
        <v>4854</v>
      </c>
      <c r="AF2234" s="32" t="s">
        <v>2649</v>
      </c>
      <c r="AG2234" s="32" t="s">
        <v>115</v>
      </c>
      <c r="AH2234" s="32" t="s">
        <v>115</v>
      </c>
      <c r="AI2234" s="32">
        <v>5517293</v>
      </c>
      <c r="AJ2234" s="32" t="s">
        <v>115</v>
      </c>
      <c r="AK2234" s="32" t="s">
        <v>115</v>
      </c>
      <c r="AL2234" s="32" t="s">
        <v>115</v>
      </c>
      <c r="AM2234" s="32">
        <v>93</v>
      </c>
      <c r="AN2234" s="32" t="s">
        <v>128</v>
      </c>
      <c r="AO2234" s="32" t="s">
        <v>129</v>
      </c>
      <c r="AP2234" s="32" t="s">
        <v>115</v>
      </c>
      <c r="AQ2234" s="32" t="s">
        <v>130</v>
      </c>
      <c r="AR2234" s="32">
        <v>2017</v>
      </c>
      <c r="AS2234" s="32" t="s">
        <v>115</v>
      </c>
      <c r="AT2234" s="32" t="b">
        <v>0</v>
      </c>
      <c r="AU2234" s="32" t="s">
        <v>115</v>
      </c>
      <c r="AV2234" s="32" t="s">
        <v>115</v>
      </c>
      <c r="AW2234" s="32" t="s">
        <v>115</v>
      </c>
      <c r="AX2234" s="32" t="b">
        <v>0</v>
      </c>
      <c r="AY2234" s="32" t="s">
        <v>115</v>
      </c>
      <c r="AZ2234" s="110" t="s">
        <v>115</v>
      </c>
      <c r="BA2234" s="32" t="s">
        <v>115</v>
      </c>
      <c r="BB2234" s="32" t="s">
        <v>115</v>
      </c>
      <c r="BC2234" s="32" t="s">
        <v>115</v>
      </c>
      <c r="BD2234" s="32" t="s">
        <v>115</v>
      </c>
      <c r="BE2234" s="32" t="s">
        <v>115</v>
      </c>
      <c r="BF2234" s="110" t="s">
        <v>115</v>
      </c>
      <c r="BG2234" s="32" t="s">
        <v>131</v>
      </c>
      <c r="BH2234" s="32" t="s">
        <v>115</v>
      </c>
      <c r="BI2234" s="32" t="s">
        <v>132</v>
      </c>
      <c r="BJ2234" s="32" t="s">
        <v>115</v>
      </c>
      <c r="BK2234" s="110" t="s">
        <v>115</v>
      </c>
      <c r="BL2234" s="110" t="s">
        <v>115</v>
      </c>
      <c r="BM2234" s="110" t="s">
        <v>133</v>
      </c>
      <c r="BN2234" s="32" t="s">
        <v>115</v>
      </c>
      <c r="BO2234" s="32" t="s">
        <v>115</v>
      </c>
      <c r="BP2234" s="32" t="b">
        <v>0</v>
      </c>
      <c r="BQ2234" s="116" t="s">
        <v>115</v>
      </c>
      <c r="BR2234" s="32" t="s">
        <v>134</v>
      </c>
      <c r="BS2234" s="116">
        <v>1376.6433999999999</v>
      </c>
      <c r="BT2234" s="116">
        <v>1376.6433999999999</v>
      </c>
      <c r="BU2234" s="116">
        <v>6.7424999999999997</v>
      </c>
      <c r="BV2234" s="116">
        <v>-17.099900000000002</v>
      </c>
      <c r="BW2234" s="116">
        <v>-2.8812000000000002</v>
      </c>
      <c r="BX2234" s="116">
        <v>0</v>
      </c>
      <c r="BY2234" s="116">
        <v>0</v>
      </c>
      <c r="BZ2234" s="116">
        <v>0</v>
      </c>
      <c r="CA2234" s="116">
        <v>0</v>
      </c>
      <c r="CB2234" s="116">
        <v>0</v>
      </c>
      <c r="CC2234" s="116">
        <v>0</v>
      </c>
      <c r="CD2234" s="116">
        <v>0</v>
      </c>
      <c r="CE2234" s="116">
        <v>1376.6433999999999</v>
      </c>
      <c r="CF2234" s="32" t="s">
        <v>135</v>
      </c>
      <c r="CG2234" s="32" t="s">
        <v>136</v>
      </c>
      <c r="CH2234" s="32" t="s">
        <v>173</v>
      </c>
      <c r="CI2234" s="116">
        <v>24.131779999999996</v>
      </c>
      <c r="CJ2234" s="116">
        <v>36.80583</v>
      </c>
      <c r="CK2234" s="116">
        <v>-16.042339999999999</v>
      </c>
      <c r="CL2234" s="116">
        <v>-2.6305100000000001</v>
      </c>
      <c r="CM2234" s="116">
        <v>0</v>
      </c>
      <c r="CN2234" s="116">
        <v>0</v>
      </c>
      <c r="CO2234" s="113">
        <v>0</v>
      </c>
      <c r="CP2234" s="32" t="s">
        <v>134</v>
      </c>
      <c r="CQ2234" s="32" t="s">
        <v>115</v>
      </c>
      <c r="CR2234" s="32" t="s">
        <v>134</v>
      </c>
      <c r="CS2234" s="32" t="s">
        <v>115</v>
      </c>
      <c r="CT2234" s="113">
        <v>0.3427</v>
      </c>
      <c r="CU2234" s="113">
        <v>0.6573</v>
      </c>
      <c r="CV2234" s="33" t="s">
        <v>4836</v>
      </c>
    </row>
    <row r="2235" spans="2:100">
      <c r="B2235" s="31">
        <v>2231</v>
      </c>
      <c r="C2235" s="32" t="s">
        <v>6727</v>
      </c>
      <c r="D2235" s="128"/>
      <c r="E2235" s="128"/>
      <c r="F2235" s="32" t="s">
        <v>115</v>
      </c>
      <c r="G2235" s="32" t="s">
        <v>6728</v>
      </c>
      <c r="H2235" s="32" t="s">
        <v>1944</v>
      </c>
      <c r="I2235" s="32" t="s">
        <v>189</v>
      </c>
      <c r="J2235" s="32" t="s">
        <v>115</v>
      </c>
      <c r="K2235" s="32" t="s">
        <v>115</v>
      </c>
      <c r="L2235" s="32" t="s">
        <v>404</v>
      </c>
      <c r="M2235" s="32" t="s">
        <v>6709</v>
      </c>
      <c r="N2235" s="32" t="s">
        <v>115</v>
      </c>
      <c r="O2235" s="32" t="s">
        <v>115</v>
      </c>
      <c r="P2235" s="110" t="s">
        <v>115</v>
      </c>
      <c r="Q2235" s="32" t="s">
        <v>115</v>
      </c>
      <c r="R2235" s="32" t="s">
        <v>115</v>
      </c>
      <c r="S2235" s="32" t="s">
        <v>121</v>
      </c>
      <c r="T2235" s="32" t="s">
        <v>115</v>
      </c>
      <c r="U2235" s="32" t="s">
        <v>115</v>
      </c>
      <c r="V2235" s="32" t="s">
        <v>1512</v>
      </c>
      <c r="W2235" s="32" t="s">
        <v>123</v>
      </c>
      <c r="X2235" s="32" t="s">
        <v>2450</v>
      </c>
      <c r="Y2235" s="128"/>
      <c r="Z2235" s="119" t="s">
        <v>115</v>
      </c>
      <c r="AA2235" s="119" t="s">
        <v>115</v>
      </c>
      <c r="AB2235" s="32" t="s">
        <v>115</v>
      </c>
      <c r="AC2235" s="32" t="s">
        <v>115</v>
      </c>
      <c r="AD2235" s="32" t="s">
        <v>6716</v>
      </c>
      <c r="AE2235" s="32" t="s">
        <v>4854</v>
      </c>
      <c r="AF2235" s="32" t="s">
        <v>6729</v>
      </c>
      <c r="AG2235" s="32" t="s">
        <v>115</v>
      </c>
      <c r="AH2235" s="32" t="s">
        <v>115</v>
      </c>
      <c r="AI2235" s="32">
        <v>5517296</v>
      </c>
      <c r="AJ2235" s="32" t="s">
        <v>115</v>
      </c>
      <c r="AK2235" s="32" t="s">
        <v>115</v>
      </c>
      <c r="AL2235" s="32" t="s">
        <v>115</v>
      </c>
      <c r="AM2235" s="32">
        <v>93</v>
      </c>
      <c r="AN2235" s="32" t="s">
        <v>128</v>
      </c>
      <c r="AO2235" s="32" t="s">
        <v>129</v>
      </c>
      <c r="AP2235" s="32" t="s">
        <v>115</v>
      </c>
      <c r="AQ2235" s="32" t="s">
        <v>130</v>
      </c>
      <c r="AR2235" s="32">
        <v>2017</v>
      </c>
      <c r="AS2235" s="32" t="s">
        <v>115</v>
      </c>
      <c r="AT2235" s="32" t="b">
        <v>0</v>
      </c>
      <c r="AU2235" s="32" t="s">
        <v>115</v>
      </c>
      <c r="AV2235" s="32" t="s">
        <v>115</v>
      </c>
      <c r="AW2235" s="32" t="s">
        <v>115</v>
      </c>
      <c r="AX2235" s="32" t="b">
        <v>0</v>
      </c>
      <c r="AY2235" s="32" t="s">
        <v>115</v>
      </c>
      <c r="AZ2235" s="110" t="s">
        <v>115</v>
      </c>
      <c r="BA2235" s="32" t="s">
        <v>115</v>
      </c>
      <c r="BB2235" s="32" t="s">
        <v>115</v>
      </c>
      <c r="BC2235" s="32" t="s">
        <v>115</v>
      </c>
      <c r="BD2235" s="32" t="s">
        <v>115</v>
      </c>
      <c r="BE2235" s="32" t="s">
        <v>115</v>
      </c>
      <c r="BF2235" s="110" t="s">
        <v>115</v>
      </c>
      <c r="BG2235" s="32" t="s">
        <v>131</v>
      </c>
      <c r="BH2235" s="32" t="s">
        <v>115</v>
      </c>
      <c r="BI2235" s="32" t="s">
        <v>132</v>
      </c>
      <c r="BJ2235" s="32" t="s">
        <v>115</v>
      </c>
      <c r="BK2235" s="110" t="s">
        <v>115</v>
      </c>
      <c r="BL2235" s="110" t="s">
        <v>115</v>
      </c>
      <c r="BM2235" s="110" t="s">
        <v>133</v>
      </c>
      <c r="BN2235" s="32" t="s">
        <v>115</v>
      </c>
      <c r="BO2235" s="32" t="s">
        <v>115</v>
      </c>
      <c r="BP2235" s="32" t="b">
        <v>0</v>
      </c>
      <c r="BQ2235" s="116" t="s">
        <v>115</v>
      </c>
      <c r="BR2235" s="32" t="s">
        <v>134</v>
      </c>
      <c r="BS2235" s="116">
        <v>1151.4481000000001</v>
      </c>
      <c r="BT2235" s="116">
        <v>1151.4481000000001</v>
      </c>
      <c r="BU2235" s="116">
        <v>0.91500000000000004</v>
      </c>
      <c r="BV2235" s="116">
        <v>3.0263</v>
      </c>
      <c r="BW2235" s="116">
        <v>1.6267</v>
      </c>
      <c r="BX2235" s="116">
        <v>-5.6938000000000004</v>
      </c>
      <c r="BY2235" s="116">
        <v>0.78369999999999995</v>
      </c>
      <c r="BZ2235" s="116">
        <v>0</v>
      </c>
      <c r="CA2235" s="116">
        <v>0</v>
      </c>
      <c r="CB2235" s="116">
        <v>0</v>
      </c>
      <c r="CC2235" s="116">
        <v>0</v>
      </c>
      <c r="CD2235" s="116">
        <v>0</v>
      </c>
      <c r="CE2235" s="116">
        <v>1150.6644000000001</v>
      </c>
      <c r="CF2235" s="32" t="s">
        <v>135</v>
      </c>
      <c r="CG2235" s="32" t="s">
        <v>136</v>
      </c>
      <c r="CH2235" s="32" t="s">
        <v>137</v>
      </c>
      <c r="CI2235" s="116">
        <v>-7.92082</v>
      </c>
      <c r="CJ2235" s="116">
        <v>-1.14009</v>
      </c>
      <c r="CK2235" s="116">
        <v>2.8140800000000001</v>
      </c>
      <c r="CL2235" s="116">
        <v>-1.8283799999999992</v>
      </c>
      <c r="CM2235" s="116">
        <v>-5.8377799999999995</v>
      </c>
      <c r="CN2235" s="116">
        <v>-0.36631999999999998</v>
      </c>
      <c r="CO2235" s="113">
        <v>0</v>
      </c>
      <c r="CP2235" s="32" t="s">
        <v>134</v>
      </c>
      <c r="CQ2235" s="32" t="s">
        <v>115</v>
      </c>
      <c r="CR2235" s="32" t="s">
        <v>134</v>
      </c>
      <c r="CS2235" s="32" t="s">
        <v>115</v>
      </c>
      <c r="CT2235" s="113">
        <v>0.3427</v>
      </c>
      <c r="CU2235" s="113">
        <v>0.6573</v>
      </c>
      <c r="CV2235" s="33" t="s">
        <v>4836</v>
      </c>
    </row>
    <row r="2236" spans="2:100">
      <c r="B2236" s="31">
        <v>2232</v>
      </c>
      <c r="C2236" s="32" t="s">
        <v>6730</v>
      </c>
      <c r="D2236" s="128"/>
      <c r="E2236" s="128"/>
      <c r="F2236" s="32" t="s">
        <v>115</v>
      </c>
      <c r="G2236" s="32" t="s">
        <v>6731</v>
      </c>
      <c r="H2236" s="32" t="s">
        <v>1944</v>
      </c>
      <c r="I2236" s="32" t="s">
        <v>189</v>
      </c>
      <c r="J2236" s="32" t="s">
        <v>115</v>
      </c>
      <c r="K2236" s="32" t="s">
        <v>115</v>
      </c>
      <c r="L2236" s="32" t="s">
        <v>404</v>
      </c>
      <c r="M2236" s="32" t="s">
        <v>6709</v>
      </c>
      <c r="N2236" s="32" t="s">
        <v>115</v>
      </c>
      <c r="O2236" s="32" t="s">
        <v>115</v>
      </c>
      <c r="P2236" s="110" t="s">
        <v>115</v>
      </c>
      <c r="Q2236" s="32" t="s">
        <v>115</v>
      </c>
      <c r="R2236" s="32" t="s">
        <v>115</v>
      </c>
      <c r="S2236" s="32" t="s">
        <v>121</v>
      </c>
      <c r="T2236" s="32" t="s">
        <v>115</v>
      </c>
      <c r="U2236" s="32" t="s">
        <v>115</v>
      </c>
      <c r="V2236" s="32" t="s">
        <v>1512</v>
      </c>
      <c r="W2236" s="32" t="s">
        <v>123</v>
      </c>
      <c r="X2236" s="32" t="s">
        <v>887</v>
      </c>
      <c r="Y2236" s="128"/>
      <c r="Z2236" s="119" t="s">
        <v>115</v>
      </c>
      <c r="AA2236" s="119" t="s">
        <v>115</v>
      </c>
      <c r="AB2236" s="32" t="s">
        <v>115</v>
      </c>
      <c r="AC2236" s="32" t="s">
        <v>115</v>
      </c>
      <c r="AD2236" s="32" t="s">
        <v>6716</v>
      </c>
      <c r="AE2236" s="32" t="s">
        <v>4854</v>
      </c>
      <c r="AF2236" s="32" t="s">
        <v>6732</v>
      </c>
      <c r="AG2236" s="32" t="s">
        <v>115</v>
      </c>
      <c r="AH2236" s="32" t="s">
        <v>115</v>
      </c>
      <c r="AI2236" s="32">
        <v>5517298</v>
      </c>
      <c r="AJ2236" s="32" t="s">
        <v>115</v>
      </c>
      <c r="AK2236" s="32" t="s">
        <v>115</v>
      </c>
      <c r="AL2236" s="32" t="s">
        <v>115</v>
      </c>
      <c r="AM2236" s="32">
        <v>93</v>
      </c>
      <c r="AN2236" s="32" t="s">
        <v>128</v>
      </c>
      <c r="AO2236" s="32" t="s">
        <v>129</v>
      </c>
      <c r="AP2236" s="32" t="s">
        <v>115</v>
      </c>
      <c r="AQ2236" s="32" t="s">
        <v>130</v>
      </c>
      <c r="AR2236" s="32">
        <v>2017</v>
      </c>
      <c r="AS2236" s="32" t="s">
        <v>115</v>
      </c>
      <c r="AT2236" s="32" t="b">
        <v>0</v>
      </c>
      <c r="AU2236" s="32" t="s">
        <v>115</v>
      </c>
      <c r="AV2236" s="32" t="s">
        <v>115</v>
      </c>
      <c r="AW2236" s="32" t="s">
        <v>115</v>
      </c>
      <c r="AX2236" s="32" t="b">
        <v>0</v>
      </c>
      <c r="AY2236" s="32" t="s">
        <v>115</v>
      </c>
      <c r="AZ2236" s="110" t="s">
        <v>115</v>
      </c>
      <c r="BA2236" s="32" t="s">
        <v>115</v>
      </c>
      <c r="BB2236" s="32" t="s">
        <v>115</v>
      </c>
      <c r="BC2236" s="32" t="s">
        <v>115</v>
      </c>
      <c r="BD2236" s="32" t="s">
        <v>115</v>
      </c>
      <c r="BE2236" s="32" t="s">
        <v>115</v>
      </c>
      <c r="BF2236" s="110" t="s">
        <v>115</v>
      </c>
      <c r="BG2236" s="32" t="s">
        <v>131</v>
      </c>
      <c r="BH2236" s="32" t="s">
        <v>115</v>
      </c>
      <c r="BI2236" s="32" t="s">
        <v>132</v>
      </c>
      <c r="BJ2236" s="32" t="s">
        <v>115</v>
      </c>
      <c r="BK2236" s="110" t="s">
        <v>115</v>
      </c>
      <c r="BL2236" s="110" t="s">
        <v>115</v>
      </c>
      <c r="BM2236" s="110" t="s">
        <v>133</v>
      </c>
      <c r="BN2236" s="32" t="s">
        <v>115</v>
      </c>
      <c r="BO2236" s="32" t="s">
        <v>115</v>
      </c>
      <c r="BP2236" s="32" t="b">
        <v>0</v>
      </c>
      <c r="BQ2236" s="116" t="s">
        <v>115</v>
      </c>
      <c r="BR2236" s="32" t="s">
        <v>134</v>
      </c>
      <c r="BS2236" s="116">
        <v>3458.0792999999999</v>
      </c>
      <c r="BT2236" s="116">
        <v>3458.0792999999999</v>
      </c>
      <c r="BU2236" s="116">
        <v>0</v>
      </c>
      <c r="BV2236" s="116">
        <v>5.3716999999999997</v>
      </c>
      <c r="BW2236" s="116">
        <v>24.899899999999999</v>
      </c>
      <c r="BX2236" s="116">
        <v>2.1585000000000001</v>
      </c>
      <c r="BY2236" s="116">
        <v>0.40050000000000002</v>
      </c>
      <c r="BZ2236" s="116">
        <v>0</v>
      </c>
      <c r="CA2236" s="116">
        <v>0</v>
      </c>
      <c r="CB2236" s="116">
        <v>0</v>
      </c>
      <c r="CC2236" s="116">
        <v>0</v>
      </c>
      <c r="CD2236" s="116">
        <v>0</v>
      </c>
      <c r="CE2236" s="116">
        <v>3457.6787999999997</v>
      </c>
      <c r="CF2236" s="32" t="s">
        <v>135</v>
      </c>
      <c r="CG2236" s="32" t="s">
        <v>136</v>
      </c>
      <c r="CH2236" s="32" t="s">
        <v>1239</v>
      </c>
      <c r="CI2236" s="116">
        <v>0.36929000000000001</v>
      </c>
      <c r="CJ2236" s="116">
        <v>0</v>
      </c>
      <c r="CK2236" s="116">
        <v>4.8346</v>
      </c>
      <c r="CL2236" s="116">
        <v>11.186959999999999</v>
      </c>
      <c r="CM2236" s="116">
        <v>1.83683</v>
      </c>
      <c r="CN2236" s="116">
        <v>0.49643000000000004</v>
      </c>
      <c r="CO2236" s="113">
        <v>0</v>
      </c>
      <c r="CP2236" s="32" t="s">
        <v>134</v>
      </c>
      <c r="CQ2236" s="32" t="s">
        <v>115</v>
      </c>
      <c r="CR2236" s="32" t="s">
        <v>134</v>
      </c>
      <c r="CS2236" s="32" t="s">
        <v>115</v>
      </c>
      <c r="CT2236" s="113">
        <v>0.3427</v>
      </c>
      <c r="CU2236" s="113">
        <v>0.6573</v>
      </c>
      <c r="CV2236" s="33" t="s">
        <v>4836</v>
      </c>
    </row>
    <row r="2237" spans="2:100">
      <c r="B2237" s="34">
        <v>2233</v>
      </c>
      <c r="C2237" s="35" t="s">
        <v>6733</v>
      </c>
      <c r="D2237" s="130"/>
      <c r="E2237" s="130"/>
      <c r="F2237" s="35" t="s">
        <v>115</v>
      </c>
      <c r="G2237" s="35" t="s">
        <v>6734</v>
      </c>
      <c r="H2237" s="35" t="s">
        <v>1944</v>
      </c>
      <c r="I2237" s="35" t="s">
        <v>189</v>
      </c>
      <c r="J2237" s="35" t="s">
        <v>115</v>
      </c>
      <c r="K2237" s="35" t="s">
        <v>115</v>
      </c>
      <c r="L2237" s="35" t="s">
        <v>404</v>
      </c>
      <c r="M2237" s="35" t="s">
        <v>6709</v>
      </c>
      <c r="N2237" s="35" t="s">
        <v>115</v>
      </c>
      <c r="O2237" s="35" t="s">
        <v>115</v>
      </c>
      <c r="P2237" s="111" t="s">
        <v>115</v>
      </c>
      <c r="Q2237" s="35" t="s">
        <v>115</v>
      </c>
      <c r="R2237" s="35" t="s">
        <v>115</v>
      </c>
      <c r="S2237" s="35" t="s">
        <v>121</v>
      </c>
      <c r="T2237" s="35" t="s">
        <v>115</v>
      </c>
      <c r="U2237" s="35" t="s">
        <v>115</v>
      </c>
      <c r="V2237" s="35" t="s">
        <v>1512</v>
      </c>
      <c r="W2237" s="35" t="s">
        <v>123</v>
      </c>
      <c r="X2237" s="35" t="s">
        <v>278</v>
      </c>
      <c r="Y2237" s="130"/>
      <c r="Z2237" s="120" t="s">
        <v>115</v>
      </c>
      <c r="AA2237" s="120" t="s">
        <v>115</v>
      </c>
      <c r="AB2237" s="35" t="s">
        <v>115</v>
      </c>
      <c r="AC2237" s="35" t="s">
        <v>115</v>
      </c>
      <c r="AD2237" s="35" t="s">
        <v>6716</v>
      </c>
      <c r="AE2237" s="35" t="s">
        <v>4854</v>
      </c>
      <c r="AF2237" s="35" t="s">
        <v>4194</v>
      </c>
      <c r="AG2237" s="35" t="s">
        <v>115</v>
      </c>
      <c r="AH2237" s="35" t="s">
        <v>115</v>
      </c>
      <c r="AI2237" s="35">
        <v>5517299</v>
      </c>
      <c r="AJ2237" s="35" t="s">
        <v>115</v>
      </c>
      <c r="AK2237" s="35" t="s">
        <v>115</v>
      </c>
      <c r="AL2237" s="35" t="s">
        <v>115</v>
      </c>
      <c r="AM2237" s="35">
        <v>93</v>
      </c>
      <c r="AN2237" s="35" t="s">
        <v>128</v>
      </c>
      <c r="AO2237" s="35" t="s">
        <v>129</v>
      </c>
      <c r="AP2237" s="35" t="s">
        <v>115</v>
      </c>
      <c r="AQ2237" s="35" t="s">
        <v>130</v>
      </c>
      <c r="AR2237" s="35">
        <v>2017</v>
      </c>
      <c r="AS2237" s="35" t="s">
        <v>115</v>
      </c>
      <c r="AT2237" s="35" t="b">
        <v>0</v>
      </c>
      <c r="AU2237" s="35" t="s">
        <v>115</v>
      </c>
      <c r="AV2237" s="35" t="s">
        <v>115</v>
      </c>
      <c r="AW2237" s="35" t="s">
        <v>115</v>
      </c>
      <c r="AX2237" s="35" t="b">
        <v>0</v>
      </c>
      <c r="AY2237" s="35" t="s">
        <v>115</v>
      </c>
      <c r="AZ2237" s="111" t="s">
        <v>115</v>
      </c>
      <c r="BA2237" s="35" t="s">
        <v>115</v>
      </c>
      <c r="BB2237" s="35" t="s">
        <v>115</v>
      </c>
      <c r="BC2237" s="35" t="s">
        <v>115</v>
      </c>
      <c r="BD2237" s="35" t="s">
        <v>115</v>
      </c>
      <c r="BE2237" s="35" t="s">
        <v>115</v>
      </c>
      <c r="BF2237" s="111" t="s">
        <v>115</v>
      </c>
      <c r="BG2237" s="35" t="s">
        <v>131</v>
      </c>
      <c r="BH2237" s="35" t="s">
        <v>115</v>
      </c>
      <c r="BI2237" s="35" t="s">
        <v>132</v>
      </c>
      <c r="BJ2237" s="35" t="s">
        <v>115</v>
      </c>
      <c r="BK2237" s="111" t="s">
        <v>115</v>
      </c>
      <c r="BL2237" s="111" t="s">
        <v>115</v>
      </c>
      <c r="BM2237" s="111" t="s">
        <v>133</v>
      </c>
      <c r="BN2237" s="35" t="s">
        <v>115</v>
      </c>
      <c r="BO2237" s="35" t="s">
        <v>115</v>
      </c>
      <c r="BP2237" s="35" t="b">
        <v>0</v>
      </c>
      <c r="BQ2237" s="117" t="s">
        <v>115</v>
      </c>
      <c r="BR2237" s="35" t="s">
        <v>134</v>
      </c>
      <c r="BS2237" s="117">
        <v>2700.1212</v>
      </c>
      <c r="BT2237" s="117">
        <v>2700.1212</v>
      </c>
      <c r="BU2237" s="117">
        <v>75.426900000000003</v>
      </c>
      <c r="BV2237" s="117">
        <v>15.5914</v>
      </c>
      <c r="BW2237" s="117">
        <v>0.54769999999999996</v>
      </c>
      <c r="BX2237" s="117">
        <v>4.3400000000000001E-2</v>
      </c>
      <c r="BY2237" s="117">
        <v>0.10580000000000001</v>
      </c>
      <c r="BZ2237" s="117">
        <v>0</v>
      </c>
      <c r="CA2237" s="117">
        <v>0</v>
      </c>
      <c r="CB2237" s="117">
        <v>0</v>
      </c>
      <c r="CC2237" s="117">
        <v>0</v>
      </c>
      <c r="CD2237" s="117">
        <v>0</v>
      </c>
      <c r="CE2237" s="117">
        <v>2700.0154000000002</v>
      </c>
      <c r="CF2237" s="35" t="s">
        <v>135</v>
      </c>
      <c r="CG2237" s="35" t="s">
        <v>136</v>
      </c>
      <c r="CH2237" s="35" t="s">
        <v>137</v>
      </c>
      <c r="CI2237" s="117">
        <v>46.551750000000006</v>
      </c>
      <c r="CJ2237" s="117">
        <v>70.391230000000007</v>
      </c>
      <c r="CK2237" s="117">
        <v>12.755520000000001</v>
      </c>
      <c r="CL2237" s="117">
        <v>0.48457000000000006</v>
      </c>
      <c r="CM2237" s="117">
        <v>4.113E-2</v>
      </c>
      <c r="CN2237" s="117">
        <v>1.25322</v>
      </c>
      <c r="CO2237" s="114">
        <v>0</v>
      </c>
      <c r="CP2237" s="35" t="s">
        <v>134</v>
      </c>
      <c r="CQ2237" s="35" t="s">
        <v>115</v>
      </c>
      <c r="CR2237" s="35" t="s">
        <v>134</v>
      </c>
      <c r="CS2237" s="35" t="s">
        <v>115</v>
      </c>
      <c r="CT2237" s="114">
        <v>0.3427</v>
      </c>
      <c r="CU2237" s="114">
        <v>0.6573</v>
      </c>
      <c r="CV2237" s="36" t="s">
        <v>4836</v>
      </c>
    </row>
    <row r="2238" spans="2:100">
      <c r="B2238" s="28">
        <v>2234</v>
      </c>
      <c r="C2238" s="29" t="s">
        <v>6735</v>
      </c>
      <c r="D2238" s="129"/>
      <c r="E2238" s="129"/>
      <c r="F2238" s="29" t="s">
        <v>115</v>
      </c>
      <c r="G2238" s="29" t="s">
        <v>6736</v>
      </c>
      <c r="H2238" s="29" t="s">
        <v>1944</v>
      </c>
      <c r="I2238" s="29" t="s">
        <v>189</v>
      </c>
      <c r="J2238" s="29" t="s">
        <v>115</v>
      </c>
      <c r="K2238" s="29" t="s">
        <v>115</v>
      </c>
      <c r="L2238" s="29" t="s">
        <v>404</v>
      </c>
      <c r="M2238" s="29" t="s">
        <v>6709</v>
      </c>
      <c r="N2238" s="29" t="s">
        <v>115</v>
      </c>
      <c r="O2238" s="29" t="s">
        <v>115</v>
      </c>
      <c r="P2238" s="109" t="s">
        <v>115</v>
      </c>
      <c r="Q2238" s="29" t="s">
        <v>115</v>
      </c>
      <c r="R2238" s="29" t="s">
        <v>115</v>
      </c>
      <c r="S2238" s="29" t="s">
        <v>121</v>
      </c>
      <c r="T2238" s="29" t="s">
        <v>115</v>
      </c>
      <c r="U2238" s="29" t="s">
        <v>115</v>
      </c>
      <c r="V2238" s="29" t="s">
        <v>1512</v>
      </c>
      <c r="W2238" s="29" t="s">
        <v>123</v>
      </c>
      <c r="X2238" s="29" t="s">
        <v>2450</v>
      </c>
      <c r="Y2238" s="129"/>
      <c r="Z2238" s="118" t="s">
        <v>115</v>
      </c>
      <c r="AA2238" s="118" t="s">
        <v>115</v>
      </c>
      <c r="AB2238" s="29" t="s">
        <v>115</v>
      </c>
      <c r="AC2238" s="29" t="s">
        <v>115</v>
      </c>
      <c r="AD2238" s="29" t="s">
        <v>6716</v>
      </c>
      <c r="AE2238" s="29" t="s">
        <v>4854</v>
      </c>
      <c r="AF2238" s="29" t="s">
        <v>2814</v>
      </c>
      <c r="AG2238" s="29" t="s">
        <v>115</v>
      </c>
      <c r="AH2238" s="29" t="s">
        <v>115</v>
      </c>
      <c r="AI2238" s="29">
        <v>5517301</v>
      </c>
      <c r="AJ2238" s="29" t="s">
        <v>115</v>
      </c>
      <c r="AK2238" s="29" t="s">
        <v>115</v>
      </c>
      <c r="AL2238" s="29" t="s">
        <v>115</v>
      </c>
      <c r="AM2238" s="29">
        <v>93</v>
      </c>
      <c r="AN2238" s="29" t="s">
        <v>128</v>
      </c>
      <c r="AO2238" s="29" t="s">
        <v>129</v>
      </c>
      <c r="AP2238" s="29" t="s">
        <v>115</v>
      </c>
      <c r="AQ2238" s="29" t="s">
        <v>130</v>
      </c>
      <c r="AR2238" s="29">
        <v>2017</v>
      </c>
      <c r="AS2238" s="29" t="s">
        <v>115</v>
      </c>
      <c r="AT2238" s="29" t="b">
        <v>0</v>
      </c>
      <c r="AU2238" s="29" t="s">
        <v>115</v>
      </c>
      <c r="AV2238" s="29" t="s">
        <v>115</v>
      </c>
      <c r="AW2238" s="29" t="s">
        <v>115</v>
      </c>
      <c r="AX2238" s="29" t="b">
        <v>0</v>
      </c>
      <c r="AY2238" s="29" t="s">
        <v>115</v>
      </c>
      <c r="AZ2238" s="109" t="s">
        <v>115</v>
      </c>
      <c r="BA2238" s="29" t="s">
        <v>115</v>
      </c>
      <c r="BB2238" s="29" t="s">
        <v>115</v>
      </c>
      <c r="BC2238" s="29" t="s">
        <v>115</v>
      </c>
      <c r="BD2238" s="29" t="s">
        <v>115</v>
      </c>
      <c r="BE2238" s="29" t="s">
        <v>115</v>
      </c>
      <c r="BF2238" s="109" t="s">
        <v>115</v>
      </c>
      <c r="BG2238" s="29" t="s">
        <v>131</v>
      </c>
      <c r="BH2238" s="29" t="s">
        <v>115</v>
      </c>
      <c r="BI2238" s="29" t="s">
        <v>132</v>
      </c>
      <c r="BJ2238" s="29" t="s">
        <v>115</v>
      </c>
      <c r="BK2238" s="109" t="s">
        <v>115</v>
      </c>
      <c r="BL2238" s="109" t="s">
        <v>115</v>
      </c>
      <c r="BM2238" s="109" t="s">
        <v>133</v>
      </c>
      <c r="BN2238" s="29" t="s">
        <v>115</v>
      </c>
      <c r="BO2238" s="29" t="s">
        <v>115</v>
      </c>
      <c r="BP2238" s="29" t="b">
        <v>0</v>
      </c>
      <c r="BQ2238" s="115" t="s">
        <v>115</v>
      </c>
      <c r="BR2238" s="29" t="s">
        <v>134</v>
      </c>
      <c r="BS2238" s="115">
        <v>2592.6061</v>
      </c>
      <c r="BT2238" s="115">
        <v>2592.6061</v>
      </c>
      <c r="BU2238" s="115">
        <v>0.79039999999999999</v>
      </c>
      <c r="BV2238" s="115">
        <v>-11.318099999999999</v>
      </c>
      <c r="BW2238" s="115">
        <v>1.4883</v>
      </c>
      <c r="BX2238" s="115">
        <v>0</v>
      </c>
      <c r="BY2238" s="115">
        <v>0.3644</v>
      </c>
      <c r="BZ2238" s="115">
        <v>0</v>
      </c>
      <c r="CA2238" s="115">
        <v>0</v>
      </c>
      <c r="CB2238" s="115">
        <v>0</v>
      </c>
      <c r="CC2238" s="115">
        <v>0</v>
      </c>
      <c r="CD2238" s="115">
        <v>0</v>
      </c>
      <c r="CE2238" s="115">
        <v>2592.2417</v>
      </c>
      <c r="CF2238" s="29" t="s">
        <v>135</v>
      </c>
      <c r="CG2238" s="29" t="s">
        <v>136</v>
      </c>
      <c r="CH2238" s="29" t="s">
        <v>173</v>
      </c>
      <c r="CI2238" s="115">
        <v>21.137139999999999</v>
      </c>
      <c r="CJ2238" s="115">
        <v>3.6390600000000033</v>
      </c>
      <c r="CK2238" s="115">
        <v>-9.4163499999999996</v>
      </c>
      <c r="CL2238" s="115">
        <v>-2.97193</v>
      </c>
      <c r="CM2238" s="115">
        <v>0</v>
      </c>
      <c r="CN2238" s="115">
        <v>-0.65466000000000002</v>
      </c>
      <c r="CO2238" s="112">
        <v>0</v>
      </c>
      <c r="CP2238" s="29" t="s">
        <v>134</v>
      </c>
      <c r="CQ2238" s="29" t="s">
        <v>115</v>
      </c>
      <c r="CR2238" s="29" t="s">
        <v>134</v>
      </c>
      <c r="CS2238" s="29" t="s">
        <v>115</v>
      </c>
      <c r="CT2238" s="112">
        <v>0.3427</v>
      </c>
      <c r="CU2238" s="112">
        <v>0.6573</v>
      </c>
      <c r="CV2238" s="30" t="s">
        <v>4836</v>
      </c>
    </row>
    <row r="2239" spans="2:100">
      <c r="B2239" s="31">
        <v>2235</v>
      </c>
      <c r="C2239" s="32" t="s">
        <v>6737</v>
      </c>
      <c r="D2239" s="128"/>
      <c r="E2239" s="128"/>
      <c r="F2239" s="32" t="s">
        <v>115</v>
      </c>
      <c r="G2239" s="32" t="s">
        <v>6738</v>
      </c>
      <c r="H2239" s="32" t="s">
        <v>1944</v>
      </c>
      <c r="I2239" s="32" t="s">
        <v>189</v>
      </c>
      <c r="J2239" s="32" t="s">
        <v>115</v>
      </c>
      <c r="K2239" s="32" t="s">
        <v>115</v>
      </c>
      <c r="L2239" s="32" t="s">
        <v>404</v>
      </c>
      <c r="M2239" s="32" t="s">
        <v>6709</v>
      </c>
      <c r="N2239" s="32" t="s">
        <v>115</v>
      </c>
      <c r="O2239" s="32" t="s">
        <v>115</v>
      </c>
      <c r="P2239" s="110" t="s">
        <v>115</v>
      </c>
      <c r="Q2239" s="32" t="s">
        <v>115</v>
      </c>
      <c r="R2239" s="32" t="s">
        <v>115</v>
      </c>
      <c r="S2239" s="32" t="s">
        <v>121</v>
      </c>
      <c r="T2239" s="32" t="s">
        <v>115</v>
      </c>
      <c r="U2239" s="32" t="s">
        <v>4920</v>
      </c>
      <c r="V2239" s="32" t="s">
        <v>1512</v>
      </c>
      <c r="W2239" s="32" t="s">
        <v>123</v>
      </c>
      <c r="X2239" s="32" t="s">
        <v>115</v>
      </c>
      <c r="Y2239" s="128"/>
      <c r="Z2239" s="119" t="s">
        <v>115</v>
      </c>
      <c r="AA2239" s="119" t="s">
        <v>115</v>
      </c>
      <c r="AB2239" s="32" t="s">
        <v>115</v>
      </c>
      <c r="AC2239" s="32" t="s">
        <v>115</v>
      </c>
      <c r="AD2239" s="32" t="s">
        <v>6739</v>
      </c>
      <c r="AE2239" s="32" t="s">
        <v>4966</v>
      </c>
      <c r="AF2239" s="32" t="s">
        <v>2138</v>
      </c>
      <c r="AG2239" s="32">
        <v>3.0010500000000002</v>
      </c>
      <c r="AH2239" s="32" t="s">
        <v>422</v>
      </c>
      <c r="AI2239" s="32">
        <v>5533592</v>
      </c>
      <c r="AJ2239" s="32" t="s">
        <v>115</v>
      </c>
      <c r="AK2239" s="32" t="s">
        <v>115</v>
      </c>
      <c r="AL2239" s="32" t="s">
        <v>115</v>
      </c>
      <c r="AM2239" s="32">
        <v>93</v>
      </c>
      <c r="AN2239" s="32" t="s">
        <v>128</v>
      </c>
      <c r="AO2239" s="32" t="s">
        <v>129</v>
      </c>
      <c r="AP2239" s="32" t="s">
        <v>115</v>
      </c>
      <c r="AQ2239" s="32" t="s">
        <v>130</v>
      </c>
      <c r="AR2239" s="32">
        <v>2019</v>
      </c>
      <c r="AS2239" s="32" t="s">
        <v>115</v>
      </c>
      <c r="AT2239" s="32" t="b">
        <v>0</v>
      </c>
      <c r="AU2239" s="32" t="s">
        <v>115</v>
      </c>
      <c r="AV2239" s="32" t="s">
        <v>115</v>
      </c>
      <c r="AW2239" s="32" t="s">
        <v>115</v>
      </c>
      <c r="AX2239" s="32" t="b">
        <v>0</v>
      </c>
      <c r="AY2239" s="32" t="s">
        <v>115</v>
      </c>
      <c r="AZ2239" s="110" t="s">
        <v>115</v>
      </c>
      <c r="BA2239" s="32" t="s">
        <v>115</v>
      </c>
      <c r="BB2239" s="32" t="s">
        <v>115</v>
      </c>
      <c r="BC2239" s="32" t="s">
        <v>115</v>
      </c>
      <c r="BD2239" s="32" t="s">
        <v>115</v>
      </c>
      <c r="BE2239" s="32" t="s">
        <v>115</v>
      </c>
      <c r="BF2239" s="110" t="s">
        <v>115</v>
      </c>
      <c r="BG2239" s="32" t="s">
        <v>131</v>
      </c>
      <c r="BH2239" s="32" t="s">
        <v>115</v>
      </c>
      <c r="BI2239" s="32" t="s">
        <v>132</v>
      </c>
      <c r="BJ2239" s="32" t="s">
        <v>115</v>
      </c>
      <c r="BK2239" s="110" t="s">
        <v>115</v>
      </c>
      <c r="BL2239" s="110" t="s">
        <v>115</v>
      </c>
      <c r="BM2239" s="110" t="s">
        <v>133</v>
      </c>
      <c r="BN2239" s="32" t="s">
        <v>115</v>
      </c>
      <c r="BO2239" s="32" t="s">
        <v>115</v>
      </c>
      <c r="BP2239" s="32" t="b">
        <v>1</v>
      </c>
      <c r="BQ2239" s="116" t="s">
        <v>115</v>
      </c>
      <c r="BR2239" s="32" t="s">
        <v>134</v>
      </c>
      <c r="BS2239" s="116">
        <v>32734.4048</v>
      </c>
      <c r="BT2239" s="116">
        <v>32734.4048</v>
      </c>
      <c r="BU2239" s="116">
        <v>8030.5235000000002</v>
      </c>
      <c r="BV2239" s="116">
        <v>3755.0787</v>
      </c>
      <c r="BW2239" s="116">
        <v>2456.0933</v>
      </c>
      <c r="BX2239" s="116">
        <v>300.29169999999999</v>
      </c>
      <c r="BY2239" s="116">
        <v>534.44479999999999</v>
      </c>
      <c r="BZ2239" s="116">
        <v>0</v>
      </c>
      <c r="CA2239" s="116">
        <v>0</v>
      </c>
      <c r="CB2239" s="116">
        <v>0</v>
      </c>
      <c r="CC2239" s="116">
        <v>0</v>
      </c>
      <c r="CD2239" s="116">
        <v>0</v>
      </c>
      <c r="CE2239" s="116">
        <v>32199.96</v>
      </c>
      <c r="CF2239" s="32" t="s">
        <v>135</v>
      </c>
      <c r="CG2239" s="32" t="s">
        <v>136</v>
      </c>
      <c r="CH2239" s="32" t="s">
        <v>137</v>
      </c>
      <c r="CI2239" s="116">
        <v>6950.9314399999957</v>
      </c>
      <c r="CJ2239" s="116">
        <v>6378.0870500000037</v>
      </c>
      <c r="CK2239" s="116">
        <v>5609.0559899999926</v>
      </c>
      <c r="CL2239" s="116">
        <v>2339.124330000001</v>
      </c>
      <c r="CM2239" s="116">
        <v>156.55294000000004</v>
      </c>
      <c r="CN2239" s="116">
        <v>673.12135999999975</v>
      </c>
      <c r="CO2239" s="113">
        <v>0</v>
      </c>
      <c r="CP2239" s="32" t="s">
        <v>134</v>
      </c>
      <c r="CQ2239" s="32" t="s">
        <v>115</v>
      </c>
      <c r="CR2239" s="32" t="s">
        <v>134</v>
      </c>
      <c r="CS2239" s="32" t="s">
        <v>115</v>
      </c>
      <c r="CT2239" s="113">
        <v>0.3427</v>
      </c>
      <c r="CU2239" s="113">
        <v>0.6573</v>
      </c>
      <c r="CV2239" s="33" t="s">
        <v>4836</v>
      </c>
    </row>
    <row r="2240" spans="2:100">
      <c r="B2240" s="123">
        <v>2236</v>
      </c>
      <c r="C2240" s="124" t="s">
        <v>6740</v>
      </c>
      <c r="D2240" s="128"/>
      <c r="E2240" s="128"/>
      <c r="F2240" s="32" t="s">
        <v>115</v>
      </c>
      <c r="G2240" s="32" t="s">
        <v>6741</v>
      </c>
      <c r="H2240" s="32" t="s">
        <v>1944</v>
      </c>
      <c r="I2240" s="32" t="s">
        <v>189</v>
      </c>
      <c r="J2240" s="32" t="s">
        <v>115</v>
      </c>
      <c r="K2240" s="32" t="s">
        <v>115</v>
      </c>
      <c r="L2240" s="32" t="s">
        <v>404</v>
      </c>
      <c r="M2240" s="32" t="s">
        <v>6709</v>
      </c>
      <c r="N2240" s="32" t="s">
        <v>115</v>
      </c>
      <c r="O2240" s="32" t="s">
        <v>115</v>
      </c>
      <c r="P2240" s="110" t="s">
        <v>115</v>
      </c>
      <c r="Q2240" s="32" t="s">
        <v>115</v>
      </c>
      <c r="R2240" s="32" t="s">
        <v>220</v>
      </c>
      <c r="S2240" s="32" t="s">
        <v>121</v>
      </c>
      <c r="T2240" s="32" t="s">
        <v>115</v>
      </c>
      <c r="U2240" s="32" t="s">
        <v>4920</v>
      </c>
      <c r="V2240" s="32" t="s">
        <v>2238</v>
      </c>
      <c r="W2240" s="32" t="s">
        <v>123</v>
      </c>
      <c r="X2240" s="32" t="s">
        <v>278</v>
      </c>
      <c r="Y2240" s="128"/>
      <c r="Z2240" s="119" t="s">
        <v>115</v>
      </c>
      <c r="AA2240" s="119" t="s">
        <v>115</v>
      </c>
      <c r="AB2240" s="32" t="s">
        <v>115</v>
      </c>
      <c r="AC2240" s="32" t="s">
        <v>115</v>
      </c>
      <c r="AD2240" s="32" t="s">
        <v>115</v>
      </c>
      <c r="AE2240" s="32" t="s">
        <v>115</v>
      </c>
      <c r="AF2240" s="32" t="s">
        <v>115</v>
      </c>
      <c r="AG2240" s="32" t="s">
        <v>577</v>
      </c>
      <c r="AH2240" s="32" t="s">
        <v>115</v>
      </c>
      <c r="AI2240" s="32">
        <v>5562041</v>
      </c>
      <c r="AJ2240" s="32" t="s">
        <v>115</v>
      </c>
      <c r="AK2240" s="32" t="s">
        <v>115</v>
      </c>
      <c r="AL2240" s="32" t="s">
        <v>115</v>
      </c>
      <c r="AM2240" s="32">
        <v>93</v>
      </c>
      <c r="AN2240" s="32" t="s">
        <v>128</v>
      </c>
      <c r="AO2240" s="32" t="s">
        <v>129</v>
      </c>
      <c r="AP2240" s="32" t="s">
        <v>115</v>
      </c>
      <c r="AQ2240" s="32" t="s">
        <v>130</v>
      </c>
      <c r="AR2240" s="32">
        <v>2021</v>
      </c>
      <c r="AS2240" s="32" t="s">
        <v>115</v>
      </c>
      <c r="AT2240" s="32" t="b">
        <v>0</v>
      </c>
      <c r="AU2240" s="32" t="s">
        <v>115</v>
      </c>
      <c r="AV2240" s="32" t="s">
        <v>115</v>
      </c>
      <c r="AW2240" s="32" t="s">
        <v>115</v>
      </c>
      <c r="AX2240" s="32" t="b">
        <v>0</v>
      </c>
      <c r="AY2240" s="32" t="s">
        <v>115</v>
      </c>
      <c r="AZ2240" s="110" t="s">
        <v>115</v>
      </c>
      <c r="BA2240" s="32" t="s">
        <v>115</v>
      </c>
      <c r="BB2240" s="32" t="s">
        <v>115</v>
      </c>
      <c r="BC2240" s="32" t="s">
        <v>115</v>
      </c>
      <c r="BD2240" s="32" t="s">
        <v>115</v>
      </c>
      <c r="BE2240" s="32" t="s">
        <v>115</v>
      </c>
      <c r="BF2240" s="110" t="s">
        <v>115</v>
      </c>
      <c r="BG2240" s="32" t="s">
        <v>131</v>
      </c>
      <c r="BH2240" s="32" t="s">
        <v>115</v>
      </c>
      <c r="BI2240" s="32" t="s">
        <v>132</v>
      </c>
      <c r="BJ2240" s="32" t="s">
        <v>115</v>
      </c>
      <c r="BK2240" s="110" t="s">
        <v>115</v>
      </c>
      <c r="BL2240" s="110" t="s">
        <v>115</v>
      </c>
      <c r="BM2240" s="110" t="s">
        <v>133</v>
      </c>
      <c r="BN2240" s="32" t="s">
        <v>115</v>
      </c>
      <c r="BO2240" s="32" t="s">
        <v>115</v>
      </c>
      <c r="BP2240" s="32" t="b">
        <v>0</v>
      </c>
      <c r="BQ2240" s="116" t="s">
        <v>115</v>
      </c>
      <c r="BR2240" s="32" t="s">
        <v>134</v>
      </c>
      <c r="BS2240" s="116">
        <v>20338.9761</v>
      </c>
      <c r="BT2240" s="116">
        <v>20338.9761</v>
      </c>
      <c r="BU2240" s="116">
        <v>85.056299999999993</v>
      </c>
      <c r="BV2240" s="116">
        <v>908.06590000000006</v>
      </c>
      <c r="BW2240" s="116">
        <v>6515.9592000000002</v>
      </c>
      <c r="BX2240" s="116">
        <v>6678.0205999999998</v>
      </c>
      <c r="BY2240" s="116">
        <v>6153.0307000000003</v>
      </c>
      <c r="BZ2240" s="116">
        <v>0</v>
      </c>
      <c r="CA2240" s="116">
        <v>0</v>
      </c>
      <c r="CB2240" s="116">
        <v>0</v>
      </c>
      <c r="CC2240" s="116">
        <v>0</v>
      </c>
      <c r="CD2240" s="116">
        <v>0</v>
      </c>
      <c r="CE2240" s="116">
        <v>14185.945400000001</v>
      </c>
      <c r="CF2240" s="32" t="s">
        <v>135</v>
      </c>
      <c r="CG2240" s="32" t="s">
        <v>136</v>
      </c>
      <c r="CH2240" s="32" t="s">
        <v>380</v>
      </c>
      <c r="CI2240" s="116">
        <v>0</v>
      </c>
      <c r="CJ2240" s="116">
        <v>48.039279999999998</v>
      </c>
      <c r="CK2240" s="116">
        <v>807.29515000000004</v>
      </c>
      <c r="CL2240" s="116">
        <v>5718.1604699999998</v>
      </c>
      <c r="CM2240" s="116">
        <v>5268.0228300000035</v>
      </c>
      <c r="CN2240" s="116">
        <v>4326.2122200000022</v>
      </c>
      <c r="CO2240" s="113">
        <v>0</v>
      </c>
      <c r="CP2240" s="32" t="s">
        <v>134</v>
      </c>
      <c r="CQ2240" s="32" t="s">
        <v>115</v>
      </c>
      <c r="CR2240" s="32" t="s">
        <v>134</v>
      </c>
      <c r="CS2240" s="32" t="s">
        <v>115</v>
      </c>
      <c r="CT2240" s="113">
        <v>0.3427</v>
      </c>
      <c r="CU2240" s="113">
        <v>0.6573</v>
      </c>
      <c r="CV2240" s="33" t="s">
        <v>1903</v>
      </c>
    </row>
    <row r="2241" spans="2:100">
      <c r="B2241" s="31">
        <v>2237</v>
      </c>
      <c r="C2241" s="32" t="s">
        <v>6742</v>
      </c>
      <c r="D2241" s="128"/>
      <c r="E2241" s="128"/>
      <c r="F2241" s="32" t="s">
        <v>5075</v>
      </c>
      <c r="G2241" s="32" t="s">
        <v>5076</v>
      </c>
      <c r="H2241" s="32" t="s">
        <v>1944</v>
      </c>
      <c r="I2241" s="32" t="s">
        <v>189</v>
      </c>
      <c r="J2241" s="32" t="s">
        <v>115</v>
      </c>
      <c r="K2241" s="32" t="s">
        <v>115</v>
      </c>
      <c r="L2241" s="32" t="s">
        <v>404</v>
      </c>
      <c r="M2241" s="32" t="s">
        <v>6709</v>
      </c>
      <c r="N2241" s="32" t="s">
        <v>115</v>
      </c>
      <c r="O2241" s="32" t="s">
        <v>115</v>
      </c>
      <c r="P2241" s="110">
        <v>45456</v>
      </c>
      <c r="Q2241" s="32">
        <v>63</v>
      </c>
      <c r="R2241" s="32" t="s">
        <v>220</v>
      </c>
      <c r="S2241" s="32" t="s">
        <v>203</v>
      </c>
      <c r="T2241" s="32" t="s">
        <v>203</v>
      </c>
      <c r="U2241" s="32" t="s">
        <v>502</v>
      </c>
      <c r="V2241" s="32" t="s">
        <v>1512</v>
      </c>
      <c r="W2241" s="32" t="s">
        <v>123</v>
      </c>
      <c r="X2241" s="32" t="s">
        <v>278</v>
      </c>
      <c r="Y2241" s="128"/>
      <c r="Z2241" s="119" t="s">
        <v>115</v>
      </c>
      <c r="AA2241" s="119" t="s">
        <v>115</v>
      </c>
      <c r="AB2241" s="32" t="s">
        <v>1728</v>
      </c>
      <c r="AC2241" s="32" t="s">
        <v>115</v>
      </c>
      <c r="AD2241" s="32" t="s">
        <v>5077</v>
      </c>
      <c r="AE2241" s="32" t="s">
        <v>4854</v>
      </c>
      <c r="AF2241" s="32" t="s">
        <v>4840</v>
      </c>
      <c r="AG2241" s="32" t="s">
        <v>1926</v>
      </c>
      <c r="AH2241" s="32" t="s">
        <v>422</v>
      </c>
      <c r="AI2241" s="32">
        <v>5789805</v>
      </c>
      <c r="AJ2241" s="32" t="s">
        <v>5078</v>
      </c>
      <c r="AK2241" s="32" t="s">
        <v>5079</v>
      </c>
      <c r="AL2241" s="32">
        <v>3</v>
      </c>
      <c r="AM2241" s="32">
        <v>93</v>
      </c>
      <c r="AN2241" s="32" t="s">
        <v>128</v>
      </c>
      <c r="AO2241" s="32" t="s">
        <v>129</v>
      </c>
      <c r="AP2241" s="32" t="s">
        <v>203</v>
      </c>
      <c r="AQ2241" s="32" t="s">
        <v>130</v>
      </c>
      <c r="AR2241" s="32">
        <v>2021</v>
      </c>
      <c r="AS2241" s="32" t="s">
        <v>115</v>
      </c>
      <c r="AT2241" s="32" t="b">
        <v>0</v>
      </c>
      <c r="AU2241" s="32" t="s">
        <v>115</v>
      </c>
      <c r="AV2241" s="32" t="s">
        <v>115</v>
      </c>
      <c r="AW2241" s="32" t="s">
        <v>115</v>
      </c>
      <c r="AX2241" s="32" t="b">
        <v>0</v>
      </c>
      <c r="AY2241" s="32" t="s">
        <v>203</v>
      </c>
      <c r="AZ2241" s="110" t="s">
        <v>203</v>
      </c>
      <c r="BA2241" s="32" t="s">
        <v>203</v>
      </c>
      <c r="BB2241" s="32" t="s">
        <v>203</v>
      </c>
      <c r="BC2241" s="32" t="s">
        <v>203</v>
      </c>
      <c r="BD2241" s="32" t="s">
        <v>203</v>
      </c>
      <c r="BE2241" s="32" t="s">
        <v>203</v>
      </c>
      <c r="BF2241" s="110" t="s">
        <v>203</v>
      </c>
      <c r="BG2241" s="32" t="s">
        <v>203</v>
      </c>
      <c r="BH2241" s="32" t="s">
        <v>203</v>
      </c>
      <c r="BI2241" s="32" t="s">
        <v>468</v>
      </c>
      <c r="BJ2241" s="32">
        <v>4</v>
      </c>
      <c r="BK2241" s="110">
        <v>48534</v>
      </c>
      <c r="BL2241" s="110" t="s">
        <v>115</v>
      </c>
      <c r="BM2241" s="110">
        <v>48624</v>
      </c>
      <c r="BN2241" s="32" t="s">
        <v>115</v>
      </c>
      <c r="BO2241" s="32" t="s">
        <v>115</v>
      </c>
      <c r="BP2241" s="32" t="b">
        <v>0</v>
      </c>
      <c r="BQ2241" s="116" t="s">
        <v>115</v>
      </c>
      <c r="BR2241" s="32" t="s">
        <v>134</v>
      </c>
      <c r="BS2241" s="116">
        <v>2.8986999999999998</v>
      </c>
      <c r="BT2241" s="116">
        <v>5416.0092000000004</v>
      </c>
      <c r="BU2241" s="116">
        <v>1.0248999999999999</v>
      </c>
      <c r="BV2241" s="116">
        <v>1.5802</v>
      </c>
      <c r="BW2241" s="116">
        <v>0.1943</v>
      </c>
      <c r="BX2241" s="116">
        <v>9.9400000000000002E-2</v>
      </c>
      <c r="BY2241" s="116">
        <v>7.2900000000000006E-2</v>
      </c>
      <c r="BZ2241" s="116">
        <v>0</v>
      </c>
      <c r="CA2241" s="116">
        <v>0</v>
      </c>
      <c r="CB2241" s="116">
        <v>0</v>
      </c>
      <c r="CC2241" s="116">
        <v>0</v>
      </c>
      <c r="CD2241" s="116">
        <v>0</v>
      </c>
      <c r="CE2241" s="116">
        <v>2.8986999999999998</v>
      </c>
      <c r="CF2241" s="32" t="s">
        <v>135</v>
      </c>
      <c r="CG2241" s="32" t="s">
        <v>136</v>
      </c>
      <c r="CH2241" s="32" t="s">
        <v>115</v>
      </c>
      <c r="CI2241" s="116">
        <v>0</v>
      </c>
      <c r="CJ2241" s="116">
        <v>0</v>
      </c>
      <c r="CK2241" s="116">
        <v>0</v>
      </c>
      <c r="CL2241" s="116">
        <v>0</v>
      </c>
      <c r="CM2241" s="116">
        <v>0</v>
      </c>
      <c r="CN2241" s="116">
        <v>0</v>
      </c>
      <c r="CO2241" s="113">
        <v>0</v>
      </c>
      <c r="CP2241" s="32" t="s">
        <v>134</v>
      </c>
      <c r="CQ2241" s="32" t="s">
        <v>115</v>
      </c>
      <c r="CR2241" s="32" t="s">
        <v>279</v>
      </c>
      <c r="CS2241" s="32" t="s">
        <v>115</v>
      </c>
      <c r="CT2241" s="113">
        <v>0</v>
      </c>
      <c r="CU2241" s="113">
        <v>1</v>
      </c>
      <c r="CV2241" s="33" t="s">
        <v>3023</v>
      </c>
    </row>
    <row r="2242" spans="2:100">
      <c r="B2242" s="31">
        <v>2238</v>
      </c>
      <c r="C2242" s="32" t="s">
        <v>6743</v>
      </c>
      <c r="D2242" s="128"/>
      <c r="E2242" s="128"/>
      <c r="F2242" s="32" t="s">
        <v>115</v>
      </c>
      <c r="G2242" s="32" t="s">
        <v>6744</v>
      </c>
      <c r="H2242" s="32" t="s">
        <v>1556</v>
      </c>
      <c r="I2242" s="32" t="s">
        <v>155</v>
      </c>
      <c r="J2242" s="32" t="s">
        <v>115</v>
      </c>
      <c r="K2242" s="32" t="s">
        <v>115</v>
      </c>
      <c r="L2242" s="32" t="s">
        <v>404</v>
      </c>
      <c r="M2242" s="32" t="s">
        <v>6745</v>
      </c>
      <c r="N2242" s="32" t="s">
        <v>115</v>
      </c>
      <c r="O2242" s="32" t="s">
        <v>115</v>
      </c>
      <c r="P2242" s="110" t="s">
        <v>115</v>
      </c>
      <c r="Q2242" s="32" t="s">
        <v>115</v>
      </c>
      <c r="R2242" s="32" t="s">
        <v>115</v>
      </c>
      <c r="S2242" s="32" t="s">
        <v>121</v>
      </c>
      <c r="T2242" s="32" t="s">
        <v>115</v>
      </c>
      <c r="U2242" s="32" t="s">
        <v>115</v>
      </c>
      <c r="V2242" s="32" t="s">
        <v>1512</v>
      </c>
      <c r="W2242" s="32" t="b">
        <v>0</v>
      </c>
      <c r="X2242" s="32" t="s">
        <v>115</v>
      </c>
      <c r="Y2242" s="128"/>
      <c r="Z2242" s="119" t="s">
        <v>115</v>
      </c>
      <c r="AA2242" s="119" t="s">
        <v>115</v>
      </c>
      <c r="AB2242" s="32" t="s">
        <v>115</v>
      </c>
      <c r="AC2242" s="32" t="s">
        <v>115</v>
      </c>
      <c r="AD2242" s="32" t="s">
        <v>115</v>
      </c>
      <c r="AE2242" s="32" t="s">
        <v>115</v>
      </c>
      <c r="AF2242" s="32" t="s">
        <v>115</v>
      </c>
      <c r="AG2242" s="32">
        <v>5.1000500000000004</v>
      </c>
      <c r="AH2242" s="32" t="s">
        <v>409</v>
      </c>
      <c r="AI2242" s="32">
        <v>5510559</v>
      </c>
      <c r="AJ2242" s="32" t="s">
        <v>115</v>
      </c>
      <c r="AK2242" s="32" t="s">
        <v>115</v>
      </c>
      <c r="AL2242" s="32" t="s">
        <v>115</v>
      </c>
      <c r="AM2242" s="32">
        <v>93</v>
      </c>
      <c r="AN2242" s="32" t="s">
        <v>128</v>
      </c>
      <c r="AO2242" s="32" t="s">
        <v>129</v>
      </c>
      <c r="AP2242" s="32" t="s">
        <v>115</v>
      </c>
      <c r="AQ2242" s="32" t="s">
        <v>130</v>
      </c>
      <c r="AR2242" s="32">
        <v>2018</v>
      </c>
      <c r="AS2242" s="32" t="s">
        <v>115</v>
      </c>
      <c r="AT2242" s="32" t="b">
        <v>0</v>
      </c>
      <c r="AU2242" s="32" t="s">
        <v>115</v>
      </c>
      <c r="AV2242" s="32" t="s">
        <v>115</v>
      </c>
      <c r="AW2242" s="32" t="s">
        <v>115</v>
      </c>
      <c r="AX2242" s="32" t="b">
        <v>0</v>
      </c>
      <c r="AY2242" s="32" t="s">
        <v>115</v>
      </c>
      <c r="AZ2242" s="110" t="s">
        <v>115</v>
      </c>
      <c r="BA2242" s="32" t="s">
        <v>115</v>
      </c>
      <c r="BB2242" s="32" t="s">
        <v>115</v>
      </c>
      <c r="BC2242" s="32" t="s">
        <v>115</v>
      </c>
      <c r="BD2242" s="32" t="s">
        <v>115</v>
      </c>
      <c r="BE2242" s="32" t="s">
        <v>115</v>
      </c>
      <c r="BF2242" s="110" t="s">
        <v>115</v>
      </c>
      <c r="BG2242" s="32" t="s">
        <v>131</v>
      </c>
      <c r="BH2242" s="32" t="s">
        <v>115</v>
      </c>
      <c r="BI2242" s="32" t="s">
        <v>162</v>
      </c>
      <c r="BJ2242" s="32">
        <v>5</v>
      </c>
      <c r="BK2242" s="110" t="s">
        <v>115</v>
      </c>
      <c r="BL2242" s="110" t="s">
        <v>115</v>
      </c>
      <c r="BM2242" s="110" t="s">
        <v>133</v>
      </c>
      <c r="BN2242" s="32" t="s">
        <v>115</v>
      </c>
      <c r="BO2242" s="32" t="s">
        <v>115</v>
      </c>
      <c r="BP2242" s="32" t="b">
        <v>0</v>
      </c>
      <c r="BQ2242" s="116" t="s">
        <v>115</v>
      </c>
      <c r="BR2242" s="32" t="s">
        <v>134</v>
      </c>
      <c r="BS2242" s="116">
        <v>0</v>
      </c>
      <c r="BT2242" s="116">
        <v>14000</v>
      </c>
      <c r="BU2242" s="116">
        <v>0</v>
      </c>
      <c r="BV2242" s="116">
        <v>0</v>
      </c>
      <c r="BW2242" s="116">
        <v>0</v>
      </c>
      <c r="BX2242" s="116">
        <v>0</v>
      </c>
      <c r="BY2242" s="116">
        <v>0</v>
      </c>
      <c r="BZ2242" s="116">
        <v>1000</v>
      </c>
      <c r="CA2242" s="116">
        <v>1000</v>
      </c>
      <c r="CB2242" s="116">
        <v>3000</v>
      </c>
      <c r="CC2242" s="116">
        <v>3000</v>
      </c>
      <c r="CD2242" s="116">
        <v>3000</v>
      </c>
      <c r="CE2242" s="116">
        <v>0</v>
      </c>
      <c r="CF2242" s="32" t="s">
        <v>135</v>
      </c>
      <c r="CG2242" s="32" t="s">
        <v>136</v>
      </c>
      <c r="CH2242" s="32" t="s">
        <v>6746</v>
      </c>
      <c r="CI2242" s="116">
        <v>0</v>
      </c>
      <c r="CJ2242" s="116">
        <v>-57.721220000000002</v>
      </c>
      <c r="CK2242" s="116">
        <v>0</v>
      </c>
      <c r="CL2242" s="116">
        <v>0</v>
      </c>
      <c r="CM2242" s="116">
        <v>-40.15334</v>
      </c>
      <c r="CN2242" s="116">
        <v>0</v>
      </c>
      <c r="CO2242" s="113">
        <v>0</v>
      </c>
      <c r="CP2242" s="32" t="s">
        <v>134</v>
      </c>
      <c r="CQ2242" s="32" t="s">
        <v>115</v>
      </c>
      <c r="CR2242" s="32" t="s">
        <v>134</v>
      </c>
      <c r="CS2242" s="32" t="s">
        <v>115</v>
      </c>
      <c r="CT2242" s="113">
        <v>0.3427</v>
      </c>
      <c r="CU2242" s="113">
        <v>0.6573</v>
      </c>
      <c r="CV2242" s="33" t="s">
        <v>4836</v>
      </c>
    </row>
    <row r="2243" spans="2:100">
      <c r="B2243" s="31">
        <v>2239</v>
      </c>
      <c r="C2243" s="32" t="s">
        <v>6747</v>
      </c>
      <c r="D2243" s="128"/>
      <c r="E2243" s="128"/>
      <c r="F2243" s="32" t="s">
        <v>115</v>
      </c>
      <c r="G2243" s="32" t="s">
        <v>6748</v>
      </c>
      <c r="H2243" s="32" t="s">
        <v>1556</v>
      </c>
      <c r="I2243" s="32" t="s">
        <v>155</v>
      </c>
      <c r="J2243" s="32" t="s">
        <v>115</v>
      </c>
      <c r="K2243" s="32" t="s">
        <v>115</v>
      </c>
      <c r="L2243" s="32" t="s">
        <v>404</v>
      </c>
      <c r="M2243" s="32" t="s">
        <v>6745</v>
      </c>
      <c r="N2243" s="32" t="s">
        <v>115</v>
      </c>
      <c r="O2243" s="32" t="s">
        <v>115</v>
      </c>
      <c r="P2243" s="110" t="s">
        <v>115</v>
      </c>
      <c r="Q2243" s="32" t="s">
        <v>115</v>
      </c>
      <c r="R2243" s="32" t="s">
        <v>115</v>
      </c>
      <c r="S2243" s="32" t="s">
        <v>121</v>
      </c>
      <c r="T2243" s="32" t="s">
        <v>115</v>
      </c>
      <c r="U2243" s="32" t="s">
        <v>115</v>
      </c>
      <c r="V2243" s="32" t="s">
        <v>1512</v>
      </c>
      <c r="W2243" s="32" t="s">
        <v>123</v>
      </c>
      <c r="X2243" s="32" t="s">
        <v>115</v>
      </c>
      <c r="Y2243" s="128"/>
      <c r="Z2243" s="119" t="s">
        <v>115</v>
      </c>
      <c r="AA2243" s="119" t="s">
        <v>115</v>
      </c>
      <c r="AB2243" s="32" t="s">
        <v>115</v>
      </c>
      <c r="AC2243" s="32" t="s">
        <v>115</v>
      </c>
      <c r="AD2243" s="32" t="s">
        <v>115</v>
      </c>
      <c r="AE2243" s="32" t="s">
        <v>4966</v>
      </c>
      <c r="AF2243" s="32" t="s">
        <v>2814</v>
      </c>
      <c r="AG2243" s="32" t="s">
        <v>115</v>
      </c>
      <c r="AH2243" s="32" t="s">
        <v>115</v>
      </c>
      <c r="AI2243" s="32">
        <v>5536740</v>
      </c>
      <c r="AJ2243" s="32" t="s">
        <v>115</v>
      </c>
      <c r="AK2243" s="32" t="s">
        <v>115</v>
      </c>
      <c r="AL2243" s="32" t="s">
        <v>115</v>
      </c>
      <c r="AM2243" s="32">
        <v>93</v>
      </c>
      <c r="AN2243" s="32" t="s">
        <v>128</v>
      </c>
      <c r="AO2243" s="32" t="s">
        <v>129</v>
      </c>
      <c r="AP2243" s="32" t="s">
        <v>115</v>
      </c>
      <c r="AQ2243" s="32" t="s">
        <v>130</v>
      </c>
      <c r="AR2243" s="32">
        <v>2021</v>
      </c>
      <c r="AS2243" s="32" t="s">
        <v>115</v>
      </c>
      <c r="AT2243" s="32" t="b">
        <v>0</v>
      </c>
      <c r="AU2243" s="32" t="s">
        <v>115</v>
      </c>
      <c r="AV2243" s="32" t="s">
        <v>115</v>
      </c>
      <c r="AW2243" s="32" t="s">
        <v>115</v>
      </c>
      <c r="AX2243" s="32" t="b">
        <v>0</v>
      </c>
      <c r="AY2243" s="32" t="s">
        <v>115</v>
      </c>
      <c r="AZ2243" s="110" t="s">
        <v>115</v>
      </c>
      <c r="BA2243" s="32" t="s">
        <v>115</v>
      </c>
      <c r="BB2243" s="32" t="s">
        <v>115</v>
      </c>
      <c r="BC2243" s="32" t="s">
        <v>115</v>
      </c>
      <c r="BD2243" s="32" t="s">
        <v>115</v>
      </c>
      <c r="BE2243" s="32" t="s">
        <v>115</v>
      </c>
      <c r="BF2243" s="110" t="s">
        <v>115</v>
      </c>
      <c r="BG2243" s="32" t="s">
        <v>131</v>
      </c>
      <c r="BH2243" s="32" t="s">
        <v>115</v>
      </c>
      <c r="BI2243" s="32" t="s">
        <v>132</v>
      </c>
      <c r="BJ2243" s="32" t="s">
        <v>115</v>
      </c>
      <c r="BK2243" s="110" t="s">
        <v>115</v>
      </c>
      <c r="BL2243" s="110" t="s">
        <v>115</v>
      </c>
      <c r="BM2243" s="110" t="s">
        <v>133</v>
      </c>
      <c r="BN2243" s="32" t="s">
        <v>115</v>
      </c>
      <c r="BO2243" s="32" t="s">
        <v>115</v>
      </c>
      <c r="BP2243" s="32" t="b">
        <v>0</v>
      </c>
      <c r="BQ2243" s="116" t="s">
        <v>115</v>
      </c>
      <c r="BR2243" s="32" t="s">
        <v>134</v>
      </c>
      <c r="BS2243" s="116">
        <v>1796.1016999999999</v>
      </c>
      <c r="BT2243" s="116">
        <v>1796.1016999999999</v>
      </c>
      <c r="BU2243" s="116">
        <v>788.12810000000002</v>
      </c>
      <c r="BV2243" s="116">
        <v>702.09559999999999</v>
      </c>
      <c r="BW2243" s="116">
        <v>6.5938999999999997</v>
      </c>
      <c r="BX2243" s="116">
        <v>-1.2199</v>
      </c>
      <c r="BY2243" s="116">
        <v>2.8704000000000001</v>
      </c>
      <c r="BZ2243" s="116">
        <v>0</v>
      </c>
      <c r="CA2243" s="116">
        <v>0</v>
      </c>
      <c r="CB2243" s="116">
        <v>0</v>
      </c>
      <c r="CC2243" s="116">
        <v>0</v>
      </c>
      <c r="CD2243" s="116">
        <v>0</v>
      </c>
      <c r="CE2243" s="116">
        <v>1793.2312999999999</v>
      </c>
      <c r="CF2243" s="32" t="s">
        <v>135</v>
      </c>
      <c r="CG2243" s="32" t="s">
        <v>136</v>
      </c>
      <c r="CH2243" s="32" t="s">
        <v>137</v>
      </c>
      <c r="CI2243" s="116">
        <v>102.98429999999999</v>
      </c>
      <c r="CJ2243" s="116">
        <v>479.68825999999996</v>
      </c>
      <c r="CK2243" s="116">
        <v>319.66591</v>
      </c>
      <c r="CL2243" s="116">
        <v>-12.597</v>
      </c>
      <c r="CM2243" s="116">
        <v>-40.654190000000007</v>
      </c>
      <c r="CN2243" s="116">
        <v>-29.830639999999999</v>
      </c>
      <c r="CO2243" s="113">
        <v>0</v>
      </c>
      <c r="CP2243" s="32" t="s">
        <v>134</v>
      </c>
      <c r="CQ2243" s="32" t="s">
        <v>115</v>
      </c>
      <c r="CR2243" s="32" t="s">
        <v>134</v>
      </c>
      <c r="CS2243" s="32" t="s">
        <v>115</v>
      </c>
      <c r="CT2243" s="113">
        <v>0.3427</v>
      </c>
      <c r="CU2243" s="113">
        <v>0.6573</v>
      </c>
      <c r="CV2243" s="33" t="s">
        <v>4836</v>
      </c>
    </row>
    <row r="2244" spans="2:100">
      <c r="B2244" s="31">
        <v>2240</v>
      </c>
      <c r="C2244" s="32" t="s">
        <v>6749</v>
      </c>
      <c r="D2244" s="128"/>
      <c r="E2244" s="128"/>
      <c r="F2244" s="32" t="s">
        <v>4845</v>
      </c>
      <c r="G2244" s="32" t="s">
        <v>6750</v>
      </c>
      <c r="H2244" s="32" t="s">
        <v>1556</v>
      </c>
      <c r="I2244" s="32" t="s">
        <v>155</v>
      </c>
      <c r="J2244" s="32" t="s">
        <v>115</v>
      </c>
      <c r="K2244" s="32" t="s">
        <v>115</v>
      </c>
      <c r="L2244" s="32" t="s">
        <v>404</v>
      </c>
      <c r="M2244" s="32" t="s">
        <v>6745</v>
      </c>
      <c r="N2244" s="32" t="s">
        <v>115</v>
      </c>
      <c r="O2244" s="32" t="s">
        <v>115</v>
      </c>
      <c r="P2244" s="110">
        <v>45736</v>
      </c>
      <c r="Q2244" s="32" t="s">
        <v>115</v>
      </c>
      <c r="R2244" s="32" t="s">
        <v>115</v>
      </c>
      <c r="S2244" s="32" t="s">
        <v>121</v>
      </c>
      <c r="T2244" s="32" t="s">
        <v>115</v>
      </c>
      <c r="U2244" s="32" t="s">
        <v>1574</v>
      </c>
      <c r="V2244" s="32" t="s">
        <v>1512</v>
      </c>
      <c r="W2244" s="32" t="s">
        <v>123</v>
      </c>
      <c r="X2244" s="32" t="s">
        <v>115</v>
      </c>
      <c r="Y2244" s="128"/>
      <c r="Z2244" s="119">
        <v>55</v>
      </c>
      <c r="AA2244" s="119" t="s">
        <v>115</v>
      </c>
      <c r="AB2244" s="32" t="s">
        <v>1728</v>
      </c>
      <c r="AC2244" s="32" t="s">
        <v>115</v>
      </c>
      <c r="AD2244" s="32" t="s">
        <v>115</v>
      </c>
      <c r="AE2244" s="32" t="s">
        <v>115</v>
      </c>
      <c r="AF2244" s="32" t="s">
        <v>115</v>
      </c>
      <c r="AG2244" s="32" t="s">
        <v>115</v>
      </c>
      <c r="AH2244" s="32" t="s">
        <v>115</v>
      </c>
      <c r="AI2244" s="32">
        <v>5541326</v>
      </c>
      <c r="AJ2244" s="32" t="s">
        <v>115</v>
      </c>
      <c r="AK2244" s="32" t="s">
        <v>115</v>
      </c>
      <c r="AL2244" s="32" t="s">
        <v>115</v>
      </c>
      <c r="AM2244" s="32">
        <v>93</v>
      </c>
      <c r="AN2244" s="32" t="s">
        <v>128</v>
      </c>
      <c r="AO2244" s="32" t="s">
        <v>129</v>
      </c>
      <c r="AP2244" s="32" t="s">
        <v>115</v>
      </c>
      <c r="AQ2244" s="32" t="s">
        <v>130</v>
      </c>
      <c r="AR2244" s="32">
        <v>2019</v>
      </c>
      <c r="AS2244" s="32" t="s">
        <v>115</v>
      </c>
      <c r="AT2244" s="32" t="b">
        <v>0</v>
      </c>
      <c r="AU2244" s="32" t="s">
        <v>115</v>
      </c>
      <c r="AV2244" s="32" t="s">
        <v>115</v>
      </c>
      <c r="AW2244" s="32" t="s">
        <v>115</v>
      </c>
      <c r="AX2244" s="32" t="b">
        <v>0</v>
      </c>
      <c r="AY2244" s="32" t="s">
        <v>115</v>
      </c>
      <c r="AZ2244" s="110" t="s">
        <v>115</v>
      </c>
      <c r="BA2244" s="32" t="s">
        <v>115</v>
      </c>
      <c r="BB2244" s="32" t="s">
        <v>115</v>
      </c>
      <c r="BC2244" s="32" t="s">
        <v>115</v>
      </c>
      <c r="BD2244" s="32" t="s">
        <v>115</v>
      </c>
      <c r="BE2244" s="32" t="s">
        <v>115</v>
      </c>
      <c r="BF2244" s="110" t="s">
        <v>115</v>
      </c>
      <c r="BG2244" s="32" t="s">
        <v>131</v>
      </c>
      <c r="BH2244" s="32" t="s">
        <v>115</v>
      </c>
      <c r="BI2244" s="32" t="s">
        <v>132</v>
      </c>
      <c r="BJ2244" s="32" t="s">
        <v>115</v>
      </c>
      <c r="BK2244" s="110" t="s">
        <v>115</v>
      </c>
      <c r="BL2244" s="110" t="s">
        <v>115</v>
      </c>
      <c r="BM2244" s="110" t="s">
        <v>133</v>
      </c>
      <c r="BN2244" s="32" t="s">
        <v>115</v>
      </c>
      <c r="BO2244" s="32" t="s">
        <v>115</v>
      </c>
      <c r="BP2244" s="32" t="b">
        <v>0</v>
      </c>
      <c r="BQ2244" s="116" t="s">
        <v>115</v>
      </c>
      <c r="BR2244" s="32" t="s">
        <v>134</v>
      </c>
      <c r="BS2244" s="116">
        <v>8494.9773999999998</v>
      </c>
      <c r="BT2244" s="116">
        <v>8494.9773999999998</v>
      </c>
      <c r="BU2244" s="116">
        <v>4002.2838999999999</v>
      </c>
      <c r="BV2244" s="116">
        <v>-16.113700000000001</v>
      </c>
      <c r="BW2244" s="116">
        <v>0.57750000000000001</v>
      </c>
      <c r="BX2244" s="116">
        <v>0.54369999999999996</v>
      </c>
      <c r="BY2244" s="116">
        <v>0</v>
      </c>
      <c r="BZ2244" s="116">
        <v>0</v>
      </c>
      <c r="CA2244" s="116">
        <v>0</v>
      </c>
      <c r="CB2244" s="116">
        <v>0</v>
      </c>
      <c r="CC2244" s="116">
        <v>0</v>
      </c>
      <c r="CD2244" s="116">
        <v>0</v>
      </c>
      <c r="CE2244" s="116">
        <v>8494.9773999999998</v>
      </c>
      <c r="CF2244" s="32" t="s">
        <v>135</v>
      </c>
      <c r="CG2244" s="32" t="s">
        <v>136</v>
      </c>
      <c r="CH2244" s="32" t="s">
        <v>173</v>
      </c>
      <c r="CI2244" s="116">
        <v>4507.6860600000009</v>
      </c>
      <c r="CJ2244" s="116">
        <v>-638.13904000000002</v>
      </c>
      <c r="CK2244" s="116">
        <v>252.98086999999978</v>
      </c>
      <c r="CL2244" s="116">
        <v>0.57749000000000006</v>
      </c>
      <c r="CM2244" s="116">
        <v>0</v>
      </c>
      <c r="CN2244" s="116">
        <v>0</v>
      </c>
      <c r="CO2244" s="113">
        <v>0</v>
      </c>
      <c r="CP2244" s="32" t="s">
        <v>134</v>
      </c>
      <c r="CQ2244" s="32" t="s">
        <v>115</v>
      </c>
      <c r="CR2244" s="32" t="s">
        <v>134</v>
      </c>
      <c r="CS2244" s="32" t="s">
        <v>115</v>
      </c>
      <c r="CT2244" s="113">
        <v>0.3427</v>
      </c>
      <c r="CU2244" s="113">
        <v>0.6573</v>
      </c>
      <c r="CV2244" s="33" t="s">
        <v>4836</v>
      </c>
    </row>
    <row r="2245" spans="2:100">
      <c r="B2245" s="31">
        <v>2241</v>
      </c>
      <c r="C2245" s="32" t="s">
        <v>6751</v>
      </c>
      <c r="D2245" s="128"/>
      <c r="E2245" s="128"/>
      <c r="F2245" s="32" t="s">
        <v>115</v>
      </c>
      <c r="G2245" s="32" t="s">
        <v>6752</v>
      </c>
      <c r="H2245" s="32" t="s">
        <v>1556</v>
      </c>
      <c r="I2245" s="32" t="s">
        <v>155</v>
      </c>
      <c r="J2245" s="32" t="s">
        <v>115</v>
      </c>
      <c r="K2245" s="32" t="s">
        <v>115</v>
      </c>
      <c r="L2245" s="32" t="s">
        <v>404</v>
      </c>
      <c r="M2245" s="32" t="s">
        <v>6745</v>
      </c>
      <c r="N2245" s="32" t="s">
        <v>115</v>
      </c>
      <c r="O2245" s="32" t="s">
        <v>115</v>
      </c>
      <c r="P2245" s="110" t="s">
        <v>115</v>
      </c>
      <c r="Q2245" s="32" t="s">
        <v>115</v>
      </c>
      <c r="R2245" s="32" t="s">
        <v>115</v>
      </c>
      <c r="S2245" s="32" t="s">
        <v>121</v>
      </c>
      <c r="T2245" s="32" t="s">
        <v>115</v>
      </c>
      <c r="U2245" s="32" t="s">
        <v>115</v>
      </c>
      <c r="V2245" s="32" t="s">
        <v>1512</v>
      </c>
      <c r="W2245" s="32" t="s">
        <v>123</v>
      </c>
      <c r="X2245" s="32" t="s">
        <v>115</v>
      </c>
      <c r="Y2245" s="128"/>
      <c r="Z2245" s="119" t="s">
        <v>115</v>
      </c>
      <c r="AA2245" s="119" t="s">
        <v>115</v>
      </c>
      <c r="AB2245" s="32" t="s">
        <v>115</v>
      </c>
      <c r="AC2245" s="32" t="s">
        <v>115</v>
      </c>
      <c r="AD2245" s="32" t="s">
        <v>558</v>
      </c>
      <c r="AE2245" s="32" t="s">
        <v>125</v>
      </c>
      <c r="AF2245" s="32" t="s">
        <v>6753</v>
      </c>
      <c r="AG2245" s="32">
        <v>5.1000500000000004</v>
      </c>
      <c r="AH2245" s="32" t="s">
        <v>127</v>
      </c>
      <c r="AI2245" s="32">
        <v>5725566</v>
      </c>
      <c r="AJ2245" s="32" t="s">
        <v>115</v>
      </c>
      <c r="AK2245" s="32" t="s">
        <v>115</v>
      </c>
      <c r="AL2245" s="32" t="s">
        <v>115</v>
      </c>
      <c r="AM2245" s="32">
        <v>93</v>
      </c>
      <c r="AN2245" s="32" t="s">
        <v>128</v>
      </c>
      <c r="AO2245" s="32" t="s">
        <v>129</v>
      </c>
      <c r="AP2245" s="32" t="s">
        <v>115</v>
      </c>
      <c r="AQ2245" s="32" t="s">
        <v>130</v>
      </c>
      <c r="AR2245" s="32">
        <v>2018</v>
      </c>
      <c r="AS2245" s="32" t="s">
        <v>115</v>
      </c>
      <c r="AT2245" s="32" t="b">
        <v>0</v>
      </c>
      <c r="AU2245" s="32" t="s">
        <v>115</v>
      </c>
      <c r="AV2245" s="32" t="s">
        <v>115</v>
      </c>
      <c r="AW2245" s="32" t="s">
        <v>115</v>
      </c>
      <c r="AX2245" s="32" t="b">
        <v>0</v>
      </c>
      <c r="AY2245" s="32" t="s">
        <v>115</v>
      </c>
      <c r="AZ2245" s="110" t="s">
        <v>115</v>
      </c>
      <c r="BA2245" s="32" t="s">
        <v>115</v>
      </c>
      <c r="BB2245" s="32" t="s">
        <v>115</v>
      </c>
      <c r="BC2245" s="32" t="s">
        <v>115</v>
      </c>
      <c r="BD2245" s="32" t="s">
        <v>115</v>
      </c>
      <c r="BE2245" s="32" t="s">
        <v>115</v>
      </c>
      <c r="BF2245" s="110" t="s">
        <v>115</v>
      </c>
      <c r="BG2245" s="32" t="s">
        <v>131</v>
      </c>
      <c r="BH2245" s="32" t="s">
        <v>115</v>
      </c>
      <c r="BI2245" s="32" t="s">
        <v>132</v>
      </c>
      <c r="BJ2245" s="32" t="s">
        <v>115</v>
      </c>
      <c r="BK2245" s="110" t="s">
        <v>115</v>
      </c>
      <c r="BL2245" s="110" t="s">
        <v>115</v>
      </c>
      <c r="BM2245" s="110" t="s">
        <v>133</v>
      </c>
      <c r="BN2245" s="32" t="s">
        <v>115</v>
      </c>
      <c r="BO2245" s="32" t="s">
        <v>115</v>
      </c>
      <c r="BP2245" s="32" t="b">
        <v>0</v>
      </c>
      <c r="BQ2245" s="116" t="s">
        <v>115</v>
      </c>
      <c r="BR2245" s="32" t="s">
        <v>134</v>
      </c>
      <c r="BS2245" s="116">
        <v>1961.7900999999999</v>
      </c>
      <c r="BT2245" s="116">
        <v>1961.7900999999999</v>
      </c>
      <c r="BU2245" s="116">
        <v>87.883899999999997</v>
      </c>
      <c r="BV2245" s="116">
        <v>260.17020000000002</v>
      </c>
      <c r="BW2245" s="116">
        <v>71.816199999999995</v>
      </c>
      <c r="BX2245" s="116">
        <v>5.5251000000000001</v>
      </c>
      <c r="BY2245" s="116">
        <v>-1.2474000000000001</v>
      </c>
      <c r="BZ2245" s="116">
        <v>0</v>
      </c>
      <c r="CA2245" s="116">
        <v>0</v>
      </c>
      <c r="CB2245" s="116">
        <v>0</v>
      </c>
      <c r="CC2245" s="116">
        <v>0</v>
      </c>
      <c r="CD2245" s="116">
        <v>0</v>
      </c>
      <c r="CE2245" s="116">
        <v>1963.0374999999999</v>
      </c>
      <c r="CF2245" s="32" t="s">
        <v>135</v>
      </c>
      <c r="CG2245" s="32" t="s">
        <v>136</v>
      </c>
      <c r="CH2245" s="32" t="s">
        <v>380</v>
      </c>
      <c r="CI2245" s="116">
        <v>0</v>
      </c>
      <c r="CJ2245" s="116">
        <v>85.951650000000015</v>
      </c>
      <c r="CK2245" s="116">
        <v>226.34814000000003</v>
      </c>
      <c r="CL2245" s="116">
        <v>39.666849999999997</v>
      </c>
      <c r="CM2245" s="116">
        <v>33.847410000000004</v>
      </c>
      <c r="CN2245" s="116">
        <v>-7.2075200000000006</v>
      </c>
      <c r="CO2245" s="113">
        <v>0</v>
      </c>
      <c r="CP2245" s="32" t="s">
        <v>134</v>
      </c>
      <c r="CQ2245" s="32" t="s">
        <v>115</v>
      </c>
      <c r="CR2245" s="32" t="s">
        <v>134</v>
      </c>
      <c r="CS2245" s="32" t="s">
        <v>115</v>
      </c>
      <c r="CT2245" s="113">
        <v>0.3427</v>
      </c>
      <c r="CU2245" s="113">
        <v>0.6573</v>
      </c>
      <c r="CV2245" s="33" t="s">
        <v>4836</v>
      </c>
    </row>
    <row r="2246" spans="2:100">
      <c r="B2246" s="31">
        <v>2242</v>
      </c>
      <c r="C2246" s="32" t="s">
        <v>6754</v>
      </c>
      <c r="D2246" s="128"/>
      <c r="E2246" s="128"/>
      <c r="F2246" s="32" t="s">
        <v>115</v>
      </c>
      <c r="G2246" s="32" t="s">
        <v>6755</v>
      </c>
      <c r="H2246" s="32" t="s">
        <v>1556</v>
      </c>
      <c r="I2246" s="32" t="s">
        <v>155</v>
      </c>
      <c r="J2246" s="32" t="s">
        <v>115</v>
      </c>
      <c r="K2246" s="32" t="s">
        <v>115</v>
      </c>
      <c r="L2246" s="32" t="s">
        <v>404</v>
      </c>
      <c r="M2246" s="32" t="s">
        <v>6745</v>
      </c>
      <c r="N2246" s="32" t="s">
        <v>115</v>
      </c>
      <c r="O2246" s="32" t="s">
        <v>115</v>
      </c>
      <c r="P2246" s="110" t="s">
        <v>115</v>
      </c>
      <c r="Q2246" s="32" t="s">
        <v>115</v>
      </c>
      <c r="R2246" s="32" t="s">
        <v>220</v>
      </c>
      <c r="S2246" s="32" t="s">
        <v>121</v>
      </c>
      <c r="T2246" s="32" t="s">
        <v>115</v>
      </c>
      <c r="U2246" s="32" t="s">
        <v>115</v>
      </c>
      <c r="V2246" s="32" t="s">
        <v>1512</v>
      </c>
      <c r="W2246" s="32" t="s">
        <v>123</v>
      </c>
      <c r="X2246" s="32" t="s">
        <v>115</v>
      </c>
      <c r="Y2246" s="128"/>
      <c r="Z2246" s="119" t="s">
        <v>115</v>
      </c>
      <c r="AA2246" s="119" t="s">
        <v>115</v>
      </c>
      <c r="AB2246" s="32" t="s">
        <v>1728</v>
      </c>
      <c r="AC2246" s="32" t="s">
        <v>115</v>
      </c>
      <c r="AD2246" s="32" t="s">
        <v>115</v>
      </c>
      <c r="AE2246" s="32" t="s">
        <v>115</v>
      </c>
      <c r="AF2246" s="32" t="s">
        <v>115</v>
      </c>
      <c r="AG2246" s="32">
        <v>5.1000500000000004</v>
      </c>
      <c r="AH2246" s="32" t="s">
        <v>127</v>
      </c>
      <c r="AI2246" s="32">
        <v>5757461</v>
      </c>
      <c r="AJ2246" s="32" t="s">
        <v>6756</v>
      </c>
      <c r="AK2246" s="32" t="s">
        <v>6757</v>
      </c>
      <c r="AL2246" s="32">
        <v>1</v>
      </c>
      <c r="AM2246" s="32">
        <v>93</v>
      </c>
      <c r="AN2246" s="32" t="s">
        <v>128</v>
      </c>
      <c r="AO2246" s="32" t="s">
        <v>129</v>
      </c>
      <c r="AP2246" s="32" t="s">
        <v>115</v>
      </c>
      <c r="AQ2246" s="32" t="s">
        <v>130</v>
      </c>
      <c r="AR2246" s="32">
        <v>2020</v>
      </c>
      <c r="AS2246" s="32" t="s">
        <v>115</v>
      </c>
      <c r="AT2246" s="32" t="b">
        <v>0</v>
      </c>
      <c r="AU2246" s="32" t="s">
        <v>115</v>
      </c>
      <c r="AV2246" s="32" t="s">
        <v>115</v>
      </c>
      <c r="AW2246" s="32" t="s">
        <v>115</v>
      </c>
      <c r="AX2246" s="32" t="b">
        <v>0</v>
      </c>
      <c r="AY2246" s="32" t="s">
        <v>115</v>
      </c>
      <c r="AZ2246" s="110" t="s">
        <v>115</v>
      </c>
      <c r="BA2246" s="32" t="s">
        <v>115</v>
      </c>
      <c r="BB2246" s="32" t="s">
        <v>115</v>
      </c>
      <c r="BC2246" s="32" t="s">
        <v>115</v>
      </c>
      <c r="BD2246" s="32" t="s">
        <v>115</v>
      </c>
      <c r="BE2246" s="32" t="s">
        <v>115</v>
      </c>
      <c r="BF2246" s="110" t="s">
        <v>115</v>
      </c>
      <c r="BG2246" s="32" t="s">
        <v>131</v>
      </c>
      <c r="BH2246" s="32" t="s">
        <v>115</v>
      </c>
      <c r="BI2246" s="32" t="s">
        <v>132</v>
      </c>
      <c r="BJ2246" s="32" t="s">
        <v>115</v>
      </c>
      <c r="BK2246" s="110" t="s">
        <v>115</v>
      </c>
      <c r="BL2246" s="110" t="s">
        <v>115</v>
      </c>
      <c r="BM2246" s="110" t="s">
        <v>133</v>
      </c>
      <c r="BN2246" s="32" t="s">
        <v>115</v>
      </c>
      <c r="BO2246" s="32" t="s">
        <v>115</v>
      </c>
      <c r="BP2246" s="32" t="b">
        <v>0</v>
      </c>
      <c r="BQ2246" s="116" t="s">
        <v>115</v>
      </c>
      <c r="BR2246" s="32" t="s">
        <v>134</v>
      </c>
      <c r="BS2246" s="116">
        <v>1120.3770999999999</v>
      </c>
      <c r="BT2246" s="116">
        <v>1120.3770999999999</v>
      </c>
      <c r="BU2246" s="116">
        <v>509.1687</v>
      </c>
      <c r="BV2246" s="116">
        <v>26.188800000000001</v>
      </c>
      <c r="BW2246" s="116">
        <v>4.9744000000000002</v>
      </c>
      <c r="BX2246" s="116">
        <v>538.92399999999998</v>
      </c>
      <c r="BY2246" s="116">
        <v>34.817900000000002</v>
      </c>
      <c r="BZ2246" s="116">
        <v>0</v>
      </c>
      <c r="CA2246" s="116">
        <v>0</v>
      </c>
      <c r="CB2246" s="116">
        <v>0</v>
      </c>
      <c r="CC2246" s="116">
        <v>0</v>
      </c>
      <c r="CD2246" s="116">
        <v>0</v>
      </c>
      <c r="CE2246" s="116">
        <v>1085.5591999999999</v>
      </c>
      <c r="CF2246" s="32" t="s">
        <v>135</v>
      </c>
      <c r="CG2246" s="32" t="s">
        <v>136</v>
      </c>
      <c r="CH2246" s="32" t="s">
        <v>137</v>
      </c>
      <c r="CI2246" s="116">
        <v>3.36809</v>
      </c>
      <c r="CJ2246" s="116">
        <v>311.39335000000011</v>
      </c>
      <c r="CK2246" s="116">
        <v>0.25758000000000003</v>
      </c>
      <c r="CL2246" s="116">
        <v>5.2408299999999999</v>
      </c>
      <c r="CM2246" s="116">
        <v>30.834949999999996</v>
      </c>
      <c r="CN2246" s="116">
        <v>3.8501599999999994</v>
      </c>
      <c r="CO2246" s="113">
        <v>0</v>
      </c>
      <c r="CP2246" s="32" t="s">
        <v>134</v>
      </c>
      <c r="CQ2246" s="32" t="s">
        <v>115</v>
      </c>
      <c r="CR2246" s="32" t="s">
        <v>134</v>
      </c>
      <c r="CS2246" s="32" t="s">
        <v>115</v>
      </c>
      <c r="CT2246" s="113">
        <v>0.3427</v>
      </c>
      <c r="CU2246" s="113">
        <v>0.6573</v>
      </c>
      <c r="CV2246" s="33" t="s">
        <v>1903</v>
      </c>
    </row>
    <row r="2247" spans="2:100">
      <c r="B2247" s="28">
        <v>2243</v>
      </c>
      <c r="C2247" s="29" t="s">
        <v>6758</v>
      </c>
      <c r="D2247" s="129"/>
      <c r="E2247" s="129"/>
      <c r="F2247" s="29" t="s">
        <v>6759</v>
      </c>
      <c r="G2247" s="29" t="s">
        <v>6760</v>
      </c>
      <c r="H2247" s="29" t="s">
        <v>1498</v>
      </c>
      <c r="I2247" s="29" t="s">
        <v>155</v>
      </c>
      <c r="J2247" s="29" t="s">
        <v>115</v>
      </c>
      <c r="K2247" s="29" t="s">
        <v>115</v>
      </c>
      <c r="L2247" s="29" t="s">
        <v>404</v>
      </c>
      <c r="M2247" s="29" t="s">
        <v>6745</v>
      </c>
      <c r="N2247" s="29" t="s">
        <v>115</v>
      </c>
      <c r="O2247" s="29" t="s">
        <v>115</v>
      </c>
      <c r="P2247" s="109" t="s">
        <v>115</v>
      </c>
      <c r="Q2247" s="29">
        <v>113</v>
      </c>
      <c r="R2247" s="29" t="s">
        <v>220</v>
      </c>
      <c r="S2247" s="29" t="s">
        <v>121</v>
      </c>
      <c r="T2247" s="29" t="s">
        <v>115</v>
      </c>
      <c r="U2247" s="29" t="s">
        <v>1574</v>
      </c>
      <c r="V2247" s="29" t="s">
        <v>1512</v>
      </c>
      <c r="W2247" s="29" t="s">
        <v>123</v>
      </c>
      <c r="X2247" s="29" t="s">
        <v>115</v>
      </c>
      <c r="Y2247" s="129"/>
      <c r="Z2247" s="118">
        <v>11.9499999999999</v>
      </c>
      <c r="AA2247" s="118" t="s">
        <v>115</v>
      </c>
      <c r="AB2247" s="29" t="s">
        <v>1728</v>
      </c>
      <c r="AC2247" s="29" t="s">
        <v>115</v>
      </c>
      <c r="AD2247" s="29" t="s">
        <v>4364</v>
      </c>
      <c r="AE2247" s="29" t="s">
        <v>115</v>
      </c>
      <c r="AF2247" s="29" t="s">
        <v>115</v>
      </c>
      <c r="AG2247" s="29" t="s">
        <v>115</v>
      </c>
      <c r="AH2247" s="29" t="s">
        <v>115</v>
      </c>
      <c r="AI2247" s="29">
        <v>5550410</v>
      </c>
      <c r="AJ2247" s="29" t="s">
        <v>6761</v>
      </c>
      <c r="AK2247" s="29" t="s">
        <v>6762</v>
      </c>
      <c r="AL2247" s="29">
        <v>1</v>
      </c>
      <c r="AM2247" s="29">
        <v>93</v>
      </c>
      <c r="AN2247" s="29" t="s">
        <v>128</v>
      </c>
      <c r="AO2247" s="29" t="s">
        <v>129</v>
      </c>
      <c r="AP2247" s="29">
        <v>2017</v>
      </c>
      <c r="AQ2247" s="29" t="s">
        <v>130</v>
      </c>
      <c r="AR2247" s="29">
        <v>2017</v>
      </c>
      <c r="AS2247" s="29" t="s">
        <v>115</v>
      </c>
      <c r="AT2247" s="29" t="b">
        <v>0</v>
      </c>
      <c r="AU2247" s="29" t="s">
        <v>115</v>
      </c>
      <c r="AV2247" s="29" t="s">
        <v>115</v>
      </c>
      <c r="AW2247" s="29" t="s">
        <v>115</v>
      </c>
      <c r="AX2247" s="29" t="b">
        <v>0</v>
      </c>
      <c r="AY2247" s="29" t="s">
        <v>115</v>
      </c>
      <c r="AZ2247" s="109" t="s">
        <v>115</v>
      </c>
      <c r="BA2247" s="29" t="s">
        <v>115</v>
      </c>
      <c r="BB2247" s="29" t="s">
        <v>115</v>
      </c>
      <c r="BC2247" s="29" t="s">
        <v>115</v>
      </c>
      <c r="BD2247" s="29" t="s">
        <v>115</v>
      </c>
      <c r="BE2247" s="29" t="s">
        <v>115</v>
      </c>
      <c r="BF2247" s="109" t="s">
        <v>115</v>
      </c>
      <c r="BG2247" s="29" t="s">
        <v>131</v>
      </c>
      <c r="BH2247" s="29" t="s">
        <v>115</v>
      </c>
      <c r="BI2247" s="29" t="s">
        <v>195</v>
      </c>
      <c r="BJ2247" s="29">
        <v>2</v>
      </c>
      <c r="BK2247" s="109">
        <v>43040</v>
      </c>
      <c r="BL2247" s="109">
        <v>43139</v>
      </c>
      <c r="BM2247" s="109">
        <v>43190</v>
      </c>
      <c r="BN2247" s="29" t="s">
        <v>115</v>
      </c>
      <c r="BO2247" s="29" t="s">
        <v>115</v>
      </c>
      <c r="BP2247" s="29" t="b">
        <v>0</v>
      </c>
      <c r="BQ2247" s="115">
        <v>16219</v>
      </c>
      <c r="BR2247" s="29" t="s">
        <v>134</v>
      </c>
      <c r="BS2247" s="115">
        <v>7927.8849</v>
      </c>
      <c r="BT2247" s="115">
        <v>7927.8849</v>
      </c>
      <c r="BU2247" s="115">
        <v>1.5833999999999999</v>
      </c>
      <c r="BV2247" s="115">
        <v>0.20899999999999999</v>
      </c>
      <c r="BW2247" s="115">
        <v>-16.614799999999999</v>
      </c>
      <c r="BX2247" s="115">
        <v>0</v>
      </c>
      <c r="BY2247" s="115">
        <v>0</v>
      </c>
      <c r="BZ2247" s="115">
        <v>0</v>
      </c>
      <c r="CA2247" s="115">
        <v>0</v>
      </c>
      <c r="CB2247" s="115">
        <v>0</v>
      </c>
      <c r="CC2247" s="115">
        <v>0</v>
      </c>
      <c r="CD2247" s="115">
        <v>0</v>
      </c>
      <c r="CE2247" s="115">
        <v>7927.8849</v>
      </c>
      <c r="CF2247" s="29" t="s">
        <v>135</v>
      </c>
      <c r="CG2247" s="29" t="s">
        <v>136</v>
      </c>
      <c r="CH2247" s="29" t="s">
        <v>156</v>
      </c>
      <c r="CI2247" s="115">
        <v>0</v>
      </c>
      <c r="CJ2247" s="115">
        <v>0</v>
      </c>
      <c r="CK2247" s="115">
        <v>0</v>
      </c>
      <c r="CL2247" s="115">
        <v>0</v>
      </c>
      <c r="CM2247" s="115">
        <v>0</v>
      </c>
      <c r="CN2247" s="115">
        <v>0</v>
      </c>
      <c r="CO2247" s="112">
        <v>0</v>
      </c>
      <c r="CP2247" s="29" t="s">
        <v>134</v>
      </c>
      <c r="CQ2247" s="29" t="s">
        <v>115</v>
      </c>
      <c r="CR2247" s="29" t="s">
        <v>134</v>
      </c>
      <c r="CS2247" s="29" t="s">
        <v>115</v>
      </c>
      <c r="CT2247" s="112">
        <v>0.3427</v>
      </c>
      <c r="CU2247" s="112">
        <v>0.6573</v>
      </c>
      <c r="CV2247" s="30" t="s">
        <v>1903</v>
      </c>
    </row>
    <row r="2248" spans="2:100">
      <c r="B2248" s="31">
        <v>2244</v>
      </c>
      <c r="C2248" s="32" t="s">
        <v>6763</v>
      </c>
      <c r="D2248" s="128"/>
      <c r="E2248" s="128"/>
      <c r="F2248" s="32" t="s">
        <v>6759</v>
      </c>
      <c r="G2248" s="32" t="s">
        <v>6764</v>
      </c>
      <c r="H2248" s="32" t="s">
        <v>1556</v>
      </c>
      <c r="I2248" s="32" t="s">
        <v>155</v>
      </c>
      <c r="J2248" s="32" t="s">
        <v>115</v>
      </c>
      <c r="K2248" s="32" t="s">
        <v>115</v>
      </c>
      <c r="L2248" s="32" t="s">
        <v>404</v>
      </c>
      <c r="M2248" s="32" t="s">
        <v>6745</v>
      </c>
      <c r="N2248" s="32" t="s">
        <v>115</v>
      </c>
      <c r="O2248" s="32" t="s">
        <v>115</v>
      </c>
      <c r="P2248" s="110" t="s">
        <v>115</v>
      </c>
      <c r="Q2248" s="32">
        <v>89</v>
      </c>
      <c r="R2248" s="32" t="s">
        <v>115</v>
      </c>
      <c r="S2248" s="32" t="s">
        <v>121</v>
      </c>
      <c r="T2248" s="32" t="s">
        <v>115</v>
      </c>
      <c r="U2248" s="32" t="s">
        <v>1574</v>
      </c>
      <c r="V2248" s="32" t="s">
        <v>1512</v>
      </c>
      <c r="W2248" s="32" t="s">
        <v>123</v>
      </c>
      <c r="X2248" s="32" t="s">
        <v>115</v>
      </c>
      <c r="Y2248" s="128"/>
      <c r="Z2248" s="119">
        <v>10.6</v>
      </c>
      <c r="AA2248" s="119" t="s">
        <v>115</v>
      </c>
      <c r="AB2248" s="32" t="s">
        <v>1728</v>
      </c>
      <c r="AC2248" s="32" t="s">
        <v>115</v>
      </c>
      <c r="AD2248" s="32" t="s">
        <v>2814</v>
      </c>
      <c r="AE2248" s="32" t="s">
        <v>115</v>
      </c>
      <c r="AF2248" s="32" t="s">
        <v>115</v>
      </c>
      <c r="AG2248" s="32" t="s">
        <v>115</v>
      </c>
      <c r="AH2248" s="32" t="s">
        <v>115</v>
      </c>
      <c r="AI2248" s="32">
        <v>5760868</v>
      </c>
      <c r="AJ2248" s="32" t="s">
        <v>6765</v>
      </c>
      <c r="AK2248" s="32" t="s">
        <v>6766</v>
      </c>
      <c r="AL2248" s="32">
        <v>1</v>
      </c>
      <c r="AM2248" s="32">
        <v>93</v>
      </c>
      <c r="AN2248" s="32" t="s">
        <v>128</v>
      </c>
      <c r="AO2248" s="32" t="s">
        <v>129</v>
      </c>
      <c r="AP2248" s="32">
        <v>2017</v>
      </c>
      <c r="AQ2248" s="32" t="s">
        <v>130</v>
      </c>
      <c r="AR2248" s="32">
        <v>2016</v>
      </c>
      <c r="AS2248" s="32" t="s">
        <v>115</v>
      </c>
      <c r="AT2248" s="32" t="b">
        <v>0</v>
      </c>
      <c r="AU2248" s="32" t="s">
        <v>115</v>
      </c>
      <c r="AV2248" s="32" t="s">
        <v>115</v>
      </c>
      <c r="AW2248" s="32" t="s">
        <v>115</v>
      </c>
      <c r="AX2248" s="32" t="b">
        <v>0</v>
      </c>
      <c r="AY2248" s="32" t="s">
        <v>115</v>
      </c>
      <c r="AZ2248" s="110" t="s">
        <v>115</v>
      </c>
      <c r="BA2248" s="32" t="s">
        <v>115</v>
      </c>
      <c r="BB2248" s="32" t="s">
        <v>115</v>
      </c>
      <c r="BC2248" s="32" t="s">
        <v>115</v>
      </c>
      <c r="BD2248" s="32" t="s">
        <v>115</v>
      </c>
      <c r="BE2248" s="32" t="s">
        <v>115</v>
      </c>
      <c r="BF2248" s="110" t="s">
        <v>115</v>
      </c>
      <c r="BG2248" s="32" t="s">
        <v>131</v>
      </c>
      <c r="BH2248" s="32" t="s">
        <v>115</v>
      </c>
      <c r="BI2248" s="32" t="s">
        <v>195</v>
      </c>
      <c r="BJ2248" s="32">
        <v>2</v>
      </c>
      <c r="BK2248" s="110">
        <v>42934</v>
      </c>
      <c r="BL2248" s="110">
        <v>43098</v>
      </c>
      <c r="BM2248" s="110">
        <v>43143</v>
      </c>
      <c r="BN2248" s="32" t="s">
        <v>115</v>
      </c>
      <c r="BO2248" s="32" t="s">
        <v>115</v>
      </c>
      <c r="BP2248" s="32" t="b">
        <v>0</v>
      </c>
      <c r="BQ2248" s="116">
        <v>4125</v>
      </c>
      <c r="BR2248" s="32" t="s">
        <v>134</v>
      </c>
      <c r="BS2248" s="116">
        <v>5913.6593000000003</v>
      </c>
      <c r="BT2248" s="116">
        <v>5913.6593000000003</v>
      </c>
      <c r="BU2248" s="116">
        <v>1927.6980000000001</v>
      </c>
      <c r="BV2248" s="116">
        <v>-92.125600000000006</v>
      </c>
      <c r="BW2248" s="116">
        <v>0</v>
      </c>
      <c r="BX2248" s="116">
        <v>0</v>
      </c>
      <c r="BY2248" s="116">
        <v>0</v>
      </c>
      <c r="BZ2248" s="116">
        <v>0</v>
      </c>
      <c r="CA2248" s="116">
        <v>0</v>
      </c>
      <c r="CB2248" s="116">
        <v>0</v>
      </c>
      <c r="CC2248" s="116">
        <v>0</v>
      </c>
      <c r="CD2248" s="116">
        <v>0</v>
      </c>
      <c r="CE2248" s="116">
        <v>5913.6593000000003</v>
      </c>
      <c r="CF2248" s="32" t="s">
        <v>135</v>
      </c>
      <c r="CG2248" s="32" t="s">
        <v>136</v>
      </c>
      <c r="CH2248" s="32" t="s">
        <v>456</v>
      </c>
      <c r="CI2248" s="116">
        <v>21.233559999999997</v>
      </c>
      <c r="CJ2248" s="116">
        <v>388.85244000000006</v>
      </c>
      <c r="CK2248" s="116">
        <v>-18.583410000000001</v>
      </c>
      <c r="CL2248" s="116">
        <v>0</v>
      </c>
      <c r="CM2248" s="116">
        <v>0</v>
      </c>
      <c r="CN2248" s="116">
        <v>0</v>
      </c>
      <c r="CO2248" s="113">
        <v>0</v>
      </c>
      <c r="CP2248" s="32" t="s">
        <v>134</v>
      </c>
      <c r="CQ2248" s="32" t="s">
        <v>115</v>
      </c>
      <c r="CR2248" s="32" t="s">
        <v>134</v>
      </c>
      <c r="CS2248" s="32" t="s">
        <v>115</v>
      </c>
      <c r="CT2248" s="113">
        <v>0</v>
      </c>
      <c r="CU2248" s="113">
        <v>1</v>
      </c>
      <c r="CV2248" s="33" t="s">
        <v>4836</v>
      </c>
    </row>
    <row r="2249" spans="2:100">
      <c r="B2249" s="31">
        <v>2245</v>
      </c>
      <c r="C2249" s="32" t="s">
        <v>6767</v>
      </c>
      <c r="D2249" s="128"/>
      <c r="E2249" s="128"/>
      <c r="F2249" s="32" t="s">
        <v>5089</v>
      </c>
      <c r="G2249" s="32" t="s">
        <v>6768</v>
      </c>
      <c r="H2249" s="32" t="s">
        <v>1498</v>
      </c>
      <c r="I2249" s="32" t="s">
        <v>155</v>
      </c>
      <c r="J2249" s="32" t="s">
        <v>115</v>
      </c>
      <c r="K2249" s="32" t="s">
        <v>115</v>
      </c>
      <c r="L2249" s="32" t="s">
        <v>404</v>
      </c>
      <c r="M2249" s="32" t="s">
        <v>6745</v>
      </c>
      <c r="N2249" s="32" t="s">
        <v>115</v>
      </c>
      <c r="O2249" s="32" t="s">
        <v>115</v>
      </c>
      <c r="P2249" s="110">
        <v>45829</v>
      </c>
      <c r="Q2249" s="32">
        <v>25</v>
      </c>
      <c r="R2249" s="32" t="s">
        <v>220</v>
      </c>
      <c r="S2249" s="32" t="s">
        <v>121</v>
      </c>
      <c r="T2249" s="32" t="s">
        <v>115</v>
      </c>
      <c r="U2249" s="32" t="s">
        <v>214</v>
      </c>
      <c r="V2249" s="32" t="s">
        <v>122</v>
      </c>
      <c r="W2249" s="32" t="s">
        <v>123</v>
      </c>
      <c r="X2249" s="32" t="s">
        <v>115</v>
      </c>
      <c r="Y2249" s="128"/>
      <c r="Z2249" s="119">
        <v>16.3999999999998</v>
      </c>
      <c r="AA2249" s="119" t="s">
        <v>115</v>
      </c>
      <c r="AB2249" s="32" t="s">
        <v>1728</v>
      </c>
      <c r="AC2249" s="32" t="s">
        <v>115</v>
      </c>
      <c r="AD2249" s="32" t="s">
        <v>2814</v>
      </c>
      <c r="AE2249" s="32" t="s">
        <v>115</v>
      </c>
      <c r="AF2249" s="32" t="s">
        <v>115</v>
      </c>
      <c r="AG2249" s="32" t="s">
        <v>115</v>
      </c>
      <c r="AH2249" s="32" t="s">
        <v>115</v>
      </c>
      <c r="AI2249" s="32">
        <v>5774041</v>
      </c>
      <c r="AJ2249" s="32" t="s">
        <v>6769</v>
      </c>
      <c r="AK2249" s="32" t="s">
        <v>6767</v>
      </c>
      <c r="AL2249" s="32">
        <v>2</v>
      </c>
      <c r="AM2249" s="32">
        <v>93</v>
      </c>
      <c r="AN2249" s="32" t="s">
        <v>128</v>
      </c>
      <c r="AO2249" s="32" t="s">
        <v>129</v>
      </c>
      <c r="AP2249" s="32">
        <v>2018</v>
      </c>
      <c r="AQ2249" s="32" t="s">
        <v>130</v>
      </c>
      <c r="AR2249" s="32">
        <v>2019</v>
      </c>
      <c r="AS2249" s="32" t="s">
        <v>115</v>
      </c>
      <c r="AT2249" s="32" t="b">
        <v>0</v>
      </c>
      <c r="AU2249" s="32" t="s">
        <v>115</v>
      </c>
      <c r="AV2249" s="32" t="s">
        <v>115</v>
      </c>
      <c r="AW2249" s="32" t="s">
        <v>115</v>
      </c>
      <c r="AX2249" s="32" t="b">
        <v>0</v>
      </c>
      <c r="AY2249" s="32" t="s">
        <v>115</v>
      </c>
      <c r="AZ2249" s="110" t="s">
        <v>115</v>
      </c>
      <c r="BA2249" s="32" t="s">
        <v>115</v>
      </c>
      <c r="BB2249" s="32" t="s">
        <v>115</v>
      </c>
      <c r="BC2249" s="32" t="s">
        <v>115</v>
      </c>
      <c r="BD2249" s="32" t="s">
        <v>115</v>
      </c>
      <c r="BE2249" s="32" t="s">
        <v>115</v>
      </c>
      <c r="BF2249" s="110" t="s">
        <v>115</v>
      </c>
      <c r="BG2249" s="32" t="s">
        <v>131</v>
      </c>
      <c r="BH2249" s="32" t="s">
        <v>115</v>
      </c>
      <c r="BI2249" s="32" t="s">
        <v>195</v>
      </c>
      <c r="BJ2249" s="32">
        <v>2</v>
      </c>
      <c r="BK2249" s="110">
        <v>43151</v>
      </c>
      <c r="BL2249" s="110">
        <v>43190</v>
      </c>
      <c r="BM2249" s="110">
        <v>43190</v>
      </c>
      <c r="BN2249" s="32" t="s">
        <v>115</v>
      </c>
      <c r="BO2249" s="32" t="s">
        <v>115</v>
      </c>
      <c r="BP2249" s="32" t="b">
        <v>0</v>
      </c>
      <c r="BQ2249" s="116">
        <v>19078</v>
      </c>
      <c r="BR2249" s="32" t="s">
        <v>134</v>
      </c>
      <c r="BS2249" s="116">
        <v>6635.8782000000001</v>
      </c>
      <c r="BT2249" s="116">
        <v>6635.8782000000001</v>
      </c>
      <c r="BU2249" s="116">
        <v>430.70609999999999</v>
      </c>
      <c r="BV2249" s="116">
        <v>20.9086</v>
      </c>
      <c r="BW2249" s="116">
        <v>0</v>
      </c>
      <c r="BX2249" s="116">
        <v>0</v>
      </c>
      <c r="BY2249" s="116">
        <v>0</v>
      </c>
      <c r="BZ2249" s="116">
        <v>0</v>
      </c>
      <c r="CA2249" s="116">
        <v>0</v>
      </c>
      <c r="CB2249" s="116">
        <v>0</v>
      </c>
      <c r="CC2249" s="116">
        <v>0</v>
      </c>
      <c r="CD2249" s="116">
        <v>0</v>
      </c>
      <c r="CE2249" s="116">
        <v>6635.8782000000001</v>
      </c>
      <c r="CF2249" s="32" t="s">
        <v>135</v>
      </c>
      <c r="CG2249" s="32" t="s">
        <v>136</v>
      </c>
      <c r="CH2249" s="32" t="s">
        <v>456</v>
      </c>
      <c r="CI2249" s="116">
        <v>15.74052</v>
      </c>
      <c r="CJ2249" s="116">
        <v>67.55941</v>
      </c>
      <c r="CK2249" s="116">
        <v>3.2796600000000002</v>
      </c>
      <c r="CL2249" s="116">
        <v>0</v>
      </c>
      <c r="CM2249" s="116">
        <v>0</v>
      </c>
      <c r="CN2249" s="116">
        <v>0</v>
      </c>
      <c r="CO2249" s="113">
        <v>0</v>
      </c>
      <c r="CP2249" s="32" t="s">
        <v>134</v>
      </c>
      <c r="CQ2249" s="32" t="s">
        <v>115</v>
      </c>
      <c r="CR2249" s="32" t="s">
        <v>134</v>
      </c>
      <c r="CS2249" s="32" t="s">
        <v>115</v>
      </c>
      <c r="CT2249" s="113">
        <v>0.3427</v>
      </c>
      <c r="CU2249" s="113">
        <v>0.6573</v>
      </c>
      <c r="CV2249" s="33" t="s">
        <v>1903</v>
      </c>
    </row>
    <row r="2250" spans="2:100">
      <c r="B2250" s="31">
        <v>2246</v>
      </c>
      <c r="C2250" s="32" t="s">
        <v>6770</v>
      </c>
      <c r="D2250" s="128"/>
      <c r="E2250" s="128"/>
      <c r="F2250" s="32" t="s">
        <v>4845</v>
      </c>
      <c r="G2250" s="32" t="s">
        <v>6771</v>
      </c>
      <c r="H2250" s="32" t="s">
        <v>1841</v>
      </c>
      <c r="I2250" s="32" t="s">
        <v>155</v>
      </c>
      <c r="J2250" s="32" t="s">
        <v>115</v>
      </c>
      <c r="K2250" s="32" t="s">
        <v>115</v>
      </c>
      <c r="L2250" s="32" t="s">
        <v>404</v>
      </c>
      <c r="M2250" s="32" t="s">
        <v>6745</v>
      </c>
      <c r="N2250" s="32" t="s">
        <v>115</v>
      </c>
      <c r="O2250" s="32" t="s">
        <v>115</v>
      </c>
      <c r="P2250" s="110">
        <v>45736</v>
      </c>
      <c r="Q2250" s="32" t="s">
        <v>115</v>
      </c>
      <c r="R2250" s="32" t="s">
        <v>220</v>
      </c>
      <c r="S2250" s="32" t="s">
        <v>548</v>
      </c>
      <c r="T2250" s="32" t="s">
        <v>1784</v>
      </c>
      <c r="U2250" s="32" t="s">
        <v>1574</v>
      </c>
      <c r="V2250" s="32" t="s">
        <v>1512</v>
      </c>
      <c r="W2250" s="32" t="s">
        <v>123</v>
      </c>
      <c r="X2250" s="32" t="s">
        <v>115</v>
      </c>
      <c r="Y2250" s="128"/>
      <c r="Z2250" s="119">
        <v>55</v>
      </c>
      <c r="AA2250" s="119" t="s">
        <v>115</v>
      </c>
      <c r="AB2250" s="32" t="s">
        <v>1728</v>
      </c>
      <c r="AC2250" s="32" t="s">
        <v>115</v>
      </c>
      <c r="AD2250" s="32" t="s">
        <v>115</v>
      </c>
      <c r="AE2250" s="32" t="s">
        <v>115</v>
      </c>
      <c r="AF2250" s="32" t="s">
        <v>115</v>
      </c>
      <c r="AG2250" s="32">
        <v>5.1000500000000004</v>
      </c>
      <c r="AH2250" s="32" t="s">
        <v>127</v>
      </c>
      <c r="AI2250" s="32">
        <v>5545724</v>
      </c>
      <c r="AJ2250" s="32" t="s">
        <v>6772</v>
      </c>
      <c r="AK2250" s="32" t="s">
        <v>6770</v>
      </c>
      <c r="AL2250" s="32">
        <v>8</v>
      </c>
      <c r="AM2250" s="32">
        <v>93</v>
      </c>
      <c r="AN2250" s="32" t="s">
        <v>128</v>
      </c>
      <c r="AO2250" s="32" t="s">
        <v>129</v>
      </c>
      <c r="AP2250" s="32">
        <v>2021</v>
      </c>
      <c r="AQ2250" s="32" t="s">
        <v>130</v>
      </c>
      <c r="AR2250" s="32">
        <v>2022</v>
      </c>
      <c r="AS2250" s="32" t="s">
        <v>115</v>
      </c>
      <c r="AT2250" s="32" t="b">
        <v>0</v>
      </c>
      <c r="AU2250" s="32" t="s">
        <v>115</v>
      </c>
      <c r="AV2250" s="32" t="s">
        <v>115</v>
      </c>
      <c r="AW2250" s="32" t="s">
        <v>115</v>
      </c>
      <c r="AX2250" s="32" t="b">
        <v>0</v>
      </c>
      <c r="AY2250" s="32" t="s">
        <v>115</v>
      </c>
      <c r="AZ2250" s="110" t="s">
        <v>115</v>
      </c>
      <c r="BA2250" s="32" t="s">
        <v>115</v>
      </c>
      <c r="BB2250" s="32" t="s">
        <v>115</v>
      </c>
      <c r="BC2250" s="32" t="s">
        <v>115</v>
      </c>
      <c r="BD2250" s="32" t="s">
        <v>115</v>
      </c>
      <c r="BE2250" s="32" t="s">
        <v>115</v>
      </c>
      <c r="BF2250" s="110" t="s">
        <v>115</v>
      </c>
      <c r="BG2250" s="32" t="s">
        <v>131</v>
      </c>
      <c r="BH2250" s="32" t="s">
        <v>115</v>
      </c>
      <c r="BI2250" s="32" t="s">
        <v>195</v>
      </c>
      <c r="BJ2250" s="32">
        <v>2</v>
      </c>
      <c r="BK2250" s="110">
        <v>44501</v>
      </c>
      <c r="BL2250" s="110">
        <v>44561</v>
      </c>
      <c r="BM2250" s="110">
        <v>45645</v>
      </c>
      <c r="BN2250" s="32" t="s">
        <v>308</v>
      </c>
      <c r="BO2250" s="32" t="s">
        <v>115</v>
      </c>
      <c r="BP2250" s="32" t="b">
        <v>0</v>
      </c>
      <c r="BQ2250" s="116">
        <v>20700</v>
      </c>
      <c r="BR2250" s="32" t="s">
        <v>134</v>
      </c>
      <c r="BS2250" s="116">
        <v>3789.0722999999998</v>
      </c>
      <c r="BT2250" s="116">
        <v>3800.2242999999999</v>
      </c>
      <c r="BU2250" s="116">
        <v>875.66110000000003</v>
      </c>
      <c r="BV2250" s="116">
        <v>8.9581</v>
      </c>
      <c r="BW2250" s="116">
        <v>0</v>
      </c>
      <c r="BX2250" s="116">
        <v>2210.1345999999999</v>
      </c>
      <c r="BY2250" s="116">
        <v>705.47050000000002</v>
      </c>
      <c r="BZ2250" s="116">
        <v>0</v>
      </c>
      <c r="CA2250" s="116">
        <v>0</v>
      </c>
      <c r="CB2250" s="116">
        <v>0</v>
      </c>
      <c r="CC2250" s="116">
        <v>0</v>
      </c>
      <c r="CD2250" s="116">
        <v>0</v>
      </c>
      <c r="CE2250" s="116">
        <v>3094.7538</v>
      </c>
      <c r="CF2250" s="32" t="s">
        <v>135</v>
      </c>
      <c r="CG2250" s="32" t="s">
        <v>136</v>
      </c>
      <c r="CH2250" s="32" t="s">
        <v>156</v>
      </c>
      <c r="CI2250" s="116">
        <v>0</v>
      </c>
      <c r="CJ2250" s="116">
        <v>0</v>
      </c>
      <c r="CK2250" s="116">
        <v>0</v>
      </c>
      <c r="CL2250" s="116">
        <v>0</v>
      </c>
      <c r="CM2250" s="116">
        <v>0</v>
      </c>
      <c r="CN2250" s="116">
        <v>0</v>
      </c>
      <c r="CO2250" s="113">
        <v>0</v>
      </c>
      <c r="CP2250" s="32" t="s">
        <v>134</v>
      </c>
      <c r="CQ2250" s="32" t="s">
        <v>115</v>
      </c>
      <c r="CR2250" s="32" t="s">
        <v>134</v>
      </c>
      <c r="CS2250" s="32" t="s">
        <v>115</v>
      </c>
      <c r="CT2250" s="113">
        <v>0</v>
      </c>
      <c r="CU2250" s="113">
        <v>1</v>
      </c>
      <c r="CV2250" s="33" t="s">
        <v>1903</v>
      </c>
    </row>
    <row r="2251" spans="2:100">
      <c r="B2251" s="123">
        <v>2247</v>
      </c>
      <c r="C2251" s="124" t="s">
        <v>6773</v>
      </c>
      <c r="D2251" s="128"/>
      <c r="E2251" s="128"/>
      <c r="F2251" s="32" t="s">
        <v>6774</v>
      </c>
      <c r="G2251" s="32" t="s">
        <v>6775</v>
      </c>
      <c r="H2251" s="32" t="s">
        <v>1556</v>
      </c>
      <c r="I2251" s="32" t="s">
        <v>155</v>
      </c>
      <c r="J2251" s="32" t="s">
        <v>115</v>
      </c>
      <c r="K2251" s="32" t="s">
        <v>115</v>
      </c>
      <c r="L2251" s="32" t="s">
        <v>404</v>
      </c>
      <c r="M2251" s="32" t="s">
        <v>6745</v>
      </c>
      <c r="N2251" s="32" t="s">
        <v>115</v>
      </c>
      <c r="O2251" s="32" t="s">
        <v>115</v>
      </c>
      <c r="P2251" s="110">
        <v>45891</v>
      </c>
      <c r="Q2251" s="32" t="s">
        <v>115</v>
      </c>
      <c r="R2251" s="32" t="s">
        <v>220</v>
      </c>
      <c r="S2251" s="32" t="s">
        <v>121</v>
      </c>
      <c r="T2251" s="32" t="s">
        <v>115</v>
      </c>
      <c r="U2251" s="32" t="s">
        <v>502</v>
      </c>
      <c r="V2251" s="32" t="s">
        <v>2238</v>
      </c>
      <c r="W2251" s="32" t="s">
        <v>123</v>
      </c>
      <c r="X2251" s="32" t="s">
        <v>278</v>
      </c>
      <c r="Y2251" s="128"/>
      <c r="Z2251" s="119">
        <v>0.59999999999999898</v>
      </c>
      <c r="AA2251" s="119" t="s">
        <v>115</v>
      </c>
      <c r="AB2251" s="32" t="s">
        <v>1677</v>
      </c>
      <c r="AC2251" s="32" t="s">
        <v>115</v>
      </c>
      <c r="AD2251" s="32" t="s">
        <v>115</v>
      </c>
      <c r="AE2251" s="32" t="s">
        <v>115</v>
      </c>
      <c r="AF2251" s="32" t="s">
        <v>115</v>
      </c>
      <c r="AG2251" s="32">
        <v>5.1000500000000004</v>
      </c>
      <c r="AH2251" s="32" t="s">
        <v>127</v>
      </c>
      <c r="AI2251" s="32">
        <v>5548073</v>
      </c>
      <c r="AJ2251" s="32" t="s">
        <v>6776</v>
      </c>
      <c r="AK2251" s="32" t="s">
        <v>6773</v>
      </c>
      <c r="AL2251" s="32">
        <v>1</v>
      </c>
      <c r="AM2251" s="32">
        <v>93</v>
      </c>
      <c r="AN2251" s="32" t="s">
        <v>128</v>
      </c>
      <c r="AO2251" s="32" t="s">
        <v>129</v>
      </c>
      <c r="AP2251" s="32">
        <v>2023</v>
      </c>
      <c r="AQ2251" s="32" t="s">
        <v>130</v>
      </c>
      <c r="AR2251" s="32">
        <v>2024</v>
      </c>
      <c r="AS2251" s="32" t="s">
        <v>115</v>
      </c>
      <c r="AT2251" s="32" t="b">
        <v>0</v>
      </c>
      <c r="AU2251" s="32" t="s">
        <v>115</v>
      </c>
      <c r="AV2251" s="32" t="s">
        <v>115</v>
      </c>
      <c r="AW2251" s="32" t="s">
        <v>115</v>
      </c>
      <c r="AX2251" s="32" t="b">
        <v>0</v>
      </c>
      <c r="AY2251" s="32" t="s">
        <v>115</v>
      </c>
      <c r="AZ2251" s="110" t="s">
        <v>115</v>
      </c>
      <c r="BA2251" s="32" t="s">
        <v>115</v>
      </c>
      <c r="BB2251" s="32" t="s">
        <v>115</v>
      </c>
      <c r="BC2251" s="32" t="s">
        <v>115</v>
      </c>
      <c r="BD2251" s="32" t="s">
        <v>115</v>
      </c>
      <c r="BE2251" s="32" t="s">
        <v>115</v>
      </c>
      <c r="BF2251" s="110" t="s">
        <v>115</v>
      </c>
      <c r="BG2251" s="32" t="s">
        <v>131</v>
      </c>
      <c r="BH2251" s="32" t="s">
        <v>115</v>
      </c>
      <c r="BI2251" s="32" t="s">
        <v>195</v>
      </c>
      <c r="BJ2251" s="32">
        <v>2</v>
      </c>
      <c r="BK2251" s="110">
        <v>45201</v>
      </c>
      <c r="BL2251" s="110">
        <v>45657</v>
      </c>
      <c r="BM2251" s="110">
        <v>45754</v>
      </c>
      <c r="BN2251" s="32" t="s">
        <v>115</v>
      </c>
      <c r="BO2251" s="32" t="s">
        <v>115</v>
      </c>
      <c r="BP2251" s="32" t="b">
        <v>0</v>
      </c>
      <c r="BQ2251" s="116">
        <v>500</v>
      </c>
      <c r="BR2251" s="32" t="s">
        <v>134</v>
      </c>
      <c r="BS2251" s="116">
        <v>1894.3318999999999</v>
      </c>
      <c r="BT2251" s="116">
        <v>1903.9455</v>
      </c>
      <c r="BU2251" s="116">
        <v>0</v>
      </c>
      <c r="BV2251" s="116">
        <v>0</v>
      </c>
      <c r="BW2251" s="116">
        <v>0</v>
      </c>
      <c r="BX2251" s="116">
        <v>12.398400000000001</v>
      </c>
      <c r="BY2251" s="116">
        <v>1891.5471</v>
      </c>
      <c r="BZ2251" s="116">
        <v>0</v>
      </c>
      <c r="CA2251" s="116">
        <v>0</v>
      </c>
      <c r="CB2251" s="116">
        <v>0</v>
      </c>
      <c r="CC2251" s="116">
        <v>0</v>
      </c>
      <c r="CD2251" s="116">
        <v>0</v>
      </c>
      <c r="CE2251" s="116">
        <v>12.39839999999981</v>
      </c>
      <c r="CF2251" s="32" t="s">
        <v>135</v>
      </c>
      <c r="CG2251" s="32" t="s">
        <v>136</v>
      </c>
      <c r="CH2251" s="32" t="s">
        <v>263</v>
      </c>
      <c r="CI2251" s="116">
        <v>0</v>
      </c>
      <c r="CJ2251" s="116">
        <v>0</v>
      </c>
      <c r="CK2251" s="116">
        <v>0</v>
      </c>
      <c r="CL2251" s="116">
        <v>0</v>
      </c>
      <c r="CM2251" s="116">
        <v>8.7278599999999944</v>
      </c>
      <c r="CN2251" s="116">
        <v>1339.3175000000001</v>
      </c>
      <c r="CO2251" s="113">
        <v>0</v>
      </c>
      <c r="CP2251" s="32" t="s">
        <v>134</v>
      </c>
      <c r="CQ2251" s="32" t="s">
        <v>115</v>
      </c>
      <c r="CR2251" s="32" t="s">
        <v>134</v>
      </c>
      <c r="CS2251" s="32" t="s">
        <v>115</v>
      </c>
      <c r="CT2251" s="113">
        <v>1</v>
      </c>
      <c r="CU2251" s="113">
        <v>0</v>
      </c>
      <c r="CV2251" s="33" t="s">
        <v>1903</v>
      </c>
    </row>
    <row r="2252" spans="2:100">
      <c r="B2252" s="31">
        <v>2248</v>
      </c>
      <c r="C2252" s="32" t="s">
        <v>6777</v>
      </c>
      <c r="D2252" s="128"/>
      <c r="E2252" s="128"/>
      <c r="F2252" s="32" t="s">
        <v>6778</v>
      </c>
      <c r="G2252" s="32" t="s">
        <v>6779</v>
      </c>
      <c r="H2252" s="32" t="s">
        <v>117</v>
      </c>
      <c r="I2252" s="32" t="s">
        <v>155</v>
      </c>
      <c r="J2252" s="32" t="s">
        <v>115</v>
      </c>
      <c r="K2252" s="32" t="s">
        <v>115</v>
      </c>
      <c r="L2252" s="32" t="s">
        <v>404</v>
      </c>
      <c r="M2252" s="32" t="s">
        <v>6745</v>
      </c>
      <c r="N2252" s="32" t="s">
        <v>115</v>
      </c>
      <c r="O2252" s="32" t="s">
        <v>115</v>
      </c>
      <c r="P2252" s="110">
        <v>45079</v>
      </c>
      <c r="Q2252" s="32" t="s">
        <v>115</v>
      </c>
      <c r="R2252" s="32" t="s">
        <v>220</v>
      </c>
      <c r="S2252" s="32" t="s">
        <v>121</v>
      </c>
      <c r="T2252" s="32" t="s">
        <v>115</v>
      </c>
      <c r="U2252" s="32" t="s">
        <v>1574</v>
      </c>
      <c r="V2252" s="32" t="s">
        <v>1512</v>
      </c>
      <c r="W2252" s="32" t="s">
        <v>123</v>
      </c>
      <c r="X2252" s="32" t="s">
        <v>278</v>
      </c>
      <c r="Y2252" s="128"/>
      <c r="Z2252" s="119" t="s">
        <v>115</v>
      </c>
      <c r="AA2252" s="119" t="s">
        <v>115</v>
      </c>
      <c r="AB2252" s="32" t="s">
        <v>1842</v>
      </c>
      <c r="AC2252" s="32" t="s">
        <v>115</v>
      </c>
      <c r="AD2252" s="32" t="s">
        <v>115</v>
      </c>
      <c r="AE2252" s="32" t="s">
        <v>115</v>
      </c>
      <c r="AF2252" s="32" t="s">
        <v>115</v>
      </c>
      <c r="AG2252" s="32">
        <v>5.1000500000000004</v>
      </c>
      <c r="AH2252" s="32" t="s">
        <v>127</v>
      </c>
      <c r="AI2252" s="32">
        <v>5549441</v>
      </c>
      <c r="AJ2252" s="32" t="s">
        <v>6780</v>
      </c>
      <c r="AK2252" s="32" t="s">
        <v>6781</v>
      </c>
      <c r="AL2252" s="32">
        <v>2</v>
      </c>
      <c r="AM2252" s="32">
        <v>93</v>
      </c>
      <c r="AN2252" s="32" t="s">
        <v>128</v>
      </c>
      <c r="AO2252" s="32" t="s">
        <v>129</v>
      </c>
      <c r="AP2252" s="32">
        <v>2023</v>
      </c>
      <c r="AQ2252" s="32" t="s">
        <v>130</v>
      </c>
      <c r="AR2252" s="32">
        <v>2022</v>
      </c>
      <c r="AS2252" s="32" t="s">
        <v>115</v>
      </c>
      <c r="AT2252" s="32" t="b">
        <v>0</v>
      </c>
      <c r="AU2252" s="32" t="s">
        <v>115</v>
      </c>
      <c r="AV2252" s="32" t="s">
        <v>115</v>
      </c>
      <c r="AW2252" s="32" t="s">
        <v>115</v>
      </c>
      <c r="AX2252" s="32" t="b">
        <v>0</v>
      </c>
      <c r="AY2252" s="32" t="s">
        <v>115</v>
      </c>
      <c r="AZ2252" s="110" t="s">
        <v>115</v>
      </c>
      <c r="BA2252" s="32" t="s">
        <v>115</v>
      </c>
      <c r="BB2252" s="32" t="s">
        <v>115</v>
      </c>
      <c r="BC2252" s="32" t="s">
        <v>115</v>
      </c>
      <c r="BD2252" s="32" t="s">
        <v>115</v>
      </c>
      <c r="BE2252" s="32" t="s">
        <v>115</v>
      </c>
      <c r="BF2252" s="110" t="s">
        <v>115</v>
      </c>
      <c r="BG2252" s="32" t="s">
        <v>131</v>
      </c>
      <c r="BH2252" s="32" t="s">
        <v>115</v>
      </c>
      <c r="BI2252" s="32" t="s">
        <v>195</v>
      </c>
      <c r="BJ2252" s="32">
        <v>2</v>
      </c>
      <c r="BK2252" s="110">
        <v>45467</v>
      </c>
      <c r="BL2252" s="110">
        <v>45107</v>
      </c>
      <c r="BM2252" s="110">
        <v>45615</v>
      </c>
      <c r="BN2252" s="32" t="s">
        <v>245</v>
      </c>
      <c r="BO2252" s="32" t="s">
        <v>115</v>
      </c>
      <c r="BP2252" s="32" t="b">
        <v>1</v>
      </c>
      <c r="BQ2252" s="116">
        <v>7900</v>
      </c>
      <c r="BR2252" s="32" t="s">
        <v>134</v>
      </c>
      <c r="BS2252" s="116">
        <v>1377.9664</v>
      </c>
      <c r="BT2252" s="116">
        <v>4609.7938000000004</v>
      </c>
      <c r="BU2252" s="116">
        <v>0</v>
      </c>
      <c r="BV2252" s="116">
        <v>0.5746</v>
      </c>
      <c r="BW2252" s="116">
        <v>0</v>
      </c>
      <c r="BX2252" s="116">
        <v>620.74749999999995</v>
      </c>
      <c r="BY2252" s="116">
        <v>1496.4261000000001</v>
      </c>
      <c r="BZ2252" s="116">
        <v>0</v>
      </c>
      <c r="CA2252" s="116">
        <v>0</v>
      </c>
      <c r="CB2252" s="116">
        <v>0</v>
      </c>
      <c r="CC2252" s="116">
        <v>0</v>
      </c>
      <c r="CD2252" s="116">
        <v>0</v>
      </c>
      <c r="CE2252" s="116">
        <v>621.32209999999998</v>
      </c>
      <c r="CF2252" s="32" t="s">
        <v>135</v>
      </c>
      <c r="CG2252" s="32" t="s">
        <v>136</v>
      </c>
      <c r="CH2252" s="32" t="s">
        <v>1703</v>
      </c>
      <c r="CI2252" s="116">
        <v>0</v>
      </c>
      <c r="CJ2252" s="116">
        <v>0</v>
      </c>
      <c r="CK2252" s="116">
        <v>0</v>
      </c>
      <c r="CL2252" s="116">
        <v>0</v>
      </c>
      <c r="CM2252" s="116">
        <v>539.03797000000009</v>
      </c>
      <c r="CN2252" s="116">
        <v>1134.5588399999999</v>
      </c>
      <c r="CO2252" s="113">
        <v>0</v>
      </c>
      <c r="CP2252" s="32" t="s">
        <v>134</v>
      </c>
      <c r="CQ2252" s="32" t="s">
        <v>115</v>
      </c>
      <c r="CR2252" s="32" t="s">
        <v>134</v>
      </c>
      <c r="CS2252" s="32" t="s">
        <v>115</v>
      </c>
      <c r="CT2252" s="113">
        <v>0</v>
      </c>
      <c r="CU2252" s="113">
        <v>1</v>
      </c>
      <c r="CV2252" s="33" t="s">
        <v>1903</v>
      </c>
    </row>
    <row r="2253" spans="2:100">
      <c r="B2253" s="31">
        <v>2249</v>
      </c>
      <c r="C2253" s="32" t="s">
        <v>6781</v>
      </c>
      <c r="D2253" s="128"/>
      <c r="E2253" s="128"/>
      <c r="F2253" s="32" t="s">
        <v>6778</v>
      </c>
      <c r="G2253" s="32" t="s">
        <v>6779</v>
      </c>
      <c r="H2253" s="32" t="s">
        <v>1556</v>
      </c>
      <c r="I2253" s="32" t="s">
        <v>155</v>
      </c>
      <c r="J2253" s="32" t="s">
        <v>115</v>
      </c>
      <c r="K2253" s="32" t="s">
        <v>115</v>
      </c>
      <c r="L2253" s="32" t="s">
        <v>404</v>
      </c>
      <c r="M2253" s="32" t="s">
        <v>6745</v>
      </c>
      <c r="N2253" s="32" t="s">
        <v>115</v>
      </c>
      <c r="O2253" s="32" t="s">
        <v>115</v>
      </c>
      <c r="P2253" s="110">
        <v>45079</v>
      </c>
      <c r="Q2253" s="32">
        <v>47</v>
      </c>
      <c r="R2253" s="32" t="s">
        <v>220</v>
      </c>
      <c r="S2253" s="32" t="s">
        <v>121</v>
      </c>
      <c r="T2253" s="32" t="s">
        <v>115</v>
      </c>
      <c r="U2253" s="32" t="s">
        <v>1574</v>
      </c>
      <c r="V2253" s="32" t="s">
        <v>1512</v>
      </c>
      <c r="W2253" s="32" t="s">
        <v>123</v>
      </c>
      <c r="X2253" s="32" t="s">
        <v>278</v>
      </c>
      <c r="Y2253" s="128"/>
      <c r="Z2253" s="119">
        <v>0.9</v>
      </c>
      <c r="AA2253" s="119" t="s">
        <v>115</v>
      </c>
      <c r="AB2253" s="32" t="s">
        <v>1842</v>
      </c>
      <c r="AC2253" s="32" t="s">
        <v>115</v>
      </c>
      <c r="AD2253" s="32" t="s">
        <v>115</v>
      </c>
      <c r="AE2253" s="32" t="s">
        <v>115</v>
      </c>
      <c r="AF2253" s="32" t="s">
        <v>115</v>
      </c>
      <c r="AG2253" s="32">
        <v>5.1000500000000004</v>
      </c>
      <c r="AH2253" s="32" t="s">
        <v>127</v>
      </c>
      <c r="AI2253" s="32">
        <v>5548785</v>
      </c>
      <c r="AJ2253" s="32" t="s">
        <v>6780</v>
      </c>
      <c r="AK2253" s="32" t="s">
        <v>6781</v>
      </c>
      <c r="AL2253" s="32">
        <v>2</v>
      </c>
      <c r="AM2253" s="32">
        <v>93</v>
      </c>
      <c r="AN2253" s="32" t="s">
        <v>128</v>
      </c>
      <c r="AO2253" s="32" t="s">
        <v>129</v>
      </c>
      <c r="AP2253" s="32">
        <v>2023</v>
      </c>
      <c r="AQ2253" s="32" t="s">
        <v>130</v>
      </c>
      <c r="AR2253" s="32">
        <v>2022</v>
      </c>
      <c r="AS2253" s="32" t="s">
        <v>115</v>
      </c>
      <c r="AT2253" s="32" t="b">
        <v>0</v>
      </c>
      <c r="AU2253" s="32" t="s">
        <v>115</v>
      </c>
      <c r="AV2253" s="32" t="s">
        <v>115</v>
      </c>
      <c r="AW2253" s="32" t="s">
        <v>115</v>
      </c>
      <c r="AX2253" s="32" t="b">
        <v>0</v>
      </c>
      <c r="AY2253" s="32" t="s">
        <v>115</v>
      </c>
      <c r="AZ2253" s="110" t="s">
        <v>115</v>
      </c>
      <c r="BA2253" s="32" t="s">
        <v>115</v>
      </c>
      <c r="BB2253" s="32" t="s">
        <v>115</v>
      </c>
      <c r="BC2253" s="32" t="s">
        <v>115</v>
      </c>
      <c r="BD2253" s="32" t="s">
        <v>115</v>
      </c>
      <c r="BE2253" s="32" t="s">
        <v>115</v>
      </c>
      <c r="BF2253" s="110" t="s">
        <v>115</v>
      </c>
      <c r="BG2253" s="32" t="s">
        <v>131</v>
      </c>
      <c r="BH2253" s="32" t="s">
        <v>115</v>
      </c>
      <c r="BI2253" s="32" t="s">
        <v>195</v>
      </c>
      <c r="BJ2253" s="32">
        <v>2</v>
      </c>
      <c r="BK2253" s="110">
        <v>45152</v>
      </c>
      <c r="BL2253" s="110">
        <v>45107</v>
      </c>
      <c r="BM2253" s="110">
        <v>45170</v>
      </c>
      <c r="BN2253" s="32" t="s">
        <v>115</v>
      </c>
      <c r="BO2253" s="32" t="s">
        <v>115</v>
      </c>
      <c r="BP2253" s="32" t="b">
        <v>0</v>
      </c>
      <c r="BQ2253" s="116">
        <v>7900</v>
      </c>
      <c r="BR2253" s="32" t="s">
        <v>134</v>
      </c>
      <c r="BS2253" s="116">
        <v>49.069600000000001</v>
      </c>
      <c r="BT2253" s="116">
        <v>49.069600000000001</v>
      </c>
      <c r="BU2253" s="116">
        <v>0</v>
      </c>
      <c r="BV2253" s="116">
        <v>48.668100000000003</v>
      </c>
      <c r="BW2253" s="116">
        <v>0</v>
      </c>
      <c r="BX2253" s="116">
        <v>0</v>
      </c>
      <c r="BY2253" s="116">
        <v>0.40150000000000002</v>
      </c>
      <c r="BZ2253" s="116">
        <v>0</v>
      </c>
      <c r="CA2253" s="116">
        <v>0</v>
      </c>
      <c r="CB2253" s="116">
        <v>0</v>
      </c>
      <c r="CC2253" s="116">
        <v>0</v>
      </c>
      <c r="CD2253" s="116">
        <v>0</v>
      </c>
      <c r="CE2253" s="116">
        <v>48.668100000000003</v>
      </c>
      <c r="CF2253" s="32" t="s">
        <v>135</v>
      </c>
      <c r="CG2253" s="32" t="s">
        <v>136</v>
      </c>
      <c r="CH2253" s="32" t="s">
        <v>272</v>
      </c>
      <c r="CI2253" s="116">
        <v>0</v>
      </c>
      <c r="CJ2253" s="116">
        <v>0</v>
      </c>
      <c r="CK2253" s="116">
        <v>15.72339</v>
      </c>
      <c r="CL2253" s="116">
        <v>-15.72339</v>
      </c>
      <c r="CM2253" s="116">
        <v>0</v>
      </c>
      <c r="CN2253" s="116">
        <v>0</v>
      </c>
      <c r="CO2253" s="113">
        <v>0</v>
      </c>
      <c r="CP2253" s="32" t="s">
        <v>134</v>
      </c>
      <c r="CQ2253" s="32" t="s">
        <v>115</v>
      </c>
      <c r="CR2253" s="32" t="s">
        <v>134</v>
      </c>
      <c r="CS2253" s="32" t="s">
        <v>115</v>
      </c>
      <c r="CT2253" s="113">
        <v>0</v>
      </c>
      <c r="CU2253" s="113">
        <v>1</v>
      </c>
      <c r="CV2253" s="33" t="s">
        <v>1903</v>
      </c>
    </row>
    <row r="2254" spans="2:100">
      <c r="B2254" s="31">
        <v>2250</v>
      </c>
      <c r="C2254" s="32" t="s">
        <v>6782</v>
      </c>
      <c r="D2254" s="128"/>
      <c r="E2254" s="128"/>
      <c r="F2254" s="32" t="s">
        <v>115</v>
      </c>
      <c r="G2254" s="32" t="s">
        <v>6783</v>
      </c>
      <c r="H2254" s="32" t="s">
        <v>1944</v>
      </c>
      <c r="I2254" s="32" t="s">
        <v>189</v>
      </c>
      <c r="J2254" s="32" t="s">
        <v>115</v>
      </c>
      <c r="K2254" s="32" t="s">
        <v>115</v>
      </c>
      <c r="L2254" s="32" t="s">
        <v>404</v>
      </c>
      <c r="M2254" s="32" t="s">
        <v>6784</v>
      </c>
      <c r="N2254" s="32" t="s">
        <v>115</v>
      </c>
      <c r="O2254" s="32" t="s">
        <v>115</v>
      </c>
      <c r="P2254" s="110" t="s">
        <v>115</v>
      </c>
      <c r="Q2254" s="32" t="s">
        <v>115</v>
      </c>
      <c r="R2254" s="32" t="s">
        <v>115</v>
      </c>
      <c r="S2254" s="32" t="s">
        <v>121</v>
      </c>
      <c r="T2254" s="32" t="s">
        <v>115</v>
      </c>
      <c r="U2254" s="32" t="s">
        <v>4920</v>
      </c>
      <c r="V2254" s="32" t="s">
        <v>1512</v>
      </c>
      <c r="W2254" s="32" t="b">
        <v>0</v>
      </c>
      <c r="X2254" s="32" t="s">
        <v>115</v>
      </c>
      <c r="Y2254" s="128"/>
      <c r="Z2254" s="119" t="s">
        <v>115</v>
      </c>
      <c r="AA2254" s="119" t="s">
        <v>115</v>
      </c>
      <c r="AB2254" s="32" t="s">
        <v>115</v>
      </c>
      <c r="AC2254" s="32" t="s">
        <v>115</v>
      </c>
      <c r="AD2254" s="32" t="s">
        <v>115</v>
      </c>
      <c r="AE2254" s="32" t="s">
        <v>115</v>
      </c>
      <c r="AF2254" s="32" t="s">
        <v>115</v>
      </c>
      <c r="AG2254" s="32">
        <v>4.0120300000000002</v>
      </c>
      <c r="AH2254" s="32" t="s">
        <v>409</v>
      </c>
      <c r="AI2254" s="32" t="s">
        <v>6785</v>
      </c>
      <c r="AJ2254" s="32" t="s">
        <v>115</v>
      </c>
      <c r="AK2254" s="32" t="s">
        <v>115</v>
      </c>
      <c r="AL2254" s="32" t="s">
        <v>115</v>
      </c>
      <c r="AM2254" s="32">
        <v>93</v>
      </c>
      <c r="AN2254" s="32" t="s">
        <v>128</v>
      </c>
      <c r="AO2254" s="32" t="s">
        <v>129</v>
      </c>
      <c r="AP2254" s="32" t="s">
        <v>115</v>
      </c>
      <c r="AQ2254" s="32" t="s">
        <v>130</v>
      </c>
      <c r="AR2254" s="32">
        <v>2024</v>
      </c>
      <c r="AS2254" s="32" t="s">
        <v>115</v>
      </c>
      <c r="AT2254" s="32" t="b">
        <v>0</v>
      </c>
      <c r="AU2254" s="32" t="s">
        <v>115</v>
      </c>
      <c r="AV2254" s="32" t="s">
        <v>115</v>
      </c>
      <c r="AW2254" s="32" t="s">
        <v>115</v>
      </c>
      <c r="AX2254" s="32" t="b">
        <v>0</v>
      </c>
      <c r="AY2254" s="32" t="s">
        <v>115</v>
      </c>
      <c r="AZ2254" s="110" t="s">
        <v>115</v>
      </c>
      <c r="BA2254" s="32" t="s">
        <v>115</v>
      </c>
      <c r="BB2254" s="32" t="s">
        <v>115</v>
      </c>
      <c r="BC2254" s="32" t="s">
        <v>115</v>
      </c>
      <c r="BD2254" s="32" t="s">
        <v>115</v>
      </c>
      <c r="BE2254" s="32" t="s">
        <v>115</v>
      </c>
      <c r="BF2254" s="110" t="s">
        <v>115</v>
      </c>
      <c r="BG2254" s="32" t="s">
        <v>131</v>
      </c>
      <c r="BH2254" s="32" t="s">
        <v>115</v>
      </c>
      <c r="BI2254" s="32" t="s">
        <v>162</v>
      </c>
      <c r="BJ2254" s="32">
        <v>5</v>
      </c>
      <c r="BK2254" s="110" t="s">
        <v>115</v>
      </c>
      <c r="BL2254" s="110" t="s">
        <v>115</v>
      </c>
      <c r="BM2254" s="110" t="s">
        <v>133</v>
      </c>
      <c r="BN2254" s="32" t="s">
        <v>115</v>
      </c>
      <c r="BO2254" s="32" t="s">
        <v>115</v>
      </c>
      <c r="BP2254" s="32" t="b">
        <v>0</v>
      </c>
      <c r="BQ2254" s="116" t="s">
        <v>115</v>
      </c>
      <c r="BR2254" s="32" t="s">
        <v>134</v>
      </c>
      <c r="BS2254" s="116">
        <v>0</v>
      </c>
      <c r="BT2254" s="116">
        <v>7400</v>
      </c>
      <c r="BU2254" s="116">
        <v>0</v>
      </c>
      <c r="BV2254" s="116">
        <v>0</v>
      </c>
      <c r="BW2254" s="116">
        <v>0</v>
      </c>
      <c r="BX2254" s="116">
        <v>0</v>
      </c>
      <c r="BY2254" s="116">
        <v>0</v>
      </c>
      <c r="BZ2254" s="116">
        <v>300</v>
      </c>
      <c r="CA2254" s="116">
        <v>300</v>
      </c>
      <c r="CB2254" s="116">
        <v>300</v>
      </c>
      <c r="CC2254" s="116">
        <v>1500</v>
      </c>
      <c r="CD2254" s="116">
        <v>2000</v>
      </c>
      <c r="CE2254" s="116">
        <v>0</v>
      </c>
      <c r="CF2254" s="32" t="s">
        <v>135</v>
      </c>
      <c r="CG2254" s="32" t="s">
        <v>136</v>
      </c>
      <c r="CH2254" s="32" t="s">
        <v>115</v>
      </c>
      <c r="CI2254" s="116">
        <v>0</v>
      </c>
      <c r="CJ2254" s="116">
        <v>0</v>
      </c>
      <c r="CK2254" s="116">
        <v>0</v>
      </c>
      <c r="CL2254" s="116">
        <v>0</v>
      </c>
      <c r="CM2254" s="116">
        <v>0</v>
      </c>
      <c r="CN2254" s="116">
        <v>0</v>
      </c>
      <c r="CO2254" s="113">
        <v>0</v>
      </c>
      <c r="CP2254" s="32" t="s">
        <v>134</v>
      </c>
      <c r="CQ2254" s="32" t="s">
        <v>115</v>
      </c>
      <c r="CR2254" s="32" t="s">
        <v>134</v>
      </c>
      <c r="CS2254" s="32" t="s">
        <v>115</v>
      </c>
      <c r="CT2254" s="113">
        <v>0.3427</v>
      </c>
      <c r="CU2254" s="113">
        <v>0.6573</v>
      </c>
      <c r="CV2254" s="33" t="s">
        <v>4836</v>
      </c>
    </row>
    <row r="2255" spans="2:100">
      <c r="B2255" s="31">
        <v>2251</v>
      </c>
      <c r="C2255" s="32" t="s">
        <v>6786</v>
      </c>
      <c r="D2255" s="128"/>
      <c r="E2255" s="128"/>
      <c r="F2255" s="32" t="s">
        <v>115</v>
      </c>
      <c r="G2255" s="32" t="s">
        <v>6787</v>
      </c>
      <c r="H2255" s="32" t="s">
        <v>1944</v>
      </c>
      <c r="I2255" s="32" t="s">
        <v>189</v>
      </c>
      <c r="J2255" s="32" t="s">
        <v>115</v>
      </c>
      <c r="K2255" s="32" t="s">
        <v>115</v>
      </c>
      <c r="L2255" s="32" t="s">
        <v>404</v>
      </c>
      <c r="M2255" s="32" t="s">
        <v>6784</v>
      </c>
      <c r="N2255" s="32" t="s">
        <v>115</v>
      </c>
      <c r="O2255" s="32" t="s">
        <v>115</v>
      </c>
      <c r="P2255" s="110" t="s">
        <v>115</v>
      </c>
      <c r="Q2255" s="32" t="s">
        <v>115</v>
      </c>
      <c r="R2255" s="32" t="s">
        <v>115</v>
      </c>
      <c r="S2255" s="32" t="s">
        <v>121</v>
      </c>
      <c r="T2255" s="32" t="s">
        <v>115</v>
      </c>
      <c r="U2255" s="32" t="s">
        <v>214</v>
      </c>
      <c r="V2255" s="32" t="s">
        <v>122</v>
      </c>
      <c r="W2255" s="32" t="b">
        <v>0</v>
      </c>
      <c r="X2255" s="32" t="s">
        <v>115</v>
      </c>
      <c r="Y2255" s="128"/>
      <c r="Z2255" s="119" t="s">
        <v>115</v>
      </c>
      <c r="AA2255" s="119" t="s">
        <v>115</v>
      </c>
      <c r="AB2255" s="32" t="s">
        <v>115</v>
      </c>
      <c r="AC2255" s="32" t="s">
        <v>115</v>
      </c>
      <c r="AD2255" s="32" t="s">
        <v>115</v>
      </c>
      <c r="AE2255" s="32" t="s">
        <v>115</v>
      </c>
      <c r="AF2255" s="32" t="s">
        <v>115</v>
      </c>
      <c r="AG2255" s="32">
        <v>4.0120300000000002</v>
      </c>
      <c r="AH2255" s="32" t="s">
        <v>409</v>
      </c>
      <c r="AI2255" s="32" t="s">
        <v>6788</v>
      </c>
      <c r="AJ2255" s="32" t="s">
        <v>115</v>
      </c>
      <c r="AK2255" s="32" t="s">
        <v>115</v>
      </c>
      <c r="AL2255" s="32" t="s">
        <v>115</v>
      </c>
      <c r="AM2255" s="32">
        <v>93</v>
      </c>
      <c r="AN2255" s="32" t="s">
        <v>128</v>
      </c>
      <c r="AO2255" s="32" t="s">
        <v>129</v>
      </c>
      <c r="AP2255" s="32" t="s">
        <v>115</v>
      </c>
      <c r="AQ2255" s="32" t="s">
        <v>130</v>
      </c>
      <c r="AR2255" s="32">
        <v>2024</v>
      </c>
      <c r="AS2255" s="32" t="s">
        <v>115</v>
      </c>
      <c r="AT2255" s="32" t="b">
        <v>0</v>
      </c>
      <c r="AU2255" s="32" t="s">
        <v>115</v>
      </c>
      <c r="AV2255" s="32" t="s">
        <v>115</v>
      </c>
      <c r="AW2255" s="32" t="s">
        <v>115</v>
      </c>
      <c r="AX2255" s="32" t="b">
        <v>0</v>
      </c>
      <c r="AY2255" s="32" t="s">
        <v>115</v>
      </c>
      <c r="AZ2255" s="110" t="s">
        <v>115</v>
      </c>
      <c r="BA2255" s="32" t="s">
        <v>115</v>
      </c>
      <c r="BB2255" s="32" t="s">
        <v>115</v>
      </c>
      <c r="BC2255" s="32" t="s">
        <v>115</v>
      </c>
      <c r="BD2255" s="32" t="s">
        <v>115</v>
      </c>
      <c r="BE2255" s="32" t="s">
        <v>115</v>
      </c>
      <c r="BF2255" s="110" t="s">
        <v>115</v>
      </c>
      <c r="BG2255" s="32" t="s">
        <v>131</v>
      </c>
      <c r="BH2255" s="32" t="s">
        <v>115</v>
      </c>
      <c r="BI2255" s="32" t="s">
        <v>162</v>
      </c>
      <c r="BJ2255" s="32">
        <v>5</v>
      </c>
      <c r="BK2255" s="110" t="s">
        <v>115</v>
      </c>
      <c r="BL2255" s="110" t="s">
        <v>115</v>
      </c>
      <c r="BM2255" s="110" t="s">
        <v>133</v>
      </c>
      <c r="BN2255" s="32" t="s">
        <v>115</v>
      </c>
      <c r="BO2255" s="32" t="s">
        <v>115</v>
      </c>
      <c r="BP2255" s="32" t="b">
        <v>0</v>
      </c>
      <c r="BQ2255" s="116" t="s">
        <v>115</v>
      </c>
      <c r="BR2255" s="32" t="s">
        <v>134</v>
      </c>
      <c r="BS2255" s="116">
        <v>0</v>
      </c>
      <c r="BT2255" s="116">
        <v>8750</v>
      </c>
      <c r="BU2255" s="116">
        <v>0</v>
      </c>
      <c r="BV2255" s="116">
        <v>0</v>
      </c>
      <c r="BW2255" s="116">
        <v>0</v>
      </c>
      <c r="BX2255" s="116">
        <v>0</v>
      </c>
      <c r="BY2255" s="116">
        <v>0</v>
      </c>
      <c r="BZ2255" s="116">
        <v>750</v>
      </c>
      <c r="CA2255" s="116">
        <v>750</v>
      </c>
      <c r="CB2255" s="116">
        <v>750</v>
      </c>
      <c r="CC2255" s="116">
        <v>1500</v>
      </c>
      <c r="CD2255" s="116">
        <v>2000</v>
      </c>
      <c r="CE2255" s="116">
        <v>0</v>
      </c>
      <c r="CF2255" s="32" t="s">
        <v>135</v>
      </c>
      <c r="CG2255" s="32" t="s">
        <v>136</v>
      </c>
      <c r="CH2255" s="32" t="s">
        <v>115</v>
      </c>
      <c r="CI2255" s="116">
        <v>0</v>
      </c>
      <c r="CJ2255" s="116">
        <v>0</v>
      </c>
      <c r="CK2255" s="116">
        <v>0</v>
      </c>
      <c r="CL2255" s="116">
        <v>0</v>
      </c>
      <c r="CM2255" s="116">
        <v>0</v>
      </c>
      <c r="CN2255" s="116">
        <v>0</v>
      </c>
      <c r="CO2255" s="113">
        <v>0</v>
      </c>
      <c r="CP2255" s="32" t="s">
        <v>134</v>
      </c>
      <c r="CQ2255" s="32" t="s">
        <v>115</v>
      </c>
      <c r="CR2255" s="32" t="s">
        <v>134</v>
      </c>
      <c r="CS2255" s="32" t="s">
        <v>115</v>
      </c>
      <c r="CT2255" s="113">
        <v>0.3427</v>
      </c>
      <c r="CU2255" s="113">
        <v>0.6573</v>
      </c>
      <c r="CV2255" s="33" t="s">
        <v>4836</v>
      </c>
    </row>
    <row r="2256" spans="2:100">
      <c r="B2256" s="31">
        <v>2252</v>
      </c>
      <c r="C2256" s="32" t="s">
        <v>6789</v>
      </c>
      <c r="D2256" s="128"/>
      <c r="E2256" s="128"/>
      <c r="F2256" s="32" t="s">
        <v>115</v>
      </c>
      <c r="G2256" s="32" t="s">
        <v>6790</v>
      </c>
      <c r="H2256" s="32" t="s">
        <v>1944</v>
      </c>
      <c r="I2256" s="32" t="s">
        <v>189</v>
      </c>
      <c r="J2256" s="32" t="s">
        <v>115</v>
      </c>
      <c r="K2256" s="32" t="s">
        <v>115</v>
      </c>
      <c r="L2256" s="32" t="s">
        <v>404</v>
      </c>
      <c r="M2256" s="32" t="s">
        <v>6784</v>
      </c>
      <c r="N2256" s="32" t="s">
        <v>115</v>
      </c>
      <c r="O2256" s="32" t="s">
        <v>115</v>
      </c>
      <c r="P2256" s="110" t="s">
        <v>115</v>
      </c>
      <c r="Q2256" s="32" t="s">
        <v>115</v>
      </c>
      <c r="R2256" s="32" t="s">
        <v>115</v>
      </c>
      <c r="S2256" s="32" t="s">
        <v>121</v>
      </c>
      <c r="T2256" s="32" t="s">
        <v>115</v>
      </c>
      <c r="U2256" s="32" t="s">
        <v>115</v>
      </c>
      <c r="V2256" s="32" t="s">
        <v>1512</v>
      </c>
      <c r="W2256" s="32" t="s">
        <v>123</v>
      </c>
      <c r="X2256" s="32" t="s">
        <v>115</v>
      </c>
      <c r="Y2256" s="128"/>
      <c r="Z2256" s="119" t="s">
        <v>115</v>
      </c>
      <c r="AA2256" s="119" t="s">
        <v>115</v>
      </c>
      <c r="AB2256" s="32" t="s">
        <v>1643</v>
      </c>
      <c r="AC2256" s="32" t="s">
        <v>115</v>
      </c>
      <c r="AD2256" s="32" t="s">
        <v>4756</v>
      </c>
      <c r="AE2256" s="32" t="s">
        <v>115</v>
      </c>
      <c r="AF2256" s="32" t="s">
        <v>6791</v>
      </c>
      <c r="AG2256" s="32" t="s">
        <v>1921</v>
      </c>
      <c r="AH2256" s="32" t="s">
        <v>422</v>
      </c>
      <c r="AI2256" s="32">
        <v>5506219</v>
      </c>
      <c r="AJ2256" s="32" t="s">
        <v>115</v>
      </c>
      <c r="AK2256" s="32" t="s">
        <v>115</v>
      </c>
      <c r="AL2256" s="32" t="s">
        <v>115</v>
      </c>
      <c r="AM2256" s="32">
        <v>93</v>
      </c>
      <c r="AN2256" s="32" t="s">
        <v>128</v>
      </c>
      <c r="AO2256" s="32" t="s">
        <v>129</v>
      </c>
      <c r="AP2256" s="32" t="s">
        <v>115</v>
      </c>
      <c r="AQ2256" s="32" t="s">
        <v>130</v>
      </c>
      <c r="AR2256" s="32">
        <v>2014</v>
      </c>
      <c r="AS2256" s="32" t="s">
        <v>115</v>
      </c>
      <c r="AT2256" s="32" t="b">
        <v>0</v>
      </c>
      <c r="AU2256" s="32" t="s">
        <v>115</v>
      </c>
      <c r="AV2256" s="32" t="s">
        <v>115</v>
      </c>
      <c r="AW2256" s="32" t="s">
        <v>115</v>
      </c>
      <c r="AX2256" s="32" t="b">
        <v>0</v>
      </c>
      <c r="AY2256" s="32" t="s">
        <v>115</v>
      </c>
      <c r="AZ2256" s="110" t="s">
        <v>115</v>
      </c>
      <c r="BA2256" s="32" t="s">
        <v>115</v>
      </c>
      <c r="BB2256" s="32" t="s">
        <v>115</v>
      </c>
      <c r="BC2256" s="32" t="s">
        <v>115</v>
      </c>
      <c r="BD2256" s="32" t="s">
        <v>115</v>
      </c>
      <c r="BE2256" s="32" t="s">
        <v>115</v>
      </c>
      <c r="BF2256" s="110" t="s">
        <v>115</v>
      </c>
      <c r="BG2256" s="32" t="s">
        <v>131</v>
      </c>
      <c r="BH2256" s="32" t="s">
        <v>115</v>
      </c>
      <c r="BI2256" s="32" t="s">
        <v>132</v>
      </c>
      <c r="BJ2256" s="32" t="s">
        <v>115</v>
      </c>
      <c r="BK2256" s="110" t="s">
        <v>115</v>
      </c>
      <c r="BL2256" s="110" t="s">
        <v>115</v>
      </c>
      <c r="BM2256" s="110" t="s">
        <v>133</v>
      </c>
      <c r="BN2256" s="32" t="s">
        <v>115</v>
      </c>
      <c r="BO2256" s="32" t="s">
        <v>115</v>
      </c>
      <c r="BP2256" s="32" t="b">
        <v>1</v>
      </c>
      <c r="BQ2256" s="116" t="s">
        <v>115</v>
      </c>
      <c r="BR2256" s="32" t="s">
        <v>134</v>
      </c>
      <c r="BS2256" s="116">
        <v>19920.386999999999</v>
      </c>
      <c r="BT2256" s="116">
        <v>19920.386999999999</v>
      </c>
      <c r="BU2256" s="116">
        <v>689.08519999999999</v>
      </c>
      <c r="BV2256" s="116">
        <v>2996.1080999999999</v>
      </c>
      <c r="BW2256" s="116">
        <v>134.49299999999999</v>
      </c>
      <c r="BX2256" s="116">
        <v>123.6739</v>
      </c>
      <c r="BY2256" s="116">
        <v>573.3383</v>
      </c>
      <c r="BZ2256" s="116">
        <v>0</v>
      </c>
      <c r="CA2256" s="116">
        <v>0</v>
      </c>
      <c r="CB2256" s="116">
        <v>0</v>
      </c>
      <c r="CC2256" s="116">
        <v>0</v>
      </c>
      <c r="CD2256" s="116">
        <v>0</v>
      </c>
      <c r="CE2256" s="116">
        <v>19347.048699999999</v>
      </c>
      <c r="CF2256" s="32" t="s">
        <v>135</v>
      </c>
      <c r="CG2256" s="32" t="s">
        <v>136</v>
      </c>
      <c r="CH2256" s="32" t="s">
        <v>380</v>
      </c>
      <c r="CI2256" s="116">
        <v>0</v>
      </c>
      <c r="CJ2256" s="116">
        <v>600.46122000000003</v>
      </c>
      <c r="CK2256" s="116">
        <v>2731.7592800000002</v>
      </c>
      <c r="CL2256" s="116">
        <v>-263.59552000000002</v>
      </c>
      <c r="CM2256" s="116">
        <v>63.161730000000013</v>
      </c>
      <c r="CN2256" s="116">
        <v>578.93134000000009</v>
      </c>
      <c r="CO2256" s="113">
        <v>0</v>
      </c>
      <c r="CP2256" s="32" t="s">
        <v>134</v>
      </c>
      <c r="CQ2256" s="32" t="s">
        <v>115</v>
      </c>
      <c r="CR2256" s="32" t="s">
        <v>134</v>
      </c>
      <c r="CS2256" s="32" t="s">
        <v>115</v>
      </c>
      <c r="CT2256" s="113">
        <v>1</v>
      </c>
      <c r="CU2256" s="113">
        <v>0</v>
      </c>
      <c r="CV2256" s="33" t="s">
        <v>4836</v>
      </c>
    </row>
    <row r="2257" spans="2:100">
      <c r="B2257" s="31">
        <v>2253</v>
      </c>
      <c r="C2257" s="32" t="s">
        <v>6792</v>
      </c>
      <c r="D2257" s="128"/>
      <c r="E2257" s="128"/>
      <c r="F2257" s="32" t="s">
        <v>115</v>
      </c>
      <c r="G2257" s="32" t="s">
        <v>6793</v>
      </c>
      <c r="H2257" s="32" t="s">
        <v>1944</v>
      </c>
      <c r="I2257" s="32" t="s">
        <v>189</v>
      </c>
      <c r="J2257" s="32" t="s">
        <v>115</v>
      </c>
      <c r="K2257" s="32" t="s">
        <v>115</v>
      </c>
      <c r="L2257" s="32" t="s">
        <v>404</v>
      </c>
      <c r="M2257" s="32" t="s">
        <v>6784</v>
      </c>
      <c r="N2257" s="32" t="s">
        <v>115</v>
      </c>
      <c r="O2257" s="32" t="s">
        <v>115</v>
      </c>
      <c r="P2257" s="110" t="s">
        <v>115</v>
      </c>
      <c r="Q2257" s="32" t="s">
        <v>115</v>
      </c>
      <c r="R2257" s="32" t="s">
        <v>115</v>
      </c>
      <c r="S2257" s="32" t="s">
        <v>121</v>
      </c>
      <c r="T2257" s="32" t="s">
        <v>115</v>
      </c>
      <c r="U2257" s="32" t="s">
        <v>115</v>
      </c>
      <c r="V2257" s="32" t="s">
        <v>1512</v>
      </c>
      <c r="W2257" s="32" t="s">
        <v>123</v>
      </c>
      <c r="X2257" s="32" t="s">
        <v>2076</v>
      </c>
      <c r="Y2257" s="128"/>
      <c r="Z2257" s="119" t="s">
        <v>115</v>
      </c>
      <c r="AA2257" s="119" t="s">
        <v>115</v>
      </c>
      <c r="AB2257" s="32" t="s">
        <v>1643</v>
      </c>
      <c r="AC2257" s="32" t="s">
        <v>115</v>
      </c>
      <c r="AD2257" s="32" t="s">
        <v>6716</v>
      </c>
      <c r="AE2257" s="32" t="s">
        <v>115</v>
      </c>
      <c r="AF2257" s="32" t="s">
        <v>6794</v>
      </c>
      <c r="AG2257" s="32" t="s">
        <v>115</v>
      </c>
      <c r="AH2257" s="32" t="s">
        <v>115</v>
      </c>
      <c r="AI2257" s="32">
        <v>5510403</v>
      </c>
      <c r="AJ2257" s="32" t="s">
        <v>115</v>
      </c>
      <c r="AK2257" s="32" t="s">
        <v>115</v>
      </c>
      <c r="AL2257" s="32" t="s">
        <v>115</v>
      </c>
      <c r="AM2257" s="32">
        <v>93</v>
      </c>
      <c r="AN2257" s="32" t="s">
        <v>128</v>
      </c>
      <c r="AO2257" s="32" t="s">
        <v>129</v>
      </c>
      <c r="AP2257" s="32" t="s">
        <v>115</v>
      </c>
      <c r="AQ2257" s="32" t="s">
        <v>130</v>
      </c>
      <c r="AR2257" s="32">
        <v>2014</v>
      </c>
      <c r="AS2257" s="32" t="s">
        <v>115</v>
      </c>
      <c r="AT2257" s="32" t="b">
        <v>0</v>
      </c>
      <c r="AU2257" s="32" t="s">
        <v>115</v>
      </c>
      <c r="AV2257" s="32" t="s">
        <v>115</v>
      </c>
      <c r="AW2257" s="32" t="s">
        <v>115</v>
      </c>
      <c r="AX2257" s="32" t="b">
        <v>0</v>
      </c>
      <c r="AY2257" s="32" t="s">
        <v>115</v>
      </c>
      <c r="AZ2257" s="110" t="s">
        <v>115</v>
      </c>
      <c r="BA2257" s="32" t="s">
        <v>115</v>
      </c>
      <c r="BB2257" s="32" t="s">
        <v>115</v>
      </c>
      <c r="BC2257" s="32" t="s">
        <v>115</v>
      </c>
      <c r="BD2257" s="32" t="s">
        <v>115</v>
      </c>
      <c r="BE2257" s="32" t="s">
        <v>115</v>
      </c>
      <c r="BF2257" s="110" t="s">
        <v>115</v>
      </c>
      <c r="BG2257" s="32" t="s">
        <v>131</v>
      </c>
      <c r="BH2257" s="32" t="s">
        <v>115</v>
      </c>
      <c r="BI2257" s="32" t="s">
        <v>132</v>
      </c>
      <c r="BJ2257" s="32" t="s">
        <v>115</v>
      </c>
      <c r="BK2257" s="110" t="s">
        <v>115</v>
      </c>
      <c r="BL2257" s="110" t="s">
        <v>115</v>
      </c>
      <c r="BM2257" s="110" t="s">
        <v>133</v>
      </c>
      <c r="BN2257" s="32" t="s">
        <v>115</v>
      </c>
      <c r="BO2257" s="32" t="s">
        <v>115</v>
      </c>
      <c r="BP2257" s="32" t="b">
        <v>0</v>
      </c>
      <c r="BQ2257" s="116" t="s">
        <v>115</v>
      </c>
      <c r="BR2257" s="32" t="s">
        <v>134</v>
      </c>
      <c r="BS2257" s="116">
        <v>10352.118</v>
      </c>
      <c r="BT2257" s="116">
        <v>10352.118</v>
      </c>
      <c r="BU2257" s="116">
        <v>0</v>
      </c>
      <c r="BV2257" s="116">
        <v>0</v>
      </c>
      <c r="BW2257" s="116">
        <v>0</v>
      </c>
      <c r="BX2257" s="116">
        <v>42.188600000000001</v>
      </c>
      <c r="BY2257" s="116">
        <v>11.281000000000001</v>
      </c>
      <c r="BZ2257" s="116">
        <v>0</v>
      </c>
      <c r="CA2257" s="116">
        <v>0</v>
      </c>
      <c r="CB2257" s="116">
        <v>0</v>
      </c>
      <c r="CC2257" s="116">
        <v>0</v>
      </c>
      <c r="CD2257" s="116">
        <v>0</v>
      </c>
      <c r="CE2257" s="116">
        <v>10340.837</v>
      </c>
      <c r="CF2257" s="32" t="s">
        <v>135</v>
      </c>
      <c r="CG2257" s="32" t="s">
        <v>136</v>
      </c>
      <c r="CH2257" s="32" t="s">
        <v>263</v>
      </c>
      <c r="CI2257" s="116">
        <v>0</v>
      </c>
      <c r="CJ2257" s="116">
        <v>0</v>
      </c>
      <c r="CK2257" s="116">
        <v>0</v>
      </c>
      <c r="CL2257" s="116">
        <v>0</v>
      </c>
      <c r="CM2257" s="116">
        <v>39.015120000000003</v>
      </c>
      <c r="CN2257" s="116">
        <v>1.0538000000000003</v>
      </c>
      <c r="CO2257" s="113">
        <v>0</v>
      </c>
      <c r="CP2257" s="32" t="s">
        <v>134</v>
      </c>
      <c r="CQ2257" s="32" t="s">
        <v>115</v>
      </c>
      <c r="CR2257" s="32" t="s">
        <v>134</v>
      </c>
      <c r="CS2257" s="32" t="s">
        <v>115</v>
      </c>
      <c r="CT2257" s="113">
        <v>1</v>
      </c>
      <c r="CU2257" s="113">
        <v>0</v>
      </c>
      <c r="CV2257" s="33" t="s">
        <v>4836</v>
      </c>
    </row>
    <row r="2258" spans="2:100">
      <c r="B2258" s="31">
        <v>2254</v>
      </c>
      <c r="C2258" s="32" t="s">
        <v>6795</v>
      </c>
      <c r="D2258" s="128"/>
      <c r="E2258" s="128"/>
      <c r="F2258" s="32" t="s">
        <v>115</v>
      </c>
      <c r="G2258" s="32" t="s">
        <v>6796</v>
      </c>
      <c r="H2258" s="32" t="s">
        <v>1944</v>
      </c>
      <c r="I2258" s="32" t="s">
        <v>189</v>
      </c>
      <c r="J2258" s="32" t="s">
        <v>115</v>
      </c>
      <c r="K2258" s="32" t="s">
        <v>115</v>
      </c>
      <c r="L2258" s="32" t="s">
        <v>404</v>
      </c>
      <c r="M2258" s="32" t="s">
        <v>6784</v>
      </c>
      <c r="N2258" s="32" t="s">
        <v>115</v>
      </c>
      <c r="O2258" s="32" t="s">
        <v>115</v>
      </c>
      <c r="P2258" s="110" t="s">
        <v>115</v>
      </c>
      <c r="Q2258" s="32" t="s">
        <v>115</v>
      </c>
      <c r="R2258" s="32" t="s">
        <v>115</v>
      </c>
      <c r="S2258" s="32" t="s">
        <v>121</v>
      </c>
      <c r="T2258" s="32" t="s">
        <v>115</v>
      </c>
      <c r="U2258" s="32" t="s">
        <v>115</v>
      </c>
      <c r="V2258" s="32" t="s">
        <v>1512</v>
      </c>
      <c r="W2258" s="32" t="s">
        <v>123</v>
      </c>
      <c r="X2258" s="32" t="s">
        <v>115</v>
      </c>
      <c r="Y2258" s="128"/>
      <c r="Z2258" s="119" t="s">
        <v>115</v>
      </c>
      <c r="AA2258" s="119" t="s">
        <v>115</v>
      </c>
      <c r="AB2258" s="32" t="s">
        <v>6797</v>
      </c>
      <c r="AC2258" s="32" t="s">
        <v>115</v>
      </c>
      <c r="AD2258" s="32" t="s">
        <v>4756</v>
      </c>
      <c r="AE2258" s="32" t="s">
        <v>115</v>
      </c>
      <c r="AF2258" s="32" t="s">
        <v>3481</v>
      </c>
      <c r="AG2258" s="32" t="s">
        <v>1921</v>
      </c>
      <c r="AH2258" s="32" t="s">
        <v>422</v>
      </c>
      <c r="AI2258" s="32">
        <v>5510406</v>
      </c>
      <c r="AJ2258" s="32" t="s">
        <v>115</v>
      </c>
      <c r="AK2258" s="32" t="s">
        <v>115</v>
      </c>
      <c r="AL2258" s="32" t="s">
        <v>115</v>
      </c>
      <c r="AM2258" s="32">
        <v>93</v>
      </c>
      <c r="AN2258" s="32" t="s">
        <v>128</v>
      </c>
      <c r="AO2258" s="32" t="s">
        <v>129</v>
      </c>
      <c r="AP2258" s="32" t="s">
        <v>115</v>
      </c>
      <c r="AQ2258" s="32" t="s">
        <v>130</v>
      </c>
      <c r="AR2258" s="32">
        <v>2014</v>
      </c>
      <c r="AS2258" s="32" t="s">
        <v>115</v>
      </c>
      <c r="AT2258" s="32" t="b">
        <v>0</v>
      </c>
      <c r="AU2258" s="32" t="s">
        <v>115</v>
      </c>
      <c r="AV2258" s="32" t="s">
        <v>115</v>
      </c>
      <c r="AW2258" s="32" t="s">
        <v>115</v>
      </c>
      <c r="AX2258" s="32" t="b">
        <v>0</v>
      </c>
      <c r="AY2258" s="32" t="s">
        <v>115</v>
      </c>
      <c r="AZ2258" s="110" t="s">
        <v>115</v>
      </c>
      <c r="BA2258" s="32" t="s">
        <v>115</v>
      </c>
      <c r="BB2258" s="32" t="s">
        <v>115</v>
      </c>
      <c r="BC2258" s="32" t="s">
        <v>115</v>
      </c>
      <c r="BD2258" s="32" t="s">
        <v>115</v>
      </c>
      <c r="BE2258" s="32" t="s">
        <v>115</v>
      </c>
      <c r="BF2258" s="110" t="s">
        <v>115</v>
      </c>
      <c r="BG2258" s="32" t="s">
        <v>131</v>
      </c>
      <c r="BH2258" s="32" t="s">
        <v>115</v>
      </c>
      <c r="BI2258" s="32" t="s">
        <v>132</v>
      </c>
      <c r="BJ2258" s="32" t="s">
        <v>115</v>
      </c>
      <c r="BK2258" s="110" t="s">
        <v>115</v>
      </c>
      <c r="BL2258" s="110" t="s">
        <v>115</v>
      </c>
      <c r="BM2258" s="110" t="s">
        <v>133</v>
      </c>
      <c r="BN2258" s="32" t="s">
        <v>115</v>
      </c>
      <c r="BO2258" s="32" t="s">
        <v>115</v>
      </c>
      <c r="BP2258" s="32" t="b">
        <v>1</v>
      </c>
      <c r="BQ2258" s="116" t="s">
        <v>115</v>
      </c>
      <c r="BR2258" s="32" t="s">
        <v>134</v>
      </c>
      <c r="BS2258" s="116">
        <v>13578.9426</v>
      </c>
      <c r="BT2258" s="116">
        <v>13578.9426</v>
      </c>
      <c r="BU2258" s="116">
        <v>542.75329999999997</v>
      </c>
      <c r="BV2258" s="116">
        <v>6233.1944000000003</v>
      </c>
      <c r="BW2258" s="116">
        <v>911.15980000000002</v>
      </c>
      <c r="BX2258" s="116">
        <v>365.55889999999999</v>
      </c>
      <c r="BY2258" s="116">
        <v>286.24020000000002</v>
      </c>
      <c r="BZ2258" s="116">
        <v>0</v>
      </c>
      <c r="CA2258" s="116">
        <v>0</v>
      </c>
      <c r="CB2258" s="116">
        <v>0</v>
      </c>
      <c r="CC2258" s="116">
        <v>0</v>
      </c>
      <c r="CD2258" s="116">
        <v>0</v>
      </c>
      <c r="CE2258" s="116">
        <v>13292.7024</v>
      </c>
      <c r="CF2258" s="32" t="s">
        <v>135</v>
      </c>
      <c r="CG2258" s="32" t="s">
        <v>136</v>
      </c>
      <c r="CH2258" s="32" t="s">
        <v>380</v>
      </c>
      <c r="CI2258" s="116">
        <v>0</v>
      </c>
      <c r="CJ2258" s="116">
        <v>431.55735999999996</v>
      </c>
      <c r="CK2258" s="116">
        <v>5728.8884499999986</v>
      </c>
      <c r="CL2258" s="116">
        <v>405.51791000000003</v>
      </c>
      <c r="CM2258" s="116">
        <v>269.07384999999999</v>
      </c>
      <c r="CN2258" s="116">
        <v>341.95979999999992</v>
      </c>
      <c r="CO2258" s="113">
        <v>0</v>
      </c>
      <c r="CP2258" s="32" t="s">
        <v>134</v>
      </c>
      <c r="CQ2258" s="32" t="s">
        <v>115</v>
      </c>
      <c r="CR2258" s="32" t="s">
        <v>134</v>
      </c>
      <c r="CS2258" s="32" t="s">
        <v>115</v>
      </c>
      <c r="CT2258" s="113">
        <v>0</v>
      </c>
      <c r="CU2258" s="113">
        <v>1</v>
      </c>
      <c r="CV2258" s="33" t="s">
        <v>4836</v>
      </c>
    </row>
    <row r="2259" spans="2:100">
      <c r="B2259" s="31">
        <v>2255</v>
      </c>
      <c r="C2259" s="32" t="s">
        <v>6798</v>
      </c>
      <c r="D2259" s="128"/>
      <c r="E2259" s="128"/>
      <c r="F2259" s="32" t="s">
        <v>115</v>
      </c>
      <c r="G2259" s="32" t="s">
        <v>6799</v>
      </c>
      <c r="H2259" s="32" t="s">
        <v>1944</v>
      </c>
      <c r="I2259" s="32" t="s">
        <v>189</v>
      </c>
      <c r="J2259" s="32" t="s">
        <v>115</v>
      </c>
      <c r="K2259" s="32" t="s">
        <v>115</v>
      </c>
      <c r="L2259" s="32" t="s">
        <v>404</v>
      </c>
      <c r="M2259" s="32" t="s">
        <v>6784</v>
      </c>
      <c r="N2259" s="32" t="s">
        <v>115</v>
      </c>
      <c r="O2259" s="32" t="s">
        <v>115</v>
      </c>
      <c r="P2259" s="110" t="s">
        <v>115</v>
      </c>
      <c r="Q2259" s="32" t="s">
        <v>115</v>
      </c>
      <c r="R2259" s="32" t="s">
        <v>115</v>
      </c>
      <c r="S2259" s="32" t="s">
        <v>121</v>
      </c>
      <c r="T2259" s="32" t="s">
        <v>115</v>
      </c>
      <c r="U2259" s="32" t="s">
        <v>115</v>
      </c>
      <c r="V2259" s="32" t="s">
        <v>1512</v>
      </c>
      <c r="W2259" s="32" t="s">
        <v>123</v>
      </c>
      <c r="X2259" s="32" t="s">
        <v>2442</v>
      </c>
      <c r="Y2259" s="128"/>
      <c r="Z2259" s="119" t="s">
        <v>115</v>
      </c>
      <c r="AA2259" s="119" t="s">
        <v>115</v>
      </c>
      <c r="AB2259" s="32" t="s">
        <v>115</v>
      </c>
      <c r="AC2259" s="32" t="s">
        <v>115</v>
      </c>
      <c r="AD2259" s="32" t="s">
        <v>4756</v>
      </c>
      <c r="AE2259" s="32" t="s">
        <v>4854</v>
      </c>
      <c r="AF2259" s="32" t="s">
        <v>5000</v>
      </c>
      <c r="AG2259" s="32" t="s">
        <v>1921</v>
      </c>
      <c r="AH2259" s="32" t="s">
        <v>422</v>
      </c>
      <c r="AI2259" s="32">
        <v>5517258</v>
      </c>
      <c r="AJ2259" s="32" t="s">
        <v>115</v>
      </c>
      <c r="AK2259" s="32" t="s">
        <v>115</v>
      </c>
      <c r="AL2259" s="32" t="s">
        <v>115</v>
      </c>
      <c r="AM2259" s="32">
        <v>93</v>
      </c>
      <c r="AN2259" s="32" t="s">
        <v>128</v>
      </c>
      <c r="AO2259" s="32" t="s">
        <v>129</v>
      </c>
      <c r="AP2259" s="32" t="s">
        <v>115</v>
      </c>
      <c r="AQ2259" s="32" t="s">
        <v>130</v>
      </c>
      <c r="AR2259" s="32">
        <v>2017</v>
      </c>
      <c r="AS2259" s="32" t="s">
        <v>115</v>
      </c>
      <c r="AT2259" s="32" t="b">
        <v>0</v>
      </c>
      <c r="AU2259" s="32" t="s">
        <v>115</v>
      </c>
      <c r="AV2259" s="32" t="s">
        <v>115</v>
      </c>
      <c r="AW2259" s="32" t="s">
        <v>115</v>
      </c>
      <c r="AX2259" s="32" t="b">
        <v>0</v>
      </c>
      <c r="AY2259" s="32" t="s">
        <v>115</v>
      </c>
      <c r="AZ2259" s="110" t="s">
        <v>115</v>
      </c>
      <c r="BA2259" s="32" t="s">
        <v>115</v>
      </c>
      <c r="BB2259" s="32" t="s">
        <v>115</v>
      </c>
      <c r="BC2259" s="32" t="s">
        <v>115</v>
      </c>
      <c r="BD2259" s="32" t="s">
        <v>115</v>
      </c>
      <c r="BE2259" s="32" t="s">
        <v>115</v>
      </c>
      <c r="BF2259" s="110" t="s">
        <v>115</v>
      </c>
      <c r="BG2259" s="32" t="s">
        <v>131</v>
      </c>
      <c r="BH2259" s="32" t="s">
        <v>115</v>
      </c>
      <c r="BI2259" s="32" t="s">
        <v>132</v>
      </c>
      <c r="BJ2259" s="32" t="s">
        <v>115</v>
      </c>
      <c r="BK2259" s="110" t="s">
        <v>115</v>
      </c>
      <c r="BL2259" s="110" t="s">
        <v>115</v>
      </c>
      <c r="BM2259" s="110" t="s">
        <v>133</v>
      </c>
      <c r="BN2259" s="32" t="s">
        <v>115</v>
      </c>
      <c r="BO2259" s="32" t="s">
        <v>115</v>
      </c>
      <c r="BP2259" s="32" t="b">
        <v>0</v>
      </c>
      <c r="BQ2259" s="116" t="s">
        <v>115</v>
      </c>
      <c r="BR2259" s="32" t="s">
        <v>134</v>
      </c>
      <c r="BS2259" s="116">
        <v>6444.7361000000001</v>
      </c>
      <c r="BT2259" s="116">
        <v>6444.7361000000001</v>
      </c>
      <c r="BU2259" s="116">
        <v>411.09429999999998</v>
      </c>
      <c r="BV2259" s="116">
        <v>157.18799999999999</v>
      </c>
      <c r="BW2259" s="116">
        <v>30.311900000000001</v>
      </c>
      <c r="BX2259" s="116">
        <v>167.04679999999999</v>
      </c>
      <c r="BY2259" s="116">
        <v>3612.1127000000001</v>
      </c>
      <c r="BZ2259" s="116">
        <v>0</v>
      </c>
      <c r="CA2259" s="116">
        <v>0</v>
      </c>
      <c r="CB2259" s="116">
        <v>0</v>
      </c>
      <c r="CC2259" s="116">
        <v>0</v>
      </c>
      <c r="CD2259" s="116">
        <v>0</v>
      </c>
      <c r="CE2259" s="116">
        <v>2832.6233999999999</v>
      </c>
      <c r="CF2259" s="32" t="s">
        <v>135</v>
      </c>
      <c r="CG2259" s="32" t="s">
        <v>136</v>
      </c>
      <c r="CH2259" s="32" t="s">
        <v>137</v>
      </c>
      <c r="CI2259" s="116">
        <v>180.02976000000001</v>
      </c>
      <c r="CJ2259" s="116">
        <v>334.61719000000005</v>
      </c>
      <c r="CK2259" s="116">
        <v>157.47023000000002</v>
      </c>
      <c r="CL2259" s="116">
        <v>-13.132439999999997</v>
      </c>
      <c r="CM2259" s="116">
        <v>7.993920000000001</v>
      </c>
      <c r="CN2259" s="116">
        <v>2941.1051000000002</v>
      </c>
      <c r="CO2259" s="113">
        <v>0</v>
      </c>
      <c r="CP2259" s="32" t="s">
        <v>134</v>
      </c>
      <c r="CQ2259" s="32" t="s">
        <v>115</v>
      </c>
      <c r="CR2259" s="32" t="s">
        <v>134</v>
      </c>
      <c r="CS2259" s="32" t="s">
        <v>115</v>
      </c>
      <c r="CT2259" s="113">
        <v>0.3427</v>
      </c>
      <c r="CU2259" s="113">
        <v>0.6573</v>
      </c>
      <c r="CV2259" s="33" t="s">
        <v>4836</v>
      </c>
    </row>
    <row r="2260" spans="2:100">
      <c r="B2260" s="31">
        <v>2256</v>
      </c>
      <c r="C2260" s="32" t="s">
        <v>6800</v>
      </c>
      <c r="D2260" s="128"/>
      <c r="E2260" s="128"/>
      <c r="F2260" s="32" t="s">
        <v>115</v>
      </c>
      <c r="G2260" s="32" t="s">
        <v>6801</v>
      </c>
      <c r="H2260" s="32" t="s">
        <v>1944</v>
      </c>
      <c r="I2260" s="32" t="s">
        <v>189</v>
      </c>
      <c r="J2260" s="32" t="s">
        <v>115</v>
      </c>
      <c r="K2260" s="32" t="s">
        <v>115</v>
      </c>
      <c r="L2260" s="32" t="s">
        <v>404</v>
      </c>
      <c r="M2260" s="32" t="s">
        <v>6784</v>
      </c>
      <c r="N2260" s="32" t="s">
        <v>115</v>
      </c>
      <c r="O2260" s="32" t="s">
        <v>115</v>
      </c>
      <c r="P2260" s="110" t="s">
        <v>115</v>
      </c>
      <c r="Q2260" s="32" t="s">
        <v>115</v>
      </c>
      <c r="R2260" s="32" t="s">
        <v>220</v>
      </c>
      <c r="S2260" s="32" t="s">
        <v>121</v>
      </c>
      <c r="T2260" s="32" t="s">
        <v>115</v>
      </c>
      <c r="U2260" s="32" t="s">
        <v>115</v>
      </c>
      <c r="V2260" s="32" t="s">
        <v>1512</v>
      </c>
      <c r="W2260" s="32" t="s">
        <v>123</v>
      </c>
      <c r="X2260" s="32" t="s">
        <v>115</v>
      </c>
      <c r="Y2260" s="128"/>
      <c r="Z2260" s="119" t="s">
        <v>115</v>
      </c>
      <c r="AA2260" s="119" t="s">
        <v>115</v>
      </c>
      <c r="AB2260" s="32" t="s">
        <v>115</v>
      </c>
      <c r="AC2260" s="32" t="s">
        <v>115</v>
      </c>
      <c r="AD2260" s="32" t="s">
        <v>4756</v>
      </c>
      <c r="AE2260" s="32" t="s">
        <v>4854</v>
      </c>
      <c r="AF2260" s="32" t="s">
        <v>2814</v>
      </c>
      <c r="AG2260" s="32" t="s">
        <v>1921</v>
      </c>
      <c r="AH2260" s="32" t="s">
        <v>422</v>
      </c>
      <c r="AI2260" s="32">
        <v>5517279</v>
      </c>
      <c r="AJ2260" s="32" t="s">
        <v>115</v>
      </c>
      <c r="AK2260" s="32" t="s">
        <v>115</v>
      </c>
      <c r="AL2260" s="32" t="s">
        <v>115</v>
      </c>
      <c r="AM2260" s="32">
        <v>93</v>
      </c>
      <c r="AN2260" s="32" t="s">
        <v>128</v>
      </c>
      <c r="AO2260" s="32" t="s">
        <v>129</v>
      </c>
      <c r="AP2260" s="32" t="s">
        <v>115</v>
      </c>
      <c r="AQ2260" s="32" t="s">
        <v>130</v>
      </c>
      <c r="AR2260" s="32">
        <v>2020</v>
      </c>
      <c r="AS2260" s="32" t="s">
        <v>115</v>
      </c>
      <c r="AT2260" s="32" t="b">
        <v>0</v>
      </c>
      <c r="AU2260" s="32" t="s">
        <v>115</v>
      </c>
      <c r="AV2260" s="32" t="s">
        <v>115</v>
      </c>
      <c r="AW2260" s="32" t="s">
        <v>115</v>
      </c>
      <c r="AX2260" s="32" t="b">
        <v>0</v>
      </c>
      <c r="AY2260" s="32" t="s">
        <v>115</v>
      </c>
      <c r="AZ2260" s="110" t="s">
        <v>115</v>
      </c>
      <c r="BA2260" s="32" t="s">
        <v>115</v>
      </c>
      <c r="BB2260" s="32" t="s">
        <v>115</v>
      </c>
      <c r="BC2260" s="32" t="s">
        <v>115</v>
      </c>
      <c r="BD2260" s="32" t="s">
        <v>115</v>
      </c>
      <c r="BE2260" s="32" t="s">
        <v>115</v>
      </c>
      <c r="BF2260" s="110" t="s">
        <v>115</v>
      </c>
      <c r="BG2260" s="32" t="s">
        <v>131</v>
      </c>
      <c r="BH2260" s="32" t="s">
        <v>115</v>
      </c>
      <c r="BI2260" s="32" t="s">
        <v>132</v>
      </c>
      <c r="BJ2260" s="32" t="s">
        <v>115</v>
      </c>
      <c r="BK2260" s="110" t="s">
        <v>115</v>
      </c>
      <c r="BL2260" s="110" t="s">
        <v>115</v>
      </c>
      <c r="BM2260" s="110" t="s">
        <v>133</v>
      </c>
      <c r="BN2260" s="32" t="s">
        <v>115</v>
      </c>
      <c r="BO2260" s="32" t="s">
        <v>115</v>
      </c>
      <c r="BP2260" s="32" t="b">
        <v>0</v>
      </c>
      <c r="BQ2260" s="116" t="s">
        <v>115</v>
      </c>
      <c r="BR2260" s="32" t="s">
        <v>134</v>
      </c>
      <c r="BS2260" s="116">
        <v>1790.8828000000001</v>
      </c>
      <c r="BT2260" s="116">
        <v>1790.8828000000001</v>
      </c>
      <c r="BU2260" s="116">
        <v>160.7183</v>
      </c>
      <c r="BV2260" s="116">
        <v>57.846600000000002</v>
      </c>
      <c r="BW2260" s="116">
        <v>11.174099999999999</v>
      </c>
      <c r="BX2260" s="116">
        <v>204.80009999999999</v>
      </c>
      <c r="BY2260" s="116">
        <v>601.68589999999995</v>
      </c>
      <c r="BZ2260" s="116">
        <v>0</v>
      </c>
      <c r="CA2260" s="116">
        <v>0</v>
      </c>
      <c r="CB2260" s="116">
        <v>0</v>
      </c>
      <c r="CC2260" s="116">
        <v>0</v>
      </c>
      <c r="CD2260" s="116">
        <v>0</v>
      </c>
      <c r="CE2260" s="116">
        <v>1189.1969000000001</v>
      </c>
      <c r="CF2260" s="32" t="s">
        <v>135</v>
      </c>
      <c r="CG2260" s="32" t="s">
        <v>136</v>
      </c>
      <c r="CH2260" s="32" t="s">
        <v>137</v>
      </c>
      <c r="CI2260" s="116">
        <v>267.19675000000001</v>
      </c>
      <c r="CJ2260" s="116">
        <v>160.71827000000002</v>
      </c>
      <c r="CK2260" s="116">
        <v>34.949659999999994</v>
      </c>
      <c r="CL2260" s="116">
        <v>7.7210099999999988</v>
      </c>
      <c r="CM2260" s="116">
        <v>64.637479999999996</v>
      </c>
      <c r="CN2260" s="116">
        <v>733.43615000000011</v>
      </c>
      <c r="CO2260" s="113">
        <v>0</v>
      </c>
      <c r="CP2260" s="32" t="s">
        <v>134</v>
      </c>
      <c r="CQ2260" s="32" t="s">
        <v>115</v>
      </c>
      <c r="CR2260" s="32" t="s">
        <v>134</v>
      </c>
      <c r="CS2260" s="32" t="s">
        <v>115</v>
      </c>
      <c r="CT2260" s="113">
        <v>0.3427</v>
      </c>
      <c r="CU2260" s="113">
        <v>0.6573</v>
      </c>
      <c r="CV2260" s="33" t="s">
        <v>1903</v>
      </c>
    </row>
    <row r="2261" spans="2:100">
      <c r="B2261" s="31">
        <v>2257</v>
      </c>
      <c r="C2261" s="32" t="s">
        <v>6802</v>
      </c>
      <c r="D2261" s="128"/>
      <c r="E2261" s="128"/>
      <c r="F2261" s="32" t="s">
        <v>115</v>
      </c>
      <c r="G2261" s="32" t="s">
        <v>6803</v>
      </c>
      <c r="H2261" s="32" t="s">
        <v>1944</v>
      </c>
      <c r="I2261" s="32" t="s">
        <v>189</v>
      </c>
      <c r="J2261" s="32" t="s">
        <v>115</v>
      </c>
      <c r="K2261" s="32" t="s">
        <v>115</v>
      </c>
      <c r="L2261" s="32" t="s">
        <v>404</v>
      </c>
      <c r="M2261" s="32" t="s">
        <v>6784</v>
      </c>
      <c r="N2261" s="32" t="s">
        <v>115</v>
      </c>
      <c r="O2261" s="32" t="s">
        <v>115</v>
      </c>
      <c r="P2261" s="110" t="s">
        <v>115</v>
      </c>
      <c r="Q2261" s="32" t="s">
        <v>115</v>
      </c>
      <c r="R2261" s="32" t="s">
        <v>115</v>
      </c>
      <c r="S2261" s="32" t="s">
        <v>121</v>
      </c>
      <c r="T2261" s="32" t="s">
        <v>115</v>
      </c>
      <c r="U2261" s="32" t="s">
        <v>115</v>
      </c>
      <c r="V2261" s="32" t="s">
        <v>1512</v>
      </c>
      <c r="W2261" s="32" t="s">
        <v>123</v>
      </c>
      <c r="X2261" s="32" t="s">
        <v>1920</v>
      </c>
      <c r="Y2261" s="128"/>
      <c r="Z2261" s="119" t="s">
        <v>115</v>
      </c>
      <c r="AA2261" s="119" t="s">
        <v>115</v>
      </c>
      <c r="AB2261" s="32" t="s">
        <v>115</v>
      </c>
      <c r="AC2261" s="32" t="s">
        <v>115</v>
      </c>
      <c r="AD2261" s="32" t="s">
        <v>4756</v>
      </c>
      <c r="AE2261" s="32" t="s">
        <v>4854</v>
      </c>
      <c r="AF2261" s="32" t="s">
        <v>3360</v>
      </c>
      <c r="AG2261" s="32" t="s">
        <v>1921</v>
      </c>
      <c r="AH2261" s="32" t="s">
        <v>422</v>
      </c>
      <c r="AI2261" s="32">
        <v>5517281</v>
      </c>
      <c r="AJ2261" s="32" t="s">
        <v>115</v>
      </c>
      <c r="AK2261" s="32" t="s">
        <v>115</v>
      </c>
      <c r="AL2261" s="32" t="s">
        <v>115</v>
      </c>
      <c r="AM2261" s="32">
        <v>93</v>
      </c>
      <c r="AN2261" s="32" t="s">
        <v>128</v>
      </c>
      <c r="AO2261" s="32" t="s">
        <v>129</v>
      </c>
      <c r="AP2261" s="32" t="s">
        <v>115</v>
      </c>
      <c r="AQ2261" s="32" t="s">
        <v>130</v>
      </c>
      <c r="AR2261" s="32">
        <v>2017</v>
      </c>
      <c r="AS2261" s="32" t="s">
        <v>115</v>
      </c>
      <c r="AT2261" s="32" t="b">
        <v>0</v>
      </c>
      <c r="AU2261" s="32" t="s">
        <v>115</v>
      </c>
      <c r="AV2261" s="32" t="s">
        <v>115</v>
      </c>
      <c r="AW2261" s="32" t="s">
        <v>115</v>
      </c>
      <c r="AX2261" s="32" t="b">
        <v>0</v>
      </c>
      <c r="AY2261" s="32" t="s">
        <v>115</v>
      </c>
      <c r="AZ2261" s="110" t="s">
        <v>115</v>
      </c>
      <c r="BA2261" s="32" t="s">
        <v>115</v>
      </c>
      <c r="BB2261" s="32" t="s">
        <v>115</v>
      </c>
      <c r="BC2261" s="32" t="s">
        <v>115</v>
      </c>
      <c r="BD2261" s="32" t="s">
        <v>115</v>
      </c>
      <c r="BE2261" s="32" t="s">
        <v>115</v>
      </c>
      <c r="BF2261" s="110" t="s">
        <v>115</v>
      </c>
      <c r="BG2261" s="32" t="s">
        <v>131</v>
      </c>
      <c r="BH2261" s="32" t="s">
        <v>115</v>
      </c>
      <c r="BI2261" s="32" t="s">
        <v>132</v>
      </c>
      <c r="BJ2261" s="32" t="s">
        <v>115</v>
      </c>
      <c r="BK2261" s="110" t="s">
        <v>115</v>
      </c>
      <c r="BL2261" s="110" t="s">
        <v>115</v>
      </c>
      <c r="BM2261" s="110" t="s">
        <v>133</v>
      </c>
      <c r="BN2261" s="32" t="s">
        <v>115</v>
      </c>
      <c r="BO2261" s="32" t="s">
        <v>115</v>
      </c>
      <c r="BP2261" s="32" t="b">
        <v>0</v>
      </c>
      <c r="BQ2261" s="116" t="s">
        <v>115</v>
      </c>
      <c r="BR2261" s="32" t="s">
        <v>134</v>
      </c>
      <c r="BS2261" s="116">
        <v>5609.7155000000002</v>
      </c>
      <c r="BT2261" s="116">
        <v>5609.7155000000002</v>
      </c>
      <c r="BU2261" s="116">
        <v>1125.7014999999999</v>
      </c>
      <c r="BV2261" s="116">
        <v>441.71039999999999</v>
      </c>
      <c r="BW2261" s="116">
        <v>311.68329999999997</v>
      </c>
      <c r="BX2261" s="116">
        <v>117.09010000000001</v>
      </c>
      <c r="BY2261" s="116">
        <v>2000.1063999999999</v>
      </c>
      <c r="BZ2261" s="116">
        <v>0</v>
      </c>
      <c r="CA2261" s="116">
        <v>0</v>
      </c>
      <c r="CB2261" s="116">
        <v>0</v>
      </c>
      <c r="CC2261" s="116">
        <v>0</v>
      </c>
      <c r="CD2261" s="116">
        <v>0</v>
      </c>
      <c r="CE2261" s="116">
        <v>3609.6091000000006</v>
      </c>
      <c r="CF2261" s="32" t="s">
        <v>135</v>
      </c>
      <c r="CG2261" s="32" t="s">
        <v>136</v>
      </c>
      <c r="CH2261" s="32" t="s">
        <v>137</v>
      </c>
      <c r="CI2261" s="116">
        <v>507.33031</v>
      </c>
      <c r="CJ2261" s="116">
        <v>989.85023999999999</v>
      </c>
      <c r="CK2261" s="116">
        <v>494.88260000000002</v>
      </c>
      <c r="CL2261" s="116">
        <v>235.05020999999999</v>
      </c>
      <c r="CM2261" s="116">
        <v>28.684289999999997</v>
      </c>
      <c r="CN2261" s="116">
        <v>1142.7081199999998</v>
      </c>
      <c r="CO2261" s="113">
        <v>0</v>
      </c>
      <c r="CP2261" s="32" t="s">
        <v>134</v>
      </c>
      <c r="CQ2261" s="32" t="s">
        <v>115</v>
      </c>
      <c r="CR2261" s="32" t="s">
        <v>134</v>
      </c>
      <c r="CS2261" s="32" t="s">
        <v>115</v>
      </c>
      <c r="CT2261" s="113">
        <v>0.3427</v>
      </c>
      <c r="CU2261" s="113">
        <v>0.6573</v>
      </c>
      <c r="CV2261" s="33" t="s">
        <v>4836</v>
      </c>
    </row>
    <row r="2262" spans="2:100">
      <c r="B2262" s="31">
        <v>2258</v>
      </c>
      <c r="C2262" s="32" t="s">
        <v>6804</v>
      </c>
      <c r="D2262" s="128"/>
      <c r="E2262" s="128"/>
      <c r="F2262" s="32" t="s">
        <v>115</v>
      </c>
      <c r="G2262" s="32" t="s">
        <v>6805</v>
      </c>
      <c r="H2262" s="32" t="s">
        <v>1944</v>
      </c>
      <c r="I2262" s="32" t="s">
        <v>189</v>
      </c>
      <c r="J2262" s="32" t="s">
        <v>115</v>
      </c>
      <c r="K2262" s="32" t="s">
        <v>115</v>
      </c>
      <c r="L2262" s="32" t="s">
        <v>404</v>
      </c>
      <c r="M2262" s="32" t="s">
        <v>6784</v>
      </c>
      <c r="N2262" s="32" t="s">
        <v>115</v>
      </c>
      <c r="O2262" s="32" t="s">
        <v>115</v>
      </c>
      <c r="P2262" s="110" t="s">
        <v>115</v>
      </c>
      <c r="Q2262" s="32" t="s">
        <v>115</v>
      </c>
      <c r="R2262" s="32" t="s">
        <v>115</v>
      </c>
      <c r="S2262" s="32" t="s">
        <v>121</v>
      </c>
      <c r="T2262" s="32" t="s">
        <v>115</v>
      </c>
      <c r="U2262" s="32" t="s">
        <v>115</v>
      </c>
      <c r="V2262" s="32" t="s">
        <v>1512</v>
      </c>
      <c r="W2262" s="32" t="s">
        <v>123</v>
      </c>
      <c r="X2262" s="32" t="s">
        <v>887</v>
      </c>
      <c r="Y2262" s="128"/>
      <c r="Z2262" s="119" t="s">
        <v>115</v>
      </c>
      <c r="AA2262" s="119" t="s">
        <v>115</v>
      </c>
      <c r="AB2262" s="32" t="s">
        <v>115</v>
      </c>
      <c r="AC2262" s="32" t="s">
        <v>115</v>
      </c>
      <c r="AD2262" s="32" t="s">
        <v>4756</v>
      </c>
      <c r="AE2262" s="32" t="s">
        <v>4854</v>
      </c>
      <c r="AF2262" s="32" t="s">
        <v>6806</v>
      </c>
      <c r="AG2262" s="32" t="s">
        <v>1921</v>
      </c>
      <c r="AH2262" s="32" t="s">
        <v>422</v>
      </c>
      <c r="AI2262" s="32">
        <v>5517283</v>
      </c>
      <c r="AJ2262" s="32" t="s">
        <v>115</v>
      </c>
      <c r="AK2262" s="32" t="s">
        <v>115</v>
      </c>
      <c r="AL2262" s="32" t="s">
        <v>115</v>
      </c>
      <c r="AM2262" s="32">
        <v>93</v>
      </c>
      <c r="AN2262" s="32" t="s">
        <v>128</v>
      </c>
      <c r="AO2262" s="32" t="s">
        <v>129</v>
      </c>
      <c r="AP2262" s="32" t="s">
        <v>115</v>
      </c>
      <c r="AQ2262" s="32" t="s">
        <v>130</v>
      </c>
      <c r="AR2262" s="32">
        <v>2017</v>
      </c>
      <c r="AS2262" s="32" t="s">
        <v>115</v>
      </c>
      <c r="AT2262" s="32" t="b">
        <v>0</v>
      </c>
      <c r="AU2262" s="32" t="s">
        <v>115</v>
      </c>
      <c r="AV2262" s="32" t="s">
        <v>115</v>
      </c>
      <c r="AW2262" s="32" t="s">
        <v>115</v>
      </c>
      <c r="AX2262" s="32" t="b">
        <v>0</v>
      </c>
      <c r="AY2262" s="32" t="s">
        <v>115</v>
      </c>
      <c r="AZ2262" s="110" t="s">
        <v>115</v>
      </c>
      <c r="BA2262" s="32" t="s">
        <v>115</v>
      </c>
      <c r="BB2262" s="32" t="s">
        <v>115</v>
      </c>
      <c r="BC2262" s="32" t="s">
        <v>115</v>
      </c>
      <c r="BD2262" s="32" t="s">
        <v>115</v>
      </c>
      <c r="BE2262" s="32" t="s">
        <v>115</v>
      </c>
      <c r="BF2262" s="110" t="s">
        <v>115</v>
      </c>
      <c r="BG2262" s="32" t="s">
        <v>131</v>
      </c>
      <c r="BH2262" s="32" t="s">
        <v>115</v>
      </c>
      <c r="BI2262" s="32" t="s">
        <v>132</v>
      </c>
      <c r="BJ2262" s="32" t="s">
        <v>115</v>
      </c>
      <c r="BK2262" s="110" t="s">
        <v>115</v>
      </c>
      <c r="BL2262" s="110" t="s">
        <v>115</v>
      </c>
      <c r="BM2262" s="110" t="s">
        <v>133</v>
      </c>
      <c r="BN2262" s="32" t="s">
        <v>115</v>
      </c>
      <c r="BO2262" s="32" t="s">
        <v>115</v>
      </c>
      <c r="BP2262" s="32" t="b">
        <v>1</v>
      </c>
      <c r="BQ2262" s="116" t="s">
        <v>115</v>
      </c>
      <c r="BR2262" s="32" t="s">
        <v>134</v>
      </c>
      <c r="BS2262" s="116">
        <v>9581.1815999999999</v>
      </c>
      <c r="BT2262" s="116">
        <v>9581.1815999999999</v>
      </c>
      <c r="BU2262" s="116">
        <v>693.87109999999996</v>
      </c>
      <c r="BV2262" s="116">
        <v>2555.9987999999998</v>
      </c>
      <c r="BW2262" s="116">
        <v>1236.8078</v>
      </c>
      <c r="BX2262" s="116">
        <v>654.71799999999996</v>
      </c>
      <c r="BY2262" s="116">
        <v>2524.8411000000001</v>
      </c>
      <c r="BZ2262" s="116">
        <v>0</v>
      </c>
      <c r="CA2262" s="116">
        <v>0</v>
      </c>
      <c r="CB2262" s="116">
        <v>0</v>
      </c>
      <c r="CC2262" s="116">
        <v>0</v>
      </c>
      <c r="CD2262" s="116">
        <v>0</v>
      </c>
      <c r="CE2262" s="116">
        <v>7056.3405000000002</v>
      </c>
      <c r="CF2262" s="32" t="s">
        <v>135</v>
      </c>
      <c r="CG2262" s="32" t="s">
        <v>136</v>
      </c>
      <c r="CH2262" s="32" t="s">
        <v>137</v>
      </c>
      <c r="CI2262" s="116">
        <v>1006.33932</v>
      </c>
      <c r="CJ2262" s="116">
        <v>668.87727999999993</v>
      </c>
      <c r="CK2262" s="116">
        <v>2435.2425300000004</v>
      </c>
      <c r="CL2262" s="116">
        <v>934.55660000000012</v>
      </c>
      <c r="CM2262" s="116">
        <v>99.287420000000026</v>
      </c>
      <c r="CN2262" s="116">
        <v>1760.3597999999997</v>
      </c>
      <c r="CO2262" s="113">
        <v>0</v>
      </c>
      <c r="CP2262" s="32" t="s">
        <v>134</v>
      </c>
      <c r="CQ2262" s="32" t="s">
        <v>115</v>
      </c>
      <c r="CR2262" s="32" t="s">
        <v>134</v>
      </c>
      <c r="CS2262" s="32" t="s">
        <v>115</v>
      </c>
      <c r="CT2262" s="113">
        <v>0.3427</v>
      </c>
      <c r="CU2262" s="113">
        <v>0.6573</v>
      </c>
      <c r="CV2262" s="33" t="s">
        <v>4836</v>
      </c>
    </row>
    <row r="2263" spans="2:100">
      <c r="B2263" s="31">
        <v>2259</v>
      </c>
      <c r="C2263" s="32" t="s">
        <v>6807</v>
      </c>
      <c r="D2263" s="128"/>
      <c r="E2263" s="128"/>
      <c r="F2263" s="32" t="s">
        <v>115</v>
      </c>
      <c r="G2263" s="32" t="s">
        <v>6808</v>
      </c>
      <c r="H2263" s="32" t="s">
        <v>1944</v>
      </c>
      <c r="I2263" s="32" t="s">
        <v>189</v>
      </c>
      <c r="J2263" s="32" t="s">
        <v>115</v>
      </c>
      <c r="K2263" s="32" t="s">
        <v>115</v>
      </c>
      <c r="L2263" s="32" t="s">
        <v>404</v>
      </c>
      <c r="M2263" s="32" t="s">
        <v>6784</v>
      </c>
      <c r="N2263" s="32" t="s">
        <v>115</v>
      </c>
      <c r="O2263" s="32" t="s">
        <v>115</v>
      </c>
      <c r="P2263" s="110" t="s">
        <v>115</v>
      </c>
      <c r="Q2263" s="32" t="s">
        <v>115</v>
      </c>
      <c r="R2263" s="32" t="s">
        <v>115</v>
      </c>
      <c r="S2263" s="32" t="s">
        <v>121</v>
      </c>
      <c r="T2263" s="32" t="s">
        <v>115</v>
      </c>
      <c r="U2263" s="32" t="s">
        <v>115</v>
      </c>
      <c r="V2263" s="32" t="s">
        <v>1512</v>
      </c>
      <c r="W2263" s="32" t="s">
        <v>123</v>
      </c>
      <c r="X2263" s="32" t="s">
        <v>2450</v>
      </c>
      <c r="Y2263" s="128"/>
      <c r="Z2263" s="119" t="s">
        <v>115</v>
      </c>
      <c r="AA2263" s="119" t="s">
        <v>115</v>
      </c>
      <c r="AB2263" s="32" t="s">
        <v>115</v>
      </c>
      <c r="AC2263" s="32" t="s">
        <v>115</v>
      </c>
      <c r="AD2263" s="32" t="s">
        <v>4756</v>
      </c>
      <c r="AE2263" s="32" t="s">
        <v>4854</v>
      </c>
      <c r="AF2263" s="32" t="s">
        <v>3042</v>
      </c>
      <c r="AG2263" s="32" t="s">
        <v>115</v>
      </c>
      <c r="AH2263" s="32" t="s">
        <v>115</v>
      </c>
      <c r="AI2263" s="32">
        <v>5517284</v>
      </c>
      <c r="AJ2263" s="32" t="s">
        <v>115</v>
      </c>
      <c r="AK2263" s="32" t="s">
        <v>115</v>
      </c>
      <c r="AL2263" s="32" t="s">
        <v>115</v>
      </c>
      <c r="AM2263" s="32">
        <v>93</v>
      </c>
      <c r="AN2263" s="32" t="s">
        <v>128</v>
      </c>
      <c r="AO2263" s="32" t="s">
        <v>129</v>
      </c>
      <c r="AP2263" s="32" t="s">
        <v>115</v>
      </c>
      <c r="AQ2263" s="32" t="s">
        <v>130</v>
      </c>
      <c r="AR2263" s="32">
        <v>2017</v>
      </c>
      <c r="AS2263" s="32" t="s">
        <v>115</v>
      </c>
      <c r="AT2263" s="32" t="b">
        <v>0</v>
      </c>
      <c r="AU2263" s="32" t="s">
        <v>115</v>
      </c>
      <c r="AV2263" s="32" t="s">
        <v>115</v>
      </c>
      <c r="AW2263" s="32" t="s">
        <v>115</v>
      </c>
      <c r="AX2263" s="32" t="b">
        <v>0</v>
      </c>
      <c r="AY2263" s="32" t="s">
        <v>115</v>
      </c>
      <c r="AZ2263" s="110" t="s">
        <v>115</v>
      </c>
      <c r="BA2263" s="32" t="s">
        <v>115</v>
      </c>
      <c r="BB2263" s="32" t="s">
        <v>115</v>
      </c>
      <c r="BC2263" s="32" t="s">
        <v>115</v>
      </c>
      <c r="BD2263" s="32" t="s">
        <v>115</v>
      </c>
      <c r="BE2263" s="32" t="s">
        <v>115</v>
      </c>
      <c r="BF2263" s="110" t="s">
        <v>115</v>
      </c>
      <c r="BG2263" s="32" t="s">
        <v>131</v>
      </c>
      <c r="BH2263" s="32" t="s">
        <v>115</v>
      </c>
      <c r="BI2263" s="32" t="s">
        <v>132</v>
      </c>
      <c r="BJ2263" s="32" t="s">
        <v>115</v>
      </c>
      <c r="BK2263" s="110" t="s">
        <v>115</v>
      </c>
      <c r="BL2263" s="110" t="s">
        <v>115</v>
      </c>
      <c r="BM2263" s="110" t="s">
        <v>133</v>
      </c>
      <c r="BN2263" s="32" t="s">
        <v>115</v>
      </c>
      <c r="BO2263" s="32" t="s">
        <v>115</v>
      </c>
      <c r="BP2263" s="32" t="b">
        <v>0</v>
      </c>
      <c r="BQ2263" s="116" t="s">
        <v>115</v>
      </c>
      <c r="BR2263" s="32" t="s">
        <v>134</v>
      </c>
      <c r="BS2263" s="116">
        <v>6916.2960999999996</v>
      </c>
      <c r="BT2263" s="116">
        <v>6916.2960999999996</v>
      </c>
      <c r="BU2263" s="116">
        <v>439.53559999999999</v>
      </c>
      <c r="BV2263" s="116">
        <v>95.436099999999996</v>
      </c>
      <c r="BW2263" s="116">
        <v>11.605</v>
      </c>
      <c r="BX2263" s="116">
        <v>0.87470000000000003</v>
      </c>
      <c r="BY2263" s="116">
        <v>0.74390000000000001</v>
      </c>
      <c r="BZ2263" s="116">
        <v>0</v>
      </c>
      <c r="CA2263" s="116">
        <v>0</v>
      </c>
      <c r="CB2263" s="116">
        <v>0</v>
      </c>
      <c r="CC2263" s="116">
        <v>0</v>
      </c>
      <c r="CD2263" s="116">
        <v>0</v>
      </c>
      <c r="CE2263" s="116">
        <v>6915.5521999999992</v>
      </c>
      <c r="CF2263" s="32" t="s">
        <v>135</v>
      </c>
      <c r="CG2263" s="32" t="s">
        <v>136</v>
      </c>
      <c r="CH2263" s="32" t="s">
        <v>137</v>
      </c>
      <c r="CI2263" s="116">
        <v>856.44176000000004</v>
      </c>
      <c r="CJ2263" s="116">
        <v>404.86201999999997</v>
      </c>
      <c r="CK2263" s="116">
        <v>61.909089999999999</v>
      </c>
      <c r="CL2263" s="116">
        <v>4.8051700000000013</v>
      </c>
      <c r="CM2263" s="116">
        <v>0.76678000000000013</v>
      </c>
      <c r="CN2263" s="116">
        <v>-1.05332</v>
      </c>
      <c r="CO2263" s="113">
        <v>0</v>
      </c>
      <c r="CP2263" s="32" t="s">
        <v>134</v>
      </c>
      <c r="CQ2263" s="32" t="s">
        <v>115</v>
      </c>
      <c r="CR2263" s="32" t="s">
        <v>134</v>
      </c>
      <c r="CS2263" s="32" t="s">
        <v>115</v>
      </c>
      <c r="CT2263" s="113">
        <v>0.3427</v>
      </c>
      <c r="CU2263" s="113">
        <v>0.6573</v>
      </c>
      <c r="CV2263" s="33" t="s">
        <v>4836</v>
      </c>
    </row>
    <row r="2264" spans="2:100">
      <c r="B2264" s="31">
        <v>2260</v>
      </c>
      <c r="C2264" s="32" t="s">
        <v>6809</v>
      </c>
      <c r="D2264" s="128"/>
      <c r="E2264" s="128"/>
      <c r="F2264" s="32" t="s">
        <v>115</v>
      </c>
      <c r="G2264" s="32" t="s">
        <v>6810</v>
      </c>
      <c r="H2264" s="32" t="s">
        <v>1944</v>
      </c>
      <c r="I2264" s="32" t="s">
        <v>189</v>
      </c>
      <c r="J2264" s="32" t="s">
        <v>115</v>
      </c>
      <c r="K2264" s="32" t="s">
        <v>115</v>
      </c>
      <c r="L2264" s="32" t="s">
        <v>404</v>
      </c>
      <c r="M2264" s="32" t="s">
        <v>6784</v>
      </c>
      <c r="N2264" s="32" t="s">
        <v>115</v>
      </c>
      <c r="O2264" s="32" t="s">
        <v>115</v>
      </c>
      <c r="P2264" s="110" t="s">
        <v>115</v>
      </c>
      <c r="Q2264" s="32" t="s">
        <v>115</v>
      </c>
      <c r="R2264" s="32" t="s">
        <v>115</v>
      </c>
      <c r="S2264" s="32" t="s">
        <v>121</v>
      </c>
      <c r="T2264" s="32" t="s">
        <v>115</v>
      </c>
      <c r="U2264" s="32" t="s">
        <v>115</v>
      </c>
      <c r="V2264" s="32" t="s">
        <v>1512</v>
      </c>
      <c r="W2264" s="32" t="s">
        <v>123</v>
      </c>
      <c r="X2264" s="32" t="s">
        <v>2450</v>
      </c>
      <c r="Y2264" s="128"/>
      <c r="Z2264" s="119" t="s">
        <v>115</v>
      </c>
      <c r="AA2264" s="119" t="s">
        <v>115</v>
      </c>
      <c r="AB2264" s="32" t="s">
        <v>115</v>
      </c>
      <c r="AC2264" s="32" t="s">
        <v>115</v>
      </c>
      <c r="AD2264" s="32" t="s">
        <v>4756</v>
      </c>
      <c r="AE2264" s="32" t="s">
        <v>4854</v>
      </c>
      <c r="AF2264" s="32" t="s">
        <v>4298</v>
      </c>
      <c r="AG2264" s="32" t="s">
        <v>1921</v>
      </c>
      <c r="AH2264" s="32" t="s">
        <v>422</v>
      </c>
      <c r="AI2264" s="32">
        <v>5517285</v>
      </c>
      <c r="AJ2264" s="32" t="s">
        <v>115</v>
      </c>
      <c r="AK2264" s="32" t="s">
        <v>115</v>
      </c>
      <c r="AL2264" s="32" t="s">
        <v>115</v>
      </c>
      <c r="AM2264" s="32">
        <v>93</v>
      </c>
      <c r="AN2264" s="32" t="s">
        <v>128</v>
      </c>
      <c r="AO2264" s="32" t="s">
        <v>129</v>
      </c>
      <c r="AP2264" s="32" t="s">
        <v>115</v>
      </c>
      <c r="AQ2264" s="32" t="s">
        <v>130</v>
      </c>
      <c r="AR2264" s="32">
        <v>2017</v>
      </c>
      <c r="AS2264" s="32" t="s">
        <v>115</v>
      </c>
      <c r="AT2264" s="32" t="b">
        <v>0</v>
      </c>
      <c r="AU2264" s="32" t="s">
        <v>115</v>
      </c>
      <c r="AV2264" s="32" t="s">
        <v>115</v>
      </c>
      <c r="AW2264" s="32" t="s">
        <v>115</v>
      </c>
      <c r="AX2264" s="32" t="b">
        <v>0</v>
      </c>
      <c r="AY2264" s="32" t="s">
        <v>115</v>
      </c>
      <c r="AZ2264" s="110" t="s">
        <v>115</v>
      </c>
      <c r="BA2264" s="32" t="s">
        <v>115</v>
      </c>
      <c r="BB2264" s="32" t="s">
        <v>115</v>
      </c>
      <c r="BC2264" s="32" t="s">
        <v>115</v>
      </c>
      <c r="BD2264" s="32" t="s">
        <v>115</v>
      </c>
      <c r="BE2264" s="32" t="s">
        <v>115</v>
      </c>
      <c r="BF2264" s="110" t="s">
        <v>115</v>
      </c>
      <c r="BG2264" s="32" t="s">
        <v>131</v>
      </c>
      <c r="BH2264" s="32" t="s">
        <v>115</v>
      </c>
      <c r="BI2264" s="32" t="s">
        <v>132</v>
      </c>
      <c r="BJ2264" s="32" t="s">
        <v>115</v>
      </c>
      <c r="BK2264" s="110" t="s">
        <v>115</v>
      </c>
      <c r="BL2264" s="110" t="s">
        <v>115</v>
      </c>
      <c r="BM2264" s="110" t="s">
        <v>133</v>
      </c>
      <c r="BN2264" s="32" t="s">
        <v>115</v>
      </c>
      <c r="BO2264" s="32" t="s">
        <v>115</v>
      </c>
      <c r="BP2264" s="32" t="b">
        <v>0</v>
      </c>
      <c r="BQ2264" s="116" t="s">
        <v>115</v>
      </c>
      <c r="BR2264" s="32" t="s">
        <v>134</v>
      </c>
      <c r="BS2264" s="116">
        <v>4453.3540999999996</v>
      </c>
      <c r="BT2264" s="116">
        <v>4453.3540999999996</v>
      </c>
      <c r="BU2264" s="116">
        <v>163.6703</v>
      </c>
      <c r="BV2264" s="116">
        <v>4.1096000000000004</v>
      </c>
      <c r="BW2264" s="116">
        <v>10.2143</v>
      </c>
      <c r="BX2264" s="116">
        <v>51.713500000000003</v>
      </c>
      <c r="BY2264" s="116">
        <v>51.433399999999999</v>
      </c>
      <c r="BZ2264" s="116">
        <v>0</v>
      </c>
      <c r="CA2264" s="116">
        <v>0</v>
      </c>
      <c r="CB2264" s="116">
        <v>0</v>
      </c>
      <c r="CC2264" s="116">
        <v>0</v>
      </c>
      <c r="CD2264" s="116">
        <v>0</v>
      </c>
      <c r="CE2264" s="116">
        <v>4401.9206999999997</v>
      </c>
      <c r="CF2264" s="32" t="s">
        <v>135</v>
      </c>
      <c r="CG2264" s="32" t="s">
        <v>136</v>
      </c>
      <c r="CH2264" s="32" t="s">
        <v>137</v>
      </c>
      <c r="CI2264" s="116">
        <v>1476.6673700000001</v>
      </c>
      <c r="CJ2264" s="116">
        <v>138.18837999999997</v>
      </c>
      <c r="CK2264" s="116">
        <v>26.434710000000006</v>
      </c>
      <c r="CL2264" s="116">
        <v>3.8597799999999998</v>
      </c>
      <c r="CM2264" s="116">
        <v>6.8927200000000006</v>
      </c>
      <c r="CN2264" s="116">
        <v>25.569140000000001</v>
      </c>
      <c r="CO2264" s="113">
        <v>0</v>
      </c>
      <c r="CP2264" s="32" t="s">
        <v>134</v>
      </c>
      <c r="CQ2264" s="32" t="s">
        <v>115</v>
      </c>
      <c r="CR2264" s="32" t="s">
        <v>134</v>
      </c>
      <c r="CS2264" s="32" t="s">
        <v>115</v>
      </c>
      <c r="CT2264" s="113">
        <v>0.3427</v>
      </c>
      <c r="CU2264" s="113">
        <v>0.6573</v>
      </c>
      <c r="CV2264" s="33" t="s">
        <v>4836</v>
      </c>
    </row>
    <row r="2265" spans="2:100">
      <c r="B2265" s="34">
        <v>2261</v>
      </c>
      <c r="C2265" s="35" t="s">
        <v>6811</v>
      </c>
      <c r="D2265" s="130"/>
      <c r="E2265" s="130"/>
      <c r="F2265" s="35" t="s">
        <v>115</v>
      </c>
      <c r="G2265" s="35" t="s">
        <v>6812</v>
      </c>
      <c r="H2265" s="35" t="s">
        <v>1944</v>
      </c>
      <c r="I2265" s="35" t="s">
        <v>189</v>
      </c>
      <c r="J2265" s="35" t="s">
        <v>115</v>
      </c>
      <c r="K2265" s="35" t="s">
        <v>115</v>
      </c>
      <c r="L2265" s="35" t="s">
        <v>404</v>
      </c>
      <c r="M2265" s="35" t="s">
        <v>6784</v>
      </c>
      <c r="N2265" s="35" t="s">
        <v>115</v>
      </c>
      <c r="O2265" s="35" t="s">
        <v>115</v>
      </c>
      <c r="P2265" s="111" t="s">
        <v>115</v>
      </c>
      <c r="Q2265" s="35" t="s">
        <v>115</v>
      </c>
      <c r="R2265" s="35" t="s">
        <v>115</v>
      </c>
      <c r="S2265" s="35" t="s">
        <v>121</v>
      </c>
      <c r="T2265" s="35" t="s">
        <v>115</v>
      </c>
      <c r="U2265" s="35" t="s">
        <v>115</v>
      </c>
      <c r="V2265" s="35" t="s">
        <v>1512</v>
      </c>
      <c r="W2265" s="35" t="s">
        <v>123</v>
      </c>
      <c r="X2265" s="35" t="s">
        <v>887</v>
      </c>
      <c r="Y2265" s="130"/>
      <c r="Z2265" s="120" t="s">
        <v>115</v>
      </c>
      <c r="AA2265" s="120" t="s">
        <v>115</v>
      </c>
      <c r="AB2265" s="35" t="s">
        <v>115</v>
      </c>
      <c r="AC2265" s="35" t="s">
        <v>115</v>
      </c>
      <c r="AD2265" s="35" t="s">
        <v>4756</v>
      </c>
      <c r="AE2265" s="35" t="s">
        <v>4854</v>
      </c>
      <c r="AF2265" s="35" t="s">
        <v>3042</v>
      </c>
      <c r="AG2265" s="35" t="s">
        <v>1921</v>
      </c>
      <c r="AH2265" s="35" t="s">
        <v>422</v>
      </c>
      <c r="AI2265" s="35">
        <v>5517286</v>
      </c>
      <c r="AJ2265" s="35" t="s">
        <v>115</v>
      </c>
      <c r="AK2265" s="35" t="s">
        <v>115</v>
      </c>
      <c r="AL2265" s="35" t="s">
        <v>115</v>
      </c>
      <c r="AM2265" s="35">
        <v>93</v>
      </c>
      <c r="AN2265" s="35" t="s">
        <v>128</v>
      </c>
      <c r="AO2265" s="35" t="s">
        <v>129</v>
      </c>
      <c r="AP2265" s="35" t="s">
        <v>115</v>
      </c>
      <c r="AQ2265" s="35" t="s">
        <v>130</v>
      </c>
      <c r="AR2265" s="35">
        <v>2017</v>
      </c>
      <c r="AS2265" s="35" t="s">
        <v>115</v>
      </c>
      <c r="AT2265" s="35" t="b">
        <v>0</v>
      </c>
      <c r="AU2265" s="35" t="s">
        <v>115</v>
      </c>
      <c r="AV2265" s="35" t="s">
        <v>115</v>
      </c>
      <c r="AW2265" s="35" t="s">
        <v>115</v>
      </c>
      <c r="AX2265" s="35" t="b">
        <v>0</v>
      </c>
      <c r="AY2265" s="35" t="s">
        <v>115</v>
      </c>
      <c r="AZ2265" s="111" t="s">
        <v>115</v>
      </c>
      <c r="BA2265" s="35" t="s">
        <v>115</v>
      </c>
      <c r="BB2265" s="35" t="s">
        <v>115</v>
      </c>
      <c r="BC2265" s="35" t="s">
        <v>115</v>
      </c>
      <c r="BD2265" s="35" t="s">
        <v>115</v>
      </c>
      <c r="BE2265" s="35" t="s">
        <v>115</v>
      </c>
      <c r="BF2265" s="111" t="s">
        <v>115</v>
      </c>
      <c r="BG2265" s="35" t="s">
        <v>131</v>
      </c>
      <c r="BH2265" s="35" t="s">
        <v>115</v>
      </c>
      <c r="BI2265" s="35" t="s">
        <v>132</v>
      </c>
      <c r="BJ2265" s="35" t="s">
        <v>115</v>
      </c>
      <c r="BK2265" s="111" t="s">
        <v>115</v>
      </c>
      <c r="BL2265" s="111" t="s">
        <v>115</v>
      </c>
      <c r="BM2265" s="111" t="s">
        <v>133</v>
      </c>
      <c r="BN2265" s="35" t="s">
        <v>115</v>
      </c>
      <c r="BO2265" s="35" t="s">
        <v>115</v>
      </c>
      <c r="BP2265" s="35" t="b">
        <v>0</v>
      </c>
      <c r="BQ2265" s="117" t="s">
        <v>115</v>
      </c>
      <c r="BR2265" s="35" t="s">
        <v>134</v>
      </c>
      <c r="BS2265" s="117">
        <v>15108.2107</v>
      </c>
      <c r="BT2265" s="117">
        <v>15108.2107</v>
      </c>
      <c r="BU2265" s="117">
        <v>1386.2011</v>
      </c>
      <c r="BV2265" s="117">
        <v>182.3998</v>
      </c>
      <c r="BW2265" s="117">
        <v>47.750700000000002</v>
      </c>
      <c r="BX2265" s="117">
        <v>20.293500000000002</v>
      </c>
      <c r="BY2265" s="117">
        <v>10.1043</v>
      </c>
      <c r="BZ2265" s="117">
        <v>0</v>
      </c>
      <c r="CA2265" s="117">
        <v>0</v>
      </c>
      <c r="CB2265" s="117">
        <v>0</v>
      </c>
      <c r="CC2265" s="117">
        <v>0</v>
      </c>
      <c r="CD2265" s="117">
        <v>0</v>
      </c>
      <c r="CE2265" s="117">
        <v>15098.106399999999</v>
      </c>
      <c r="CF2265" s="35" t="s">
        <v>135</v>
      </c>
      <c r="CG2265" s="35" t="s">
        <v>136</v>
      </c>
      <c r="CH2265" s="35" t="s">
        <v>137</v>
      </c>
      <c r="CI2265" s="117">
        <v>3748.0224300000004</v>
      </c>
      <c r="CJ2265" s="117">
        <v>1369.6809800000001</v>
      </c>
      <c r="CK2265" s="117">
        <v>428.21800000000007</v>
      </c>
      <c r="CL2265" s="117">
        <v>-256.49319000000003</v>
      </c>
      <c r="CM2265" s="117">
        <v>15.40598</v>
      </c>
      <c r="CN2265" s="117">
        <v>10.665620000000011</v>
      </c>
      <c r="CO2265" s="114">
        <v>0</v>
      </c>
      <c r="CP2265" s="35" t="s">
        <v>134</v>
      </c>
      <c r="CQ2265" s="35" t="s">
        <v>115</v>
      </c>
      <c r="CR2265" s="35" t="s">
        <v>134</v>
      </c>
      <c r="CS2265" s="35" t="s">
        <v>115</v>
      </c>
      <c r="CT2265" s="114">
        <v>0.3427</v>
      </c>
      <c r="CU2265" s="114">
        <v>0.6573</v>
      </c>
      <c r="CV2265" s="36" t="s">
        <v>4836</v>
      </c>
    </row>
    <row r="2266" spans="2:100">
      <c r="B2266" s="28">
        <v>2262</v>
      </c>
      <c r="C2266" s="29" t="s">
        <v>6813</v>
      </c>
      <c r="D2266" s="129"/>
      <c r="E2266" s="129"/>
      <c r="F2266" s="29" t="s">
        <v>115</v>
      </c>
      <c r="G2266" s="29" t="s">
        <v>6814</v>
      </c>
      <c r="H2266" s="29" t="s">
        <v>1944</v>
      </c>
      <c r="I2266" s="29" t="s">
        <v>189</v>
      </c>
      <c r="J2266" s="29" t="s">
        <v>115</v>
      </c>
      <c r="K2266" s="29" t="s">
        <v>115</v>
      </c>
      <c r="L2266" s="29" t="s">
        <v>404</v>
      </c>
      <c r="M2266" s="29" t="s">
        <v>6784</v>
      </c>
      <c r="N2266" s="29" t="s">
        <v>115</v>
      </c>
      <c r="O2266" s="29" t="s">
        <v>115</v>
      </c>
      <c r="P2266" s="109" t="s">
        <v>115</v>
      </c>
      <c r="Q2266" s="29" t="s">
        <v>115</v>
      </c>
      <c r="R2266" s="29" t="s">
        <v>115</v>
      </c>
      <c r="S2266" s="29" t="s">
        <v>121</v>
      </c>
      <c r="T2266" s="29" t="s">
        <v>115</v>
      </c>
      <c r="U2266" s="29" t="s">
        <v>115</v>
      </c>
      <c r="V2266" s="29" t="s">
        <v>1512</v>
      </c>
      <c r="W2266" s="29" t="s">
        <v>123</v>
      </c>
      <c r="X2266" s="29" t="s">
        <v>278</v>
      </c>
      <c r="Y2266" s="129"/>
      <c r="Z2266" s="118" t="s">
        <v>115</v>
      </c>
      <c r="AA2266" s="118" t="s">
        <v>115</v>
      </c>
      <c r="AB2266" s="29" t="s">
        <v>115</v>
      </c>
      <c r="AC2266" s="29" t="s">
        <v>115</v>
      </c>
      <c r="AD2266" s="29" t="s">
        <v>4756</v>
      </c>
      <c r="AE2266" s="29" t="s">
        <v>4854</v>
      </c>
      <c r="AF2266" s="29" t="s">
        <v>6815</v>
      </c>
      <c r="AG2266" s="29" t="s">
        <v>1921</v>
      </c>
      <c r="AH2266" s="29" t="s">
        <v>422</v>
      </c>
      <c r="AI2266" s="29">
        <v>5517287</v>
      </c>
      <c r="AJ2266" s="29" t="s">
        <v>115</v>
      </c>
      <c r="AK2266" s="29" t="s">
        <v>115</v>
      </c>
      <c r="AL2266" s="29" t="s">
        <v>115</v>
      </c>
      <c r="AM2266" s="29">
        <v>93</v>
      </c>
      <c r="AN2266" s="29" t="s">
        <v>128</v>
      </c>
      <c r="AO2266" s="29" t="s">
        <v>129</v>
      </c>
      <c r="AP2266" s="29" t="s">
        <v>115</v>
      </c>
      <c r="AQ2266" s="29" t="s">
        <v>130</v>
      </c>
      <c r="AR2266" s="29">
        <v>2017</v>
      </c>
      <c r="AS2266" s="29" t="s">
        <v>115</v>
      </c>
      <c r="AT2266" s="29" t="b">
        <v>0</v>
      </c>
      <c r="AU2266" s="29" t="s">
        <v>115</v>
      </c>
      <c r="AV2266" s="29" t="s">
        <v>115</v>
      </c>
      <c r="AW2266" s="29" t="s">
        <v>115</v>
      </c>
      <c r="AX2266" s="29" t="b">
        <v>0</v>
      </c>
      <c r="AY2266" s="29" t="s">
        <v>115</v>
      </c>
      <c r="AZ2266" s="109" t="s">
        <v>115</v>
      </c>
      <c r="BA2266" s="29" t="s">
        <v>115</v>
      </c>
      <c r="BB2266" s="29" t="s">
        <v>115</v>
      </c>
      <c r="BC2266" s="29" t="s">
        <v>115</v>
      </c>
      <c r="BD2266" s="29" t="s">
        <v>115</v>
      </c>
      <c r="BE2266" s="29" t="s">
        <v>115</v>
      </c>
      <c r="BF2266" s="109" t="s">
        <v>115</v>
      </c>
      <c r="BG2266" s="29" t="s">
        <v>131</v>
      </c>
      <c r="BH2266" s="29" t="s">
        <v>115</v>
      </c>
      <c r="BI2266" s="29" t="s">
        <v>132</v>
      </c>
      <c r="BJ2266" s="29" t="s">
        <v>115</v>
      </c>
      <c r="BK2266" s="109" t="s">
        <v>115</v>
      </c>
      <c r="BL2266" s="109" t="s">
        <v>115</v>
      </c>
      <c r="BM2266" s="109" t="s">
        <v>133</v>
      </c>
      <c r="BN2266" s="29" t="s">
        <v>115</v>
      </c>
      <c r="BO2266" s="29" t="s">
        <v>115</v>
      </c>
      <c r="BP2266" s="29" t="b">
        <v>1</v>
      </c>
      <c r="BQ2266" s="115" t="s">
        <v>115</v>
      </c>
      <c r="BR2266" s="29" t="s">
        <v>134</v>
      </c>
      <c r="BS2266" s="115">
        <v>10481.248100000001</v>
      </c>
      <c r="BT2266" s="115">
        <v>10481.248100000001</v>
      </c>
      <c r="BU2266" s="115">
        <v>140.5317</v>
      </c>
      <c r="BV2266" s="115">
        <v>423.1585</v>
      </c>
      <c r="BW2266" s="115">
        <v>11.6662</v>
      </c>
      <c r="BX2266" s="115">
        <v>903.89570000000003</v>
      </c>
      <c r="BY2266" s="115">
        <v>2918.4598999999998</v>
      </c>
      <c r="BZ2266" s="115">
        <v>0</v>
      </c>
      <c r="CA2266" s="115">
        <v>0</v>
      </c>
      <c r="CB2266" s="115">
        <v>0</v>
      </c>
      <c r="CC2266" s="115">
        <v>0</v>
      </c>
      <c r="CD2266" s="115">
        <v>0</v>
      </c>
      <c r="CE2266" s="115">
        <v>7562.7882000000009</v>
      </c>
      <c r="CF2266" s="29" t="s">
        <v>135</v>
      </c>
      <c r="CG2266" s="29" t="s">
        <v>136</v>
      </c>
      <c r="CH2266" s="29" t="s">
        <v>137</v>
      </c>
      <c r="CI2266" s="115">
        <v>965.31925999999987</v>
      </c>
      <c r="CJ2266" s="115">
        <v>139.22667000000001</v>
      </c>
      <c r="CK2266" s="115">
        <v>271.53579000000002</v>
      </c>
      <c r="CL2266" s="115">
        <v>-10.117740000000001</v>
      </c>
      <c r="CM2266" s="115">
        <v>746.39300000000003</v>
      </c>
      <c r="CN2266" s="115">
        <v>2792.5486399999995</v>
      </c>
      <c r="CO2266" s="112">
        <v>0</v>
      </c>
      <c r="CP2266" s="29" t="s">
        <v>134</v>
      </c>
      <c r="CQ2266" s="29" t="s">
        <v>115</v>
      </c>
      <c r="CR2266" s="29" t="s">
        <v>134</v>
      </c>
      <c r="CS2266" s="29" t="s">
        <v>115</v>
      </c>
      <c r="CT2266" s="112">
        <v>0.3427</v>
      </c>
      <c r="CU2266" s="112">
        <v>0.6573</v>
      </c>
      <c r="CV2266" s="30" t="s">
        <v>4836</v>
      </c>
    </row>
    <row r="2267" spans="2:100">
      <c r="B2267" s="31">
        <v>2263</v>
      </c>
      <c r="C2267" s="32" t="s">
        <v>6816</v>
      </c>
      <c r="D2267" s="128"/>
      <c r="E2267" s="128"/>
      <c r="F2267" s="32" t="s">
        <v>115</v>
      </c>
      <c r="G2267" s="32" t="s">
        <v>6817</v>
      </c>
      <c r="H2267" s="32" t="s">
        <v>1944</v>
      </c>
      <c r="I2267" s="32" t="s">
        <v>189</v>
      </c>
      <c r="J2267" s="32" t="s">
        <v>115</v>
      </c>
      <c r="K2267" s="32" t="s">
        <v>115</v>
      </c>
      <c r="L2267" s="32" t="s">
        <v>404</v>
      </c>
      <c r="M2267" s="32" t="s">
        <v>6784</v>
      </c>
      <c r="N2267" s="32" t="s">
        <v>115</v>
      </c>
      <c r="O2267" s="32" t="s">
        <v>115</v>
      </c>
      <c r="P2267" s="110" t="s">
        <v>115</v>
      </c>
      <c r="Q2267" s="32" t="s">
        <v>115</v>
      </c>
      <c r="R2267" s="32" t="s">
        <v>115</v>
      </c>
      <c r="S2267" s="32" t="s">
        <v>121</v>
      </c>
      <c r="T2267" s="32" t="s">
        <v>115</v>
      </c>
      <c r="U2267" s="32" t="s">
        <v>115</v>
      </c>
      <c r="V2267" s="32" t="s">
        <v>1512</v>
      </c>
      <c r="W2267" s="32" t="s">
        <v>123</v>
      </c>
      <c r="X2267" s="32" t="s">
        <v>2450</v>
      </c>
      <c r="Y2267" s="128"/>
      <c r="Z2267" s="119" t="s">
        <v>115</v>
      </c>
      <c r="AA2267" s="119" t="s">
        <v>115</v>
      </c>
      <c r="AB2267" s="32" t="s">
        <v>115</v>
      </c>
      <c r="AC2267" s="32" t="s">
        <v>115</v>
      </c>
      <c r="AD2267" s="32" t="s">
        <v>4756</v>
      </c>
      <c r="AE2267" s="32" t="s">
        <v>4854</v>
      </c>
      <c r="AF2267" s="32" t="s">
        <v>2814</v>
      </c>
      <c r="AG2267" s="32" t="s">
        <v>1921</v>
      </c>
      <c r="AH2267" s="32" t="s">
        <v>422</v>
      </c>
      <c r="AI2267" s="32">
        <v>5517288</v>
      </c>
      <c r="AJ2267" s="32" t="s">
        <v>115</v>
      </c>
      <c r="AK2267" s="32" t="s">
        <v>115</v>
      </c>
      <c r="AL2267" s="32" t="s">
        <v>115</v>
      </c>
      <c r="AM2267" s="32">
        <v>93</v>
      </c>
      <c r="AN2267" s="32" t="s">
        <v>128</v>
      </c>
      <c r="AO2267" s="32" t="s">
        <v>129</v>
      </c>
      <c r="AP2267" s="32" t="s">
        <v>115</v>
      </c>
      <c r="AQ2267" s="32" t="s">
        <v>130</v>
      </c>
      <c r="AR2267" s="32">
        <v>2017</v>
      </c>
      <c r="AS2267" s="32" t="s">
        <v>115</v>
      </c>
      <c r="AT2267" s="32" t="b">
        <v>0</v>
      </c>
      <c r="AU2267" s="32" t="s">
        <v>115</v>
      </c>
      <c r="AV2267" s="32" t="s">
        <v>115</v>
      </c>
      <c r="AW2267" s="32" t="s">
        <v>115</v>
      </c>
      <c r="AX2267" s="32" t="b">
        <v>0</v>
      </c>
      <c r="AY2267" s="32" t="s">
        <v>115</v>
      </c>
      <c r="AZ2267" s="110" t="s">
        <v>115</v>
      </c>
      <c r="BA2267" s="32" t="s">
        <v>115</v>
      </c>
      <c r="BB2267" s="32" t="s">
        <v>115</v>
      </c>
      <c r="BC2267" s="32" t="s">
        <v>115</v>
      </c>
      <c r="BD2267" s="32" t="s">
        <v>115</v>
      </c>
      <c r="BE2267" s="32" t="s">
        <v>115</v>
      </c>
      <c r="BF2267" s="110" t="s">
        <v>115</v>
      </c>
      <c r="BG2267" s="32" t="s">
        <v>131</v>
      </c>
      <c r="BH2267" s="32" t="s">
        <v>115</v>
      </c>
      <c r="BI2267" s="32" t="s">
        <v>132</v>
      </c>
      <c r="BJ2267" s="32" t="s">
        <v>115</v>
      </c>
      <c r="BK2267" s="110" t="s">
        <v>115</v>
      </c>
      <c r="BL2267" s="110" t="s">
        <v>115</v>
      </c>
      <c r="BM2267" s="110" t="s">
        <v>133</v>
      </c>
      <c r="BN2267" s="32" t="s">
        <v>115</v>
      </c>
      <c r="BO2267" s="32" t="s">
        <v>115</v>
      </c>
      <c r="BP2267" s="32" t="b">
        <v>1</v>
      </c>
      <c r="BQ2267" s="116" t="s">
        <v>115</v>
      </c>
      <c r="BR2267" s="32" t="s">
        <v>134</v>
      </c>
      <c r="BS2267" s="116">
        <v>18331.398099999999</v>
      </c>
      <c r="BT2267" s="116">
        <v>18331.398099999999</v>
      </c>
      <c r="BU2267" s="116">
        <v>2233.1709000000001</v>
      </c>
      <c r="BV2267" s="116">
        <v>565.59389999999996</v>
      </c>
      <c r="BW2267" s="116">
        <v>166.511</v>
      </c>
      <c r="BX2267" s="116">
        <v>2088.1410999999998</v>
      </c>
      <c r="BY2267" s="116">
        <v>7133.5232999999998</v>
      </c>
      <c r="BZ2267" s="116">
        <v>0</v>
      </c>
      <c r="CA2267" s="116">
        <v>0</v>
      </c>
      <c r="CB2267" s="116">
        <v>0</v>
      </c>
      <c r="CC2267" s="116">
        <v>0</v>
      </c>
      <c r="CD2267" s="116">
        <v>0</v>
      </c>
      <c r="CE2267" s="116">
        <v>11197.874799999998</v>
      </c>
      <c r="CF2267" s="32" t="s">
        <v>135</v>
      </c>
      <c r="CG2267" s="32" t="s">
        <v>136</v>
      </c>
      <c r="CH2267" s="32" t="s">
        <v>137</v>
      </c>
      <c r="CI2267" s="116">
        <v>1108.9304199999997</v>
      </c>
      <c r="CJ2267" s="116">
        <v>2177.4011699999996</v>
      </c>
      <c r="CK2267" s="116">
        <v>436.67326999999995</v>
      </c>
      <c r="CL2267" s="116">
        <v>29.961630000000003</v>
      </c>
      <c r="CM2267" s="116">
        <v>1929.5959299999995</v>
      </c>
      <c r="CN2267" s="116">
        <v>6955.8324600000033</v>
      </c>
      <c r="CO2267" s="113">
        <v>0</v>
      </c>
      <c r="CP2267" s="32" t="s">
        <v>134</v>
      </c>
      <c r="CQ2267" s="32" t="s">
        <v>115</v>
      </c>
      <c r="CR2267" s="32" t="s">
        <v>134</v>
      </c>
      <c r="CS2267" s="32" t="s">
        <v>115</v>
      </c>
      <c r="CT2267" s="113">
        <v>0.3427</v>
      </c>
      <c r="CU2267" s="113">
        <v>0.6573</v>
      </c>
      <c r="CV2267" s="33" t="s">
        <v>4836</v>
      </c>
    </row>
    <row r="2268" spans="2:100">
      <c r="B2268" s="31">
        <v>2264</v>
      </c>
      <c r="C2268" s="32" t="s">
        <v>6818</v>
      </c>
      <c r="D2268" s="128"/>
      <c r="E2268" s="128"/>
      <c r="F2268" s="32" t="s">
        <v>115</v>
      </c>
      <c r="G2268" s="32" t="s">
        <v>6814</v>
      </c>
      <c r="H2268" s="32" t="s">
        <v>1944</v>
      </c>
      <c r="I2268" s="32" t="s">
        <v>189</v>
      </c>
      <c r="J2268" s="32" t="s">
        <v>115</v>
      </c>
      <c r="K2268" s="32" t="s">
        <v>115</v>
      </c>
      <c r="L2268" s="32" t="s">
        <v>404</v>
      </c>
      <c r="M2268" s="32" t="s">
        <v>6784</v>
      </c>
      <c r="N2268" s="32" t="s">
        <v>115</v>
      </c>
      <c r="O2268" s="32" t="s">
        <v>115</v>
      </c>
      <c r="P2268" s="110" t="s">
        <v>115</v>
      </c>
      <c r="Q2268" s="32" t="s">
        <v>115</v>
      </c>
      <c r="R2268" s="32" t="s">
        <v>220</v>
      </c>
      <c r="S2268" s="32" t="s">
        <v>121</v>
      </c>
      <c r="T2268" s="32" t="s">
        <v>115</v>
      </c>
      <c r="U2268" s="32" t="s">
        <v>115</v>
      </c>
      <c r="V2268" s="32" t="s">
        <v>1512</v>
      </c>
      <c r="W2268" s="32" t="s">
        <v>123</v>
      </c>
      <c r="X2268" s="32" t="s">
        <v>115</v>
      </c>
      <c r="Y2268" s="128"/>
      <c r="Z2268" s="119" t="s">
        <v>115</v>
      </c>
      <c r="AA2268" s="119" t="s">
        <v>115</v>
      </c>
      <c r="AB2268" s="32" t="s">
        <v>115</v>
      </c>
      <c r="AC2268" s="32" t="s">
        <v>115</v>
      </c>
      <c r="AD2268" s="32" t="s">
        <v>115</v>
      </c>
      <c r="AE2268" s="32" t="s">
        <v>115</v>
      </c>
      <c r="AF2268" s="32" t="s">
        <v>5057</v>
      </c>
      <c r="AG2268" s="32" t="s">
        <v>115</v>
      </c>
      <c r="AH2268" s="32" t="s">
        <v>115</v>
      </c>
      <c r="AI2268" s="32">
        <v>5519143</v>
      </c>
      <c r="AJ2268" s="32" t="s">
        <v>115</v>
      </c>
      <c r="AK2268" s="32" t="s">
        <v>115</v>
      </c>
      <c r="AL2268" s="32" t="s">
        <v>115</v>
      </c>
      <c r="AM2268" s="32">
        <v>93</v>
      </c>
      <c r="AN2268" s="32" t="s">
        <v>128</v>
      </c>
      <c r="AO2268" s="32" t="s">
        <v>129</v>
      </c>
      <c r="AP2268" s="32" t="s">
        <v>115</v>
      </c>
      <c r="AQ2268" s="32" t="s">
        <v>130</v>
      </c>
      <c r="AR2268" s="32">
        <v>2020</v>
      </c>
      <c r="AS2268" s="32" t="s">
        <v>115</v>
      </c>
      <c r="AT2268" s="32" t="b">
        <v>0</v>
      </c>
      <c r="AU2268" s="32" t="s">
        <v>115</v>
      </c>
      <c r="AV2268" s="32" t="s">
        <v>115</v>
      </c>
      <c r="AW2268" s="32" t="s">
        <v>115</v>
      </c>
      <c r="AX2268" s="32" t="b">
        <v>0</v>
      </c>
      <c r="AY2268" s="32" t="s">
        <v>115</v>
      </c>
      <c r="AZ2268" s="110" t="s">
        <v>115</v>
      </c>
      <c r="BA2268" s="32" t="s">
        <v>115</v>
      </c>
      <c r="BB2268" s="32" t="s">
        <v>115</v>
      </c>
      <c r="BC2268" s="32" t="s">
        <v>115</v>
      </c>
      <c r="BD2268" s="32" t="s">
        <v>115</v>
      </c>
      <c r="BE2268" s="32" t="s">
        <v>115</v>
      </c>
      <c r="BF2268" s="110" t="s">
        <v>115</v>
      </c>
      <c r="BG2268" s="32" t="s">
        <v>131</v>
      </c>
      <c r="BH2268" s="32" t="s">
        <v>115</v>
      </c>
      <c r="BI2268" s="32" t="s">
        <v>132</v>
      </c>
      <c r="BJ2268" s="32" t="s">
        <v>115</v>
      </c>
      <c r="BK2268" s="110" t="s">
        <v>115</v>
      </c>
      <c r="BL2268" s="110" t="s">
        <v>115</v>
      </c>
      <c r="BM2268" s="110" t="s">
        <v>133</v>
      </c>
      <c r="BN2268" s="32" t="s">
        <v>115</v>
      </c>
      <c r="BO2268" s="32" t="s">
        <v>115</v>
      </c>
      <c r="BP2268" s="32" t="b">
        <v>0</v>
      </c>
      <c r="BQ2268" s="116" t="s">
        <v>115</v>
      </c>
      <c r="BR2268" s="32" t="s">
        <v>134</v>
      </c>
      <c r="BS2268" s="116">
        <v>1030.1120000000001</v>
      </c>
      <c r="BT2268" s="116">
        <v>1030.1120000000001</v>
      </c>
      <c r="BU2268" s="116">
        <v>275.73180000000002</v>
      </c>
      <c r="BV2268" s="116">
        <v>655.1789</v>
      </c>
      <c r="BW2268" s="116">
        <v>37.110599999999998</v>
      </c>
      <c r="BX2268" s="116">
        <v>59.360199999999999</v>
      </c>
      <c r="BY2268" s="116">
        <v>1.5686</v>
      </c>
      <c r="BZ2268" s="116">
        <v>0</v>
      </c>
      <c r="CA2268" s="116">
        <v>0</v>
      </c>
      <c r="CB2268" s="116">
        <v>0</v>
      </c>
      <c r="CC2268" s="116">
        <v>0</v>
      </c>
      <c r="CD2268" s="116">
        <v>0</v>
      </c>
      <c r="CE2268" s="116">
        <v>1028.5434</v>
      </c>
      <c r="CF2268" s="32" t="s">
        <v>135</v>
      </c>
      <c r="CG2268" s="32" t="s">
        <v>136</v>
      </c>
      <c r="CH2268" s="32" t="s">
        <v>137</v>
      </c>
      <c r="CI2268" s="116">
        <v>1.1619699999999999</v>
      </c>
      <c r="CJ2268" s="116">
        <v>250.59466</v>
      </c>
      <c r="CK2268" s="116">
        <v>578.67356000000007</v>
      </c>
      <c r="CL2268" s="116">
        <v>17.096760000000007</v>
      </c>
      <c r="CM2268" s="116">
        <v>48.160379999999996</v>
      </c>
      <c r="CN2268" s="116">
        <v>1.37215</v>
      </c>
      <c r="CO2268" s="113">
        <v>0</v>
      </c>
      <c r="CP2268" s="32" t="s">
        <v>134</v>
      </c>
      <c r="CQ2268" s="32" t="s">
        <v>115</v>
      </c>
      <c r="CR2268" s="32" t="s">
        <v>134</v>
      </c>
      <c r="CS2268" s="32" t="s">
        <v>115</v>
      </c>
      <c r="CT2268" s="113">
        <v>0.3427</v>
      </c>
      <c r="CU2268" s="113">
        <v>0.6573</v>
      </c>
      <c r="CV2268" s="33" t="s">
        <v>1903</v>
      </c>
    </row>
    <row r="2269" spans="2:100">
      <c r="B2269" s="31">
        <v>2265</v>
      </c>
      <c r="C2269" s="32" t="s">
        <v>6819</v>
      </c>
      <c r="D2269" s="128"/>
      <c r="E2269" s="128"/>
      <c r="F2269" s="32" t="s">
        <v>115</v>
      </c>
      <c r="G2269" s="32" t="s">
        <v>6817</v>
      </c>
      <c r="H2269" s="32" t="s">
        <v>1944</v>
      </c>
      <c r="I2269" s="32" t="s">
        <v>189</v>
      </c>
      <c r="J2269" s="32" t="s">
        <v>115</v>
      </c>
      <c r="K2269" s="32" t="s">
        <v>115</v>
      </c>
      <c r="L2269" s="32" t="s">
        <v>404</v>
      </c>
      <c r="M2269" s="32" t="s">
        <v>6784</v>
      </c>
      <c r="N2269" s="32" t="s">
        <v>115</v>
      </c>
      <c r="O2269" s="32" t="s">
        <v>115</v>
      </c>
      <c r="P2269" s="110" t="s">
        <v>115</v>
      </c>
      <c r="Q2269" s="32" t="s">
        <v>115</v>
      </c>
      <c r="R2269" s="32" t="s">
        <v>115</v>
      </c>
      <c r="S2269" s="32" t="s">
        <v>121</v>
      </c>
      <c r="T2269" s="32" t="s">
        <v>115</v>
      </c>
      <c r="U2269" s="32" t="s">
        <v>115</v>
      </c>
      <c r="V2269" s="32" t="s">
        <v>1512</v>
      </c>
      <c r="W2269" s="32" t="s">
        <v>123</v>
      </c>
      <c r="X2269" s="32" t="s">
        <v>2450</v>
      </c>
      <c r="Y2269" s="128"/>
      <c r="Z2269" s="119" t="s">
        <v>115</v>
      </c>
      <c r="AA2269" s="119" t="s">
        <v>115</v>
      </c>
      <c r="AB2269" s="32" t="s">
        <v>115</v>
      </c>
      <c r="AC2269" s="32" t="s">
        <v>115</v>
      </c>
      <c r="AD2269" s="32" t="s">
        <v>115</v>
      </c>
      <c r="AE2269" s="32" t="s">
        <v>115</v>
      </c>
      <c r="AF2269" s="32" t="s">
        <v>115</v>
      </c>
      <c r="AG2269" s="32" t="s">
        <v>1921</v>
      </c>
      <c r="AH2269" s="32" t="s">
        <v>422</v>
      </c>
      <c r="AI2269" s="32">
        <v>5519144</v>
      </c>
      <c r="AJ2269" s="32" t="s">
        <v>115</v>
      </c>
      <c r="AK2269" s="32" t="s">
        <v>115</v>
      </c>
      <c r="AL2269" s="32" t="s">
        <v>115</v>
      </c>
      <c r="AM2269" s="32">
        <v>93</v>
      </c>
      <c r="AN2269" s="32" t="s">
        <v>128</v>
      </c>
      <c r="AO2269" s="32" t="s">
        <v>129</v>
      </c>
      <c r="AP2269" s="32" t="s">
        <v>115</v>
      </c>
      <c r="AQ2269" s="32" t="s">
        <v>130</v>
      </c>
      <c r="AR2269" s="32">
        <v>2018</v>
      </c>
      <c r="AS2269" s="32" t="s">
        <v>115</v>
      </c>
      <c r="AT2269" s="32" t="b">
        <v>0</v>
      </c>
      <c r="AU2269" s="32" t="s">
        <v>115</v>
      </c>
      <c r="AV2269" s="32" t="s">
        <v>115</v>
      </c>
      <c r="AW2269" s="32" t="s">
        <v>115</v>
      </c>
      <c r="AX2269" s="32" t="b">
        <v>0</v>
      </c>
      <c r="AY2269" s="32" t="s">
        <v>115</v>
      </c>
      <c r="AZ2269" s="110" t="s">
        <v>115</v>
      </c>
      <c r="BA2269" s="32" t="s">
        <v>115</v>
      </c>
      <c r="BB2269" s="32" t="s">
        <v>115</v>
      </c>
      <c r="BC2269" s="32" t="s">
        <v>115</v>
      </c>
      <c r="BD2269" s="32" t="s">
        <v>115</v>
      </c>
      <c r="BE2269" s="32" t="s">
        <v>115</v>
      </c>
      <c r="BF2269" s="110" t="s">
        <v>115</v>
      </c>
      <c r="BG2269" s="32" t="s">
        <v>131</v>
      </c>
      <c r="BH2269" s="32" t="s">
        <v>115</v>
      </c>
      <c r="BI2269" s="32" t="s">
        <v>132</v>
      </c>
      <c r="BJ2269" s="32" t="s">
        <v>115</v>
      </c>
      <c r="BK2269" s="110" t="s">
        <v>115</v>
      </c>
      <c r="BL2269" s="110" t="s">
        <v>115</v>
      </c>
      <c r="BM2269" s="110" t="s">
        <v>133</v>
      </c>
      <c r="BN2269" s="32" t="s">
        <v>115</v>
      </c>
      <c r="BO2269" s="32" t="s">
        <v>115</v>
      </c>
      <c r="BP2269" s="32" t="b">
        <v>0</v>
      </c>
      <c r="BQ2269" s="116" t="s">
        <v>115</v>
      </c>
      <c r="BR2269" s="32" t="s">
        <v>134</v>
      </c>
      <c r="BS2269" s="116">
        <v>2720.6288</v>
      </c>
      <c r="BT2269" s="116">
        <v>2720.6288</v>
      </c>
      <c r="BU2269" s="116">
        <v>128.32939999999999</v>
      </c>
      <c r="BV2269" s="116">
        <v>2472.0563999999999</v>
      </c>
      <c r="BW2269" s="116">
        <v>88.158000000000001</v>
      </c>
      <c r="BX2269" s="116">
        <v>30.0852</v>
      </c>
      <c r="BY2269" s="116">
        <v>1.9997</v>
      </c>
      <c r="BZ2269" s="116">
        <v>0</v>
      </c>
      <c r="CA2269" s="116">
        <v>0</v>
      </c>
      <c r="CB2269" s="116">
        <v>0</v>
      </c>
      <c r="CC2269" s="116">
        <v>0</v>
      </c>
      <c r="CD2269" s="116">
        <v>0</v>
      </c>
      <c r="CE2269" s="116">
        <v>2718.6291000000001</v>
      </c>
      <c r="CF2269" s="32" t="s">
        <v>135</v>
      </c>
      <c r="CG2269" s="32" t="s">
        <v>136</v>
      </c>
      <c r="CH2269" s="32" t="s">
        <v>380</v>
      </c>
      <c r="CI2269" s="116">
        <v>0</v>
      </c>
      <c r="CJ2269" s="116">
        <v>116.18192999999998</v>
      </c>
      <c r="CK2269" s="116">
        <v>2484.2038899999998</v>
      </c>
      <c r="CL2269" s="116">
        <v>-504.77670000000001</v>
      </c>
      <c r="CM2269" s="116">
        <v>29.859230000000004</v>
      </c>
      <c r="CN2269" s="116">
        <v>1.9997</v>
      </c>
      <c r="CO2269" s="113">
        <v>0</v>
      </c>
      <c r="CP2269" s="32" t="s">
        <v>134</v>
      </c>
      <c r="CQ2269" s="32" t="s">
        <v>115</v>
      </c>
      <c r="CR2269" s="32" t="s">
        <v>134</v>
      </c>
      <c r="CS2269" s="32" t="s">
        <v>115</v>
      </c>
      <c r="CT2269" s="113">
        <v>0.3427</v>
      </c>
      <c r="CU2269" s="113">
        <v>0.6573</v>
      </c>
      <c r="CV2269" s="33" t="s">
        <v>4836</v>
      </c>
    </row>
    <row r="2270" spans="2:100">
      <c r="B2270" s="31">
        <v>2266</v>
      </c>
      <c r="C2270" s="32" t="s">
        <v>6820</v>
      </c>
      <c r="D2270" s="128"/>
      <c r="E2270" s="128"/>
      <c r="F2270" s="32" t="s">
        <v>115</v>
      </c>
      <c r="G2270" s="32" t="s">
        <v>6821</v>
      </c>
      <c r="H2270" s="32" t="s">
        <v>1944</v>
      </c>
      <c r="I2270" s="32" t="s">
        <v>189</v>
      </c>
      <c r="J2270" s="32" t="s">
        <v>115</v>
      </c>
      <c r="K2270" s="32" t="s">
        <v>115</v>
      </c>
      <c r="L2270" s="32" t="s">
        <v>404</v>
      </c>
      <c r="M2270" s="32" t="s">
        <v>6784</v>
      </c>
      <c r="N2270" s="32" t="s">
        <v>115</v>
      </c>
      <c r="O2270" s="32" t="s">
        <v>115</v>
      </c>
      <c r="P2270" s="110" t="s">
        <v>115</v>
      </c>
      <c r="Q2270" s="32" t="s">
        <v>115</v>
      </c>
      <c r="R2270" s="32" t="s">
        <v>115</v>
      </c>
      <c r="S2270" s="32" t="s">
        <v>121</v>
      </c>
      <c r="T2270" s="32" t="s">
        <v>115</v>
      </c>
      <c r="U2270" s="32" t="s">
        <v>4920</v>
      </c>
      <c r="V2270" s="32" t="s">
        <v>1512</v>
      </c>
      <c r="W2270" s="32" t="s">
        <v>123</v>
      </c>
      <c r="X2270" s="32" t="s">
        <v>115</v>
      </c>
      <c r="Y2270" s="128"/>
      <c r="Z2270" s="119" t="s">
        <v>115</v>
      </c>
      <c r="AA2270" s="119" t="s">
        <v>115</v>
      </c>
      <c r="AB2270" s="32" t="s">
        <v>115</v>
      </c>
      <c r="AC2270" s="32" t="s">
        <v>115</v>
      </c>
      <c r="AD2270" s="32" t="s">
        <v>6822</v>
      </c>
      <c r="AE2270" s="32" t="s">
        <v>4966</v>
      </c>
      <c r="AF2270" s="32" t="s">
        <v>3360</v>
      </c>
      <c r="AG2270" s="32" t="s">
        <v>1921</v>
      </c>
      <c r="AH2270" s="32" t="s">
        <v>422</v>
      </c>
      <c r="AI2270" s="32">
        <v>5533593</v>
      </c>
      <c r="AJ2270" s="32" t="s">
        <v>115</v>
      </c>
      <c r="AK2270" s="32" t="s">
        <v>115</v>
      </c>
      <c r="AL2270" s="32" t="s">
        <v>115</v>
      </c>
      <c r="AM2270" s="32">
        <v>93</v>
      </c>
      <c r="AN2270" s="32" t="s">
        <v>128</v>
      </c>
      <c r="AO2270" s="32" t="s">
        <v>129</v>
      </c>
      <c r="AP2270" s="32" t="s">
        <v>115</v>
      </c>
      <c r="AQ2270" s="32" t="s">
        <v>130</v>
      </c>
      <c r="AR2270" s="32">
        <v>2019</v>
      </c>
      <c r="AS2270" s="32" t="s">
        <v>115</v>
      </c>
      <c r="AT2270" s="32" t="b">
        <v>0</v>
      </c>
      <c r="AU2270" s="32" t="s">
        <v>115</v>
      </c>
      <c r="AV2270" s="32" t="s">
        <v>115</v>
      </c>
      <c r="AW2270" s="32" t="s">
        <v>115</v>
      </c>
      <c r="AX2270" s="32" t="b">
        <v>0</v>
      </c>
      <c r="AY2270" s="32" t="s">
        <v>115</v>
      </c>
      <c r="AZ2270" s="110" t="s">
        <v>115</v>
      </c>
      <c r="BA2270" s="32" t="s">
        <v>115</v>
      </c>
      <c r="BB2270" s="32" t="s">
        <v>115</v>
      </c>
      <c r="BC2270" s="32" t="s">
        <v>115</v>
      </c>
      <c r="BD2270" s="32" t="s">
        <v>115</v>
      </c>
      <c r="BE2270" s="32" t="s">
        <v>115</v>
      </c>
      <c r="BF2270" s="110" t="s">
        <v>115</v>
      </c>
      <c r="BG2270" s="32" t="s">
        <v>131</v>
      </c>
      <c r="BH2270" s="32" t="s">
        <v>115</v>
      </c>
      <c r="BI2270" s="32" t="s">
        <v>132</v>
      </c>
      <c r="BJ2270" s="32" t="s">
        <v>115</v>
      </c>
      <c r="BK2270" s="110" t="s">
        <v>115</v>
      </c>
      <c r="BL2270" s="110" t="s">
        <v>115</v>
      </c>
      <c r="BM2270" s="110" t="s">
        <v>133</v>
      </c>
      <c r="BN2270" s="32" t="s">
        <v>115</v>
      </c>
      <c r="BO2270" s="32" t="s">
        <v>115</v>
      </c>
      <c r="BP2270" s="32" t="b">
        <v>1</v>
      </c>
      <c r="BQ2270" s="116" t="s">
        <v>115</v>
      </c>
      <c r="BR2270" s="32" t="s">
        <v>134</v>
      </c>
      <c r="BS2270" s="116">
        <v>304807.30430000002</v>
      </c>
      <c r="BT2270" s="116">
        <v>304807.30430000002</v>
      </c>
      <c r="BU2270" s="116">
        <v>40269.391900000002</v>
      </c>
      <c r="BV2270" s="116">
        <v>72568.519199999995</v>
      </c>
      <c r="BW2270" s="116">
        <v>92293.132800000007</v>
      </c>
      <c r="BX2270" s="116">
        <v>34414.202700000002</v>
      </c>
      <c r="BY2270" s="116">
        <v>18161.0101</v>
      </c>
      <c r="BZ2270" s="116">
        <v>0</v>
      </c>
      <c r="CA2270" s="116">
        <v>0</v>
      </c>
      <c r="CB2270" s="116">
        <v>0</v>
      </c>
      <c r="CC2270" s="116">
        <v>0</v>
      </c>
      <c r="CD2270" s="116">
        <v>0</v>
      </c>
      <c r="CE2270" s="116">
        <v>286646.2942</v>
      </c>
      <c r="CF2270" s="32" t="s">
        <v>135</v>
      </c>
      <c r="CG2270" s="32" t="s">
        <v>136</v>
      </c>
      <c r="CH2270" s="32" t="s">
        <v>137</v>
      </c>
      <c r="CI2270" s="116">
        <v>17403.09071</v>
      </c>
      <c r="CJ2270" s="116">
        <v>36900.017929999944</v>
      </c>
      <c r="CK2270" s="116">
        <v>64848.237779999938</v>
      </c>
      <c r="CL2270" s="116">
        <v>70590.73535000009</v>
      </c>
      <c r="CM2270" s="116">
        <v>25931.105529999975</v>
      </c>
      <c r="CN2270" s="116">
        <v>18873.806999999993</v>
      </c>
      <c r="CO2270" s="113">
        <v>0</v>
      </c>
      <c r="CP2270" s="32" t="s">
        <v>134</v>
      </c>
      <c r="CQ2270" s="32" t="s">
        <v>115</v>
      </c>
      <c r="CR2270" s="32" t="s">
        <v>134</v>
      </c>
      <c r="CS2270" s="32" t="s">
        <v>115</v>
      </c>
      <c r="CT2270" s="113">
        <v>1</v>
      </c>
      <c r="CU2270" s="113">
        <v>0</v>
      </c>
      <c r="CV2270" s="33" t="s">
        <v>4836</v>
      </c>
    </row>
    <row r="2271" spans="2:100">
      <c r="B2271" s="123">
        <v>2267</v>
      </c>
      <c r="C2271" s="124" t="s">
        <v>6823</v>
      </c>
      <c r="D2271" s="128"/>
      <c r="E2271" s="128"/>
      <c r="F2271" s="32" t="s">
        <v>115</v>
      </c>
      <c r="G2271" s="32" t="s">
        <v>6824</v>
      </c>
      <c r="H2271" s="32" t="s">
        <v>1944</v>
      </c>
      <c r="I2271" s="32" t="s">
        <v>189</v>
      </c>
      <c r="J2271" s="32" t="s">
        <v>115</v>
      </c>
      <c r="K2271" s="32" t="s">
        <v>115</v>
      </c>
      <c r="L2271" s="32" t="s">
        <v>404</v>
      </c>
      <c r="M2271" s="32" t="s">
        <v>6784</v>
      </c>
      <c r="N2271" s="32" t="s">
        <v>115</v>
      </c>
      <c r="O2271" s="32" t="s">
        <v>115</v>
      </c>
      <c r="P2271" s="110" t="s">
        <v>115</v>
      </c>
      <c r="Q2271" s="32" t="s">
        <v>115</v>
      </c>
      <c r="R2271" s="32" t="s">
        <v>220</v>
      </c>
      <c r="S2271" s="32" t="s">
        <v>121</v>
      </c>
      <c r="T2271" s="32" t="s">
        <v>115</v>
      </c>
      <c r="U2271" s="32" t="s">
        <v>4920</v>
      </c>
      <c r="V2271" s="32" t="s">
        <v>2238</v>
      </c>
      <c r="W2271" s="32" t="s">
        <v>123</v>
      </c>
      <c r="X2271" s="32" t="s">
        <v>278</v>
      </c>
      <c r="Y2271" s="128"/>
      <c r="Z2271" s="119" t="s">
        <v>115</v>
      </c>
      <c r="AA2271" s="119" t="s">
        <v>115</v>
      </c>
      <c r="AB2271" s="32" t="s">
        <v>115</v>
      </c>
      <c r="AC2271" s="32" t="s">
        <v>115</v>
      </c>
      <c r="AD2271" s="32" t="s">
        <v>115</v>
      </c>
      <c r="AE2271" s="32" t="s">
        <v>115</v>
      </c>
      <c r="AF2271" s="32" t="s">
        <v>115</v>
      </c>
      <c r="AG2271" s="32" t="s">
        <v>1921</v>
      </c>
      <c r="AH2271" s="32" t="s">
        <v>115</v>
      </c>
      <c r="AI2271" s="32">
        <v>5562045</v>
      </c>
      <c r="AJ2271" s="32" t="s">
        <v>115</v>
      </c>
      <c r="AK2271" s="32" t="s">
        <v>115</v>
      </c>
      <c r="AL2271" s="32" t="s">
        <v>115</v>
      </c>
      <c r="AM2271" s="32">
        <v>93</v>
      </c>
      <c r="AN2271" s="32" t="s">
        <v>128</v>
      </c>
      <c r="AO2271" s="32" t="s">
        <v>129</v>
      </c>
      <c r="AP2271" s="32" t="s">
        <v>115</v>
      </c>
      <c r="AQ2271" s="32" t="s">
        <v>130</v>
      </c>
      <c r="AR2271" s="32">
        <v>2021</v>
      </c>
      <c r="AS2271" s="32" t="s">
        <v>115</v>
      </c>
      <c r="AT2271" s="32" t="b">
        <v>0</v>
      </c>
      <c r="AU2271" s="32" t="s">
        <v>115</v>
      </c>
      <c r="AV2271" s="32" t="s">
        <v>115</v>
      </c>
      <c r="AW2271" s="32" t="s">
        <v>115</v>
      </c>
      <c r="AX2271" s="32" t="b">
        <v>0</v>
      </c>
      <c r="AY2271" s="32" t="s">
        <v>115</v>
      </c>
      <c r="AZ2271" s="110" t="s">
        <v>115</v>
      </c>
      <c r="BA2271" s="32" t="s">
        <v>115</v>
      </c>
      <c r="BB2271" s="32" t="s">
        <v>115</v>
      </c>
      <c r="BC2271" s="32" t="s">
        <v>115</v>
      </c>
      <c r="BD2271" s="32" t="s">
        <v>115</v>
      </c>
      <c r="BE2271" s="32" t="s">
        <v>115</v>
      </c>
      <c r="BF2271" s="110" t="s">
        <v>115</v>
      </c>
      <c r="BG2271" s="32" t="s">
        <v>131</v>
      </c>
      <c r="BH2271" s="32" t="s">
        <v>115</v>
      </c>
      <c r="BI2271" s="32" t="s">
        <v>132</v>
      </c>
      <c r="BJ2271" s="32" t="s">
        <v>115</v>
      </c>
      <c r="BK2271" s="110" t="s">
        <v>115</v>
      </c>
      <c r="BL2271" s="110" t="s">
        <v>115</v>
      </c>
      <c r="BM2271" s="110" t="s">
        <v>133</v>
      </c>
      <c r="BN2271" s="32" t="s">
        <v>115</v>
      </c>
      <c r="BO2271" s="32" t="s">
        <v>115</v>
      </c>
      <c r="BP2271" s="32" t="b">
        <v>0</v>
      </c>
      <c r="BQ2271" s="116" t="s">
        <v>115</v>
      </c>
      <c r="BR2271" s="32" t="s">
        <v>134</v>
      </c>
      <c r="BS2271" s="116">
        <v>1502.3761</v>
      </c>
      <c r="BT2271" s="116">
        <v>1502.3761</v>
      </c>
      <c r="BU2271" s="116">
        <v>3.9205999999999999</v>
      </c>
      <c r="BV2271" s="116">
        <v>1299.1259</v>
      </c>
      <c r="BW2271" s="116">
        <v>35.061500000000002</v>
      </c>
      <c r="BX2271" s="116">
        <v>135.48830000000001</v>
      </c>
      <c r="BY2271" s="116">
        <v>28.779800000000002</v>
      </c>
      <c r="BZ2271" s="116">
        <v>0</v>
      </c>
      <c r="CA2271" s="116">
        <v>0</v>
      </c>
      <c r="CB2271" s="116">
        <v>0</v>
      </c>
      <c r="CC2271" s="116">
        <v>0</v>
      </c>
      <c r="CD2271" s="116">
        <v>0</v>
      </c>
      <c r="CE2271" s="116">
        <v>1473.5962999999999</v>
      </c>
      <c r="CF2271" s="32" t="s">
        <v>135</v>
      </c>
      <c r="CG2271" s="32" t="s">
        <v>136</v>
      </c>
      <c r="CH2271" s="32" t="s">
        <v>185</v>
      </c>
      <c r="CI2271" s="116">
        <v>0</v>
      </c>
      <c r="CJ2271" s="116">
        <v>0</v>
      </c>
      <c r="CK2271" s="116">
        <v>1303.0464899999999</v>
      </c>
      <c r="CL2271" s="116">
        <v>11.134169999999999</v>
      </c>
      <c r="CM2271" s="116">
        <v>135.48496000000006</v>
      </c>
      <c r="CN2271" s="116">
        <v>27.708479999999998</v>
      </c>
      <c r="CO2271" s="113">
        <v>0</v>
      </c>
      <c r="CP2271" s="32" t="s">
        <v>134</v>
      </c>
      <c r="CQ2271" s="32" t="s">
        <v>115</v>
      </c>
      <c r="CR2271" s="32" t="s">
        <v>134</v>
      </c>
      <c r="CS2271" s="32" t="s">
        <v>115</v>
      </c>
      <c r="CT2271" s="113">
        <v>0.3427</v>
      </c>
      <c r="CU2271" s="113">
        <v>0.6573</v>
      </c>
      <c r="CV2271" s="33" t="s">
        <v>1903</v>
      </c>
    </row>
    <row r="2272" spans="2:100">
      <c r="B2272" s="123">
        <v>2268</v>
      </c>
      <c r="C2272" s="124" t="s">
        <v>6825</v>
      </c>
      <c r="D2272" s="128"/>
      <c r="E2272" s="128"/>
      <c r="F2272" s="32" t="s">
        <v>115</v>
      </c>
      <c r="G2272" s="32" t="s">
        <v>6826</v>
      </c>
      <c r="H2272" s="32" t="s">
        <v>1944</v>
      </c>
      <c r="I2272" s="32" t="s">
        <v>189</v>
      </c>
      <c r="J2272" s="32" t="s">
        <v>115</v>
      </c>
      <c r="K2272" s="32" t="s">
        <v>115</v>
      </c>
      <c r="L2272" s="32" t="s">
        <v>404</v>
      </c>
      <c r="M2272" s="32" t="s">
        <v>6784</v>
      </c>
      <c r="N2272" s="32" t="s">
        <v>115</v>
      </c>
      <c r="O2272" s="32" t="s">
        <v>115</v>
      </c>
      <c r="P2272" s="110" t="s">
        <v>115</v>
      </c>
      <c r="Q2272" s="32" t="s">
        <v>115</v>
      </c>
      <c r="R2272" s="32" t="s">
        <v>220</v>
      </c>
      <c r="S2272" s="32" t="s">
        <v>121</v>
      </c>
      <c r="T2272" s="32" t="s">
        <v>115</v>
      </c>
      <c r="U2272" s="32" t="s">
        <v>115</v>
      </c>
      <c r="V2272" s="32" t="s">
        <v>1512</v>
      </c>
      <c r="W2272" s="32" t="b">
        <v>0</v>
      </c>
      <c r="X2272" s="32" t="s">
        <v>115</v>
      </c>
      <c r="Y2272" s="128"/>
      <c r="Z2272" s="119" t="s">
        <v>115</v>
      </c>
      <c r="AA2272" s="119" t="s">
        <v>115</v>
      </c>
      <c r="AB2272" s="32">
        <v>230</v>
      </c>
      <c r="AC2272" s="32" t="s">
        <v>115</v>
      </c>
      <c r="AD2272" s="32" t="s">
        <v>115</v>
      </c>
      <c r="AE2272" s="32" t="s">
        <v>115</v>
      </c>
      <c r="AF2272" s="32" t="s">
        <v>115</v>
      </c>
      <c r="AG2272" s="32" t="s">
        <v>860</v>
      </c>
      <c r="AH2272" s="32" t="s">
        <v>409</v>
      </c>
      <c r="AI2272" s="32" t="s">
        <v>6827</v>
      </c>
      <c r="AJ2272" s="32" t="s">
        <v>115</v>
      </c>
      <c r="AK2272" s="32" t="s">
        <v>115</v>
      </c>
      <c r="AL2272" s="32" t="s">
        <v>115</v>
      </c>
      <c r="AM2272" s="32">
        <v>93</v>
      </c>
      <c r="AN2272" s="32" t="s">
        <v>128</v>
      </c>
      <c r="AO2272" s="32" t="s">
        <v>129</v>
      </c>
      <c r="AP2272" s="32" t="s">
        <v>203</v>
      </c>
      <c r="AQ2272" s="32" t="s">
        <v>130</v>
      </c>
      <c r="AR2272" s="32">
        <v>2025</v>
      </c>
      <c r="AS2272" s="32" t="s">
        <v>115</v>
      </c>
      <c r="AT2272" s="32" t="b">
        <v>0</v>
      </c>
      <c r="AU2272" s="32" t="s">
        <v>115</v>
      </c>
      <c r="AV2272" s="32" t="s">
        <v>115</v>
      </c>
      <c r="AW2272" s="32" t="s">
        <v>115</v>
      </c>
      <c r="AX2272" s="32" t="b">
        <v>0</v>
      </c>
      <c r="AY2272" s="32" t="s">
        <v>115</v>
      </c>
      <c r="AZ2272" s="110" t="s">
        <v>115</v>
      </c>
      <c r="BA2272" s="32" t="s">
        <v>115</v>
      </c>
      <c r="BB2272" s="32" t="s">
        <v>115</v>
      </c>
      <c r="BC2272" s="32" t="s">
        <v>115</v>
      </c>
      <c r="BD2272" s="32" t="s">
        <v>115</v>
      </c>
      <c r="BE2272" s="32" t="s">
        <v>115</v>
      </c>
      <c r="BF2272" s="110" t="s">
        <v>115</v>
      </c>
      <c r="BG2272" s="32" t="s">
        <v>131</v>
      </c>
      <c r="BH2272" s="32" t="s">
        <v>115</v>
      </c>
      <c r="BI2272" s="32" t="s">
        <v>162</v>
      </c>
      <c r="BJ2272" s="32">
        <v>5</v>
      </c>
      <c r="BK2272" s="110" t="s">
        <v>115</v>
      </c>
      <c r="BL2272" s="110" t="s">
        <v>115</v>
      </c>
      <c r="BM2272" s="110" t="s">
        <v>133</v>
      </c>
      <c r="BN2272" s="32" t="s">
        <v>115</v>
      </c>
      <c r="BO2272" s="32" t="s">
        <v>115</v>
      </c>
      <c r="BP2272" s="32" t="b">
        <v>0</v>
      </c>
      <c r="BQ2272" s="116" t="s">
        <v>115</v>
      </c>
      <c r="BR2272" s="32" t="s">
        <v>134</v>
      </c>
      <c r="BS2272" s="116">
        <v>0</v>
      </c>
      <c r="BT2272" s="116">
        <v>6200</v>
      </c>
      <c r="BU2272" s="116">
        <v>0</v>
      </c>
      <c r="BV2272" s="116">
        <v>0</v>
      </c>
      <c r="BW2272" s="116">
        <v>0</v>
      </c>
      <c r="BX2272" s="116">
        <v>0</v>
      </c>
      <c r="BY2272" s="116">
        <v>0</v>
      </c>
      <c r="BZ2272" s="116">
        <v>0</v>
      </c>
      <c r="CA2272" s="116">
        <v>0</v>
      </c>
      <c r="CB2272" s="116">
        <v>6200</v>
      </c>
      <c r="CC2272" s="116">
        <v>0</v>
      </c>
      <c r="CD2272" s="116">
        <v>0</v>
      </c>
      <c r="CE2272" s="116">
        <v>0</v>
      </c>
      <c r="CF2272" s="32" t="s">
        <v>135</v>
      </c>
      <c r="CG2272" s="32" t="s">
        <v>136</v>
      </c>
      <c r="CH2272" s="32" t="s">
        <v>115</v>
      </c>
      <c r="CI2272" s="116">
        <v>0</v>
      </c>
      <c r="CJ2272" s="116">
        <v>0</v>
      </c>
      <c r="CK2272" s="116">
        <v>0</v>
      </c>
      <c r="CL2272" s="116">
        <v>0</v>
      </c>
      <c r="CM2272" s="116">
        <v>0</v>
      </c>
      <c r="CN2272" s="116">
        <v>0</v>
      </c>
      <c r="CO2272" s="113">
        <v>0</v>
      </c>
      <c r="CP2272" s="32" t="s">
        <v>134</v>
      </c>
      <c r="CQ2272" s="32" t="s">
        <v>115</v>
      </c>
      <c r="CR2272" s="32" t="s">
        <v>134</v>
      </c>
      <c r="CS2272" s="32" t="s">
        <v>115</v>
      </c>
      <c r="CT2272" s="113">
        <v>1</v>
      </c>
      <c r="CU2272" s="113">
        <v>0</v>
      </c>
      <c r="CV2272" s="33" t="s">
        <v>1903</v>
      </c>
    </row>
    <row r="2273" spans="2:100">
      <c r="B2273" s="31">
        <v>2269</v>
      </c>
      <c r="C2273" s="32" t="s">
        <v>6828</v>
      </c>
      <c r="D2273" s="128"/>
      <c r="E2273" s="128"/>
      <c r="F2273" s="32" t="s">
        <v>6829</v>
      </c>
      <c r="G2273" s="32" t="s">
        <v>6830</v>
      </c>
      <c r="H2273" s="32" t="s">
        <v>1944</v>
      </c>
      <c r="I2273" s="32" t="s">
        <v>189</v>
      </c>
      <c r="J2273" s="32" t="s">
        <v>115</v>
      </c>
      <c r="K2273" s="32" t="s">
        <v>115</v>
      </c>
      <c r="L2273" s="32" t="s">
        <v>404</v>
      </c>
      <c r="M2273" s="32" t="s">
        <v>6784</v>
      </c>
      <c r="N2273" s="32" t="s">
        <v>115</v>
      </c>
      <c r="O2273" s="32" t="s">
        <v>115</v>
      </c>
      <c r="P2273" s="110">
        <v>45810</v>
      </c>
      <c r="Q2273" s="32">
        <v>56</v>
      </c>
      <c r="R2273" s="32" t="s">
        <v>220</v>
      </c>
      <c r="S2273" s="32" t="s">
        <v>221</v>
      </c>
      <c r="T2273" s="32" t="s">
        <v>221</v>
      </c>
      <c r="U2273" s="32" t="s">
        <v>214</v>
      </c>
      <c r="V2273" s="32" t="s">
        <v>122</v>
      </c>
      <c r="W2273" s="32" t="s">
        <v>123</v>
      </c>
      <c r="X2273" s="32" t="s">
        <v>2076</v>
      </c>
      <c r="Y2273" s="128"/>
      <c r="Z2273" s="119" t="s">
        <v>115</v>
      </c>
      <c r="AA2273" s="119" t="s">
        <v>115</v>
      </c>
      <c r="AB2273" s="32" t="s">
        <v>1810</v>
      </c>
      <c r="AC2273" s="32" t="s">
        <v>115</v>
      </c>
      <c r="AD2273" s="32" t="s">
        <v>4756</v>
      </c>
      <c r="AE2273" s="32" t="s">
        <v>4854</v>
      </c>
      <c r="AF2273" s="32" t="s">
        <v>6831</v>
      </c>
      <c r="AG2273" s="32" t="s">
        <v>115</v>
      </c>
      <c r="AH2273" s="32" t="s">
        <v>115</v>
      </c>
      <c r="AI2273" s="32">
        <v>5772889</v>
      </c>
      <c r="AJ2273" s="32" t="s">
        <v>6832</v>
      </c>
      <c r="AK2273" s="32" t="s">
        <v>6833</v>
      </c>
      <c r="AL2273" s="32">
        <v>1</v>
      </c>
      <c r="AM2273" s="32">
        <v>93</v>
      </c>
      <c r="AN2273" s="32" t="s">
        <v>128</v>
      </c>
      <c r="AO2273" s="32" t="s">
        <v>129</v>
      </c>
      <c r="AP2273" s="32">
        <v>2018</v>
      </c>
      <c r="AQ2273" s="32" t="s">
        <v>130</v>
      </c>
      <c r="AR2273" s="32">
        <v>2017</v>
      </c>
      <c r="AS2273" s="32" t="s">
        <v>115</v>
      </c>
      <c r="AT2273" s="32" t="b">
        <v>0</v>
      </c>
      <c r="AU2273" s="32" t="s">
        <v>115</v>
      </c>
      <c r="AV2273" s="32" t="s">
        <v>115</v>
      </c>
      <c r="AW2273" s="32" t="s">
        <v>115</v>
      </c>
      <c r="AX2273" s="32" t="b">
        <v>0</v>
      </c>
      <c r="AY2273" s="32" t="s">
        <v>115</v>
      </c>
      <c r="AZ2273" s="110" t="s">
        <v>115</v>
      </c>
      <c r="BA2273" s="32" t="s">
        <v>115</v>
      </c>
      <c r="BB2273" s="32" t="s">
        <v>115</v>
      </c>
      <c r="BC2273" s="32" t="s">
        <v>115</v>
      </c>
      <c r="BD2273" s="32" t="s">
        <v>115</v>
      </c>
      <c r="BE2273" s="32" t="s">
        <v>115</v>
      </c>
      <c r="BF2273" s="110" t="s">
        <v>115</v>
      </c>
      <c r="BG2273" s="32" t="s">
        <v>131</v>
      </c>
      <c r="BH2273" s="32" t="s">
        <v>115</v>
      </c>
      <c r="BI2273" s="32" t="s">
        <v>195</v>
      </c>
      <c r="BJ2273" s="32">
        <v>2</v>
      </c>
      <c r="BK2273" s="110">
        <v>44305</v>
      </c>
      <c r="BL2273" s="110">
        <v>43758</v>
      </c>
      <c r="BM2273" s="110">
        <v>44329</v>
      </c>
      <c r="BN2273" s="32" t="s">
        <v>308</v>
      </c>
      <c r="BO2273" s="32" t="s">
        <v>115</v>
      </c>
      <c r="BP2273" s="32" t="b">
        <v>0</v>
      </c>
      <c r="BQ2273" s="116">
        <v>1600</v>
      </c>
      <c r="BR2273" s="32" t="s">
        <v>134</v>
      </c>
      <c r="BS2273" s="116">
        <v>4611.9052000000001</v>
      </c>
      <c r="BT2273" s="116">
        <v>4611.9052000000001</v>
      </c>
      <c r="BU2273" s="116">
        <v>2061.0183000000002</v>
      </c>
      <c r="BV2273" s="116">
        <v>3.7806999999999999</v>
      </c>
      <c r="BW2273" s="116">
        <v>0</v>
      </c>
      <c r="BX2273" s="116">
        <v>0</v>
      </c>
      <c r="BY2273" s="116">
        <v>0</v>
      </c>
      <c r="BZ2273" s="116">
        <v>0</v>
      </c>
      <c r="CA2273" s="116">
        <v>0</v>
      </c>
      <c r="CB2273" s="116">
        <v>0</v>
      </c>
      <c r="CC2273" s="116">
        <v>0</v>
      </c>
      <c r="CD2273" s="116">
        <v>0</v>
      </c>
      <c r="CE2273" s="116">
        <v>4611.9052000000001</v>
      </c>
      <c r="CF2273" s="32" t="s">
        <v>135</v>
      </c>
      <c r="CG2273" s="32" t="s">
        <v>136</v>
      </c>
      <c r="CH2273" s="32" t="s">
        <v>246</v>
      </c>
      <c r="CI2273" s="116">
        <v>0</v>
      </c>
      <c r="CJ2273" s="116">
        <v>3728.9895700000002</v>
      </c>
      <c r="CK2273" s="116">
        <v>95.04704000000001</v>
      </c>
      <c r="CL2273" s="116">
        <v>0</v>
      </c>
      <c r="CM2273" s="116">
        <v>0</v>
      </c>
      <c r="CN2273" s="116">
        <v>0</v>
      </c>
      <c r="CO2273" s="113">
        <v>0</v>
      </c>
      <c r="CP2273" s="32" t="s">
        <v>134</v>
      </c>
      <c r="CQ2273" s="32" t="s">
        <v>115</v>
      </c>
      <c r="CR2273" s="32" t="s">
        <v>134</v>
      </c>
      <c r="CS2273" s="32" t="s">
        <v>115</v>
      </c>
      <c r="CT2273" s="113">
        <v>1</v>
      </c>
      <c r="CU2273" s="113">
        <v>0</v>
      </c>
      <c r="CV2273" s="33" t="s">
        <v>6834</v>
      </c>
    </row>
    <row r="2274" spans="2:100">
      <c r="B2274" s="31">
        <v>2270</v>
      </c>
      <c r="C2274" s="32" t="s">
        <v>6835</v>
      </c>
      <c r="D2274" s="128"/>
      <c r="E2274" s="128"/>
      <c r="F2274" s="32" t="s">
        <v>6836</v>
      </c>
      <c r="G2274" s="32" t="s">
        <v>6837</v>
      </c>
      <c r="H2274" s="32" t="s">
        <v>1944</v>
      </c>
      <c r="I2274" s="32" t="s">
        <v>189</v>
      </c>
      <c r="J2274" s="32" t="s">
        <v>115</v>
      </c>
      <c r="K2274" s="32" t="s">
        <v>115</v>
      </c>
      <c r="L2274" s="32" t="s">
        <v>404</v>
      </c>
      <c r="M2274" s="32" t="s">
        <v>6784</v>
      </c>
      <c r="N2274" s="32" t="s">
        <v>115</v>
      </c>
      <c r="O2274" s="32" t="s">
        <v>115</v>
      </c>
      <c r="P2274" s="110">
        <v>45818</v>
      </c>
      <c r="Q2274" s="32">
        <v>56</v>
      </c>
      <c r="R2274" s="32" t="s">
        <v>220</v>
      </c>
      <c r="S2274" s="32" t="s">
        <v>121</v>
      </c>
      <c r="T2274" s="32" t="s">
        <v>115</v>
      </c>
      <c r="U2274" s="32" t="s">
        <v>194</v>
      </c>
      <c r="V2274" s="32" t="s">
        <v>1512</v>
      </c>
      <c r="W2274" s="32" t="s">
        <v>123</v>
      </c>
      <c r="X2274" s="32" t="s">
        <v>833</v>
      </c>
      <c r="Y2274" s="128"/>
      <c r="Z2274" s="119" t="s">
        <v>115</v>
      </c>
      <c r="AA2274" s="119" t="s">
        <v>115</v>
      </c>
      <c r="AB2274" s="32" t="s">
        <v>1810</v>
      </c>
      <c r="AC2274" s="32" t="s">
        <v>115</v>
      </c>
      <c r="AD2274" s="32" t="s">
        <v>4756</v>
      </c>
      <c r="AE2274" s="32" t="s">
        <v>4966</v>
      </c>
      <c r="AF2274" s="32" t="s">
        <v>6838</v>
      </c>
      <c r="AG2274" s="32" t="s">
        <v>115</v>
      </c>
      <c r="AH2274" s="32" t="s">
        <v>115</v>
      </c>
      <c r="AI2274" s="32">
        <v>5772895</v>
      </c>
      <c r="AJ2274" s="32" t="s">
        <v>6839</v>
      </c>
      <c r="AK2274" s="32" t="s">
        <v>6835</v>
      </c>
      <c r="AL2274" s="32">
        <v>1</v>
      </c>
      <c r="AM2274" s="32">
        <v>93</v>
      </c>
      <c r="AN2274" s="32" t="s">
        <v>128</v>
      </c>
      <c r="AO2274" s="32" t="s">
        <v>129</v>
      </c>
      <c r="AP2274" s="32">
        <v>2020</v>
      </c>
      <c r="AQ2274" s="32" t="s">
        <v>130</v>
      </c>
      <c r="AR2274" s="32">
        <v>2018</v>
      </c>
      <c r="AS2274" s="32" t="s">
        <v>115</v>
      </c>
      <c r="AT2274" s="32" t="b">
        <v>0</v>
      </c>
      <c r="AU2274" s="32" t="s">
        <v>115</v>
      </c>
      <c r="AV2274" s="32" t="s">
        <v>115</v>
      </c>
      <c r="AW2274" s="32" t="s">
        <v>115</v>
      </c>
      <c r="AX2274" s="32" t="b">
        <v>0</v>
      </c>
      <c r="AY2274" s="32" t="s">
        <v>115</v>
      </c>
      <c r="AZ2274" s="110" t="s">
        <v>115</v>
      </c>
      <c r="BA2274" s="32" t="s">
        <v>115</v>
      </c>
      <c r="BB2274" s="32" t="s">
        <v>115</v>
      </c>
      <c r="BC2274" s="32" t="s">
        <v>115</v>
      </c>
      <c r="BD2274" s="32" t="s">
        <v>115</v>
      </c>
      <c r="BE2274" s="32" t="s">
        <v>115</v>
      </c>
      <c r="BF2274" s="110" t="s">
        <v>115</v>
      </c>
      <c r="BG2274" s="32" t="s">
        <v>131</v>
      </c>
      <c r="BH2274" s="32" t="s">
        <v>115</v>
      </c>
      <c r="BI2274" s="32" t="s">
        <v>195</v>
      </c>
      <c r="BJ2274" s="32">
        <v>2</v>
      </c>
      <c r="BK2274" s="110">
        <v>44067</v>
      </c>
      <c r="BL2274" s="110">
        <v>44196</v>
      </c>
      <c r="BM2274" s="110">
        <v>44377</v>
      </c>
      <c r="BN2274" s="32" t="s">
        <v>485</v>
      </c>
      <c r="BO2274" s="32" t="s">
        <v>115</v>
      </c>
      <c r="BP2274" s="32" t="b">
        <v>0</v>
      </c>
      <c r="BQ2274" s="116">
        <v>8000</v>
      </c>
      <c r="BR2274" s="32" t="s">
        <v>134</v>
      </c>
      <c r="BS2274" s="116">
        <v>14040.927900000001</v>
      </c>
      <c r="BT2274" s="116">
        <v>14040.927900000001</v>
      </c>
      <c r="BU2274" s="116">
        <v>4856.5709999999999</v>
      </c>
      <c r="BV2274" s="116">
        <v>-0.3</v>
      </c>
      <c r="BW2274" s="116">
        <v>0</v>
      </c>
      <c r="BX2274" s="116">
        <v>0</v>
      </c>
      <c r="BY2274" s="116">
        <v>0</v>
      </c>
      <c r="BZ2274" s="116">
        <v>0</v>
      </c>
      <c r="CA2274" s="116">
        <v>0</v>
      </c>
      <c r="CB2274" s="116">
        <v>0</v>
      </c>
      <c r="CC2274" s="116">
        <v>0</v>
      </c>
      <c r="CD2274" s="116">
        <v>0</v>
      </c>
      <c r="CE2274" s="116">
        <v>14040.927900000001</v>
      </c>
      <c r="CF2274" s="32" t="s">
        <v>135</v>
      </c>
      <c r="CG2274" s="32" t="s">
        <v>136</v>
      </c>
      <c r="CH2274" s="32" t="s">
        <v>246</v>
      </c>
      <c r="CI2274" s="116">
        <v>0</v>
      </c>
      <c r="CJ2274" s="116">
        <v>14041.092210000001</v>
      </c>
      <c r="CK2274" s="116">
        <v>-0.3</v>
      </c>
      <c r="CL2274" s="116">
        <v>0</v>
      </c>
      <c r="CM2274" s="116">
        <v>0</v>
      </c>
      <c r="CN2274" s="116">
        <v>0</v>
      </c>
      <c r="CO2274" s="113">
        <v>0</v>
      </c>
      <c r="CP2274" s="32" t="s">
        <v>134</v>
      </c>
      <c r="CQ2274" s="32" t="s">
        <v>115</v>
      </c>
      <c r="CR2274" s="32" t="s">
        <v>134</v>
      </c>
      <c r="CS2274" s="32" t="s">
        <v>115</v>
      </c>
      <c r="CT2274" s="113">
        <v>1</v>
      </c>
      <c r="CU2274" s="113">
        <v>0</v>
      </c>
      <c r="CV2274" s="33" t="s">
        <v>1903</v>
      </c>
    </row>
    <row r="2275" spans="2:100">
      <c r="B2275" s="28">
        <v>2271</v>
      </c>
      <c r="C2275" s="29" t="s">
        <v>6840</v>
      </c>
      <c r="D2275" s="129"/>
      <c r="E2275" s="129"/>
      <c r="F2275" s="29" t="s">
        <v>1816</v>
      </c>
      <c r="G2275" s="29" t="s">
        <v>6841</v>
      </c>
      <c r="H2275" s="29" t="s">
        <v>1944</v>
      </c>
      <c r="I2275" s="29" t="s">
        <v>189</v>
      </c>
      <c r="J2275" s="29" t="s">
        <v>115</v>
      </c>
      <c r="K2275" s="29" t="s">
        <v>115</v>
      </c>
      <c r="L2275" s="29" t="s">
        <v>404</v>
      </c>
      <c r="M2275" s="29" t="s">
        <v>6784</v>
      </c>
      <c r="N2275" s="29" t="s">
        <v>115</v>
      </c>
      <c r="O2275" s="29" t="s">
        <v>115</v>
      </c>
      <c r="P2275" s="109">
        <v>45922</v>
      </c>
      <c r="Q2275" s="29">
        <v>61</v>
      </c>
      <c r="R2275" s="29" t="s">
        <v>220</v>
      </c>
      <c r="S2275" s="29" t="s">
        <v>121</v>
      </c>
      <c r="T2275" s="29" t="s">
        <v>115</v>
      </c>
      <c r="U2275" s="29" t="s">
        <v>214</v>
      </c>
      <c r="V2275" s="29" t="s">
        <v>122</v>
      </c>
      <c r="W2275" s="29" t="s">
        <v>123</v>
      </c>
      <c r="X2275" s="29" t="s">
        <v>2076</v>
      </c>
      <c r="Y2275" s="129"/>
      <c r="Z2275" s="118" t="s">
        <v>115</v>
      </c>
      <c r="AA2275" s="118" t="s">
        <v>115</v>
      </c>
      <c r="AB2275" s="29" t="s">
        <v>1810</v>
      </c>
      <c r="AC2275" s="29" t="s">
        <v>115</v>
      </c>
      <c r="AD2275" s="29" t="s">
        <v>4756</v>
      </c>
      <c r="AE2275" s="29" t="s">
        <v>4854</v>
      </c>
      <c r="AF2275" s="29" t="s">
        <v>6842</v>
      </c>
      <c r="AG2275" s="29" t="s">
        <v>115</v>
      </c>
      <c r="AH2275" s="29" t="s">
        <v>115</v>
      </c>
      <c r="AI2275" s="29">
        <v>5772896</v>
      </c>
      <c r="AJ2275" s="29" t="s">
        <v>6843</v>
      </c>
      <c r="AK2275" s="29" t="s">
        <v>6844</v>
      </c>
      <c r="AL2275" s="29">
        <v>1</v>
      </c>
      <c r="AM2275" s="29">
        <v>93</v>
      </c>
      <c r="AN2275" s="29" t="s">
        <v>128</v>
      </c>
      <c r="AO2275" s="29" t="s">
        <v>129</v>
      </c>
      <c r="AP2275" s="29">
        <v>2018</v>
      </c>
      <c r="AQ2275" s="29" t="s">
        <v>130</v>
      </c>
      <c r="AR2275" s="29">
        <v>2018</v>
      </c>
      <c r="AS2275" s="29" t="s">
        <v>115</v>
      </c>
      <c r="AT2275" s="29" t="b">
        <v>0</v>
      </c>
      <c r="AU2275" s="29" t="s">
        <v>115</v>
      </c>
      <c r="AV2275" s="29" t="s">
        <v>115</v>
      </c>
      <c r="AW2275" s="29" t="s">
        <v>115</v>
      </c>
      <c r="AX2275" s="29" t="b">
        <v>0</v>
      </c>
      <c r="AY2275" s="29" t="s">
        <v>115</v>
      </c>
      <c r="AZ2275" s="109" t="s">
        <v>115</v>
      </c>
      <c r="BA2275" s="29" t="s">
        <v>115</v>
      </c>
      <c r="BB2275" s="29" t="s">
        <v>115</v>
      </c>
      <c r="BC2275" s="29" t="s">
        <v>115</v>
      </c>
      <c r="BD2275" s="29" t="s">
        <v>115</v>
      </c>
      <c r="BE2275" s="29" t="s">
        <v>115</v>
      </c>
      <c r="BF2275" s="109" t="s">
        <v>115</v>
      </c>
      <c r="BG2275" s="29" t="s">
        <v>131</v>
      </c>
      <c r="BH2275" s="29" t="s">
        <v>115</v>
      </c>
      <c r="BI2275" s="29" t="s">
        <v>195</v>
      </c>
      <c r="BJ2275" s="29">
        <v>2</v>
      </c>
      <c r="BK2275" s="109">
        <v>44018</v>
      </c>
      <c r="BL2275" s="109">
        <v>43830</v>
      </c>
      <c r="BM2275" s="109">
        <v>44180</v>
      </c>
      <c r="BN2275" s="29" t="s">
        <v>308</v>
      </c>
      <c r="BO2275" s="29" t="s">
        <v>115</v>
      </c>
      <c r="BP2275" s="29" t="b">
        <v>0</v>
      </c>
      <c r="BQ2275" s="115">
        <v>4911</v>
      </c>
      <c r="BR2275" s="29" t="s">
        <v>134</v>
      </c>
      <c r="BS2275" s="115">
        <v>6710.9179999999997</v>
      </c>
      <c r="BT2275" s="115">
        <v>6710.9179999999997</v>
      </c>
      <c r="BU2275" s="115">
        <v>430.9735</v>
      </c>
      <c r="BV2275" s="115">
        <v>0</v>
      </c>
      <c r="BW2275" s="115">
        <v>0</v>
      </c>
      <c r="BX2275" s="115">
        <v>0</v>
      </c>
      <c r="BY2275" s="115">
        <v>0</v>
      </c>
      <c r="BZ2275" s="115">
        <v>0</v>
      </c>
      <c r="CA2275" s="115">
        <v>0</v>
      </c>
      <c r="CB2275" s="115">
        <v>0</v>
      </c>
      <c r="CC2275" s="115">
        <v>0</v>
      </c>
      <c r="CD2275" s="115">
        <v>0</v>
      </c>
      <c r="CE2275" s="115">
        <v>6710.9179999999997</v>
      </c>
      <c r="CF2275" s="29" t="s">
        <v>135</v>
      </c>
      <c r="CG2275" s="29" t="s">
        <v>136</v>
      </c>
      <c r="CH2275" s="29" t="s">
        <v>152</v>
      </c>
      <c r="CI2275" s="115">
        <v>5379.0049999999992</v>
      </c>
      <c r="CJ2275" s="115">
        <v>367.63215000000002</v>
      </c>
      <c r="CK2275" s="115">
        <v>0</v>
      </c>
      <c r="CL2275" s="115">
        <v>0</v>
      </c>
      <c r="CM2275" s="115">
        <v>0</v>
      </c>
      <c r="CN2275" s="115">
        <v>0</v>
      </c>
      <c r="CO2275" s="112">
        <v>0</v>
      </c>
      <c r="CP2275" s="29" t="s">
        <v>134</v>
      </c>
      <c r="CQ2275" s="29" t="s">
        <v>115</v>
      </c>
      <c r="CR2275" s="29" t="s">
        <v>134</v>
      </c>
      <c r="CS2275" s="29" t="s">
        <v>115</v>
      </c>
      <c r="CT2275" s="112">
        <v>1</v>
      </c>
      <c r="CU2275" s="112">
        <v>0</v>
      </c>
      <c r="CV2275" s="30" t="s">
        <v>1903</v>
      </c>
    </row>
    <row r="2276" spans="2:100">
      <c r="B2276" s="31">
        <v>2272</v>
      </c>
      <c r="C2276" s="32" t="s">
        <v>6845</v>
      </c>
      <c r="D2276" s="128"/>
      <c r="E2276" s="128"/>
      <c r="F2276" s="32" t="s">
        <v>6846</v>
      </c>
      <c r="G2276" s="32" t="s">
        <v>6847</v>
      </c>
      <c r="H2276" s="32" t="s">
        <v>1944</v>
      </c>
      <c r="I2276" s="32" t="s">
        <v>189</v>
      </c>
      <c r="J2276" s="32" t="s">
        <v>115</v>
      </c>
      <c r="K2276" s="32" t="s">
        <v>115</v>
      </c>
      <c r="L2276" s="32" t="s">
        <v>404</v>
      </c>
      <c r="M2276" s="32" t="s">
        <v>6784</v>
      </c>
      <c r="N2276" s="32" t="s">
        <v>115</v>
      </c>
      <c r="O2276" s="32" t="s">
        <v>115</v>
      </c>
      <c r="P2276" s="110">
        <v>45846</v>
      </c>
      <c r="Q2276" s="32">
        <v>54</v>
      </c>
      <c r="R2276" s="32" t="s">
        <v>220</v>
      </c>
      <c r="S2276" s="32" t="s">
        <v>121</v>
      </c>
      <c r="T2276" s="32" t="s">
        <v>115</v>
      </c>
      <c r="U2276" s="32" t="s">
        <v>214</v>
      </c>
      <c r="V2276" s="32" t="s">
        <v>122</v>
      </c>
      <c r="W2276" s="32" t="s">
        <v>123</v>
      </c>
      <c r="X2276" s="32" t="s">
        <v>2076</v>
      </c>
      <c r="Y2276" s="128"/>
      <c r="Z2276" s="119" t="s">
        <v>115</v>
      </c>
      <c r="AA2276" s="119" t="s">
        <v>115</v>
      </c>
      <c r="AB2276" s="32" t="s">
        <v>1810</v>
      </c>
      <c r="AC2276" s="32" t="s">
        <v>115</v>
      </c>
      <c r="AD2276" s="32" t="s">
        <v>4756</v>
      </c>
      <c r="AE2276" s="32" t="s">
        <v>4854</v>
      </c>
      <c r="AF2276" s="32" t="s">
        <v>6848</v>
      </c>
      <c r="AG2276" s="32" t="s">
        <v>115</v>
      </c>
      <c r="AH2276" s="32" t="s">
        <v>115</v>
      </c>
      <c r="AI2276" s="32">
        <v>5772897</v>
      </c>
      <c r="AJ2276" s="32" t="s">
        <v>6849</v>
      </c>
      <c r="AK2276" s="32" t="s">
        <v>6850</v>
      </c>
      <c r="AL2276" s="32">
        <v>1</v>
      </c>
      <c r="AM2276" s="32">
        <v>93</v>
      </c>
      <c r="AN2276" s="32" t="s">
        <v>128</v>
      </c>
      <c r="AO2276" s="32" t="s">
        <v>129</v>
      </c>
      <c r="AP2276" s="32">
        <v>2018</v>
      </c>
      <c r="AQ2276" s="32" t="s">
        <v>130</v>
      </c>
      <c r="AR2276" s="32">
        <v>2018</v>
      </c>
      <c r="AS2276" s="32" t="s">
        <v>115</v>
      </c>
      <c r="AT2276" s="32" t="b">
        <v>0</v>
      </c>
      <c r="AU2276" s="32" t="s">
        <v>115</v>
      </c>
      <c r="AV2276" s="32" t="s">
        <v>115</v>
      </c>
      <c r="AW2276" s="32" t="s">
        <v>115</v>
      </c>
      <c r="AX2276" s="32" t="b">
        <v>0</v>
      </c>
      <c r="AY2276" s="32" t="s">
        <v>115</v>
      </c>
      <c r="AZ2276" s="110" t="s">
        <v>115</v>
      </c>
      <c r="BA2276" s="32" t="s">
        <v>115</v>
      </c>
      <c r="BB2276" s="32" t="s">
        <v>115</v>
      </c>
      <c r="BC2276" s="32" t="s">
        <v>115</v>
      </c>
      <c r="BD2276" s="32" t="s">
        <v>115</v>
      </c>
      <c r="BE2276" s="32" t="s">
        <v>115</v>
      </c>
      <c r="BF2276" s="110" t="s">
        <v>115</v>
      </c>
      <c r="BG2276" s="32" t="s">
        <v>131</v>
      </c>
      <c r="BH2276" s="32" t="s">
        <v>115</v>
      </c>
      <c r="BI2276" s="32" t="s">
        <v>195</v>
      </c>
      <c r="BJ2276" s="32">
        <v>2</v>
      </c>
      <c r="BK2276" s="110">
        <v>44063</v>
      </c>
      <c r="BL2276" s="110">
        <v>43830</v>
      </c>
      <c r="BM2276" s="110">
        <v>44343</v>
      </c>
      <c r="BN2276" s="32" t="s">
        <v>308</v>
      </c>
      <c r="BO2276" s="32" t="s">
        <v>115</v>
      </c>
      <c r="BP2276" s="32" t="b">
        <v>0</v>
      </c>
      <c r="BQ2276" s="116">
        <v>10590</v>
      </c>
      <c r="BR2276" s="32" t="s">
        <v>134</v>
      </c>
      <c r="BS2276" s="116">
        <v>8875.6178999999993</v>
      </c>
      <c r="BT2276" s="116">
        <v>8875.6178999999993</v>
      </c>
      <c r="BU2276" s="116">
        <v>1865.6855</v>
      </c>
      <c r="BV2276" s="116">
        <v>4.8613</v>
      </c>
      <c r="BW2276" s="116">
        <v>0.31559999999999999</v>
      </c>
      <c r="BX2276" s="116">
        <v>0</v>
      </c>
      <c r="BY2276" s="116">
        <v>0</v>
      </c>
      <c r="BZ2276" s="116">
        <v>0</v>
      </c>
      <c r="CA2276" s="116">
        <v>0</v>
      </c>
      <c r="CB2276" s="116">
        <v>0</v>
      </c>
      <c r="CC2276" s="116">
        <v>0</v>
      </c>
      <c r="CD2276" s="116">
        <v>0</v>
      </c>
      <c r="CE2276" s="116">
        <v>8875.6178999999993</v>
      </c>
      <c r="CF2276" s="32" t="s">
        <v>135</v>
      </c>
      <c r="CG2276" s="32" t="s">
        <v>136</v>
      </c>
      <c r="CH2276" s="32" t="s">
        <v>241</v>
      </c>
      <c r="CI2276" s="116">
        <v>0</v>
      </c>
      <c r="CJ2276" s="116">
        <v>7840.7448800000002</v>
      </c>
      <c r="CK2276" s="116">
        <v>4.2715100000000001</v>
      </c>
      <c r="CL2276" s="116">
        <v>-120.57509</v>
      </c>
      <c r="CM2276" s="116">
        <v>0</v>
      </c>
      <c r="CN2276" s="116">
        <v>0</v>
      </c>
      <c r="CO2276" s="113">
        <v>0</v>
      </c>
      <c r="CP2276" s="32" t="s">
        <v>134</v>
      </c>
      <c r="CQ2276" s="32" t="s">
        <v>115</v>
      </c>
      <c r="CR2276" s="32" t="s">
        <v>134</v>
      </c>
      <c r="CS2276" s="32" t="s">
        <v>115</v>
      </c>
      <c r="CT2276" s="113">
        <v>1</v>
      </c>
      <c r="CU2276" s="113">
        <v>0</v>
      </c>
      <c r="CV2276" s="33" t="s">
        <v>1903</v>
      </c>
    </row>
    <row r="2277" spans="2:100">
      <c r="B2277" s="31">
        <v>2273</v>
      </c>
      <c r="C2277" s="32" t="s">
        <v>6851</v>
      </c>
      <c r="D2277" s="128"/>
      <c r="E2277" s="128"/>
      <c r="F2277" s="32" t="s">
        <v>6852</v>
      </c>
      <c r="G2277" s="32" t="s">
        <v>6853</v>
      </c>
      <c r="H2277" s="32" t="s">
        <v>1944</v>
      </c>
      <c r="I2277" s="32" t="s">
        <v>189</v>
      </c>
      <c r="J2277" s="32" t="s">
        <v>115</v>
      </c>
      <c r="K2277" s="32" t="s">
        <v>115</v>
      </c>
      <c r="L2277" s="32" t="s">
        <v>404</v>
      </c>
      <c r="M2277" s="32" t="s">
        <v>6784</v>
      </c>
      <c r="N2277" s="32" t="s">
        <v>115</v>
      </c>
      <c r="O2277" s="32" t="s">
        <v>115</v>
      </c>
      <c r="P2277" s="110">
        <v>45836</v>
      </c>
      <c r="Q2277" s="32">
        <v>97</v>
      </c>
      <c r="R2277" s="32" t="s">
        <v>220</v>
      </c>
      <c r="S2277" s="32" t="s">
        <v>121</v>
      </c>
      <c r="T2277" s="32" t="s">
        <v>115</v>
      </c>
      <c r="U2277" s="32" t="s">
        <v>1574</v>
      </c>
      <c r="V2277" s="32" t="s">
        <v>1512</v>
      </c>
      <c r="W2277" s="32" t="s">
        <v>123</v>
      </c>
      <c r="X2277" s="32" t="s">
        <v>1821</v>
      </c>
      <c r="Y2277" s="128"/>
      <c r="Z2277" s="119" t="s">
        <v>115</v>
      </c>
      <c r="AA2277" s="119" t="s">
        <v>115</v>
      </c>
      <c r="AB2277" s="32" t="s">
        <v>1677</v>
      </c>
      <c r="AC2277" s="32" t="s">
        <v>115</v>
      </c>
      <c r="AD2277" s="32" t="s">
        <v>4756</v>
      </c>
      <c r="AE2277" s="32" t="s">
        <v>4966</v>
      </c>
      <c r="AF2277" s="32" t="s">
        <v>6854</v>
      </c>
      <c r="AG2277" s="32" t="s">
        <v>115</v>
      </c>
      <c r="AH2277" s="32" t="s">
        <v>115</v>
      </c>
      <c r="AI2277" s="32">
        <v>5772999</v>
      </c>
      <c r="AJ2277" s="32" t="s">
        <v>6855</v>
      </c>
      <c r="AK2277" s="32" t="s">
        <v>6851</v>
      </c>
      <c r="AL2277" s="32">
        <v>2</v>
      </c>
      <c r="AM2277" s="32">
        <v>93</v>
      </c>
      <c r="AN2277" s="32" t="s">
        <v>128</v>
      </c>
      <c r="AO2277" s="32" t="s">
        <v>129</v>
      </c>
      <c r="AP2277" s="32">
        <v>2019</v>
      </c>
      <c r="AQ2277" s="32" t="s">
        <v>130</v>
      </c>
      <c r="AR2277" s="32">
        <v>2018</v>
      </c>
      <c r="AS2277" s="32" t="s">
        <v>115</v>
      </c>
      <c r="AT2277" s="32" t="b">
        <v>0</v>
      </c>
      <c r="AU2277" s="32" t="s">
        <v>115</v>
      </c>
      <c r="AV2277" s="32" t="s">
        <v>115</v>
      </c>
      <c r="AW2277" s="32" t="s">
        <v>115</v>
      </c>
      <c r="AX2277" s="32" t="b">
        <v>0</v>
      </c>
      <c r="AY2277" s="32" t="s">
        <v>115</v>
      </c>
      <c r="AZ2277" s="110" t="s">
        <v>115</v>
      </c>
      <c r="BA2277" s="32" t="s">
        <v>115</v>
      </c>
      <c r="BB2277" s="32" t="s">
        <v>115</v>
      </c>
      <c r="BC2277" s="32" t="s">
        <v>115</v>
      </c>
      <c r="BD2277" s="32" t="s">
        <v>115</v>
      </c>
      <c r="BE2277" s="32" t="s">
        <v>115</v>
      </c>
      <c r="BF2277" s="110" t="s">
        <v>115</v>
      </c>
      <c r="BG2277" s="32" t="s">
        <v>131</v>
      </c>
      <c r="BH2277" s="32" t="s">
        <v>115</v>
      </c>
      <c r="BI2277" s="32" t="s">
        <v>195</v>
      </c>
      <c r="BJ2277" s="32">
        <v>2</v>
      </c>
      <c r="BK2277" s="110">
        <v>44095</v>
      </c>
      <c r="BL2277" s="110">
        <v>43713</v>
      </c>
      <c r="BM2277" s="110">
        <v>44115</v>
      </c>
      <c r="BN2277" s="32" t="s">
        <v>1883</v>
      </c>
      <c r="BO2277" s="32" t="s">
        <v>115</v>
      </c>
      <c r="BP2277" s="32" t="b">
        <v>0</v>
      </c>
      <c r="BQ2277" s="116">
        <v>6300</v>
      </c>
      <c r="BR2277" s="32" t="s">
        <v>134</v>
      </c>
      <c r="BS2277" s="116">
        <v>2681.4470999999999</v>
      </c>
      <c r="BT2277" s="116">
        <v>2681.4470999999999</v>
      </c>
      <c r="BU2277" s="116">
        <v>274.93819999999999</v>
      </c>
      <c r="BV2277" s="116">
        <v>9.0565999999999995</v>
      </c>
      <c r="BW2277" s="116">
        <v>0</v>
      </c>
      <c r="BX2277" s="116">
        <v>0</v>
      </c>
      <c r="BY2277" s="116">
        <v>0</v>
      </c>
      <c r="BZ2277" s="116">
        <v>0</v>
      </c>
      <c r="CA2277" s="116">
        <v>0</v>
      </c>
      <c r="CB2277" s="116">
        <v>0</v>
      </c>
      <c r="CC2277" s="116">
        <v>0</v>
      </c>
      <c r="CD2277" s="116">
        <v>0</v>
      </c>
      <c r="CE2277" s="116">
        <v>2681.4470999999999</v>
      </c>
      <c r="CF2277" s="32" t="s">
        <v>135</v>
      </c>
      <c r="CG2277" s="32" t="s">
        <v>136</v>
      </c>
      <c r="CH2277" s="32" t="s">
        <v>246</v>
      </c>
      <c r="CI2277" s="116">
        <v>0</v>
      </c>
      <c r="CJ2277" s="116">
        <v>2672.3902999999987</v>
      </c>
      <c r="CK2277" s="116">
        <v>9.0565999999999978</v>
      </c>
      <c r="CL2277" s="116">
        <v>0</v>
      </c>
      <c r="CM2277" s="116">
        <v>0</v>
      </c>
      <c r="CN2277" s="116">
        <v>0</v>
      </c>
      <c r="CO2277" s="113">
        <v>0</v>
      </c>
      <c r="CP2277" s="32" t="s">
        <v>134</v>
      </c>
      <c r="CQ2277" s="32" t="s">
        <v>115</v>
      </c>
      <c r="CR2277" s="32" t="s">
        <v>134</v>
      </c>
      <c r="CS2277" s="32" t="s">
        <v>115</v>
      </c>
      <c r="CT2277" s="113">
        <v>1</v>
      </c>
      <c r="CU2277" s="113">
        <v>0</v>
      </c>
      <c r="CV2277" s="33" t="s">
        <v>1903</v>
      </c>
    </row>
    <row r="2278" spans="2:100">
      <c r="B2278" s="31">
        <v>2274</v>
      </c>
      <c r="C2278" s="32" t="s">
        <v>6856</v>
      </c>
      <c r="D2278" s="128"/>
      <c r="E2278" s="128"/>
      <c r="F2278" s="32" t="s">
        <v>1006</v>
      </c>
      <c r="G2278" s="32" t="s">
        <v>6857</v>
      </c>
      <c r="H2278" s="32" t="s">
        <v>1944</v>
      </c>
      <c r="I2278" s="32" t="s">
        <v>189</v>
      </c>
      <c r="J2278" s="32" t="s">
        <v>115</v>
      </c>
      <c r="K2278" s="32" t="s">
        <v>115</v>
      </c>
      <c r="L2278" s="32" t="s">
        <v>404</v>
      </c>
      <c r="M2278" s="32" t="s">
        <v>6784</v>
      </c>
      <c r="N2278" s="32" t="s">
        <v>115</v>
      </c>
      <c r="O2278" s="32" t="s">
        <v>115</v>
      </c>
      <c r="P2278" s="110">
        <v>45860</v>
      </c>
      <c r="Q2278" s="32">
        <v>97</v>
      </c>
      <c r="R2278" s="32" t="s">
        <v>220</v>
      </c>
      <c r="S2278" s="32" t="s">
        <v>121</v>
      </c>
      <c r="T2278" s="32" t="s">
        <v>115</v>
      </c>
      <c r="U2278" s="32" t="s">
        <v>1574</v>
      </c>
      <c r="V2278" s="32" t="s">
        <v>1512</v>
      </c>
      <c r="W2278" s="32" t="s">
        <v>123</v>
      </c>
      <c r="X2278" s="32" t="s">
        <v>1821</v>
      </c>
      <c r="Y2278" s="128"/>
      <c r="Z2278" s="119" t="s">
        <v>115</v>
      </c>
      <c r="AA2278" s="119" t="s">
        <v>115</v>
      </c>
      <c r="AB2278" s="32" t="s">
        <v>1677</v>
      </c>
      <c r="AC2278" s="32" t="s">
        <v>115</v>
      </c>
      <c r="AD2278" s="32" t="s">
        <v>4756</v>
      </c>
      <c r="AE2278" s="32" t="s">
        <v>4966</v>
      </c>
      <c r="AF2278" s="32" t="s">
        <v>6858</v>
      </c>
      <c r="AG2278" s="32" t="s">
        <v>115</v>
      </c>
      <c r="AH2278" s="32" t="s">
        <v>115</v>
      </c>
      <c r="AI2278" s="32">
        <v>5773000</v>
      </c>
      <c r="AJ2278" s="32" t="s">
        <v>6859</v>
      </c>
      <c r="AK2278" s="32" t="s">
        <v>6856</v>
      </c>
      <c r="AL2278" s="32">
        <v>1</v>
      </c>
      <c r="AM2278" s="32">
        <v>93</v>
      </c>
      <c r="AN2278" s="32" t="s">
        <v>128</v>
      </c>
      <c r="AO2278" s="32" t="s">
        <v>129</v>
      </c>
      <c r="AP2278" s="32">
        <v>2019</v>
      </c>
      <c r="AQ2278" s="32" t="s">
        <v>130</v>
      </c>
      <c r="AR2278" s="32">
        <v>2018</v>
      </c>
      <c r="AS2278" s="32" t="s">
        <v>115</v>
      </c>
      <c r="AT2278" s="32" t="b">
        <v>0</v>
      </c>
      <c r="AU2278" s="32" t="s">
        <v>115</v>
      </c>
      <c r="AV2278" s="32" t="s">
        <v>115</v>
      </c>
      <c r="AW2278" s="32" t="s">
        <v>115</v>
      </c>
      <c r="AX2278" s="32" t="b">
        <v>0</v>
      </c>
      <c r="AY2278" s="32" t="s">
        <v>115</v>
      </c>
      <c r="AZ2278" s="110" t="s">
        <v>115</v>
      </c>
      <c r="BA2278" s="32" t="s">
        <v>115</v>
      </c>
      <c r="BB2278" s="32" t="s">
        <v>115</v>
      </c>
      <c r="BC2278" s="32" t="s">
        <v>115</v>
      </c>
      <c r="BD2278" s="32" t="s">
        <v>115</v>
      </c>
      <c r="BE2278" s="32" t="s">
        <v>115</v>
      </c>
      <c r="BF2278" s="110" t="s">
        <v>115</v>
      </c>
      <c r="BG2278" s="32" t="s">
        <v>131</v>
      </c>
      <c r="BH2278" s="32" t="s">
        <v>115</v>
      </c>
      <c r="BI2278" s="32" t="s">
        <v>195</v>
      </c>
      <c r="BJ2278" s="32">
        <v>2</v>
      </c>
      <c r="BK2278" s="110">
        <v>44116</v>
      </c>
      <c r="BL2278" s="110">
        <v>44113</v>
      </c>
      <c r="BM2278" s="110">
        <v>44124</v>
      </c>
      <c r="BN2278" s="32" t="s">
        <v>115</v>
      </c>
      <c r="BO2278" s="32" t="s">
        <v>115</v>
      </c>
      <c r="BP2278" s="32" t="b">
        <v>0</v>
      </c>
      <c r="BQ2278" s="116">
        <v>3900</v>
      </c>
      <c r="BR2278" s="32" t="s">
        <v>134</v>
      </c>
      <c r="BS2278" s="116">
        <v>2649.7402000000002</v>
      </c>
      <c r="BT2278" s="116">
        <v>2649.7402000000002</v>
      </c>
      <c r="BU2278" s="116">
        <v>442.31360000000001</v>
      </c>
      <c r="BV2278" s="116">
        <v>41.197200000000002</v>
      </c>
      <c r="BW2278" s="116">
        <v>1.8932</v>
      </c>
      <c r="BX2278" s="116">
        <v>0</v>
      </c>
      <c r="BY2278" s="116">
        <v>0</v>
      </c>
      <c r="BZ2278" s="116">
        <v>0</v>
      </c>
      <c r="CA2278" s="116">
        <v>0</v>
      </c>
      <c r="CB2278" s="116">
        <v>0</v>
      </c>
      <c r="CC2278" s="116">
        <v>0</v>
      </c>
      <c r="CD2278" s="116">
        <v>0</v>
      </c>
      <c r="CE2278" s="116">
        <v>2649.7402000000002</v>
      </c>
      <c r="CF2278" s="32" t="s">
        <v>135</v>
      </c>
      <c r="CG2278" s="32" t="s">
        <v>136</v>
      </c>
      <c r="CH2278" s="32" t="s">
        <v>241</v>
      </c>
      <c r="CI2278" s="116">
        <v>0</v>
      </c>
      <c r="CJ2278" s="116">
        <v>2606.6495299999992</v>
      </c>
      <c r="CK2278" s="116">
        <v>41.197249999999997</v>
      </c>
      <c r="CL2278" s="116">
        <v>1.8932200000000001</v>
      </c>
      <c r="CM2278" s="116">
        <v>0</v>
      </c>
      <c r="CN2278" s="116">
        <v>0</v>
      </c>
      <c r="CO2278" s="113">
        <v>0</v>
      </c>
      <c r="CP2278" s="32" t="s">
        <v>134</v>
      </c>
      <c r="CQ2278" s="32" t="s">
        <v>115</v>
      </c>
      <c r="CR2278" s="32" t="s">
        <v>134</v>
      </c>
      <c r="CS2278" s="32" t="s">
        <v>115</v>
      </c>
      <c r="CT2278" s="113">
        <v>1</v>
      </c>
      <c r="CU2278" s="113">
        <v>0</v>
      </c>
      <c r="CV2278" s="33" t="s">
        <v>1903</v>
      </c>
    </row>
    <row r="2279" spans="2:100">
      <c r="B2279" s="31">
        <v>2275</v>
      </c>
      <c r="C2279" s="32" t="s">
        <v>6860</v>
      </c>
      <c r="D2279" s="128"/>
      <c r="E2279" s="128"/>
      <c r="F2279" s="32" t="s">
        <v>6861</v>
      </c>
      <c r="G2279" s="32" t="s">
        <v>6862</v>
      </c>
      <c r="H2279" s="32" t="s">
        <v>1944</v>
      </c>
      <c r="I2279" s="32" t="s">
        <v>189</v>
      </c>
      <c r="J2279" s="32" t="s">
        <v>115</v>
      </c>
      <c r="K2279" s="32" t="s">
        <v>115</v>
      </c>
      <c r="L2279" s="32" t="s">
        <v>404</v>
      </c>
      <c r="M2279" s="32" t="s">
        <v>6784</v>
      </c>
      <c r="N2279" s="32" t="s">
        <v>115</v>
      </c>
      <c r="O2279" s="32" t="s">
        <v>115</v>
      </c>
      <c r="P2279" s="110">
        <v>45805</v>
      </c>
      <c r="Q2279" s="32">
        <v>96</v>
      </c>
      <c r="R2279" s="32" t="s">
        <v>220</v>
      </c>
      <c r="S2279" s="32" t="s">
        <v>121</v>
      </c>
      <c r="T2279" s="32" t="s">
        <v>115</v>
      </c>
      <c r="U2279" s="32" t="s">
        <v>502</v>
      </c>
      <c r="V2279" s="32" t="s">
        <v>1512</v>
      </c>
      <c r="W2279" s="32" t="s">
        <v>123</v>
      </c>
      <c r="X2279" s="32" t="s">
        <v>1821</v>
      </c>
      <c r="Y2279" s="128"/>
      <c r="Z2279" s="119" t="s">
        <v>115</v>
      </c>
      <c r="AA2279" s="119" t="s">
        <v>115</v>
      </c>
      <c r="AB2279" s="32" t="s">
        <v>1677</v>
      </c>
      <c r="AC2279" s="32" t="s">
        <v>115</v>
      </c>
      <c r="AD2279" s="32" t="s">
        <v>6863</v>
      </c>
      <c r="AE2279" s="32" t="s">
        <v>4966</v>
      </c>
      <c r="AF2279" s="32" t="s">
        <v>3181</v>
      </c>
      <c r="AG2279" s="32" t="s">
        <v>115</v>
      </c>
      <c r="AH2279" s="32" t="s">
        <v>115</v>
      </c>
      <c r="AI2279" s="32">
        <v>5782138</v>
      </c>
      <c r="AJ2279" s="32" t="s">
        <v>6864</v>
      </c>
      <c r="AK2279" s="32" t="s">
        <v>6860</v>
      </c>
      <c r="AL2279" s="32">
        <v>2</v>
      </c>
      <c r="AM2279" s="32">
        <v>93</v>
      </c>
      <c r="AN2279" s="32" t="s">
        <v>128</v>
      </c>
      <c r="AO2279" s="32" t="s">
        <v>129</v>
      </c>
      <c r="AP2279" s="32">
        <v>2019</v>
      </c>
      <c r="AQ2279" s="32" t="s">
        <v>130</v>
      </c>
      <c r="AR2279" s="32">
        <v>2019</v>
      </c>
      <c r="AS2279" s="32" t="s">
        <v>115</v>
      </c>
      <c r="AT2279" s="32" t="b">
        <v>0</v>
      </c>
      <c r="AU2279" s="32" t="s">
        <v>115</v>
      </c>
      <c r="AV2279" s="32" t="s">
        <v>115</v>
      </c>
      <c r="AW2279" s="32" t="s">
        <v>115</v>
      </c>
      <c r="AX2279" s="32" t="b">
        <v>0</v>
      </c>
      <c r="AY2279" s="32" t="s">
        <v>115</v>
      </c>
      <c r="AZ2279" s="110" t="s">
        <v>115</v>
      </c>
      <c r="BA2279" s="32" t="s">
        <v>115</v>
      </c>
      <c r="BB2279" s="32" t="s">
        <v>115</v>
      </c>
      <c r="BC2279" s="32" t="s">
        <v>115</v>
      </c>
      <c r="BD2279" s="32" t="s">
        <v>115</v>
      </c>
      <c r="BE2279" s="32" t="s">
        <v>115</v>
      </c>
      <c r="BF2279" s="110" t="s">
        <v>115</v>
      </c>
      <c r="BG2279" s="32" t="s">
        <v>131</v>
      </c>
      <c r="BH2279" s="32" t="s">
        <v>115</v>
      </c>
      <c r="BI2279" s="32" t="s">
        <v>195</v>
      </c>
      <c r="BJ2279" s="32">
        <v>2</v>
      </c>
      <c r="BK2279" s="110">
        <v>44056</v>
      </c>
      <c r="BL2279" s="110">
        <v>43790</v>
      </c>
      <c r="BM2279" s="110">
        <v>44087</v>
      </c>
      <c r="BN2279" s="32" t="s">
        <v>308</v>
      </c>
      <c r="BO2279" s="32" t="s">
        <v>115</v>
      </c>
      <c r="BP2279" s="32" t="b">
        <v>0</v>
      </c>
      <c r="BQ2279" s="116">
        <v>8671</v>
      </c>
      <c r="BR2279" s="32" t="s">
        <v>134</v>
      </c>
      <c r="BS2279" s="116">
        <v>8584.6851000000006</v>
      </c>
      <c r="BT2279" s="116">
        <v>8584.6851000000006</v>
      </c>
      <c r="BU2279" s="116">
        <v>823.33860000000004</v>
      </c>
      <c r="BV2279" s="116">
        <v>95.998500000000007</v>
      </c>
      <c r="BW2279" s="116">
        <v>0</v>
      </c>
      <c r="BX2279" s="116">
        <v>0</v>
      </c>
      <c r="BY2279" s="116">
        <v>0</v>
      </c>
      <c r="BZ2279" s="116">
        <v>0</v>
      </c>
      <c r="CA2279" s="116">
        <v>0</v>
      </c>
      <c r="CB2279" s="116">
        <v>0</v>
      </c>
      <c r="CC2279" s="116">
        <v>0</v>
      </c>
      <c r="CD2279" s="116">
        <v>0</v>
      </c>
      <c r="CE2279" s="116">
        <v>8584.6851000000006</v>
      </c>
      <c r="CF2279" s="32" t="s">
        <v>135</v>
      </c>
      <c r="CG2279" s="32" t="s">
        <v>136</v>
      </c>
      <c r="CH2279" s="32" t="s">
        <v>246</v>
      </c>
      <c r="CI2279" s="116">
        <v>0</v>
      </c>
      <c r="CJ2279" s="116">
        <v>5881.6131900000009</v>
      </c>
      <c r="CK2279" s="116">
        <v>65.37221000000001</v>
      </c>
      <c r="CL2279" s="116">
        <v>0</v>
      </c>
      <c r="CM2279" s="116">
        <v>0</v>
      </c>
      <c r="CN2279" s="116">
        <v>0</v>
      </c>
      <c r="CO2279" s="113">
        <v>0</v>
      </c>
      <c r="CP2279" s="32" t="s">
        <v>134</v>
      </c>
      <c r="CQ2279" s="32" t="s">
        <v>115</v>
      </c>
      <c r="CR2279" s="32" t="s">
        <v>134</v>
      </c>
      <c r="CS2279" s="32" t="s">
        <v>115</v>
      </c>
      <c r="CT2279" s="113">
        <v>1</v>
      </c>
      <c r="CU2279" s="113">
        <v>0</v>
      </c>
      <c r="CV2279" s="33" t="s">
        <v>1903</v>
      </c>
    </row>
    <row r="2280" spans="2:100">
      <c r="B2280" s="31">
        <v>2276</v>
      </c>
      <c r="C2280" s="32" t="s">
        <v>6865</v>
      </c>
      <c r="D2280" s="128"/>
      <c r="E2280" s="128"/>
      <c r="F2280" s="32" t="s">
        <v>6866</v>
      </c>
      <c r="G2280" s="32" t="s">
        <v>6867</v>
      </c>
      <c r="H2280" s="32" t="s">
        <v>1944</v>
      </c>
      <c r="I2280" s="32" t="s">
        <v>189</v>
      </c>
      <c r="J2280" s="32" t="s">
        <v>115</v>
      </c>
      <c r="K2280" s="32" t="s">
        <v>115</v>
      </c>
      <c r="L2280" s="32" t="s">
        <v>404</v>
      </c>
      <c r="M2280" s="32" t="s">
        <v>6784</v>
      </c>
      <c r="N2280" s="32" t="s">
        <v>115</v>
      </c>
      <c r="O2280" s="32" t="s">
        <v>115</v>
      </c>
      <c r="P2280" s="110">
        <v>45544</v>
      </c>
      <c r="Q2280" s="32">
        <v>58</v>
      </c>
      <c r="R2280" s="32" t="s">
        <v>220</v>
      </c>
      <c r="S2280" s="32" t="s">
        <v>121</v>
      </c>
      <c r="T2280" s="32" t="s">
        <v>115</v>
      </c>
      <c r="U2280" s="32" t="s">
        <v>1574</v>
      </c>
      <c r="V2280" s="32" t="s">
        <v>1512</v>
      </c>
      <c r="W2280" s="32" t="s">
        <v>123</v>
      </c>
      <c r="X2280" s="32" t="s">
        <v>278</v>
      </c>
      <c r="Y2280" s="128"/>
      <c r="Z2280" s="119" t="s">
        <v>115</v>
      </c>
      <c r="AA2280" s="119" t="s">
        <v>115</v>
      </c>
      <c r="AB2280" s="32" t="s">
        <v>1810</v>
      </c>
      <c r="AC2280" s="32" t="s">
        <v>115</v>
      </c>
      <c r="AD2280" s="32" t="s">
        <v>4756</v>
      </c>
      <c r="AE2280" s="32" t="s">
        <v>4966</v>
      </c>
      <c r="AF2280" s="32" t="s">
        <v>1222</v>
      </c>
      <c r="AG2280" s="32" t="s">
        <v>115</v>
      </c>
      <c r="AH2280" s="32" t="s">
        <v>115</v>
      </c>
      <c r="AI2280" s="32">
        <v>5774626</v>
      </c>
      <c r="AJ2280" s="32" t="s">
        <v>6868</v>
      </c>
      <c r="AK2280" s="32" t="s">
        <v>6865</v>
      </c>
      <c r="AL2280" s="32">
        <v>1</v>
      </c>
      <c r="AM2280" s="32">
        <v>93</v>
      </c>
      <c r="AN2280" s="32" t="s">
        <v>128</v>
      </c>
      <c r="AO2280" s="32" t="s">
        <v>129</v>
      </c>
      <c r="AP2280" s="32">
        <v>2020</v>
      </c>
      <c r="AQ2280" s="32" t="s">
        <v>130</v>
      </c>
      <c r="AR2280" s="32">
        <v>2018</v>
      </c>
      <c r="AS2280" s="32" t="s">
        <v>115</v>
      </c>
      <c r="AT2280" s="32" t="b">
        <v>0</v>
      </c>
      <c r="AU2280" s="32" t="s">
        <v>115</v>
      </c>
      <c r="AV2280" s="32" t="s">
        <v>115</v>
      </c>
      <c r="AW2280" s="32" t="s">
        <v>115</v>
      </c>
      <c r="AX2280" s="32" t="b">
        <v>0</v>
      </c>
      <c r="AY2280" s="32" t="s">
        <v>115</v>
      </c>
      <c r="AZ2280" s="110" t="s">
        <v>115</v>
      </c>
      <c r="BA2280" s="32" t="s">
        <v>115</v>
      </c>
      <c r="BB2280" s="32" t="s">
        <v>115</v>
      </c>
      <c r="BC2280" s="32" t="s">
        <v>115</v>
      </c>
      <c r="BD2280" s="32" t="s">
        <v>115</v>
      </c>
      <c r="BE2280" s="32" t="s">
        <v>115</v>
      </c>
      <c r="BF2280" s="110" t="s">
        <v>115</v>
      </c>
      <c r="BG2280" s="32" t="s">
        <v>131</v>
      </c>
      <c r="BH2280" s="32" t="s">
        <v>115</v>
      </c>
      <c r="BI2280" s="32" t="s">
        <v>195</v>
      </c>
      <c r="BJ2280" s="32">
        <v>2</v>
      </c>
      <c r="BK2280" s="110">
        <v>44732</v>
      </c>
      <c r="BL2280" s="110">
        <v>43889</v>
      </c>
      <c r="BM2280" s="110">
        <v>44761</v>
      </c>
      <c r="BN2280" s="32" t="s">
        <v>431</v>
      </c>
      <c r="BO2280" s="32" t="s">
        <v>115</v>
      </c>
      <c r="BP2280" s="32" t="b">
        <v>0</v>
      </c>
      <c r="BQ2280" s="116">
        <v>6647</v>
      </c>
      <c r="BR2280" s="32" t="s">
        <v>134</v>
      </c>
      <c r="BS2280" s="116">
        <v>14398.685299999999</v>
      </c>
      <c r="BT2280" s="116">
        <v>14398.685299999999</v>
      </c>
      <c r="BU2280" s="116">
        <v>3546.0945000000002</v>
      </c>
      <c r="BV2280" s="116">
        <v>5663.5324000000001</v>
      </c>
      <c r="BW2280" s="116">
        <v>12.8614</v>
      </c>
      <c r="BX2280" s="116">
        <v>0</v>
      </c>
      <c r="BY2280" s="116">
        <v>0</v>
      </c>
      <c r="BZ2280" s="116">
        <v>0</v>
      </c>
      <c r="CA2280" s="116">
        <v>0</v>
      </c>
      <c r="CB2280" s="116">
        <v>0</v>
      </c>
      <c r="CC2280" s="116">
        <v>0</v>
      </c>
      <c r="CD2280" s="116">
        <v>0</v>
      </c>
      <c r="CE2280" s="116">
        <v>14398.685299999999</v>
      </c>
      <c r="CF2280" s="32" t="s">
        <v>135</v>
      </c>
      <c r="CG2280" s="32" t="s">
        <v>136</v>
      </c>
      <c r="CH2280" s="32" t="s">
        <v>272</v>
      </c>
      <c r="CI2280" s="116">
        <v>0</v>
      </c>
      <c r="CJ2280" s="116">
        <v>0</v>
      </c>
      <c r="CK2280" s="116">
        <v>13576.445640000002</v>
      </c>
      <c r="CL2280" s="116">
        <v>12.083590000000001</v>
      </c>
      <c r="CM2280" s="116">
        <v>0</v>
      </c>
      <c r="CN2280" s="116">
        <v>0</v>
      </c>
      <c r="CO2280" s="113">
        <v>0</v>
      </c>
      <c r="CP2280" s="32" t="s">
        <v>134</v>
      </c>
      <c r="CQ2280" s="32" t="s">
        <v>115</v>
      </c>
      <c r="CR2280" s="32" t="s">
        <v>134</v>
      </c>
      <c r="CS2280" s="32" t="s">
        <v>115</v>
      </c>
      <c r="CT2280" s="113">
        <v>1</v>
      </c>
      <c r="CU2280" s="113">
        <v>0</v>
      </c>
      <c r="CV2280" s="33" t="s">
        <v>1903</v>
      </c>
    </row>
    <row r="2281" spans="2:100">
      <c r="B2281" s="31">
        <v>2277</v>
      </c>
      <c r="C2281" s="32" t="s">
        <v>6869</v>
      </c>
      <c r="D2281" s="128"/>
      <c r="E2281" s="128"/>
      <c r="F2281" s="32" t="s">
        <v>6870</v>
      </c>
      <c r="G2281" s="32" t="s">
        <v>6871</v>
      </c>
      <c r="H2281" s="32" t="s">
        <v>1944</v>
      </c>
      <c r="I2281" s="32" t="s">
        <v>189</v>
      </c>
      <c r="J2281" s="32" t="s">
        <v>115</v>
      </c>
      <c r="K2281" s="32" t="s">
        <v>115</v>
      </c>
      <c r="L2281" s="32" t="s">
        <v>404</v>
      </c>
      <c r="M2281" s="32" t="s">
        <v>6784</v>
      </c>
      <c r="N2281" s="32" t="s">
        <v>115</v>
      </c>
      <c r="O2281" s="32" t="s">
        <v>115</v>
      </c>
      <c r="P2281" s="110">
        <v>45922</v>
      </c>
      <c r="Q2281" s="32">
        <v>58</v>
      </c>
      <c r="R2281" s="32" t="s">
        <v>220</v>
      </c>
      <c r="S2281" s="32" t="s">
        <v>121</v>
      </c>
      <c r="T2281" s="32" t="s">
        <v>115</v>
      </c>
      <c r="U2281" s="32" t="s">
        <v>1574</v>
      </c>
      <c r="V2281" s="32" t="s">
        <v>1512</v>
      </c>
      <c r="W2281" s="32" t="s">
        <v>123</v>
      </c>
      <c r="X2281" s="32" t="s">
        <v>887</v>
      </c>
      <c r="Y2281" s="128"/>
      <c r="Z2281" s="119" t="s">
        <v>115</v>
      </c>
      <c r="AA2281" s="119" t="s">
        <v>115</v>
      </c>
      <c r="AB2281" s="32" t="s">
        <v>1810</v>
      </c>
      <c r="AC2281" s="32" t="s">
        <v>115</v>
      </c>
      <c r="AD2281" s="32" t="s">
        <v>4756</v>
      </c>
      <c r="AE2281" s="32" t="s">
        <v>4966</v>
      </c>
      <c r="AF2281" s="32" t="s">
        <v>6872</v>
      </c>
      <c r="AG2281" s="32" t="s">
        <v>115</v>
      </c>
      <c r="AH2281" s="32" t="s">
        <v>115</v>
      </c>
      <c r="AI2281" s="32">
        <v>5774627</v>
      </c>
      <c r="AJ2281" s="32" t="s">
        <v>6873</v>
      </c>
      <c r="AK2281" s="32" t="s">
        <v>6869</v>
      </c>
      <c r="AL2281" s="32">
        <v>1</v>
      </c>
      <c r="AM2281" s="32">
        <v>93</v>
      </c>
      <c r="AN2281" s="32" t="s">
        <v>128</v>
      </c>
      <c r="AO2281" s="32" t="s">
        <v>129</v>
      </c>
      <c r="AP2281" s="32">
        <v>2021</v>
      </c>
      <c r="AQ2281" s="32" t="s">
        <v>130</v>
      </c>
      <c r="AR2281" s="32">
        <v>2018</v>
      </c>
      <c r="AS2281" s="32" t="s">
        <v>115</v>
      </c>
      <c r="AT2281" s="32" t="b">
        <v>0</v>
      </c>
      <c r="AU2281" s="32" t="s">
        <v>115</v>
      </c>
      <c r="AV2281" s="32" t="s">
        <v>115</v>
      </c>
      <c r="AW2281" s="32" t="s">
        <v>115</v>
      </c>
      <c r="AX2281" s="32" t="b">
        <v>0</v>
      </c>
      <c r="AY2281" s="32" t="s">
        <v>115</v>
      </c>
      <c r="AZ2281" s="110" t="s">
        <v>115</v>
      </c>
      <c r="BA2281" s="32" t="s">
        <v>115</v>
      </c>
      <c r="BB2281" s="32" t="s">
        <v>115</v>
      </c>
      <c r="BC2281" s="32" t="s">
        <v>115</v>
      </c>
      <c r="BD2281" s="32" t="s">
        <v>115</v>
      </c>
      <c r="BE2281" s="32" t="s">
        <v>115</v>
      </c>
      <c r="BF2281" s="110" t="s">
        <v>115</v>
      </c>
      <c r="BG2281" s="32" t="s">
        <v>131</v>
      </c>
      <c r="BH2281" s="32" t="s">
        <v>115</v>
      </c>
      <c r="BI2281" s="32" t="s">
        <v>195</v>
      </c>
      <c r="BJ2281" s="32">
        <v>2</v>
      </c>
      <c r="BK2281" s="110">
        <v>44781</v>
      </c>
      <c r="BL2281" s="110">
        <v>44554</v>
      </c>
      <c r="BM2281" s="110">
        <v>44799</v>
      </c>
      <c r="BN2281" s="32" t="s">
        <v>485</v>
      </c>
      <c r="BO2281" s="32" t="s">
        <v>115</v>
      </c>
      <c r="BP2281" s="32" t="b">
        <v>0</v>
      </c>
      <c r="BQ2281" s="116">
        <v>6530</v>
      </c>
      <c r="BR2281" s="32" t="s">
        <v>134</v>
      </c>
      <c r="BS2281" s="116">
        <v>7675.0541999999996</v>
      </c>
      <c r="BT2281" s="116">
        <v>7675.0541999999996</v>
      </c>
      <c r="BU2281" s="116">
        <v>4820.9758000000002</v>
      </c>
      <c r="BV2281" s="116">
        <v>2641.6550999999999</v>
      </c>
      <c r="BW2281" s="116">
        <v>4.3882000000000003</v>
      </c>
      <c r="BX2281" s="116">
        <v>0</v>
      </c>
      <c r="BY2281" s="116">
        <v>0</v>
      </c>
      <c r="BZ2281" s="116">
        <v>0</v>
      </c>
      <c r="CA2281" s="116">
        <v>0</v>
      </c>
      <c r="CB2281" s="116">
        <v>0</v>
      </c>
      <c r="CC2281" s="116">
        <v>0</v>
      </c>
      <c r="CD2281" s="116">
        <v>0</v>
      </c>
      <c r="CE2281" s="116">
        <v>7675.0541999999996</v>
      </c>
      <c r="CF2281" s="32" t="s">
        <v>135</v>
      </c>
      <c r="CG2281" s="32" t="s">
        <v>136</v>
      </c>
      <c r="CH2281" s="32" t="s">
        <v>272</v>
      </c>
      <c r="CI2281" s="116">
        <v>0</v>
      </c>
      <c r="CJ2281" s="116">
        <v>0</v>
      </c>
      <c r="CK2281" s="116">
        <v>7076.0487999999996</v>
      </c>
      <c r="CL2281" s="116">
        <v>-213.07324000000003</v>
      </c>
      <c r="CM2281" s="116">
        <v>0</v>
      </c>
      <c r="CN2281" s="116">
        <v>0</v>
      </c>
      <c r="CO2281" s="113">
        <v>0</v>
      </c>
      <c r="CP2281" s="32" t="s">
        <v>134</v>
      </c>
      <c r="CQ2281" s="32" t="s">
        <v>115</v>
      </c>
      <c r="CR2281" s="32" t="s">
        <v>134</v>
      </c>
      <c r="CS2281" s="32" t="s">
        <v>115</v>
      </c>
      <c r="CT2281" s="113">
        <v>1</v>
      </c>
      <c r="CU2281" s="113">
        <v>0</v>
      </c>
      <c r="CV2281" s="33" t="s">
        <v>1903</v>
      </c>
    </row>
    <row r="2282" spans="2:100">
      <c r="B2282" s="31">
        <v>2278</v>
      </c>
      <c r="C2282" s="32" t="s">
        <v>6874</v>
      </c>
      <c r="D2282" s="128"/>
      <c r="E2282" s="128"/>
      <c r="F2282" s="32" t="s">
        <v>6875</v>
      </c>
      <c r="G2282" s="32" t="s">
        <v>6876</v>
      </c>
      <c r="H2282" s="32" t="s">
        <v>1944</v>
      </c>
      <c r="I2282" s="32" t="s">
        <v>189</v>
      </c>
      <c r="J2282" s="32" t="s">
        <v>115</v>
      </c>
      <c r="K2282" s="32" t="s">
        <v>115</v>
      </c>
      <c r="L2282" s="32" t="s">
        <v>404</v>
      </c>
      <c r="M2282" s="32" t="s">
        <v>6784</v>
      </c>
      <c r="N2282" s="32" t="s">
        <v>115</v>
      </c>
      <c r="O2282" s="32" t="s">
        <v>115</v>
      </c>
      <c r="P2282" s="110">
        <v>45845</v>
      </c>
      <c r="Q2282" s="32">
        <v>58</v>
      </c>
      <c r="R2282" s="32" t="s">
        <v>220</v>
      </c>
      <c r="S2282" s="32" t="s">
        <v>121</v>
      </c>
      <c r="T2282" s="32" t="s">
        <v>115</v>
      </c>
      <c r="U2282" s="32" t="s">
        <v>502</v>
      </c>
      <c r="V2282" s="32" t="s">
        <v>1512</v>
      </c>
      <c r="W2282" s="32" t="s">
        <v>123</v>
      </c>
      <c r="X2282" s="32" t="s">
        <v>887</v>
      </c>
      <c r="Y2282" s="128"/>
      <c r="Z2282" s="119" t="s">
        <v>115</v>
      </c>
      <c r="AA2282" s="119" t="s">
        <v>115</v>
      </c>
      <c r="AB2282" s="32" t="s">
        <v>1810</v>
      </c>
      <c r="AC2282" s="32" t="s">
        <v>115</v>
      </c>
      <c r="AD2282" s="32" t="s">
        <v>4756</v>
      </c>
      <c r="AE2282" s="32" t="s">
        <v>4966</v>
      </c>
      <c r="AF2282" s="32" t="s">
        <v>6877</v>
      </c>
      <c r="AG2282" s="32" t="s">
        <v>115</v>
      </c>
      <c r="AH2282" s="32" t="s">
        <v>115</v>
      </c>
      <c r="AI2282" s="32">
        <v>5774628</v>
      </c>
      <c r="AJ2282" s="32" t="s">
        <v>6878</v>
      </c>
      <c r="AK2282" s="32" t="s">
        <v>6874</v>
      </c>
      <c r="AL2282" s="32">
        <v>1</v>
      </c>
      <c r="AM2282" s="32">
        <v>93</v>
      </c>
      <c r="AN2282" s="32" t="s">
        <v>128</v>
      </c>
      <c r="AO2282" s="32" t="s">
        <v>129</v>
      </c>
      <c r="AP2282" s="32">
        <v>2021</v>
      </c>
      <c r="AQ2282" s="32" t="s">
        <v>130</v>
      </c>
      <c r="AR2282" s="32">
        <v>2018</v>
      </c>
      <c r="AS2282" s="32" t="s">
        <v>115</v>
      </c>
      <c r="AT2282" s="32" t="b">
        <v>0</v>
      </c>
      <c r="AU2282" s="32" t="s">
        <v>115</v>
      </c>
      <c r="AV2282" s="32" t="s">
        <v>115</v>
      </c>
      <c r="AW2282" s="32" t="s">
        <v>115</v>
      </c>
      <c r="AX2282" s="32" t="b">
        <v>0</v>
      </c>
      <c r="AY2282" s="32" t="s">
        <v>115</v>
      </c>
      <c r="AZ2282" s="110" t="s">
        <v>115</v>
      </c>
      <c r="BA2282" s="32" t="s">
        <v>115</v>
      </c>
      <c r="BB2282" s="32" t="s">
        <v>115</v>
      </c>
      <c r="BC2282" s="32" t="s">
        <v>115</v>
      </c>
      <c r="BD2282" s="32" t="s">
        <v>115</v>
      </c>
      <c r="BE2282" s="32" t="s">
        <v>115</v>
      </c>
      <c r="BF2282" s="110" t="s">
        <v>115</v>
      </c>
      <c r="BG2282" s="32" t="s">
        <v>131</v>
      </c>
      <c r="BH2282" s="32" t="s">
        <v>115</v>
      </c>
      <c r="BI2282" s="32" t="s">
        <v>195</v>
      </c>
      <c r="BJ2282" s="32">
        <v>2</v>
      </c>
      <c r="BK2282" s="110">
        <v>44557</v>
      </c>
      <c r="BL2282" s="110">
        <v>44505</v>
      </c>
      <c r="BM2282" s="110">
        <v>44606</v>
      </c>
      <c r="BN2282" s="32" t="s">
        <v>115</v>
      </c>
      <c r="BO2282" s="32" t="s">
        <v>115</v>
      </c>
      <c r="BP2282" s="32" t="b">
        <v>0</v>
      </c>
      <c r="BQ2282" s="116">
        <v>6430</v>
      </c>
      <c r="BR2282" s="32" t="s">
        <v>134</v>
      </c>
      <c r="BS2282" s="116">
        <v>7228.1032999999998</v>
      </c>
      <c r="BT2282" s="116">
        <v>7228.1032999999998</v>
      </c>
      <c r="BU2282" s="116">
        <v>3350.7044999999998</v>
      </c>
      <c r="BV2282" s="116">
        <v>3669.0605</v>
      </c>
      <c r="BW2282" s="116">
        <v>0</v>
      </c>
      <c r="BX2282" s="116">
        <v>0</v>
      </c>
      <c r="BY2282" s="116">
        <v>0</v>
      </c>
      <c r="BZ2282" s="116">
        <v>0</v>
      </c>
      <c r="CA2282" s="116">
        <v>0</v>
      </c>
      <c r="CB2282" s="116">
        <v>0</v>
      </c>
      <c r="CC2282" s="116">
        <v>0</v>
      </c>
      <c r="CD2282" s="116">
        <v>0</v>
      </c>
      <c r="CE2282" s="116">
        <v>7228.1032999999998</v>
      </c>
      <c r="CF2282" s="32" t="s">
        <v>135</v>
      </c>
      <c r="CG2282" s="32" t="s">
        <v>136</v>
      </c>
      <c r="CH2282" s="32" t="s">
        <v>181</v>
      </c>
      <c r="CI2282" s="116">
        <v>0</v>
      </c>
      <c r="CJ2282" s="116">
        <v>0</v>
      </c>
      <c r="CK2282" s="116">
        <v>6659.1636100000005</v>
      </c>
      <c r="CL2282" s="116">
        <v>0</v>
      </c>
      <c r="CM2282" s="116">
        <v>0</v>
      </c>
      <c r="CN2282" s="116">
        <v>0</v>
      </c>
      <c r="CO2282" s="113">
        <v>0</v>
      </c>
      <c r="CP2282" s="32" t="s">
        <v>134</v>
      </c>
      <c r="CQ2282" s="32" t="s">
        <v>115</v>
      </c>
      <c r="CR2282" s="32" t="s">
        <v>134</v>
      </c>
      <c r="CS2282" s="32" t="s">
        <v>115</v>
      </c>
      <c r="CT2282" s="113">
        <v>1</v>
      </c>
      <c r="CU2282" s="113">
        <v>0</v>
      </c>
      <c r="CV2282" s="33" t="s">
        <v>1903</v>
      </c>
    </row>
    <row r="2283" spans="2:100">
      <c r="B2283" s="31">
        <v>2279</v>
      </c>
      <c r="C2283" s="32" t="s">
        <v>6879</v>
      </c>
      <c r="D2283" s="128"/>
      <c r="E2283" s="128"/>
      <c r="F2283" s="32" t="s">
        <v>6880</v>
      </c>
      <c r="G2283" s="32" t="s">
        <v>6881</v>
      </c>
      <c r="H2283" s="32" t="s">
        <v>1944</v>
      </c>
      <c r="I2283" s="32" t="s">
        <v>189</v>
      </c>
      <c r="J2283" s="32" t="s">
        <v>115</v>
      </c>
      <c r="K2283" s="32" t="s">
        <v>115</v>
      </c>
      <c r="L2283" s="32" t="s">
        <v>404</v>
      </c>
      <c r="M2283" s="32" t="s">
        <v>6784</v>
      </c>
      <c r="N2283" s="32" t="s">
        <v>115</v>
      </c>
      <c r="O2283" s="32" t="s">
        <v>115</v>
      </c>
      <c r="P2283" s="110">
        <v>45837</v>
      </c>
      <c r="Q2283" s="32">
        <v>48</v>
      </c>
      <c r="R2283" s="32" t="s">
        <v>220</v>
      </c>
      <c r="S2283" s="32" t="s">
        <v>121</v>
      </c>
      <c r="T2283" s="32" t="s">
        <v>115</v>
      </c>
      <c r="U2283" s="32" t="s">
        <v>502</v>
      </c>
      <c r="V2283" s="32" t="s">
        <v>1512</v>
      </c>
      <c r="W2283" s="32" t="s">
        <v>123</v>
      </c>
      <c r="X2283" s="32" t="s">
        <v>887</v>
      </c>
      <c r="Y2283" s="128"/>
      <c r="Z2283" s="119" t="s">
        <v>115</v>
      </c>
      <c r="AA2283" s="119" t="s">
        <v>115</v>
      </c>
      <c r="AB2283" s="32" t="s">
        <v>1810</v>
      </c>
      <c r="AC2283" s="32" t="s">
        <v>115</v>
      </c>
      <c r="AD2283" s="32" t="s">
        <v>4756</v>
      </c>
      <c r="AE2283" s="32" t="s">
        <v>4966</v>
      </c>
      <c r="AF2283" s="32" t="s">
        <v>3495</v>
      </c>
      <c r="AG2283" s="32" t="s">
        <v>115</v>
      </c>
      <c r="AH2283" s="32" t="s">
        <v>115</v>
      </c>
      <c r="AI2283" s="32">
        <v>5774629</v>
      </c>
      <c r="AJ2283" s="32" t="s">
        <v>6882</v>
      </c>
      <c r="AK2283" s="32" t="s">
        <v>6879</v>
      </c>
      <c r="AL2283" s="32">
        <v>1</v>
      </c>
      <c r="AM2283" s="32">
        <v>93</v>
      </c>
      <c r="AN2283" s="32" t="s">
        <v>128</v>
      </c>
      <c r="AO2283" s="32" t="s">
        <v>129</v>
      </c>
      <c r="AP2283" s="32">
        <v>2021</v>
      </c>
      <c r="AQ2283" s="32" t="s">
        <v>130</v>
      </c>
      <c r="AR2283" s="32">
        <v>2018</v>
      </c>
      <c r="AS2283" s="32" t="s">
        <v>115</v>
      </c>
      <c r="AT2283" s="32" t="b">
        <v>0</v>
      </c>
      <c r="AU2283" s="32" t="s">
        <v>115</v>
      </c>
      <c r="AV2283" s="32" t="s">
        <v>115</v>
      </c>
      <c r="AW2283" s="32" t="s">
        <v>115</v>
      </c>
      <c r="AX2283" s="32" t="b">
        <v>0</v>
      </c>
      <c r="AY2283" s="32" t="s">
        <v>115</v>
      </c>
      <c r="AZ2283" s="110" t="s">
        <v>115</v>
      </c>
      <c r="BA2283" s="32" t="s">
        <v>115</v>
      </c>
      <c r="BB2283" s="32" t="s">
        <v>115</v>
      </c>
      <c r="BC2283" s="32" t="s">
        <v>115</v>
      </c>
      <c r="BD2283" s="32" t="s">
        <v>115</v>
      </c>
      <c r="BE2283" s="32" t="s">
        <v>115</v>
      </c>
      <c r="BF2283" s="110" t="s">
        <v>115</v>
      </c>
      <c r="BG2283" s="32" t="s">
        <v>131</v>
      </c>
      <c r="BH2283" s="32" t="s">
        <v>115</v>
      </c>
      <c r="BI2283" s="32" t="s">
        <v>195</v>
      </c>
      <c r="BJ2283" s="32">
        <v>2</v>
      </c>
      <c r="BK2283" s="110">
        <v>44470</v>
      </c>
      <c r="BL2283" s="110">
        <v>44530</v>
      </c>
      <c r="BM2283" s="110">
        <v>44522</v>
      </c>
      <c r="BN2283" s="32" t="s">
        <v>115</v>
      </c>
      <c r="BO2283" s="32" t="s">
        <v>115</v>
      </c>
      <c r="BP2283" s="32" t="b">
        <v>0</v>
      </c>
      <c r="BQ2283" s="116">
        <v>10200</v>
      </c>
      <c r="BR2283" s="32" t="s">
        <v>134</v>
      </c>
      <c r="BS2283" s="116">
        <v>13674.6909</v>
      </c>
      <c r="BT2283" s="116">
        <v>13674.6909</v>
      </c>
      <c r="BU2283" s="116">
        <v>13625.5507</v>
      </c>
      <c r="BV2283" s="116">
        <v>-215.8484</v>
      </c>
      <c r="BW2283" s="116">
        <v>0</v>
      </c>
      <c r="BX2283" s="116">
        <v>0</v>
      </c>
      <c r="BY2283" s="116">
        <v>0</v>
      </c>
      <c r="BZ2283" s="116">
        <v>0</v>
      </c>
      <c r="CA2283" s="116">
        <v>0</v>
      </c>
      <c r="CB2283" s="116">
        <v>0</v>
      </c>
      <c r="CC2283" s="116">
        <v>0</v>
      </c>
      <c r="CD2283" s="116">
        <v>0</v>
      </c>
      <c r="CE2283" s="116">
        <v>13674.6909</v>
      </c>
      <c r="CF2283" s="32" t="s">
        <v>135</v>
      </c>
      <c r="CG2283" s="32" t="s">
        <v>136</v>
      </c>
      <c r="CH2283" s="32" t="s">
        <v>246</v>
      </c>
      <c r="CI2283" s="116">
        <v>0</v>
      </c>
      <c r="CJ2283" s="116">
        <v>12720.32359</v>
      </c>
      <c r="CK2283" s="116">
        <v>-197.54966000000002</v>
      </c>
      <c r="CL2283" s="116">
        <v>0</v>
      </c>
      <c r="CM2283" s="116">
        <v>0</v>
      </c>
      <c r="CN2283" s="116">
        <v>0</v>
      </c>
      <c r="CO2283" s="113">
        <v>0</v>
      </c>
      <c r="CP2283" s="32" t="s">
        <v>134</v>
      </c>
      <c r="CQ2283" s="32" t="s">
        <v>115</v>
      </c>
      <c r="CR2283" s="32" t="s">
        <v>134</v>
      </c>
      <c r="CS2283" s="32" t="s">
        <v>115</v>
      </c>
      <c r="CT2283" s="113">
        <v>1</v>
      </c>
      <c r="CU2283" s="113">
        <v>0</v>
      </c>
      <c r="CV2283" s="33" t="s">
        <v>1903</v>
      </c>
    </row>
    <row r="2284" spans="2:100">
      <c r="B2284" s="31">
        <v>2280</v>
      </c>
      <c r="C2284" s="32" t="s">
        <v>6883</v>
      </c>
      <c r="D2284" s="128"/>
      <c r="E2284" s="128"/>
      <c r="F2284" s="32" t="s">
        <v>499</v>
      </c>
      <c r="G2284" s="32" t="s">
        <v>6884</v>
      </c>
      <c r="H2284" s="32" t="s">
        <v>1944</v>
      </c>
      <c r="I2284" s="32" t="s">
        <v>189</v>
      </c>
      <c r="J2284" s="32" t="s">
        <v>115</v>
      </c>
      <c r="K2284" s="32" t="s">
        <v>115</v>
      </c>
      <c r="L2284" s="32" t="s">
        <v>404</v>
      </c>
      <c r="M2284" s="32" t="s">
        <v>6784</v>
      </c>
      <c r="N2284" s="32" t="s">
        <v>115</v>
      </c>
      <c r="O2284" s="32" t="s">
        <v>115</v>
      </c>
      <c r="P2284" s="110">
        <v>45713</v>
      </c>
      <c r="Q2284" s="32">
        <v>48</v>
      </c>
      <c r="R2284" s="32" t="s">
        <v>220</v>
      </c>
      <c r="S2284" s="32" t="s">
        <v>121</v>
      </c>
      <c r="T2284" s="32" t="s">
        <v>115</v>
      </c>
      <c r="U2284" s="32" t="s">
        <v>502</v>
      </c>
      <c r="V2284" s="32" t="s">
        <v>1512</v>
      </c>
      <c r="W2284" s="32" t="s">
        <v>123</v>
      </c>
      <c r="X2284" s="32" t="s">
        <v>887</v>
      </c>
      <c r="Y2284" s="128"/>
      <c r="Z2284" s="119" t="s">
        <v>115</v>
      </c>
      <c r="AA2284" s="119" t="s">
        <v>115</v>
      </c>
      <c r="AB2284" s="32" t="s">
        <v>1810</v>
      </c>
      <c r="AC2284" s="32" t="s">
        <v>115</v>
      </c>
      <c r="AD2284" s="32" t="s">
        <v>4756</v>
      </c>
      <c r="AE2284" s="32" t="s">
        <v>4966</v>
      </c>
      <c r="AF2284" s="32" t="s">
        <v>6791</v>
      </c>
      <c r="AG2284" s="32" t="s">
        <v>115</v>
      </c>
      <c r="AH2284" s="32" t="s">
        <v>115</v>
      </c>
      <c r="AI2284" s="32">
        <v>5774630</v>
      </c>
      <c r="AJ2284" s="32" t="s">
        <v>6885</v>
      </c>
      <c r="AK2284" s="32" t="s">
        <v>6883</v>
      </c>
      <c r="AL2284" s="32">
        <v>1</v>
      </c>
      <c r="AM2284" s="32">
        <v>93</v>
      </c>
      <c r="AN2284" s="32" t="s">
        <v>128</v>
      </c>
      <c r="AO2284" s="32" t="s">
        <v>129</v>
      </c>
      <c r="AP2284" s="32">
        <v>2021</v>
      </c>
      <c r="AQ2284" s="32" t="s">
        <v>130</v>
      </c>
      <c r="AR2284" s="32">
        <v>2018</v>
      </c>
      <c r="AS2284" s="32" t="s">
        <v>115</v>
      </c>
      <c r="AT2284" s="32" t="b">
        <v>0</v>
      </c>
      <c r="AU2284" s="32" t="s">
        <v>115</v>
      </c>
      <c r="AV2284" s="32" t="s">
        <v>115</v>
      </c>
      <c r="AW2284" s="32" t="s">
        <v>115</v>
      </c>
      <c r="AX2284" s="32" t="b">
        <v>0</v>
      </c>
      <c r="AY2284" s="32" t="s">
        <v>115</v>
      </c>
      <c r="AZ2284" s="110" t="s">
        <v>115</v>
      </c>
      <c r="BA2284" s="32" t="s">
        <v>115</v>
      </c>
      <c r="BB2284" s="32" t="s">
        <v>115</v>
      </c>
      <c r="BC2284" s="32" t="s">
        <v>115</v>
      </c>
      <c r="BD2284" s="32" t="s">
        <v>115</v>
      </c>
      <c r="BE2284" s="32" t="s">
        <v>115</v>
      </c>
      <c r="BF2284" s="110" t="s">
        <v>115</v>
      </c>
      <c r="BG2284" s="32" t="s">
        <v>131</v>
      </c>
      <c r="BH2284" s="32" t="s">
        <v>115</v>
      </c>
      <c r="BI2284" s="32" t="s">
        <v>195</v>
      </c>
      <c r="BJ2284" s="32">
        <v>2</v>
      </c>
      <c r="BK2284" s="110">
        <v>44572</v>
      </c>
      <c r="BL2284" s="110">
        <v>44610</v>
      </c>
      <c r="BM2284" s="110">
        <v>44657</v>
      </c>
      <c r="BN2284" s="32" t="s">
        <v>115</v>
      </c>
      <c r="BO2284" s="32" t="s">
        <v>115</v>
      </c>
      <c r="BP2284" s="32" t="b">
        <v>0</v>
      </c>
      <c r="BQ2284" s="116">
        <v>6520</v>
      </c>
      <c r="BR2284" s="32" t="s">
        <v>134</v>
      </c>
      <c r="BS2284" s="116">
        <v>9051.1527999999998</v>
      </c>
      <c r="BT2284" s="116">
        <v>9051.1527999999998</v>
      </c>
      <c r="BU2284" s="116">
        <v>3883.9520000000002</v>
      </c>
      <c r="BV2284" s="116">
        <v>4937.5628999999999</v>
      </c>
      <c r="BW2284" s="116">
        <v>0.85319999999999996</v>
      </c>
      <c r="BX2284" s="116">
        <v>0</v>
      </c>
      <c r="BY2284" s="116">
        <v>0</v>
      </c>
      <c r="BZ2284" s="116">
        <v>0</v>
      </c>
      <c r="CA2284" s="116">
        <v>0</v>
      </c>
      <c r="CB2284" s="116">
        <v>0</v>
      </c>
      <c r="CC2284" s="116">
        <v>0</v>
      </c>
      <c r="CD2284" s="116">
        <v>0</v>
      </c>
      <c r="CE2284" s="116">
        <v>9051.1527999999998</v>
      </c>
      <c r="CF2284" s="32" t="s">
        <v>135</v>
      </c>
      <c r="CG2284" s="32" t="s">
        <v>136</v>
      </c>
      <c r="CH2284" s="32" t="s">
        <v>272</v>
      </c>
      <c r="CI2284" s="116">
        <v>0</v>
      </c>
      <c r="CJ2284" s="116">
        <v>0</v>
      </c>
      <c r="CK2284" s="116">
        <v>8876.9135999999999</v>
      </c>
      <c r="CL2284" s="116">
        <v>0.83648</v>
      </c>
      <c r="CM2284" s="116">
        <v>0</v>
      </c>
      <c r="CN2284" s="116">
        <v>0</v>
      </c>
      <c r="CO2284" s="113">
        <v>0</v>
      </c>
      <c r="CP2284" s="32" t="s">
        <v>134</v>
      </c>
      <c r="CQ2284" s="32" t="s">
        <v>115</v>
      </c>
      <c r="CR2284" s="32" t="s">
        <v>134</v>
      </c>
      <c r="CS2284" s="32" t="s">
        <v>115</v>
      </c>
      <c r="CT2284" s="113">
        <v>1</v>
      </c>
      <c r="CU2284" s="113">
        <v>0</v>
      </c>
      <c r="CV2284" s="33" t="s">
        <v>1903</v>
      </c>
    </row>
    <row r="2285" spans="2:100">
      <c r="B2285" s="31">
        <v>2281</v>
      </c>
      <c r="C2285" s="32" t="s">
        <v>6886</v>
      </c>
      <c r="D2285" s="128"/>
      <c r="E2285" s="128"/>
      <c r="F2285" s="32" t="s">
        <v>499</v>
      </c>
      <c r="G2285" s="32" t="s">
        <v>6887</v>
      </c>
      <c r="H2285" s="32" t="s">
        <v>1944</v>
      </c>
      <c r="I2285" s="32" t="s">
        <v>189</v>
      </c>
      <c r="J2285" s="32" t="s">
        <v>115</v>
      </c>
      <c r="K2285" s="32" t="s">
        <v>115</v>
      </c>
      <c r="L2285" s="32" t="s">
        <v>404</v>
      </c>
      <c r="M2285" s="32" t="s">
        <v>6784</v>
      </c>
      <c r="N2285" s="32" t="s">
        <v>115</v>
      </c>
      <c r="O2285" s="32" t="s">
        <v>115</v>
      </c>
      <c r="P2285" s="110">
        <v>45715</v>
      </c>
      <c r="Q2285" s="32">
        <v>48</v>
      </c>
      <c r="R2285" s="32" t="s">
        <v>220</v>
      </c>
      <c r="S2285" s="32" t="s">
        <v>121</v>
      </c>
      <c r="T2285" s="32" t="s">
        <v>115</v>
      </c>
      <c r="U2285" s="32" t="s">
        <v>502</v>
      </c>
      <c r="V2285" s="32" t="s">
        <v>1512</v>
      </c>
      <c r="W2285" s="32" t="s">
        <v>123</v>
      </c>
      <c r="X2285" s="32" t="s">
        <v>887</v>
      </c>
      <c r="Y2285" s="128"/>
      <c r="Z2285" s="119" t="s">
        <v>115</v>
      </c>
      <c r="AA2285" s="119" t="s">
        <v>115</v>
      </c>
      <c r="AB2285" s="32" t="s">
        <v>1810</v>
      </c>
      <c r="AC2285" s="32" t="s">
        <v>115</v>
      </c>
      <c r="AD2285" s="32" t="s">
        <v>4756</v>
      </c>
      <c r="AE2285" s="32" t="s">
        <v>4966</v>
      </c>
      <c r="AF2285" s="32" t="s">
        <v>3042</v>
      </c>
      <c r="AG2285" s="32" t="s">
        <v>115</v>
      </c>
      <c r="AH2285" s="32" t="s">
        <v>115</v>
      </c>
      <c r="AI2285" s="32">
        <v>5774631</v>
      </c>
      <c r="AJ2285" s="32" t="s">
        <v>6888</v>
      </c>
      <c r="AK2285" s="32" t="s">
        <v>6886</v>
      </c>
      <c r="AL2285" s="32">
        <v>1</v>
      </c>
      <c r="AM2285" s="32">
        <v>93</v>
      </c>
      <c r="AN2285" s="32" t="s">
        <v>128</v>
      </c>
      <c r="AO2285" s="32" t="s">
        <v>129</v>
      </c>
      <c r="AP2285" s="32">
        <v>2021</v>
      </c>
      <c r="AQ2285" s="32" t="s">
        <v>130</v>
      </c>
      <c r="AR2285" s="32">
        <v>2018</v>
      </c>
      <c r="AS2285" s="32" t="s">
        <v>115</v>
      </c>
      <c r="AT2285" s="32" t="b">
        <v>0</v>
      </c>
      <c r="AU2285" s="32" t="s">
        <v>115</v>
      </c>
      <c r="AV2285" s="32" t="s">
        <v>115</v>
      </c>
      <c r="AW2285" s="32" t="s">
        <v>115</v>
      </c>
      <c r="AX2285" s="32" t="b">
        <v>0</v>
      </c>
      <c r="AY2285" s="32" t="s">
        <v>115</v>
      </c>
      <c r="AZ2285" s="110" t="s">
        <v>115</v>
      </c>
      <c r="BA2285" s="32" t="s">
        <v>115</v>
      </c>
      <c r="BB2285" s="32" t="s">
        <v>115</v>
      </c>
      <c r="BC2285" s="32" t="s">
        <v>115</v>
      </c>
      <c r="BD2285" s="32" t="s">
        <v>115</v>
      </c>
      <c r="BE2285" s="32" t="s">
        <v>115</v>
      </c>
      <c r="BF2285" s="110" t="s">
        <v>115</v>
      </c>
      <c r="BG2285" s="32" t="s">
        <v>131</v>
      </c>
      <c r="BH2285" s="32" t="s">
        <v>115</v>
      </c>
      <c r="BI2285" s="32" t="s">
        <v>195</v>
      </c>
      <c r="BJ2285" s="32">
        <v>2</v>
      </c>
      <c r="BK2285" s="110">
        <v>44609</v>
      </c>
      <c r="BL2285" s="110">
        <v>44659</v>
      </c>
      <c r="BM2285" s="110">
        <v>44641</v>
      </c>
      <c r="BN2285" s="32" t="s">
        <v>115</v>
      </c>
      <c r="BO2285" s="32" t="s">
        <v>115</v>
      </c>
      <c r="BP2285" s="32" t="b">
        <v>0</v>
      </c>
      <c r="BQ2285" s="116">
        <v>8650</v>
      </c>
      <c r="BR2285" s="32" t="s">
        <v>134</v>
      </c>
      <c r="BS2285" s="116">
        <v>11037.470499999999</v>
      </c>
      <c r="BT2285" s="116">
        <v>11037.470499999999</v>
      </c>
      <c r="BU2285" s="116">
        <v>1357.6025999999999</v>
      </c>
      <c r="BV2285" s="116">
        <v>9439.4233000000004</v>
      </c>
      <c r="BW2285" s="116">
        <v>0</v>
      </c>
      <c r="BX2285" s="116">
        <v>0</v>
      </c>
      <c r="BY2285" s="116">
        <v>0</v>
      </c>
      <c r="BZ2285" s="116">
        <v>0</v>
      </c>
      <c r="CA2285" s="116">
        <v>0</v>
      </c>
      <c r="CB2285" s="116">
        <v>0</v>
      </c>
      <c r="CC2285" s="116">
        <v>0</v>
      </c>
      <c r="CD2285" s="116">
        <v>0</v>
      </c>
      <c r="CE2285" s="116">
        <v>11037.470499999999</v>
      </c>
      <c r="CF2285" s="32" t="s">
        <v>135</v>
      </c>
      <c r="CG2285" s="32" t="s">
        <v>136</v>
      </c>
      <c r="CH2285" s="32" t="s">
        <v>181</v>
      </c>
      <c r="CI2285" s="116">
        <v>0</v>
      </c>
      <c r="CJ2285" s="116">
        <v>0</v>
      </c>
      <c r="CK2285" s="116">
        <v>10141.226179999998</v>
      </c>
      <c r="CL2285" s="116">
        <v>0</v>
      </c>
      <c r="CM2285" s="116">
        <v>0</v>
      </c>
      <c r="CN2285" s="116">
        <v>0</v>
      </c>
      <c r="CO2285" s="113">
        <v>0</v>
      </c>
      <c r="CP2285" s="32" t="s">
        <v>134</v>
      </c>
      <c r="CQ2285" s="32" t="s">
        <v>115</v>
      </c>
      <c r="CR2285" s="32" t="s">
        <v>134</v>
      </c>
      <c r="CS2285" s="32" t="s">
        <v>115</v>
      </c>
      <c r="CT2285" s="113">
        <v>1</v>
      </c>
      <c r="CU2285" s="113">
        <v>0</v>
      </c>
      <c r="CV2285" s="33" t="s">
        <v>1903</v>
      </c>
    </row>
    <row r="2286" spans="2:100">
      <c r="B2286" s="31">
        <v>2282</v>
      </c>
      <c r="C2286" s="32" t="s">
        <v>6889</v>
      </c>
      <c r="D2286" s="128"/>
      <c r="E2286" s="128"/>
      <c r="F2286" s="32" t="s">
        <v>1805</v>
      </c>
      <c r="G2286" s="32" t="s">
        <v>6890</v>
      </c>
      <c r="H2286" s="32" t="s">
        <v>1944</v>
      </c>
      <c r="I2286" s="32" t="s">
        <v>189</v>
      </c>
      <c r="J2286" s="32" t="s">
        <v>115</v>
      </c>
      <c r="K2286" s="32" t="s">
        <v>115</v>
      </c>
      <c r="L2286" s="32" t="s">
        <v>404</v>
      </c>
      <c r="M2286" s="32" t="s">
        <v>6784</v>
      </c>
      <c r="N2286" s="32" t="s">
        <v>115</v>
      </c>
      <c r="O2286" s="32" t="s">
        <v>115</v>
      </c>
      <c r="P2286" s="110">
        <v>45890</v>
      </c>
      <c r="Q2286" s="32" t="s">
        <v>115</v>
      </c>
      <c r="R2286" s="32" t="s">
        <v>220</v>
      </c>
      <c r="S2286" s="32" t="s">
        <v>121</v>
      </c>
      <c r="T2286" s="32" t="s">
        <v>115</v>
      </c>
      <c r="U2286" s="32" t="s">
        <v>214</v>
      </c>
      <c r="V2286" s="32" t="s">
        <v>122</v>
      </c>
      <c r="W2286" s="32" t="s">
        <v>123</v>
      </c>
      <c r="X2286" s="32" t="s">
        <v>1601</v>
      </c>
      <c r="Y2286" s="128"/>
      <c r="Z2286" s="119" t="s">
        <v>115</v>
      </c>
      <c r="AA2286" s="119" t="s">
        <v>115</v>
      </c>
      <c r="AB2286" s="32" t="s">
        <v>1810</v>
      </c>
      <c r="AC2286" s="32" t="s">
        <v>115</v>
      </c>
      <c r="AD2286" s="32" t="s">
        <v>115</v>
      </c>
      <c r="AE2286" s="32" t="s">
        <v>115</v>
      </c>
      <c r="AF2286" s="32" t="s">
        <v>115</v>
      </c>
      <c r="AG2286" s="32" t="s">
        <v>1921</v>
      </c>
      <c r="AH2286" s="32" t="s">
        <v>422</v>
      </c>
      <c r="AI2286" s="32">
        <v>5782299</v>
      </c>
      <c r="AJ2286" s="32" t="s">
        <v>6891</v>
      </c>
      <c r="AK2286" s="32" t="s">
        <v>6889</v>
      </c>
      <c r="AL2286" s="32">
        <v>1</v>
      </c>
      <c r="AM2286" s="32">
        <v>93</v>
      </c>
      <c r="AN2286" s="32" t="s">
        <v>128</v>
      </c>
      <c r="AO2286" s="32" t="s">
        <v>129</v>
      </c>
      <c r="AP2286" s="32">
        <v>2022</v>
      </c>
      <c r="AQ2286" s="32" t="s">
        <v>130</v>
      </c>
      <c r="AR2286" s="32">
        <v>2021</v>
      </c>
      <c r="AS2286" s="32" t="s">
        <v>115</v>
      </c>
      <c r="AT2286" s="32" t="b">
        <v>0</v>
      </c>
      <c r="AU2286" s="32" t="s">
        <v>115</v>
      </c>
      <c r="AV2286" s="32" t="s">
        <v>115</v>
      </c>
      <c r="AW2286" s="32" t="s">
        <v>115</v>
      </c>
      <c r="AX2286" s="32" t="b">
        <v>0</v>
      </c>
      <c r="AY2286" s="32" t="s">
        <v>115</v>
      </c>
      <c r="AZ2286" s="110" t="s">
        <v>115</v>
      </c>
      <c r="BA2286" s="32" t="s">
        <v>115</v>
      </c>
      <c r="BB2286" s="32" t="s">
        <v>115</v>
      </c>
      <c r="BC2286" s="32" t="s">
        <v>115</v>
      </c>
      <c r="BD2286" s="32" t="s">
        <v>115</v>
      </c>
      <c r="BE2286" s="32" t="s">
        <v>115</v>
      </c>
      <c r="BF2286" s="110" t="s">
        <v>115</v>
      </c>
      <c r="BG2286" s="32" t="s">
        <v>131</v>
      </c>
      <c r="BH2286" s="32" t="s">
        <v>115</v>
      </c>
      <c r="BI2286" s="32" t="s">
        <v>488</v>
      </c>
      <c r="BJ2286" s="32">
        <v>4</v>
      </c>
      <c r="BK2286" s="110">
        <v>46211</v>
      </c>
      <c r="BL2286" s="110">
        <v>44926</v>
      </c>
      <c r="BM2286" s="110">
        <v>46394</v>
      </c>
      <c r="BN2286" s="32" t="s">
        <v>308</v>
      </c>
      <c r="BO2286" s="32" t="s">
        <v>115</v>
      </c>
      <c r="BP2286" s="32" t="b">
        <v>1</v>
      </c>
      <c r="BQ2286" s="116">
        <v>7400</v>
      </c>
      <c r="BR2286" s="32" t="s">
        <v>134</v>
      </c>
      <c r="BS2286" s="116">
        <v>3154.3674999999998</v>
      </c>
      <c r="BT2286" s="116">
        <v>8419.1807000000008</v>
      </c>
      <c r="BU2286" s="116">
        <v>61.502099999999999</v>
      </c>
      <c r="BV2286" s="116">
        <v>2830.1298999999999</v>
      </c>
      <c r="BW2286" s="116">
        <v>4.4210000000000003</v>
      </c>
      <c r="BX2286" s="116">
        <v>26.996500000000001</v>
      </c>
      <c r="BY2286" s="116">
        <v>347.57140000000004</v>
      </c>
      <c r="BZ2286" s="116">
        <v>2600</v>
      </c>
      <c r="CA2286" s="116">
        <v>0</v>
      </c>
      <c r="CB2286" s="116">
        <v>0</v>
      </c>
      <c r="CC2286" s="116">
        <v>0</v>
      </c>
      <c r="CD2286" s="116">
        <v>0</v>
      </c>
      <c r="CE2286" s="116">
        <v>2923.0494999999996</v>
      </c>
      <c r="CF2286" s="32" t="s">
        <v>135</v>
      </c>
      <c r="CG2286" s="32" t="s">
        <v>136</v>
      </c>
      <c r="CH2286" s="32" t="s">
        <v>486</v>
      </c>
      <c r="CI2286" s="116">
        <v>0</v>
      </c>
      <c r="CJ2286" s="116">
        <v>0</v>
      </c>
      <c r="CK2286" s="116">
        <v>0</v>
      </c>
      <c r="CL2286" s="116">
        <v>0</v>
      </c>
      <c r="CM2286" s="116">
        <v>0</v>
      </c>
      <c r="CN2286" s="116">
        <v>0</v>
      </c>
      <c r="CO2286" s="113">
        <v>0</v>
      </c>
      <c r="CP2286" s="32" t="s">
        <v>134</v>
      </c>
      <c r="CQ2286" s="32" t="s">
        <v>115</v>
      </c>
      <c r="CR2286" s="32" t="s">
        <v>279</v>
      </c>
      <c r="CS2286" s="32" t="s">
        <v>115</v>
      </c>
      <c r="CT2286" s="113">
        <v>1</v>
      </c>
      <c r="CU2286" s="113">
        <v>0</v>
      </c>
      <c r="CV2286" s="33" t="s">
        <v>1903</v>
      </c>
    </row>
    <row r="2287" spans="2:100">
      <c r="B2287" s="31">
        <v>2283</v>
      </c>
      <c r="C2287" s="32" t="s">
        <v>6892</v>
      </c>
      <c r="D2287" s="128"/>
      <c r="E2287" s="128"/>
      <c r="F2287" s="32" t="s">
        <v>2547</v>
      </c>
      <c r="G2287" s="32" t="s">
        <v>6893</v>
      </c>
      <c r="H2287" s="32" t="s">
        <v>1944</v>
      </c>
      <c r="I2287" s="32" t="s">
        <v>189</v>
      </c>
      <c r="J2287" s="32" t="s">
        <v>115</v>
      </c>
      <c r="K2287" s="32" t="s">
        <v>115</v>
      </c>
      <c r="L2287" s="32" t="s">
        <v>404</v>
      </c>
      <c r="M2287" s="32" t="s">
        <v>6784</v>
      </c>
      <c r="N2287" s="32" t="s">
        <v>115</v>
      </c>
      <c r="O2287" s="32" t="s">
        <v>115</v>
      </c>
      <c r="P2287" s="110">
        <v>45845</v>
      </c>
      <c r="Q2287" s="32">
        <v>60</v>
      </c>
      <c r="R2287" s="32" t="s">
        <v>220</v>
      </c>
      <c r="S2287" s="32" t="s">
        <v>203</v>
      </c>
      <c r="T2287" s="32" t="s">
        <v>203</v>
      </c>
      <c r="U2287" s="32" t="s">
        <v>502</v>
      </c>
      <c r="V2287" s="32" t="s">
        <v>1512</v>
      </c>
      <c r="W2287" s="32" t="b">
        <v>0</v>
      </c>
      <c r="X2287" s="32" t="s">
        <v>1608</v>
      </c>
      <c r="Y2287" s="128"/>
      <c r="Z2287" s="119" t="s">
        <v>115</v>
      </c>
      <c r="AA2287" s="119" t="s">
        <v>115</v>
      </c>
      <c r="AB2287" s="32">
        <v>500</v>
      </c>
      <c r="AC2287" s="32" t="s">
        <v>115</v>
      </c>
      <c r="AD2287" s="32" t="s">
        <v>115</v>
      </c>
      <c r="AE2287" s="32" t="s">
        <v>115</v>
      </c>
      <c r="AF2287" s="32" t="s">
        <v>115</v>
      </c>
      <c r="AG2287" s="32">
        <v>5.2000400000000004</v>
      </c>
      <c r="AH2287" s="32" t="s">
        <v>422</v>
      </c>
      <c r="AI2287" s="32">
        <v>5786185</v>
      </c>
      <c r="AJ2287" s="32" t="s">
        <v>6894</v>
      </c>
      <c r="AK2287" s="32" t="s">
        <v>6892</v>
      </c>
      <c r="AL2287" s="32">
        <v>1</v>
      </c>
      <c r="AM2287" s="32">
        <v>93</v>
      </c>
      <c r="AN2287" s="32" t="s">
        <v>128</v>
      </c>
      <c r="AO2287" s="32" t="s">
        <v>129</v>
      </c>
      <c r="AP2287" s="32" t="s">
        <v>203</v>
      </c>
      <c r="AQ2287" s="32" t="s">
        <v>130</v>
      </c>
      <c r="AR2287" s="32">
        <v>2020</v>
      </c>
      <c r="AS2287" s="32" t="s">
        <v>115</v>
      </c>
      <c r="AT2287" s="32" t="b">
        <v>0</v>
      </c>
      <c r="AU2287" s="32" t="s">
        <v>115</v>
      </c>
      <c r="AV2287" s="32" t="s">
        <v>115</v>
      </c>
      <c r="AW2287" s="32" t="s">
        <v>115</v>
      </c>
      <c r="AX2287" s="32" t="b">
        <v>0</v>
      </c>
      <c r="AY2287" s="32" t="s">
        <v>203</v>
      </c>
      <c r="AZ2287" s="110" t="s">
        <v>203</v>
      </c>
      <c r="BA2287" s="32" t="s">
        <v>203</v>
      </c>
      <c r="BB2287" s="32" t="s">
        <v>203</v>
      </c>
      <c r="BC2287" s="32" t="s">
        <v>203</v>
      </c>
      <c r="BD2287" s="32" t="s">
        <v>203</v>
      </c>
      <c r="BE2287" s="32" t="s">
        <v>203</v>
      </c>
      <c r="BF2287" s="110" t="s">
        <v>203</v>
      </c>
      <c r="BG2287" s="32" t="s">
        <v>203</v>
      </c>
      <c r="BH2287" s="32" t="s">
        <v>203</v>
      </c>
      <c r="BI2287" s="32" t="s">
        <v>162</v>
      </c>
      <c r="BJ2287" s="32">
        <v>5</v>
      </c>
      <c r="BK2287" s="110">
        <v>47485</v>
      </c>
      <c r="BL2287" s="110" t="s">
        <v>115</v>
      </c>
      <c r="BM2287" s="110">
        <v>47983</v>
      </c>
      <c r="BN2287" s="32" t="s">
        <v>115</v>
      </c>
      <c r="BO2287" s="32" t="s">
        <v>115</v>
      </c>
      <c r="BP2287" s="32" t="b">
        <v>0</v>
      </c>
      <c r="BQ2287" s="116" t="s">
        <v>115</v>
      </c>
      <c r="BR2287" s="32" t="s">
        <v>134</v>
      </c>
      <c r="BS2287" s="116">
        <v>0</v>
      </c>
      <c r="BT2287" s="116">
        <v>8500</v>
      </c>
      <c r="BU2287" s="116">
        <v>0</v>
      </c>
      <c r="BV2287" s="116">
        <v>0</v>
      </c>
      <c r="BW2287" s="116">
        <v>0</v>
      </c>
      <c r="BX2287" s="116">
        <v>0</v>
      </c>
      <c r="BY2287" s="116">
        <v>0</v>
      </c>
      <c r="BZ2287" s="116">
        <v>0</v>
      </c>
      <c r="CA2287" s="116">
        <v>0</v>
      </c>
      <c r="CB2287" s="116">
        <v>0</v>
      </c>
      <c r="CC2287" s="116">
        <v>500</v>
      </c>
      <c r="CD2287" s="116">
        <v>4000</v>
      </c>
      <c r="CE2287" s="116">
        <v>0</v>
      </c>
      <c r="CF2287" s="32" t="s">
        <v>135</v>
      </c>
      <c r="CG2287" s="32" t="s">
        <v>136</v>
      </c>
      <c r="CH2287" s="32" t="s">
        <v>115</v>
      </c>
      <c r="CI2287" s="116">
        <v>0</v>
      </c>
      <c r="CJ2287" s="116">
        <v>0</v>
      </c>
      <c r="CK2287" s="116">
        <v>0</v>
      </c>
      <c r="CL2287" s="116">
        <v>0</v>
      </c>
      <c r="CM2287" s="116">
        <v>0</v>
      </c>
      <c r="CN2287" s="116">
        <v>0</v>
      </c>
      <c r="CO2287" s="113">
        <v>0</v>
      </c>
      <c r="CP2287" s="32" t="s">
        <v>134</v>
      </c>
      <c r="CQ2287" s="32" t="s">
        <v>115</v>
      </c>
      <c r="CR2287" s="32" t="s">
        <v>279</v>
      </c>
      <c r="CS2287" s="32" t="s">
        <v>115</v>
      </c>
      <c r="CT2287" s="113">
        <v>1</v>
      </c>
      <c r="CU2287" s="113">
        <v>0</v>
      </c>
      <c r="CV2287" s="33" t="s">
        <v>1936</v>
      </c>
    </row>
    <row r="2288" spans="2:100">
      <c r="B2288" s="31">
        <v>2284</v>
      </c>
      <c r="C2288" s="32" t="s">
        <v>6895</v>
      </c>
      <c r="D2288" s="128"/>
      <c r="E2288" s="128"/>
      <c r="F2288" s="32" t="s">
        <v>6896</v>
      </c>
      <c r="G2288" s="32" t="s">
        <v>6897</v>
      </c>
      <c r="H2288" s="32" t="s">
        <v>1944</v>
      </c>
      <c r="I2288" s="32" t="s">
        <v>189</v>
      </c>
      <c r="J2288" s="32" t="s">
        <v>115</v>
      </c>
      <c r="K2288" s="32" t="s">
        <v>115</v>
      </c>
      <c r="L2288" s="32" t="s">
        <v>404</v>
      </c>
      <c r="M2288" s="32" t="s">
        <v>6784</v>
      </c>
      <c r="N2288" s="32" t="s">
        <v>115</v>
      </c>
      <c r="O2288" s="32" t="s">
        <v>115</v>
      </c>
      <c r="P2288" s="110">
        <v>45845</v>
      </c>
      <c r="Q2288" s="32">
        <v>60</v>
      </c>
      <c r="R2288" s="32" t="s">
        <v>220</v>
      </c>
      <c r="S2288" s="32" t="s">
        <v>203</v>
      </c>
      <c r="T2288" s="32" t="s">
        <v>203</v>
      </c>
      <c r="U2288" s="32" t="s">
        <v>502</v>
      </c>
      <c r="V2288" s="32" t="s">
        <v>1512</v>
      </c>
      <c r="W2288" s="32" t="b">
        <v>0</v>
      </c>
      <c r="X2288" s="32" t="s">
        <v>1608</v>
      </c>
      <c r="Y2288" s="128"/>
      <c r="Z2288" s="119" t="s">
        <v>115</v>
      </c>
      <c r="AA2288" s="119" t="s">
        <v>115</v>
      </c>
      <c r="AB2288" s="32">
        <v>500</v>
      </c>
      <c r="AC2288" s="32" t="s">
        <v>115</v>
      </c>
      <c r="AD2288" s="32" t="s">
        <v>115</v>
      </c>
      <c r="AE2288" s="32" t="s">
        <v>115</v>
      </c>
      <c r="AF2288" s="32" t="s">
        <v>115</v>
      </c>
      <c r="AG2288" s="32">
        <v>5.2000400000000004</v>
      </c>
      <c r="AH2288" s="32" t="s">
        <v>422</v>
      </c>
      <c r="AI2288" s="32">
        <v>5786186</v>
      </c>
      <c r="AJ2288" s="32" t="s">
        <v>6898</v>
      </c>
      <c r="AK2288" s="32" t="s">
        <v>6895</v>
      </c>
      <c r="AL2288" s="32">
        <v>1</v>
      </c>
      <c r="AM2288" s="32">
        <v>93</v>
      </c>
      <c r="AN2288" s="32" t="s">
        <v>128</v>
      </c>
      <c r="AO2288" s="32" t="s">
        <v>129</v>
      </c>
      <c r="AP2288" s="32" t="s">
        <v>203</v>
      </c>
      <c r="AQ2288" s="32" t="s">
        <v>130</v>
      </c>
      <c r="AR2288" s="32">
        <v>2020</v>
      </c>
      <c r="AS2288" s="32" t="s">
        <v>115</v>
      </c>
      <c r="AT2288" s="32" t="b">
        <v>0</v>
      </c>
      <c r="AU2288" s="32" t="s">
        <v>115</v>
      </c>
      <c r="AV2288" s="32" t="s">
        <v>115</v>
      </c>
      <c r="AW2288" s="32" t="s">
        <v>115</v>
      </c>
      <c r="AX2288" s="32" t="b">
        <v>0</v>
      </c>
      <c r="AY2288" s="32" t="s">
        <v>203</v>
      </c>
      <c r="AZ2288" s="110" t="s">
        <v>203</v>
      </c>
      <c r="BA2288" s="32" t="s">
        <v>203</v>
      </c>
      <c r="BB2288" s="32" t="s">
        <v>203</v>
      </c>
      <c r="BC2288" s="32" t="s">
        <v>203</v>
      </c>
      <c r="BD2288" s="32" t="s">
        <v>203</v>
      </c>
      <c r="BE2288" s="32" t="s">
        <v>203</v>
      </c>
      <c r="BF2288" s="110" t="s">
        <v>203</v>
      </c>
      <c r="BG2288" s="32" t="s">
        <v>203</v>
      </c>
      <c r="BH2288" s="32" t="s">
        <v>203</v>
      </c>
      <c r="BI2288" s="32" t="s">
        <v>162</v>
      </c>
      <c r="BJ2288" s="32">
        <v>5</v>
      </c>
      <c r="BK2288" s="110">
        <v>47485</v>
      </c>
      <c r="BL2288" s="110" t="s">
        <v>115</v>
      </c>
      <c r="BM2288" s="110">
        <v>47983</v>
      </c>
      <c r="BN2288" s="32" t="s">
        <v>115</v>
      </c>
      <c r="BO2288" s="32" t="s">
        <v>115</v>
      </c>
      <c r="BP2288" s="32" t="b">
        <v>0</v>
      </c>
      <c r="BQ2288" s="116" t="s">
        <v>115</v>
      </c>
      <c r="BR2288" s="32" t="s">
        <v>134</v>
      </c>
      <c r="BS2288" s="116">
        <v>0</v>
      </c>
      <c r="BT2288" s="116">
        <v>8500</v>
      </c>
      <c r="BU2288" s="116">
        <v>0</v>
      </c>
      <c r="BV2288" s="116">
        <v>0</v>
      </c>
      <c r="BW2288" s="116">
        <v>0</v>
      </c>
      <c r="BX2288" s="116">
        <v>0</v>
      </c>
      <c r="BY2288" s="116">
        <v>0</v>
      </c>
      <c r="BZ2288" s="116">
        <v>0</v>
      </c>
      <c r="CA2288" s="116">
        <v>0</v>
      </c>
      <c r="CB2288" s="116">
        <v>0</v>
      </c>
      <c r="CC2288" s="116">
        <v>500</v>
      </c>
      <c r="CD2288" s="116">
        <v>4000</v>
      </c>
      <c r="CE2288" s="116">
        <v>0</v>
      </c>
      <c r="CF2288" s="32" t="s">
        <v>135</v>
      </c>
      <c r="CG2288" s="32" t="s">
        <v>136</v>
      </c>
      <c r="CH2288" s="32" t="s">
        <v>115</v>
      </c>
      <c r="CI2288" s="116">
        <v>0</v>
      </c>
      <c r="CJ2288" s="116">
        <v>0</v>
      </c>
      <c r="CK2288" s="116">
        <v>0</v>
      </c>
      <c r="CL2288" s="116">
        <v>0</v>
      </c>
      <c r="CM2288" s="116">
        <v>0</v>
      </c>
      <c r="CN2288" s="116">
        <v>0</v>
      </c>
      <c r="CO2288" s="113">
        <v>0</v>
      </c>
      <c r="CP2288" s="32" t="s">
        <v>134</v>
      </c>
      <c r="CQ2288" s="32" t="s">
        <v>115</v>
      </c>
      <c r="CR2288" s="32" t="s">
        <v>279</v>
      </c>
      <c r="CS2288" s="32" t="s">
        <v>115</v>
      </c>
      <c r="CT2288" s="113">
        <v>1</v>
      </c>
      <c r="CU2288" s="113">
        <v>0</v>
      </c>
      <c r="CV2288" s="33" t="s">
        <v>1936</v>
      </c>
    </row>
    <row r="2289" spans="2:100">
      <c r="B2289" s="31">
        <v>2285</v>
      </c>
      <c r="C2289" s="32" t="s">
        <v>6899</v>
      </c>
      <c r="D2289" s="128"/>
      <c r="E2289" s="128"/>
      <c r="F2289" s="32" t="s">
        <v>2456</v>
      </c>
      <c r="G2289" s="32" t="s">
        <v>6900</v>
      </c>
      <c r="H2289" s="32" t="s">
        <v>1944</v>
      </c>
      <c r="I2289" s="32" t="s">
        <v>189</v>
      </c>
      <c r="J2289" s="32" t="s">
        <v>115</v>
      </c>
      <c r="K2289" s="32" t="s">
        <v>115</v>
      </c>
      <c r="L2289" s="32" t="s">
        <v>404</v>
      </c>
      <c r="M2289" s="32" t="s">
        <v>6784</v>
      </c>
      <c r="N2289" s="32" t="s">
        <v>115</v>
      </c>
      <c r="O2289" s="32" t="s">
        <v>115</v>
      </c>
      <c r="P2289" s="110">
        <v>45827</v>
      </c>
      <c r="Q2289" s="32">
        <v>101</v>
      </c>
      <c r="R2289" s="32" t="s">
        <v>220</v>
      </c>
      <c r="S2289" s="32" t="s">
        <v>203</v>
      </c>
      <c r="T2289" s="32" t="s">
        <v>203</v>
      </c>
      <c r="U2289" s="32" t="s">
        <v>1574</v>
      </c>
      <c r="V2289" s="32" t="s">
        <v>1512</v>
      </c>
      <c r="W2289" s="32" t="b">
        <v>0</v>
      </c>
      <c r="X2289" s="32" t="s">
        <v>1608</v>
      </c>
      <c r="Y2289" s="128"/>
      <c r="Z2289" s="119" t="s">
        <v>115</v>
      </c>
      <c r="AA2289" s="119" t="s">
        <v>115</v>
      </c>
      <c r="AB2289" s="32">
        <v>115</v>
      </c>
      <c r="AC2289" s="32" t="s">
        <v>115</v>
      </c>
      <c r="AD2289" s="32" t="s">
        <v>115</v>
      </c>
      <c r="AE2289" s="32" t="s">
        <v>115</v>
      </c>
      <c r="AF2289" s="32" t="s">
        <v>115</v>
      </c>
      <c r="AG2289" s="32">
        <v>4.0200399999999998</v>
      </c>
      <c r="AH2289" s="32" t="s">
        <v>409</v>
      </c>
      <c r="AI2289" s="32">
        <v>5801819</v>
      </c>
      <c r="AJ2289" s="32" t="s">
        <v>6901</v>
      </c>
      <c r="AK2289" s="32" t="s">
        <v>6902</v>
      </c>
      <c r="AL2289" s="32">
        <v>2</v>
      </c>
      <c r="AM2289" s="32">
        <v>93</v>
      </c>
      <c r="AN2289" s="32" t="s">
        <v>128</v>
      </c>
      <c r="AO2289" s="32" t="s">
        <v>129</v>
      </c>
      <c r="AP2289" s="32" t="s">
        <v>203</v>
      </c>
      <c r="AQ2289" s="32" t="s">
        <v>130</v>
      </c>
      <c r="AR2289" s="32">
        <v>2024</v>
      </c>
      <c r="AS2289" s="32" t="s">
        <v>115</v>
      </c>
      <c r="AT2289" s="32" t="b">
        <v>0</v>
      </c>
      <c r="AU2289" s="32" t="s">
        <v>115</v>
      </c>
      <c r="AV2289" s="32" t="s">
        <v>115</v>
      </c>
      <c r="AW2289" s="32" t="s">
        <v>115</v>
      </c>
      <c r="AX2289" s="32" t="b">
        <v>0</v>
      </c>
      <c r="AY2289" s="32" t="s">
        <v>203</v>
      </c>
      <c r="AZ2289" s="110" t="s">
        <v>203</v>
      </c>
      <c r="BA2289" s="32" t="s">
        <v>203</v>
      </c>
      <c r="BB2289" s="32" t="s">
        <v>203</v>
      </c>
      <c r="BC2289" s="32" t="s">
        <v>203</v>
      </c>
      <c r="BD2289" s="32" t="s">
        <v>203</v>
      </c>
      <c r="BE2289" s="32" t="s">
        <v>203</v>
      </c>
      <c r="BF2289" s="110" t="s">
        <v>203</v>
      </c>
      <c r="BG2289" s="32" t="s">
        <v>203</v>
      </c>
      <c r="BH2289" s="32" t="s">
        <v>203</v>
      </c>
      <c r="BI2289" s="32" t="s">
        <v>162</v>
      </c>
      <c r="BJ2289" s="32">
        <v>5</v>
      </c>
      <c r="BK2289" s="110">
        <v>47423</v>
      </c>
      <c r="BL2289" s="110" t="s">
        <v>115</v>
      </c>
      <c r="BM2289" s="110">
        <v>47543</v>
      </c>
      <c r="BN2289" s="32" t="s">
        <v>115</v>
      </c>
      <c r="BO2289" s="32" t="s">
        <v>115</v>
      </c>
      <c r="BP2289" s="32" t="b">
        <v>0</v>
      </c>
      <c r="BQ2289" s="116" t="s">
        <v>115</v>
      </c>
      <c r="BR2289" s="32" t="s">
        <v>134</v>
      </c>
      <c r="BS2289" s="116">
        <v>0</v>
      </c>
      <c r="BT2289" s="116">
        <v>2000</v>
      </c>
      <c r="BU2289" s="116">
        <v>0</v>
      </c>
      <c r="BV2289" s="116">
        <v>0</v>
      </c>
      <c r="BW2289" s="116">
        <v>0</v>
      </c>
      <c r="BX2289" s="116">
        <v>0</v>
      </c>
      <c r="BY2289" s="116">
        <v>0</v>
      </c>
      <c r="BZ2289" s="116">
        <v>0</v>
      </c>
      <c r="CA2289" s="116">
        <v>0</v>
      </c>
      <c r="CB2289" s="116">
        <v>600</v>
      </c>
      <c r="CC2289" s="116">
        <v>700</v>
      </c>
      <c r="CD2289" s="116">
        <v>700</v>
      </c>
      <c r="CE2289" s="116">
        <v>0</v>
      </c>
      <c r="CF2289" s="32" t="s">
        <v>135</v>
      </c>
      <c r="CG2289" s="32" t="s">
        <v>136</v>
      </c>
      <c r="CH2289" s="32" t="s">
        <v>115</v>
      </c>
      <c r="CI2289" s="116">
        <v>0</v>
      </c>
      <c r="CJ2289" s="116">
        <v>0</v>
      </c>
      <c r="CK2289" s="116">
        <v>0</v>
      </c>
      <c r="CL2289" s="116">
        <v>0</v>
      </c>
      <c r="CM2289" s="116">
        <v>0</v>
      </c>
      <c r="CN2289" s="116">
        <v>0</v>
      </c>
      <c r="CO2289" s="113">
        <v>0</v>
      </c>
      <c r="CP2289" s="32" t="s">
        <v>134</v>
      </c>
      <c r="CQ2289" s="32" t="s">
        <v>115</v>
      </c>
      <c r="CR2289" s="32" t="s">
        <v>279</v>
      </c>
      <c r="CS2289" s="32" t="s">
        <v>115</v>
      </c>
      <c r="CT2289" s="113">
        <v>0</v>
      </c>
      <c r="CU2289" s="113">
        <v>1</v>
      </c>
      <c r="CV2289" s="33" t="s">
        <v>1936</v>
      </c>
    </row>
    <row r="2290" spans="2:100">
      <c r="B2290" s="31">
        <v>2286</v>
      </c>
      <c r="C2290" s="32" t="s">
        <v>6903</v>
      </c>
      <c r="D2290" s="128"/>
      <c r="E2290" s="128"/>
      <c r="F2290" s="32" t="s">
        <v>2456</v>
      </c>
      <c r="G2290" s="32" t="s">
        <v>6900</v>
      </c>
      <c r="H2290" s="32" t="s">
        <v>1944</v>
      </c>
      <c r="I2290" s="32" t="s">
        <v>189</v>
      </c>
      <c r="J2290" s="32" t="s">
        <v>115</v>
      </c>
      <c r="K2290" s="32" t="s">
        <v>115</v>
      </c>
      <c r="L2290" s="32" t="s">
        <v>404</v>
      </c>
      <c r="M2290" s="32" t="s">
        <v>6784</v>
      </c>
      <c r="N2290" s="32" t="s">
        <v>115</v>
      </c>
      <c r="O2290" s="32" t="s">
        <v>115</v>
      </c>
      <c r="P2290" s="110">
        <v>45797</v>
      </c>
      <c r="Q2290" s="32">
        <v>101</v>
      </c>
      <c r="R2290" s="32" t="s">
        <v>220</v>
      </c>
      <c r="S2290" s="32" t="s">
        <v>203</v>
      </c>
      <c r="T2290" s="32" t="s">
        <v>203</v>
      </c>
      <c r="U2290" s="32" t="s">
        <v>1574</v>
      </c>
      <c r="V2290" s="32" t="s">
        <v>1512</v>
      </c>
      <c r="W2290" s="32" t="b">
        <v>0</v>
      </c>
      <c r="X2290" s="32" t="s">
        <v>1608</v>
      </c>
      <c r="Y2290" s="128"/>
      <c r="Z2290" s="119" t="s">
        <v>115</v>
      </c>
      <c r="AA2290" s="119" t="s">
        <v>115</v>
      </c>
      <c r="AB2290" s="32">
        <v>115</v>
      </c>
      <c r="AC2290" s="32" t="s">
        <v>115</v>
      </c>
      <c r="AD2290" s="32" t="s">
        <v>115</v>
      </c>
      <c r="AE2290" s="32" t="s">
        <v>115</v>
      </c>
      <c r="AF2290" s="32" t="s">
        <v>115</v>
      </c>
      <c r="AG2290" s="32">
        <v>4.0200399999999998</v>
      </c>
      <c r="AH2290" s="32" t="s">
        <v>409</v>
      </c>
      <c r="AI2290" s="32">
        <v>5801820</v>
      </c>
      <c r="AJ2290" s="32" t="s">
        <v>6901</v>
      </c>
      <c r="AK2290" s="32" t="s">
        <v>6902</v>
      </c>
      <c r="AL2290" s="32">
        <v>2</v>
      </c>
      <c r="AM2290" s="32">
        <v>93</v>
      </c>
      <c r="AN2290" s="32" t="s">
        <v>128</v>
      </c>
      <c r="AO2290" s="32" t="s">
        <v>129</v>
      </c>
      <c r="AP2290" s="32" t="s">
        <v>203</v>
      </c>
      <c r="AQ2290" s="32" t="s">
        <v>130</v>
      </c>
      <c r="AR2290" s="32">
        <v>2024</v>
      </c>
      <c r="AS2290" s="32" t="s">
        <v>115</v>
      </c>
      <c r="AT2290" s="32" t="b">
        <v>0</v>
      </c>
      <c r="AU2290" s="32" t="s">
        <v>115</v>
      </c>
      <c r="AV2290" s="32" t="s">
        <v>115</v>
      </c>
      <c r="AW2290" s="32" t="s">
        <v>115</v>
      </c>
      <c r="AX2290" s="32" t="b">
        <v>0</v>
      </c>
      <c r="AY2290" s="32" t="s">
        <v>203</v>
      </c>
      <c r="AZ2290" s="110" t="s">
        <v>203</v>
      </c>
      <c r="BA2290" s="32" t="s">
        <v>203</v>
      </c>
      <c r="BB2290" s="32" t="s">
        <v>203</v>
      </c>
      <c r="BC2290" s="32" t="s">
        <v>203</v>
      </c>
      <c r="BD2290" s="32" t="s">
        <v>203</v>
      </c>
      <c r="BE2290" s="32" t="s">
        <v>203</v>
      </c>
      <c r="BF2290" s="110" t="s">
        <v>203</v>
      </c>
      <c r="BG2290" s="32" t="s">
        <v>203</v>
      </c>
      <c r="BH2290" s="32" t="s">
        <v>203</v>
      </c>
      <c r="BI2290" s="32" t="s">
        <v>162</v>
      </c>
      <c r="BJ2290" s="32">
        <v>5</v>
      </c>
      <c r="BK2290" s="110">
        <v>47423</v>
      </c>
      <c r="BL2290" s="110" t="s">
        <v>115</v>
      </c>
      <c r="BM2290" s="110">
        <v>47543</v>
      </c>
      <c r="BN2290" s="32" t="s">
        <v>115</v>
      </c>
      <c r="BO2290" s="32" t="s">
        <v>115</v>
      </c>
      <c r="BP2290" s="32" t="b">
        <v>0</v>
      </c>
      <c r="BQ2290" s="116" t="s">
        <v>115</v>
      </c>
      <c r="BR2290" s="32" t="s">
        <v>134</v>
      </c>
      <c r="BS2290" s="116">
        <v>0</v>
      </c>
      <c r="BT2290" s="116">
        <v>2000</v>
      </c>
      <c r="BU2290" s="116">
        <v>0</v>
      </c>
      <c r="BV2290" s="116">
        <v>0</v>
      </c>
      <c r="BW2290" s="116">
        <v>0</v>
      </c>
      <c r="BX2290" s="116">
        <v>0</v>
      </c>
      <c r="BY2290" s="116">
        <v>0</v>
      </c>
      <c r="BZ2290" s="116">
        <v>0</v>
      </c>
      <c r="CA2290" s="116">
        <v>0</v>
      </c>
      <c r="CB2290" s="116">
        <v>600</v>
      </c>
      <c r="CC2290" s="116">
        <v>700</v>
      </c>
      <c r="CD2290" s="116">
        <v>700</v>
      </c>
      <c r="CE2290" s="116">
        <v>0</v>
      </c>
      <c r="CF2290" s="32" t="s">
        <v>135</v>
      </c>
      <c r="CG2290" s="32" t="s">
        <v>136</v>
      </c>
      <c r="CH2290" s="32" t="s">
        <v>115</v>
      </c>
      <c r="CI2290" s="116">
        <v>0</v>
      </c>
      <c r="CJ2290" s="116">
        <v>0</v>
      </c>
      <c r="CK2290" s="116">
        <v>0</v>
      </c>
      <c r="CL2290" s="116">
        <v>0</v>
      </c>
      <c r="CM2290" s="116">
        <v>0</v>
      </c>
      <c r="CN2290" s="116">
        <v>0</v>
      </c>
      <c r="CO2290" s="113">
        <v>0</v>
      </c>
      <c r="CP2290" s="32" t="s">
        <v>134</v>
      </c>
      <c r="CQ2290" s="32" t="s">
        <v>115</v>
      </c>
      <c r="CR2290" s="32" t="s">
        <v>279</v>
      </c>
      <c r="CS2290" s="32" t="s">
        <v>115</v>
      </c>
      <c r="CT2290" s="113">
        <v>0</v>
      </c>
      <c r="CU2290" s="113">
        <v>1</v>
      </c>
      <c r="CV2290" s="33" t="s">
        <v>1936</v>
      </c>
    </row>
    <row r="2291" spans="2:100">
      <c r="B2291" s="123">
        <v>2287</v>
      </c>
      <c r="C2291" s="124" t="s">
        <v>6904</v>
      </c>
      <c r="D2291" s="128"/>
      <c r="E2291" s="128"/>
      <c r="F2291" s="32" t="s">
        <v>445</v>
      </c>
      <c r="G2291" s="32" t="s">
        <v>6905</v>
      </c>
      <c r="H2291" s="32" t="s">
        <v>1944</v>
      </c>
      <c r="I2291" s="32" t="s">
        <v>189</v>
      </c>
      <c r="J2291" s="32" t="s">
        <v>115</v>
      </c>
      <c r="K2291" s="32" t="s">
        <v>115</v>
      </c>
      <c r="L2291" s="32" t="s">
        <v>404</v>
      </c>
      <c r="M2291" s="32" t="s">
        <v>6784</v>
      </c>
      <c r="N2291" s="32" t="s">
        <v>115</v>
      </c>
      <c r="O2291" s="32" t="s">
        <v>115</v>
      </c>
      <c r="P2291" s="110">
        <v>45931</v>
      </c>
      <c r="Q2291" s="32" t="s">
        <v>115</v>
      </c>
      <c r="R2291" s="32" t="s">
        <v>220</v>
      </c>
      <c r="S2291" s="32" t="s">
        <v>203</v>
      </c>
      <c r="T2291" s="32" t="s">
        <v>203</v>
      </c>
      <c r="U2291" s="32" t="s">
        <v>214</v>
      </c>
      <c r="V2291" s="32" t="s">
        <v>122</v>
      </c>
      <c r="W2291" s="32" t="b">
        <v>0</v>
      </c>
      <c r="X2291" s="32" t="s">
        <v>833</v>
      </c>
      <c r="Y2291" s="128"/>
      <c r="Z2291" s="119" t="s">
        <v>115</v>
      </c>
      <c r="AA2291" s="119">
        <v>47.516018143181</v>
      </c>
      <c r="AB2291" s="32">
        <v>500</v>
      </c>
      <c r="AC2291" s="32" t="s">
        <v>115</v>
      </c>
      <c r="AD2291" s="32" t="s">
        <v>115</v>
      </c>
      <c r="AE2291" s="32" t="s">
        <v>115</v>
      </c>
      <c r="AF2291" s="32" t="s">
        <v>115</v>
      </c>
      <c r="AG2291" s="32" t="s">
        <v>1921</v>
      </c>
      <c r="AH2291" s="32" t="s">
        <v>422</v>
      </c>
      <c r="AI2291" s="32">
        <v>5786188</v>
      </c>
      <c r="AJ2291" s="32" t="s">
        <v>203</v>
      </c>
      <c r="AK2291" s="32" t="s">
        <v>203</v>
      </c>
      <c r="AL2291" s="32" t="s">
        <v>203</v>
      </c>
      <c r="AM2291" s="32">
        <v>93</v>
      </c>
      <c r="AN2291" s="32" t="s">
        <v>128</v>
      </c>
      <c r="AO2291" s="32" t="s">
        <v>129</v>
      </c>
      <c r="AP2291" s="32" t="s">
        <v>203</v>
      </c>
      <c r="AQ2291" s="32" t="s">
        <v>130</v>
      </c>
      <c r="AR2291" s="32">
        <v>2025</v>
      </c>
      <c r="AS2291" s="32" t="s">
        <v>115</v>
      </c>
      <c r="AT2291" s="32" t="b">
        <v>0</v>
      </c>
      <c r="AU2291" s="32" t="s">
        <v>115</v>
      </c>
      <c r="AV2291" s="32" t="s">
        <v>115</v>
      </c>
      <c r="AW2291" s="32" t="s">
        <v>115</v>
      </c>
      <c r="AX2291" s="32" t="b">
        <v>0</v>
      </c>
      <c r="AY2291" s="32" t="s">
        <v>203</v>
      </c>
      <c r="AZ2291" s="110" t="s">
        <v>203</v>
      </c>
      <c r="BA2291" s="32" t="s">
        <v>203</v>
      </c>
      <c r="BB2291" s="32" t="s">
        <v>203</v>
      </c>
      <c r="BC2291" s="32" t="s">
        <v>203</v>
      </c>
      <c r="BD2291" s="32" t="s">
        <v>203</v>
      </c>
      <c r="BE2291" s="32" t="s">
        <v>203</v>
      </c>
      <c r="BF2291" s="110" t="s">
        <v>203</v>
      </c>
      <c r="BG2291" s="32" t="s">
        <v>203</v>
      </c>
      <c r="BH2291" s="32" t="s">
        <v>203</v>
      </c>
      <c r="BI2291" s="32" t="s">
        <v>162</v>
      </c>
      <c r="BJ2291" s="32">
        <v>5</v>
      </c>
      <c r="BK2291" s="110">
        <v>48549</v>
      </c>
      <c r="BL2291" s="110" t="s">
        <v>115</v>
      </c>
      <c r="BM2291" s="110">
        <v>48914</v>
      </c>
      <c r="BN2291" s="32" t="s">
        <v>115</v>
      </c>
      <c r="BO2291" s="32" t="s">
        <v>115</v>
      </c>
      <c r="BP2291" s="32" t="b">
        <v>0</v>
      </c>
      <c r="BQ2291" s="116" t="s">
        <v>115</v>
      </c>
      <c r="BR2291" s="32" t="s">
        <v>134</v>
      </c>
      <c r="BS2291" s="116">
        <v>0</v>
      </c>
      <c r="BT2291" s="116">
        <v>1000</v>
      </c>
      <c r="BU2291" s="116">
        <v>0</v>
      </c>
      <c r="BV2291" s="116">
        <v>0</v>
      </c>
      <c r="BW2291" s="116">
        <v>0</v>
      </c>
      <c r="BX2291" s="116">
        <v>0</v>
      </c>
      <c r="BY2291" s="116">
        <v>0</v>
      </c>
      <c r="BZ2291" s="116">
        <v>0</v>
      </c>
      <c r="CA2291" s="116">
        <v>0</v>
      </c>
      <c r="CB2291" s="116">
        <v>0</v>
      </c>
      <c r="CC2291" s="116">
        <v>0</v>
      </c>
      <c r="CD2291" s="116">
        <v>500</v>
      </c>
      <c r="CE2291" s="116">
        <v>0</v>
      </c>
      <c r="CF2291" s="32" t="s">
        <v>135</v>
      </c>
      <c r="CG2291" s="32" t="s">
        <v>136</v>
      </c>
      <c r="CH2291" s="32" t="s">
        <v>115</v>
      </c>
      <c r="CI2291" s="116">
        <v>0</v>
      </c>
      <c r="CJ2291" s="116">
        <v>0</v>
      </c>
      <c r="CK2291" s="116">
        <v>0</v>
      </c>
      <c r="CL2291" s="116">
        <v>0</v>
      </c>
      <c r="CM2291" s="116">
        <v>0</v>
      </c>
      <c r="CN2291" s="116">
        <v>0</v>
      </c>
      <c r="CO2291" s="113">
        <v>0</v>
      </c>
      <c r="CP2291" s="32" t="s">
        <v>134</v>
      </c>
      <c r="CQ2291" s="32" t="s">
        <v>115</v>
      </c>
      <c r="CR2291" s="32" t="s">
        <v>279</v>
      </c>
      <c r="CS2291" s="32" t="s">
        <v>115</v>
      </c>
      <c r="CT2291" s="113">
        <v>1</v>
      </c>
      <c r="CU2291" s="113">
        <v>0</v>
      </c>
      <c r="CV2291" s="33" t="s">
        <v>1936</v>
      </c>
    </row>
    <row r="2292" spans="2:100">
      <c r="B2292" s="31">
        <v>2288</v>
      </c>
      <c r="C2292" s="32" t="s">
        <v>6906</v>
      </c>
      <c r="D2292" s="128"/>
      <c r="E2292" s="128"/>
      <c r="F2292" s="32" t="s">
        <v>6907</v>
      </c>
      <c r="G2292" s="32" t="s">
        <v>6908</v>
      </c>
      <c r="H2292" s="32" t="s">
        <v>1498</v>
      </c>
      <c r="I2292" s="32" t="s">
        <v>189</v>
      </c>
      <c r="J2292" s="32" t="s">
        <v>115</v>
      </c>
      <c r="K2292" s="32" t="s">
        <v>115</v>
      </c>
      <c r="L2292" s="32" t="s">
        <v>404</v>
      </c>
      <c r="M2292" s="32" t="s">
        <v>4114</v>
      </c>
      <c r="N2292" s="32" t="s">
        <v>230</v>
      </c>
      <c r="O2292" s="32" t="s">
        <v>115</v>
      </c>
      <c r="P2292" s="110">
        <v>45829</v>
      </c>
      <c r="Q2292" s="32">
        <v>72</v>
      </c>
      <c r="R2292" s="32" t="s">
        <v>220</v>
      </c>
      <c r="S2292" s="32" t="s">
        <v>121</v>
      </c>
      <c r="T2292" s="32" t="s">
        <v>115</v>
      </c>
      <c r="U2292" s="32" t="s">
        <v>502</v>
      </c>
      <c r="V2292" s="32" t="s">
        <v>1512</v>
      </c>
      <c r="W2292" s="32" t="s">
        <v>123</v>
      </c>
      <c r="X2292" s="32" t="s">
        <v>887</v>
      </c>
      <c r="Y2292" s="128"/>
      <c r="Z2292" s="119">
        <v>6</v>
      </c>
      <c r="AA2292" s="119" t="s">
        <v>115</v>
      </c>
      <c r="AB2292" s="32" t="s">
        <v>1728</v>
      </c>
      <c r="AC2292" s="32" t="s">
        <v>115</v>
      </c>
      <c r="AD2292" s="32" t="s">
        <v>115</v>
      </c>
      <c r="AE2292" s="32" t="s">
        <v>115</v>
      </c>
      <c r="AF2292" s="32" t="s">
        <v>115</v>
      </c>
      <c r="AG2292" s="32" t="s">
        <v>115</v>
      </c>
      <c r="AH2292" s="32" t="s">
        <v>115</v>
      </c>
      <c r="AI2292" s="32">
        <v>5760865</v>
      </c>
      <c r="AJ2292" s="32" t="s">
        <v>115</v>
      </c>
      <c r="AK2292" s="32" t="s">
        <v>115</v>
      </c>
      <c r="AL2292" s="32" t="s">
        <v>115</v>
      </c>
      <c r="AM2292" s="32">
        <v>93</v>
      </c>
      <c r="AN2292" s="32" t="s">
        <v>128</v>
      </c>
      <c r="AO2292" s="32" t="s">
        <v>129</v>
      </c>
      <c r="AP2292" s="32">
        <v>2015</v>
      </c>
      <c r="AQ2292" s="32" t="s">
        <v>130</v>
      </c>
      <c r="AR2292" s="32">
        <v>2019</v>
      </c>
      <c r="AS2292" s="32" t="s">
        <v>115</v>
      </c>
      <c r="AT2292" s="32" t="b">
        <v>0</v>
      </c>
      <c r="AU2292" s="32" t="s">
        <v>115</v>
      </c>
      <c r="AV2292" s="32" t="s">
        <v>115</v>
      </c>
      <c r="AW2292" s="32" t="s">
        <v>115</v>
      </c>
      <c r="AX2292" s="32" t="b">
        <v>0</v>
      </c>
      <c r="AY2292" s="32" t="s">
        <v>115</v>
      </c>
      <c r="AZ2292" s="110" t="s">
        <v>115</v>
      </c>
      <c r="BA2292" s="32" t="s">
        <v>115</v>
      </c>
      <c r="BB2292" s="32" t="s">
        <v>115</v>
      </c>
      <c r="BC2292" s="32" t="s">
        <v>115</v>
      </c>
      <c r="BD2292" s="32" t="s">
        <v>115</v>
      </c>
      <c r="BE2292" s="32" t="s">
        <v>115</v>
      </c>
      <c r="BF2292" s="110" t="s">
        <v>115</v>
      </c>
      <c r="BG2292" s="32" t="s">
        <v>131</v>
      </c>
      <c r="BH2292" s="32" t="s">
        <v>115</v>
      </c>
      <c r="BI2292" s="32" t="s">
        <v>195</v>
      </c>
      <c r="BJ2292" s="32">
        <v>2</v>
      </c>
      <c r="BK2292" s="110">
        <v>42556</v>
      </c>
      <c r="BL2292" s="110">
        <v>42307</v>
      </c>
      <c r="BM2292" s="110">
        <v>42653</v>
      </c>
      <c r="BN2292" s="32" t="s">
        <v>308</v>
      </c>
      <c r="BO2292" s="32" t="s">
        <v>115</v>
      </c>
      <c r="BP2292" s="32" t="b">
        <v>0</v>
      </c>
      <c r="BQ2292" s="116">
        <v>5700</v>
      </c>
      <c r="BR2292" s="32" t="s">
        <v>134</v>
      </c>
      <c r="BS2292" s="116">
        <v>6706.7347</v>
      </c>
      <c r="BT2292" s="116">
        <v>6706.7347</v>
      </c>
      <c r="BU2292" s="116">
        <v>30.133700000000001</v>
      </c>
      <c r="BV2292" s="116">
        <v>0</v>
      </c>
      <c r="BW2292" s="116">
        <v>0</v>
      </c>
      <c r="BX2292" s="116">
        <v>0</v>
      </c>
      <c r="BY2292" s="116">
        <v>0</v>
      </c>
      <c r="BZ2292" s="116">
        <v>0</v>
      </c>
      <c r="CA2292" s="116">
        <v>0</v>
      </c>
      <c r="CB2292" s="116">
        <v>0</v>
      </c>
      <c r="CC2292" s="116">
        <v>0</v>
      </c>
      <c r="CD2292" s="116">
        <v>0</v>
      </c>
      <c r="CE2292" s="116">
        <v>6706.7347</v>
      </c>
      <c r="CF2292" s="32" t="s">
        <v>135</v>
      </c>
      <c r="CG2292" s="32" t="s">
        <v>136</v>
      </c>
      <c r="CH2292" s="32" t="s">
        <v>152</v>
      </c>
      <c r="CI2292" s="116">
        <v>0.17555000000000001</v>
      </c>
      <c r="CJ2292" s="116">
        <v>25.471250000000001</v>
      </c>
      <c r="CK2292" s="116">
        <v>0</v>
      </c>
      <c r="CL2292" s="116">
        <v>0</v>
      </c>
      <c r="CM2292" s="116">
        <v>0</v>
      </c>
      <c r="CN2292" s="116">
        <v>0</v>
      </c>
      <c r="CO2292" s="113">
        <v>0</v>
      </c>
      <c r="CP2292" s="32" t="s">
        <v>134</v>
      </c>
      <c r="CQ2292" s="32" t="s">
        <v>115</v>
      </c>
      <c r="CR2292" s="32" t="s">
        <v>134</v>
      </c>
      <c r="CS2292" s="32" t="s">
        <v>115</v>
      </c>
      <c r="CT2292" s="113">
        <v>0.3427</v>
      </c>
      <c r="CU2292" s="113">
        <v>0.6573</v>
      </c>
      <c r="CV2292" s="33" t="s">
        <v>6689</v>
      </c>
    </row>
    <row r="2293" spans="2:100">
      <c r="B2293" s="34">
        <v>2289</v>
      </c>
      <c r="C2293" s="35" t="s">
        <v>6909</v>
      </c>
      <c r="D2293" s="130"/>
      <c r="E2293" s="130"/>
      <c r="F2293" s="35" t="s">
        <v>6910</v>
      </c>
      <c r="G2293" s="35" t="s">
        <v>6911</v>
      </c>
      <c r="H2293" s="35" t="s">
        <v>1498</v>
      </c>
      <c r="I2293" s="35" t="s">
        <v>189</v>
      </c>
      <c r="J2293" s="35" t="s">
        <v>115</v>
      </c>
      <c r="K2293" s="35" t="s">
        <v>115</v>
      </c>
      <c r="L2293" s="35" t="s">
        <v>404</v>
      </c>
      <c r="M2293" s="35" t="s">
        <v>4114</v>
      </c>
      <c r="N2293" s="35" t="s">
        <v>230</v>
      </c>
      <c r="O2293" s="35" t="s">
        <v>115</v>
      </c>
      <c r="P2293" s="111">
        <v>45531</v>
      </c>
      <c r="Q2293" s="35">
        <v>38</v>
      </c>
      <c r="R2293" s="35" t="s">
        <v>220</v>
      </c>
      <c r="S2293" s="35" t="s">
        <v>121</v>
      </c>
      <c r="T2293" s="35" t="s">
        <v>115</v>
      </c>
      <c r="U2293" s="35" t="s">
        <v>214</v>
      </c>
      <c r="V2293" s="35" t="s">
        <v>122</v>
      </c>
      <c r="W2293" s="35" t="s">
        <v>123</v>
      </c>
      <c r="X2293" s="35" t="s">
        <v>887</v>
      </c>
      <c r="Y2293" s="130"/>
      <c r="Z2293" s="120">
        <v>1.5</v>
      </c>
      <c r="AA2293" s="120" t="s">
        <v>115</v>
      </c>
      <c r="AB2293" s="35" t="s">
        <v>1728</v>
      </c>
      <c r="AC2293" s="35" t="s">
        <v>115</v>
      </c>
      <c r="AD2293" s="35" t="s">
        <v>115</v>
      </c>
      <c r="AE2293" s="35" t="s">
        <v>115</v>
      </c>
      <c r="AF2293" s="35" t="s">
        <v>115</v>
      </c>
      <c r="AG2293" s="35" t="s">
        <v>115</v>
      </c>
      <c r="AH2293" s="35" t="s">
        <v>115</v>
      </c>
      <c r="AI2293" s="35">
        <v>5757771</v>
      </c>
      <c r="AJ2293" s="35" t="s">
        <v>115</v>
      </c>
      <c r="AK2293" s="35" t="s">
        <v>115</v>
      </c>
      <c r="AL2293" s="35" t="s">
        <v>115</v>
      </c>
      <c r="AM2293" s="35">
        <v>93</v>
      </c>
      <c r="AN2293" s="35" t="s">
        <v>128</v>
      </c>
      <c r="AO2293" s="35" t="s">
        <v>129</v>
      </c>
      <c r="AP2293" s="35">
        <v>2016</v>
      </c>
      <c r="AQ2293" s="35" t="s">
        <v>130</v>
      </c>
      <c r="AR2293" s="35">
        <v>2019</v>
      </c>
      <c r="AS2293" s="35" t="s">
        <v>115</v>
      </c>
      <c r="AT2293" s="35" t="b">
        <v>0</v>
      </c>
      <c r="AU2293" s="35" t="s">
        <v>115</v>
      </c>
      <c r="AV2293" s="35" t="s">
        <v>115</v>
      </c>
      <c r="AW2293" s="35" t="s">
        <v>115</v>
      </c>
      <c r="AX2293" s="35" t="b">
        <v>0</v>
      </c>
      <c r="AY2293" s="35" t="s">
        <v>115</v>
      </c>
      <c r="AZ2293" s="111" t="s">
        <v>115</v>
      </c>
      <c r="BA2293" s="35" t="s">
        <v>115</v>
      </c>
      <c r="BB2293" s="35" t="s">
        <v>115</v>
      </c>
      <c r="BC2293" s="35" t="s">
        <v>115</v>
      </c>
      <c r="BD2293" s="35" t="s">
        <v>115</v>
      </c>
      <c r="BE2293" s="35" t="s">
        <v>115</v>
      </c>
      <c r="BF2293" s="111" t="s">
        <v>115</v>
      </c>
      <c r="BG2293" s="35" t="s">
        <v>131</v>
      </c>
      <c r="BH2293" s="35" t="s">
        <v>115</v>
      </c>
      <c r="BI2293" s="35" t="s">
        <v>195</v>
      </c>
      <c r="BJ2293" s="35">
        <v>2</v>
      </c>
      <c r="BK2293" s="111">
        <v>42492</v>
      </c>
      <c r="BL2293" s="111">
        <v>42333</v>
      </c>
      <c r="BM2293" s="111">
        <v>42531</v>
      </c>
      <c r="BN2293" s="35" t="s">
        <v>1920</v>
      </c>
      <c r="BO2293" s="35" t="s">
        <v>115</v>
      </c>
      <c r="BP2293" s="35" t="b">
        <v>0</v>
      </c>
      <c r="BQ2293" s="117">
        <v>1456.3796</v>
      </c>
      <c r="BR2293" s="35" t="s">
        <v>134</v>
      </c>
      <c r="BS2293" s="117">
        <v>1486.8112000000001</v>
      </c>
      <c r="BT2293" s="117">
        <v>1486.8112000000001</v>
      </c>
      <c r="BU2293" s="117">
        <v>0.60419999999999996</v>
      </c>
      <c r="BV2293" s="117">
        <v>14.684900000000001</v>
      </c>
      <c r="BW2293" s="117">
        <v>0.42030000000000001</v>
      </c>
      <c r="BX2293" s="117">
        <v>0</v>
      </c>
      <c r="BY2293" s="117">
        <v>0</v>
      </c>
      <c r="BZ2293" s="117">
        <v>0</v>
      </c>
      <c r="CA2293" s="117">
        <v>0</v>
      </c>
      <c r="CB2293" s="117">
        <v>0</v>
      </c>
      <c r="CC2293" s="117">
        <v>0</v>
      </c>
      <c r="CD2293" s="117">
        <v>0</v>
      </c>
      <c r="CE2293" s="117">
        <v>1486.8112000000001</v>
      </c>
      <c r="CF2293" s="35" t="s">
        <v>135</v>
      </c>
      <c r="CG2293" s="35" t="s">
        <v>136</v>
      </c>
      <c r="CH2293" s="35" t="s">
        <v>173</v>
      </c>
      <c r="CI2293" s="117">
        <v>12.02887</v>
      </c>
      <c r="CJ2293" s="117">
        <v>0.49545</v>
      </c>
      <c r="CK2293" s="117">
        <v>55.847069999999995</v>
      </c>
      <c r="CL2293" s="117">
        <v>0.35728999999999994</v>
      </c>
      <c r="CM2293" s="117">
        <v>0</v>
      </c>
      <c r="CN2293" s="117">
        <v>0</v>
      </c>
      <c r="CO2293" s="114">
        <v>0</v>
      </c>
      <c r="CP2293" s="35" t="s">
        <v>134</v>
      </c>
      <c r="CQ2293" s="35" t="s">
        <v>115</v>
      </c>
      <c r="CR2293" s="35" t="s">
        <v>134</v>
      </c>
      <c r="CS2293" s="35" t="s">
        <v>115</v>
      </c>
      <c r="CT2293" s="114">
        <v>0</v>
      </c>
      <c r="CU2293" s="114">
        <v>1</v>
      </c>
      <c r="CV2293" s="36" t="s">
        <v>6689</v>
      </c>
    </row>
    <row r="2294" spans="2:100">
      <c r="B2294" s="28">
        <v>2290</v>
      </c>
      <c r="C2294" s="29" t="s">
        <v>6912</v>
      </c>
      <c r="D2294" s="129"/>
      <c r="E2294" s="129"/>
      <c r="F2294" s="29" t="s">
        <v>115</v>
      </c>
      <c r="G2294" s="29" t="s">
        <v>6913</v>
      </c>
      <c r="H2294" s="29" t="s">
        <v>1556</v>
      </c>
      <c r="I2294" s="29" t="s">
        <v>189</v>
      </c>
      <c r="J2294" s="29" t="s">
        <v>115</v>
      </c>
      <c r="K2294" s="29" t="s">
        <v>115</v>
      </c>
      <c r="L2294" s="29" t="s">
        <v>404</v>
      </c>
      <c r="M2294" s="29" t="s">
        <v>4114</v>
      </c>
      <c r="N2294" s="29" t="s">
        <v>230</v>
      </c>
      <c r="O2294" s="29" t="s">
        <v>115</v>
      </c>
      <c r="P2294" s="109" t="s">
        <v>115</v>
      </c>
      <c r="Q2294" s="29" t="s">
        <v>115</v>
      </c>
      <c r="R2294" s="29" t="s">
        <v>115</v>
      </c>
      <c r="S2294" s="29" t="s">
        <v>121</v>
      </c>
      <c r="T2294" s="29" t="s">
        <v>115</v>
      </c>
      <c r="U2294" s="29" t="s">
        <v>115</v>
      </c>
      <c r="V2294" s="29" t="s">
        <v>1512</v>
      </c>
      <c r="W2294" s="29" t="s">
        <v>123</v>
      </c>
      <c r="X2294" s="29" t="s">
        <v>115</v>
      </c>
      <c r="Y2294" s="129"/>
      <c r="Z2294" s="118" t="s">
        <v>115</v>
      </c>
      <c r="AA2294" s="118" t="s">
        <v>115</v>
      </c>
      <c r="AB2294" s="29" t="s">
        <v>115</v>
      </c>
      <c r="AC2294" s="29" t="s">
        <v>115</v>
      </c>
      <c r="AD2294" s="29" t="s">
        <v>4931</v>
      </c>
      <c r="AE2294" s="29" t="s">
        <v>115</v>
      </c>
      <c r="AF2294" s="29" t="s">
        <v>2989</v>
      </c>
      <c r="AG2294" s="29" t="s">
        <v>115</v>
      </c>
      <c r="AH2294" s="29" t="s">
        <v>115</v>
      </c>
      <c r="AI2294" s="29">
        <v>5510301</v>
      </c>
      <c r="AJ2294" s="29" t="s">
        <v>115</v>
      </c>
      <c r="AK2294" s="29" t="s">
        <v>115</v>
      </c>
      <c r="AL2294" s="29" t="s">
        <v>115</v>
      </c>
      <c r="AM2294" s="29">
        <v>93</v>
      </c>
      <c r="AN2294" s="29" t="s">
        <v>6914</v>
      </c>
      <c r="AO2294" s="29" t="s">
        <v>129</v>
      </c>
      <c r="AP2294" s="29" t="s">
        <v>115</v>
      </c>
      <c r="AQ2294" s="29" t="s">
        <v>130</v>
      </c>
      <c r="AR2294" s="29">
        <v>2014</v>
      </c>
      <c r="AS2294" s="29" t="s">
        <v>115</v>
      </c>
      <c r="AT2294" s="29" t="b">
        <v>0</v>
      </c>
      <c r="AU2294" s="29" t="s">
        <v>115</v>
      </c>
      <c r="AV2294" s="29" t="s">
        <v>115</v>
      </c>
      <c r="AW2294" s="29" t="s">
        <v>115</v>
      </c>
      <c r="AX2294" s="29" t="b">
        <v>0</v>
      </c>
      <c r="AY2294" s="29" t="s">
        <v>115</v>
      </c>
      <c r="AZ2294" s="109" t="s">
        <v>115</v>
      </c>
      <c r="BA2294" s="29" t="s">
        <v>115</v>
      </c>
      <c r="BB2294" s="29" t="s">
        <v>115</v>
      </c>
      <c r="BC2294" s="29" t="s">
        <v>115</v>
      </c>
      <c r="BD2294" s="29" t="s">
        <v>115</v>
      </c>
      <c r="BE2294" s="29" t="s">
        <v>115</v>
      </c>
      <c r="BF2294" s="109" t="s">
        <v>115</v>
      </c>
      <c r="BG2294" s="29" t="s">
        <v>131</v>
      </c>
      <c r="BH2294" s="29" t="s">
        <v>115</v>
      </c>
      <c r="BI2294" s="29" t="s">
        <v>132</v>
      </c>
      <c r="BJ2294" s="29" t="s">
        <v>115</v>
      </c>
      <c r="BK2294" s="109" t="s">
        <v>115</v>
      </c>
      <c r="BL2294" s="109" t="s">
        <v>115</v>
      </c>
      <c r="BM2294" s="109" t="s">
        <v>133</v>
      </c>
      <c r="BN2294" s="29" t="s">
        <v>115</v>
      </c>
      <c r="BO2294" s="29" t="s">
        <v>115</v>
      </c>
      <c r="BP2294" s="29" t="b">
        <v>1</v>
      </c>
      <c r="BQ2294" s="115" t="s">
        <v>115</v>
      </c>
      <c r="BR2294" s="29" t="s">
        <v>134</v>
      </c>
      <c r="BS2294" s="115">
        <v>72263.357000000004</v>
      </c>
      <c r="BT2294" s="115">
        <v>72263.357000000004</v>
      </c>
      <c r="BU2294" s="115">
        <v>-232.4718</v>
      </c>
      <c r="BV2294" s="115">
        <v>-340.3501</v>
      </c>
      <c r="BW2294" s="115">
        <v>329.59320000000002</v>
      </c>
      <c r="BX2294" s="115">
        <v>117.8845</v>
      </c>
      <c r="BY2294" s="115">
        <v>-11.844900000000001</v>
      </c>
      <c r="BZ2294" s="115">
        <v>0</v>
      </c>
      <c r="CA2294" s="115">
        <v>0</v>
      </c>
      <c r="CB2294" s="115">
        <v>0</v>
      </c>
      <c r="CC2294" s="115">
        <v>0</v>
      </c>
      <c r="CD2294" s="115">
        <v>0</v>
      </c>
      <c r="CE2294" s="115">
        <v>72275.2019</v>
      </c>
      <c r="CF2294" s="29" t="s">
        <v>135</v>
      </c>
      <c r="CG2294" s="29" t="s">
        <v>136</v>
      </c>
      <c r="CH2294" s="29" t="s">
        <v>137</v>
      </c>
      <c r="CI2294" s="115">
        <v>397.98664999999988</v>
      </c>
      <c r="CJ2294" s="115">
        <v>-167.5528599999999</v>
      </c>
      <c r="CK2294" s="115">
        <v>-341.35229999999996</v>
      </c>
      <c r="CL2294" s="115">
        <v>329.47227999999996</v>
      </c>
      <c r="CM2294" s="115">
        <v>117.75385</v>
      </c>
      <c r="CN2294" s="115">
        <v>-16.519050000000004</v>
      </c>
      <c r="CO2294" s="112">
        <v>0</v>
      </c>
      <c r="CP2294" s="29" t="s">
        <v>134</v>
      </c>
      <c r="CQ2294" s="29" t="s">
        <v>115</v>
      </c>
      <c r="CR2294" s="29" t="s">
        <v>134</v>
      </c>
      <c r="CS2294" s="29" t="s">
        <v>115</v>
      </c>
      <c r="CT2294" s="112">
        <v>0.3427</v>
      </c>
      <c r="CU2294" s="112">
        <v>0.6573</v>
      </c>
      <c r="CV2294" s="30" t="s">
        <v>6679</v>
      </c>
    </row>
    <row r="2295" spans="2:100">
      <c r="B2295" s="31">
        <v>2291</v>
      </c>
      <c r="C2295" s="32" t="s">
        <v>6915</v>
      </c>
      <c r="D2295" s="128"/>
      <c r="E2295" s="128"/>
      <c r="F2295" s="32" t="s">
        <v>115</v>
      </c>
      <c r="G2295" s="32" t="s">
        <v>6916</v>
      </c>
      <c r="H2295" s="32" t="s">
        <v>1498</v>
      </c>
      <c r="I2295" s="32" t="s">
        <v>189</v>
      </c>
      <c r="J2295" s="32" t="s">
        <v>115</v>
      </c>
      <c r="K2295" s="32" t="s">
        <v>115</v>
      </c>
      <c r="L2295" s="32" t="s">
        <v>404</v>
      </c>
      <c r="M2295" s="32" t="s">
        <v>4114</v>
      </c>
      <c r="N2295" s="32" t="s">
        <v>230</v>
      </c>
      <c r="O2295" s="32" t="s">
        <v>115</v>
      </c>
      <c r="P2295" s="110" t="s">
        <v>115</v>
      </c>
      <c r="Q2295" s="32" t="s">
        <v>115</v>
      </c>
      <c r="R2295" s="32" t="s">
        <v>220</v>
      </c>
      <c r="S2295" s="32" t="s">
        <v>121</v>
      </c>
      <c r="T2295" s="32" t="s">
        <v>115</v>
      </c>
      <c r="U2295" s="32" t="s">
        <v>115</v>
      </c>
      <c r="V2295" s="32" t="s">
        <v>1512</v>
      </c>
      <c r="W2295" s="32" t="s">
        <v>123</v>
      </c>
      <c r="X2295" s="32" t="s">
        <v>115</v>
      </c>
      <c r="Y2295" s="128"/>
      <c r="Z2295" s="119" t="s">
        <v>115</v>
      </c>
      <c r="AA2295" s="119" t="s">
        <v>115</v>
      </c>
      <c r="AB2295" s="32" t="s">
        <v>115</v>
      </c>
      <c r="AC2295" s="32" t="s">
        <v>115</v>
      </c>
      <c r="AD2295" s="32" t="s">
        <v>4931</v>
      </c>
      <c r="AE2295" s="32" t="s">
        <v>115</v>
      </c>
      <c r="AF2295" s="32" t="s">
        <v>115</v>
      </c>
      <c r="AG2295" s="32" t="s">
        <v>115</v>
      </c>
      <c r="AH2295" s="32" t="s">
        <v>115</v>
      </c>
      <c r="AI2295" s="32">
        <v>5513299</v>
      </c>
      <c r="AJ2295" s="32" t="s">
        <v>115</v>
      </c>
      <c r="AK2295" s="32" t="s">
        <v>115</v>
      </c>
      <c r="AL2295" s="32" t="s">
        <v>115</v>
      </c>
      <c r="AM2295" s="32">
        <v>93</v>
      </c>
      <c r="AN2295" s="32" t="s">
        <v>6917</v>
      </c>
      <c r="AO2295" s="32" t="s">
        <v>129</v>
      </c>
      <c r="AP2295" s="32" t="s">
        <v>115</v>
      </c>
      <c r="AQ2295" s="32" t="s">
        <v>130</v>
      </c>
      <c r="AR2295" s="32">
        <v>2015</v>
      </c>
      <c r="AS2295" s="32" t="s">
        <v>115</v>
      </c>
      <c r="AT2295" s="32" t="b">
        <v>0</v>
      </c>
      <c r="AU2295" s="32" t="s">
        <v>115</v>
      </c>
      <c r="AV2295" s="32" t="s">
        <v>115</v>
      </c>
      <c r="AW2295" s="32" t="s">
        <v>115</v>
      </c>
      <c r="AX2295" s="32" t="b">
        <v>0</v>
      </c>
      <c r="AY2295" s="32" t="s">
        <v>115</v>
      </c>
      <c r="AZ2295" s="110" t="s">
        <v>115</v>
      </c>
      <c r="BA2295" s="32" t="s">
        <v>115</v>
      </c>
      <c r="BB2295" s="32" t="s">
        <v>115</v>
      </c>
      <c r="BC2295" s="32" t="s">
        <v>115</v>
      </c>
      <c r="BD2295" s="32" t="s">
        <v>115</v>
      </c>
      <c r="BE2295" s="32" t="s">
        <v>115</v>
      </c>
      <c r="BF2295" s="110" t="s">
        <v>115</v>
      </c>
      <c r="BG2295" s="32" t="s">
        <v>131</v>
      </c>
      <c r="BH2295" s="32" t="s">
        <v>115</v>
      </c>
      <c r="BI2295" s="32" t="s">
        <v>132</v>
      </c>
      <c r="BJ2295" s="32" t="s">
        <v>115</v>
      </c>
      <c r="BK2295" s="110" t="s">
        <v>115</v>
      </c>
      <c r="BL2295" s="110" t="s">
        <v>115</v>
      </c>
      <c r="BM2295" s="110" t="s">
        <v>133</v>
      </c>
      <c r="BN2295" s="32" t="s">
        <v>115</v>
      </c>
      <c r="BO2295" s="32" t="s">
        <v>115</v>
      </c>
      <c r="BP2295" s="32" t="b">
        <v>0</v>
      </c>
      <c r="BQ2295" s="116" t="s">
        <v>115</v>
      </c>
      <c r="BR2295" s="32" t="s">
        <v>134</v>
      </c>
      <c r="BS2295" s="116">
        <v>87169.635500000004</v>
      </c>
      <c r="BT2295" s="116">
        <v>87169.635500000004</v>
      </c>
      <c r="BU2295" s="116">
        <v>37.430399999999999</v>
      </c>
      <c r="BV2295" s="116">
        <v>6.3072999999999997</v>
      </c>
      <c r="BW2295" s="116">
        <v>0</v>
      </c>
      <c r="BX2295" s="116">
        <v>0</v>
      </c>
      <c r="BY2295" s="116">
        <v>0</v>
      </c>
      <c r="BZ2295" s="116">
        <v>0</v>
      </c>
      <c r="CA2295" s="116">
        <v>0</v>
      </c>
      <c r="CB2295" s="116">
        <v>0</v>
      </c>
      <c r="CC2295" s="116">
        <v>0</v>
      </c>
      <c r="CD2295" s="116">
        <v>0</v>
      </c>
      <c r="CE2295" s="116">
        <v>87169.635500000004</v>
      </c>
      <c r="CF2295" s="32" t="s">
        <v>135</v>
      </c>
      <c r="CG2295" s="32" t="s">
        <v>136</v>
      </c>
      <c r="CH2295" s="32" t="s">
        <v>456</v>
      </c>
      <c r="CI2295" s="116">
        <v>-95.93428999999999</v>
      </c>
      <c r="CJ2295" s="116">
        <v>-373.75071000000003</v>
      </c>
      <c r="CK2295" s="116">
        <v>23.079260000000016</v>
      </c>
      <c r="CL2295" s="116">
        <v>0</v>
      </c>
      <c r="CM2295" s="116">
        <v>0</v>
      </c>
      <c r="CN2295" s="116">
        <v>0</v>
      </c>
      <c r="CO2295" s="113">
        <v>0</v>
      </c>
      <c r="CP2295" s="32" t="s">
        <v>134</v>
      </c>
      <c r="CQ2295" s="32" t="s">
        <v>115</v>
      </c>
      <c r="CR2295" s="32" t="s">
        <v>134</v>
      </c>
      <c r="CS2295" s="32" t="s">
        <v>115</v>
      </c>
      <c r="CT2295" s="113">
        <v>0.3427</v>
      </c>
      <c r="CU2295" s="113">
        <v>0.6573</v>
      </c>
      <c r="CV2295" s="33" t="s">
        <v>6689</v>
      </c>
    </row>
    <row r="2296" spans="2:100">
      <c r="B2296" s="31">
        <v>2292</v>
      </c>
      <c r="C2296" s="32" t="s">
        <v>6918</v>
      </c>
      <c r="D2296" s="128"/>
      <c r="E2296" s="128"/>
      <c r="F2296" s="32" t="s">
        <v>5089</v>
      </c>
      <c r="G2296" s="32" t="s">
        <v>4113</v>
      </c>
      <c r="H2296" s="32" t="s">
        <v>1841</v>
      </c>
      <c r="I2296" s="32" t="s">
        <v>189</v>
      </c>
      <c r="J2296" s="32" t="s">
        <v>115</v>
      </c>
      <c r="K2296" s="32" t="s">
        <v>6919</v>
      </c>
      <c r="L2296" s="32" t="s">
        <v>404</v>
      </c>
      <c r="M2296" s="32" t="s">
        <v>4114</v>
      </c>
      <c r="N2296" s="32" t="s">
        <v>230</v>
      </c>
      <c r="O2296" s="32" t="s">
        <v>115</v>
      </c>
      <c r="P2296" s="110">
        <v>45829</v>
      </c>
      <c r="Q2296" s="32">
        <v>26</v>
      </c>
      <c r="R2296" s="32" t="s">
        <v>220</v>
      </c>
      <c r="S2296" s="32" t="s">
        <v>221</v>
      </c>
      <c r="T2296" s="32" t="s">
        <v>221</v>
      </c>
      <c r="U2296" s="32" t="s">
        <v>214</v>
      </c>
      <c r="V2296" s="32" t="s">
        <v>122</v>
      </c>
      <c r="W2296" s="32" t="s">
        <v>123</v>
      </c>
      <c r="X2296" s="32" t="s">
        <v>278</v>
      </c>
      <c r="Y2296" s="128"/>
      <c r="Z2296" s="119" t="s">
        <v>115</v>
      </c>
      <c r="AA2296" s="119" t="s">
        <v>115</v>
      </c>
      <c r="AB2296" s="32" t="s">
        <v>1728</v>
      </c>
      <c r="AC2296" s="32" t="s">
        <v>115</v>
      </c>
      <c r="AD2296" s="32" t="s">
        <v>4931</v>
      </c>
      <c r="AE2296" s="32" t="s">
        <v>115</v>
      </c>
      <c r="AF2296" s="32" t="s">
        <v>115</v>
      </c>
      <c r="AG2296" s="32" t="s">
        <v>6920</v>
      </c>
      <c r="AH2296" s="32" t="s">
        <v>422</v>
      </c>
      <c r="AI2296" s="32">
        <v>5794779</v>
      </c>
      <c r="AJ2296" s="32" t="s">
        <v>4115</v>
      </c>
      <c r="AK2296" s="32" t="s">
        <v>4116</v>
      </c>
      <c r="AL2296" s="32">
        <v>7</v>
      </c>
      <c r="AM2296" s="32">
        <v>93</v>
      </c>
      <c r="AN2296" s="32" t="s">
        <v>6921</v>
      </c>
      <c r="AO2296" s="32" t="s">
        <v>129</v>
      </c>
      <c r="AP2296" s="32">
        <v>2021</v>
      </c>
      <c r="AQ2296" s="32" t="s">
        <v>130</v>
      </c>
      <c r="AR2296" s="32">
        <v>2015</v>
      </c>
      <c r="AS2296" s="32" t="s">
        <v>115</v>
      </c>
      <c r="AT2296" s="32" t="b">
        <v>0</v>
      </c>
      <c r="AU2296" s="32" t="s">
        <v>115</v>
      </c>
      <c r="AV2296" s="32" t="s">
        <v>115</v>
      </c>
      <c r="AW2296" s="32" t="s">
        <v>115</v>
      </c>
      <c r="AX2296" s="32" t="b">
        <v>0</v>
      </c>
      <c r="AY2296" s="32" t="s">
        <v>115</v>
      </c>
      <c r="AZ2296" s="110" t="s">
        <v>115</v>
      </c>
      <c r="BA2296" s="32" t="s">
        <v>115</v>
      </c>
      <c r="BB2296" s="32" t="s">
        <v>115</v>
      </c>
      <c r="BC2296" s="32" t="s">
        <v>115</v>
      </c>
      <c r="BD2296" s="32" t="s">
        <v>115</v>
      </c>
      <c r="BE2296" s="32" t="s">
        <v>6922</v>
      </c>
      <c r="BF2296" s="110">
        <v>44579</v>
      </c>
      <c r="BG2296" s="32" t="s">
        <v>306</v>
      </c>
      <c r="BH2296" s="32" t="s">
        <v>1788</v>
      </c>
      <c r="BI2296" s="32" t="s">
        <v>468</v>
      </c>
      <c r="BJ2296" s="32">
        <v>4</v>
      </c>
      <c r="BK2296" s="110">
        <v>44691</v>
      </c>
      <c r="BL2296" s="110">
        <v>44926</v>
      </c>
      <c r="BM2296" s="110">
        <v>46295</v>
      </c>
      <c r="BN2296" s="32" t="s">
        <v>308</v>
      </c>
      <c r="BO2296" s="32" t="s">
        <v>115</v>
      </c>
      <c r="BP2296" s="32" t="b">
        <v>1</v>
      </c>
      <c r="BQ2296" s="116">
        <v>150900</v>
      </c>
      <c r="BR2296" s="32" t="s">
        <v>134</v>
      </c>
      <c r="BS2296" s="116">
        <v>27324.929899999999</v>
      </c>
      <c r="BT2296" s="116">
        <v>40316.482300000003</v>
      </c>
      <c r="BU2296" s="116">
        <v>947.73009999999999</v>
      </c>
      <c r="BV2296" s="116">
        <v>17799.6456</v>
      </c>
      <c r="BW2296" s="116">
        <v>8625.6252999999997</v>
      </c>
      <c r="BX2296" s="116">
        <v>-48.070999999999998</v>
      </c>
      <c r="BY2296" s="116">
        <v>910.57510000000002</v>
      </c>
      <c r="BZ2296" s="116">
        <v>9276.3181000000004</v>
      </c>
      <c r="CA2296" s="116">
        <v>0</v>
      </c>
      <c r="CB2296" s="116">
        <v>0</v>
      </c>
      <c r="CC2296" s="116">
        <v>0</v>
      </c>
      <c r="CD2296" s="116">
        <v>0</v>
      </c>
      <c r="CE2296" s="116">
        <v>27324.929899999999</v>
      </c>
      <c r="CF2296" s="32" t="s">
        <v>135</v>
      </c>
      <c r="CG2296" s="32" t="s">
        <v>136</v>
      </c>
      <c r="CH2296" s="32" t="s">
        <v>253</v>
      </c>
      <c r="CI2296" s="116">
        <v>0</v>
      </c>
      <c r="CJ2296" s="116">
        <v>0</v>
      </c>
      <c r="CK2296" s="116">
        <v>0</v>
      </c>
      <c r="CL2296" s="116">
        <v>0</v>
      </c>
      <c r="CM2296" s="116">
        <v>0</v>
      </c>
      <c r="CN2296" s="116">
        <v>0</v>
      </c>
      <c r="CO2296" s="113">
        <v>0</v>
      </c>
      <c r="CP2296" s="32" t="s">
        <v>134</v>
      </c>
      <c r="CQ2296" s="32" t="s">
        <v>115</v>
      </c>
      <c r="CR2296" s="32" t="s">
        <v>134</v>
      </c>
      <c r="CS2296" s="32" t="s">
        <v>115</v>
      </c>
      <c r="CT2296" s="113">
        <v>0</v>
      </c>
      <c r="CU2296" s="113">
        <v>1</v>
      </c>
      <c r="CV2296" s="33" t="s">
        <v>6923</v>
      </c>
    </row>
    <row r="2297" spans="2:100">
      <c r="B2297" s="31">
        <v>2293</v>
      </c>
      <c r="C2297" s="32" t="s">
        <v>6924</v>
      </c>
      <c r="D2297" s="128"/>
      <c r="E2297" s="128"/>
      <c r="F2297" s="32" t="s">
        <v>5089</v>
      </c>
      <c r="G2297" s="32" t="s">
        <v>4113</v>
      </c>
      <c r="H2297" s="32" t="s">
        <v>1841</v>
      </c>
      <c r="I2297" s="32" t="s">
        <v>189</v>
      </c>
      <c r="J2297" s="32" t="s">
        <v>115</v>
      </c>
      <c r="K2297" s="32" t="s">
        <v>6919</v>
      </c>
      <c r="L2297" s="32" t="s">
        <v>404</v>
      </c>
      <c r="M2297" s="32" t="s">
        <v>4114</v>
      </c>
      <c r="N2297" s="32" t="s">
        <v>230</v>
      </c>
      <c r="O2297" s="32" t="s">
        <v>115</v>
      </c>
      <c r="P2297" s="110">
        <v>45829</v>
      </c>
      <c r="Q2297" s="32">
        <v>98</v>
      </c>
      <c r="R2297" s="32" t="s">
        <v>220</v>
      </c>
      <c r="S2297" s="32" t="s">
        <v>221</v>
      </c>
      <c r="T2297" s="32" t="s">
        <v>221</v>
      </c>
      <c r="U2297" s="32" t="s">
        <v>214</v>
      </c>
      <c r="V2297" s="32" t="s">
        <v>122</v>
      </c>
      <c r="W2297" s="32" t="s">
        <v>123</v>
      </c>
      <c r="X2297" s="32" t="s">
        <v>278</v>
      </c>
      <c r="Y2297" s="128"/>
      <c r="Z2297" s="119" t="s">
        <v>115</v>
      </c>
      <c r="AA2297" s="119" t="s">
        <v>115</v>
      </c>
      <c r="AB2297" s="32" t="s">
        <v>1728</v>
      </c>
      <c r="AC2297" s="32" t="s">
        <v>115</v>
      </c>
      <c r="AD2297" s="32" t="s">
        <v>4931</v>
      </c>
      <c r="AE2297" s="32" t="s">
        <v>115</v>
      </c>
      <c r="AF2297" s="32" t="s">
        <v>115</v>
      </c>
      <c r="AG2297" s="32" t="s">
        <v>1375</v>
      </c>
      <c r="AH2297" s="32" t="s">
        <v>422</v>
      </c>
      <c r="AI2297" s="32">
        <v>5794780</v>
      </c>
      <c r="AJ2297" s="32" t="s">
        <v>4115</v>
      </c>
      <c r="AK2297" s="32" t="s">
        <v>4116</v>
      </c>
      <c r="AL2297" s="32">
        <v>7</v>
      </c>
      <c r="AM2297" s="32">
        <v>93</v>
      </c>
      <c r="AN2297" s="32" t="s">
        <v>6921</v>
      </c>
      <c r="AO2297" s="32" t="s">
        <v>129</v>
      </c>
      <c r="AP2297" s="32">
        <v>2021</v>
      </c>
      <c r="AQ2297" s="32" t="s">
        <v>130</v>
      </c>
      <c r="AR2297" s="32">
        <v>2015</v>
      </c>
      <c r="AS2297" s="32" t="s">
        <v>115</v>
      </c>
      <c r="AT2297" s="32" t="b">
        <v>0</v>
      </c>
      <c r="AU2297" s="32" t="s">
        <v>115</v>
      </c>
      <c r="AV2297" s="32" t="s">
        <v>115</v>
      </c>
      <c r="AW2297" s="32" t="s">
        <v>115</v>
      </c>
      <c r="AX2297" s="32" t="b">
        <v>0</v>
      </c>
      <c r="AY2297" s="32" t="s">
        <v>115</v>
      </c>
      <c r="AZ2297" s="110" t="s">
        <v>115</v>
      </c>
      <c r="BA2297" s="32" t="s">
        <v>115</v>
      </c>
      <c r="BB2297" s="32" t="s">
        <v>115</v>
      </c>
      <c r="BC2297" s="32" t="s">
        <v>115</v>
      </c>
      <c r="BD2297" s="32" t="s">
        <v>115</v>
      </c>
      <c r="BE2297" s="32" t="s">
        <v>6925</v>
      </c>
      <c r="BF2297" s="110">
        <v>45425</v>
      </c>
      <c r="BG2297" s="32" t="s">
        <v>306</v>
      </c>
      <c r="BH2297" s="32" t="s">
        <v>1689</v>
      </c>
      <c r="BI2297" s="32" t="s">
        <v>468</v>
      </c>
      <c r="BJ2297" s="32">
        <v>4</v>
      </c>
      <c r="BK2297" s="110">
        <v>46997</v>
      </c>
      <c r="BL2297" s="110">
        <v>45657</v>
      </c>
      <c r="BM2297" s="110">
        <v>47452</v>
      </c>
      <c r="BN2297" s="32" t="s">
        <v>308</v>
      </c>
      <c r="BO2297" s="32" t="s">
        <v>115</v>
      </c>
      <c r="BP2297" s="32" t="b">
        <v>0</v>
      </c>
      <c r="BQ2297" s="116">
        <v>150900</v>
      </c>
      <c r="BR2297" s="32" t="s">
        <v>134</v>
      </c>
      <c r="BS2297" s="116">
        <v>789.46429999999998</v>
      </c>
      <c r="BT2297" s="116">
        <v>58240.379150000001</v>
      </c>
      <c r="BU2297" s="116">
        <v>242.5574</v>
      </c>
      <c r="BV2297" s="116">
        <v>589.64880000000005</v>
      </c>
      <c r="BW2297" s="116">
        <v>-42.741900000000001</v>
      </c>
      <c r="BX2297" s="116">
        <v>0</v>
      </c>
      <c r="BY2297" s="116">
        <v>69.246600000000001</v>
      </c>
      <c r="BZ2297" s="116">
        <v>1905.4683200000002</v>
      </c>
      <c r="CA2297" s="116">
        <v>7733.1680700000015</v>
      </c>
      <c r="CB2297" s="116">
        <v>17206.196769999999</v>
      </c>
      <c r="CC2297" s="116">
        <v>30221.303089999998</v>
      </c>
      <c r="CD2297" s="116">
        <v>157.76599999999999</v>
      </c>
      <c r="CE2297" s="116">
        <v>789.46429999999998</v>
      </c>
      <c r="CF2297" s="32" t="s">
        <v>135</v>
      </c>
      <c r="CG2297" s="32" t="s">
        <v>136</v>
      </c>
      <c r="CH2297" s="32" t="s">
        <v>1700</v>
      </c>
      <c r="CI2297" s="116">
        <v>0</v>
      </c>
      <c r="CJ2297" s="116">
        <v>0</v>
      </c>
      <c r="CK2297" s="116">
        <v>0</v>
      </c>
      <c r="CL2297" s="116">
        <v>0</v>
      </c>
      <c r="CM2297" s="116">
        <v>0</v>
      </c>
      <c r="CN2297" s="116">
        <v>0</v>
      </c>
      <c r="CO2297" s="113">
        <v>0</v>
      </c>
      <c r="CP2297" s="32" t="s">
        <v>134</v>
      </c>
      <c r="CQ2297" s="32" t="s">
        <v>115</v>
      </c>
      <c r="CR2297" s="32" t="s">
        <v>6926</v>
      </c>
      <c r="CS2297" s="32" t="s">
        <v>115</v>
      </c>
      <c r="CT2297" s="113">
        <v>0</v>
      </c>
      <c r="CU2297" s="113">
        <v>1</v>
      </c>
      <c r="CV2297" s="33" t="s">
        <v>6927</v>
      </c>
    </row>
    <row r="2298" spans="2:100">
      <c r="B2298" s="31">
        <v>2294</v>
      </c>
      <c r="C2298" s="32" t="s">
        <v>6928</v>
      </c>
      <c r="D2298" s="128"/>
      <c r="E2298" s="128"/>
      <c r="F2298" s="32" t="s">
        <v>5089</v>
      </c>
      <c r="G2298" s="32" t="s">
        <v>4113</v>
      </c>
      <c r="H2298" s="32" t="s">
        <v>1556</v>
      </c>
      <c r="I2298" s="32" t="s">
        <v>189</v>
      </c>
      <c r="J2298" s="32" t="s">
        <v>115</v>
      </c>
      <c r="K2298" s="32" t="s">
        <v>6919</v>
      </c>
      <c r="L2298" s="32" t="s">
        <v>404</v>
      </c>
      <c r="M2298" s="32" t="s">
        <v>4114</v>
      </c>
      <c r="N2298" s="32" t="s">
        <v>230</v>
      </c>
      <c r="O2298" s="32" t="s">
        <v>115</v>
      </c>
      <c r="P2298" s="110">
        <v>45829</v>
      </c>
      <c r="Q2298" s="32">
        <v>26</v>
      </c>
      <c r="R2298" s="32" t="s">
        <v>220</v>
      </c>
      <c r="S2298" s="32" t="s">
        <v>221</v>
      </c>
      <c r="T2298" s="32" t="s">
        <v>221</v>
      </c>
      <c r="U2298" s="32" t="s">
        <v>214</v>
      </c>
      <c r="V2298" s="32" t="s">
        <v>122</v>
      </c>
      <c r="W2298" s="32" t="s">
        <v>123</v>
      </c>
      <c r="X2298" s="32" t="s">
        <v>278</v>
      </c>
      <c r="Y2298" s="128"/>
      <c r="Z2298" s="119">
        <v>26</v>
      </c>
      <c r="AA2298" s="119" t="s">
        <v>115</v>
      </c>
      <c r="AB2298" s="32" t="s">
        <v>1728</v>
      </c>
      <c r="AC2298" s="32" t="s">
        <v>115</v>
      </c>
      <c r="AD2298" s="32" t="s">
        <v>4931</v>
      </c>
      <c r="AE2298" s="32" t="s">
        <v>1180</v>
      </c>
      <c r="AF2298" s="32" t="s">
        <v>5091</v>
      </c>
      <c r="AG2298" s="32" t="s">
        <v>6630</v>
      </c>
      <c r="AH2298" s="32" t="s">
        <v>422</v>
      </c>
      <c r="AI2298" s="32">
        <v>5750422</v>
      </c>
      <c r="AJ2298" s="32" t="s">
        <v>4115</v>
      </c>
      <c r="AK2298" s="32" t="s">
        <v>4116</v>
      </c>
      <c r="AL2298" s="32">
        <v>7</v>
      </c>
      <c r="AM2298" s="32">
        <v>93</v>
      </c>
      <c r="AN2298" s="32" t="s">
        <v>128</v>
      </c>
      <c r="AO2298" s="32" t="s">
        <v>129</v>
      </c>
      <c r="AP2298" s="32">
        <v>2021</v>
      </c>
      <c r="AQ2298" s="32" t="s">
        <v>130</v>
      </c>
      <c r="AR2298" s="32">
        <v>2015</v>
      </c>
      <c r="AS2298" s="32" t="s">
        <v>115</v>
      </c>
      <c r="AT2298" s="32" t="b">
        <v>0</v>
      </c>
      <c r="AU2298" s="32" t="s">
        <v>115</v>
      </c>
      <c r="AV2298" s="32" t="s">
        <v>115</v>
      </c>
      <c r="AW2298" s="32" t="s">
        <v>115</v>
      </c>
      <c r="AX2298" s="32" t="b">
        <v>0</v>
      </c>
      <c r="AY2298" s="32" t="s">
        <v>115</v>
      </c>
      <c r="AZ2298" s="110" t="s">
        <v>115</v>
      </c>
      <c r="BA2298" s="32" t="s">
        <v>115</v>
      </c>
      <c r="BB2298" s="32" t="s">
        <v>115</v>
      </c>
      <c r="BC2298" s="32" t="s">
        <v>115</v>
      </c>
      <c r="BD2298" s="32" t="s">
        <v>115</v>
      </c>
      <c r="BE2298" s="32" t="s">
        <v>6925</v>
      </c>
      <c r="BF2298" s="110">
        <v>45425</v>
      </c>
      <c r="BG2298" s="32" t="s">
        <v>306</v>
      </c>
      <c r="BH2298" s="32" t="s">
        <v>1689</v>
      </c>
      <c r="BI2298" s="32" t="s">
        <v>468</v>
      </c>
      <c r="BJ2298" s="32">
        <v>4</v>
      </c>
      <c r="BK2298" s="110">
        <v>46615</v>
      </c>
      <c r="BL2298" s="110">
        <v>45991</v>
      </c>
      <c r="BM2298" s="110">
        <v>46721</v>
      </c>
      <c r="BN2298" s="32" t="s">
        <v>308</v>
      </c>
      <c r="BO2298" s="32" t="s">
        <v>115</v>
      </c>
      <c r="BP2298" s="32" t="b">
        <v>0</v>
      </c>
      <c r="BQ2298" s="116">
        <v>150900</v>
      </c>
      <c r="BR2298" s="32" t="s">
        <v>134</v>
      </c>
      <c r="BS2298" s="116">
        <v>2872.0684000000001</v>
      </c>
      <c r="BT2298" s="116">
        <v>25574.1139</v>
      </c>
      <c r="BU2298" s="116">
        <v>272.20670000000001</v>
      </c>
      <c r="BV2298" s="116">
        <v>472.36849999999998</v>
      </c>
      <c r="BW2298" s="116">
        <v>739.68449999999996</v>
      </c>
      <c r="BX2298" s="116">
        <v>53.859099999999998</v>
      </c>
      <c r="BY2298" s="116">
        <v>151.34229999999999</v>
      </c>
      <c r="BZ2298" s="116">
        <v>1919.7547799999995</v>
      </c>
      <c r="CA2298" s="116">
        <v>17547.942779999998</v>
      </c>
      <c r="CB2298" s="116">
        <v>0</v>
      </c>
      <c r="CC2298" s="116">
        <v>0</v>
      </c>
      <c r="CD2298" s="116">
        <v>0</v>
      </c>
      <c r="CE2298" s="116">
        <v>2827.3152</v>
      </c>
      <c r="CF2298" s="32" t="s">
        <v>135</v>
      </c>
      <c r="CG2298" s="32" t="s">
        <v>136</v>
      </c>
      <c r="CH2298" s="32" t="s">
        <v>486</v>
      </c>
      <c r="CI2298" s="116">
        <v>0</v>
      </c>
      <c r="CJ2298" s="116">
        <v>0</v>
      </c>
      <c r="CK2298" s="116">
        <v>0</v>
      </c>
      <c r="CL2298" s="116">
        <v>0</v>
      </c>
      <c r="CM2298" s="116">
        <v>0</v>
      </c>
      <c r="CN2298" s="116">
        <v>0</v>
      </c>
      <c r="CO2298" s="113">
        <v>0</v>
      </c>
      <c r="CP2298" s="32" t="s">
        <v>134</v>
      </c>
      <c r="CQ2298" s="32" t="s">
        <v>115</v>
      </c>
      <c r="CR2298" s="32" t="s">
        <v>6929</v>
      </c>
      <c r="CS2298" s="32" t="s">
        <v>115</v>
      </c>
      <c r="CT2298" s="113">
        <v>0</v>
      </c>
      <c r="CU2298" s="113">
        <v>1</v>
      </c>
      <c r="CV2298" s="33" t="s">
        <v>6927</v>
      </c>
    </row>
    <row r="2299" spans="2:100">
      <c r="B2299" s="31">
        <v>2295</v>
      </c>
      <c r="C2299" s="32" t="s">
        <v>6930</v>
      </c>
      <c r="D2299" s="128"/>
      <c r="E2299" s="128"/>
      <c r="F2299" s="32" t="s">
        <v>5089</v>
      </c>
      <c r="G2299" s="32" t="s">
        <v>4113</v>
      </c>
      <c r="H2299" s="32" t="s">
        <v>1841</v>
      </c>
      <c r="I2299" s="32" t="s">
        <v>189</v>
      </c>
      <c r="J2299" s="32" t="s">
        <v>115</v>
      </c>
      <c r="K2299" s="32" t="s">
        <v>115</v>
      </c>
      <c r="L2299" s="32" t="s">
        <v>404</v>
      </c>
      <c r="M2299" s="32" t="s">
        <v>4114</v>
      </c>
      <c r="N2299" s="32" t="s">
        <v>230</v>
      </c>
      <c r="O2299" s="32" t="s">
        <v>115</v>
      </c>
      <c r="P2299" s="110">
        <v>45829</v>
      </c>
      <c r="Q2299" s="32">
        <v>24</v>
      </c>
      <c r="R2299" s="32" t="s">
        <v>220</v>
      </c>
      <c r="S2299" s="32" t="s">
        <v>221</v>
      </c>
      <c r="T2299" s="32" t="s">
        <v>221</v>
      </c>
      <c r="U2299" s="32" t="s">
        <v>214</v>
      </c>
      <c r="V2299" s="32" t="s">
        <v>122</v>
      </c>
      <c r="W2299" s="32" t="s">
        <v>123</v>
      </c>
      <c r="X2299" s="32" t="s">
        <v>278</v>
      </c>
      <c r="Y2299" s="128"/>
      <c r="Z2299" s="119" t="s">
        <v>115</v>
      </c>
      <c r="AA2299" s="119" t="s">
        <v>115</v>
      </c>
      <c r="AB2299" s="32" t="s">
        <v>1728</v>
      </c>
      <c r="AC2299" s="32" t="s">
        <v>115</v>
      </c>
      <c r="AD2299" s="32" t="s">
        <v>4931</v>
      </c>
      <c r="AE2299" s="32" t="s">
        <v>115</v>
      </c>
      <c r="AF2299" s="32" t="s">
        <v>115</v>
      </c>
      <c r="AG2299" s="32" t="s">
        <v>115</v>
      </c>
      <c r="AH2299" s="32" t="s">
        <v>115</v>
      </c>
      <c r="AI2299" s="32">
        <v>5794778</v>
      </c>
      <c r="AJ2299" s="32" t="s">
        <v>4115</v>
      </c>
      <c r="AK2299" s="32" t="s">
        <v>4116</v>
      </c>
      <c r="AL2299" s="32">
        <v>7</v>
      </c>
      <c r="AM2299" s="32">
        <v>93</v>
      </c>
      <c r="AN2299" s="32" t="s">
        <v>6921</v>
      </c>
      <c r="AO2299" s="32" t="s">
        <v>129</v>
      </c>
      <c r="AP2299" s="32">
        <v>2021</v>
      </c>
      <c r="AQ2299" s="32" t="s">
        <v>130</v>
      </c>
      <c r="AR2299" s="32">
        <v>2015</v>
      </c>
      <c r="AS2299" s="32" t="s">
        <v>115</v>
      </c>
      <c r="AT2299" s="32" t="b">
        <v>0</v>
      </c>
      <c r="AU2299" s="32" t="s">
        <v>115</v>
      </c>
      <c r="AV2299" s="32" t="s">
        <v>115</v>
      </c>
      <c r="AW2299" s="32" t="s">
        <v>115</v>
      </c>
      <c r="AX2299" s="32" t="b">
        <v>0</v>
      </c>
      <c r="AY2299" s="32" t="s">
        <v>115</v>
      </c>
      <c r="AZ2299" s="110" t="s">
        <v>115</v>
      </c>
      <c r="BA2299" s="32" t="s">
        <v>115</v>
      </c>
      <c r="BB2299" s="32" t="s">
        <v>115</v>
      </c>
      <c r="BC2299" s="32" t="s">
        <v>115</v>
      </c>
      <c r="BD2299" s="32" t="s">
        <v>115</v>
      </c>
      <c r="BE2299" s="32" t="s">
        <v>115</v>
      </c>
      <c r="BF2299" s="110" t="s">
        <v>115</v>
      </c>
      <c r="BG2299" s="32" t="s">
        <v>131</v>
      </c>
      <c r="BH2299" s="32" t="s">
        <v>115</v>
      </c>
      <c r="BI2299" s="32" t="s">
        <v>195</v>
      </c>
      <c r="BJ2299" s="32">
        <v>2</v>
      </c>
      <c r="BK2299" s="110">
        <v>44432</v>
      </c>
      <c r="BL2299" s="110">
        <v>44500</v>
      </c>
      <c r="BM2299" s="110">
        <v>44540</v>
      </c>
      <c r="BN2299" s="32" t="s">
        <v>115</v>
      </c>
      <c r="BO2299" s="32" t="s">
        <v>115</v>
      </c>
      <c r="BP2299" s="32" t="b">
        <v>0</v>
      </c>
      <c r="BQ2299" s="116">
        <v>150900</v>
      </c>
      <c r="BR2299" s="32" t="s">
        <v>134</v>
      </c>
      <c r="BS2299" s="116">
        <v>2581.5578999999998</v>
      </c>
      <c r="BT2299" s="116">
        <v>2581.5578999999998</v>
      </c>
      <c r="BU2299" s="116">
        <v>2526.9938999999999</v>
      </c>
      <c r="BV2299" s="116">
        <v>50.296900000000001</v>
      </c>
      <c r="BW2299" s="116">
        <v>0</v>
      </c>
      <c r="BX2299" s="116">
        <v>0</v>
      </c>
      <c r="BY2299" s="116">
        <v>0</v>
      </c>
      <c r="BZ2299" s="116">
        <v>0</v>
      </c>
      <c r="CA2299" s="116">
        <v>0</v>
      </c>
      <c r="CB2299" s="116">
        <v>0</v>
      </c>
      <c r="CC2299" s="116">
        <v>0</v>
      </c>
      <c r="CD2299" s="116">
        <v>0</v>
      </c>
      <c r="CE2299" s="116">
        <v>2581.5578999999998</v>
      </c>
      <c r="CF2299" s="32" t="s">
        <v>135</v>
      </c>
      <c r="CG2299" s="32" t="s">
        <v>136</v>
      </c>
      <c r="CH2299" s="32" t="s">
        <v>246</v>
      </c>
      <c r="CI2299" s="116">
        <v>0</v>
      </c>
      <c r="CJ2299" s="116">
        <v>2261.3243199999997</v>
      </c>
      <c r="CK2299" s="116">
        <v>44.197209999999984</v>
      </c>
      <c r="CL2299" s="116">
        <v>0</v>
      </c>
      <c r="CM2299" s="116">
        <v>0</v>
      </c>
      <c r="CN2299" s="116">
        <v>0</v>
      </c>
      <c r="CO2299" s="113">
        <v>0</v>
      </c>
      <c r="CP2299" s="32" t="s">
        <v>134</v>
      </c>
      <c r="CQ2299" s="32" t="s">
        <v>115</v>
      </c>
      <c r="CR2299" s="32" t="s">
        <v>134</v>
      </c>
      <c r="CS2299" s="32" t="s">
        <v>115</v>
      </c>
      <c r="CT2299" s="113">
        <v>0</v>
      </c>
      <c r="CU2299" s="113">
        <v>1</v>
      </c>
      <c r="CV2299" s="33" t="s">
        <v>4117</v>
      </c>
    </row>
    <row r="2300" spans="2:100">
      <c r="B2300" s="31">
        <v>2296</v>
      </c>
      <c r="C2300" s="32" t="s">
        <v>6931</v>
      </c>
      <c r="D2300" s="128"/>
      <c r="E2300" s="128"/>
      <c r="F2300" s="32" t="s">
        <v>5089</v>
      </c>
      <c r="G2300" s="32" t="s">
        <v>4113</v>
      </c>
      <c r="H2300" s="32" t="s">
        <v>117</v>
      </c>
      <c r="I2300" s="32" t="s">
        <v>118</v>
      </c>
      <c r="J2300" s="32" t="s">
        <v>115</v>
      </c>
      <c r="K2300" s="32" t="s">
        <v>115</v>
      </c>
      <c r="L2300" s="32" t="s">
        <v>404</v>
      </c>
      <c r="M2300" s="32" t="s">
        <v>4114</v>
      </c>
      <c r="N2300" s="32" t="s">
        <v>230</v>
      </c>
      <c r="O2300" s="32" t="s">
        <v>115</v>
      </c>
      <c r="P2300" s="110">
        <v>45829</v>
      </c>
      <c r="Q2300" s="32" t="s">
        <v>115</v>
      </c>
      <c r="R2300" s="32" t="s">
        <v>220</v>
      </c>
      <c r="S2300" s="32" t="s">
        <v>221</v>
      </c>
      <c r="T2300" s="32" t="s">
        <v>221</v>
      </c>
      <c r="U2300" s="32" t="s">
        <v>214</v>
      </c>
      <c r="V2300" s="32" t="s">
        <v>122</v>
      </c>
      <c r="W2300" s="32" t="s">
        <v>123</v>
      </c>
      <c r="X2300" s="32" t="s">
        <v>278</v>
      </c>
      <c r="Y2300" s="128"/>
      <c r="Z2300" s="119" t="s">
        <v>115</v>
      </c>
      <c r="AA2300" s="119" t="s">
        <v>115</v>
      </c>
      <c r="AB2300" s="32" t="s">
        <v>1728</v>
      </c>
      <c r="AC2300" s="32" t="s">
        <v>115</v>
      </c>
      <c r="AD2300" s="32" t="s">
        <v>115</v>
      </c>
      <c r="AE2300" s="32" t="s">
        <v>115</v>
      </c>
      <c r="AF2300" s="32" t="s">
        <v>115</v>
      </c>
      <c r="AG2300" s="32" t="s">
        <v>6920</v>
      </c>
      <c r="AH2300" s="32" t="s">
        <v>422</v>
      </c>
      <c r="AI2300" s="32">
        <v>5800687</v>
      </c>
      <c r="AJ2300" s="32" t="s">
        <v>4115</v>
      </c>
      <c r="AK2300" s="32" t="s">
        <v>4116</v>
      </c>
      <c r="AL2300" s="32">
        <v>7</v>
      </c>
      <c r="AM2300" s="32">
        <v>93</v>
      </c>
      <c r="AN2300" s="32" t="s">
        <v>128</v>
      </c>
      <c r="AO2300" s="32" t="s">
        <v>129</v>
      </c>
      <c r="AP2300" s="32">
        <v>2021</v>
      </c>
      <c r="AQ2300" s="32" t="s">
        <v>130</v>
      </c>
      <c r="AR2300" s="32">
        <v>2022</v>
      </c>
      <c r="AS2300" s="32" t="s">
        <v>115</v>
      </c>
      <c r="AT2300" s="32" t="b">
        <v>0</v>
      </c>
      <c r="AU2300" s="32" t="s">
        <v>115</v>
      </c>
      <c r="AV2300" s="32" t="s">
        <v>115</v>
      </c>
      <c r="AW2300" s="32" t="s">
        <v>115</v>
      </c>
      <c r="AX2300" s="32" t="b">
        <v>0</v>
      </c>
      <c r="AY2300" s="32" t="s">
        <v>115</v>
      </c>
      <c r="AZ2300" s="110" t="s">
        <v>115</v>
      </c>
      <c r="BA2300" s="32" t="s">
        <v>115</v>
      </c>
      <c r="BB2300" s="32" t="s">
        <v>115</v>
      </c>
      <c r="BC2300" s="32" t="s">
        <v>115</v>
      </c>
      <c r="BD2300" s="32" t="s">
        <v>115</v>
      </c>
      <c r="BE2300" s="32" t="s">
        <v>115</v>
      </c>
      <c r="BF2300" s="110" t="s">
        <v>115</v>
      </c>
      <c r="BG2300" s="32" t="s">
        <v>131</v>
      </c>
      <c r="BH2300" s="32" t="s">
        <v>115</v>
      </c>
      <c r="BI2300" s="32" t="s">
        <v>195</v>
      </c>
      <c r="BJ2300" s="32">
        <v>2</v>
      </c>
      <c r="BK2300" s="110" t="s">
        <v>115</v>
      </c>
      <c r="BL2300" s="110">
        <v>44500</v>
      </c>
      <c r="BM2300" s="110" t="s">
        <v>133</v>
      </c>
      <c r="BN2300" s="32" t="s">
        <v>115</v>
      </c>
      <c r="BO2300" s="32" t="s">
        <v>115</v>
      </c>
      <c r="BP2300" s="32" t="b">
        <v>1</v>
      </c>
      <c r="BQ2300" s="116">
        <v>150900</v>
      </c>
      <c r="BR2300" s="32" t="s">
        <v>134</v>
      </c>
      <c r="BS2300" s="116">
        <v>930.13329999999996</v>
      </c>
      <c r="BT2300" s="116">
        <v>930.13329999999996</v>
      </c>
      <c r="BU2300" s="116">
        <v>0</v>
      </c>
      <c r="BV2300" s="116">
        <v>212.9718</v>
      </c>
      <c r="BW2300" s="116">
        <v>194.03620000000001</v>
      </c>
      <c r="BX2300" s="116">
        <v>398.52719999999999</v>
      </c>
      <c r="BY2300" s="116">
        <v>124.598</v>
      </c>
      <c r="BZ2300" s="116">
        <v>0</v>
      </c>
      <c r="CA2300" s="116">
        <v>0</v>
      </c>
      <c r="CB2300" s="116">
        <v>0</v>
      </c>
      <c r="CC2300" s="116">
        <v>0</v>
      </c>
      <c r="CD2300" s="116">
        <v>0</v>
      </c>
      <c r="CE2300" s="116">
        <v>805.53530000000001</v>
      </c>
      <c r="CF2300" s="32" t="s">
        <v>135</v>
      </c>
      <c r="CG2300" s="32" t="s">
        <v>136</v>
      </c>
      <c r="CH2300" s="32" t="s">
        <v>156</v>
      </c>
      <c r="CI2300" s="116">
        <v>0</v>
      </c>
      <c r="CJ2300" s="116">
        <v>0</v>
      </c>
      <c r="CK2300" s="116">
        <v>0</v>
      </c>
      <c r="CL2300" s="116">
        <v>0</v>
      </c>
      <c r="CM2300" s="116">
        <v>0</v>
      </c>
      <c r="CN2300" s="116">
        <v>0</v>
      </c>
      <c r="CO2300" s="113">
        <v>0</v>
      </c>
      <c r="CP2300" s="32" t="s">
        <v>134</v>
      </c>
      <c r="CQ2300" s="32" t="s">
        <v>115</v>
      </c>
      <c r="CR2300" s="32" t="s">
        <v>134</v>
      </c>
      <c r="CS2300" s="32" t="s">
        <v>115</v>
      </c>
      <c r="CT2300" s="113">
        <v>0</v>
      </c>
      <c r="CU2300" s="113">
        <v>1</v>
      </c>
      <c r="CV2300" s="33" t="s">
        <v>4117</v>
      </c>
    </row>
    <row r="2301" spans="2:100">
      <c r="B2301" s="31">
        <v>2297</v>
      </c>
      <c r="C2301" s="32" t="s">
        <v>6932</v>
      </c>
      <c r="D2301" s="128"/>
      <c r="E2301" s="128"/>
      <c r="F2301" s="32" t="s">
        <v>5089</v>
      </c>
      <c r="G2301" s="32" t="s">
        <v>4113</v>
      </c>
      <c r="H2301" s="32" t="s">
        <v>1841</v>
      </c>
      <c r="I2301" s="32" t="s">
        <v>189</v>
      </c>
      <c r="J2301" s="32" t="s">
        <v>115</v>
      </c>
      <c r="K2301" s="32" t="s">
        <v>115</v>
      </c>
      <c r="L2301" s="32" t="s">
        <v>404</v>
      </c>
      <c r="M2301" s="32" t="s">
        <v>4114</v>
      </c>
      <c r="N2301" s="32" t="s">
        <v>230</v>
      </c>
      <c r="O2301" s="32" t="s">
        <v>115</v>
      </c>
      <c r="P2301" s="110">
        <v>45829</v>
      </c>
      <c r="Q2301" s="32">
        <v>25</v>
      </c>
      <c r="R2301" s="32" t="s">
        <v>220</v>
      </c>
      <c r="S2301" s="32" t="s">
        <v>221</v>
      </c>
      <c r="T2301" s="32" t="s">
        <v>221</v>
      </c>
      <c r="U2301" s="32" t="s">
        <v>214</v>
      </c>
      <c r="V2301" s="32" t="s">
        <v>122</v>
      </c>
      <c r="W2301" s="32" t="s">
        <v>123</v>
      </c>
      <c r="X2301" s="32" t="s">
        <v>278</v>
      </c>
      <c r="Y2301" s="128"/>
      <c r="Z2301" s="119" t="s">
        <v>115</v>
      </c>
      <c r="AA2301" s="119" t="s">
        <v>115</v>
      </c>
      <c r="AB2301" s="32" t="s">
        <v>1728</v>
      </c>
      <c r="AC2301" s="32" t="s">
        <v>115</v>
      </c>
      <c r="AD2301" s="32" t="s">
        <v>115</v>
      </c>
      <c r="AE2301" s="32" t="s">
        <v>115</v>
      </c>
      <c r="AF2301" s="32" t="s">
        <v>115</v>
      </c>
      <c r="AG2301" s="32" t="s">
        <v>6933</v>
      </c>
      <c r="AH2301" s="32" t="s">
        <v>422</v>
      </c>
      <c r="AI2301" s="32">
        <v>5797638</v>
      </c>
      <c r="AJ2301" s="32" t="s">
        <v>4115</v>
      </c>
      <c r="AK2301" s="32" t="s">
        <v>4116</v>
      </c>
      <c r="AL2301" s="32">
        <v>7</v>
      </c>
      <c r="AM2301" s="32">
        <v>93</v>
      </c>
      <c r="AN2301" s="32" t="s">
        <v>128</v>
      </c>
      <c r="AO2301" s="32" t="s">
        <v>129</v>
      </c>
      <c r="AP2301" s="32">
        <v>2021</v>
      </c>
      <c r="AQ2301" s="32" t="s">
        <v>130</v>
      </c>
      <c r="AR2301" s="32">
        <v>2015</v>
      </c>
      <c r="AS2301" s="32" t="s">
        <v>115</v>
      </c>
      <c r="AT2301" s="32" t="b">
        <v>0</v>
      </c>
      <c r="AU2301" s="32" t="s">
        <v>115</v>
      </c>
      <c r="AV2301" s="32" t="s">
        <v>115</v>
      </c>
      <c r="AW2301" s="32" t="s">
        <v>115</v>
      </c>
      <c r="AX2301" s="32" t="b">
        <v>0</v>
      </c>
      <c r="AY2301" s="32" t="s">
        <v>115</v>
      </c>
      <c r="AZ2301" s="110" t="s">
        <v>115</v>
      </c>
      <c r="BA2301" s="32" t="s">
        <v>115</v>
      </c>
      <c r="BB2301" s="32" t="s">
        <v>115</v>
      </c>
      <c r="BC2301" s="32" t="s">
        <v>115</v>
      </c>
      <c r="BD2301" s="32" t="s">
        <v>115</v>
      </c>
      <c r="BE2301" s="32" t="s">
        <v>6925</v>
      </c>
      <c r="BF2301" s="110">
        <v>45425</v>
      </c>
      <c r="BG2301" s="32" t="s">
        <v>306</v>
      </c>
      <c r="BH2301" s="32" t="s">
        <v>1689</v>
      </c>
      <c r="BI2301" s="32" t="s">
        <v>195</v>
      </c>
      <c r="BJ2301" s="32">
        <v>2</v>
      </c>
      <c r="BK2301" s="110">
        <v>45542</v>
      </c>
      <c r="BL2301" s="110">
        <v>45503</v>
      </c>
      <c r="BM2301" s="110">
        <v>45635</v>
      </c>
      <c r="BN2301" s="32" t="s">
        <v>115</v>
      </c>
      <c r="BO2301" s="32" t="s">
        <v>115</v>
      </c>
      <c r="BP2301" s="32" t="b">
        <v>1</v>
      </c>
      <c r="BQ2301" s="116">
        <v>150900</v>
      </c>
      <c r="BR2301" s="32" t="s">
        <v>134</v>
      </c>
      <c r="BS2301" s="116">
        <v>9809.7432000000008</v>
      </c>
      <c r="BT2301" s="116">
        <v>9897.9755000000005</v>
      </c>
      <c r="BU2301" s="116">
        <v>12.458600000000001</v>
      </c>
      <c r="BV2301" s="116">
        <v>193.6601</v>
      </c>
      <c r="BW2301" s="116">
        <v>169.4152</v>
      </c>
      <c r="BX2301" s="116">
        <v>8936.7039999999997</v>
      </c>
      <c r="BY2301" s="116">
        <v>585.73759999999993</v>
      </c>
      <c r="BZ2301" s="116">
        <v>0</v>
      </c>
      <c r="CA2301" s="116">
        <v>0</v>
      </c>
      <c r="CB2301" s="116">
        <v>0</v>
      </c>
      <c r="CC2301" s="116">
        <v>0</v>
      </c>
      <c r="CD2301" s="116">
        <v>0</v>
      </c>
      <c r="CE2301" s="116">
        <v>9312.2379000000001</v>
      </c>
      <c r="CF2301" s="32" t="s">
        <v>135</v>
      </c>
      <c r="CG2301" s="32" t="s">
        <v>136</v>
      </c>
      <c r="CH2301" s="32" t="s">
        <v>263</v>
      </c>
      <c r="CI2301" s="116">
        <v>0</v>
      </c>
      <c r="CJ2301" s="116">
        <v>0</v>
      </c>
      <c r="CK2301" s="116">
        <v>0</v>
      </c>
      <c r="CL2301" s="116">
        <v>0</v>
      </c>
      <c r="CM2301" s="116">
        <v>8433.1103199999998</v>
      </c>
      <c r="CN2301" s="116">
        <v>463.80355000000003</v>
      </c>
      <c r="CO2301" s="113">
        <v>0</v>
      </c>
      <c r="CP2301" s="32" t="s">
        <v>134</v>
      </c>
      <c r="CQ2301" s="32" t="s">
        <v>115</v>
      </c>
      <c r="CR2301" s="32" t="s">
        <v>5113</v>
      </c>
      <c r="CS2301" s="32" t="s">
        <v>115</v>
      </c>
      <c r="CT2301" s="113">
        <v>0</v>
      </c>
      <c r="CU2301" s="113">
        <v>1</v>
      </c>
      <c r="CV2301" s="33" t="s">
        <v>6934</v>
      </c>
    </row>
    <row r="2302" spans="2:100">
      <c r="B2302" s="31">
        <v>2298</v>
      </c>
      <c r="C2302" s="32" t="s">
        <v>6935</v>
      </c>
      <c r="D2302" s="128"/>
      <c r="E2302" s="128"/>
      <c r="F2302" s="32" t="s">
        <v>6936</v>
      </c>
      <c r="G2302" s="32" t="s">
        <v>5325</v>
      </c>
      <c r="H2302" s="32" t="s">
        <v>1556</v>
      </c>
      <c r="I2302" s="32" t="s">
        <v>189</v>
      </c>
      <c r="J2302" s="32" t="s">
        <v>115</v>
      </c>
      <c r="K2302" s="32" t="s">
        <v>115</v>
      </c>
      <c r="L2302" s="32" t="s">
        <v>404</v>
      </c>
      <c r="M2302" s="32" t="s">
        <v>4114</v>
      </c>
      <c r="N2302" s="32" t="s">
        <v>230</v>
      </c>
      <c r="O2302" s="32" t="s">
        <v>115</v>
      </c>
      <c r="P2302" s="110">
        <v>45867</v>
      </c>
      <c r="Q2302" s="32">
        <v>75</v>
      </c>
      <c r="R2302" s="32" t="s">
        <v>220</v>
      </c>
      <c r="S2302" s="32" t="s">
        <v>1808</v>
      </c>
      <c r="T2302" s="32" t="s">
        <v>115</v>
      </c>
      <c r="U2302" s="32" t="s">
        <v>502</v>
      </c>
      <c r="V2302" s="32" t="s">
        <v>1512</v>
      </c>
      <c r="W2302" s="32" t="s">
        <v>123</v>
      </c>
      <c r="X2302" s="32" t="s">
        <v>278</v>
      </c>
      <c r="Y2302" s="128"/>
      <c r="Z2302" s="119">
        <v>9.3399999999999803</v>
      </c>
      <c r="AA2302" s="119" t="s">
        <v>115</v>
      </c>
      <c r="AB2302" s="32" t="s">
        <v>1728</v>
      </c>
      <c r="AC2302" s="32" t="s">
        <v>115</v>
      </c>
      <c r="AD2302" s="32" t="s">
        <v>4931</v>
      </c>
      <c r="AE2302" s="32" t="s">
        <v>1180</v>
      </c>
      <c r="AF2302" s="32" t="s">
        <v>1699</v>
      </c>
      <c r="AG2302" s="32" t="s">
        <v>6937</v>
      </c>
      <c r="AH2302" s="32" t="s">
        <v>422</v>
      </c>
      <c r="AI2302" s="32">
        <v>5792158</v>
      </c>
      <c r="AJ2302" s="32" t="s">
        <v>5326</v>
      </c>
      <c r="AK2302" s="32" t="s">
        <v>5327</v>
      </c>
      <c r="AL2302" s="32">
        <v>7</v>
      </c>
      <c r="AM2302" s="32">
        <v>93</v>
      </c>
      <c r="AN2302" s="32" t="s">
        <v>128</v>
      </c>
      <c r="AO2302" s="32" t="s">
        <v>129</v>
      </c>
      <c r="AP2302" s="32">
        <v>2018</v>
      </c>
      <c r="AQ2302" s="32" t="s">
        <v>130</v>
      </c>
      <c r="AR2302" s="32">
        <v>2020</v>
      </c>
      <c r="AS2302" s="32" t="s">
        <v>115</v>
      </c>
      <c r="AT2302" s="32" t="b">
        <v>0</v>
      </c>
      <c r="AU2302" s="32" t="s">
        <v>115</v>
      </c>
      <c r="AV2302" s="32" t="s">
        <v>115</v>
      </c>
      <c r="AW2302" s="32" t="s">
        <v>115</v>
      </c>
      <c r="AX2302" s="32" t="b">
        <v>0</v>
      </c>
      <c r="AY2302" s="32" t="s">
        <v>115</v>
      </c>
      <c r="AZ2302" s="110" t="s">
        <v>115</v>
      </c>
      <c r="BA2302" s="32" t="s">
        <v>115</v>
      </c>
      <c r="BB2302" s="32" t="s">
        <v>115</v>
      </c>
      <c r="BC2302" s="32" t="s">
        <v>115</v>
      </c>
      <c r="BD2302" s="32" t="s">
        <v>115</v>
      </c>
      <c r="BE2302" s="32" t="s">
        <v>6938</v>
      </c>
      <c r="BF2302" s="110">
        <v>44700</v>
      </c>
      <c r="BG2302" s="32" t="s">
        <v>306</v>
      </c>
      <c r="BH2302" s="32" t="s">
        <v>1788</v>
      </c>
      <c r="BI2302" s="32" t="s">
        <v>195</v>
      </c>
      <c r="BJ2302" s="32">
        <v>2</v>
      </c>
      <c r="BK2302" s="110">
        <v>44810</v>
      </c>
      <c r="BL2302" s="110">
        <v>44895</v>
      </c>
      <c r="BM2302" s="110">
        <v>45603</v>
      </c>
      <c r="BN2302" s="32" t="s">
        <v>308</v>
      </c>
      <c r="BO2302" s="32" t="s">
        <v>115</v>
      </c>
      <c r="BP2302" s="32" t="b">
        <v>1</v>
      </c>
      <c r="BQ2302" s="116">
        <v>18400</v>
      </c>
      <c r="BR2302" s="32" t="s">
        <v>134</v>
      </c>
      <c r="BS2302" s="116">
        <v>16225.5465</v>
      </c>
      <c r="BT2302" s="116">
        <v>16225.5465</v>
      </c>
      <c r="BU2302" s="116">
        <v>1241.8912</v>
      </c>
      <c r="BV2302" s="116">
        <v>10098.8328</v>
      </c>
      <c r="BW2302" s="116">
        <v>-367.221</v>
      </c>
      <c r="BX2302" s="116">
        <v>4407.3364000000001</v>
      </c>
      <c r="BY2302" s="116">
        <v>752.80790000000002</v>
      </c>
      <c r="BZ2302" s="116">
        <v>0</v>
      </c>
      <c r="CA2302" s="116">
        <v>0</v>
      </c>
      <c r="CB2302" s="116">
        <v>0</v>
      </c>
      <c r="CC2302" s="116">
        <v>0</v>
      </c>
      <c r="CD2302" s="116">
        <v>0</v>
      </c>
      <c r="CE2302" s="116">
        <v>15472.738600000001</v>
      </c>
      <c r="CF2302" s="32" t="s">
        <v>135</v>
      </c>
      <c r="CG2302" s="32" t="s">
        <v>136</v>
      </c>
      <c r="CH2302" s="32" t="s">
        <v>263</v>
      </c>
      <c r="CI2302" s="116">
        <v>0</v>
      </c>
      <c r="CJ2302" s="116">
        <v>0</v>
      </c>
      <c r="CK2302" s="116">
        <v>0</v>
      </c>
      <c r="CL2302" s="116">
        <v>0</v>
      </c>
      <c r="CM2302" s="116">
        <v>15472.738600000001</v>
      </c>
      <c r="CN2302" s="116">
        <v>771.44614000000001</v>
      </c>
      <c r="CO2302" s="113">
        <v>0</v>
      </c>
      <c r="CP2302" s="32" t="s">
        <v>134</v>
      </c>
      <c r="CQ2302" s="32" t="s">
        <v>115</v>
      </c>
      <c r="CR2302" s="32" t="s">
        <v>134</v>
      </c>
      <c r="CS2302" s="32" t="s">
        <v>115</v>
      </c>
      <c r="CT2302" s="113">
        <v>0</v>
      </c>
      <c r="CU2302" s="113">
        <v>1</v>
      </c>
      <c r="CV2302" s="33" t="s">
        <v>6939</v>
      </c>
    </row>
    <row r="2303" spans="2:100">
      <c r="B2303" s="28">
        <v>2299</v>
      </c>
      <c r="C2303" s="29" t="s">
        <v>6940</v>
      </c>
      <c r="D2303" s="129"/>
      <c r="E2303" s="129"/>
      <c r="F2303" s="29" t="s">
        <v>6936</v>
      </c>
      <c r="G2303" s="29" t="s">
        <v>5325</v>
      </c>
      <c r="H2303" s="29" t="s">
        <v>1556</v>
      </c>
      <c r="I2303" s="29" t="s">
        <v>189</v>
      </c>
      <c r="J2303" s="29" t="s">
        <v>115</v>
      </c>
      <c r="K2303" s="29" t="s">
        <v>115</v>
      </c>
      <c r="L2303" s="29" t="s">
        <v>404</v>
      </c>
      <c r="M2303" s="29" t="s">
        <v>4114</v>
      </c>
      <c r="N2303" s="29" t="s">
        <v>230</v>
      </c>
      <c r="O2303" s="29" t="s">
        <v>115</v>
      </c>
      <c r="P2303" s="109">
        <v>45867</v>
      </c>
      <c r="Q2303" s="29">
        <v>76</v>
      </c>
      <c r="R2303" s="29" t="s">
        <v>220</v>
      </c>
      <c r="S2303" s="29" t="s">
        <v>1808</v>
      </c>
      <c r="T2303" s="29" t="s">
        <v>115</v>
      </c>
      <c r="U2303" s="29" t="s">
        <v>502</v>
      </c>
      <c r="V2303" s="29" t="s">
        <v>1512</v>
      </c>
      <c r="W2303" s="29" t="s">
        <v>123</v>
      </c>
      <c r="X2303" s="29" t="s">
        <v>278</v>
      </c>
      <c r="Y2303" s="129"/>
      <c r="Z2303" s="118">
        <v>9.0999999999999908</v>
      </c>
      <c r="AA2303" s="118" t="s">
        <v>115</v>
      </c>
      <c r="AB2303" s="29" t="s">
        <v>1728</v>
      </c>
      <c r="AC2303" s="29" t="s">
        <v>115</v>
      </c>
      <c r="AD2303" s="29" t="s">
        <v>4931</v>
      </c>
      <c r="AE2303" s="29" t="s">
        <v>115</v>
      </c>
      <c r="AF2303" s="29" t="s">
        <v>115</v>
      </c>
      <c r="AG2303" s="29" t="s">
        <v>6937</v>
      </c>
      <c r="AH2303" s="29" t="s">
        <v>422</v>
      </c>
      <c r="AI2303" s="29">
        <v>5807422</v>
      </c>
      <c r="AJ2303" s="29" t="s">
        <v>5326</v>
      </c>
      <c r="AK2303" s="29" t="s">
        <v>5327</v>
      </c>
      <c r="AL2303" s="29">
        <v>7</v>
      </c>
      <c r="AM2303" s="29">
        <v>93</v>
      </c>
      <c r="AN2303" s="29" t="s">
        <v>128</v>
      </c>
      <c r="AO2303" s="29" t="s">
        <v>129</v>
      </c>
      <c r="AP2303" s="29">
        <v>2018</v>
      </c>
      <c r="AQ2303" s="29" t="s">
        <v>130</v>
      </c>
      <c r="AR2303" s="29">
        <v>2024</v>
      </c>
      <c r="AS2303" s="29" t="s">
        <v>115</v>
      </c>
      <c r="AT2303" s="29" t="b">
        <v>0</v>
      </c>
      <c r="AU2303" s="29" t="s">
        <v>115</v>
      </c>
      <c r="AV2303" s="29" t="s">
        <v>115</v>
      </c>
      <c r="AW2303" s="29" t="s">
        <v>115</v>
      </c>
      <c r="AX2303" s="29" t="b">
        <v>0</v>
      </c>
      <c r="AY2303" s="29" t="s">
        <v>115</v>
      </c>
      <c r="AZ2303" s="109" t="s">
        <v>115</v>
      </c>
      <c r="BA2303" s="29" t="s">
        <v>115</v>
      </c>
      <c r="BB2303" s="29" t="s">
        <v>115</v>
      </c>
      <c r="BC2303" s="29" t="s">
        <v>115</v>
      </c>
      <c r="BD2303" s="29" t="s">
        <v>115</v>
      </c>
      <c r="BE2303" s="29" t="s">
        <v>115</v>
      </c>
      <c r="BF2303" s="109" t="s">
        <v>115</v>
      </c>
      <c r="BG2303" s="29" t="s">
        <v>131</v>
      </c>
      <c r="BH2303" s="29" t="s">
        <v>115</v>
      </c>
      <c r="BI2303" s="29" t="s">
        <v>195</v>
      </c>
      <c r="BJ2303" s="29">
        <v>2</v>
      </c>
      <c r="BK2303" s="109">
        <v>45852</v>
      </c>
      <c r="BL2303" s="109">
        <v>44895</v>
      </c>
      <c r="BM2303" s="109">
        <v>45894</v>
      </c>
      <c r="BN2303" s="29" t="s">
        <v>308</v>
      </c>
      <c r="BO2303" s="29" t="s">
        <v>115</v>
      </c>
      <c r="BP2303" s="29" t="b">
        <v>1</v>
      </c>
      <c r="BQ2303" s="115">
        <v>18400</v>
      </c>
      <c r="BR2303" s="29" t="s">
        <v>134</v>
      </c>
      <c r="BS2303" s="115">
        <v>2895.4717000000001</v>
      </c>
      <c r="BT2303" s="115">
        <v>3450.3238000000001</v>
      </c>
      <c r="BU2303" s="115">
        <v>0</v>
      </c>
      <c r="BV2303" s="115">
        <v>0</v>
      </c>
      <c r="BW2303" s="115">
        <v>0</v>
      </c>
      <c r="BX2303" s="115">
        <v>0</v>
      </c>
      <c r="BY2303" s="115">
        <v>3286.3238000000001</v>
      </c>
      <c r="BZ2303" s="115">
        <v>66.73</v>
      </c>
      <c r="CA2303" s="115">
        <v>0</v>
      </c>
      <c r="CB2303" s="115">
        <v>0</v>
      </c>
      <c r="CC2303" s="115">
        <v>0</v>
      </c>
      <c r="CD2303" s="115">
        <v>0</v>
      </c>
      <c r="CE2303" s="115">
        <v>0</v>
      </c>
      <c r="CF2303" s="29" t="s">
        <v>135</v>
      </c>
      <c r="CG2303" s="29" t="s">
        <v>136</v>
      </c>
      <c r="CH2303" s="29" t="s">
        <v>235</v>
      </c>
      <c r="CI2303" s="115">
        <v>0</v>
      </c>
      <c r="CJ2303" s="115">
        <v>0</v>
      </c>
      <c r="CK2303" s="115">
        <v>0</v>
      </c>
      <c r="CL2303" s="115">
        <v>0</v>
      </c>
      <c r="CM2303" s="115">
        <v>0</v>
      </c>
      <c r="CN2303" s="115">
        <v>2489.0136400000001</v>
      </c>
      <c r="CO2303" s="112">
        <v>0</v>
      </c>
      <c r="CP2303" s="29" t="s">
        <v>134</v>
      </c>
      <c r="CQ2303" s="29" t="s">
        <v>115</v>
      </c>
      <c r="CR2303" s="29" t="s">
        <v>134</v>
      </c>
      <c r="CS2303" s="29" t="s">
        <v>115</v>
      </c>
      <c r="CT2303" s="112">
        <v>0</v>
      </c>
      <c r="CU2303" s="112">
        <v>1</v>
      </c>
      <c r="CV2303" s="30" t="s">
        <v>6689</v>
      </c>
    </row>
    <row r="2304" spans="2:100">
      <c r="B2304" s="31">
        <v>2300</v>
      </c>
      <c r="C2304" s="32" t="s">
        <v>6941</v>
      </c>
      <c r="D2304" s="128"/>
      <c r="E2304" s="128"/>
      <c r="F2304" s="32" t="s">
        <v>6936</v>
      </c>
      <c r="G2304" s="32" t="s">
        <v>5325</v>
      </c>
      <c r="H2304" s="32" t="s">
        <v>1841</v>
      </c>
      <c r="I2304" s="32" t="s">
        <v>189</v>
      </c>
      <c r="J2304" s="32" t="s">
        <v>115</v>
      </c>
      <c r="K2304" s="32" t="s">
        <v>115</v>
      </c>
      <c r="L2304" s="32" t="s">
        <v>404</v>
      </c>
      <c r="M2304" s="32" t="s">
        <v>4114</v>
      </c>
      <c r="N2304" s="32" t="s">
        <v>230</v>
      </c>
      <c r="O2304" s="32" t="s">
        <v>115</v>
      </c>
      <c r="P2304" s="110">
        <v>45867</v>
      </c>
      <c r="Q2304" s="32">
        <v>71</v>
      </c>
      <c r="R2304" s="32" t="s">
        <v>220</v>
      </c>
      <c r="S2304" s="32" t="s">
        <v>1808</v>
      </c>
      <c r="T2304" s="32" t="s">
        <v>115</v>
      </c>
      <c r="U2304" s="32" t="s">
        <v>502</v>
      </c>
      <c r="V2304" s="32" t="s">
        <v>1512</v>
      </c>
      <c r="W2304" s="32" t="s">
        <v>123</v>
      </c>
      <c r="X2304" s="32" t="s">
        <v>278</v>
      </c>
      <c r="Y2304" s="128"/>
      <c r="Z2304" s="119" t="s">
        <v>115</v>
      </c>
      <c r="AA2304" s="119" t="s">
        <v>115</v>
      </c>
      <c r="AB2304" s="32" t="s">
        <v>1728</v>
      </c>
      <c r="AC2304" s="32" t="s">
        <v>115</v>
      </c>
      <c r="AD2304" s="32" t="s">
        <v>4931</v>
      </c>
      <c r="AE2304" s="32" t="s">
        <v>115</v>
      </c>
      <c r="AF2304" s="32" t="s">
        <v>115</v>
      </c>
      <c r="AG2304" s="32" t="s">
        <v>115</v>
      </c>
      <c r="AH2304" s="32" t="s">
        <v>115</v>
      </c>
      <c r="AI2304" s="32">
        <v>5760929</v>
      </c>
      <c r="AJ2304" s="32" t="s">
        <v>5326</v>
      </c>
      <c r="AK2304" s="32" t="s">
        <v>5327</v>
      </c>
      <c r="AL2304" s="32">
        <v>7</v>
      </c>
      <c r="AM2304" s="32">
        <v>93</v>
      </c>
      <c r="AN2304" s="32" t="s">
        <v>6942</v>
      </c>
      <c r="AO2304" s="32" t="s">
        <v>129</v>
      </c>
      <c r="AP2304" s="32">
        <v>2018</v>
      </c>
      <c r="AQ2304" s="32" t="s">
        <v>130</v>
      </c>
      <c r="AR2304" s="32">
        <v>2016</v>
      </c>
      <c r="AS2304" s="32" t="s">
        <v>115</v>
      </c>
      <c r="AT2304" s="32" t="b">
        <v>0</v>
      </c>
      <c r="AU2304" s="32" t="s">
        <v>115</v>
      </c>
      <c r="AV2304" s="32" t="s">
        <v>115</v>
      </c>
      <c r="AW2304" s="32" t="s">
        <v>115</v>
      </c>
      <c r="AX2304" s="32" t="b">
        <v>0</v>
      </c>
      <c r="AY2304" s="32" t="s">
        <v>115</v>
      </c>
      <c r="AZ2304" s="110" t="s">
        <v>115</v>
      </c>
      <c r="BA2304" s="32" t="s">
        <v>115</v>
      </c>
      <c r="BB2304" s="32" t="s">
        <v>115</v>
      </c>
      <c r="BC2304" s="32" t="s">
        <v>115</v>
      </c>
      <c r="BD2304" s="32" t="s">
        <v>115</v>
      </c>
      <c r="BE2304" s="32" t="s">
        <v>6943</v>
      </c>
      <c r="BF2304" s="110">
        <v>43782</v>
      </c>
      <c r="BG2304" s="32" t="s">
        <v>306</v>
      </c>
      <c r="BH2304" s="32" t="s">
        <v>2033</v>
      </c>
      <c r="BI2304" s="32" t="s">
        <v>195</v>
      </c>
      <c r="BJ2304" s="32">
        <v>2</v>
      </c>
      <c r="BK2304" s="110">
        <v>43641</v>
      </c>
      <c r="BL2304" s="110">
        <v>44196</v>
      </c>
      <c r="BM2304" s="110">
        <v>43663</v>
      </c>
      <c r="BN2304" s="32" t="s">
        <v>115</v>
      </c>
      <c r="BO2304" s="32" t="s">
        <v>115</v>
      </c>
      <c r="BP2304" s="32" t="b">
        <v>0</v>
      </c>
      <c r="BQ2304" s="116">
        <v>18400</v>
      </c>
      <c r="BR2304" s="32" t="s">
        <v>134</v>
      </c>
      <c r="BS2304" s="116">
        <v>6616.3146999999999</v>
      </c>
      <c r="BT2304" s="116">
        <v>6616.3146999999999</v>
      </c>
      <c r="BU2304" s="116">
        <v>-10.8535</v>
      </c>
      <c r="BV2304" s="116">
        <v>0</v>
      </c>
      <c r="BW2304" s="116">
        <v>0</v>
      </c>
      <c r="BX2304" s="116">
        <v>0</v>
      </c>
      <c r="BY2304" s="116">
        <v>0</v>
      </c>
      <c r="BZ2304" s="116">
        <v>0</v>
      </c>
      <c r="CA2304" s="116">
        <v>0</v>
      </c>
      <c r="CB2304" s="116">
        <v>0</v>
      </c>
      <c r="CC2304" s="116">
        <v>0</v>
      </c>
      <c r="CD2304" s="116">
        <v>0</v>
      </c>
      <c r="CE2304" s="116">
        <v>6616.3146999999999</v>
      </c>
      <c r="CF2304" s="32" t="s">
        <v>135</v>
      </c>
      <c r="CG2304" s="32" t="s">
        <v>136</v>
      </c>
      <c r="CH2304" s="32" t="s">
        <v>152</v>
      </c>
      <c r="CI2304" s="116">
        <v>25.450410000000002</v>
      </c>
      <c r="CJ2304" s="116">
        <v>-9.2684499999999996</v>
      </c>
      <c r="CK2304" s="116">
        <v>0</v>
      </c>
      <c r="CL2304" s="116">
        <v>0</v>
      </c>
      <c r="CM2304" s="116">
        <v>0</v>
      </c>
      <c r="CN2304" s="116">
        <v>0</v>
      </c>
      <c r="CO2304" s="113">
        <v>0</v>
      </c>
      <c r="CP2304" s="32" t="s">
        <v>134</v>
      </c>
      <c r="CQ2304" s="32" t="s">
        <v>115</v>
      </c>
      <c r="CR2304" s="32" t="s">
        <v>134</v>
      </c>
      <c r="CS2304" s="32" t="s">
        <v>115</v>
      </c>
      <c r="CT2304" s="113">
        <v>0.3427</v>
      </c>
      <c r="CU2304" s="113">
        <v>0.6573</v>
      </c>
      <c r="CV2304" s="33" t="s">
        <v>6939</v>
      </c>
    </row>
    <row r="2305" spans="2:100">
      <c r="B2305" s="31">
        <v>2301</v>
      </c>
      <c r="C2305" s="32" t="s">
        <v>6944</v>
      </c>
      <c r="D2305" s="128"/>
      <c r="E2305" s="128"/>
      <c r="F2305" s="32" t="s">
        <v>6936</v>
      </c>
      <c r="G2305" s="32" t="s">
        <v>5325</v>
      </c>
      <c r="H2305" s="32" t="s">
        <v>1556</v>
      </c>
      <c r="I2305" s="32" t="s">
        <v>189</v>
      </c>
      <c r="J2305" s="32" t="s">
        <v>115</v>
      </c>
      <c r="K2305" s="32" t="s">
        <v>115</v>
      </c>
      <c r="L2305" s="32" t="s">
        <v>404</v>
      </c>
      <c r="M2305" s="32" t="s">
        <v>4114</v>
      </c>
      <c r="N2305" s="32" t="s">
        <v>230</v>
      </c>
      <c r="O2305" s="32" t="s">
        <v>115</v>
      </c>
      <c r="P2305" s="110">
        <v>45867</v>
      </c>
      <c r="Q2305" s="32">
        <v>71</v>
      </c>
      <c r="R2305" s="32" t="s">
        <v>220</v>
      </c>
      <c r="S2305" s="32" t="s">
        <v>1808</v>
      </c>
      <c r="T2305" s="32" t="s">
        <v>115</v>
      </c>
      <c r="U2305" s="32" t="s">
        <v>502</v>
      </c>
      <c r="V2305" s="32" t="s">
        <v>1512</v>
      </c>
      <c r="W2305" s="32" t="s">
        <v>123</v>
      </c>
      <c r="X2305" s="32" t="s">
        <v>278</v>
      </c>
      <c r="Y2305" s="128"/>
      <c r="Z2305" s="119">
        <v>7.0999999999999801</v>
      </c>
      <c r="AA2305" s="119" t="s">
        <v>115</v>
      </c>
      <c r="AB2305" s="32" t="s">
        <v>1728</v>
      </c>
      <c r="AC2305" s="32" t="s">
        <v>115</v>
      </c>
      <c r="AD2305" s="32" t="s">
        <v>4931</v>
      </c>
      <c r="AE2305" s="32" t="s">
        <v>1180</v>
      </c>
      <c r="AF2305" s="32" t="s">
        <v>1699</v>
      </c>
      <c r="AG2305" s="32" t="s">
        <v>115</v>
      </c>
      <c r="AH2305" s="32" t="s">
        <v>115</v>
      </c>
      <c r="AI2305" s="32">
        <v>5784199</v>
      </c>
      <c r="AJ2305" s="32" t="s">
        <v>5326</v>
      </c>
      <c r="AK2305" s="32" t="s">
        <v>5327</v>
      </c>
      <c r="AL2305" s="32">
        <v>7</v>
      </c>
      <c r="AM2305" s="32">
        <v>93</v>
      </c>
      <c r="AN2305" s="32" t="s">
        <v>128</v>
      </c>
      <c r="AO2305" s="32" t="s">
        <v>129</v>
      </c>
      <c r="AP2305" s="32">
        <v>2018</v>
      </c>
      <c r="AQ2305" s="32" t="s">
        <v>130</v>
      </c>
      <c r="AR2305" s="32">
        <v>2019</v>
      </c>
      <c r="AS2305" s="32" t="s">
        <v>115</v>
      </c>
      <c r="AT2305" s="32" t="b">
        <v>0</v>
      </c>
      <c r="AU2305" s="32" t="s">
        <v>115</v>
      </c>
      <c r="AV2305" s="32" t="s">
        <v>115</v>
      </c>
      <c r="AW2305" s="32" t="s">
        <v>115</v>
      </c>
      <c r="AX2305" s="32" t="b">
        <v>0</v>
      </c>
      <c r="AY2305" s="32" t="s">
        <v>115</v>
      </c>
      <c r="AZ2305" s="110" t="s">
        <v>115</v>
      </c>
      <c r="BA2305" s="32" t="s">
        <v>115</v>
      </c>
      <c r="BB2305" s="32" t="s">
        <v>115</v>
      </c>
      <c r="BC2305" s="32" t="s">
        <v>115</v>
      </c>
      <c r="BD2305" s="32" t="s">
        <v>115</v>
      </c>
      <c r="BE2305" s="32" t="s">
        <v>6943</v>
      </c>
      <c r="BF2305" s="110">
        <v>43782</v>
      </c>
      <c r="BG2305" s="32" t="s">
        <v>306</v>
      </c>
      <c r="BH2305" s="32" t="s">
        <v>2033</v>
      </c>
      <c r="BI2305" s="32" t="s">
        <v>195</v>
      </c>
      <c r="BJ2305" s="32">
        <v>2</v>
      </c>
      <c r="BK2305" s="110">
        <v>44013</v>
      </c>
      <c r="BL2305" s="110">
        <v>44196</v>
      </c>
      <c r="BM2305" s="110">
        <v>44097</v>
      </c>
      <c r="BN2305" s="32" t="s">
        <v>115</v>
      </c>
      <c r="BO2305" s="32" t="s">
        <v>115</v>
      </c>
      <c r="BP2305" s="32" t="b">
        <v>0</v>
      </c>
      <c r="BQ2305" s="116">
        <v>18400</v>
      </c>
      <c r="BR2305" s="32" t="s">
        <v>134</v>
      </c>
      <c r="BS2305" s="116">
        <v>7663.9766</v>
      </c>
      <c r="BT2305" s="116">
        <v>7663.9766</v>
      </c>
      <c r="BU2305" s="116">
        <v>51.438499999999998</v>
      </c>
      <c r="BV2305" s="116">
        <v>-56.317999999999998</v>
      </c>
      <c r="BW2305" s="116">
        <v>0</v>
      </c>
      <c r="BX2305" s="116">
        <v>0</v>
      </c>
      <c r="BY2305" s="116">
        <v>0</v>
      </c>
      <c r="BZ2305" s="116">
        <v>0</v>
      </c>
      <c r="CA2305" s="116">
        <v>0</v>
      </c>
      <c r="CB2305" s="116">
        <v>0</v>
      </c>
      <c r="CC2305" s="116">
        <v>0</v>
      </c>
      <c r="CD2305" s="116">
        <v>0</v>
      </c>
      <c r="CE2305" s="116">
        <v>7663.9766</v>
      </c>
      <c r="CF2305" s="32" t="s">
        <v>135</v>
      </c>
      <c r="CG2305" s="32" t="s">
        <v>136</v>
      </c>
      <c r="CH2305" s="32" t="s">
        <v>456</v>
      </c>
      <c r="CI2305" s="116">
        <v>6407.1072599999998</v>
      </c>
      <c r="CJ2305" s="116">
        <v>42.873570000000001</v>
      </c>
      <c r="CK2305" s="116">
        <v>-46.940629999999999</v>
      </c>
      <c r="CL2305" s="116">
        <v>0</v>
      </c>
      <c r="CM2305" s="116">
        <v>0</v>
      </c>
      <c r="CN2305" s="116">
        <v>0</v>
      </c>
      <c r="CO2305" s="113">
        <v>0</v>
      </c>
      <c r="CP2305" s="32" t="s">
        <v>134</v>
      </c>
      <c r="CQ2305" s="32" t="s">
        <v>115</v>
      </c>
      <c r="CR2305" s="32" t="s">
        <v>134</v>
      </c>
      <c r="CS2305" s="32" t="s">
        <v>115</v>
      </c>
      <c r="CT2305" s="113">
        <v>0</v>
      </c>
      <c r="CU2305" s="113">
        <v>1</v>
      </c>
      <c r="CV2305" s="33" t="s">
        <v>6939</v>
      </c>
    </row>
    <row r="2306" spans="2:100">
      <c r="B2306" s="31">
        <v>2302</v>
      </c>
      <c r="C2306" s="32" t="s">
        <v>6945</v>
      </c>
      <c r="D2306" s="128"/>
      <c r="E2306" s="128"/>
      <c r="F2306" s="32" t="s">
        <v>6936</v>
      </c>
      <c r="G2306" s="32" t="s">
        <v>5325</v>
      </c>
      <c r="H2306" s="32" t="s">
        <v>1556</v>
      </c>
      <c r="I2306" s="32" t="s">
        <v>189</v>
      </c>
      <c r="J2306" s="32" t="s">
        <v>115</v>
      </c>
      <c r="K2306" s="32" t="s">
        <v>115</v>
      </c>
      <c r="L2306" s="32" t="s">
        <v>404</v>
      </c>
      <c r="M2306" s="32" t="s">
        <v>4114</v>
      </c>
      <c r="N2306" s="32" t="s">
        <v>230</v>
      </c>
      <c r="O2306" s="32" t="s">
        <v>115</v>
      </c>
      <c r="P2306" s="110">
        <v>45867</v>
      </c>
      <c r="Q2306" s="32">
        <v>74</v>
      </c>
      <c r="R2306" s="32" t="s">
        <v>220</v>
      </c>
      <c r="S2306" s="32" t="s">
        <v>1808</v>
      </c>
      <c r="T2306" s="32" t="s">
        <v>115</v>
      </c>
      <c r="U2306" s="32" t="s">
        <v>502</v>
      </c>
      <c r="V2306" s="32" t="s">
        <v>1512</v>
      </c>
      <c r="W2306" s="32" t="s">
        <v>123</v>
      </c>
      <c r="X2306" s="32" t="s">
        <v>278</v>
      </c>
      <c r="Y2306" s="128"/>
      <c r="Z2306" s="119">
        <v>6.2</v>
      </c>
      <c r="AA2306" s="119" t="s">
        <v>115</v>
      </c>
      <c r="AB2306" s="32" t="s">
        <v>1728</v>
      </c>
      <c r="AC2306" s="32" t="s">
        <v>115</v>
      </c>
      <c r="AD2306" s="32" t="s">
        <v>4931</v>
      </c>
      <c r="AE2306" s="32" t="s">
        <v>115</v>
      </c>
      <c r="AF2306" s="32" t="s">
        <v>115</v>
      </c>
      <c r="AG2306" s="32" t="s">
        <v>115</v>
      </c>
      <c r="AH2306" s="32" t="s">
        <v>115</v>
      </c>
      <c r="AI2306" s="32">
        <v>5790355</v>
      </c>
      <c r="AJ2306" s="32" t="s">
        <v>5326</v>
      </c>
      <c r="AK2306" s="32" t="s">
        <v>5327</v>
      </c>
      <c r="AL2306" s="32">
        <v>7</v>
      </c>
      <c r="AM2306" s="32">
        <v>93</v>
      </c>
      <c r="AN2306" s="32" t="s">
        <v>128</v>
      </c>
      <c r="AO2306" s="32" t="s">
        <v>129</v>
      </c>
      <c r="AP2306" s="32">
        <v>2018</v>
      </c>
      <c r="AQ2306" s="32" t="s">
        <v>130</v>
      </c>
      <c r="AR2306" s="32">
        <v>2020</v>
      </c>
      <c r="AS2306" s="32" t="s">
        <v>115</v>
      </c>
      <c r="AT2306" s="32" t="b">
        <v>0</v>
      </c>
      <c r="AU2306" s="32" t="s">
        <v>115</v>
      </c>
      <c r="AV2306" s="32" t="s">
        <v>115</v>
      </c>
      <c r="AW2306" s="32" t="s">
        <v>115</v>
      </c>
      <c r="AX2306" s="32" t="b">
        <v>0</v>
      </c>
      <c r="AY2306" s="32" t="s">
        <v>115</v>
      </c>
      <c r="AZ2306" s="110" t="s">
        <v>115</v>
      </c>
      <c r="BA2306" s="32" t="s">
        <v>115</v>
      </c>
      <c r="BB2306" s="32" t="s">
        <v>115</v>
      </c>
      <c r="BC2306" s="32" t="s">
        <v>115</v>
      </c>
      <c r="BD2306" s="32" t="s">
        <v>115</v>
      </c>
      <c r="BE2306" s="32" t="s">
        <v>5328</v>
      </c>
      <c r="BF2306" s="110">
        <v>44328</v>
      </c>
      <c r="BG2306" s="32" t="s">
        <v>306</v>
      </c>
      <c r="BH2306" s="32" t="s">
        <v>1871</v>
      </c>
      <c r="BI2306" s="32" t="s">
        <v>195</v>
      </c>
      <c r="BJ2306" s="32">
        <v>2</v>
      </c>
      <c r="BK2306" s="110">
        <v>44417</v>
      </c>
      <c r="BL2306" s="110">
        <v>44530</v>
      </c>
      <c r="BM2306" s="110">
        <v>44568</v>
      </c>
      <c r="BN2306" s="32" t="s">
        <v>115</v>
      </c>
      <c r="BO2306" s="32" t="s">
        <v>115</v>
      </c>
      <c r="BP2306" s="32" t="b">
        <v>0</v>
      </c>
      <c r="BQ2306" s="116">
        <v>18400</v>
      </c>
      <c r="BR2306" s="32" t="s">
        <v>134</v>
      </c>
      <c r="BS2306" s="116">
        <v>6873.5313999999998</v>
      </c>
      <c r="BT2306" s="116">
        <v>6873.5313999999998</v>
      </c>
      <c r="BU2306" s="116">
        <v>6784.2537000000002</v>
      </c>
      <c r="BV2306" s="116">
        <v>-158.53</v>
      </c>
      <c r="BW2306" s="116">
        <v>0</v>
      </c>
      <c r="BX2306" s="116">
        <v>0</v>
      </c>
      <c r="BY2306" s="116">
        <v>0</v>
      </c>
      <c r="BZ2306" s="116">
        <v>0</v>
      </c>
      <c r="CA2306" s="116">
        <v>0</v>
      </c>
      <c r="CB2306" s="116">
        <v>0</v>
      </c>
      <c r="CC2306" s="116">
        <v>0</v>
      </c>
      <c r="CD2306" s="116">
        <v>0</v>
      </c>
      <c r="CE2306" s="116">
        <v>6873.5313999999998</v>
      </c>
      <c r="CF2306" s="32" t="s">
        <v>135</v>
      </c>
      <c r="CG2306" s="32" t="s">
        <v>136</v>
      </c>
      <c r="CH2306" s="32" t="s">
        <v>181</v>
      </c>
      <c r="CI2306" s="116">
        <v>0</v>
      </c>
      <c r="CJ2306" s="116">
        <v>0</v>
      </c>
      <c r="CK2306" s="116">
        <v>6070.3632900000002</v>
      </c>
      <c r="CL2306" s="116">
        <v>0</v>
      </c>
      <c r="CM2306" s="116">
        <v>0</v>
      </c>
      <c r="CN2306" s="116">
        <v>0</v>
      </c>
      <c r="CO2306" s="113">
        <v>0</v>
      </c>
      <c r="CP2306" s="32" t="s">
        <v>134</v>
      </c>
      <c r="CQ2306" s="32" t="s">
        <v>115</v>
      </c>
      <c r="CR2306" s="32" t="s">
        <v>134</v>
      </c>
      <c r="CS2306" s="32" t="s">
        <v>115</v>
      </c>
      <c r="CT2306" s="113">
        <v>0.3427</v>
      </c>
      <c r="CU2306" s="113">
        <v>0.6573</v>
      </c>
      <c r="CV2306" s="33" t="s">
        <v>6939</v>
      </c>
    </row>
    <row r="2307" spans="2:100">
      <c r="B2307" s="31">
        <v>2303</v>
      </c>
      <c r="C2307" s="32" t="s">
        <v>6946</v>
      </c>
      <c r="D2307" s="128"/>
      <c r="E2307" s="128"/>
      <c r="F2307" s="32" t="s">
        <v>6936</v>
      </c>
      <c r="G2307" s="32" t="s">
        <v>5325</v>
      </c>
      <c r="H2307" s="32" t="s">
        <v>117</v>
      </c>
      <c r="I2307" s="32" t="s">
        <v>118</v>
      </c>
      <c r="J2307" s="32" t="s">
        <v>115</v>
      </c>
      <c r="K2307" s="32" t="s">
        <v>115</v>
      </c>
      <c r="L2307" s="32" t="s">
        <v>404</v>
      </c>
      <c r="M2307" s="32" t="s">
        <v>4114</v>
      </c>
      <c r="N2307" s="32" t="s">
        <v>230</v>
      </c>
      <c r="O2307" s="32" t="s">
        <v>115</v>
      </c>
      <c r="P2307" s="110">
        <v>45867</v>
      </c>
      <c r="Q2307" s="32" t="s">
        <v>115</v>
      </c>
      <c r="R2307" s="32" t="s">
        <v>220</v>
      </c>
      <c r="S2307" s="32" t="s">
        <v>1808</v>
      </c>
      <c r="T2307" s="32" t="s">
        <v>115</v>
      </c>
      <c r="U2307" s="32" t="s">
        <v>502</v>
      </c>
      <c r="V2307" s="32" t="s">
        <v>1512</v>
      </c>
      <c r="W2307" s="32" t="s">
        <v>123</v>
      </c>
      <c r="X2307" s="32" t="s">
        <v>278</v>
      </c>
      <c r="Y2307" s="128"/>
      <c r="Z2307" s="119" t="s">
        <v>115</v>
      </c>
      <c r="AA2307" s="119" t="s">
        <v>115</v>
      </c>
      <c r="AB2307" s="32" t="s">
        <v>115</v>
      </c>
      <c r="AC2307" s="32" t="s">
        <v>115</v>
      </c>
      <c r="AD2307" s="32" t="s">
        <v>115</v>
      </c>
      <c r="AE2307" s="32" t="s">
        <v>115</v>
      </c>
      <c r="AF2307" s="32" t="s">
        <v>115</v>
      </c>
      <c r="AG2307" s="32" t="s">
        <v>6937</v>
      </c>
      <c r="AH2307" s="32" t="s">
        <v>422</v>
      </c>
      <c r="AI2307" s="32">
        <v>5545327</v>
      </c>
      <c r="AJ2307" s="32" t="s">
        <v>5326</v>
      </c>
      <c r="AK2307" s="32" t="s">
        <v>5327</v>
      </c>
      <c r="AL2307" s="32">
        <v>7</v>
      </c>
      <c r="AM2307" s="32">
        <v>93</v>
      </c>
      <c r="AN2307" s="32" t="s">
        <v>128</v>
      </c>
      <c r="AO2307" s="32" t="s">
        <v>129</v>
      </c>
      <c r="AP2307" s="32">
        <v>2018</v>
      </c>
      <c r="AQ2307" s="32" t="s">
        <v>130</v>
      </c>
      <c r="AR2307" s="32">
        <v>2023</v>
      </c>
      <c r="AS2307" s="32" t="s">
        <v>115</v>
      </c>
      <c r="AT2307" s="32" t="b">
        <v>0</v>
      </c>
      <c r="AU2307" s="32" t="s">
        <v>115</v>
      </c>
      <c r="AV2307" s="32" t="s">
        <v>115</v>
      </c>
      <c r="AW2307" s="32" t="s">
        <v>115</v>
      </c>
      <c r="AX2307" s="32" t="b">
        <v>0</v>
      </c>
      <c r="AY2307" s="32" t="s">
        <v>115</v>
      </c>
      <c r="AZ2307" s="110" t="s">
        <v>115</v>
      </c>
      <c r="BA2307" s="32" t="s">
        <v>115</v>
      </c>
      <c r="BB2307" s="32" t="s">
        <v>115</v>
      </c>
      <c r="BC2307" s="32" t="s">
        <v>115</v>
      </c>
      <c r="BD2307" s="32" t="s">
        <v>115</v>
      </c>
      <c r="BE2307" s="32" t="s">
        <v>115</v>
      </c>
      <c r="BF2307" s="110" t="s">
        <v>115</v>
      </c>
      <c r="BG2307" s="32" t="s">
        <v>131</v>
      </c>
      <c r="BH2307" s="32" t="s">
        <v>115</v>
      </c>
      <c r="BI2307" s="32" t="s">
        <v>132</v>
      </c>
      <c r="BJ2307" s="32" t="s">
        <v>115</v>
      </c>
      <c r="BK2307" s="110" t="s">
        <v>115</v>
      </c>
      <c r="BL2307" s="110">
        <v>44895</v>
      </c>
      <c r="BM2307" s="110" t="s">
        <v>133</v>
      </c>
      <c r="BN2307" s="32" t="s">
        <v>115</v>
      </c>
      <c r="BO2307" s="32" t="s">
        <v>115</v>
      </c>
      <c r="BP2307" s="32" t="b">
        <v>1</v>
      </c>
      <c r="BQ2307" s="116">
        <v>18400</v>
      </c>
      <c r="BR2307" s="32" t="s">
        <v>134</v>
      </c>
      <c r="BS2307" s="116">
        <v>1062.9595999999999</v>
      </c>
      <c r="BT2307" s="116">
        <v>1062.9595999999999</v>
      </c>
      <c r="BU2307" s="116">
        <v>10.5</v>
      </c>
      <c r="BV2307" s="116">
        <v>212.3126</v>
      </c>
      <c r="BW2307" s="116">
        <v>607.98130000000003</v>
      </c>
      <c r="BX2307" s="116">
        <v>157.38409999999999</v>
      </c>
      <c r="BY2307" s="116">
        <v>74.781599999999997</v>
      </c>
      <c r="BZ2307" s="116">
        <v>0</v>
      </c>
      <c r="CA2307" s="116">
        <v>0</v>
      </c>
      <c r="CB2307" s="116">
        <v>0</v>
      </c>
      <c r="CC2307" s="116">
        <v>0</v>
      </c>
      <c r="CD2307" s="116">
        <v>0</v>
      </c>
      <c r="CE2307" s="116">
        <v>988.17799999999988</v>
      </c>
      <c r="CF2307" s="32" t="s">
        <v>135</v>
      </c>
      <c r="CG2307" s="32" t="s">
        <v>136</v>
      </c>
      <c r="CH2307" s="32" t="s">
        <v>185</v>
      </c>
      <c r="CI2307" s="116">
        <v>0</v>
      </c>
      <c r="CJ2307" s="116">
        <v>0</v>
      </c>
      <c r="CK2307" s="116">
        <v>222.81260999999998</v>
      </c>
      <c r="CL2307" s="116">
        <v>607.98126000000002</v>
      </c>
      <c r="CM2307" s="116">
        <v>157.38407000000001</v>
      </c>
      <c r="CN2307" s="116">
        <v>73.481639999999999</v>
      </c>
      <c r="CO2307" s="113">
        <v>0</v>
      </c>
      <c r="CP2307" s="32" t="s">
        <v>134</v>
      </c>
      <c r="CQ2307" s="32" t="s">
        <v>115</v>
      </c>
      <c r="CR2307" s="32" t="s">
        <v>134</v>
      </c>
      <c r="CS2307" s="32" t="s">
        <v>115</v>
      </c>
      <c r="CT2307" s="113">
        <v>0</v>
      </c>
      <c r="CU2307" s="113">
        <v>1</v>
      </c>
      <c r="CV2307" s="33" t="s">
        <v>6947</v>
      </c>
    </row>
    <row r="2308" spans="2:100">
      <c r="B2308" s="31">
        <v>2304</v>
      </c>
      <c r="C2308" s="32" t="s">
        <v>6948</v>
      </c>
      <c r="D2308" s="128"/>
      <c r="E2308" s="128"/>
      <c r="F2308" s="32" t="s">
        <v>6949</v>
      </c>
      <c r="G2308" s="32" t="s">
        <v>6950</v>
      </c>
      <c r="H2308" s="32" t="s">
        <v>117</v>
      </c>
      <c r="I2308" s="32" t="s">
        <v>118</v>
      </c>
      <c r="J2308" s="32" t="s">
        <v>115</v>
      </c>
      <c r="K2308" s="32" t="s">
        <v>115</v>
      </c>
      <c r="L2308" s="32" t="s">
        <v>404</v>
      </c>
      <c r="M2308" s="32" t="s">
        <v>4114</v>
      </c>
      <c r="N2308" s="32" t="s">
        <v>230</v>
      </c>
      <c r="O2308" s="32" t="s">
        <v>115</v>
      </c>
      <c r="P2308" s="110">
        <v>45250</v>
      </c>
      <c r="Q2308" s="32" t="s">
        <v>115</v>
      </c>
      <c r="R2308" s="32" t="s">
        <v>220</v>
      </c>
      <c r="S2308" s="32" t="s">
        <v>121</v>
      </c>
      <c r="T2308" s="32" t="s">
        <v>115</v>
      </c>
      <c r="U2308" s="32" t="s">
        <v>214</v>
      </c>
      <c r="V2308" s="32" t="s">
        <v>122</v>
      </c>
      <c r="W2308" s="32" t="s">
        <v>123</v>
      </c>
      <c r="X2308" s="32" t="s">
        <v>2450</v>
      </c>
      <c r="Y2308" s="128"/>
      <c r="Z2308" s="119" t="s">
        <v>115</v>
      </c>
      <c r="AA2308" s="119" t="s">
        <v>115</v>
      </c>
      <c r="AB2308" s="32" t="s">
        <v>1728</v>
      </c>
      <c r="AC2308" s="32" t="s">
        <v>115</v>
      </c>
      <c r="AD2308" s="32" t="s">
        <v>115</v>
      </c>
      <c r="AE2308" s="32" t="s">
        <v>115</v>
      </c>
      <c r="AF2308" s="32" t="s">
        <v>115</v>
      </c>
      <c r="AG2308" s="32" t="s">
        <v>115</v>
      </c>
      <c r="AH2308" s="32" t="s">
        <v>115</v>
      </c>
      <c r="AI2308" s="32">
        <v>5546469</v>
      </c>
      <c r="AJ2308" s="32" t="s">
        <v>6951</v>
      </c>
      <c r="AK2308" s="32" t="s">
        <v>6952</v>
      </c>
      <c r="AL2308" s="32">
        <v>2</v>
      </c>
      <c r="AM2308" s="32">
        <v>93</v>
      </c>
      <c r="AN2308" s="32" t="s">
        <v>128</v>
      </c>
      <c r="AO2308" s="32" t="s">
        <v>129</v>
      </c>
      <c r="AP2308" s="32">
        <v>2017</v>
      </c>
      <c r="AQ2308" s="32" t="s">
        <v>130</v>
      </c>
      <c r="AR2308" s="32">
        <v>2021</v>
      </c>
      <c r="AS2308" s="32" t="s">
        <v>115</v>
      </c>
      <c r="AT2308" s="32" t="b">
        <v>0</v>
      </c>
      <c r="AU2308" s="32" t="s">
        <v>115</v>
      </c>
      <c r="AV2308" s="32" t="s">
        <v>115</v>
      </c>
      <c r="AW2308" s="32" t="s">
        <v>115</v>
      </c>
      <c r="AX2308" s="32" t="b">
        <v>0</v>
      </c>
      <c r="AY2308" s="32" t="s">
        <v>115</v>
      </c>
      <c r="AZ2308" s="110" t="s">
        <v>115</v>
      </c>
      <c r="BA2308" s="32" t="s">
        <v>115</v>
      </c>
      <c r="BB2308" s="32" t="s">
        <v>115</v>
      </c>
      <c r="BC2308" s="32" t="s">
        <v>115</v>
      </c>
      <c r="BD2308" s="32" t="s">
        <v>115</v>
      </c>
      <c r="BE2308" s="32" t="s">
        <v>115</v>
      </c>
      <c r="BF2308" s="110" t="s">
        <v>115</v>
      </c>
      <c r="BG2308" s="32" t="s">
        <v>131</v>
      </c>
      <c r="BH2308" s="32" t="s">
        <v>115</v>
      </c>
      <c r="BI2308" s="32" t="s">
        <v>195</v>
      </c>
      <c r="BJ2308" s="32">
        <v>2</v>
      </c>
      <c r="BK2308" s="110" t="s">
        <v>115</v>
      </c>
      <c r="BL2308" s="110">
        <v>42886</v>
      </c>
      <c r="BM2308" s="110" t="s">
        <v>133</v>
      </c>
      <c r="BN2308" s="32" t="s">
        <v>115</v>
      </c>
      <c r="BO2308" s="32" t="s">
        <v>115</v>
      </c>
      <c r="BP2308" s="32" t="b">
        <v>0</v>
      </c>
      <c r="BQ2308" s="116">
        <v>2556</v>
      </c>
      <c r="BR2308" s="32" t="s">
        <v>134</v>
      </c>
      <c r="BS2308" s="116">
        <v>92.636600000000001</v>
      </c>
      <c r="BT2308" s="116">
        <v>92.636600000000001</v>
      </c>
      <c r="BU2308" s="116">
        <v>92.636600000000001</v>
      </c>
      <c r="BV2308" s="116">
        <v>0</v>
      </c>
      <c r="BW2308" s="116">
        <v>0</v>
      </c>
      <c r="BX2308" s="116">
        <v>0</v>
      </c>
      <c r="BY2308" s="116">
        <v>0</v>
      </c>
      <c r="BZ2308" s="116">
        <v>0</v>
      </c>
      <c r="CA2308" s="116">
        <v>0</v>
      </c>
      <c r="CB2308" s="116">
        <v>0</v>
      </c>
      <c r="CC2308" s="116">
        <v>0</v>
      </c>
      <c r="CD2308" s="116">
        <v>0</v>
      </c>
      <c r="CE2308" s="116">
        <v>92.636600000000001</v>
      </c>
      <c r="CF2308" s="32" t="s">
        <v>135</v>
      </c>
      <c r="CG2308" s="32" t="s">
        <v>136</v>
      </c>
      <c r="CH2308" s="32" t="s">
        <v>226</v>
      </c>
      <c r="CI2308" s="116">
        <v>0</v>
      </c>
      <c r="CJ2308" s="116">
        <v>92.636600000000001</v>
      </c>
      <c r="CK2308" s="116">
        <v>0</v>
      </c>
      <c r="CL2308" s="116">
        <v>0</v>
      </c>
      <c r="CM2308" s="116">
        <v>0</v>
      </c>
      <c r="CN2308" s="116">
        <v>0</v>
      </c>
      <c r="CO2308" s="113">
        <v>0</v>
      </c>
      <c r="CP2308" s="32" t="s">
        <v>134</v>
      </c>
      <c r="CQ2308" s="32" t="s">
        <v>115</v>
      </c>
      <c r="CR2308" s="32" t="s">
        <v>134</v>
      </c>
      <c r="CS2308" s="32" t="s">
        <v>115</v>
      </c>
      <c r="CT2308" s="113">
        <v>0</v>
      </c>
      <c r="CU2308" s="113">
        <v>1</v>
      </c>
      <c r="CV2308" s="33" t="s">
        <v>6689</v>
      </c>
    </row>
    <row r="2309" spans="2:100">
      <c r="B2309" s="31">
        <v>2305</v>
      </c>
      <c r="C2309" s="32" t="s">
        <v>6953</v>
      </c>
      <c r="D2309" s="128"/>
      <c r="E2309" s="128"/>
      <c r="F2309" s="32" t="s">
        <v>6949</v>
      </c>
      <c r="G2309" s="32" t="s">
        <v>6950</v>
      </c>
      <c r="H2309" s="32" t="s">
        <v>1556</v>
      </c>
      <c r="I2309" s="32" t="s">
        <v>189</v>
      </c>
      <c r="J2309" s="32" t="s">
        <v>115</v>
      </c>
      <c r="K2309" s="32" t="s">
        <v>115</v>
      </c>
      <c r="L2309" s="32" t="s">
        <v>404</v>
      </c>
      <c r="M2309" s="32" t="s">
        <v>4114</v>
      </c>
      <c r="N2309" s="32" t="s">
        <v>230</v>
      </c>
      <c r="O2309" s="32" t="s">
        <v>115</v>
      </c>
      <c r="P2309" s="110">
        <v>45250</v>
      </c>
      <c r="Q2309" s="32">
        <v>25</v>
      </c>
      <c r="R2309" s="32" t="s">
        <v>220</v>
      </c>
      <c r="S2309" s="32" t="s">
        <v>121</v>
      </c>
      <c r="T2309" s="32" t="s">
        <v>115</v>
      </c>
      <c r="U2309" s="32" t="s">
        <v>214</v>
      </c>
      <c r="V2309" s="32" t="s">
        <v>122</v>
      </c>
      <c r="W2309" s="32" t="s">
        <v>123</v>
      </c>
      <c r="X2309" s="32" t="s">
        <v>2450</v>
      </c>
      <c r="Y2309" s="128"/>
      <c r="Z2309" s="119">
        <v>5</v>
      </c>
      <c r="AA2309" s="119" t="s">
        <v>115</v>
      </c>
      <c r="AB2309" s="32" t="s">
        <v>1728</v>
      </c>
      <c r="AC2309" s="32" t="s">
        <v>115</v>
      </c>
      <c r="AD2309" s="32" t="s">
        <v>4931</v>
      </c>
      <c r="AE2309" s="32" t="s">
        <v>115</v>
      </c>
      <c r="AF2309" s="32" t="s">
        <v>115</v>
      </c>
      <c r="AG2309" s="32" t="s">
        <v>115</v>
      </c>
      <c r="AH2309" s="32" t="s">
        <v>115</v>
      </c>
      <c r="AI2309" s="32">
        <v>5760926</v>
      </c>
      <c r="AJ2309" s="32" t="s">
        <v>6951</v>
      </c>
      <c r="AK2309" s="32" t="s">
        <v>6952</v>
      </c>
      <c r="AL2309" s="32">
        <v>2</v>
      </c>
      <c r="AM2309" s="32">
        <v>93</v>
      </c>
      <c r="AN2309" s="32" t="s">
        <v>6954</v>
      </c>
      <c r="AO2309" s="32" t="s">
        <v>129</v>
      </c>
      <c r="AP2309" s="32">
        <v>2017</v>
      </c>
      <c r="AQ2309" s="32" t="s">
        <v>130</v>
      </c>
      <c r="AR2309" s="32">
        <v>2016</v>
      </c>
      <c r="AS2309" s="32" t="s">
        <v>115</v>
      </c>
      <c r="AT2309" s="32" t="b">
        <v>0</v>
      </c>
      <c r="AU2309" s="32" t="s">
        <v>115</v>
      </c>
      <c r="AV2309" s="32" t="s">
        <v>115</v>
      </c>
      <c r="AW2309" s="32" t="s">
        <v>115</v>
      </c>
      <c r="AX2309" s="32" t="b">
        <v>0</v>
      </c>
      <c r="AY2309" s="32" t="s">
        <v>115</v>
      </c>
      <c r="AZ2309" s="110" t="s">
        <v>115</v>
      </c>
      <c r="BA2309" s="32" t="s">
        <v>115</v>
      </c>
      <c r="BB2309" s="32" t="s">
        <v>115</v>
      </c>
      <c r="BC2309" s="32" t="s">
        <v>115</v>
      </c>
      <c r="BD2309" s="32" t="s">
        <v>115</v>
      </c>
      <c r="BE2309" s="32" t="s">
        <v>115</v>
      </c>
      <c r="BF2309" s="110" t="s">
        <v>115</v>
      </c>
      <c r="BG2309" s="32" t="s">
        <v>131</v>
      </c>
      <c r="BH2309" s="32" t="s">
        <v>115</v>
      </c>
      <c r="BI2309" s="32" t="s">
        <v>195</v>
      </c>
      <c r="BJ2309" s="32">
        <v>2</v>
      </c>
      <c r="BK2309" s="110">
        <v>42138</v>
      </c>
      <c r="BL2309" s="110">
        <v>42886</v>
      </c>
      <c r="BM2309" s="110">
        <v>42428</v>
      </c>
      <c r="BN2309" s="32" t="s">
        <v>115</v>
      </c>
      <c r="BO2309" s="32" t="s">
        <v>115</v>
      </c>
      <c r="BP2309" s="32" t="b">
        <v>0</v>
      </c>
      <c r="BQ2309" s="116">
        <v>2556</v>
      </c>
      <c r="BR2309" s="32" t="s">
        <v>134</v>
      </c>
      <c r="BS2309" s="116">
        <v>3176.4837000000002</v>
      </c>
      <c r="BT2309" s="116">
        <v>3176.4837000000002</v>
      </c>
      <c r="BU2309" s="116">
        <v>-99.143600000000006</v>
      </c>
      <c r="BV2309" s="116">
        <v>0</v>
      </c>
      <c r="BW2309" s="116">
        <v>0</v>
      </c>
      <c r="BX2309" s="116">
        <v>0</v>
      </c>
      <c r="BY2309" s="116">
        <v>0</v>
      </c>
      <c r="BZ2309" s="116">
        <v>0</v>
      </c>
      <c r="CA2309" s="116">
        <v>0</v>
      </c>
      <c r="CB2309" s="116">
        <v>0</v>
      </c>
      <c r="CC2309" s="116">
        <v>0</v>
      </c>
      <c r="CD2309" s="116">
        <v>0</v>
      </c>
      <c r="CE2309" s="116">
        <v>3176.4837000000002</v>
      </c>
      <c r="CF2309" s="32" t="s">
        <v>135</v>
      </c>
      <c r="CG2309" s="32" t="s">
        <v>136</v>
      </c>
      <c r="CH2309" s="32" t="s">
        <v>152</v>
      </c>
      <c r="CI2309" s="116">
        <v>631.42022999999995</v>
      </c>
      <c r="CJ2309" s="116">
        <v>-91.601799999999983</v>
      </c>
      <c r="CK2309" s="116">
        <v>0</v>
      </c>
      <c r="CL2309" s="116">
        <v>0</v>
      </c>
      <c r="CM2309" s="116">
        <v>0</v>
      </c>
      <c r="CN2309" s="116">
        <v>0</v>
      </c>
      <c r="CO2309" s="113">
        <v>0</v>
      </c>
      <c r="CP2309" s="32" t="s">
        <v>134</v>
      </c>
      <c r="CQ2309" s="32" t="s">
        <v>115</v>
      </c>
      <c r="CR2309" s="32" t="s">
        <v>134</v>
      </c>
      <c r="CS2309" s="32" t="s">
        <v>115</v>
      </c>
      <c r="CT2309" s="113">
        <v>0.3427</v>
      </c>
      <c r="CU2309" s="113">
        <v>0.6573</v>
      </c>
      <c r="CV2309" s="33" t="s">
        <v>6689</v>
      </c>
    </row>
    <row r="2310" spans="2:100">
      <c r="B2310" s="31">
        <v>2306</v>
      </c>
      <c r="C2310" s="32" t="s">
        <v>6955</v>
      </c>
      <c r="D2310" s="128"/>
      <c r="E2310" s="128"/>
      <c r="F2310" s="32" t="s">
        <v>6956</v>
      </c>
      <c r="G2310" s="32" t="s">
        <v>6957</v>
      </c>
      <c r="H2310" s="32" t="s">
        <v>1556</v>
      </c>
      <c r="I2310" s="32" t="s">
        <v>189</v>
      </c>
      <c r="J2310" s="32" t="s">
        <v>115</v>
      </c>
      <c r="K2310" s="32" t="s">
        <v>115</v>
      </c>
      <c r="L2310" s="32" t="s">
        <v>404</v>
      </c>
      <c r="M2310" s="32" t="s">
        <v>4114</v>
      </c>
      <c r="N2310" s="32" t="s">
        <v>230</v>
      </c>
      <c r="O2310" s="32" t="s">
        <v>115</v>
      </c>
      <c r="P2310" s="110">
        <v>45453</v>
      </c>
      <c r="Q2310" s="32">
        <v>71</v>
      </c>
      <c r="R2310" s="32" t="s">
        <v>220</v>
      </c>
      <c r="S2310" s="32" t="s">
        <v>221</v>
      </c>
      <c r="T2310" s="32" t="s">
        <v>221</v>
      </c>
      <c r="U2310" s="32" t="s">
        <v>1574</v>
      </c>
      <c r="V2310" s="32" t="s">
        <v>1512</v>
      </c>
      <c r="W2310" s="32" t="s">
        <v>123</v>
      </c>
      <c r="X2310" s="32" t="s">
        <v>887</v>
      </c>
      <c r="Y2310" s="128"/>
      <c r="Z2310" s="119">
        <v>13</v>
      </c>
      <c r="AA2310" s="119" t="s">
        <v>115</v>
      </c>
      <c r="AB2310" s="32" t="s">
        <v>1728</v>
      </c>
      <c r="AC2310" s="32" t="s">
        <v>115</v>
      </c>
      <c r="AD2310" s="32" t="s">
        <v>4931</v>
      </c>
      <c r="AE2310" s="32" t="s">
        <v>1180</v>
      </c>
      <c r="AF2310" s="32" t="s">
        <v>1860</v>
      </c>
      <c r="AG2310" s="32" t="s">
        <v>115</v>
      </c>
      <c r="AH2310" s="32" t="s">
        <v>115</v>
      </c>
      <c r="AI2310" s="32">
        <v>5760883</v>
      </c>
      <c r="AJ2310" s="32" t="s">
        <v>6958</v>
      </c>
      <c r="AK2310" s="32" t="s">
        <v>6955</v>
      </c>
      <c r="AL2310" s="32">
        <v>2</v>
      </c>
      <c r="AM2310" s="32">
        <v>93</v>
      </c>
      <c r="AN2310" s="32" t="s">
        <v>6959</v>
      </c>
      <c r="AO2310" s="32" t="s">
        <v>129</v>
      </c>
      <c r="AP2310" s="32">
        <v>2017</v>
      </c>
      <c r="AQ2310" s="32" t="s">
        <v>130</v>
      </c>
      <c r="AR2310" s="32">
        <v>2016</v>
      </c>
      <c r="AS2310" s="32" t="s">
        <v>115</v>
      </c>
      <c r="AT2310" s="32" t="b">
        <v>0</v>
      </c>
      <c r="AU2310" s="32" t="s">
        <v>115</v>
      </c>
      <c r="AV2310" s="32" t="s">
        <v>115</v>
      </c>
      <c r="AW2310" s="32" t="s">
        <v>115</v>
      </c>
      <c r="AX2310" s="32" t="b">
        <v>0</v>
      </c>
      <c r="AY2310" s="32" t="s">
        <v>115</v>
      </c>
      <c r="AZ2310" s="110" t="s">
        <v>115</v>
      </c>
      <c r="BA2310" s="32" t="s">
        <v>115</v>
      </c>
      <c r="BB2310" s="32" t="s">
        <v>115</v>
      </c>
      <c r="BC2310" s="32" t="s">
        <v>115</v>
      </c>
      <c r="BD2310" s="32" t="s">
        <v>115</v>
      </c>
      <c r="BE2310" s="32" t="s">
        <v>115</v>
      </c>
      <c r="BF2310" s="110" t="s">
        <v>115</v>
      </c>
      <c r="BG2310" s="32" t="s">
        <v>131</v>
      </c>
      <c r="BH2310" s="32" t="s">
        <v>115</v>
      </c>
      <c r="BI2310" s="32" t="s">
        <v>195</v>
      </c>
      <c r="BJ2310" s="32">
        <v>2</v>
      </c>
      <c r="BK2310" s="110">
        <v>43678</v>
      </c>
      <c r="BL2310" s="110">
        <v>43008</v>
      </c>
      <c r="BM2310" s="110">
        <v>44155</v>
      </c>
      <c r="BN2310" s="32" t="s">
        <v>234</v>
      </c>
      <c r="BO2310" s="32" t="s">
        <v>115</v>
      </c>
      <c r="BP2310" s="32" t="b">
        <v>0</v>
      </c>
      <c r="BQ2310" s="116">
        <v>44600</v>
      </c>
      <c r="BR2310" s="32" t="s">
        <v>134</v>
      </c>
      <c r="BS2310" s="116">
        <v>18563.0177</v>
      </c>
      <c r="BT2310" s="116">
        <v>18563.0177</v>
      </c>
      <c r="BU2310" s="116">
        <v>14.945</v>
      </c>
      <c r="BV2310" s="116">
        <v>0</v>
      </c>
      <c r="BW2310" s="116">
        <v>0</v>
      </c>
      <c r="BX2310" s="116">
        <v>0</v>
      </c>
      <c r="BY2310" s="116">
        <v>0</v>
      </c>
      <c r="BZ2310" s="116">
        <v>0</v>
      </c>
      <c r="CA2310" s="116">
        <v>0</v>
      </c>
      <c r="CB2310" s="116">
        <v>0</v>
      </c>
      <c r="CC2310" s="116">
        <v>0</v>
      </c>
      <c r="CD2310" s="116">
        <v>0</v>
      </c>
      <c r="CE2310" s="116">
        <v>18563.0177</v>
      </c>
      <c r="CF2310" s="32" t="s">
        <v>135</v>
      </c>
      <c r="CG2310" s="32" t="s">
        <v>136</v>
      </c>
      <c r="CH2310" s="32" t="s">
        <v>152</v>
      </c>
      <c r="CI2310" s="116">
        <v>553.97115000000008</v>
      </c>
      <c r="CJ2310" s="116">
        <v>14.038039999999999</v>
      </c>
      <c r="CK2310" s="116">
        <v>0</v>
      </c>
      <c r="CL2310" s="116">
        <v>0</v>
      </c>
      <c r="CM2310" s="116">
        <v>0</v>
      </c>
      <c r="CN2310" s="116">
        <v>0</v>
      </c>
      <c r="CO2310" s="113">
        <v>0</v>
      </c>
      <c r="CP2310" s="32" t="s">
        <v>134</v>
      </c>
      <c r="CQ2310" s="32" t="s">
        <v>115</v>
      </c>
      <c r="CR2310" s="32" t="s">
        <v>134</v>
      </c>
      <c r="CS2310" s="32" t="s">
        <v>115</v>
      </c>
      <c r="CT2310" s="113">
        <v>0.3427</v>
      </c>
      <c r="CU2310" s="113">
        <v>0.6573</v>
      </c>
      <c r="CV2310" s="33" t="s">
        <v>6960</v>
      </c>
    </row>
    <row r="2311" spans="2:100">
      <c r="B2311" s="31">
        <v>2307</v>
      </c>
      <c r="C2311" s="32" t="s">
        <v>6961</v>
      </c>
      <c r="D2311" s="128"/>
      <c r="E2311" s="128"/>
      <c r="F2311" s="32" t="s">
        <v>6956</v>
      </c>
      <c r="G2311" s="32" t="s">
        <v>6957</v>
      </c>
      <c r="H2311" s="32" t="s">
        <v>1556</v>
      </c>
      <c r="I2311" s="32" t="s">
        <v>189</v>
      </c>
      <c r="J2311" s="32" t="s">
        <v>115</v>
      </c>
      <c r="K2311" s="32" t="s">
        <v>115</v>
      </c>
      <c r="L2311" s="32" t="s">
        <v>404</v>
      </c>
      <c r="M2311" s="32" t="s">
        <v>4114</v>
      </c>
      <c r="N2311" s="32" t="s">
        <v>230</v>
      </c>
      <c r="O2311" s="32" t="s">
        <v>115</v>
      </c>
      <c r="P2311" s="110">
        <v>45453</v>
      </c>
      <c r="Q2311" s="32">
        <v>71</v>
      </c>
      <c r="R2311" s="32" t="s">
        <v>220</v>
      </c>
      <c r="S2311" s="32" t="s">
        <v>221</v>
      </c>
      <c r="T2311" s="32" t="s">
        <v>221</v>
      </c>
      <c r="U2311" s="32" t="s">
        <v>1574</v>
      </c>
      <c r="V2311" s="32" t="s">
        <v>1512</v>
      </c>
      <c r="W2311" s="32" t="s">
        <v>123</v>
      </c>
      <c r="X2311" s="32" t="s">
        <v>887</v>
      </c>
      <c r="Y2311" s="128"/>
      <c r="Z2311" s="119">
        <v>12</v>
      </c>
      <c r="AA2311" s="119" t="s">
        <v>115</v>
      </c>
      <c r="AB2311" s="32" t="s">
        <v>1728</v>
      </c>
      <c r="AC2311" s="32" t="s">
        <v>115</v>
      </c>
      <c r="AD2311" s="32" t="s">
        <v>4931</v>
      </c>
      <c r="AE2311" s="32" t="s">
        <v>1180</v>
      </c>
      <c r="AF2311" s="32" t="s">
        <v>1860</v>
      </c>
      <c r="AG2311" s="32" t="s">
        <v>115</v>
      </c>
      <c r="AH2311" s="32" t="s">
        <v>115</v>
      </c>
      <c r="AI2311" s="32">
        <v>5776099</v>
      </c>
      <c r="AJ2311" s="32" t="s">
        <v>6958</v>
      </c>
      <c r="AK2311" s="32" t="s">
        <v>6955</v>
      </c>
      <c r="AL2311" s="32">
        <v>2</v>
      </c>
      <c r="AM2311" s="32">
        <v>93</v>
      </c>
      <c r="AN2311" s="32" t="s">
        <v>128</v>
      </c>
      <c r="AO2311" s="32" t="s">
        <v>129</v>
      </c>
      <c r="AP2311" s="32">
        <v>2017</v>
      </c>
      <c r="AQ2311" s="32" t="s">
        <v>130</v>
      </c>
      <c r="AR2311" s="32">
        <v>2019</v>
      </c>
      <c r="AS2311" s="32" t="s">
        <v>115</v>
      </c>
      <c r="AT2311" s="32" t="b">
        <v>0</v>
      </c>
      <c r="AU2311" s="32" t="s">
        <v>115</v>
      </c>
      <c r="AV2311" s="32" t="s">
        <v>115</v>
      </c>
      <c r="AW2311" s="32" t="s">
        <v>115</v>
      </c>
      <c r="AX2311" s="32" t="b">
        <v>0</v>
      </c>
      <c r="AY2311" s="32" t="s">
        <v>115</v>
      </c>
      <c r="AZ2311" s="110" t="s">
        <v>115</v>
      </c>
      <c r="BA2311" s="32" t="s">
        <v>115</v>
      </c>
      <c r="BB2311" s="32" t="s">
        <v>115</v>
      </c>
      <c r="BC2311" s="32" t="s">
        <v>115</v>
      </c>
      <c r="BD2311" s="32" t="s">
        <v>115</v>
      </c>
      <c r="BE2311" s="32" t="s">
        <v>115</v>
      </c>
      <c r="BF2311" s="110" t="s">
        <v>115</v>
      </c>
      <c r="BG2311" s="32" t="s">
        <v>131</v>
      </c>
      <c r="BH2311" s="32" t="s">
        <v>115</v>
      </c>
      <c r="BI2311" s="32" t="s">
        <v>195</v>
      </c>
      <c r="BJ2311" s="32">
        <v>2</v>
      </c>
      <c r="BK2311" s="110">
        <v>43678</v>
      </c>
      <c r="BL2311" s="110">
        <v>43465</v>
      </c>
      <c r="BM2311" s="110">
        <v>44155</v>
      </c>
      <c r="BN2311" s="32" t="s">
        <v>234</v>
      </c>
      <c r="BO2311" s="32" t="s">
        <v>115</v>
      </c>
      <c r="BP2311" s="32" t="b">
        <v>0</v>
      </c>
      <c r="BQ2311" s="116">
        <v>44600</v>
      </c>
      <c r="BR2311" s="32" t="s">
        <v>134</v>
      </c>
      <c r="BS2311" s="116">
        <v>12378.6482</v>
      </c>
      <c r="BT2311" s="116">
        <v>12378.6482</v>
      </c>
      <c r="BU2311" s="116">
        <v>74.729100000000003</v>
      </c>
      <c r="BV2311" s="116">
        <v>0</v>
      </c>
      <c r="BW2311" s="116">
        <v>0</v>
      </c>
      <c r="BX2311" s="116">
        <v>0</v>
      </c>
      <c r="BY2311" s="116">
        <v>0</v>
      </c>
      <c r="BZ2311" s="116">
        <v>0</v>
      </c>
      <c r="CA2311" s="116">
        <v>0</v>
      </c>
      <c r="CB2311" s="116">
        <v>0</v>
      </c>
      <c r="CC2311" s="116">
        <v>0</v>
      </c>
      <c r="CD2311" s="116">
        <v>0</v>
      </c>
      <c r="CE2311" s="116">
        <v>12378.6482</v>
      </c>
      <c r="CF2311" s="32" t="s">
        <v>135</v>
      </c>
      <c r="CG2311" s="32" t="s">
        <v>136</v>
      </c>
      <c r="CH2311" s="32" t="s">
        <v>152</v>
      </c>
      <c r="CI2311" s="116">
        <v>1720.12311</v>
      </c>
      <c r="CJ2311" s="116">
        <v>69.728650000000002</v>
      </c>
      <c r="CK2311" s="116">
        <v>0</v>
      </c>
      <c r="CL2311" s="116">
        <v>0</v>
      </c>
      <c r="CM2311" s="116">
        <v>0</v>
      </c>
      <c r="CN2311" s="116">
        <v>0</v>
      </c>
      <c r="CO2311" s="113">
        <v>0</v>
      </c>
      <c r="CP2311" s="32" t="s">
        <v>134</v>
      </c>
      <c r="CQ2311" s="32" t="s">
        <v>115</v>
      </c>
      <c r="CR2311" s="32" t="s">
        <v>134</v>
      </c>
      <c r="CS2311" s="32" t="s">
        <v>115</v>
      </c>
      <c r="CT2311" s="113">
        <v>0</v>
      </c>
      <c r="CU2311" s="113">
        <v>1</v>
      </c>
      <c r="CV2311" s="33" t="s">
        <v>6960</v>
      </c>
    </row>
    <row r="2312" spans="2:100">
      <c r="B2312" s="31">
        <v>2308</v>
      </c>
      <c r="C2312" s="32" t="s">
        <v>6962</v>
      </c>
      <c r="D2312" s="128"/>
      <c r="E2312" s="128"/>
      <c r="F2312" s="32" t="s">
        <v>6963</v>
      </c>
      <c r="G2312" s="32" t="s">
        <v>6964</v>
      </c>
      <c r="H2312" s="32" t="s">
        <v>1556</v>
      </c>
      <c r="I2312" s="32" t="s">
        <v>189</v>
      </c>
      <c r="J2312" s="32" t="s">
        <v>115</v>
      </c>
      <c r="K2312" s="32" t="s">
        <v>115</v>
      </c>
      <c r="L2312" s="32" t="s">
        <v>404</v>
      </c>
      <c r="M2312" s="32" t="s">
        <v>4114</v>
      </c>
      <c r="N2312" s="32" t="s">
        <v>230</v>
      </c>
      <c r="O2312" s="32" t="s">
        <v>115</v>
      </c>
      <c r="P2312" s="110">
        <v>45532</v>
      </c>
      <c r="Q2312" s="32">
        <v>46</v>
      </c>
      <c r="R2312" s="32" t="s">
        <v>220</v>
      </c>
      <c r="S2312" s="32" t="s">
        <v>548</v>
      </c>
      <c r="T2312" s="32" t="s">
        <v>787</v>
      </c>
      <c r="U2312" s="32" t="s">
        <v>502</v>
      </c>
      <c r="V2312" s="32" t="s">
        <v>1512</v>
      </c>
      <c r="W2312" s="32" t="s">
        <v>123</v>
      </c>
      <c r="X2312" s="32" t="s">
        <v>833</v>
      </c>
      <c r="Y2312" s="128"/>
      <c r="Z2312" s="119" t="s">
        <v>115</v>
      </c>
      <c r="AA2312" s="119" t="s">
        <v>115</v>
      </c>
      <c r="AB2312" s="32" t="s">
        <v>1728</v>
      </c>
      <c r="AC2312" s="32" t="s">
        <v>115</v>
      </c>
      <c r="AD2312" s="32" t="s">
        <v>115</v>
      </c>
      <c r="AE2312" s="32" t="s">
        <v>115</v>
      </c>
      <c r="AF2312" s="32" t="s">
        <v>115</v>
      </c>
      <c r="AG2312" s="32" t="s">
        <v>115</v>
      </c>
      <c r="AH2312" s="32" t="s">
        <v>115</v>
      </c>
      <c r="AI2312" s="32">
        <v>5754764</v>
      </c>
      <c r="AJ2312" s="32" t="s">
        <v>6965</v>
      </c>
      <c r="AK2312" s="32" t="s">
        <v>6966</v>
      </c>
      <c r="AL2312" s="32">
        <v>1</v>
      </c>
      <c r="AM2312" s="32">
        <v>93</v>
      </c>
      <c r="AN2312" s="32" t="s">
        <v>128</v>
      </c>
      <c r="AO2312" s="32" t="s">
        <v>129</v>
      </c>
      <c r="AP2312" s="32">
        <v>2015</v>
      </c>
      <c r="AQ2312" s="32" t="s">
        <v>130</v>
      </c>
      <c r="AR2312" s="32">
        <v>2022</v>
      </c>
      <c r="AS2312" s="32" t="s">
        <v>115</v>
      </c>
      <c r="AT2312" s="32" t="b">
        <v>0</v>
      </c>
      <c r="AU2312" s="32" t="s">
        <v>115</v>
      </c>
      <c r="AV2312" s="32" t="s">
        <v>115</v>
      </c>
      <c r="AW2312" s="32" t="s">
        <v>115</v>
      </c>
      <c r="AX2312" s="32" t="b">
        <v>0</v>
      </c>
      <c r="AY2312" s="32" t="s">
        <v>115</v>
      </c>
      <c r="AZ2312" s="110" t="s">
        <v>115</v>
      </c>
      <c r="BA2312" s="32" t="s">
        <v>115</v>
      </c>
      <c r="BB2312" s="32" t="s">
        <v>115</v>
      </c>
      <c r="BC2312" s="32" t="s">
        <v>115</v>
      </c>
      <c r="BD2312" s="32" t="s">
        <v>115</v>
      </c>
      <c r="BE2312" s="32" t="s">
        <v>115</v>
      </c>
      <c r="BF2312" s="110" t="s">
        <v>115</v>
      </c>
      <c r="BG2312" s="32" t="s">
        <v>131</v>
      </c>
      <c r="BH2312" s="32" t="s">
        <v>115</v>
      </c>
      <c r="BI2312" s="32" t="s">
        <v>195</v>
      </c>
      <c r="BJ2312" s="32">
        <v>2</v>
      </c>
      <c r="BK2312" s="110">
        <v>42217</v>
      </c>
      <c r="BL2312" s="110">
        <v>42124</v>
      </c>
      <c r="BM2312" s="110">
        <v>42293</v>
      </c>
      <c r="BN2312" s="32" t="s">
        <v>115</v>
      </c>
      <c r="BO2312" s="32" t="s">
        <v>115</v>
      </c>
      <c r="BP2312" s="32" t="b">
        <v>0</v>
      </c>
      <c r="BQ2312" s="116">
        <v>628</v>
      </c>
      <c r="BR2312" s="32" t="s">
        <v>134</v>
      </c>
      <c r="BS2312" s="116">
        <v>788.11630000000002</v>
      </c>
      <c r="BT2312" s="116">
        <v>788.11630000000002</v>
      </c>
      <c r="BU2312" s="116">
        <v>0.17960000000000001</v>
      </c>
      <c r="BV2312" s="116">
        <v>65.953900000000004</v>
      </c>
      <c r="BW2312" s="116">
        <v>0</v>
      </c>
      <c r="BX2312" s="116">
        <v>0</v>
      </c>
      <c r="BY2312" s="116">
        <v>0</v>
      </c>
      <c r="BZ2312" s="116">
        <v>0</v>
      </c>
      <c r="CA2312" s="116">
        <v>0</v>
      </c>
      <c r="CB2312" s="116">
        <v>0</v>
      </c>
      <c r="CC2312" s="116">
        <v>0</v>
      </c>
      <c r="CD2312" s="116">
        <v>0</v>
      </c>
      <c r="CE2312" s="116">
        <v>788.11630000000002</v>
      </c>
      <c r="CF2312" s="32" t="s">
        <v>135</v>
      </c>
      <c r="CG2312" s="32" t="s">
        <v>136</v>
      </c>
      <c r="CH2312" s="32" t="s">
        <v>246</v>
      </c>
      <c r="CI2312" s="116">
        <v>0</v>
      </c>
      <c r="CJ2312" s="116">
        <v>0.16250000000000001</v>
      </c>
      <c r="CK2312" s="116">
        <v>113.61669000000001</v>
      </c>
      <c r="CL2312" s="116">
        <v>0</v>
      </c>
      <c r="CM2312" s="116">
        <v>0</v>
      </c>
      <c r="CN2312" s="116">
        <v>0</v>
      </c>
      <c r="CO2312" s="113">
        <v>0</v>
      </c>
      <c r="CP2312" s="32" t="s">
        <v>134</v>
      </c>
      <c r="CQ2312" s="32" t="s">
        <v>115</v>
      </c>
      <c r="CR2312" s="32" t="s">
        <v>134</v>
      </c>
      <c r="CS2312" s="32" t="s">
        <v>115</v>
      </c>
      <c r="CT2312" s="113">
        <v>0</v>
      </c>
      <c r="CU2312" s="113">
        <v>1</v>
      </c>
      <c r="CV2312" s="33" t="s">
        <v>6689</v>
      </c>
    </row>
    <row r="2313" spans="2:100">
      <c r="B2313" s="31">
        <v>2309</v>
      </c>
      <c r="C2313" s="32" t="s">
        <v>6967</v>
      </c>
      <c r="D2313" s="128"/>
      <c r="E2313" s="128"/>
      <c r="F2313" s="32" t="s">
        <v>2369</v>
      </c>
      <c r="G2313" s="32" t="s">
        <v>6968</v>
      </c>
      <c r="H2313" s="32" t="s">
        <v>1498</v>
      </c>
      <c r="I2313" s="32" t="s">
        <v>189</v>
      </c>
      <c r="J2313" s="32" t="s">
        <v>115</v>
      </c>
      <c r="K2313" s="32" t="s">
        <v>115</v>
      </c>
      <c r="L2313" s="32" t="s">
        <v>404</v>
      </c>
      <c r="M2313" s="32" t="s">
        <v>4114</v>
      </c>
      <c r="N2313" s="32" t="s">
        <v>230</v>
      </c>
      <c r="O2313" s="32" t="s">
        <v>115</v>
      </c>
      <c r="P2313" s="110">
        <v>45524</v>
      </c>
      <c r="Q2313" s="32">
        <v>55</v>
      </c>
      <c r="R2313" s="32" t="s">
        <v>220</v>
      </c>
      <c r="S2313" s="32" t="s">
        <v>121</v>
      </c>
      <c r="T2313" s="32" t="s">
        <v>115</v>
      </c>
      <c r="U2313" s="32" t="s">
        <v>214</v>
      </c>
      <c r="V2313" s="32" t="s">
        <v>122</v>
      </c>
      <c r="W2313" s="32" t="s">
        <v>123</v>
      </c>
      <c r="X2313" s="32" t="s">
        <v>887</v>
      </c>
      <c r="Y2313" s="128"/>
      <c r="Z2313" s="119">
        <v>1</v>
      </c>
      <c r="AA2313" s="119" t="s">
        <v>115</v>
      </c>
      <c r="AB2313" s="32" t="s">
        <v>1728</v>
      </c>
      <c r="AC2313" s="32" t="s">
        <v>115</v>
      </c>
      <c r="AD2313" s="32" t="s">
        <v>4931</v>
      </c>
      <c r="AE2313" s="32" t="s">
        <v>115</v>
      </c>
      <c r="AF2313" s="32" t="s">
        <v>115</v>
      </c>
      <c r="AG2313" s="32" t="s">
        <v>115</v>
      </c>
      <c r="AH2313" s="32" t="s">
        <v>115</v>
      </c>
      <c r="AI2313" s="32">
        <v>5767450</v>
      </c>
      <c r="AJ2313" s="32" t="s">
        <v>6969</v>
      </c>
      <c r="AK2313" s="32" t="s">
        <v>6967</v>
      </c>
      <c r="AL2313" s="32">
        <v>1</v>
      </c>
      <c r="AM2313" s="32">
        <v>93</v>
      </c>
      <c r="AN2313" s="32" t="s">
        <v>128</v>
      </c>
      <c r="AO2313" s="32" t="s">
        <v>129</v>
      </c>
      <c r="AP2313" s="32">
        <v>2014</v>
      </c>
      <c r="AQ2313" s="32" t="s">
        <v>130</v>
      </c>
      <c r="AR2313" s="32">
        <v>2017</v>
      </c>
      <c r="AS2313" s="32" t="s">
        <v>115</v>
      </c>
      <c r="AT2313" s="32" t="b">
        <v>0</v>
      </c>
      <c r="AU2313" s="32" t="s">
        <v>115</v>
      </c>
      <c r="AV2313" s="32" t="s">
        <v>115</v>
      </c>
      <c r="AW2313" s="32" t="s">
        <v>115</v>
      </c>
      <c r="AX2313" s="32" t="b">
        <v>0</v>
      </c>
      <c r="AY2313" s="32" t="s">
        <v>115</v>
      </c>
      <c r="AZ2313" s="110" t="s">
        <v>115</v>
      </c>
      <c r="BA2313" s="32" t="s">
        <v>115</v>
      </c>
      <c r="BB2313" s="32" t="s">
        <v>115</v>
      </c>
      <c r="BC2313" s="32" t="s">
        <v>115</v>
      </c>
      <c r="BD2313" s="32" t="s">
        <v>115</v>
      </c>
      <c r="BE2313" s="32" t="s">
        <v>115</v>
      </c>
      <c r="BF2313" s="110" t="s">
        <v>115</v>
      </c>
      <c r="BG2313" s="32" t="s">
        <v>131</v>
      </c>
      <c r="BH2313" s="32" t="s">
        <v>115</v>
      </c>
      <c r="BI2313" s="32" t="s">
        <v>195</v>
      </c>
      <c r="BJ2313" s="32">
        <v>2</v>
      </c>
      <c r="BK2313" s="110">
        <v>42759</v>
      </c>
      <c r="BL2313" s="110">
        <v>43457</v>
      </c>
      <c r="BM2313" s="110">
        <v>42789</v>
      </c>
      <c r="BN2313" s="32" t="s">
        <v>115</v>
      </c>
      <c r="BO2313" s="32" t="s">
        <v>115</v>
      </c>
      <c r="BP2313" s="32" t="b">
        <v>0</v>
      </c>
      <c r="BQ2313" s="116">
        <v>925</v>
      </c>
      <c r="BR2313" s="32" t="s">
        <v>134</v>
      </c>
      <c r="BS2313" s="116">
        <v>1084.4205999999999</v>
      </c>
      <c r="BT2313" s="116">
        <v>1084.4205999999999</v>
      </c>
      <c r="BU2313" s="116">
        <v>52.025100000000002</v>
      </c>
      <c r="BV2313" s="116">
        <v>-4.5137</v>
      </c>
      <c r="BW2313" s="116">
        <v>2.0920000000000001</v>
      </c>
      <c r="BX2313" s="116">
        <v>0</v>
      </c>
      <c r="BY2313" s="116">
        <v>0</v>
      </c>
      <c r="BZ2313" s="116">
        <v>0</v>
      </c>
      <c r="CA2313" s="116">
        <v>0</v>
      </c>
      <c r="CB2313" s="116">
        <v>0</v>
      </c>
      <c r="CC2313" s="116">
        <v>0</v>
      </c>
      <c r="CD2313" s="116">
        <v>0</v>
      </c>
      <c r="CE2313" s="116">
        <v>1084.4205999999999</v>
      </c>
      <c r="CF2313" s="32" t="s">
        <v>135</v>
      </c>
      <c r="CG2313" s="32" t="s">
        <v>136</v>
      </c>
      <c r="CH2313" s="32" t="s">
        <v>241</v>
      </c>
      <c r="CI2313" s="116">
        <v>0</v>
      </c>
      <c r="CJ2313" s="116">
        <v>44.221319999999999</v>
      </c>
      <c r="CK2313" s="116">
        <v>-3.8366400000000005</v>
      </c>
      <c r="CL2313" s="116">
        <v>1.7782</v>
      </c>
      <c r="CM2313" s="116">
        <v>0</v>
      </c>
      <c r="CN2313" s="116">
        <v>0</v>
      </c>
      <c r="CO2313" s="113">
        <v>0</v>
      </c>
      <c r="CP2313" s="32" t="s">
        <v>134</v>
      </c>
      <c r="CQ2313" s="32" t="s">
        <v>115</v>
      </c>
      <c r="CR2313" s="32" t="s">
        <v>134</v>
      </c>
      <c r="CS2313" s="32" t="s">
        <v>115</v>
      </c>
      <c r="CT2313" s="113">
        <v>0</v>
      </c>
      <c r="CU2313" s="113">
        <v>1</v>
      </c>
      <c r="CV2313" s="33" t="s">
        <v>6689</v>
      </c>
    </row>
    <row r="2314" spans="2:100">
      <c r="B2314" s="31">
        <v>2310</v>
      </c>
      <c r="C2314" s="32" t="s">
        <v>6970</v>
      </c>
      <c r="D2314" s="128"/>
      <c r="E2314" s="128"/>
      <c r="F2314" s="32" t="s">
        <v>6971</v>
      </c>
      <c r="G2314" s="32" t="s">
        <v>6972</v>
      </c>
      <c r="H2314" s="32" t="s">
        <v>1556</v>
      </c>
      <c r="I2314" s="32" t="s">
        <v>189</v>
      </c>
      <c r="J2314" s="32" t="s">
        <v>115</v>
      </c>
      <c r="K2314" s="32" t="s">
        <v>115</v>
      </c>
      <c r="L2314" s="32" t="s">
        <v>404</v>
      </c>
      <c r="M2314" s="32" t="s">
        <v>4114</v>
      </c>
      <c r="N2314" s="32" t="s">
        <v>230</v>
      </c>
      <c r="O2314" s="32" t="s">
        <v>115</v>
      </c>
      <c r="P2314" s="110">
        <v>45892</v>
      </c>
      <c r="Q2314" s="32">
        <v>61</v>
      </c>
      <c r="R2314" s="32" t="s">
        <v>220</v>
      </c>
      <c r="S2314" s="32" t="s">
        <v>548</v>
      </c>
      <c r="T2314" s="32" t="s">
        <v>787</v>
      </c>
      <c r="U2314" s="32" t="s">
        <v>502</v>
      </c>
      <c r="V2314" s="32" t="s">
        <v>1512</v>
      </c>
      <c r="W2314" s="32" t="s">
        <v>123</v>
      </c>
      <c r="X2314" s="32" t="s">
        <v>887</v>
      </c>
      <c r="Y2314" s="128"/>
      <c r="Z2314" s="119">
        <v>0.05</v>
      </c>
      <c r="AA2314" s="119" t="s">
        <v>115</v>
      </c>
      <c r="AB2314" s="32" t="s">
        <v>1677</v>
      </c>
      <c r="AC2314" s="32" t="s">
        <v>115</v>
      </c>
      <c r="AD2314" s="32" t="s">
        <v>4931</v>
      </c>
      <c r="AE2314" s="32" t="s">
        <v>1180</v>
      </c>
      <c r="AF2314" s="32" t="s">
        <v>6973</v>
      </c>
      <c r="AG2314" s="32" t="s">
        <v>115</v>
      </c>
      <c r="AH2314" s="32" t="s">
        <v>115</v>
      </c>
      <c r="AI2314" s="32">
        <v>5520750</v>
      </c>
      <c r="AJ2314" s="32" t="s">
        <v>6974</v>
      </c>
      <c r="AK2314" s="32" t="s">
        <v>6970</v>
      </c>
      <c r="AL2314" s="32">
        <v>1</v>
      </c>
      <c r="AM2314" s="32">
        <v>93</v>
      </c>
      <c r="AN2314" s="32" t="s">
        <v>6975</v>
      </c>
      <c r="AO2314" s="32" t="s">
        <v>129</v>
      </c>
      <c r="AP2314" s="32">
        <v>2017</v>
      </c>
      <c r="AQ2314" s="32" t="s">
        <v>130</v>
      </c>
      <c r="AR2314" s="32">
        <v>2017</v>
      </c>
      <c r="AS2314" s="32" t="s">
        <v>115</v>
      </c>
      <c r="AT2314" s="32" t="b">
        <v>0</v>
      </c>
      <c r="AU2314" s="32" t="s">
        <v>115</v>
      </c>
      <c r="AV2314" s="32" t="s">
        <v>115</v>
      </c>
      <c r="AW2314" s="32" t="s">
        <v>115</v>
      </c>
      <c r="AX2314" s="32" t="b">
        <v>0</v>
      </c>
      <c r="AY2314" s="32" t="s">
        <v>115</v>
      </c>
      <c r="AZ2314" s="110" t="s">
        <v>115</v>
      </c>
      <c r="BA2314" s="32" t="s">
        <v>115</v>
      </c>
      <c r="BB2314" s="32" t="s">
        <v>115</v>
      </c>
      <c r="BC2314" s="32" t="s">
        <v>115</v>
      </c>
      <c r="BD2314" s="32" t="s">
        <v>115</v>
      </c>
      <c r="BE2314" s="32" t="s">
        <v>115</v>
      </c>
      <c r="BF2314" s="110" t="s">
        <v>115</v>
      </c>
      <c r="BG2314" s="32" t="s">
        <v>131</v>
      </c>
      <c r="BH2314" s="32" t="s">
        <v>115</v>
      </c>
      <c r="BI2314" s="32" t="s">
        <v>195</v>
      </c>
      <c r="BJ2314" s="32">
        <v>2</v>
      </c>
      <c r="BK2314" s="110">
        <v>44253</v>
      </c>
      <c r="BL2314" s="110">
        <v>42826</v>
      </c>
      <c r="BM2314" s="110">
        <v>44259</v>
      </c>
      <c r="BN2314" s="32" t="s">
        <v>308</v>
      </c>
      <c r="BO2314" s="32" t="s">
        <v>115</v>
      </c>
      <c r="BP2314" s="32" t="b">
        <v>0</v>
      </c>
      <c r="BQ2314" s="116">
        <v>534</v>
      </c>
      <c r="BR2314" s="32" t="s">
        <v>134</v>
      </c>
      <c r="BS2314" s="116">
        <v>1096.1916000000001</v>
      </c>
      <c r="BT2314" s="116">
        <v>1096.1916000000001</v>
      </c>
      <c r="BU2314" s="116">
        <v>458.07499999999999</v>
      </c>
      <c r="BV2314" s="116">
        <v>0</v>
      </c>
      <c r="BW2314" s="116">
        <v>0</v>
      </c>
      <c r="BX2314" s="116">
        <v>0</v>
      </c>
      <c r="BY2314" s="116">
        <v>0</v>
      </c>
      <c r="BZ2314" s="116">
        <v>0</v>
      </c>
      <c r="CA2314" s="116">
        <v>0</v>
      </c>
      <c r="CB2314" s="116">
        <v>0</v>
      </c>
      <c r="CC2314" s="116">
        <v>0</v>
      </c>
      <c r="CD2314" s="116">
        <v>0</v>
      </c>
      <c r="CE2314" s="116">
        <v>1096.1916000000001</v>
      </c>
      <c r="CF2314" s="32" t="s">
        <v>135</v>
      </c>
      <c r="CG2314" s="32" t="s">
        <v>136</v>
      </c>
      <c r="CH2314" s="32" t="s">
        <v>152</v>
      </c>
      <c r="CI2314" s="116">
        <v>209.62097</v>
      </c>
      <c r="CJ2314" s="116">
        <v>420.81520999999998</v>
      </c>
      <c r="CK2314" s="116">
        <v>0</v>
      </c>
      <c r="CL2314" s="116">
        <v>0</v>
      </c>
      <c r="CM2314" s="116">
        <v>0</v>
      </c>
      <c r="CN2314" s="116">
        <v>0</v>
      </c>
      <c r="CO2314" s="113">
        <v>0</v>
      </c>
      <c r="CP2314" s="32" t="s">
        <v>134</v>
      </c>
      <c r="CQ2314" s="32" t="s">
        <v>115</v>
      </c>
      <c r="CR2314" s="32" t="s">
        <v>134</v>
      </c>
      <c r="CS2314" s="32" t="s">
        <v>115</v>
      </c>
      <c r="CT2314" s="113">
        <v>0.3427</v>
      </c>
      <c r="CU2314" s="113">
        <v>0.6573</v>
      </c>
      <c r="CV2314" s="33" t="s">
        <v>6689</v>
      </c>
    </row>
    <row r="2315" spans="2:100">
      <c r="B2315" s="31">
        <v>2311</v>
      </c>
      <c r="C2315" s="32" t="s">
        <v>6976</v>
      </c>
      <c r="D2315" s="128"/>
      <c r="E2315" s="128"/>
      <c r="F2315" s="32" t="s">
        <v>4957</v>
      </c>
      <c r="G2315" s="32" t="s">
        <v>6977</v>
      </c>
      <c r="H2315" s="32" t="s">
        <v>1556</v>
      </c>
      <c r="I2315" s="32" t="s">
        <v>189</v>
      </c>
      <c r="J2315" s="32" t="s">
        <v>115</v>
      </c>
      <c r="K2315" s="32" t="s">
        <v>4959</v>
      </c>
      <c r="L2315" s="32" t="s">
        <v>404</v>
      </c>
      <c r="M2315" s="32" t="s">
        <v>4114</v>
      </c>
      <c r="N2315" s="32" t="s">
        <v>230</v>
      </c>
      <c r="O2315" s="32" t="s">
        <v>115</v>
      </c>
      <c r="P2315" s="110">
        <v>45784</v>
      </c>
      <c r="Q2315" s="32">
        <v>74</v>
      </c>
      <c r="R2315" s="32" t="s">
        <v>220</v>
      </c>
      <c r="S2315" s="32" t="s">
        <v>1819</v>
      </c>
      <c r="T2315" s="32" t="s">
        <v>6978</v>
      </c>
      <c r="U2315" s="32" t="s">
        <v>214</v>
      </c>
      <c r="V2315" s="32" t="s">
        <v>122</v>
      </c>
      <c r="W2315" s="32" t="s">
        <v>123</v>
      </c>
      <c r="X2315" s="32" t="s">
        <v>887</v>
      </c>
      <c r="Y2315" s="128"/>
      <c r="Z2315" s="119">
        <v>16</v>
      </c>
      <c r="AA2315" s="119" t="s">
        <v>115</v>
      </c>
      <c r="AB2315" s="32" t="s">
        <v>1728</v>
      </c>
      <c r="AC2315" s="32" t="s">
        <v>115</v>
      </c>
      <c r="AD2315" s="32" t="s">
        <v>4931</v>
      </c>
      <c r="AE2315" s="32" t="s">
        <v>1180</v>
      </c>
      <c r="AF2315" s="32" t="s">
        <v>4963</v>
      </c>
      <c r="AG2315" s="32" t="s">
        <v>6979</v>
      </c>
      <c r="AH2315" s="32" t="s">
        <v>422</v>
      </c>
      <c r="AI2315" s="32">
        <v>5774831</v>
      </c>
      <c r="AJ2315" s="32" t="s">
        <v>5212</v>
      </c>
      <c r="AK2315" s="32" t="s">
        <v>6980</v>
      </c>
      <c r="AL2315" s="32">
        <v>6</v>
      </c>
      <c r="AM2315" s="32">
        <v>93</v>
      </c>
      <c r="AN2315" s="32" t="s">
        <v>128</v>
      </c>
      <c r="AO2315" s="32" t="s">
        <v>129</v>
      </c>
      <c r="AP2315" s="32">
        <v>2022</v>
      </c>
      <c r="AQ2315" s="32" t="s">
        <v>130</v>
      </c>
      <c r="AR2315" s="32">
        <v>2019</v>
      </c>
      <c r="AS2315" s="32" t="s">
        <v>115</v>
      </c>
      <c r="AT2315" s="32" t="b">
        <v>0</v>
      </c>
      <c r="AU2315" s="32" t="s">
        <v>115</v>
      </c>
      <c r="AV2315" s="32" t="s">
        <v>115</v>
      </c>
      <c r="AW2315" s="32" t="s">
        <v>115</v>
      </c>
      <c r="AX2315" s="32" t="b">
        <v>0</v>
      </c>
      <c r="AY2315" s="32" t="s">
        <v>115</v>
      </c>
      <c r="AZ2315" s="110" t="s">
        <v>115</v>
      </c>
      <c r="BA2315" s="32" t="s">
        <v>115</v>
      </c>
      <c r="BB2315" s="32" t="s">
        <v>115</v>
      </c>
      <c r="BC2315" s="32" t="s">
        <v>115</v>
      </c>
      <c r="BD2315" s="32" t="s">
        <v>115</v>
      </c>
      <c r="BE2315" s="32" t="s">
        <v>6981</v>
      </c>
      <c r="BF2315" s="110">
        <v>45749</v>
      </c>
      <c r="BG2315" s="32" t="s">
        <v>306</v>
      </c>
      <c r="BH2315" s="32" t="s">
        <v>156</v>
      </c>
      <c r="BI2315" s="32" t="s">
        <v>436</v>
      </c>
      <c r="BJ2315" s="32">
        <v>3</v>
      </c>
      <c r="BK2315" s="110">
        <v>45811</v>
      </c>
      <c r="BL2315" s="110">
        <v>45199</v>
      </c>
      <c r="BM2315" s="110">
        <v>45982</v>
      </c>
      <c r="BN2315" s="32" t="s">
        <v>1883</v>
      </c>
      <c r="BO2315" s="32" t="s">
        <v>115</v>
      </c>
      <c r="BP2315" s="32" t="b">
        <v>1</v>
      </c>
      <c r="BQ2315" s="116">
        <v>28300</v>
      </c>
      <c r="BR2315" s="32" t="s">
        <v>134</v>
      </c>
      <c r="BS2315" s="116">
        <v>15300.7574</v>
      </c>
      <c r="BT2315" s="116">
        <v>21473.813900000001</v>
      </c>
      <c r="BU2315" s="116">
        <v>1267.9409000000001</v>
      </c>
      <c r="BV2315" s="116">
        <v>2787.7935000000002</v>
      </c>
      <c r="BW2315" s="116">
        <v>206.13730000000001</v>
      </c>
      <c r="BX2315" s="116">
        <v>851.86279999999999</v>
      </c>
      <c r="BY2315" s="116">
        <v>14251.498900000001</v>
      </c>
      <c r="BZ2315" s="116">
        <v>296.26</v>
      </c>
      <c r="CA2315" s="116">
        <v>0</v>
      </c>
      <c r="CB2315" s="116">
        <v>0</v>
      </c>
      <c r="CC2315" s="116">
        <v>0</v>
      </c>
      <c r="CD2315" s="116">
        <v>0</v>
      </c>
      <c r="CE2315" s="116">
        <v>6926.0550000000003</v>
      </c>
      <c r="CF2315" s="32" t="s">
        <v>135</v>
      </c>
      <c r="CG2315" s="32" t="s">
        <v>136</v>
      </c>
      <c r="CH2315" s="32" t="s">
        <v>235</v>
      </c>
      <c r="CI2315" s="116">
        <v>0</v>
      </c>
      <c r="CJ2315" s="116">
        <v>0</v>
      </c>
      <c r="CK2315" s="116">
        <v>0</v>
      </c>
      <c r="CL2315" s="116">
        <v>0</v>
      </c>
      <c r="CM2315" s="116">
        <v>0</v>
      </c>
      <c r="CN2315" s="116">
        <v>0</v>
      </c>
      <c r="CO2315" s="113">
        <v>0</v>
      </c>
      <c r="CP2315" s="32" t="s">
        <v>134</v>
      </c>
      <c r="CQ2315" s="32" t="s">
        <v>115</v>
      </c>
      <c r="CR2315" s="32" t="s">
        <v>134</v>
      </c>
      <c r="CS2315" s="32" t="s">
        <v>115</v>
      </c>
      <c r="CT2315" s="113">
        <v>0</v>
      </c>
      <c r="CU2315" s="113">
        <v>1</v>
      </c>
      <c r="CV2315" s="33" t="s">
        <v>6939</v>
      </c>
    </row>
    <row r="2316" spans="2:100">
      <c r="B2316" s="31">
        <v>2312</v>
      </c>
      <c r="C2316" s="32" t="s">
        <v>6982</v>
      </c>
      <c r="D2316" s="128"/>
      <c r="E2316" s="128"/>
      <c r="F2316" s="32" t="s">
        <v>4957</v>
      </c>
      <c r="G2316" s="32" t="s">
        <v>6977</v>
      </c>
      <c r="H2316" s="32" t="s">
        <v>1556</v>
      </c>
      <c r="I2316" s="32" t="s">
        <v>189</v>
      </c>
      <c r="J2316" s="32" t="s">
        <v>115</v>
      </c>
      <c r="K2316" s="32" t="s">
        <v>115</v>
      </c>
      <c r="L2316" s="32" t="s">
        <v>404</v>
      </c>
      <c r="M2316" s="32" t="s">
        <v>4114</v>
      </c>
      <c r="N2316" s="32" t="s">
        <v>230</v>
      </c>
      <c r="O2316" s="32" t="s">
        <v>115</v>
      </c>
      <c r="P2316" s="110">
        <v>45784</v>
      </c>
      <c r="Q2316" s="32">
        <v>73</v>
      </c>
      <c r="R2316" s="32" t="s">
        <v>220</v>
      </c>
      <c r="S2316" s="32" t="s">
        <v>1819</v>
      </c>
      <c r="T2316" s="32" t="s">
        <v>6978</v>
      </c>
      <c r="U2316" s="32" t="s">
        <v>214</v>
      </c>
      <c r="V2316" s="32" t="s">
        <v>122</v>
      </c>
      <c r="W2316" s="32" t="s">
        <v>123</v>
      </c>
      <c r="X2316" s="32" t="s">
        <v>278</v>
      </c>
      <c r="Y2316" s="128"/>
      <c r="Z2316" s="119">
        <v>5.2</v>
      </c>
      <c r="AA2316" s="119" t="s">
        <v>115</v>
      </c>
      <c r="AB2316" s="32" t="s">
        <v>1728</v>
      </c>
      <c r="AC2316" s="32" t="s">
        <v>115</v>
      </c>
      <c r="AD2316" s="32" t="s">
        <v>4931</v>
      </c>
      <c r="AE2316" s="32" t="s">
        <v>1180</v>
      </c>
      <c r="AF2316" s="32" t="s">
        <v>4963</v>
      </c>
      <c r="AG2316" s="32" t="s">
        <v>6979</v>
      </c>
      <c r="AH2316" s="32" t="s">
        <v>422</v>
      </c>
      <c r="AI2316" s="32">
        <v>5754759</v>
      </c>
      <c r="AJ2316" s="32" t="s">
        <v>5212</v>
      </c>
      <c r="AK2316" s="32" t="s">
        <v>6980</v>
      </c>
      <c r="AL2316" s="32">
        <v>6</v>
      </c>
      <c r="AM2316" s="32">
        <v>93</v>
      </c>
      <c r="AN2316" s="32" t="s">
        <v>128</v>
      </c>
      <c r="AO2316" s="32" t="s">
        <v>129</v>
      </c>
      <c r="AP2316" s="32">
        <v>2022</v>
      </c>
      <c r="AQ2316" s="32" t="s">
        <v>130</v>
      </c>
      <c r="AR2316" s="32">
        <v>2015</v>
      </c>
      <c r="AS2316" s="32" t="s">
        <v>115</v>
      </c>
      <c r="AT2316" s="32" t="b">
        <v>0</v>
      </c>
      <c r="AU2316" s="32" t="s">
        <v>115</v>
      </c>
      <c r="AV2316" s="32" t="s">
        <v>115</v>
      </c>
      <c r="AW2316" s="32" t="s">
        <v>115</v>
      </c>
      <c r="AX2316" s="32" t="b">
        <v>0</v>
      </c>
      <c r="AY2316" s="32" t="s">
        <v>115</v>
      </c>
      <c r="AZ2316" s="110" t="s">
        <v>115</v>
      </c>
      <c r="BA2316" s="32" t="s">
        <v>115</v>
      </c>
      <c r="BB2316" s="32" t="s">
        <v>115</v>
      </c>
      <c r="BC2316" s="32" t="s">
        <v>115</v>
      </c>
      <c r="BD2316" s="32" t="s">
        <v>115</v>
      </c>
      <c r="BE2316" s="32" t="s">
        <v>6983</v>
      </c>
      <c r="BF2316" s="110">
        <v>44699</v>
      </c>
      <c r="BG2316" s="32" t="s">
        <v>306</v>
      </c>
      <c r="BH2316" s="32" t="s">
        <v>1788</v>
      </c>
      <c r="BI2316" s="32" t="s">
        <v>195</v>
      </c>
      <c r="BJ2316" s="32">
        <v>2</v>
      </c>
      <c r="BK2316" s="110">
        <v>45453</v>
      </c>
      <c r="BL2316" s="110">
        <v>45199</v>
      </c>
      <c r="BM2316" s="110">
        <v>45601</v>
      </c>
      <c r="BN2316" s="32" t="s">
        <v>308</v>
      </c>
      <c r="BO2316" s="32" t="s">
        <v>115</v>
      </c>
      <c r="BP2316" s="32" t="b">
        <v>1</v>
      </c>
      <c r="BQ2316" s="116">
        <v>28300</v>
      </c>
      <c r="BR2316" s="32" t="s">
        <v>134</v>
      </c>
      <c r="BS2316" s="116">
        <v>11745.6612</v>
      </c>
      <c r="BT2316" s="116">
        <v>12087.4612</v>
      </c>
      <c r="BU2316" s="116">
        <v>1062.6375</v>
      </c>
      <c r="BV2316" s="116">
        <v>2363.0563999999999</v>
      </c>
      <c r="BW2316" s="116">
        <v>52.986899999999999</v>
      </c>
      <c r="BX2316" s="116">
        <v>6546.5834000000004</v>
      </c>
      <c r="BY2316" s="116">
        <v>374.76310000000001</v>
      </c>
      <c r="BZ2316" s="116">
        <v>0</v>
      </c>
      <c r="CA2316" s="116">
        <v>0</v>
      </c>
      <c r="CB2316" s="116">
        <v>0</v>
      </c>
      <c r="CC2316" s="116">
        <v>0</v>
      </c>
      <c r="CD2316" s="116">
        <v>0</v>
      </c>
      <c r="CE2316" s="116">
        <v>11370.8981</v>
      </c>
      <c r="CF2316" s="32" t="s">
        <v>135</v>
      </c>
      <c r="CG2316" s="32" t="s">
        <v>136</v>
      </c>
      <c r="CH2316" s="32" t="s">
        <v>263</v>
      </c>
      <c r="CI2316" s="116">
        <v>0</v>
      </c>
      <c r="CJ2316" s="116">
        <v>0</v>
      </c>
      <c r="CK2316" s="116">
        <v>0</v>
      </c>
      <c r="CL2316" s="116">
        <v>0</v>
      </c>
      <c r="CM2316" s="116">
        <v>10299.42568</v>
      </c>
      <c r="CN2316" s="116">
        <v>397.80637000000002</v>
      </c>
      <c r="CO2316" s="113">
        <v>0</v>
      </c>
      <c r="CP2316" s="32" t="s">
        <v>134</v>
      </c>
      <c r="CQ2316" s="32" t="s">
        <v>115</v>
      </c>
      <c r="CR2316" s="32" t="s">
        <v>134</v>
      </c>
      <c r="CS2316" s="32" t="s">
        <v>115</v>
      </c>
      <c r="CT2316" s="113">
        <v>0</v>
      </c>
      <c r="CU2316" s="113">
        <v>1</v>
      </c>
      <c r="CV2316" s="33" t="s">
        <v>6939</v>
      </c>
    </row>
    <row r="2317" spans="2:100">
      <c r="B2317" s="31">
        <v>2313</v>
      </c>
      <c r="C2317" s="32" t="s">
        <v>6984</v>
      </c>
      <c r="D2317" s="128"/>
      <c r="E2317" s="128"/>
      <c r="F2317" s="32" t="s">
        <v>6985</v>
      </c>
      <c r="G2317" s="32" t="s">
        <v>6977</v>
      </c>
      <c r="H2317" s="32" t="s">
        <v>117</v>
      </c>
      <c r="I2317" s="32" t="s">
        <v>118</v>
      </c>
      <c r="J2317" s="32" t="s">
        <v>115</v>
      </c>
      <c r="K2317" s="32" t="s">
        <v>115</v>
      </c>
      <c r="L2317" s="32" t="s">
        <v>404</v>
      </c>
      <c r="M2317" s="32" t="s">
        <v>4114</v>
      </c>
      <c r="N2317" s="32" t="s">
        <v>230</v>
      </c>
      <c r="O2317" s="32" t="s">
        <v>115</v>
      </c>
      <c r="P2317" s="110">
        <v>45903</v>
      </c>
      <c r="Q2317" s="32" t="s">
        <v>115</v>
      </c>
      <c r="R2317" s="32" t="s">
        <v>220</v>
      </c>
      <c r="S2317" s="32" t="s">
        <v>1819</v>
      </c>
      <c r="T2317" s="32" t="s">
        <v>6978</v>
      </c>
      <c r="U2317" s="32" t="s">
        <v>214</v>
      </c>
      <c r="V2317" s="32" t="s">
        <v>122</v>
      </c>
      <c r="W2317" s="32" t="s">
        <v>123</v>
      </c>
      <c r="X2317" s="32" t="s">
        <v>887</v>
      </c>
      <c r="Y2317" s="128"/>
      <c r="Z2317" s="119" t="s">
        <v>115</v>
      </c>
      <c r="AA2317" s="119" t="s">
        <v>115</v>
      </c>
      <c r="AB2317" s="32" t="s">
        <v>1728</v>
      </c>
      <c r="AC2317" s="32" t="s">
        <v>115</v>
      </c>
      <c r="AD2317" s="32" t="s">
        <v>115</v>
      </c>
      <c r="AE2317" s="32" t="s">
        <v>115</v>
      </c>
      <c r="AF2317" s="32" t="s">
        <v>115</v>
      </c>
      <c r="AG2317" s="32" t="s">
        <v>6979</v>
      </c>
      <c r="AH2317" s="32" t="s">
        <v>422</v>
      </c>
      <c r="AI2317" s="32">
        <v>5547940</v>
      </c>
      <c r="AJ2317" s="32" t="s">
        <v>5212</v>
      </c>
      <c r="AK2317" s="32" t="s">
        <v>6980</v>
      </c>
      <c r="AL2317" s="32">
        <v>6</v>
      </c>
      <c r="AM2317" s="32">
        <v>93</v>
      </c>
      <c r="AN2317" s="32" t="s">
        <v>128</v>
      </c>
      <c r="AO2317" s="32" t="s">
        <v>129</v>
      </c>
      <c r="AP2317" s="32">
        <v>2022</v>
      </c>
      <c r="AQ2317" s="32" t="s">
        <v>130</v>
      </c>
      <c r="AR2317" s="32">
        <v>2022</v>
      </c>
      <c r="AS2317" s="32" t="s">
        <v>115</v>
      </c>
      <c r="AT2317" s="32" t="b">
        <v>0</v>
      </c>
      <c r="AU2317" s="32" t="s">
        <v>115</v>
      </c>
      <c r="AV2317" s="32" t="s">
        <v>115</v>
      </c>
      <c r="AW2317" s="32" t="s">
        <v>115</v>
      </c>
      <c r="AX2317" s="32" t="b">
        <v>0</v>
      </c>
      <c r="AY2317" s="32" t="s">
        <v>115</v>
      </c>
      <c r="AZ2317" s="110" t="s">
        <v>115</v>
      </c>
      <c r="BA2317" s="32" t="s">
        <v>115</v>
      </c>
      <c r="BB2317" s="32" t="s">
        <v>115</v>
      </c>
      <c r="BC2317" s="32" t="s">
        <v>115</v>
      </c>
      <c r="BD2317" s="32" t="s">
        <v>115</v>
      </c>
      <c r="BE2317" s="32" t="s">
        <v>6983</v>
      </c>
      <c r="BF2317" s="110">
        <v>44699</v>
      </c>
      <c r="BG2317" s="32" t="s">
        <v>306</v>
      </c>
      <c r="BH2317" s="32" t="s">
        <v>1788</v>
      </c>
      <c r="BI2317" s="32" t="s">
        <v>195</v>
      </c>
      <c r="BJ2317" s="32">
        <v>2</v>
      </c>
      <c r="BK2317" s="110" t="s">
        <v>115</v>
      </c>
      <c r="BL2317" s="110">
        <v>45199</v>
      </c>
      <c r="BM2317" s="110" t="s">
        <v>133</v>
      </c>
      <c r="BN2317" s="32" t="s">
        <v>115</v>
      </c>
      <c r="BO2317" s="32" t="s">
        <v>115</v>
      </c>
      <c r="BP2317" s="32" t="b">
        <v>1</v>
      </c>
      <c r="BQ2317" s="116">
        <v>28300</v>
      </c>
      <c r="BR2317" s="32" t="s">
        <v>134</v>
      </c>
      <c r="BS2317" s="116">
        <v>857.8981</v>
      </c>
      <c r="BT2317" s="116">
        <v>907.8981</v>
      </c>
      <c r="BU2317" s="116">
        <v>0</v>
      </c>
      <c r="BV2317" s="116">
        <v>187.5591</v>
      </c>
      <c r="BW2317" s="116">
        <v>262.4128</v>
      </c>
      <c r="BX2317" s="116">
        <v>255.49100000000001</v>
      </c>
      <c r="BY2317" s="116">
        <v>202.43530000000001</v>
      </c>
      <c r="BZ2317" s="116">
        <v>0</v>
      </c>
      <c r="CA2317" s="116">
        <v>0</v>
      </c>
      <c r="CB2317" s="116">
        <v>0</v>
      </c>
      <c r="CC2317" s="116">
        <v>0</v>
      </c>
      <c r="CD2317" s="116">
        <v>0</v>
      </c>
      <c r="CE2317" s="116">
        <v>705.46280000000002</v>
      </c>
      <c r="CF2317" s="32" t="s">
        <v>135</v>
      </c>
      <c r="CG2317" s="32" t="s">
        <v>136</v>
      </c>
      <c r="CH2317" s="32" t="s">
        <v>185</v>
      </c>
      <c r="CI2317" s="116">
        <v>0</v>
      </c>
      <c r="CJ2317" s="116">
        <v>0</v>
      </c>
      <c r="CK2317" s="116">
        <v>187.55912000000001</v>
      </c>
      <c r="CL2317" s="116">
        <v>262.41278999999997</v>
      </c>
      <c r="CM2317" s="116">
        <v>255.49096000000003</v>
      </c>
      <c r="CN2317" s="116">
        <v>149.59168000000003</v>
      </c>
      <c r="CO2317" s="113">
        <v>0</v>
      </c>
      <c r="CP2317" s="32" t="s">
        <v>134</v>
      </c>
      <c r="CQ2317" s="32" t="s">
        <v>115</v>
      </c>
      <c r="CR2317" s="32" t="s">
        <v>134</v>
      </c>
      <c r="CS2317" s="32" t="s">
        <v>115</v>
      </c>
      <c r="CT2317" s="113">
        <v>0</v>
      </c>
      <c r="CU2317" s="113">
        <v>1</v>
      </c>
      <c r="CV2317" s="33" t="s">
        <v>6939</v>
      </c>
    </row>
    <row r="2318" spans="2:100">
      <c r="B2318" s="31">
        <v>2314</v>
      </c>
      <c r="C2318" s="32" t="s">
        <v>6986</v>
      </c>
      <c r="D2318" s="128"/>
      <c r="E2318" s="128"/>
      <c r="F2318" s="32" t="s">
        <v>4957</v>
      </c>
      <c r="G2318" s="32" t="s">
        <v>6977</v>
      </c>
      <c r="H2318" s="32" t="s">
        <v>1556</v>
      </c>
      <c r="I2318" s="32" t="s">
        <v>189</v>
      </c>
      <c r="J2318" s="32" t="s">
        <v>115</v>
      </c>
      <c r="K2318" s="32" t="s">
        <v>115</v>
      </c>
      <c r="L2318" s="32" t="s">
        <v>404</v>
      </c>
      <c r="M2318" s="32" t="s">
        <v>4114</v>
      </c>
      <c r="N2318" s="32" t="s">
        <v>230</v>
      </c>
      <c r="O2318" s="32" t="s">
        <v>115</v>
      </c>
      <c r="P2318" s="110">
        <v>45784</v>
      </c>
      <c r="Q2318" s="32">
        <v>73</v>
      </c>
      <c r="R2318" s="32" t="s">
        <v>220</v>
      </c>
      <c r="S2318" s="32" t="s">
        <v>1819</v>
      </c>
      <c r="T2318" s="32" t="s">
        <v>6978</v>
      </c>
      <c r="U2318" s="32" t="s">
        <v>214</v>
      </c>
      <c r="V2318" s="32" t="s">
        <v>122</v>
      </c>
      <c r="W2318" s="32" t="s">
        <v>123</v>
      </c>
      <c r="X2318" s="32" t="s">
        <v>278</v>
      </c>
      <c r="Y2318" s="128"/>
      <c r="Z2318" s="119" t="s">
        <v>115</v>
      </c>
      <c r="AA2318" s="119" t="s">
        <v>115</v>
      </c>
      <c r="AB2318" s="32" t="s">
        <v>1728</v>
      </c>
      <c r="AC2318" s="32" t="s">
        <v>115</v>
      </c>
      <c r="AD2318" s="32" t="s">
        <v>115</v>
      </c>
      <c r="AE2318" s="32" t="s">
        <v>115</v>
      </c>
      <c r="AF2318" s="32" t="s">
        <v>115</v>
      </c>
      <c r="AG2318" s="32" t="s">
        <v>115</v>
      </c>
      <c r="AH2318" s="32" t="s">
        <v>115</v>
      </c>
      <c r="AI2318" s="32">
        <v>5551781</v>
      </c>
      <c r="AJ2318" s="32" t="s">
        <v>5212</v>
      </c>
      <c r="AK2318" s="32" t="s">
        <v>6980</v>
      </c>
      <c r="AL2318" s="32">
        <v>6</v>
      </c>
      <c r="AM2318" s="32">
        <v>93</v>
      </c>
      <c r="AN2318" s="32" t="s">
        <v>128</v>
      </c>
      <c r="AO2318" s="32" t="s">
        <v>129</v>
      </c>
      <c r="AP2318" s="32">
        <v>2022</v>
      </c>
      <c r="AQ2318" s="32" t="s">
        <v>130</v>
      </c>
      <c r="AR2318" s="32">
        <v>2023</v>
      </c>
      <c r="AS2318" s="32" t="s">
        <v>115</v>
      </c>
      <c r="AT2318" s="32" t="b">
        <v>0</v>
      </c>
      <c r="AU2318" s="32" t="s">
        <v>115</v>
      </c>
      <c r="AV2318" s="32" t="s">
        <v>115</v>
      </c>
      <c r="AW2318" s="32" t="s">
        <v>115</v>
      </c>
      <c r="AX2318" s="32" t="b">
        <v>0</v>
      </c>
      <c r="AY2318" s="32" t="s">
        <v>115</v>
      </c>
      <c r="AZ2318" s="110" t="s">
        <v>115</v>
      </c>
      <c r="BA2318" s="32" t="s">
        <v>115</v>
      </c>
      <c r="BB2318" s="32" t="s">
        <v>115</v>
      </c>
      <c r="BC2318" s="32" t="s">
        <v>115</v>
      </c>
      <c r="BD2318" s="32" t="s">
        <v>115</v>
      </c>
      <c r="BE2318" s="32" t="s">
        <v>115</v>
      </c>
      <c r="BF2318" s="110" t="s">
        <v>115</v>
      </c>
      <c r="BG2318" s="32" t="s">
        <v>131</v>
      </c>
      <c r="BH2318" s="32" t="s">
        <v>115</v>
      </c>
      <c r="BI2318" s="32" t="s">
        <v>195</v>
      </c>
      <c r="BJ2318" s="32">
        <v>2</v>
      </c>
      <c r="BK2318" s="110">
        <v>45203</v>
      </c>
      <c r="BL2318" s="110">
        <v>45199</v>
      </c>
      <c r="BM2318" s="110">
        <v>45244</v>
      </c>
      <c r="BN2318" s="32" t="s">
        <v>115</v>
      </c>
      <c r="BO2318" s="32" t="s">
        <v>115</v>
      </c>
      <c r="BP2318" s="32" t="b">
        <v>0</v>
      </c>
      <c r="BQ2318" s="116">
        <v>28300</v>
      </c>
      <c r="BR2318" s="32" t="s">
        <v>134</v>
      </c>
      <c r="BS2318" s="116">
        <v>1237.8937000000001</v>
      </c>
      <c r="BT2318" s="116">
        <v>1237.8937000000001</v>
      </c>
      <c r="BU2318" s="116">
        <v>0</v>
      </c>
      <c r="BV2318" s="116">
        <v>0</v>
      </c>
      <c r="BW2318" s="116">
        <v>1220.557</v>
      </c>
      <c r="BX2318" s="116">
        <v>16.788900000000002</v>
      </c>
      <c r="BY2318" s="116">
        <v>0.54779999999999995</v>
      </c>
      <c r="BZ2318" s="116">
        <v>0</v>
      </c>
      <c r="CA2318" s="116">
        <v>0</v>
      </c>
      <c r="CB2318" s="116">
        <v>0</v>
      </c>
      <c r="CC2318" s="116">
        <v>0</v>
      </c>
      <c r="CD2318" s="116">
        <v>0</v>
      </c>
      <c r="CE2318" s="116">
        <v>1237.3459</v>
      </c>
      <c r="CF2318" s="32" t="s">
        <v>135</v>
      </c>
      <c r="CG2318" s="32" t="s">
        <v>136</v>
      </c>
      <c r="CH2318" s="32" t="s">
        <v>258</v>
      </c>
      <c r="CI2318" s="116">
        <v>0</v>
      </c>
      <c r="CJ2318" s="116">
        <v>0</v>
      </c>
      <c r="CK2318" s="116">
        <v>0</v>
      </c>
      <c r="CL2318" s="116">
        <v>1098.95696</v>
      </c>
      <c r="CM2318" s="116">
        <v>15.116319999999989</v>
      </c>
      <c r="CN2318" s="116">
        <v>0.49320000000000003</v>
      </c>
      <c r="CO2318" s="113">
        <v>0</v>
      </c>
      <c r="CP2318" s="32" t="s">
        <v>134</v>
      </c>
      <c r="CQ2318" s="32" t="s">
        <v>115</v>
      </c>
      <c r="CR2318" s="32" t="s">
        <v>134</v>
      </c>
      <c r="CS2318" s="32" t="s">
        <v>115</v>
      </c>
      <c r="CT2318" s="113">
        <v>1</v>
      </c>
      <c r="CU2318" s="113">
        <v>0</v>
      </c>
      <c r="CV2318" s="33" t="s">
        <v>6689</v>
      </c>
    </row>
    <row r="2319" spans="2:100">
      <c r="B2319" s="31">
        <v>2315</v>
      </c>
      <c r="C2319" s="32" t="s">
        <v>6987</v>
      </c>
      <c r="D2319" s="128"/>
      <c r="E2319" s="128"/>
      <c r="F2319" s="32" t="s">
        <v>6985</v>
      </c>
      <c r="G2319" s="32" t="s">
        <v>6977</v>
      </c>
      <c r="H2319" s="32" t="s">
        <v>1556</v>
      </c>
      <c r="I2319" s="32" t="s">
        <v>189</v>
      </c>
      <c r="J2319" s="32" t="s">
        <v>115</v>
      </c>
      <c r="K2319" s="32" t="s">
        <v>115</v>
      </c>
      <c r="L2319" s="32" t="s">
        <v>404</v>
      </c>
      <c r="M2319" s="32" t="s">
        <v>4114</v>
      </c>
      <c r="N2319" s="32" t="s">
        <v>230</v>
      </c>
      <c r="O2319" s="32" t="s">
        <v>115</v>
      </c>
      <c r="P2319" s="110">
        <v>45903</v>
      </c>
      <c r="Q2319" s="32">
        <v>73</v>
      </c>
      <c r="R2319" s="32" t="s">
        <v>220</v>
      </c>
      <c r="S2319" s="32" t="s">
        <v>1819</v>
      </c>
      <c r="T2319" s="32" t="s">
        <v>6978</v>
      </c>
      <c r="U2319" s="32" t="s">
        <v>214</v>
      </c>
      <c r="V2319" s="32" t="s">
        <v>122</v>
      </c>
      <c r="W2319" s="32" t="s">
        <v>123</v>
      </c>
      <c r="X2319" s="32" t="s">
        <v>887</v>
      </c>
      <c r="Y2319" s="128"/>
      <c r="Z2319" s="119">
        <v>0.1</v>
      </c>
      <c r="AA2319" s="119" t="s">
        <v>115</v>
      </c>
      <c r="AB2319" s="32" t="s">
        <v>1728</v>
      </c>
      <c r="AC2319" s="32" t="s">
        <v>115</v>
      </c>
      <c r="AD2319" s="32" t="s">
        <v>115</v>
      </c>
      <c r="AE2319" s="32" t="s">
        <v>115</v>
      </c>
      <c r="AF2319" s="32" t="s">
        <v>115</v>
      </c>
      <c r="AG2319" s="32" t="s">
        <v>115</v>
      </c>
      <c r="AH2319" s="32" t="s">
        <v>115</v>
      </c>
      <c r="AI2319" s="32">
        <v>5801318</v>
      </c>
      <c r="AJ2319" s="32" t="s">
        <v>5212</v>
      </c>
      <c r="AK2319" s="32" t="s">
        <v>6980</v>
      </c>
      <c r="AL2319" s="32">
        <v>6</v>
      </c>
      <c r="AM2319" s="32">
        <v>93</v>
      </c>
      <c r="AN2319" s="32" t="s">
        <v>128</v>
      </c>
      <c r="AO2319" s="32" t="s">
        <v>129</v>
      </c>
      <c r="AP2319" s="32">
        <v>2022</v>
      </c>
      <c r="AQ2319" s="32" t="s">
        <v>130</v>
      </c>
      <c r="AR2319" s="32">
        <v>2022</v>
      </c>
      <c r="AS2319" s="32" t="s">
        <v>115</v>
      </c>
      <c r="AT2319" s="32" t="b">
        <v>0</v>
      </c>
      <c r="AU2319" s="32" t="s">
        <v>115</v>
      </c>
      <c r="AV2319" s="32" t="s">
        <v>115</v>
      </c>
      <c r="AW2319" s="32" t="s">
        <v>115</v>
      </c>
      <c r="AX2319" s="32" t="b">
        <v>0</v>
      </c>
      <c r="AY2319" s="32" t="s">
        <v>115</v>
      </c>
      <c r="AZ2319" s="110" t="s">
        <v>115</v>
      </c>
      <c r="BA2319" s="32" t="s">
        <v>115</v>
      </c>
      <c r="BB2319" s="32" t="s">
        <v>115</v>
      </c>
      <c r="BC2319" s="32" t="s">
        <v>115</v>
      </c>
      <c r="BD2319" s="32" t="s">
        <v>115</v>
      </c>
      <c r="BE2319" s="32" t="s">
        <v>6983</v>
      </c>
      <c r="BF2319" s="110">
        <v>44699</v>
      </c>
      <c r="BG2319" s="32" t="s">
        <v>306</v>
      </c>
      <c r="BH2319" s="32" t="s">
        <v>1788</v>
      </c>
      <c r="BI2319" s="32" t="s">
        <v>195</v>
      </c>
      <c r="BJ2319" s="32">
        <v>2</v>
      </c>
      <c r="BK2319" s="110">
        <v>44835</v>
      </c>
      <c r="BL2319" s="110">
        <v>45199</v>
      </c>
      <c r="BM2319" s="110">
        <v>44854</v>
      </c>
      <c r="BN2319" s="32" t="s">
        <v>115</v>
      </c>
      <c r="BO2319" s="32" t="s">
        <v>115</v>
      </c>
      <c r="BP2319" s="32" t="b">
        <v>0</v>
      </c>
      <c r="BQ2319" s="116">
        <v>28300</v>
      </c>
      <c r="BR2319" s="32" t="s">
        <v>134</v>
      </c>
      <c r="BS2319" s="116">
        <v>1883.6880000000001</v>
      </c>
      <c r="BT2319" s="116">
        <v>1883.6880000000001</v>
      </c>
      <c r="BU2319" s="116">
        <v>0</v>
      </c>
      <c r="BV2319" s="116">
        <v>1698.6353999999999</v>
      </c>
      <c r="BW2319" s="116">
        <v>120.5067</v>
      </c>
      <c r="BX2319" s="116">
        <v>16.7363</v>
      </c>
      <c r="BY2319" s="116">
        <v>47.809600000000003</v>
      </c>
      <c r="BZ2319" s="116">
        <v>0</v>
      </c>
      <c r="CA2319" s="116">
        <v>0</v>
      </c>
      <c r="CB2319" s="116">
        <v>0</v>
      </c>
      <c r="CC2319" s="116">
        <v>0</v>
      </c>
      <c r="CD2319" s="116">
        <v>0</v>
      </c>
      <c r="CE2319" s="116">
        <v>1835.8784000000001</v>
      </c>
      <c r="CF2319" s="32" t="s">
        <v>135</v>
      </c>
      <c r="CG2319" s="32" t="s">
        <v>136</v>
      </c>
      <c r="CH2319" s="32" t="s">
        <v>185</v>
      </c>
      <c r="CI2319" s="116">
        <v>0</v>
      </c>
      <c r="CJ2319" s="116">
        <v>0</v>
      </c>
      <c r="CK2319" s="116">
        <v>1533.5831699999999</v>
      </c>
      <c r="CL2319" s="116">
        <v>108.66551</v>
      </c>
      <c r="CM2319" s="116">
        <v>15.09177</v>
      </c>
      <c r="CN2319" s="116">
        <v>43.111699999999999</v>
      </c>
      <c r="CO2319" s="113">
        <v>0</v>
      </c>
      <c r="CP2319" s="32" t="s">
        <v>134</v>
      </c>
      <c r="CQ2319" s="32" t="s">
        <v>115</v>
      </c>
      <c r="CR2319" s="32" t="s">
        <v>134</v>
      </c>
      <c r="CS2319" s="32" t="s">
        <v>115</v>
      </c>
      <c r="CT2319" s="113">
        <v>0</v>
      </c>
      <c r="CU2319" s="113">
        <v>1</v>
      </c>
      <c r="CV2319" s="33" t="s">
        <v>6939</v>
      </c>
    </row>
    <row r="2320" spans="2:100">
      <c r="B2320" s="31">
        <v>2316</v>
      </c>
      <c r="C2320" s="32" t="s">
        <v>6988</v>
      </c>
      <c r="D2320" s="128"/>
      <c r="E2320" s="128"/>
      <c r="F2320" s="32" t="s">
        <v>6989</v>
      </c>
      <c r="G2320" s="32" t="s">
        <v>6990</v>
      </c>
      <c r="H2320" s="32" t="s">
        <v>1556</v>
      </c>
      <c r="I2320" s="32" t="s">
        <v>189</v>
      </c>
      <c r="J2320" s="32" t="s">
        <v>115</v>
      </c>
      <c r="K2320" s="32" t="s">
        <v>115</v>
      </c>
      <c r="L2320" s="32" t="s">
        <v>404</v>
      </c>
      <c r="M2320" s="32" t="s">
        <v>4114</v>
      </c>
      <c r="N2320" s="32" t="s">
        <v>230</v>
      </c>
      <c r="O2320" s="32" t="s">
        <v>115</v>
      </c>
      <c r="P2320" s="110">
        <v>45894</v>
      </c>
      <c r="Q2320" s="32">
        <v>91</v>
      </c>
      <c r="R2320" s="32" t="s">
        <v>220</v>
      </c>
      <c r="S2320" s="32" t="s">
        <v>121</v>
      </c>
      <c r="T2320" s="32" t="s">
        <v>115</v>
      </c>
      <c r="U2320" s="32" t="s">
        <v>214</v>
      </c>
      <c r="V2320" s="32" t="s">
        <v>122</v>
      </c>
      <c r="W2320" s="32" t="s">
        <v>123</v>
      </c>
      <c r="X2320" s="32" t="s">
        <v>278</v>
      </c>
      <c r="Y2320" s="128"/>
      <c r="Z2320" s="119">
        <v>29.3999999999998</v>
      </c>
      <c r="AA2320" s="119" t="s">
        <v>115</v>
      </c>
      <c r="AB2320" s="32" t="s">
        <v>1728</v>
      </c>
      <c r="AC2320" s="32" t="s">
        <v>115</v>
      </c>
      <c r="AD2320" s="32" t="s">
        <v>4931</v>
      </c>
      <c r="AE2320" s="32" t="s">
        <v>1180</v>
      </c>
      <c r="AF2320" s="32" t="s">
        <v>6991</v>
      </c>
      <c r="AG2320" s="32" t="s">
        <v>115</v>
      </c>
      <c r="AH2320" s="32" t="s">
        <v>115</v>
      </c>
      <c r="AI2320" s="32">
        <v>5744341</v>
      </c>
      <c r="AJ2320" s="32" t="s">
        <v>6992</v>
      </c>
      <c r="AK2320" s="32" t="s">
        <v>6993</v>
      </c>
      <c r="AL2320" s="32">
        <v>1</v>
      </c>
      <c r="AM2320" s="32">
        <v>93</v>
      </c>
      <c r="AN2320" s="32" t="s">
        <v>128</v>
      </c>
      <c r="AO2320" s="32" t="s">
        <v>129</v>
      </c>
      <c r="AP2320" s="32">
        <v>2018</v>
      </c>
      <c r="AQ2320" s="32" t="s">
        <v>130</v>
      </c>
      <c r="AR2320" s="32">
        <v>2015</v>
      </c>
      <c r="AS2320" s="32" t="s">
        <v>115</v>
      </c>
      <c r="AT2320" s="32" t="b">
        <v>0</v>
      </c>
      <c r="AU2320" s="32" t="s">
        <v>115</v>
      </c>
      <c r="AV2320" s="32" t="s">
        <v>115</v>
      </c>
      <c r="AW2320" s="32" t="s">
        <v>115</v>
      </c>
      <c r="AX2320" s="32" t="b">
        <v>0</v>
      </c>
      <c r="AY2320" s="32" t="s">
        <v>115</v>
      </c>
      <c r="AZ2320" s="110" t="s">
        <v>115</v>
      </c>
      <c r="BA2320" s="32" t="s">
        <v>115</v>
      </c>
      <c r="BB2320" s="32" t="s">
        <v>115</v>
      </c>
      <c r="BC2320" s="32" t="s">
        <v>115</v>
      </c>
      <c r="BD2320" s="32" t="s">
        <v>115</v>
      </c>
      <c r="BE2320" s="32" t="s">
        <v>6994</v>
      </c>
      <c r="BF2320" s="110">
        <v>43774</v>
      </c>
      <c r="BG2320" s="32" t="s">
        <v>306</v>
      </c>
      <c r="BH2320" s="32" t="s">
        <v>2033</v>
      </c>
      <c r="BI2320" s="32" t="s">
        <v>195</v>
      </c>
      <c r="BJ2320" s="32">
        <v>2</v>
      </c>
      <c r="BK2320" s="110">
        <v>44433</v>
      </c>
      <c r="BL2320" s="110">
        <v>43921</v>
      </c>
      <c r="BM2320" s="110">
        <v>44607</v>
      </c>
      <c r="BN2320" s="32" t="s">
        <v>485</v>
      </c>
      <c r="BO2320" s="32" t="s">
        <v>115</v>
      </c>
      <c r="BP2320" s="32" t="b">
        <v>0</v>
      </c>
      <c r="BQ2320" s="116">
        <v>41592</v>
      </c>
      <c r="BR2320" s="32" t="s">
        <v>134</v>
      </c>
      <c r="BS2320" s="116">
        <v>40240.4732</v>
      </c>
      <c r="BT2320" s="116">
        <v>40240.4732</v>
      </c>
      <c r="BU2320" s="116">
        <v>25525.728500000001</v>
      </c>
      <c r="BV2320" s="116">
        <v>3568.5713999999998</v>
      </c>
      <c r="BW2320" s="116">
        <v>0</v>
      </c>
      <c r="BX2320" s="116">
        <v>0</v>
      </c>
      <c r="BY2320" s="116">
        <v>0</v>
      </c>
      <c r="BZ2320" s="116">
        <v>0</v>
      </c>
      <c r="CA2320" s="116">
        <v>0</v>
      </c>
      <c r="CB2320" s="116">
        <v>0</v>
      </c>
      <c r="CC2320" s="116">
        <v>0</v>
      </c>
      <c r="CD2320" s="116">
        <v>0</v>
      </c>
      <c r="CE2320" s="116">
        <v>40240.4732</v>
      </c>
      <c r="CF2320" s="32" t="s">
        <v>135</v>
      </c>
      <c r="CG2320" s="32" t="s">
        <v>136</v>
      </c>
      <c r="CH2320" s="32" t="s">
        <v>181</v>
      </c>
      <c r="CI2320" s="116">
        <v>0</v>
      </c>
      <c r="CJ2320" s="116">
        <v>0</v>
      </c>
      <c r="CK2320" s="116">
        <v>31806.191310000002</v>
      </c>
      <c r="CL2320" s="116">
        <v>0</v>
      </c>
      <c r="CM2320" s="116">
        <v>0</v>
      </c>
      <c r="CN2320" s="116">
        <v>0</v>
      </c>
      <c r="CO2320" s="113">
        <v>0</v>
      </c>
      <c r="CP2320" s="32" t="s">
        <v>134</v>
      </c>
      <c r="CQ2320" s="32" t="s">
        <v>115</v>
      </c>
      <c r="CR2320" s="32" t="s">
        <v>134</v>
      </c>
      <c r="CS2320" s="32" t="s">
        <v>115</v>
      </c>
      <c r="CT2320" s="113">
        <v>0</v>
      </c>
      <c r="CU2320" s="113">
        <v>1</v>
      </c>
      <c r="CV2320" s="33" t="s">
        <v>6939</v>
      </c>
    </row>
    <row r="2321" spans="2:100">
      <c r="B2321" s="34">
        <v>2317</v>
      </c>
      <c r="C2321" s="35" t="s">
        <v>6995</v>
      </c>
      <c r="D2321" s="130"/>
      <c r="E2321" s="130"/>
      <c r="F2321" s="35" t="s">
        <v>6550</v>
      </c>
      <c r="G2321" s="35" t="s">
        <v>6996</v>
      </c>
      <c r="H2321" s="35" t="s">
        <v>1556</v>
      </c>
      <c r="I2321" s="35" t="s">
        <v>189</v>
      </c>
      <c r="J2321" s="35" t="s">
        <v>115</v>
      </c>
      <c r="K2321" s="35" t="s">
        <v>2198</v>
      </c>
      <c r="L2321" s="35" t="s">
        <v>404</v>
      </c>
      <c r="M2321" s="35" t="s">
        <v>4114</v>
      </c>
      <c r="N2321" s="35" t="s">
        <v>230</v>
      </c>
      <c r="O2321" s="35" t="s">
        <v>115</v>
      </c>
      <c r="P2321" s="111">
        <v>45867</v>
      </c>
      <c r="Q2321" s="35">
        <v>83</v>
      </c>
      <c r="R2321" s="35" t="s">
        <v>220</v>
      </c>
      <c r="S2321" s="35" t="s">
        <v>548</v>
      </c>
      <c r="T2321" s="35" t="s">
        <v>1784</v>
      </c>
      <c r="U2321" s="35" t="s">
        <v>502</v>
      </c>
      <c r="V2321" s="35" t="s">
        <v>1512</v>
      </c>
      <c r="W2321" s="35" t="s">
        <v>123</v>
      </c>
      <c r="X2321" s="35" t="s">
        <v>887</v>
      </c>
      <c r="Y2321" s="130"/>
      <c r="Z2321" s="120">
        <v>38</v>
      </c>
      <c r="AA2321" s="120" t="s">
        <v>115</v>
      </c>
      <c r="AB2321" s="35" t="s">
        <v>1728</v>
      </c>
      <c r="AC2321" s="35" t="s">
        <v>115</v>
      </c>
      <c r="AD2321" s="35" t="s">
        <v>4931</v>
      </c>
      <c r="AE2321" s="35" t="s">
        <v>1180</v>
      </c>
      <c r="AF2321" s="35" t="s">
        <v>2654</v>
      </c>
      <c r="AG2321" s="35" t="s">
        <v>4916</v>
      </c>
      <c r="AH2321" s="35" t="s">
        <v>422</v>
      </c>
      <c r="AI2321" s="35">
        <v>5750606</v>
      </c>
      <c r="AJ2321" s="35" t="s">
        <v>2196</v>
      </c>
      <c r="AK2321" s="35" t="s">
        <v>6997</v>
      </c>
      <c r="AL2321" s="35">
        <v>1</v>
      </c>
      <c r="AM2321" s="35">
        <v>93</v>
      </c>
      <c r="AN2321" s="35" t="s">
        <v>128</v>
      </c>
      <c r="AO2321" s="35" t="s">
        <v>129</v>
      </c>
      <c r="AP2321" s="35">
        <v>2018</v>
      </c>
      <c r="AQ2321" s="35" t="s">
        <v>130</v>
      </c>
      <c r="AR2321" s="35">
        <v>2015</v>
      </c>
      <c r="AS2321" s="35" t="s">
        <v>115</v>
      </c>
      <c r="AT2321" s="35" t="b">
        <v>0</v>
      </c>
      <c r="AU2321" s="35" t="s">
        <v>115</v>
      </c>
      <c r="AV2321" s="35" t="s">
        <v>115</v>
      </c>
      <c r="AW2321" s="35" t="s">
        <v>115</v>
      </c>
      <c r="AX2321" s="35" t="b">
        <v>0</v>
      </c>
      <c r="AY2321" s="35" t="s">
        <v>203</v>
      </c>
      <c r="AZ2321" s="111" t="s">
        <v>203</v>
      </c>
      <c r="BA2321" s="35" t="s">
        <v>203</v>
      </c>
      <c r="BB2321" s="35" t="s">
        <v>203</v>
      </c>
      <c r="BC2321" s="35" t="s">
        <v>203</v>
      </c>
      <c r="BD2321" s="35" t="s">
        <v>203</v>
      </c>
      <c r="BE2321" s="35" t="s">
        <v>1910</v>
      </c>
      <c r="BF2321" s="111" t="s">
        <v>203</v>
      </c>
      <c r="BG2321" s="35" t="s">
        <v>203</v>
      </c>
      <c r="BH2321" s="35" t="s">
        <v>203</v>
      </c>
      <c r="BI2321" s="35" t="s">
        <v>488</v>
      </c>
      <c r="BJ2321" s="35">
        <v>4</v>
      </c>
      <c r="BK2321" s="111">
        <v>46724</v>
      </c>
      <c r="BL2321" s="111">
        <v>44142</v>
      </c>
      <c r="BM2321" s="111">
        <v>47102</v>
      </c>
      <c r="BN2321" s="35" t="s">
        <v>308</v>
      </c>
      <c r="BO2321" s="35" t="s">
        <v>115</v>
      </c>
      <c r="BP2321" s="35" t="b">
        <v>0</v>
      </c>
      <c r="BQ2321" s="117">
        <v>26061</v>
      </c>
      <c r="BR2321" s="35" t="s">
        <v>134</v>
      </c>
      <c r="BS2321" s="117">
        <v>5797.1742000000004</v>
      </c>
      <c r="BT2321" s="117">
        <v>46975.571460000014</v>
      </c>
      <c r="BU2321" s="117">
        <v>1158.6415</v>
      </c>
      <c r="BV2321" s="117">
        <v>573.06640000000004</v>
      </c>
      <c r="BW2321" s="117">
        <v>89.146699999999996</v>
      </c>
      <c r="BX2321" s="117">
        <v>180.5454</v>
      </c>
      <c r="BY2321" s="117">
        <v>409.03460000000001</v>
      </c>
      <c r="BZ2321" s="117">
        <v>1465.0031600000002</v>
      </c>
      <c r="CA2321" s="117">
        <v>8413.402570000002</v>
      </c>
      <c r="CB2321" s="117">
        <v>29593.843440000008</v>
      </c>
      <c r="CC2321" s="117">
        <v>1567.0158899999999</v>
      </c>
      <c r="CD2321" s="117">
        <v>0</v>
      </c>
      <c r="CE2321" s="117">
        <v>5527.2718000000004</v>
      </c>
      <c r="CF2321" s="35" t="s">
        <v>135</v>
      </c>
      <c r="CG2321" s="35" t="s">
        <v>136</v>
      </c>
      <c r="CH2321" s="35" t="s">
        <v>738</v>
      </c>
      <c r="CI2321" s="117">
        <v>0</v>
      </c>
      <c r="CJ2321" s="117">
        <v>0</v>
      </c>
      <c r="CK2321" s="117">
        <v>0</v>
      </c>
      <c r="CL2321" s="117">
        <v>0</v>
      </c>
      <c r="CM2321" s="117">
        <v>0</v>
      </c>
      <c r="CN2321" s="117">
        <v>0</v>
      </c>
      <c r="CO2321" s="114">
        <v>0</v>
      </c>
      <c r="CP2321" s="35" t="s">
        <v>134</v>
      </c>
      <c r="CQ2321" s="35" t="s">
        <v>115</v>
      </c>
      <c r="CR2321" s="35" t="s">
        <v>6998</v>
      </c>
      <c r="CS2321" s="35" t="s">
        <v>115</v>
      </c>
      <c r="CT2321" s="114">
        <v>0</v>
      </c>
      <c r="CU2321" s="114">
        <v>1</v>
      </c>
      <c r="CV2321" s="36" t="s">
        <v>6939</v>
      </c>
    </row>
    <row r="2322" spans="2:100">
      <c r="B2322" s="28">
        <v>2318</v>
      </c>
      <c r="C2322" s="29" t="s">
        <v>6999</v>
      </c>
      <c r="D2322" s="129"/>
      <c r="E2322" s="129"/>
      <c r="F2322" s="29" t="s">
        <v>7000</v>
      </c>
      <c r="G2322" s="29" t="s">
        <v>7001</v>
      </c>
      <c r="H2322" s="29" t="s">
        <v>1556</v>
      </c>
      <c r="I2322" s="29" t="s">
        <v>189</v>
      </c>
      <c r="J2322" s="29" t="s">
        <v>115</v>
      </c>
      <c r="K2322" s="29" t="s">
        <v>7002</v>
      </c>
      <c r="L2322" s="29" t="s">
        <v>404</v>
      </c>
      <c r="M2322" s="29" t="s">
        <v>4114</v>
      </c>
      <c r="N2322" s="29" t="s">
        <v>230</v>
      </c>
      <c r="O2322" s="29" t="s">
        <v>115</v>
      </c>
      <c r="P2322" s="109">
        <v>45885</v>
      </c>
      <c r="Q2322" s="29">
        <v>96</v>
      </c>
      <c r="R2322" s="29" t="s">
        <v>220</v>
      </c>
      <c r="S2322" s="29" t="s">
        <v>1915</v>
      </c>
      <c r="T2322" s="29" t="s">
        <v>115</v>
      </c>
      <c r="U2322" s="29" t="s">
        <v>214</v>
      </c>
      <c r="V2322" s="29" t="s">
        <v>122</v>
      </c>
      <c r="W2322" s="29" t="s">
        <v>123</v>
      </c>
      <c r="X2322" s="29" t="s">
        <v>278</v>
      </c>
      <c r="Y2322" s="129"/>
      <c r="Z2322" s="118">
        <v>36.700000000000003</v>
      </c>
      <c r="AA2322" s="118" t="s">
        <v>115</v>
      </c>
      <c r="AB2322" s="29" t="s">
        <v>1728</v>
      </c>
      <c r="AC2322" s="29" t="s">
        <v>115</v>
      </c>
      <c r="AD2322" s="29" t="s">
        <v>4931</v>
      </c>
      <c r="AE2322" s="29" t="s">
        <v>1180</v>
      </c>
      <c r="AF2322" s="29" t="s">
        <v>7003</v>
      </c>
      <c r="AG2322" s="29" t="s">
        <v>6428</v>
      </c>
      <c r="AH2322" s="29" t="s">
        <v>422</v>
      </c>
      <c r="AI2322" s="29">
        <v>5767509</v>
      </c>
      <c r="AJ2322" s="29" t="s">
        <v>7004</v>
      </c>
      <c r="AK2322" s="29" t="s">
        <v>6999</v>
      </c>
      <c r="AL2322" s="29">
        <v>1</v>
      </c>
      <c r="AM2322" s="29">
        <v>93</v>
      </c>
      <c r="AN2322" s="29" t="s">
        <v>7005</v>
      </c>
      <c r="AO2322" s="29" t="s">
        <v>129</v>
      </c>
      <c r="AP2322" s="29">
        <v>2018</v>
      </c>
      <c r="AQ2322" s="29" t="s">
        <v>130</v>
      </c>
      <c r="AR2322" s="29">
        <v>2018</v>
      </c>
      <c r="AS2322" s="29" t="s">
        <v>115</v>
      </c>
      <c r="AT2322" s="29" t="b">
        <v>0</v>
      </c>
      <c r="AU2322" s="29" t="s">
        <v>115</v>
      </c>
      <c r="AV2322" s="29" t="s">
        <v>115</v>
      </c>
      <c r="AW2322" s="29" t="s">
        <v>115</v>
      </c>
      <c r="AX2322" s="29" t="b">
        <v>0</v>
      </c>
      <c r="AY2322" s="29" t="s">
        <v>203</v>
      </c>
      <c r="AZ2322" s="109" t="s">
        <v>203</v>
      </c>
      <c r="BA2322" s="29" t="s">
        <v>203</v>
      </c>
      <c r="BB2322" s="29" t="s">
        <v>203</v>
      </c>
      <c r="BC2322" s="29" t="s">
        <v>203</v>
      </c>
      <c r="BD2322" s="29" t="s">
        <v>203</v>
      </c>
      <c r="BE2322" s="29" t="s">
        <v>1910</v>
      </c>
      <c r="BF2322" s="109" t="s">
        <v>203</v>
      </c>
      <c r="BG2322" s="29" t="s">
        <v>203</v>
      </c>
      <c r="BH2322" s="29" t="s">
        <v>203</v>
      </c>
      <c r="BI2322" s="29" t="s">
        <v>488</v>
      </c>
      <c r="BJ2322" s="29">
        <v>4</v>
      </c>
      <c r="BK2322" s="109">
        <v>46327</v>
      </c>
      <c r="BL2322" s="109">
        <v>44651</v>
      </c>
      <c r="BM2322" s="109">
        <v>46477</v>
      </c>
      <c r="BN2322" s="29" t="s">
        <v>308</v>
      </c>
      <c r="BO2322" s="29" t="s">
        <v>115</v>
      </c>
      <c r="BP2322" s="29" t="b">
        <v>0</v>
      </c>
      <c r="BQ2322" s="115">
        <v>25658</v>
      </c>
      <c r="BR2322" s="29" t="s">
        <v>134</v>
      </c>
      <c r="BS2322" s="115">
        <v>13302.8917</v>
      </c>
      <c r="BT2322" s="115">
        <v>62264.472199999997</v>
      </c>
      <c r="BU2322" s="115">
        <v>748.97439999999995</v>
      </c>
      <c r="BV2322" s="115">
        <v>5050.4625999999998</v>
      </c>
      <c r="BW2322" s="115">
        <v>1507.7702999999999</v>
      </c>
      <c r="BX2322" s="115">
        <v>3112.3578000000002</v>
      </c>
      <c r="BY2322" s="115">
        <v>2707.7462999999998</v>
      </c>
      <c r="BZ2322" s="115">
        <v>39200.824999999997</v>
      </c>
      <c r="CA2322" s="115">
        <v>8836.8680000000004</v>
      </c>
      <c r="CB2322" s="115">
        <v>0</v>
      </c>
      <c r="CC2322" s="115">
        <v>0</v>
      </c>
      <c r="CD2322" s="115">
        <v>0</v>
      </c>
      <c r="CE2322" s="115">
        <v>11519.0329</v>
      </c>
      <c r="CF2322" s="29" t="s">
        <v>135</v>
      </c>
      <c r="CG2322" s="29" t="s">
        <v>136</v>
      </c>
      <c r="CH2322" s="29" t="s">
        <v>486</v>
      </c>
      <c r="CI2322" s="115">
        <v>0</v>
      </c>
      <c r="CJ2322" s="115">
        <v>0</v>
      </c>
      <c r="CK2322" s="115">
        <v>0</v>
      </c>
      <c r="CL2322" s="115">
        <v>0</v>
      </c>
      <c r="CM2322" s="115">
        <v>0</v>
      </c>
      <c r="CN2322" s="115">
        <v>0</v>
      </c>
      <c r="CO2322" s="112">
        <v>0</v>
      </c>
      <c r="CP2322" s="29" t="s">
        <v>134</v>
      </c>
      <c r="CQ2322" s="29" t="s">
        <v>115</v>
      </c>
      <c r="CR2322" s="29" t="s">
        <v>5171</v>
      </c>
      <c r="CS2322" s="29" t="s">
        <v>115</v>
      </c>
      <c r="CT2322" s="112">
        <v>0</v>
      </c>
      <c r="CU2322" s="112">
        <v>1</v>
      </c>
      <c r="CV2322" s="30" t="s">
        <v>6939</v>
      </c>
    </row>
    <row r="2323" spans="2:100">
      <c r="B2323" s="31">
        <v>2319</v>
      </c>
      <c r="C2323" s="32" t="s">
        <v>7006</v>
      </c>
      <c r="D2323" s="128"/>
      <c r="E2323" s="128"/>
      <c r="F2323" s="32" t="s">
        <v>2194</v>
      </c>
      <c r="G2323" s="32" t="s">
        <v>7007</v>
      </c>
      <c r="H2323" s="32" t="s">
        <v>1556</v>
      </c>
      <c r="I2323" s="32" t="s">
        <v>189</v>
      </c>
      <c r="J2323" s="32" t="s">
        <v>115</v>
      </c>
      <c r="K2323" s="32" t="s">
        <v>115</v>
      </c>
      <c r="L2323" s="32" t="s">
        <v>404</v>
      </c>
      <c r="M2323" s="32" t="s">
        <v>4114</v>
      </c>
      <c r="N2323" s="32" t="s">
        <v>230</v>
      </c>
      <c r="O2323" s="32" t="s">
        <v>115</v>
      </c>
      <c r="P2323" s="110">
        <v>45736</v>
      </c>
      <c r="Q2323" s="32">
        <v>17</v>
      </c>
      <c r="R2323" s="32" t="s">
        <v>220</v>
      </c>
      <c r="S2323" s="32" t="s">
        <v>121</v>
      </c>
      <c r="T2323" s="32" t="s">
        <v>115</v>
      </c>
      <c r="U2323" s="32" t="s">
        <v>214</v>
      </c>
      <c r="V2323" s="32" t="s">
        <v>122</v>
      </c>
      <c r="W2323" s="32" t="s">
        <v>123</v>
      </c>
      <c r="X2323" s="32" t="s">
        <v>2450</v>
      </c>
      <c r="Y2323" s="128"/>
      <c r="Z2323" s="119">
        <v>22.3</v>
      </c>
      <c r="AA2323" s="119" t="s">
        <v>115</v>
      </c>
      <c r="AB2323" s="32" t="s">
        <v>1728</v>
      </c>
      <c r="AC2323" s="32" t="s">
        <v>115</v>
      </c>
      <c r="AD2323" s="32" t="s">
        <v>4931</v>
      </c>
      <c r="AE2323" s="32" t="s">
        <v>115</v>
      </c>
      <c r="AF2323" s="32" t="s">
        <v>115</v>
      </c>
      <c r="AG2323" s="32" t="s">
        <v>115</v>
      </c>
      <c r="AH2323" s="32" t="s">
        <v>115</v>
      </c>
      <c r="AI2323" s="32">
        <v>5744339</v>
      </c>
      <c r="AJ2323" s="32" t="s">
        <v>7008</v>
      </c>
      <c r="AK2323" s="32" t="s">
        <v>7009</v>
      </c>
      <c r="AL2323" s="32">
        <v>1</v>
      </c>
      <c r="AM2323" s="32">
        <v>93</v>
      </c>
      <c r="AN2323" s="32" t="s">
        <v>128</v>
      </c>
      <c r="AO2323" s="32" t="s">
        <v>129</v>
      </c>
      <c r="AP2323" s="32">
        <v>2018</v>
      </c>
      <c r="AQ2323" s="32" t="s">
        <v>130</v>
      </c>
      <c r="AR2323" s="32">
        <v>2015</v>
      </c>
      <c r="AS2323" s="32" t="s">
        <v>115</v>
      </c>
      <c r="AT2323" s="32" t="b">
        <v>0</v>
      </c>
      <c r="AU2323" s="32" t="s">
        <v>115</v>
      </c>
      <c r="AV2323" s="32" t="s">
        <v>115</v>
      </c>
      <c r="AW2323" s="32" t="s">
        <v>115</v>
      </c>
      <c r="AX2323" s="32" t="b">
        <v>0</v>
      </c>
      <c r="AY2323" s="32" t="s">
        <v>115</v>
      </c>
      <c r="AZ2323" s="110" t="s">
        <v>115</v>
      </c>
      <c r="BA2323" s="32" t="s">
        <v>115</v>
      </c>
      <c r="BB2323" s="32" t="s">
        <v>115</v>
      </c>
      <c r="BC2323" s="32" t="s">
        <v>115</v>
      </c>
      <c r="BD2323" s="32" t="s">
        <v>115</v>
      </c>
      <c r="BE2323" s="32" t="s">
        <v>7010</v>
      </c>
      <c r="BF2323" s="110">
        <v>43241</v>
      </c>
      <c r="BG2323" s="32" t="s">
        <v>306</v>
      </c>
      <c r="BH2323" s="32" t="s">
        <v>1929</v>
      </c>
      <c r="BI2323" s="32" t="s">
        <v>195</v>
      </c>
      <c r="BJ2323" s="32">
        <v>2</v>
      </c>
      <c r="BK2323" s="110">
        <v>43395</v>
      </c>
      <c r="BL2323" s="110">
        <v>43145</v>
      </c>
      <c r="BM2323" s="110">
        <v>43555</v>
      </c>
      <c r="BN2323" s="32" t="s">
        <v>245</v>
      </c>
      <c r="BO2323" s="32" t="s">
        <v>115</v>
      </c>
      <c r="BP2323" s="32" t="b">
        <v>0</v>
      </c>
      <c r="BQ2323" s="116">
        <v>22888</v>
      </c>
      <c r="BR2323" s="32" t="s">
        <v>134</v>
      </c>
      <c r="BS2323" s="116">
        <v>27776.664000000001</v>
      </c>
      <c r="BT2323" s="116">
        <v>27776.664000000001</v>
      </c>
      <c r="BU2323" s="116">
        <v>64.463099999999997</v>
      </c>
      <c r="BV2323" s="116">
        <v>4.1864999999999997</v>
      </c>
      <c r="BW2323" s="116">
        <v>-6.0694999999999997</v>
      </c>
      <c r="BX2323" s="116">
        <v>0</v>
      </c>
      <c r="BY2323" s="116">
        <v>0</v>
      </c>
      <c r="BZ2323" s="116">
        <v>0</v>
      </c>
      <c r="CA2323" s="116">
        <v>0</v>
      </c>
      <c r="CB2323" s="116">
        <v>0</v>
      </c>
      <c r="CC2323" s="116">
        <v>0</v>
      </c>
      <c r="CD2323" s="116">
        <v>0</v>
      </c>
      <c r="CE2323" s="116">
        <v>27776.664000000001</v>
      </c>
      <c r="CF2323" s="32" t="s">
        <v>135</v>
      </c>
      <c r="CG2323" s="32" t="s">
        <v>136</v>
      </c>
      <c r="CH2323" s="32" t="s">
        <v>173</v>
      </c>
      <c r="CI2323" s="116">
        <v>107.65384000000003</v>
      </c>
      <c r="CJ2323" s="116">
        <v>52.728190000000033</v>
      </c>
      <c r="CK2323" s="116">
        <v>3.4244500000000002</v>
      </c>
      <c r="CL2323" s="116">
        <v>-4.9646300000000005</v>
      </c>
      <c r="CM2323" s="116">
        <v>0</v>
      </c>
      <c r="CN2323" s="116">
        <v>0</v>
      </c>
      <c r="CO2323" s="113">
        <v>0</v>
      </c>
      <c r="CP2323" s="32" t="s">
        <v>134</v>
      </c>
      <c r="CQ2323" s="32" t="s">
        <v>115</v>
      </c>
      <c r="CR2323" s="32" t="s">
        <v>134</v>
      </c>
      <c r="CS2323" s="32" t="s">
        <v>115</v>
      </c>
      <c r="CT2323" s="113">
        <v>0</v>
      </c>
      <c r="CU2323" s="113">
        <v>1</v>
      </c>
      <c r="CV2323" s="33" t="s">
        <v>6939</v>
      </c>
    </row>
    <row r="2324" spans="2:100">
      <c r="B2324" s="31">
        <v>2320</v>
      </c>
      <c r="C2324" s="32" t="s">
        <v>7011</v>
      </c>
      <c r="D2324" s="128"/>
      <c r="E2324" s="128"/>
      <c r="F2324" s="32" t="s">
        <v>7012</v>
      </c>
      <c r="G2324" s="32" t="s">
        <v>7013</v>
      </c>
      <c r="H2324" s="32" t="s">
        <v>1556</v>
      </c>
      <c r="I2324" s="32" t="s">
        <v>189</v>
      </c>
      <c r="J2324" s="32" t="s">
        <v>115</v>
      </c>
      <c r="K2324" s="32" t="s">
        <v>115</v>
      </c>
      <c r="L2324" s="32" t="s">
        <v>404</v>
      </c>
      <c r="M2324" s="32" t="s">
        <v>4114</v>
      </c>
      <c r="N2324" s="32" t="s">
        <v>230</v>
      </c>
      <c r="O2324" s="32" t="s">
        <v>115</v>
      </c>
      <c r="P2324" s="110">
        <v>45251</v>
      </c>
      <c r="Q2324" s="32">
        <v>20</v>
      </c>
      <c r="R2324" s="32" t="s">
        <v>220</v>
      </c>
      <c r="S2324" s="32" t="s">
        <v>121</v>
      </c>
      <c r="T2324" s="32" t="s">
        <v>115</v>
      </c>
      <c r="U2324" s="32" t="s">
        <v>214</v>
      </c>
      <c r="V2324" s="32" t="s">
        <v>122</v>
      </c>
      <c r="W2324" s="32" t="s">
        <v>123</v>
      </c>
      <c r="X2324" s="32" t="s">
        <v>887</v>
      </c>
      <c r="Y2324" s="128"/>
      <c r="Z2324" s="119">
        <v>1</v>
      </c>
      <c r="AA2324" s="119" t="s">
        <v>115</v>
      </c>
      <c r="AB2324" s="32" t="s">
        <v>1728</v>
      </c>
      <c r="AC2324" s="32" t="s">
        <v>115</v>
      </c>
      <c r="AD2324" s="32" t="s">
        <v>4931</v>
      </c>
      <c r="AE2324" s="32" t="s">
        <v>115</v>
      </c>
      <c r="AF2324" s="32" t="s">
        <v>115</v>
      </c>
      <c r="AG2324" s="32" t="s">
        <v>115</v>
      </c>
      <c r="AH2324" s="32" t="s">
        <v>115</v>
      </c>
      <c r="AI2324" s="32">
        <v>5769221</v>
      </c>
      <c r="AJ2324" s="32" t="s">
        <v>7014</v>
      </c>
      <c r="AK2324" s="32" t="s">
        <v>7011</v>
      </c>
      <c r="AL2324" s="32">
        <v>1</v>
      </c>
      <c r="AM2324" s="32">
        <v>93</v>
      </c>
      <c r="AN2324" s="32" t="s">
        <v>128</v>
      </c>
      <c r="AO2324" s="32" t="s">
        <v>129</v>
      </c>
      <c r="AP2324" s="32">
        <v>2017</v>
      </c>
      <c r="AQ2324" s="32" t="s">
        <v>130</v>
      </c>
      <c r="AR2324" s="32">
        <v>2018</v>
      </c>
      <c r="AS2324" s="32" t="s">
        <v>115</v>
      </c>
      <c r="AT2324" s="32" t="b">
        <v>0</v>
      </c>
      <c r="AU2324" s="32" t="s">
        <v>115</v>
      </c>
      <c r="AV2324" s="32" t="s">
        <v>115</v>
      </c>
      <c r="AW2324" s="32" t="s">
        <v>115</v>
      </c>
      <c r="AX2324" s="32" t="b">
        <v>0</v>
      </c>
      <c r="AY2324" s="32" t="s">
        <v>115</v>
      </c>
      <c r="AZ2324" s="110" t="s">
        <v>115</v>
      </c>
      <c r="BA2324" s="32" t="s">
        <v>115</v>
      </c>
      <c r="BB2324" s="32" t="s">
        <v>115</v>
      </c>
      <c r="BC2324" s="32" t="s">
        <v>115</v>
      </c>
      <c r="BD2324" s="32" t="s">
        <v>115</v>
      </c>
      <c r="BE2324" s="32" t="s">
        <v>115</v>
      </c>
      <c r="BF2324" s="110" t="s">
        <v>115</v>
      </c>
      <c r="BG2324" s="32" t="s">
        <v>131</v>
      </c>
      <c r="BH2324" s="32" t="s">
        <v>115</v>
      </c>
      <c r="BI2324" s="32" t="s">
        <v>195</v>
      </c>
      <c r="BJ2324" s="32">
        <v>2</v>
      </c>
      <c r="BK2324" s="110">
        <v>42294</v>
      </c>
      <c r="BL2324" s="110">
        <v>43465</v>
      </c>
      <c r="BM2324" s="110">
        <v>42428</v>
      </c>
      <c r="BN2324" s="32" t="s">
        <v>115</v>
      </c>
      <c r="BO2324" s="32" t="s">
        <v>115</v>
      </c>
      <c r="BP2324" s="32" t="b">
        <v>0</v>
      </c>
      <c r="BQ2324" s="116">
        <v>1578</v>
      </c>
      <c r="BR2324" s="32" t="s">
        <v>134</v>
      </c>
      <c r="BS2324" s="116">
        <v>2263.8409999999999</v>
      </c>
      <c r="BT2324" s="116">
        <v>2263.8409999999999</v>
      </c>
      <c r="BU2324" s="116">
        <v>-18.6099</v>
      </c>
      <c r="BV2324" s="116">
        <v>3.5108999999999999</v>
      </c>
      <c r="BW2324" s="116">
        <v>0</v>
      </c>
      <c r="BX2324" s="116">
        <v>0</v>
      </c>
      <c r="BY2324" s="116">
        <v>0</v>
      </c>
      <c r="BZ2324" s="116">
        <v>0</v>
      </c>
      <c r="CA2324" s="116">
        <v>0</v>
      </c>
      <c r="CB2324" s="116">
        <v>0</v>
      </c>
      <c r="CC2324" s="116">
        <v>0</v>
      </c>
      <c r="CD2324" s="116">
        <v>0</v>
      </c>
      <c r="CE2324" s="116">
        <v>2263.8409999999999</v>
      </c>
      <c r="CF2324" s="32" t="s">
        <v>135</v>
      </c>
      <c r="CG2324" s="32" t="s">
        <v>136</v>
      </c>
      <c r="CH2324" s="32" t="s">
        <v>456</v>
      </c>
      <c r="CI2324" s="116">
        <v>987.14568000000008</v>
      </c>
      <c r="CJ2324" s="116">
        <v>-15.559429999999999</v>
      </c>
      <c r="CK2324" s="116">
        <v>2.9354200000000001</v>
      </c>
      <c r="CL2324" s="116">
        <v>0</v>
      </c>
      <c r="CM2324" s="116">
        <v>0</v>
      </c>
      <c r="CN2324" s="116">
        <v>0</v>
      </c>
      <c r="CO2324" s="113">
        <v>0</v>
      </c>
      <c r="CP2324" s="32" t="s">
        <v>134</v>
      </c>
      <c r="CQ2324" s="32" t="s">
        <v>115</v>
      </c>
      <c r="CR2324" s="32" t="s">
        <v>134</v>
      </c>
      <c r="CS2324" s="32" t="s">
        <v>115</v>
      </c>
      <c r="CT2324" s="113">
        <v>0</v>
      </c>
      <c r="CU2324" s="113">
        <v>1</v>
      </c>
      <c r="CV2324" s="33" t="s">
        <v>6689</v>
      </c>
    </row>
    <row r="2325" spans="2:100">
      <c r="B2325" s="31">
        <v>2321</v>
      </c>
      <c r="C2325" s="32" t="s">
        <v>7015</v>
      </c>
      <c r="D2325" s="128"/>
      <c r="E2325" s="128"/>
      <c r="F2325" s="32" t="s">
        <v>5036</v>
      </c>
      <c r="G2325" s="32" t="s">
        <v>7016</v>
      </c>
      <c r="H2325" s="32" t="s">
        <v>1556</v>
      </c>
      <c r="I2325" s="32" t="s">
        <v>189</v>
      </c>
      <c r="J2325" s="32" t="s">
        <v>115</v>
      </c>
      <c r="K2325" s="32" t="s">
        <v>115</v>
      </c>
      <c r="L2325" s="32" t="s">
        <v>404</v>
      </c>
      <c r="M2325" s="32" t="s">
        <v>4114</v>
      </c>
      <c r="N2325" s="32" t="s">
        <v>230</v>
      </c>
      <c r="O2325" s="32" t="s">
        <v>115</v>
      </c>
      <c r="P2325" s="110">
        <v>45836</v>
      </c>
      <c r="Q2325" s="32">
        <v>74</v>
      </c>
      <c r="R2325" s="32" t="s">
        <v>220</v>
      </c>
      <c r="S2325" s="32" t="s">
        <v>221</v>
      </c>
      <c r="T2325" s="32" t="s">
        <v>221</v>
      </c>
      <c r="U2325" s="32" t="s">
        <v>1574</v>
      </c>
      <c r="V2325" s="32" t="s">
        <v>1512</v>
      </c>
      <c r="W2325" s="32" t="s">
        <v>123</v>
      </c>
      <c r="X2325" s="32" t="s">
        <v>278</v>
      </c>
      <c r="Y2325" s="128"/>
      <c r="Z2325" s="119">
        <v>17.5</v>
      </c>
      <c r="AA2325" s="119" t="s">
        <v>115</v>
      </c>
      <c r="AB2325" s="32" t="s">
        <v>1728</v>
      </c>
      <c r="AC2325" s="32" t="s">
        <v>115</v>
      </c>
      <c r="AD2325" s="32" t="s">
        <v>4931</v>
      </c>
      <c r="AE2325" s="32" t="s">
        <v>1180</v>
      </c>
      <c r="AF2325" s="32" t="s">
        <v>2652</v>
      </c>
      <c r="AG2325" s="32" t="s">
        <v>115</v>
      </c>
      <c r="AH2325" s="32" t="s">
        <v>115</v>
      </c>
      <c r="AI2325" s="32">
        <v>5769960</v>
      </c>
      <c r="AJ2325" s="32" t="s">
        <v>7017</v>
      </c>
      <c r="AK2325" s="32" t="s">
        <v>7015</v>
      </c>
      <c r="AL2325" s="32">
        <v>2</v>
      </c>
      <c r="AM2325" s="32">
        <v>93</v>
      </c>
      <c r="AN2325" s="32" t="s">
        <v>7018</v>
      </c>
      <c r="AO2325" s="32" t="s">
        <v>129</v>
      </c>
      <c r="AP2325" s="32">
        <v>2017</v>
      </c>
      <c r="AQ2325" s="32" t="s">
        <v>130</v>
      </c>
      <c r="AR2325" s="32">
        <v>2017</v>
      </c>
      <c r="AS2325" s="32" t="s">
        <v>115</v>
      </c>
      <c r="AT2325" s="32" t="b">
        <v>0</v>
      </c>
      <c r="AU2325" s="32" t="s">
        <v>115</v>
      </c>
      <c r="AV2325" s="32" t="s">
        <v>115</v>
      </c>
      <c r="AW2325" s="32" t="s">
        <v>115</v>
      </c>
      <c r="AX2325" s="32" t="b">
        <v>0</v>
      </c>
      <c r="AY2325" s="32" t="s">
        <v>115</v>
      </c>
      <c r="AZ2325" s="110" t="s">
        <v>115</v>
      </c>
      <c r="BA2325" s="32" t="s">
        <v>115</v>
      </c>
      <c r="BB2325" s="32" t="s">
        <v>115</v>
      </c>
      <c r="BC2325" s="32" t="s">
        <v>115</v>
      </c>
      <c r="BD2325" s="32" t="s">
        <v>115</v>
      </c>
      <c r="BE2325" s="32" t="s">
        <v>7019</v>
      </c>
      <c r="BF2325" s="110">
        <v>42949</v>
      </c>
      <c r="BG2325" s="32" t="s">
        <v>306</v>
      </c>
      <c r="BH2325" s="32" t="s">
        <v>2011</v>
      </c>
      <c r="BI2325" s="32" t="s">
        <v>195</v>
      </c>
      <c r="BJ2325" s="32">
        <v>2</v>
      </c>
      <c r="BK2325" s="110">
        <v>43103</v>
      </c>
      <c r="BL2325" s="110">
        <v>43085</v>
      </c>
      <c r="BM2325" s="110">
        <v>44003</v>
      </c>
      <c r="BN2325" s="32" t="s">
        <v>485</v>
      </c>
      <c r="BO2325" s="32" t="s">
        <v>115</v>
      </c>
      <c r="BP2325" s="32" t="b">
        <v>0</v>
      </c>
      <c r="BQ2325" s="116">
        <v>44000</v>
      </c>
      <c r="BR2325" s="32" t="s">
        <v>134</v>
      </c>
      <c r="BS2325" s="116">
        <v>17111.875199999999</v>
      </c>
      <c r="BT2325" s="116">
        <v>17111.875199999999</v>
      </c>
      <c r="BU2325" s="116">
        <v>-62.570700000000002</v>
      </c>
      <c r="BV2325" s="116">
        <v>0</v>
      </c>
      <c r="BW2325" s="116">
        <v>0</v>
      </c>
      <c r="BX2325" s="116">
        <v>0</v>
      </c>
      <c r="BY2325" s="116">
        <v>0</v>
      </c>
      <c r="BZ2325" s="116">
        <v>0</v>
      </c>
      <c r="CA2325" s="116">
        <v>0</v>
      </c>
      <c r="CB2325" s="116">
        <v>0</v>
      </c>
      <c r="CC2325" s="116">
        <v>0</v>
      </c>
      <c r="CD2325" s="116">
        <v>0</v>
      </c>
      <c r="CE2325" s="116">
        <v>17111.875199999999</v>
      </c>
      <c r="CF2325" s="32" t="s">
        <v>135</v>
      </c>
      <c r="CG2325" s="32" t="s">
        <v>136</v>
      </c>
      <c r="CH2325" s="32" t="s">
        <v>152</v>
      </c>
      <c r="CI2325" s="116">
        <v>936.81750999999997</v>
      </c>
      <c r="CJ2325" s="116">
        <v>-46.566509999999994</v>
      </c>
      <c r="CK2325" s="116">
        <v>0</v>
      </c>
      <c r="CL2325" s="116">
        <v>0</v>
      </c>
      <c r="CM2325" s="116">
        <v>0</v>
      </c>
      <c r="CN2325" s="116">
        <v>0</v>
      </c>
      <c r="CO2325" s="113">
        <v>0</v>
      </c>
      <c r="CP2325" s="32" t="s">
        <v>134</v>
      </c>
      <c r="CQ2325" s="32" t="s">
        <v>115</v>
      </c>
      <c r="CR2325" s="32" t="s">
        <v>134</v>
      </c>
      <c r="CS2325" s="32" t="s">
        <v>115</v>
      </c>
      <c r="CT2325" s="113">
        <v>0</v>
      </c>
      <c r="CU2325" s="113">
        <v>1</v>
      </c>
      <c r="CV2325" s="33" t="s">
        <v>7020</v>
      </c>
    </row>
    <row r="2326" spans="2:100">
      <c r="B2326" s="31">
        <v>2322</v>
      </c>
      <c r="C2326" s="32" t="s">
        <v>7021</v>
      </c>
      <c r="D2326" s="128"/>
      <c r="E2326" s="128"/>
      <c r="F2326" s="32" t="s">
        <v>5036</v>
      </c>
      <c r="G2326" s="32" t="s">
        <v>7016</v>
      </c>
      <c r="H2326" s="32" t="s">
        <v>1556</v>
      </c>
      <c r="I2326" s="32" t="s">
        <v>189</v>
      </c>
      <c r="J2326" s="32" t="s">
        <v>115</v>
      </c>
      <c r="K2326" s="32" t="s">
        <v>115</v>
      </c>
      <c r="L2326" s="32" t="s">
        <v>404</v>
      </c>
      <c r="M2326" s="32" t="s">
        <v>4114</v>
      </c>
      <c r="N2326" s="32" t="s">
        <v>230</v>
      </c>
      <c r="O2326" s="32" t="s">
        <v>115</v>
      </c>
      <c r="P2326" s="110">
        <v>45836</v>
      </c>
      <c r="Q2326" s="32">
        <v>54</v>
      </c>
      <c r="R2326" s="32" t="s">
        <v>220</v>
      </c>
      <c r="S2326" s="32" t="s">
        <v>221</v>
      </c>
      <c r="T2326" s="32" t="s">
        <v>221</v>
      </c>
      <c r="U2326" s="32" t="s">
        <v>1574</v>
      </c>
      <c r="V2326" s="32" t="s">
        <v>1512</v>
      </c>
      <c r="W2326" s="32" t="s">
        <v>123</v>
      </c>
      <c r="X2326" s="32" t="s">
        <v>278</v>
      </c>
      <c r="Y2326" s="128"/>
      <c r="Z2326" s="119">
        <v>19.3</v>
      </c>
      <c r="AA2326" s="119" t="s">
        <v>115</v>
      </c>
      <c r="AB2326" s="32" t="s">
        <v>1728</v>
      </c>
      <c r="AC2326" s="32" t="s">
        <v>115</v>
      </c>
      <c r="AD2326" s="32" t="s">
        <v>4931</v>
      </c>
      <c r="AE2326" s="32" t="s">
        <v>1180</v>
      </c>
      <c r="AF2326" s="32" t="s">
        <v>2652</v>
      </c>
      <c r="AG2326" s="32" t="s">
        <v>115</v>
      </c>
      <c r="AH2326" s="32" t="s">
        <v>115</v>
      </c>
      <c r="AI2326" s="32">
        <v>5775602</v>
      </c>
      <c r="AJ2326" s="32" t="s">
        <v>7017</v>
      </c>
      <c r="AK2326" s="32" t="s">
        <v>7015</v>
      </c>
      <c r="AL2326" s="32">
        <v>2</v>
      </c>
      <c r="AM2326" s="32">
        <v>93</v>
      </c>
      <c r="AN2326" s="32" t="s">
        <v>128</v>
      </c>
      <c r="AO2326" s="32" t="s">
        <v>129</v>
      </c>
      <c r="AP2326" s="32">
        <v>2017</v>
      </c>
      <c r="AQ2326" s="32" t="s">
        <v>130</v>
      </c>
      <c r="AR2326" s="32">
        <v>2019</v>
      </c>
      <c r="AS2326" s="32" t="s">
        <v>115</v>
      </c>
      <c r="AT2326" s="32" t="b">
        <v>0</v>
      </c>
      <c r="AU2326" s="32" t="s">
        <v>115</v>
      </c>
      <c r="AV2326" s="32" t="s">
        <v>115</v>
      </c>
      <c r="AW2326" s="32" t="s">
        <v>115</v>
      </c>
      <c r="AX2326" s="32" t="b">
        <v>0</v>
      </c>
      <c r="AY2326" s="32" t="s">
        <v>115</v>
      </c>
      <c r="AZ2326" s="110" t="s">
        <v>115</v>
      </c>
      <c r="BA2326" s="32" t="s">
        <v>115</v>
      </c>
      <c r="BB2326" s="32" t="s">
        <v>115</v>
      </c>
      <c r="BC2326" s="32" t="s">
        <v>115</v>
      </c>
      <c r="BD2326" s="32" t="s">
        <v>115</v>
      </c>
      <c r="BE2326" s="32" t="s">
        <v>7019</v>
      </c>
      <c r="BF2326" s="110">
        <v>42949</v>
      </c>
      <c r="BG2326" s="32" t="s">
        <v>306</v>
      </c>
      <c r="BH2326" s="32" t="s">
        <v>2011</v>
      </c>
      <c r="BI2326" s="32" t="s">
        <v>195</v>
      </c>
      <c r="BJ2326" s="32">
        <v>2</v>
      </c>
      <c r="BK2326" s="110">
        <v>43239</v>
      </c>
      <c r="BL2326" s="110">
        <v>43447</v>
      </c>
      <c r="BM2326" s="110">
        <v>44346</v>
      </c>
      <c r="BN2326" s="32" t="s">
        <v>485</v>
      </c>
      <c r="BO2326" s="32" t="s">
        <v>115</v>
      </c>
      <c r="BP2326" s="32" t="b">
        <v>0</v>
      </c>
      <c r="BQ2326" s="116">
        <v>44000</v>
      </c>
      <c r="BR2326" s="32" t="s">
        <v>134</v>
      </c>
      <c r="BS2326" s="116">
        <v>11373.570400000001</v>
      </c>
      <c r="BT2326" s="116">
        <v>11373.570400000001</v>
      </c>
      <c r="BU2326" s="116">
        <v>1579.9719</v>
      </c>
      <c r="BV2326" s="116">
        <v>0</v>
      </c>
      <c r="BW2326" s="116">
        <v>0</v>
      </c>
      <c r="BX2326" s="116">
        <v>0</v>
      </c>
      <c r="BY2326" s="116">
        <v>0</v>
      </c>
      <c r="BZ2326" s="116">
        <v>0</v>
      </c>
      <c r="CA2326" s="116">
        <v>0</v>
      </c>
      <c r="CB2326" s="116">
        <v>0</v>
      </c>
      <c r="CC2326" s="116">
        <v>0</v>
      </c>
      <c r="CD2326" s="116">
        <v>0</v>
      </c>
      <c r="CE2326" s="116">
        <v>11373.570400000001</v>
      </c>
      <c r="CF2326" s="32" t="s">
        <v>135</v>
      </c>
      <c r="CG2326" s="32" t="s">
        <v>136</v>
      </c>
      <c r="CH2326" s="32" t="s">
        <v>152</v>
      </c>
      <c r="CI2326" s="116">
        <v>1126.9000899999996</v>
      </c>
      <c r="CJ2326" s="116">
        <v>1152.2360700000002</v>
      </c>
      <c r="CK2326" s="116">
        <v>0</v>
      </c>
      <c r="CL2326" s="116">
        <v>0</v>
      </c>
      <c r="CM2326" s="116">
        <v>0</v>
      </c>
      <c r="CN2326" s="116">
        <v>0</v>
      </c>
      <c r="CO2326" s="113">
        <v>0</v>
      </c>
      <c r="CP2326" s="32" t="s">
        <v>134</v>
      </c>
      <c r="CQ2326" s="32" t="s">
        <v>115</v>
      </c>
      <c r="CR2326" s="32" t="s">
        <v>134</v>
      </c>
      <c r="CS2326" s="32" t="s">
        <v>115</v>
      </c>
      <c r="CT2326" s="113">
        <v>0</v>
      </c>
      <c r="CU2326" s="113">
        <v>1</v>
      </c>
      <c r="CV2326" s="33" t="s">
        <v>7020</v>
      </c>
    </row>
    <row r="2327" spans="2:100">
      <c r="B2327" s="31">
        <v>2323</v>
      </c>
      <c r="C2327" s="32" t="s">
        <v>7022</v>
      </c>
      <c r="D2327" s="128"/>
      <c r="E2327" s="128"/>
      <c r="F2327" s="32" t="s">
        <v>7023</v>
      </c>
      <c r="G2327" s="32" t="s">
        <v>7024</v>
      </c>
      <c r="H2327" s="32" t="s">
        <v>1498</v>
      </c>
      <c r="I2327" s="32" t="s">
        <v>189</v>
      </c>
      <c r="J2327" s="32" t="s">
        <v>115</v>
      </c>
      <c r="K2327" s="32" t="s">
        <v>115</v>
      </c>
      <c r="L2327" s="32" t="s">
        <v>404</v>
      </c>
      <c r="M2327" s="32" t="s">
        <v>4114</v>
      </c>
      <c r="N2327" s="32" t="s">
        <v>230</v>
      </c>
      <c r="O2327" s="32" t="s">
        <v>115</v>
      </c>
      <c r="P2327" s="110">
        <v>45355</v>
      </c>
      <c r="Q2327" s="32">
        <v>111</v>
      </c>
      <c r="R2327" s="32" t="s">
        <v>220</v>
      </c>
      <c r="S2327" s="32" t="s">
        <v>121</v>
      </c>
      <c r="T2327" s="32" t="s">
        <v>115</v>
      </c>
      <c r="U2327" s="32" t="s">
        <v>1574</v>
      </c>
      <c r="V2327" s="32" t="s">
        <v>1512</v>
      </c>
      <c r="W2327" s="32" t="s">
        <v>123</v>
      </c>
      <c r="X2327" s="32" t="s">
        <v>278</v>
      </c>
      <c r="Y2327" s="128"/>
      <c r="Z2327" s="119">
        <v>6.2</v>
      </c>
      <c r="AA2327" s="119" t="s">
        <v>115</v>
      </c>
      <c r="AB2327" s="32" t="s">
        <v>1728</v>
      </c>
      <c r="AC2327" s="32" t="s">
        <v>115</v>
      </c>
      <c r="AD2327" s="32" t="s">
        <v>4931</v>
      </c>
      <c r="AE2327" s="32" t="s">
        <v>115</v>
      </c>
      <c r="AF2327" s="32" t="s">
        <v>115</v>
      </c>
      <c r="AG2327" s="32" t="s">
        <v>115</v>
      </c>
      <c r="AH2327" s="32" t="s">
        <v>115</v>
      </c>
      <c r="AI2327" s="32">
        <v>5769964</v>
      </c>
      <c r="AJ2327" s="32" t="s">
        <v>7025</v>
      </c>
      <c r="AK2327" s="32" t="s">
        <v>7022</v>
      </c>
      <c r="AL2327" s="32">
        <v>1</v>
      </c>
      <c r="AM2327" s="32">
        <v>93</v>
      </c>
      <c r="AN2327" s="32" t="s">
        <v>6975</v>
      </c>
      <c r="AO2327" s="32" t="s">
        <v>129</v>
      </c>
      <c r="AP2327" s="32">
        <v>2017</v>
      </c>
      <c r="AQ2327" s="32" t="s">
        <v>130</v>
      </c>
      <c r="AR2327" s="32">
        <v>2017</v>
      </c>
      <c r="AS2327" s="32" t="s">
        <v>115</v>
      </c>
      <c r="AT2327" s="32" t="b">
        <v>0</v>
      </c>
      <c r="AU2327" s="32" t="s">
        <v>115</v>
      </c>
      <c r="AV2327" s="32" t="s">
        <v>115</v>
      </c>
      <c r="AW2327" s="32" t="s">
        <v>115</v>
      </c>
      <c r="AX2327" s="32" t="b">
        <v>0</v>
      </c>
      <c r="AY2327" s="32" t="s">
        <v>115</v>
      </c>
      <c r="AZ2327" s="110" t="s">
        <v>115</v>
      </c>
      <c r="BA2327" s="32" t="s">
        <v>115</v>
      </c>
      <c r="BB2327" s="32" t="s">
        <v>115</v>
      </c>
      <c r="BC2327" s="32" t="s">
        <v>115</v>
      </c>
      <c r="BD2327" s="32" t="s">
        <v>115</v>
      </c>
      <c r="BE2327" s="32" t="s">
        <v>7026</v>
      </c>
      <c r="BF2327" s="110">
        <v>42838</v>
      </c>
      <c r="BG2327" s="32" t="s">
        <v>306</v>
      </c>
      <c r="BH2327" s="32" t="s">
        <v>2011</v>
      </c>
      <c r="BI2327" s="32" t="s">
        <v>195</v>
      </c>
      <c r="BJ2327" s="32">
        <v>2</v>
      </c>
      <c r="BK2327" s="110">
        <v>43102</v>
      </c>
      <c r="BL2327" s="110">
        <v>42881</v>
      </c>
      <c r="BM2327" s="110">
        <v>43220</v>
      </c>
      <c r="BN2327" s="32" t="s">
        <v>2083</v>
      </c>
      <c r="BO2327" s="32" t="s">
        <v>115</v>
      </c>
      <c r="BP2327" s="32" t="b">
        <v>0</v>
      </c>
      <c r="BQ2327" s="116">
        <v>15115</v>
      </c>
      <c r="BR2327" s="32" t="s">
        <v>134</v>
      </c>
      <c r="BS2327" s="116">
        <v>8484.5697999999993</v>
      </c>
      <c r="BT2327" s="116">
        <v>8484.5697999999993</v>
      </c>
      <c r="BU2327" s="116">
        <v>72.262500000000003</v>
      </c>
      <c r="BV2327" s="116">
        <v>48.555900000000001</v>
      </c>
      <c r="BW2327" s="116">
        <v>0.58589999999999998</v>
      </c>
      <c r="BX2327" s="116">
        <v>0</v>
      </c>
      <c r="BY2327" s="116">
        <v>0</v>
      </c>
      <c r="BZ2327" s="116">
        <v>0</v>
      </c>
      <c r="CA2327" s="116">
        <v>0</v>
      </c>
      <c r="CB2327" s="116">
        <v>0</v>
      </c>
      <c r="CC2327" s="116">
        <v>0</v>
      </c>
      <c r="CD2327" s="116">
        <v>0</v>
      </c>
      <c r="CE2327" s="116">
        <v>8484.5697999999993</v>
      </c>
      <c r="CF2327" s="32" t="s">
        <v>135</v>
      </c>
      <c r="CG2327" s="32" t="s">
        <v>136</v>
      </c>
      <c r="CH2327" s="32" t="s">
        <v>173</v>
      </c>
      <c r="CI2327" s="116">
        <v>7.6808399999999963</v>
      </c>
      <c r="CJ2327" s="116">
        <v>68.742879999999985</v>
      </c>
      <c r="CK2327" s="116">
        <v>46.191099999999999</v>
      </c>
      <c r="CL2327" s="116">
        <v>0.55736999999999992</v>
      </c>
      <c r="CM2327" s="116">
        <v>0</v>
      </c>
      <c r="CN2327" s="116">
        <v>0</v>
      </c>
      <c r="CO2327" s="113">
        <v>0</v>
      </c>
      <c r="CP2327" s="32" t="s">
        <v>134</v>
      </c>
      <c r="CQ2327" s="32" t="s">
        <v>115</v>
      </c>
      <c r="CR2327" s="32" t="s">
        <v>134</v>
      </c>
      <c r="CS2327" s="32" t="s">
        <v>115</v>
      </c>
      <c r="CT2327" s="113">
        <v>0.3427</v>
      </c>
      <c r="CU2327" s="113">
        <v>0.6573</v>
      </c>
      <c r="CV2327" s="33" t="s">
        <v>6939</v>
      </c>
    </row>
    <row r="2328" spans="2:100">
      <c r="B2328" s="31">
        <v>2324</v>
      </c>
      <c r="C2328" s="32" t="s">
        <v>7027</v>
      </c>
      <c r="D2328" s="128"/>
      <c r="E2328" s="128"/>
      <c r="F2328" s="32" t="s">
        <v>6541</v>
      </c>
      <c r="G2328" s="32" t="s">
        <v>7028</v>
      </c>
      <c r="H2328" s="32" t="s">
        <v>1556</v>
      </c>
      <c r="I2328" s="32" t="s">
        <v>189</v>
      </c>
      <c r="J2328" s="32" t="s">
        <v>115</v>
      </c>
      <c r="K2328" s="32" t="s">
        <v>115</v>
      </c>
      <c r="L2328" s="32" t="s">
        <v>404</v>
      </c>
      <c r="M2328" s="32" t="s">
        <v>4114</v>
      </c>
      <c r="N2328" s="32" t="s">
        <v>230</v>
      </c>
      <c r="O2328" s="32" t="s">
        <v>115</v>
      </c>
      <c r="P2328" s="110">
        <v>45818</v>
      </c>
      <c r="Q2328" s="32">
        <v>103</v>
      </c>
      <c r="R2328" s="32" t="s">
        <v>220</v>
      </c>
      <c r="S2328" s="32" t="s">
        <v>121</v>
      </c>
      <c r="T2328" s="32" t="s">
        <v>115</v>
      </c>
      <c r="U2328" s="32" t="s">
        <v>502</v>
      </c>
      <c r="V2328" s="32" t="s">
        <v>1512</v>
      </c>
      <c r="W2328" s="32" t="s">
        <v>123</v>
      </c>
      <c r="X2328" s="32" t="s">
        <v>833</v>
      </c>
      <c r="Y2328" s="128"/>
      <c r="Z2328" s="119">
        <v>9.8000000000000007</v>
      </c>
      <c r="AA2328" s="119" t="s">
        <v>115</v>
      </c>
      <c r="AB2328" s="32" t="s">
        <v>1728</v>
      </c>
      <c r="AC2328" s="32" t="s">
        <v>115</v>
      </c>
      <c r="AD2328" s="32" t="s">
        <v>4931</v>
      </c>
      <c r="AE2328" s="32" t="s">
        <v>1180</v>
      </c>
      <c r="AF2328" s="32" t="s">
        <v>115</v>
      </c>
      <c r="AG2328" s="32" t="s">
        <v>115</v>
      </c>
      <c r="AH2328" s="32" t="s">
        <v>115</v>
      </c>
      <c r="AI2328" s="32">
        <v>5769966</v>
      </c>
      <c r="AJ2328" s="32" t="s">
        <v>7029</v>
      </c>
      <c r="AK2328" s="32" t="s">
        <v>7027</v>
      </c>
      <c r="AL2328" s="32">
        <v>1</v>
      </c>
      <c r="AM2328" s="32">
        <v>93</v>
      </c>
      <c r="AN2328" s="32" t="s">
        <v>6975</v>
      </c>
      <c r="AO2328" s="32" t="s">
        <v>129</v>
      </c>
      <c r="AP2328" s="32">
        <v>2018</v>
      </c>
      <c r="AQ2328" s="32" t="s">
        <v>130</v>
      </c>
      <c r="AR2328" s="32">
        <v>2017</v>
      </c>
      <c r="AS2328" s="32" t="s">
        <v>115</v>
      </c>
      <c r="AT2328" s="32" t="b">
        <v>0</v>
      </c>
      <c r="AU2328" s="32" t="s">
        <v>115</v>
      </c>
      <c r="AV2328" s="32" t="s">
        <v>115</v>
      </c>
      <c r="AW2328" s="32" t="s">
        <v>115</v>
      </c>
      <c r="AX2328" s="32" t="b">
        <v>0</v>
      </c>
      <c r="AY2328" s="32" t="s">
        <v>115</v>
      </c>
      <c r="AZ2328" s="110" t="s">
        <v>115</v>
      </c>
      <c r="BA2328" s="32" t="s">
        <v>115</v>
      </c>
      <c r="BB2328" s="32" t="s">
        <v>115</v>
      </c>
      <c r="BC2328" s="32" t="s">
        <v>115</v>
      </c>
      <c r="BD2328" s="32" t="s">
        <v>115</v>
      </c>
      <c r="BE2328" s="32" t="s">
        <v>7030</v>
      </c>
      <c r="BF2328" s="110">
        <v>43216</v>
      </c>
      <c r="BG2328" s="32" t="s">
        <v>306</v>
      </c>
      <c r="BH2328" s="32" t="s">
        <v>1929</v>
      </c>
      <c r="BI2328" s="32" t="s">
        <v>195</v>
      </c>
      <c r="BJ2328" s="32">
        <v>2</v>
      </c>
      <c r="BK2328" s="110">
        <v>43682</v>
      </c>
      <c r="BL2328" s="110">
        <v>43251</v>
      </c>
      <c r="BM2328" s="110">
        <v>43816</v>
      </c>
      <c r="BN2328" s="32" t="s">
        <v>2083</v>
      </c>
      <c r="BO2328" s="32" t="s">
        <v>115</v>
      </c>
      <c r="BP2328" s="32" t="b">
        <v>0</v>
      </c>
      <c r="BQ2328" s="116">
        <v>9240</v>
      </c>
      <c r="BR2328" s="32" t="s">
        <v>134</v>
      </c>
      <c r="BS2328" s="116">
        <v>10662.327499999999</v>
      </c>
      <c r="BT2328" s="116">
        <v>10662.327499999999</v>
      </c>
      <c r="BU2328" s="116">
        <v>-33.765500000000003</v>
      </c>
      <c r="BV2328" s="116">
        <v>0</v>
      </c>
      <c r="BW2328" s="116">
        <v>0</v>
      </c>
      <c r="BX2328" s="116">
        <v>0</v>
      </c>
      <c r="BY2328" s="116">
        <v>0</v>
      </c>
      <c r="BZ2328" s="116">
        <v>0</v>
      </c>
      <c r="CA2328" s="116">
        <v>0</v>
      </c>
      <c r="CB2328" s="116">
        <v>0</v>
      </c>
      <c r="CC2328" s="116">
        <v>0</v>
      </c>
      <c r="CD2328" s="116">
        <v>0</v>
      </c>
      <c r="CE2328" s="116">
        <v>10662.327499999999</v>
      </c>
      <c r="CF2328" s="32" t="s">
        <v>135</v>
      </c>
      <c r="CG2328" s="32" t="s">
        <v>136</v>
      </c>
      <c r="CH2328" s="32" t="s">
        <v>152</v>
      </c>
      <c r="CI2328" s="116">
        <v>237.64400000000001</v>
      </c>
      <c r="CJ2328" s="116">
        <v>-32.82329</v>
      </c>
      <c r="CK2328" s="116">
        <v>0</v>
      </c>
      <c r="CL2328" s="116">
        <v>0</v>
      </c>
      <c r="CM2328" s="116">
        <v>0</v>
      </c>
      <c r="CN2328" s="116">
        <v>0</v>
      </c>
      <c r="CO2328" s="113">
        <v>0</v>
      </c>
      <c r="CP2328" s="32" t="s">
        <v>134</v>
      </c>
      <c r="CQ2328" s="32" t="s">
        <v>115</v>
      </c>
      <c r="CR2328" s="32" t="s">
        <v>134</v>
      </c>
      <c r="CS2328" s="32" t="s">
        <v>115</v>
      </c>
      <c r="CT2328" s="113">
        <v>0.3427</v>
      </c>
      <c r="CU2328" s="113">
        <v>0.6573</v>
      </c>
      <c r="CV2328" s="33" t="s">
        <v>6939</v>
      </c>
    </row>
    <row r="2329" spans="2:100">
      <c r="B2329" s="31">
        <v>2325</v>
      </c>
      <c r="C2329" s="32" t="s">
        <v>7031</v>
      </c>
      <c r="D2329" s="128"/>
      <c r="E2329" s="128"/>
      <c r="F2329" s="32" t="s">
        <v>7012</v>
      </c>
      <c r="G2329" s="32" t="s">
        <v>7032</v>
      </c>
      <c r="H2329" s="32" t="s">
        <v>1556</v>
      </c>
      <c r="I2329" s="32" t="s">
        <v>189</v>
      </c>
      <c r="J2329" s="32" t="s">
        <v>115</v>
      </c>
      <c r="K2329" s="32" t="s">
        <v>115</v>
      </c>
      <c r="L2329" s="32" t="s">
        <v>404</v>
      </c>
      <c r="M2329" s="32" t="s">
        <v>4114</v>
      </c>
      <c r="N2329" s="32" t="s">
        <v>230</v>
      </c>
      <c r="O2329" s="32" t="s">
        <v>115</v>
      </c>
      <c r="P2329" s="110">
        <v>45862</v>
      </c>
      <c r="Q2329" s="32">
        <v>91</v>
      </c>
      <c r="R2329" s="32" t="s">
        <v>220</v>
      </c>
      <c r="S2329" s="32" t="s">
        <v>121</v>
      </c>
      <c r="T2329" s="32" t="s">
        <v>115</v>
      </c>
      <c r="U2329" s="32" t="s">
        <v>214</v>
      </c>
      <c r="V2329" s="32" t="s">
        <v>122</v>
      </c>
      <c r="W2329" s="32" t="s">
        <v>123</v>
      </c>
      <c r="X2329" s="32" t="s">
        <v>887</v>
      </c>
      <c r="Y2329" s="128"/>
      <c r="Z2329" s="119">
        <v>4</v>
      </c>
      <c r="AA2329" s="119" t="s">
        <v>115</v>
      </c>
      <c r="AB2329" s="32" t="s">
        <v>1728</v>
      </c>
      <c r="AC2329" s="32" t="s">
        <v>115</v>
      </c>
      <c r="AD2329" s="32" t="s">
        <v>4931</v>
      </c>
      <c r="AE2329" s="32" t="s">
        <v>1180</v>
      </c>
      <c r="AF2329" s="32" t="s">
        <v>5431</v>
      </c>
      <c r="AG2329" s="32" t="s">
        <v>115</v>
      </c>
      <c r="AH2329" s="32" t="s">
        <v>115</v>
      </c>
      <c r="AI2329" s="32">
        <v>5771275</v>
      </c>
      <c r="AJ2329" s="32" t="s">
        <v>7033</v>
      </c>
      <c r="AK2329" s="32" t="s">
        <v>7034</v>
      </c>
      <c r="AL2329" s="32">
        <v>1</v>
      </c>
      <c r="AM2329" s="32">
        <v>93</v>
      </c>
      <c r="AN2329" s="32" t="s">
        <v>7035</v>
      </c>
      <c r="AO2329" s="32" t="s">
        <v>129</v>
      </c>
      <c r="AP2329" s="32">
        <v>2017</v>
      </c>
      <c r="AQ2329" s="32" t="s">
        <v>130</v>
      </c>
      <c r="AR2329" s="32">
        <v>2018</v>
      </c>
      <c r="AS2329" s="32" t="s">
        <v>115</v>
      </c>
      <c r="AT2329" s="32" t="b">
        <v>0</v>
      </c>
      <c r="AU2329" s="32" t="s">
        <v>115</v>
      </c>
      <c r="AV2329" s="32" t="s">
        <v>115</v>
      </c>
      <c r="AW2329" s="32" t="s">
        <v>115</v>
      </c>
      <c r="AX2329" s="32" t="b">
        <v>0</v>
      </c>
      <c r="AY2329" s="32" t="s">
        <v>115</v>
      </c>
      <c r="AZ2329" s="110" t="s">
        <v>115</v>
      </c>
      <c r="BA2329" s="32" t="s">
        <v>115</v>
      </c>
      <c r="BB2329" s="32" t="s">
        <v>115</v>
      </c>
      <c r="BC2329" s="32" t="s">
        <v>115</v>
      </c>
      <c r="BD2329" s="32" t="s">
        <v>115</v>
      </c>
      <c r="BE2329" s="32" t="s">
        <v>115</v>
      </c>
      <c r="BF2329" s="110" t="s">
        <v>115</v>
      </c>
      <c r="BG2329" s="32" t="s">
        <v>131</v>
      </c>
      <c r="BH2329" s="32" t="s">
        <v>115</v>
      </c>
      <c r="BI2329" s="32" t="s">
        <v>195</v>
      </c>
      <c r="BJ2329" s="32">
        <v>2</v>
      </c>
      <c r="BK2329" s="110">
        <v>42948</v>
      </c>
      <c r="BL2329" s="110">
        <v>43131</v>
      </c>
      <c r="BM2329" s="110">
        <v>44142</v>
      </c>
      <c r="BN2329" s="32" t="s">
        <v>2083</v>
      </c>
      <c r="BO2329" s="32" t="s">
        <v>115</v>
      </c>
      <c r="BP2329" s="32" t="b">
        <v>0</v>
      </c>
      <c r="BQ2329" s="116">
        <v>3162</v>
      </c>
      <c r="BR2329" s="32" t="s">
        <v>134</v>
      </c>
      <c r="BS2329" s="116">
        <v>5719.0730000000003</v>
      </c>
      <c r="BT2329" s="116">
        <v>5719.0730000000003</v>
      </c>
      <c r="BU2329" s="116">
        <v>13.9008</v>
      </c>
      <c r="BV2329" s="116">
        <v>4.4470999999999998</v>
      </c>
      <c r="BW2329" s="116">
        <v>0</v>
      </c>
      <c r="BX2329" s="116">
        <v>0</v>
      </c>
      <c r="BY2329" s="116">
        <v>0</v>
      </c>
      <c r="BZ2329" s="116">
        <v>0</v>
      </c>
      <c r="CA2329" s="116">
        <v>0</v>
      </c>
      <c r="CB2329" s="116">
        <v>0</v>
      </c>
      <c r="CC2329" s="116">
        <v>0</v>
      </c>
      <c r="CD2329" s="116">
        <v>0</v>
      </c>
      <c r="CE2329" s="116">
        <v>5719.0730000000003</v>
      </c>
      <c r="CF2329" s="32" t="s">
        <v>135</v>
      </c>
      <c r="CG2329" s="32" t="s">
        <v>136</v>
      </c>
      <c r="CH2329" s="32" t="s">
        <v>456</v>
      </c>
      <c r="CI2329" s="116">
        <v>4858.2655299999997</v>
      </c>
      <c r="CJ2329" s="116">
        <v>11.555280000000003</v>
      </c>
      <c r="CK2329" s="116">
        <v>15.42224</v>
      </c>
      <c r="CL2329" s="116">
        <v>0</v>
      </c>
      <c r="CM2329" s="116">
        <v>0</v>
      </c>
      <c r="CN2329" s="116">
        <v>0</v>
      </c>
      <c r="CO2329" s="113">
        <v>0</v>
      </c>
      <c r="CP2329" s="32" t="s">
        <v>134</v>
      </c>
      <c r="CQ2329" s="32" t="s">
        <v>115</v>
      </c>
      <c r="CR2329" s="32" t="s">
        <v>134</v>
      </c>
      <c r="CS2329" s="32" t="s">
        <v>115</v>
      </c>
      <c r="CT2329" s="113">
        <v>0.3427</v>
      </c>
      <c r="CU2329" s="113">
        <v>0.6573</v>
      </c>
      <c r="CV2329" s="33" t="s">
        <v>6689</v>
      </c>
    </row>
    <row r="2330" spans="2:100">
      <c r="B2330" s="31">
        <v>2326</v>
      </c>
      <c r="C2330" s="32" t="s">
        <v>7036</v>
      </c>
      <c r="D2330" s="128"/>
      <c r="E2330" s="128"/>
      <c r="F2330" s="32" t="s">
        <v>1966</v>
      </c>
      <c r="G2330" s="32" t="s">
        <v>7037</v>
      </c>
      <c r="H2330" s="32" t="s">
        <v>1556</v>
      </c>
      <c r="I2330" s="32" t="s">
        <v>189</v>
      </c>
      <c r="J2330" s="32" t="s">
        <v>115</v>
      </c>
      <c r="K2330" s="32" t="s">
        <v>115</v>
      </c>
      <c r="L2330" s="32" t="s">
        <v>404</v>
      </c>
      <c r="M2330" s="32" t="s">
        <v>4114</v>
      </c>
      <c r="N2330" s="32" t="s">
        <v>230</v>
      </c>
      <c r="O2330" s="32" t="s">
        <v>115</v>
      </c>
      <c r="P2330" s="110">
        <v>45815</v>
      </c>
      <c r="Q2330" s="32">
        <v>20</v>
      </c>
      <c r="R2330" s="32" t="s">
        <v>220</v>
      </c>
      <c r="S2330" s="32" t="s">
        <v>548</v>
      </c>
      <c r="T2330" s="32" t="s">
        <v>1833</v>
      </c>
      <c r="U2330" s="32" t="s">
        <v>214</v>
      </c>
      <c r="V2330" s="32" t="s">
        <v>122</v>
      </c>
      <c r="W2330" s="32" t="s">
        <v>123</v>
      </c>
      <c r="X2330" s="32" t="s">
        <v>1920</v>
      </c>
      <c r="Y2330" s="128"/>
      <c r="Z2330" s="119">
        <v>1.5</v>
      </c>
      <c r="AA2330" s="119" t="s">
        <v>115</v>
      </c>
      <c r="AB2330" s="32" t="s">
        <v>1677</v>
      </c>
      <c r="AC2330" s="32" t="s">
        <v>115</v>
      </c>
      <c r="AD2330" s="32" t="s">
        <v>4931</v>
      </c>
      <c r="AE2330" s="32" t="s">
        <v>115</v>
      </c>
      <c r="AF2330" s="32" t="s">
        <v>115</v>
      </c>
      <c r="AG2330" s="32" t="s">
        <v>7038</v>
      </c>
      <c r="AH2330" s="32" t="s">
        <v>422</v>
      </c>
      <c r="AI2330" s="32">
        <v>5791742</v>
      </c>
      <c r="AJ2330" s="32" t="s">
        <v>7039</v>
      </c>
      <c r="AK2330" s="32" t="s">
        <v>7040</v>
      </c>
      <c r="AL2330" s="32">
        <v>1</v>
      </c>
      <c r="AM2330" s="32">
        <v>93</v>
      </c>
      <c r="AN2330" s="32" t="s">
        <v>128</v>
      </c>
      <c r="AO2330" s="32" t="s">
        <v>129</v>
      </c>
      <c r="AP2330" s="32">
        <v>2020</v>
      </c>
      <c r="AQ2330" s="32" t="s">
        <v>130</v>
      </c>
      <c r="AR2330" s="32">
        <v>2020</v>
      </c>
      <c r="AS2330" s="32" t="s">
        <v>115</v>
      </c>
      <c r="AT2330" s="32" t="b">
        <v>0</v>
      </c>
      <c r="AU2330" s="32" t="s">
        <v>115</v>
      </c>
      <c r="AV2330" s="32" t="s">
        <v>115</v>
      </c>
      <c r="AW2330" s="32" t="s">
        <v>115</v>
      </c>
      <c r="AX2330" s="32" t="b">
        <v>0</v>
      </c>
      <c r="AY2330" s="32" t="s">
        <v>115</v>
      </c>
      <c r="AZ2330" s="110" t="s">
        <v>115</v>
      </c>
      <c r="BA2330" s="32" t="s">
        <v>115</v>
      </c>
      <c r="BB2330" s="32" t="s">
        <v>115</v>
      </c>
      <c r="BC2330" s="32" t="s">
        <v>115</v>
      </c>
      <c r="BD2330" s="32" t="s">
        <v>115</v>
      </c>
      <c r="BE2330" s="32" t="s">
        <v>7041</v>
      </c>
      <c r="BF2330" s="110">
        <v>44281</v>
      </c>
      <c r="BG2330" s="32" t="s">
        <v>306</v>
      </c>
      <c r="BH2330" s="32" t="s">
        <v>1871</v>
      </c>
      <c r="BI2330" s="32" t="s">
        <v>195</v>
      </c>
      <c r="BJ2330" s="32">
        <v>2</v>
      </c>
      <c r="BK2330" s="110">
        <v>44456</v>
      </c>
      <c r="BL2330" s="110">
        <v>44926</v>
      </c>
      <c r="BM2330" s="110">
        <v>45764</v>
      </c>
      <c r="BN2330" s="32" t="s">
        <v>308</v>
      </c>
      <c r="BO2330" s="32" t="s">
        <v>115</v>
      </c>
      <c r="BP2330" s="32" t="b">
        <v>1</v>
      </c>
      <c r="BQ2330" s="116">
        <v>5700</v>
      </c>
      <c r="BR2330" s="32" t="s">
        <v>134</v>
      </c>
      <c r="BS2330" s="116">
        <v>67227.120500000005</v>
      </c>
      <c r="BT2330" s="116">
        <v>70163.570500000002</v>
      </c>
      <c r="BU2330" s="116">
        <v>8741.5349999999999</v>
      </c>
      <c r="BV2330" s="116">
        <v>13150.2336</v>
      </c>
      <c r="BW2330" s="116">
        <v>7378.5051999999996</v>
      </c>
      <c r="BX2330" s="116">
        <v>24729.557100000002</v>
      </c>
      <c r="BY2330" s="116">
        <v>13265.0491</v>
      </c>
      <c r="BZ2330" s="116">
        <v>500</v>
      </c>
      <c r="CA2330" s="116">
        <v>0</v>
      </c>
      <c r="CB2330" s="116">
        <v>0</v>
      </c>
      <c r="CC2330" s="116">
        <v>0</v>
      </c>
      <c r="CD2330" s="116">
        <v>0</v>
      </c>
      <c r="CE2330" s="116">
        <v>56398.521400000005</v>
      </c>
      <c r="CF2330" s="32" t="s">
        <v>135</v>
      </c>
      <c r="CG2330" s="32" t="s">
        <v>136</v>
      </c>
      <c r="CH2330" s="32" t="s">
        <v>4707</v>
      </c>
      <c r="CI2330" s="116">
        <v>-1076.0134400000002</v>
      </c>
      <c r="CJ2330" s="116">
        <v>0</v>
      </c>
      <c r="CK2330" s="116">
        <v>0</v>
      </c>
      <c r="CL2330" s="116">
        <v>0</v>
      </c>
      <c r="CM2330" s="116">
        <v>0</v>
      </c>
      <c r="CN2330" s="116">
        <v>64348.228550000007</v>
      </c>
      <c r="CO2330" s="113">
        <v>0</v>
      </c>
      <c r="CP2330" s="32" t="s">
        <v>134</v>
      </c>
      <c r="CQ2330" s="32" t="s">
        <v>115</v>
      </c>
      <c r="CR2330" s="32" t="s">
        <v>5113</v>
      </c>
      <c r="CS2330" s="32" t="s">
        <v>115</v>
      </c>
      <c r="CT2330" s="113">
        <v>1</v>
      </c>
      <c r="CU2330" s="113">
        <v>0</v>
      </c>
      <c r="CV2330" s="33" t="s">
        <v>6939</v>
      </c>
    </row>
    <row r="2331" spans="2:100">
      <c r="B2331" s="28">
        <v>2327</v>
      </c>
      <c r="C2331" s="29" t="s">
        <v>7042</v>
      </c>
      <c r="D2331" s="129"/>
      <c r="E2331" s="129"/>
      <c r="F2331" s="29" t="s">
        <v>7043</v>
      </c>
      <c r="G2331" s="29" t="s">
        <v>7044</v>
      </c>
      <c r="H2331" s="29" t="s">
        <v>1556</v>
      </c>
      <c r="I2331" s="29" t="s">
        <v>189</v>
      </c>
      <c r="J2331" s="29" t="s">
        <v>115</v>
      </c>
      <c r="K2331" s="29" t="s">
        <v>115</v>
      </c>
      <c r="L2331" s="29" t="s">
        <v>404</v>
      </c>
      <c r="M2331" s="29" t="s">
        <v>4114</v>
      </c>
      <c r="N2331" s="29" t="s">
        <v>230</v>
      </c>
      <c r="O2331" s="29" t="s">
        <v>115</v>
      </c>
      <c r="P2331" s="109">
        <v>45371</v>
      </c>
      <c r="Q2331" s="29">
        <v>64</v>
      </c>
      <c r="R2331" s="29" t="s">
        <v>220</v>
      </c>
      <c r="S2331" s="29" t="s">
        <v>121</v>
      </c>
      <c r="T2331" s="29" t="s">
        <v>115</v>
      </c>
      <c r="U2331" s="29" t="s">
        <v>1574</v>
      </c>
      <c r="V2331" s="29" t="s">
        <v>1512</v>
      </c>
      <c r="W2331" s="29" t="s">
        <v>123</v>
      </c>
      <c r="X2331" s="29" t="s">
        <v>833</v>
      </c>
      <c r="Y2331" s="129"/>
      <c r="Z2331" s="118">
        <v>8</v>
      </c>
      <c r="AA2331" s="118" t="s">
        <v>115</v>
      </c>
      <c r="AB2331" s="29" t="s">
        <v>1677</v>
      </c>
      <c r="AC2331" s="29" t="s">
        <v>115</v>
      </c>
      <c r="AD2331" s="29" t="s">
        <v>4931</v>
      </c>
      <c r="AE2331" s="29" t="s">
        <v>115</v>
      </c>
      <c r="AF2331" s="29" t="s">
        <v>115</v>
      </c>
      <c r="AG2331" s="29" t="s">
        <v>115</v>
      </c>
      <c r="AH2331" s="29" t="s">
        <v>115</v>
      </c>
      <c r="AI2331" s="29">
        <v>5773073</v>
      </c>
      <c r="AJ2331" s="29" t="s">
        <v>7045</v>
      </c>
      <c r="AK2331" s="29" t="s">
        <v>7042</v>
      </c>
      <c r="AL2331" s="29">
        <v>1</v>
      </c>
      <c r="AM2331" s="29">
        <v>93</v>
      </c>
      <c r="AN2331" s="29" t="s">
        <v>128</v>
      </c>
      <c r="AO2331" s="29" t="s">
        <v>129</v>
      </c>
      <c r="AP2331" s="29">
        <v>2018</v>
      </c>
      <c r="AQ2331" s="29" t="s">
        <v>130</v>
      </c>
      <c r="AR2331" s="29">
        <v>2018</v>
      </c>
      <c r="AS2331" s="29" t="s">
        <v>115</v>
      </c>
      <c r="AT2331" s="29" t="b">
        <v>0</v>
      </c>
      <c r="AU2331" s="29" t="s">
        <v>115</v>
      </c>
      <c r="AV2331" s="29" t="s">
        <v>115</v>
      </c>
      <c r="AW2331" s="29" t="s">
        <v>115</v>
      </c>
      <c r="AX2331" s="29" t="b">
        <v>0</v>
      </c>
      <c r="AY2331" s="29" t="s">
        <v>115</v>
      </c>
      <c r="AZ2331" s="109" t="s">
        <v>115</v>
      </c>
      <c r="BA2331" s="29" t="s">
        <v>115</v>
      </c>
      <c r="BB2331" s="29" t="s">
        <v>115</v>
      </c>
      <c r="BC2331" s="29" t="s">
        <v>115</v>
      </c>
      <c r="BD2331" s="29" t="s">
        <v>115</v>
      </c>
      <c r="BE2331" s="29" t="s">
        <v>115</v>
      </c>
      <c r="BF2331" s="109" t="s">
        <v>115</v>
      </c>
      <c r="BG2331" s="29" t="s">
        <v>131</v>
      </c>
      <c r="BH2331" s="29" t="s">
        <v>115</v>
      </c>
      <c r="BI2331" s="29" t="s">
        <v>195</v>
      </c>
      <c r="BJ2331" s="29">
        <v>2</v>
      </c>
      <c r="BK2331" s="109">
        <v>43683</v>
      </c>
      <c r="BL2331" s="109">
        <v>43227</v>
      </c>
      <c r="BM2331" s="109">
        <v>43753</v>
      </c>
      <c r="BN2331" s="29" t="s">
        <v>431</v>
      </c>
      <c r="BO2331" s="29" t="s">
        <v>115</v>
      </c>
      <c r="BP2331" s="29" t="b">
        <v>0</v>
      </c>
      <c r="BQ2331" s="115">
        <v>5264</v>
      </c>
      <c r="BR2331" s="29" t="s">
        <v>134</v>
      </c>
      <c r="BS2331" s="115">
        <v>7098.0864000000001</v>
      </c>
      <c r="BT2331" s="115">
        <v>7098.0864000000001</v>
      </c>
      <c r="BU2331" s="115">
        <v>328.02339999999998</v>
      </c>
      <c r="BV2331" s="115">
        <v>0</v>
      </c>
      <c r="BW2331" s="115">
        <v>0</v>
      </c>
      <c r="BX2331" s="115">
        <v>0</v>
      </c>
      <c r="BY2331" s="115">
        <v>0</v>
      </c>
      <c r="BZ2331" s="115">
        <v>0</v>
      </c>
      <c r="CA2331" s="115">
        <v>0</v>
      </c>
      <c r="CB2331" s="115">
        <v>0</v>
      </c>
      <c r="CC2331" s="115">
        <v>0</v>
      </c>
      <c r="CD2331" s="115">
        <v>0</v>
      </c>
      <c r="CE2331" s="115">
        <v>7098.0864000000001</v>
      </c>
      <c r="CF2331" s="29" t="s">
        <v>135</v>
      </c>
      <c r="CG2331" s="29" t="s">
        <v>136</v>
      </c>
      <c r="CH2331" s="29" t="s">
        <v>152</v>
      </c>
      <c r="CI2331" s="115">
        <v>19.293039999999998</v>
      </c>
      <c r="CJ2331" s="115">
        <v>311.10204999999996</v>
      </c>
      <c r="CK2331" s="115">
        <v>0</v>
      </c>
      <c r="CL2331" s="115">
        <v>0</v>
      </c>
      <c r="CM2331" s="115">
        <v>0</v>
      </c>
      <c r="CN2331" s="115">
        <v>0</v>
      </c>
      <c r="CO2331" s="112">
        <v>0</v>
      </c>
      <c r="CP2331" s="29" t="s">
        <v>134</v>
      </c>
      <c r="CQ2331" s="29" t="s">
        <v>115</v>
      </c>
      <c r="CR2331" s="29" t="s">
        <v>134</v>
      </c>
      <c r="CS2331" s="29" t="s">
        <v>115</v>
      </c>
      <c r="CT2331" s="112">
        <v>1</v>
      </c>
      <c r="CU2331" s="112">
        <v>0</v>
      </c>
      <c r="CV2331" s="30" t="s">
        <v>6689</v>
      </c>
    </row>
    <row r="2332" spans="2:100">
      <c r="B2332" s="31">
        <v>2328</v>
      </c>
      <c r="C2332" s="32" t="s">
        <v>7046</v>
      </c>
      <c r="D2332" s="128"/>
      <c r="E2332" s="128"/>
      <c r="F2332" s="32" t="s">
        <v>7047</v>
      </c>
      <c r="G2332" s="32" t="s">
        <v>7048</v>
      </c>
      <c r="H2332" s="32" t="s">
        <v>1556</v>
      </c>
      <c r="I2332" s="32" t="s">
        <v>189</v>
      </c>
      <c r="J2332" s="32" t="s">
        <v>115</v>
      </c>
      <c r="K2332" s="32" t="s">
        <v>115</v>
      </c>
      <c r="L2332" s="32" t="s">
        <v>404</v>
      </c>
      <c r="M2332" s="32" t="s">
        <v>4114</v>
      </c>
      <c r="N2332" s="32" t="s">
        <v>230</v>
      </c>
      <c r="O2332" s="32" t="s">
        <v>115</v>
      </c>
      <c r="P2332" s="110">
        <v>45523</v>
      </c>
      <c r="Q2332" s="32">
        <v>68</v>
      </c>
      <c r="R2332" s="32" t="s">
        <v>220</v>
      </c>
      <c r="S2332" s="32" t="s">
        <v>121</v>
      </c>
      <c r="T2332" s="32" t="s">
        <v>115</v>
      </c>
      <c r="U2332" s="32" t="s">
        <v>1574</v>
      </c>
      <c r="V2332" s="32" t="s">
        <v>1512</v>
      </c>
      <c r="W2332" s="32" t="s">
        <v>123</v>
      </c>
      <c r="X2332" s="32" t="s">
        <v>887</v>
      </c>
      <c r="Y2332" s="128"/>
      <c r="Z2332" s="119">
        <v>4.2999999999999901</v>
      </c>
      <c r="AA2332" s="119" t="s">
        <v>115</v>
      </c>
      <c r="AB2332" s="32" t="s">
        <v>1728</v>
      </c>
      <c r="AC2332" s="32" t="s">
        <v>115</v>
      </c>
      <c r="AD2332" s="32" t="s">
        <v>4931</v>
      </c>
      <c r="AE2332" s="32" t="s">
        <v>1180</v>
      </c>
      <c r="AF2332" s="32" t="s">
        <v>3143</v>
      </c>
      <c r="AG2332" s="32" t="s">
        <v>115</v>
      </c>
      <c r="AH2332" s="32" t="s">
        <v>115</v>
      </c>
      <c r="AI2332" s="32">
        <v>5774250</v>
      </c>
      <c r="AJ2332" s="32" t="s">
        <v>7049</v>
      </c>
      <c r="AK2332" s="32" t="s">
        <v>7046</v>
      </c>
      <c r="AL2332" s="32">
        <v>1</v>
      </c>
      <c r="AM2332" s="32">
        <v>93</v>
      </c>
      <c r="AN2332" s="32" t="s">
        <v>128</v>
      </c>
      <c r="AO2332" s="32" t="s">
        <v>129</v>
      </c>
      <c r="AP2332" s="32">
        <v>2019</v>
      </c>
      <c r="AQ2332" s="32" t="s">
        <v>130</v>
      </c>
      <c r="AR2332" s="32">
        <v>2018</v>
      </c>
      <c r="AS2332" s="32" t="s">
        <v>115</v>
      </c>
      <c r="AT2332" s="32" t="b">
        <v>0</v>
      </c>
      <c r="AU2332" s="32" t="s">
        <v>115</v>
      </c>
      <c r="AV2332" s="32" t="s">
        <v>115</v>
      </c>
      <c r="AW2332" s="32" t="s">
        <v>115</v>
      </c>
      <c r="AX2332" s="32" t="b">
        <v>0</v>
      </c>
      <c r="AY2332" s="32" t="s">
        <v>115</v>
      </c>
      <c r="AZ2332" s="110" t="s">
        <v>115</v>
      </c>
      <c r="BA2332" s="32" t="s">
        <v>115</v>
      </c>
      <c r="BB2332" s="32" t="s">
        <v>115</v>
      </c>
      <c r="BC2332" s="32" t="s">
        <v>115</v>
      </c>
      <c r="BD2332" s="32" t="s">
        <v>115</v>
      </c>
      <c r="BE2332" s="32" t="s">
        <v>7050</v>
      </c>
      <c r="BF2332" s="110">
        <v>44021</v>
      </c>
      <c r="BG2332" s="32" t="s">
        <v>306</v>
      </c>
      <c r="BH2332" s="32" t="s">
        <v>1749</v>
      </c>
      <c r="BI2332" s="32" t="s">
        <v>195</v>
      </c>
      <c r="BJ2332" s="32">
        <v>2</v>
      </c>
      <c r="BK2332" s="110">
        <v>44130</v>
      </c>
      <c r="BL2332" s="110">
        <v>43982</v>
      </c>
      <c r="BM2332" s="110">
        <v>44242</v>
      </c>
      <c r="BN2332" s="32" t="s">
        <v>308</v>
      </c>
      <c r="BO2332" s="32" t="s">
        <v>115</v>
      </c>
      <c r="BP2332" s="32" t="b">
        <v>0</v>
      </c>
      <c r="BQ2332" s="116">
        <v>5700</v>
      </c>
      <c r="BR2332" s="32" t="s">
        <v>134</v>
      </c>
      <c r="BS2332" s="116">
        <v>8433.0596999999998</v>
      </c>
      <c r="BT2332" s="116">
        <v>8433.0596999999998</v>
      </c>
      <c r="BU2332" s="116">
        <v>1611.9231</v>
      </c>
      <c r="BV2332" s="116">
        <v>0</v>
      </c>
      <c r="BW2332" s="116">
        <v>0</v>
      </c>
      <c r="BX2332" s="116">
        <v>0</v>
      </c>
      <c r="BY2332" s="116">
        <v>0</v>
      </c>
      <c r="BZ2332" s="116">
        <v>0</v>
      </c>
      <c r="CA2332" s="116">
        <v>0</v>
      </c>
      <c r="CB2332" s="116">
        <v>0</v>
      </c>
      <c r="CC2332" s="116">
        <v>0</v>
      </c>
      <c r="CD2332" s="116">
        <v>0</v>
      </c>
      <c r="CE2332" s="116">
        <v>8433.0596999999998</v>
      </c>
      <c r="CF2332" s="32" t="s">
        <v>135</v>
      </c>
      <c r="CG2332" s="32" t="s">
        <v>136</v>
      </c>
      <c r="CH2332" s="32" t="s">
        <v>226</v>
      </c>
      <c r="CI2332" s="116">
        <v>0</v>
      </c>
      <c r="CJ2332" s="116">
        <v>8267.0407300000006</v>
      </c>
      <c r="CK2332" s="116">
        <v>0</v>
      </c>
      <c r="CL2332" s="116">
        <v>0</v>
      </c>
      <c r="CM2332" s="116">
        <v>0</v>
      </c>
      <c r="CN2332" s="116">
        <v>0</v>
      </c>
      <c r="CO2332" s="113">
        <v>0</v>
      </c>
      <c r="CP2332" s="32" t="s">
        <v>134</v>
      </c>
      <c r="CQ2332" s="32" t="s">
        <v>115</v>
      </c>
      <c r="CR2332" s="32" t="s">
        <v>134</v>
      </c>
      <c r="CS2332" s="32" t="s">
        <v>115</v>
      </c>
      <c r="CT2332" s="113">
        <v>0</v>
      </c>
      <c r="CU2332" s="113">
        <v>1</v>
      </c>
      <c r="CV2332" s="33" t="s">
        <v>6939</v>
      </c>
    </row>
    <row r="2333" spans="2:100">
      <c r="B2333" s="31">
        <v>2329</v>
      </c>
      <c r="C2333" s="32" t="s">
        <v>7051</v>
      </c>
      <c r="D2333" s="128"/>
      <c r="E2333" s="128"/>
      <c r="F2333" s="32" t="s">
        <v>2402</v>
      </c>
      <c r="G2333" s="32" t="s">
        <v>7052</v>
      </c>
      <c r="H2333" s="32" t="s">
        <v>1556</v>
      </c>
      <c r="I2333" s="32" t="s">
        <v>189</v>
      </c>
      <c r="J2333" s="32" t="s">
        <v>115</v>
      </c>
      <c r="K2333" s="32" t="s">
        <v>115</v>
      </c>
      <c r="L2333" s="32" t="s">
        <v>404</v>
      </c>
      <c r="M2333" s="32" t="s">
        <v>4114</v>
      </c>
      <c r="N2333" s="32" t="s">
        <v>230</v>
      </c>
      <c r="O2333" s="32" t="s">
        <v>115</v>
      </c>
      <c r="P2333" s="110">
        <v>45435</v>
      </c>
      <c r="Q2333" s="32">
        <v>63</v>
      </c>
      <c r="R2333" s="32" t="s">
        <v>220</v>
      </c>
      <c r="S2333" s="32" t="s">
        <v>121</v>
      </c>
      <c r="T2333" s="32" t="s">
        <v>115</v>
      </c>
      <c r="U2333" s="32" t="s">
        <v>1574</v>
      </c>
      <c r="V2333" s="32" t="s">
        <v>1512</v>
      </c>
      <c r="W2333" s="32" t="s">
        <v>123</v>
      </c>
      <c r="X2333" s="32" t="s">
        <v>887</v>
      </c>
      <c r="Y2333" s="128"/>
      <c r="Z2333" s="119">
        <v>2</v>
      </c>
      <c r="AA2333" s="119" t="s">
        <v>115</v>
      </c>
      <c r="AB2333" s="32" t="s">
        <v>1728</v>
      </c>
      <c r="AC2333" s="32" t="s">
        <v>115</v>
      </c>
      <c r="AD2333" s="32" t="s">
        <v>4931</v>
      </c>
      <c r="AE2333" s="32" t="s">
        <v>115</v>
      </c>
      <c r="AF2333" s="32" t="s">
        <v>115</v>
      </c>
      <c r="AG2333" s="32" t="s">
        <v>115</v>
      </c>
      <c r="AH2333" s="32" t="s">
        <v>115</v>
      </c>
      <c r="AI2333" s="32">
        <v>5774249</v>
      </c>
      <c r="AJ2333" s="32" t="s">
        <v>7053</v>
      </c>
      <c r="AK2333" s="32" t="s">
        <v>7051</v>
      </c>
      <c r="AL2333" s="32">
        <v>1</v>
      </c>
      <c r="AM2333" s="32">
        <v>93</v>
      </c>
      <c r="AN2333" s="32" t="s">
        <v>128</v>
      </c>
      <c r="AO2333" s="32" t="s">
        <v>129</v>
      </c>
      <c r="AP2333" s="32">
        <v>2016</v>
      </c>
      <c r="AQ2333" s="32" t="s">
        <v>130</v>
      </c>
      <c r="AR2333" s="32">
        <v>2019</v>
      </c>
      <c r="AS2333" s="32" t="s">
        <v>115</v>
      </c>
      <c r="AT2333" s="32" t="b">
        <v>0</v>
      </c>
      <c r="AU2333" s="32" t="s">
        <v>115</v>
      </c>
      <c r="AV2333" s="32" t="s">
        <v>115</v>
      </c>
      <c r="AW2333" s="32" t="s">
        <v>115</v>
      </c>
      <c r="AX2333" s="32" t="b">
        <v>0</v>
      </c>
      <c r="AY2333" s="32" t="s">
        <v>115</v>
      </c>
      <c r="AZ2333" s="110" t="s">
        <v>115</v>
      </c>
      <c r="BA2333" s="32" t="s">
        <v>115</v>
      </c>
      <c r="BB2333" s="32" t="s">
        <v>115</v>
      </c>
      <c r="BC2333" s="32" t="s">
        <v>115</v>
      </c>
      <c r="BD2333" s="32" t="s">
        <v>115</v>
      </c>
      <c r="BE2333" s="32" t="s">
        <v>115</v>
      </c>
      <c r="BF2333" s="110" t="s">
        <v>115</v>
      </c>
      <c r="BG2333" s="32" t="s">
        <v>131</v>
      </c>
      <c r="BH2333" s="32" t="s">
        <v>115</v>
      </c>
      <c r="BI2333" s="32" t="s">
        <v>195</v>
      </c>
      <c r="BJ2333" s="32">
        <v>2</v>
      </c>
      <c r="BK2333" s="110">
        <v>42921</v>
      </c>
      <c r="BL2333" s="110">
        <v>42933</v>
      </c>
      <c r="BM2333" s="110">
        <v>44274</v>
      </c>
      <c r="BN2333" s="32" t="s">
        <v>308</v>
      </c>
      <c r="BO2333" s="32" t="s">
        <v>115</v>
      </c>
      <c r="BP2333" s="32" t="b">
        <v>0</v>
      </c>
      <c r="BQ2333" s="116">
        <v>5725</v>
      </c>
      <c r="BR2333" s="32" t="s">
        <v>134</v>
      </c>
      <c r="BS2333" s="116">
        <v>5100.2997999999998</v>
      </c>
      <c r="BT2333" s="116">
        <v>5100.2997999999998</v>
      </c>
      <c r="BU2333" s="116">
        <v>105.4248</v>
      </c>
      <c r="BV2333" s="116">
        <v>0.90200000000000002</v>
      </c>
      <c r="BW2333" s="116">
        <v>0</v>
      </c>
      <c r="BX2333" s="116">
        <v>0</v>
      </c>
      <c r="BY2333" s="116">
        <v>0</v>
      </c>
      <c r="BZ2333" s="116">
        <v>0</v>
      </c>
      <c r="CA2333" s="116">
        <v>0</v>
      </c>
      <c r="CB2333" s="116">
        <v>0</v>
      </c>
      <c r="CC2333" s="116">
        <v>0</v>
      </c>
      <c r="CD2333" s="116">
        <v>0</v>
      </c>
      <c r="CE2333" s="116">
        <v>5100.2997999999998</v>
      </c>
      <c r="CF2333" s="32" t="s">
        <v>135</v>
      </c>
      <c r="CG2333" s="32" t="s">
        <v>136</v>
      </c>
      <c r="CH2333" s="32" t="s">
        <v>456</v>
      </c>
      <c r="CI2333" s="116">
        <v>288.40613999999999</v>
      </c>
      <c r="CJ2333" s="116">
        <v>94.523630000000026</v>
      </c>
      <c r="CK2333" s="116">
        <v>0.85101000000000004</v>
      </c>
      <c r="CL2333" s="116">
        <v>0</v>
      </c>
      <c r="CM2333" s="116">
        <v>0</v>
      </c>
      <c r="CN2333" s="116">
        <v>0</v>
      </c>
      <c r="CO2333" s="113">
        <v>0</v>
      </c>
      <c r="CP2333" s="32" t="s">
        <v>134</v>
      </c>
      <c r="CQ2333" s="32" t="s">
        <v>115</v>
      </c>
      <c r="CR2333" s="32" t="s">
        <v>134</v>
      </c>
      <c r="CS2333" s="32" t="s">
        <v>115</v>
      </c>
      <c r="CT2333" s="113">
        <v>0</v>
      </c>
      <c r="CU2333" s="113">
        <v>1</v>
      </c>
      <c r="CV2333" s="33" t="s">
        <v>6689</v>
      </c>
    </row>
    <row r="2334" spans="2:100">
      <c r="B2334" s="31">
        <v>2330</v>
      </c>
      <c r="C2334" s="32" t="s">
        <v>7054</v>
      </c>
      <c r="D2334" s="128"/>
      <c r="E2334" s="128"/>
      <c r="F2334" s="32" t="s">
        <v>2413</v>
      </c>
      <c r="G2334" s="32" t="s">
        <v>7055</v>
      </c>
      <c r="H2334" s="32" t="s">
        <v>1556</v>
      </c>
      <c r="I2334" s="32" t="s">
        <v>189</v>
      </c>
      <c r="J2334" s="32" t="s">
        <v>115</v>
      </c>
      <c r="K2334" s="32" t="s">
        <v>115</v>
      </c>
      <c r="L2334" s="32" t="s">
        <v>404</v>
      </c>
      <c r="M2334" s="32" t="s">
        <v>4114</v>
      </c>
      <c r="N2334" s="32" t="s">
        <v>230</v>
      </c>
      <c r="O2334" s="32" t="s">
        <v>115</v>
      </c>
      <c r="P2334" s="110">
        <v>45839</v>
      </c>
      <c r="Q2334" s="32">
        <v>86</v>
      </c>
      <c r="R2334" s="32" t="s">
        <v>220</v>
      </c>
      <c r="S2334" s="32" t="s">
        <v>121</v>
      </c>
      <c r="T2334" s="32" t="s">
        <v>115</v>
      </c>
      <c r="U2334" s="32" t="s">
        <v>214</v>
      </c>
      <c r="V2334" s="32" t="s">
        <v>122</v>
      </c>
      <c r="W2334" s="32" t="s">
        <v>123</v>
      </c>
      <c r="X2334" s="32" t="s">
        <v>278</v>
      </c>
      <c r="Y2334" s="128"/>
      <c r="Z2334" s="119">
        <v>43.6</v>
      </c>
      <c r="AA2334" s="119" t="s">
        <v>115</v>
      </c>
      <c r="AB2334" s="32" t="s">
        <v>1728</v>
      </c>
      <c r="AC2334" s="32" t="s">
        <v>115</v>
      </c>
      <c r="AD2334" s="32" t="s">
        <v>4931</v>
      </c>
      <c r="AE2334" s="32" t="s">
        <v>115</v>
      </c>
      <c r="AF2334" s="32" t="s">
        <v>115</v>
      </c>
      <c r="AG2334" s="32" t="s">
        <v>115</v>
      </c>
      <c r="AH2334" s="32" t="s">
        <v>115</v>
      </c>
      <c r="AI2334" s="32">
        <v>5774458</v>
      </c>
      <c r="AJ2334" s="32" t="s">
        <v>7056</v>
      </c>
      <c r="AK2334" s="32" t="s">
        <v>7054</v>
      </c>
      <c r="AL2334" s="32">
        <v>1</v>
      </c>
      <c r="AM2334" s="32">
        <v>93</v>
      </c>
      <c r="AN2334" s="32" t="s">
        <v>128</v>
      </c>
      <c r="AO2334" s="32" t="s">
        <v>129</v>
      </c>
      <c r="AP2334" s="32">
        <v>2016</v>
      </c>
      <c r="AQ2334" s="32" t="s">
        <v>130</v>
      </c>
      <c r="AR2334" s="32">
        <v>2019</v>
      </c>
      <c r="AS2334" s="32" t="s">
        <v>115</v>
      </c>
      <c r="AT2334" s="32" t="b">
        <v>0</v>
      </c>
      <c r="AU2334" s="32" t="s">
        <v>115</v>
      </c>
      <c r="AV2334" s="32" t="s">
        <v>115</v>
      </c>
      <c r="AW2334" s="32" t="s">
        <v>115</v>
      </c>
      <c r="AX2334" s="32" t="b">
        <v>0</v>
      </c>
      <c r="AY2334" s="32" t="s">
        <v>115</v>
      </c>
      <c r="AZ2334" s="110" t="s">
        <v>115</v>
      </c>
      <c r="BA2334" s="32" t="s">
        <v>115</v>
      </c>
      <c r="BB2334" s="32" t="s">
        <v>115</v>
      </c>
      <c r="BC2334" s="32" t="s">
        <v>115</v>
      </c>
      <c r="BD2334" s="32" t="s">
        <v>115</v>
      </c>
      <c r="BE2334" s="32" t="s">
        <v>115</v>
      </c>
      <c r="BF2334" s="110" t="s">
        <v>115</v>
      </c>
      <c r="BG2334" s="32" t="s">
        <v>131</v>
      </c>
      <c r="BH2334" s="32" t="s">
        <v>115</v>
      </c>
      <c r="BI2334" s="32" t="s">
        <v>195</v>
      </c>
      <c r="BJ2334" s="32">
        <v>2</v>
      </c>
      <c r="BK2334" s="110">
        <v>43718</v>
      </c>
      <c r="BL2334" s="110">
        <v>42903</v>
      </c>
      <c r="BM2334" s="110">
        <v>43749</v>
      </c>
      <c r="BN2334" s="32" t="s">
        <v>308</v>
      </c>
      <c r="BO2334" s="32" t="s">
        <v>115</v>
      </c>
      <c r="BP2334" s="32" t="b">
        <v>0</v>
      </c>
      <c r="BQ2334" s="116">
        <v>11135</v>
      </c>
      <c r="BR2334" s="32" t="s">
        <v>134</v>
      </c>
      <c r="BS2334" s="116">
        <v>10738.0738</v>
      </c>
      <c r="BT2334" s="116">
        <v>10738.0738</v>
      </c>
      <c r="BU2334" s="116">
        <v>9410.0383999999995</v>
      </c>
      <c r="BV2334" s="116">
        <v>0</v>
      </c>
      <c r="BW2334" s="116">
        <v>0</v>
      </c>
      <c r="BX2334" s="116">
        <v>0</v>
      </c>
      <c r="BY2334" s="116">
        <v>0</v>
      </c>
      <c r="BZ2334" s="116">
        <v>0</v>
      </c>
      <c r="CA2334" s="116">
        <v>0</v>
      </c>
      <c r="CB2334" s="116">
        <v>0</v>
      </c>
      <c r="CC2334" s="116">
        <v>0</v>
      </c>
      <c r="CD2334" s="116">
        <v>0</v>
      </c>
      <c r="CE2334" s="116">
        <v>10738.0738</v>
      </c>
      <c r="CF2334" s="32" t="s">
        <v>135</v>
      </c>
      <c r="CG2334" s="32" t="s">
        <v>136</v>
      </c>
      <c r="CH2334" s="32" t="s">
        <v>152</v>
      </c>
      <c r="CI2334" s="116">
        <v>31.486510000000006</v>
      </c>
      <c r="CJ2334" s="116">
        <v>8148.4642099999992</v>
      </c>
      <c r="CK2334" s="116">
        <v>0</v>
      </c>
      <c r="CL2334" s="116">
        <v>0</v>
      </c>
      <c r="CM2334" s="116">
        <v>0</v>
      </c>
      <c r="CN2334" s="116">
        <v>0</v>
      </c>
      <c r="CO2334" s="113">
        <v>0</v>
      </c>
      <c r="CP2334" s="32" t="s">
        <v>134</v>
      </c>
      <c r="CQ2334" s="32" t="s">
        <v>115</v>
      </c>
      <c r="CR2334" s="32" t="s">
        <v>134</v>
      </c>
      <c r="CS2334" s="32" t="s">
        <v>115</v>
      </c>
      <c r="CT2334" s="113">
        <v>0</v>
      </c>
      <c r="CU2334" s="113">
        <v>1</v>
      </c>
      <c r="CV2334" s="33" t="s">
        <v>6689</v>
      </c>
    </row>
    <row r="2335" spans="2:100">
      <c r="B2335" s="31">
        <v>2331</v>
      </c>
      <c r="C2335" s="32" t="s">
        <v>7057</v>
      </c>
      <c r="D2335" s="128"/>
      <c r="E2335" s="128"/>
      <c r="F2335" s="32" t="s">
        <v>7058</v>
      </c>
      <c r="G2335" s="32" t="s">
        <v>7059</v>
      </c>
      <c r="H2335" s="32" t="s">
        <v>1498</v>
      </c>
      <c r="I2335" s="32" t="s">
        <v>189</v>
      </c>
      <c r="J2335" s="32" t="s">
        <v>115</v>
      </c>
      <c r="K2335" s="32" t="s">
        <v>115</v>
      </c>
      <c r="L2335" s="32" t="s">
        <v>404</v>
      </c>
      <c r="M2335" s="32" t="s">
        <v>4114</v>
      </c>
      <c r="N2335" s="32" t="s">
        <v>230</v>
      </c>
      <c r="O2335" s="32" t="s">
        <v>115</v>
      </c>
      <c r="P2335" s="110">
        <v>45727</v>
      </c>
      <c r="Q2335" s="32">
        <v>82</v>
      </c>
      <c r="R2335" s="32" t="s">
        <v>220</v>
      </c>
      <c r="S2335" s="32" t="s">
        <v>121</v>
      </c>
      <c r="T2335" s="32" t="s">
        <v>115</v>
      </c>
      <c r="U2335" s="32" t="s">
        <v>194</v>
      </c>
      <c r="V2335" s="32" t="s">
        <v>1512</v>
      </c>
      <c r="W2335" s="32" t="s">
        <v>123</v>
      </c>
      <c r="X2335" s="32" t="s">
        <v>1821</v>
      </c>
      <c r="Y2335" s="128"/>
      <c r="Z2335" s="119">
        <v>4.5</v>
      </c>
      <c r="AA2335" s="119" t="s">
        <v>115</v>
      </c>
      <c r="AB2335" s="32" t="s">
        <v>1677</v>
      </c>
      <c r="AC2335" s="32" t="s">
        <v>115</v>
      </c>
      <c r="AD2335" s="32" t="s">
        <v>4931</v>
      </c>
      <c r="AE2335" s="32" t="s">
        <v>115</v>
      </c>
      <c r="AF2335" s="32" t="s">
        <v>115</v>
      </c>
      <c r="AG2335" s="32" t="s">
        <v>115</v>
      </c>
      <c r="AH2335" s="32" t="s">
        <v>115</v>
      </c>
      <c r="AI2335" s="32">
        <v>5774257</v>
      </c>
      <c r="AJ2335" s="32" t="s">
        <v>7060</v>
      </c>
      <c r="AK2335" s="32" t="s">
        <v>7057</v>
      </c>
      <c r="AL2335" s="32">
        <v>1</v>
      </c>
      <c r="AM2335" s="32">
        <v>93</v>
      </c>
      <c r="AN2335" s="32" t="s">
        <v>128</v>
      </c>
      <c r="AO2335" s="32" t="s">
        <v>129</v>
      </c>
      <c r="AP2335" s="32">
        <v>2016</v>
      </c>
      <c r="AQ2335" s="32" t="s">
        <v>130</v>
      </c>
      <c r="AR2335" s="32">
        <v>2019</v>
      </c>
      <c r="AS2335" s="32" t="s">
        <v>115</v>
      </c>
      <c r="AT2335" s="32" t="b">
        <v>0</v>
      </c>
      <c r="AU2335" s="32" t="s">
        <v>115</v>
      </c>
      <c r="AV2335" s="32" t="s">
        <v>115</v>
      </c>
      <c r="AW2335" s="32" t="s">
        <v>115</v>
      </c>
      <c r="AX2335" s="32" t="b">
        <v>0</v>
      </c>
      <c r="AY2335" s="32" t="s">
        <v>115</v>
      </c>
      <c r="AZ2335" s="110" t="s">
        <v>115</v>
      </c>
      <c r="BA2335" s="32" t="s">
        <v>115</v>
      </c>
      <c r="BB2335" s="32" t="s">
        <v>115</v>
      </c>
      <c r="BC2335" s="32" t="s">
        <v>115</v>
      </c>
      <c r="BD2335" s="32" t="s">
        <v>115</v>
      </c>
      <c r="BE2335" s="32" t="s">
        <v>115</v>
      </c>
      <c r="BF2335" s="110" t="s">
        <v>115</v>
      </c>
      <c r="BG2335" s="32" t="s">
        <v>131</v>
      </c>
      <c r="BH2335" s="32" t="s">
        <v>115</v>
      </c>
      <c r="BI2335" s="32" t="s">
        <v>195</v>
      </c>
      <c r="BJ2335" s="32">
        <v>2</v>
      </c>
      <c r="BK2335" s="110">
        <v>42999</v>
      </c>
      <c r="BL2335" s="110">
        <v>43008</v>
      </c>
      <c r="BM2335" s="110">
        <v>43004</v>
      </c>
      <c r="BN2335" s="32" t="s">
        <v>115</v>
      </c>
      <c r="BO2335" s="32" t="s">
        <v>115</v>
      </c>
      <c r="BP2335" s="32" t="b">
        <v>0</v>
      </c>
      <c r="BQ2335" s="116">
        <v>5746</v>
      </c>
      <c r="BR2335" s="32" t="s">
        <v>134</v>
      </c>
      <c r="BS2335" s="116">
        <v>3801.0954000000002</v>
      </c>
      <c r="BT2335" s="116">
        <v>3801.0954000000002</v>
      </c>
      <c r="BU2335" s="116">
        <v>0</v>
      </c>
      <c r="BV2335" s="116">
        <v>124.06310000000001</v>
      </c>
      <c r="BW2335" s="116">
        <v>0</v>
      </c>
      <c r="BX2335" s="116">
        <v>0</v>
      </c>
      <c r="BY2335" s="116">
        <v>0</v>
      </c>
      <c r="BZ2335" s="116">
        <v>0</v>
      </c>
      <c r="CA2335" s="116">
        <v>0</v>
      </c>
      <c r="CB2335" s="116">
        <v>0</v>
      </c>
      <c r="CC2335" s="116">
        <v>0</v>
      </c>
      <c r="CD2335" s="116">
        <v>0</v>
      </c>
      <c r="CE2335" s="116">
        <v>3801.0954000000002</v>
      </c>
      <c r="CF2335" s="32" t="s">
        <v>135</v>
      </c>
      <c r="CG2335" s="32" t="s">
        <v>136</v>
      </c>
      <c r="CH2335" s="32" t="s">
        <v>456</v>
      </c>
      <c r="CI2335" s="116">
        <v>-0.35477999999999998</v>
      </c>
      <c r="CJ2335" s="116">
        <v>-1.0000000000000001E-5</v>
      </c>
      <c r="CK2335" s="116">
        <v>104.25708999999999</v>
      </c>
      <c r="CL2335" s="116">
        <v>0</v>
      </c>
      <c r="CM2335" s="116">
        <v>0</v>
      </c>
      <c r="CN2335" s="116">
        <v>0</v>
      </c>
      <c r="CO2335" s="113">
        <v>0</v>
      </c>
      <c r="CP2335" s="32" t="s">
        <v>134</v>
      </c>
      <c r="CQ2335" s="32" t="s">
        <v>115</v>
      </c>
      <c r="CR2335" s="32" t="s">
        <v>134</v>
      </c>
      <c r="CS2335" s="32" t="s">
        <v>115</v>
      </c>
      <c r="CT2335" s="113">
        <v>1</v>
      </c>
      <c r="CU2335" s="113">
        <v>0</v>
      </c>
      <c r="CV2335" s="33" t="s">
        <v>6689</v>
      </c>
    </row>
    <row r="2336" spans="2:100">
      <c r="B2336" s="31">
        <v>2332</v>
      </c>
      <c r="C2336" s="32" t="s">
        <v>7061</v>
      </c>
      <c r="D2336" s="128"/>
      <c r="E2336" s="128"/>
      <c r="F2336" s="32" t="s">
        <v>7062</v>
      </c>
      <c r="G2336" s="32" t="s">
        <v>7063</v>
      </c>
      <c r="H2336" s="32" t="s">
        <v>1556</v>
      </c>
      <c r="I2336" s="32" t="s">
        <v>189</v>
      </c>
      <c r="J2336" s="32" t="s">
        <v>115</v>
      </c>
      <c r="K2336" s="32" t="s">
        <v>115</v>
      </c>
      <c r="L2336" s="32" t="s">
        <v>404</v>
      </c>
      <c r="M2336" s="32" t="s">
        <v>4114</v>
      </c>
      <c r="N2336" s="32" t="s">
        <v>230</v>
      </c>
      <c r="O2336" s="32" t="s">
        <v>115</v>
      </c>
      <c r="P2336" s="110">
        <v>45891</v>
      </c>
      <c r="Q2336" s="32">
        <v>100</v>
      </c>
      <c r="R2336" s="32" t="s">
        <v>220</v>
      </c>
      <c r="S2336" s="32" t="s">
        <v>121</v>
      </c>
      <c r="T2336" s="32" t="s">
        <v>115</v>
      </c>
      <c r="U2336" s="32" t="s">
        <v>214</v>
      </c>
      <c r="V2336" s="32" t="s">
        <v>122</v>
      </c>
      <c r="W2336" s="32" t="s">
        <v>123</v>
      </c>
      <c r="X2336" s="32" t="s">
        <v>833</v>
      </c>
      <c r="Y2336" s="128"/>
      <c r="Z2336" s="119">
        <v>3.2999999999999901</v>
      </c>
      <c r="AA2336" s="119" t="s">
        <v>115</v>
      </c>
      <c r="AB2336" s="32" t="s">
        <v>1677</v>
      </c>
      <c r="AC2336" s="32" t="s">
        <v>115</v>
      </c>
      <c r="AD2336" s="32" t="s">
        <v>4931</v>
      </c>
      <c r="AE2336" s="32" t="s">
        <v>115</v>
      </c>
      <c r="AF2336" s="32" t="s">
        <v>115</v>
      </c>
      <c r="AG2336" s="32" t="s">
        <v>115</v>
      </c>
      <c r="AH2336" s="32" t="s">
        <v>115</v>
      </c>
      <c r="AI2336" s="32">
        <v>5525496</v>
      </c>
      <c r="AJ2336" s="32" t="s">
        <v>7064</v>
      </c>
      <c r="AK2336" s="32" t="s">
        <v>7061</v>
      </c>
      <c r="AL2336" s="32">
        <v>1</v>
      </c>
      <c r="AM2336" s="32">
        <v>93</v>
      </c>
      <c r="AN2336" s="32" t="s">
        <v>128</v>
      </c>
      <c r="AO2336" s="32" t="s">
        <v>129</v>
      </c>
      <c r="AP2336" s="32">
        <v>2017</v>
      </c>
      <c r="AQ2336" s="32" t="s">
        <v>130</v>
      </c>
      <c r="AR2336" s="32">
        <v>2018</v>
      </c>
      <c r="AS2336" s="32" t="s">
        <v>115</v>
      </c>
      <c r="AT2336" s="32" t="b">
        <v>0</v>
      </c>
      <c r="AU2336" s="32" t="s">
        <v>115</v>
      </c>
      <c r="AV2336" s="32" t="s">
        <v>115</v>
      </c>
      <c r="AW2336" s="32" t="s">
        <v>115</v>
      </c>
      <c r="AX2336" s="32" t="b">
        <v>0</v>
      </c>
      <c r="AY2336" s="32" t="s">
        <v>115</v>
      </c>
      <c r="AZ2336" s="110" t="s">
        <v>115</v>
      </c>
      <c r="BA2336" s="32" t="s">
        <v>115</v>
      </c>
      <c r="BB2336" s="32" t="s">
        <v>115</v>
      </c>
      <c r="BC2336" s="32" t="s">
        <v>115</v>
      </c>
      <c r="BD2336" s="32" t="s">
        <v>115</v>
      </c>
      <c r="BE2336" s="32" t="s">
        <v>115</v>
      </c>
      <c r="BF2336" s="110" t="s">
        <v>115</v>
      </c>
      <c r="BG2336" s="32" t="s">
        <v>131</v>
      </c>
      <c r="BH2336" s="32" t="s">
        <v>115</v>
      </c>
      <c r="BI2336" s="32" t="s">
        <v>195</v>
      </c>
      <c r="BJ2336" s="32">
        <v>2</v>
      </c>
      <c r="BK2336" s="110">
        <v>42778</v>
      </c>
      <c r="BL2336" s="110">
        <v>43178</v>
      </c>
      <c r="BM2336" s="110">
        <v>43097</v>
      </c>
      <c r="BN2336" s="32" t="s">
        <v>115</v>
      </c>
      <c r="BO2336" s="32" t="s">
        <v>115</v>
      </c>
      <c r="BP2336" s="32" t="b">
        <v>0</v>
      </c>
      <c r="BQ2336" s="116">
        <v>1664</v>
      </c>
      <c r="BR2336" s="32" t="s">
        <v>134</v>
      </c>
      <c r="BS2336" s="116">
        <v>1234.2943</v>
      </c>
      <c r="BT2336" s="116">
        <v>1234.2943</v>
      </c>
      <c r="BU2336" s="116">
        <v>130.7098</v>
      </c>
      <c r="BV2336" s="116">
        <v>4.3388</v>
      </c>
      <c r="BW2336" s="116">
        <v>0</v>
      </c>
      <c r="BX2336" s="116">
        <v>0</v>
      </c>
      <c r="BY2336" s="116">
        <v>0</v>
      </c>
      <c r="BZ2336" s="116">
        <v>0</v>
      </c>
      <c r="CA2336" s="116">
        <v>0</v>
      </c>
      <c r="CB2336" s="116">
        <v>0</v>
      </c>
      <c r="CC2336" s="116">
        <v>0</v>
      </c>
      <c r="CD2336" s="116">
        <v>0</v>
      </c>
      <c r="CE2336" s="116">
        <v>1234.2943</v>
      </c>
      <c r="CF2336" s="32" t="s">
        <v>135</v>
      </c>
      <c r="CG2336" s="32" t="s">
        <v>136</v>
      </c>
      <c r="CH2336" s="32" t="s">
        <v>456</v>
      </c>
      <c r="CI2336" s="116">
        <v>185.19702000000001</v>
      </c>
      <c r="CJ2336" s="116">
        <v>113.54559999999999</v>
      </c>
      <c r="CK2336" s="116">
        <v>3.7690299999999994</v>
      </c>
      <c r="CL2336" s="116">
        <v>0</v>
      </c>
      <c r="CM2336" s="116">
        <v>0</v>
      </c>
      <c r="CN2336" s="116">
        <v>0</v>
      </c>
      <c r="CO2336" s="113">
        <v>0</v>
      </c>
      <c r="CP2336" s="32" t="s">
        <v>134</v>
      </c>
      <c r="CQ2336" s="32" t="s">
        <v>115</v>
      </c>
      <c r="CR2336" s="32" t="s">
        <v>134</v>
      </c>
      <c r="CS2336" s="32" t="s">
        <v>115</v>
      </c>
      <c r="CT2336" s="113">
        <v>1</v>
      </c>
      <c r="CU2336" s="113">
        <v>0</v>
      </c>
      <c r="CV2336" s="33" t="s">
        <v>6689</v>
      </c>
    </row>
    <row r="2337" spans="2:100">
      <c r="B2337" s="31">
        <v>2333</v>
      </c>
      <c r="C2337" s="32" t="s">
        <v>7065</v>
      </c>
      <c r="D2337" s="128"/>
      <c r="E2337" s="128"/>
      <c r="F2337" s="32" t="s">
        <v>7066</v>
      </c>
      <c r="G2337" s="32" t="s">
        <v>7067</v>
      </c>
      <c r="H2337" s="32" t="s">
        <v>1556</v>
      </c>
      <c r="I2337" s="32" t="s">
        <v>189</v>
      </c>
      <c r="J2337" s="32" t="s">
        <v>115</v>
      </c>
      <c r="K2337" s="32" t="s">
        <v>115</v>
      </c>
      <c r="L2337" s="32" t="s">
        <v>404</v>
      </c>
      <c r="M2337" s="32" t="s">
        <v>4114</v>
      </c>
      <c r="N2337" s="32" t="s">
        <v>230</v>
      </c>
      <c r="O2337" s="32" t="s">
        <v>115</v>
      </c>
      <c r="P2337" s="110">
        <v>45890</v>
      </c>
      <c r="Q2337" s="32">
        <v>73</v>
      </c>
      <c r="R2337" s="32" t="s">
        <v>220</v>
      </c>
      <c r="S2337" s="32" t="s">
        <v>548</v>
      </c>
      <c r="T2337" s="32" t="s">
        <v>787</v>
      </c>
      <c r="U2337" s="32" t="s">
        <v>214</v>
      </c>
      <c r="V2337" s="32" t="s">
        <v>122</v>
      </c>
      <c r="W2337" s="32" t="s">
        <v>123</v>
      </c>
      <c r="X2337" s="32" t="s">
        <v>278</v>
      </c>
      <c r="Y2337" s="128"/>
      <c r="Z2337" s="119" t="s">
        <v>115</v>
      </c>
      <c r="AA2337" s="119" t="s">
        <v>115</v>
      </c>
      <c r="AB2337" s="32" t="s">
        <v>1728</v>
      </c>
      <c r="AC2337" s="32" t="s">
        <v>115</v>
      </c>
      <c r="AD2337" s="32" t="s">
        <v>115</v>
      </c>
      <c r="AE2337" s="32" t="s">
        <v>1180</v>
      </c>
      <c r="AF2337" s="32" t="s">
        <v>7068</v>
      </c>
      <c r="AG2337" s="32" t="s">
        <v>115</v>
      </c>
      <c r="AH2337" s="32" t="s">
        <v>115</v>
      </c>
      <c r="AI2337" s="32">
        <v>5537639</v>
      </c>
      <c r="AJ2337" s="32" t="s">
        <v>7069</v>
      </c>
      <c r="AK2337" s="32" t="s">
        <v>7070</v>
      </c>
      <c r="AL2337" s="32">
        <v>1</v>
      </c>
      <c r="AM2337" s="32">
        <v>93</v>
      </c>
      <c r="AN2337" s="32" t="s">
        <v>128</v>
      </c>
      <c r="AO2337" s="32" t="s">
        <v>129</v>
      </c>
      <c r="AP2337" s="32">
        <v>2020</v>
      </c>
      <c r="AQ2337" s="32" t="s">
        <v>130</v>
      </c>
      <c r="AR2337" s="32">
        <v>2021</v>
      </c>
      <c r="AS2337" s="32" t="s">
        <v>115</v>
      </c>
      <c r="AT2337" s="32" t="b">
        <v>0</v>
      </c>
      <c r="AU2337" s="32" t="s">
        <v>115</v>
      </c>
      <c r="AV2337" s="32" t="s">
        <v>115</v>
      </c>
      <c r="AW2337" s="32" t="s">
        <v>115</v>
      </c>
      <c r="AX2337" s="32" t="b">
        <v>0</v>
      </c>
      <c r="AY2337" s="32" t="s">
        <v>115</v>
      </c>
      <c r="AZ2337" s="110" t="s">
        <v>115</v>
      </c>
      <c r="BA2337" s="32" t="s">
        <v>115</v>
      </c>
      <c r="BB2337" s="32" t="s">
        <v>115</v>
      </c>
      <c r="BC2337" s="32" t="s">
        <v>115</v>
      </c>
      <c r="BD2337" s="32" t="s">
        <v>115</v>
      </c>
      <c r="BE2337" s="32" t="s">
        <v>115</v>
      </c>
      <c r="BF2337" s="110" t="s">
        <v>115</v>
      </c>
      <c r="BG2337" s="32" t="s">
        <v>131</v>
      </c>
      <c r="BH2337" s="32" t="s">
        <v>115</v>
      </c>
      <c r="BI2337" s="32" t="s">
        <v>195</v>
      </c>
      <c r="BJ2337" s="32">
        <v>2</v>
      </c>
      <c r="BK2337" s="110">
        <v>44592</v>
      </c>
      <c r="BL2337" s="110">
        <v>44519</v>
      </c>
      <c r="BM2337" s="110">
        <v>44592</v>
      </c>
      <c r="BN2337" s="32" t="s">
        <v>115</v>
      </c>
      <c r="BO2337" s="32" t="s">
        <v>115</v>
      </c>
      <c r="BP2337" s="32" t="b">
        <v>0</v>
      </c>
      <c r="BQ2337" s="116">
        <v>478</v>
      </c>
      <c r="BR2337" s="32" t="s">
        <v>134</v>
      </c>
      <c r="BS2337" s="116">
        <v>115.6566</v>
      </c>
      <c r="BT2337" s="116">
        <v>115.6566</v>
      </c>
      <c r="BU2337" s="116">
        <v>37.606699999999996</v>
      </c>
      <c r="BV2337" s="116">
        <v>78.05</v>
      </c>
      <c r="BW2337" s="116">
        <v>0</v>
      </c>
      <c r="BX2337" s="116">
        <v>0</v>
      </c>
      <c r="BY2337" s="116">
        <v>0</v>
      </c>
      <c r="BZ2337" s="116">
        <v>0</v>
      </c>
      <c r="CA2337" s="116">
        <v>0</v>
      </c>
      <c r="CB2337" s="116">
        <v>0</v>
      </c>
      <c r="CC2337" s="116">
        <v>0</v>
      </c>
      <c r="CD2337" s="116">
        <v>0</v>
      </c>
      <c r="CE2337" s="116">
        <v>115.6566</v>
      </c>
      <c r="CF2337" s="32" t="s">
        <v>135</v>
      </c>
      <c r="CG2337" s="32" t="s">
        <v>136</v>
      </c>
      <c r="CH2337" s="32" t="s">
        <v>181</v>
      </c>
      <c r="CI2337" s="116">
        <v>0</v>
      </c>
      <c r="CJ2337" s="116">
        <v>0</v>
      </c>
      <c r="CK2337" s="116">
        <v>102.25300000000001</v>
      </c>
      <c r="CL2337" s="116">
        <v>0</v>
      </c>
      <c r="CM2337" s="116">
        <v>0</v>
      </c>
      <c r="CN2337" s="116">
        <v>0</v>
      </c>
      <c r="CO2337" s="113">
        <v>0</v>
      </c>
      <c r="CP2337" s="32" t="s">
        <v>134</v>
      </c>
      <c r="CQ2337" s="32" t="s">
        <v>115</v>
      </c>
      <c r="CR2337" s="32" t="s">
        <v>134</v>
      </c>
      <c r="CS2337" s="32" t="s">
        <v>115</v>
      </c>
      <c r="CT2337" s="113">
        <v>0</v>
      </c>
      <c r="CU2337" s="113">
        <v>1</v>
      </c>
      <c r="CV2337" s="33" t="s">
        <v>6689</v>
      </c>
    </row>
    <row r="2338" spans="2:100">
      <c r="B2338" s="31">
        <v>2334</v>
      </c>
      <c r="C2338" s="32" t="s">
        <v>7071</v>
      </c>
      <c r="D2338" s="128"/>
      <c r="E2338" s="128"/>
      <c r="F2338" s="32" t="s">
        <v>7012</v>
      </c>
      <c r="G2338" s="32" t="s">
        <v>7072</v>
      </c>
      <c r="H2338" s="32" t="s">
        <v>1556</v>
      </c>
      <c r="I2338" s="32" t="s">
        <v>189</v>
      </c>
      <c r="J2338" s="32" t="s">
        <v>115</v>
      </c>
      <c r="K2338" s="32" t="s">
        <v>115</v>
      </c>
      <c r="L2338" s="32" t="s">
        <v>404</v>
      </c>
      <c r="M2338" s="32" t="s">
        <v>4114</v>
      </c>
      <c r="N2338" s="32" t="s">
        <v>230</v>
      </c>
      <c r="O2338" s="32" t="s">
        <v>115</v>
      </c>
      <c r="P2338" s="110">
        <v>45251</v>
      </c>
      <c r="Q2338" s="32">
        <v>48</v>
      </c>
      <c r="R2338" s="32" t="s">
        <v>220</v>
      </c>
      <c r="S2338" s="32" t="s">
        <v>121</v>
      </c>
      <c r="T2338" s="32" t="s">
        <v>115</v>
      </c>
      <c r="U2338" s="32" t="s">
        <v>214</v>
      </c>
      <c r="V2338" s="32" t="s">
        <v>122</v>
      </c>
      <c r="W2338" s="32" t="s">
        <v>123</v>
      </c>
      <c r="X2338" s="32" t="s">
        <v>887</v>
      </c>
      <c r="Y2338" s="128"/>
      <c r="Z2338" s="119">
        <v>21.6</v>
      </c>
      <c r="AA2338" s="119" t="s">
        <v>115</v>
      </c>
      <c r="AB2338" s="32" t="s">
        <v>1728</v>
      </c>
      <c r="AC2338" s="32" t="s">
        <v>115</v>
      </c>
      <c r="AD2338" s="32" t="s">
        <v>4931</v>
      </c>
      <c r="AE2338" s="32" t="s">
        <v>1180</v>
      </c>
      <c r="AF2338" s="32" t="s">
        <v>7073</v>
      </c>
      <c r="AG2338" s="32" t="s">
        <v>115</v>
      </c>
      <c r="AH2338" s="32" t="s">
        <v>115</v>
      </c>
      <c r="AI2338" s="32">
        <v>5778239</v>
      </c>
      <c r="AJ2338" s="32" t="s">
        <v>7074</v>
      </c>
      <c r="AK2338" s="32" t="s">
        <v>7075</v>
      </c>
      <c r="AL2338" s="32">
        <v>1</v>
      </c>
      <c r="AM2338" s="32">
        <v>93</v>
      </c>
      <c r="AN2338" s="32" t="s">
        <v>128</v>
      </c>
      <c r="AO2338" s="32" t="s">
        <v>129</v>
      </c>
      <c r="AP2338" s="32">
        <v>2018</v>
      </c>
      <c r="AQ2338" s="32" t="s">
        <v>130</v>
      </c>
      <c r="AR2338" s="32">
        <v>2019</v>
      </c>
      <c r="AS2338" s="32" t="s">
        <v>115</v>
      </c>
      <c r="AT2338" s="32" t="b">
        <v>0</v>
      </c>
      <c r="AU2338" s="32" t="s">
        <v>115</v>
      </c>
      <c r="AV2338" s="32" t="s">
        <v>115</v>
      </c>
      <c r="AW2338" s="32" t="s">
        <v>115</v>
      </c>
      <c r="AX2338" s="32" t="b">
        <v>0</v>
      </c>
      <c r="AY2338" s="32" t="s">
        <v>115</v>
      </c>
      <c r="AZ2338" s="110" t="s">
        <v>115</v>
      </c>
      <c r="BA2338" s="32" t="s">
        <v>115</v>
      </c>
      <c r="BB2338" s="32" t="s">
        <v>115</v>
      </c>
      <c r="BC2338" s="32" t="s">
        <v>115</v>
      </c>
      <c r="BD2338" s="32" t="s">
        <v>115</v>
      </c>
      <c r="BE2338" s="32" t="s">
        <v>115</v>
      </c>
      <c r="BF2338" s="110" t="s">
        <v>115</v>
      </c>
      <c r="BG2338" s="32" t="s">
        <v>131</v>
      </c>
      <c r="BH2338" s="32" t="s">
        <v>115</v>
      </c>
      <c r="BI2338" s="32" t="s">
        <v>195</v>
      </c>
      <c r="BJ2338" s="32">
        <v>2</v>
      </c>
      <c r="BK2338" s="110">
        <v>44095</v>
      </c>
      <c r="BL2338" s="110">
        <v>43708</v>
      </c>
      <c r="BM2338" s="110">
        <v>44139</v>
      </c>
      <c r="BN2338" s="32" t="s">
        <v>245</v>
      </c>
      <c r="BO2338" s="32" t="s">
        <v>115</v>
      </c>
      <c r="BP2338" s="32" t="b">
        <v>0</v>
      </c>
      <c r="BQ2338" s="116">
        <v>3200</v>
      </c>
      <c r="BR2338" s="32" t="s">
        <v>134</v>
      </c>
      <c r="BS2338" s="116">
        <v>1451.3294000000001</v>
      </c>
      <c r="BT2338" s="116">
        <v>1451.3294000000001</v>
      </c>
      <c r="BU2338" s="116">
        <v>6.3178000000000001</v>
      </c>
      <c r="BV2338" s="116">
        <v>0</v>
      </c>
      <c r="BW2338" s="116">
        <v>0</v>
      </c>
      <c r="BX2338" s="116">
        <v>0</v>
      </c>
      <c r="BY2338" s="116">
        <v>0</v>
      </c>
      <c r="BZ2338" s="116">
        <v>0</v>
      </c>
      <c r="CA2338" s="116">
        <v>0</v>
      </c>
      <c r="CB2338" s="116">
        <v>0</v>
      </c>
      <c r="CC2338" s="116">
        <v>0</v>
      </c>
      <c r="CD2338" s="116">
        <v>0</v>
      </c>
      <c r="CE2338" s="116">
        <v>1451.3294000000001</v>
      </c>
      <c r="CF2338" s="32" t="s">
        <v>135</v>
      </c>
      <c r="CG2338" s="32" t="s">
        <v>136</v>
      </c>
      <c r="CH2338" s="32" t="s">
        <v>152</v>
      </c>
      <c r="CI2338" s="116">
        <v>1239.87697</v>
      </c>
      <c r="CJ2338" s="116">
        <v>31.984320000000004</v>
      </c>
      <c r="CK2338" s="116">
        <v>0</v>
      </c>
      <c r="CL2338" s="116">
        <v>0</v>
      </c>
      <c r="CM2338" s="116">
        <v>0</v>
      </c>
      <c r="CN2338" s="116">
        <v>0</v>
      </c>
      <c r="CO2338" s="113">
        <v>0</v>
      </c>
      <c r="CP2338" s="32" t="s">
        <v>134</v>
      </c>
      <c r="CQ2338" s="32" t="s">
        <v>115</v>
      </c>
      <c r="CR2338" s="32" t="s">
        <v>134</v>
      </c>
      <c r="CS2338" s="32" t="s">
        <v>115</v>
      </c>
      <c r="CT2338" s="113">
        <v>0</v>
      </c>
      <c r="CU2338" s="113">
        <v>1</v>
      </c>
      <c r="CV2338" s="33" t="s">
        <v>6689</v>
      </c>
    </row>
    <row r="2339" spans="2:100">
      <c r="B2339" s="31">
        <v>2335</v>
      </c>
      <c r="C2339" s="32" t="s">
        <v>7076</v>
      </c>
      <c r="D2339" s="128"/>
      <c r="E2339" s="128"/>
      <c r="F2339" s="32" t="s">
        <v>6541</v>
      </c>
      <c r="G2339" s="32" t="s">
        <v>7077</v>
      </c>
      <c r="H2339" s="32" t="s">
        <v>2054</v>
      </c>
      <c r="I2339" s="32" t="s">
        <v>189</v>
      </c>
      <c r="J2339" s="32" t="s">
        <v>115</v>
      </c>
      <c r="K2339" s="32" t="s">
        <v>115</v>
      </c>
      <c r="L2339" s="32" t="s">
        <v>404</v>
      </c>
      <c r="M2339" s="32" t="s">
        <v>4114</v>
      </c>
      <c r="N2339" s="32" t="s">
        <v>230</v>
      </c>
      <c r="O2339" s="32" t="s">
        <v>115</v>
      </c>
      <c r="P2339" s="110">
        <v>45818</v>
      </c>
      <c r="Q2339" s="32">
        <v>103</v>
      </c>
      <c r="R2339" s="32" t="s">
        <v>220</v>
      </c>
      <c r="S2339" s="32" t="s">
        <v>121</v>
      </c>
      <c r="T2339" s="32" t="s">
        <v>115</v>
      </c>
      <c r="U2339" s="32" t="s">
        <v>502</v>
      </c>
      <c r="V2339" s="32" t="s">
        <v>1512</v>
      </c>
      <c r="W2339" s="32" t="s">
        <v>123</v>
      </c>
      <c r="X2339" s="32" t="s">
        <v>833</v>
      </c>
      <c r="Y2339" s="128"/>
      <c r="Z2339" s="119" t="s">
        <v>115</v>
      </c>
      <c r="AA2339" s="119" t="s">
        <v>115</v>
      </c>
      <c r="AB2339" s="32" t="s">
        <v>1728</v>
      </c>
      <c r="AC2339" s="32" t="s">
        <v>115</v>
      </c>
      <c r="AD2339" s="32" t="s">
        <v>4931</v>
      </c>
      <c r="AE2339" s="32" t="s">
        <v>115</v>
      </c>
      <c r="AF2339" s="32" t="s">
        <v>115</v>
      </c>
      <c r="AG2339" s="32" t="s">
        <v>115</v>
      </c>
      <c r="AH2339" s="32" t="s">
        <v>115</v>
      </c>
      <c r="AI2339" s="32">
        <v>5530982</v>
      </c>
      <c r="AJ2339" s="32" t="s">
        <v>7078</v>
      </c>
      <c r="AK2339" s="32" t="s">
        <v>7079</v>
      </c>
      <c r="AL2339" s="32">
        <v>1</v>
      </c>
      <c r="AM2339" s="32">
        <v>93</v>
      </c>
      <c r="AN2339" s="32" t="s">
        <v>128</v>
      </c>
      <c r="AO2339" s="32" t="s">
        <v>129</v>
      </c>
      <c r="AP2339" s="32">
        <v>2019</v>
      </c>
      <c r="AQ2339" s="32" t="s">
        <v>130</v>
      </c>
      <c r="AR2339" s="32">
        <v>2019</v>
      </c>
      <c r="AS2339" s="32" t="s">
        <v>115</v>
      </c>
      <c r="AT2339" s="32" t="b">
        <v>0</v>
      </c>
      <c r="AU2339" s="32" t="s">
        <v>115</v>
      </c>
      <c r="AV2339" s="32" t="s">
        <v>115</v>
      </c>
      <c r="AW2339" s="32" t="s">
        <v>115</v>
      </c>
      <c r="AX2339" s="32" t="b">
        <v>0</v>
      </c>
      <c r="AY2339" s="32" t="s">
        <v>115</v>
      </c>
      <c r="AZ2339" s="110" t="s">
        <v>115</v>
      </c>
      <c r="BA2339" s="32" t="s">
        <v>115</v>
      </c>
      <c r="BB2339" s="32" t="s">
        <v>115</v>
      </c>
      <c r="BC2339" s="32" t="s">
        <v>115</v>
      </c>
      <c r="BD2339" s="32" t="s">
        <v>115</v>
      </c>
      <c r="BE2339" s="32" t="s">
        <v>115</v>
      </c>
      <c r="BF2339" s="110" t="s">
        <v>115</v>
      </c>
      <c r="BG2339" s="32" t="s">
        <v>131</v>
      </c>
      <c r="BH2339" s="32" t="s">
        <v>115</v>
      </c>
      <c r="BI2339" s="32" t="s">
        <v>195</v>
      </c>
      <c r="BJ2339" s="32">
        <v>2</v>
      </c>
      <c r="BK2339" s="110">
        <v>43728</v>
      </c>
      <c r="BL2339" s="110">
        <v>43769</v>
      </c>
      <c r="BM2339" s="110">
        <v>43792</v>
      </c>
      <c r="BN2339" s="32" t="s">
        <v>115</v>
      </c>
      <c r="BO2339" s="32" t="s">
        <v>115</v>
      </c>
      <c r="BP2339" s="32" t="b">
        <v>0</v>
      </c>
      <c r="BQ2339" s="116">
        <v>3061</v>
      </c>
      <c r="BR2339" s="32" t="s">
        <v>134</v>
      </c>
      <c r="BS2339" s="116">
        <v>1361.9495999999999</v>
      </c>
      <c r="BT2339" s="116">
        <v>1361.9495999999999</v>
      </c>
      <c r="BU2339" s="116">
        <v>0</v>
      </c>
      <c r="BV2339" s="116">
        <v>103.557</v>
      </c>
      <c r="BW2339" s="116">
        <v>0</v>
      </c>
      <c r="BX2339" s="116">
        <v>0</v>
      </c>
      <c r="BY2339" s="116">
        <v>0</v>
      </c>
      <c r="BZ2339" s="116">
        <v>0</v>
      </c>
      <c r="CA2339" s="116">
        <v>0</v>
      </c>
      <c r="CB2339" s="116">
        <v>0</v>
      </c>
      <c r="CC2339" s="116">
        <v>0</v>
      </c>
      <c r="CD2339" s="116">
        <v>0</v>
      </c>
      <c r="CE2339" s="116">
        <v>1361.9495999999999</v>
      </c>
      <c r="CF2339" s="32" t="s">
        <v>135</v>
      </c>
      <c r="CG2339" s="32" t="s">
        <v>136</v>
      </c>
      <c r="CH2339" s="32" t="s">
        <v>199</v>
      </c>
      <c r="CI2339" s="116">
        <v>-27.325689999999994</v>
      </c>
      <c r="CJ2339" s="116">
        <v>0</v>
      </c>
      <c r="CK2339" s="116">
        <v>99.348269999999999</v>
      </c>
      <c r="CL2339" s="116">
        <v>0</v>
      </c>
      <c r="CM2339" s="116">
        <v>0</v>
      </c>
      <c r="CN2339" s="116">
        <v>0</v>
      </c>
      <c r="CO2339" s="113">
        <v>0</v>
      </c>
      <c r="CP2339" s="32" t="s">
        <v>134</v>
      </c>
      <c r="CQ2339" s="32" t="s">
        <v>115</v>
      </c>
      <c r="CR2339" s="32" t="s">
        <v>134</v>
      </c>
      <c r="CS2339" s="32" t="s">
        <v>115</v>
      </c>
      <c r="CT2339" s="113">
        <v>0</v>
      </c>
      <c r="CU2339" s="113">
        <v>1</v>
      </c>
      <c r="CV2339" s="33" t="s">
        <v>6689</v>
      </c>
    </row>
    <row r="2340" spans="2:100">
      <c r="B2340" s="31">
        <v>2336</v>
      </c>
      <c r="C2340" s="32" t="s">
        <v>7080</v>
      </c>
      <c r="D2340" s="128"/>
      <c r="E2340" s="128"/>
      <c r="F2340" s="32" t="s">
        <v>516</v>
      </c>
      <c r="G2340" s="32" t="s">
        <v>7081</v>
      </c>
      <c r="H2340" s="32" t="s">
        <v>1556</v>
      </c>
      <c r="I2340" s="32" t="s">
        <v>189</v>
      </c>
      <c r="J2340" s="32" t="s">
        <v>115</v>
      </c>
      <c r="K2340" s="32" t="s">
        <v>115</v>
      </c>
      <c r="L2340" s="32" t="s">
        <v>404</v>
      </c>
      <c r="M2340" s="32" t="s">
        <v>4114</v>
      </c>
      <c r="N2340" s="32" t="s">
        <v>230</v>
      </c>
      <c r="O2340" s="32" t="s">
        <v>115</v>
      </c>
      <c r="P2340" s="110">
        <v>45838</v>
      </c>
      <c r="Q2340" s="32">
        <v>58</v>
      </c>
      <c r="R2340" s="32" t="s">
        <v>220</v>
      </c>
      <c r="S2340" s="32" t="s">
        <v>121</v>
      </c>
      <c r="T2340" s="32" t="s">
        <v>115</v>
      </c>
      <c r="U2340" s="32" t="s">
        <v>518</v>
      </c>
      <c r="V2340" s="32" t="s">
        <v>1512</v>
      </c>
      <c r="W2340" s="32" t="s">
        <v>123</v>
      </c>
      <c r="X2340" s="32" t="s">
        <v>833</v>
      </c>
      <c r="Y2340" s="128"/>
      <c r="Z2340" s="119">
        <v>0.4</v>
      </c>
      <c r="AA2340" s="119" t="s">
        <v>115</v>
      </c>
      <c r="AB2340" s="32" t="s">
        <v>1842</v>
      </c>
      <c r="AC2340" s="32" t="s">
        <v>115</v>
      </c>
      <c r="AD2340" s="32" t="s">
        <v>4931</v>
      </c>
      <c r="AE2340" s="32" t="s">
        <v>1180</v>
      </c>
      <c r="AF2340" s="32" t="s">
        <v>2985</v>
      </c>
      <c r="AG2340" s="32" t="s">
        <v>115</v>
      </c>
      <c r="AH2340" s="32" t="s">
        <v>115</v>
      </c>
      <c r="AI2340" s="32">
        <v>5782183</v>
      </c>
      <c r="AJ2340" s="32" t="s">
        <v>7082</v>
      </c>
      <c r="AK2340" s="32" t="s">
        <v>7083</v>
      </c>
      <c r="AL2340" s="32">
        <v>1</v>
      </c>
      <c r="AM2340" s="32">
        <v>93</v>
      </c>
      <c r="AN2340" s="32" t="s">
        <v>128</v>
      </c>
      <c r="AO2340" s="32" t="s">
        <v>129</v>
      </c>
      <c r="AP2340" s="32">
        <v>2020</v>
      </c>
      <c r="AQ2340" s="32" t="s">
        <v>130</v>
      </c>
      <c r="AR2340" s="32">
        <v>2019</v>
      </c>
      <c r="AS2340" s="32" t="s">
        <v>115</v>
      </c>
      <c r="AT2340" s="32" t="b">
        <v>0</v>
      </c>
      <c r="AU2340" s="32" t="s">
        <v>115</v>
      </c>
      <c r="AV2340" s="32" t="s">
        <v>115</v>
      </c>
      <c r="AW2340" s="32" t="s">
        <v>115</v>
      </c>
      <c r="AX2340" s="32" t="b">
        <v>0</v>
      </c>
      <c r="AY2340" s="32" t="s">
        <v>115</v>
      </c>
      <c r="AZ2340" s="110" t="s">
        <v>115</v>
      </c>
      <c r="BA2340" s="32" t="s">
        <v>115</v>
      </c>
      <c r="BB2340" s="32" t="s">
        <v>115</v>
      </c>
      <c r="BC2340" s="32" t="s">
        <v>115</v>
      </c>
      <c r="BD2340" s="32" t="s">
        <v>115</v>
      </c>
      <c r="BE2340" s="32" t="s">
        <v>115</v>
      </c>
      <c r="BF2340" s="110" t="s">
        <v>115</v>
      </c>
      <c r="BG2340" s="32" t="s">
        <v>131</v>
      </c>
      <c r="BH2340" s="32" t="s">
        <v>115</v>
      </c>
      <c r="BI2340" s="32" t="s">
        <v>195</v>
      </c>
      <c r="BJ2340" s="32">
        <v>2</v>
      </c>
      <c r="BK2340" s="110">
        <v>44452</v>
      </c>
      <c r="BL2340" s="110">
        <v>44121</v>
      </c>
      <c r="BM2340" s="110">
        <v>44486</v>
      </c>
      <c r="BN2340" s="32" t="s">
        <v>245</v>
      </c>
      <c r="BO2340" s="32" t="s">
        <v>115</v>
      </c>
      <c r="BP2340" s="32" t="b">
        <v>0</v>
      </c>
      <c r="BQ2340" s="116">
        <v>4780</v>
      </c>
      <c r="BR2340" s="32" t="s">
        <v>134</v>
      </c>
      <c r="BS2340" s="116">
        <v>3749.0776000000001</v>
      </c>
      <c r="BT2340" s="116">
        <v>3749.0776000000001</v>
      </c>
      <c r="BU2340" s="116">
        <v>3167.4645</v>
      </c>
      <c r="BV2340" s="116">
        <v>-1.5348999999999999</v>
      </c>
      <c r="BW2340" s="116">
        <v>0</v>
      </c>
      <c r="BX2340" s="116">
        <v>0</v>
      </c>
      <c r="BY2340" s="116">
        <v>0</v>
      </c>
      <c r="BZ2340" s="116">
        <v>0</v>
      </c>
      <c r="CA2340" s="116">
        <v>0</v>
      </c>
      <c r="CB2340" s="116">
        <v>0</v>
      </c>
      <c r="CC2340" s="116">
        <v>0</v>
      </c>
      <c r="CD2340" s="116">
        <v>0</v>
      </c>
      <c r="CE2340" s="116">
        <v>3749.0776000000001</v>
      </c>
      <c r="CF2340" s="32" t="s">
        <v>135</v>
      </c>
      <c r="CG2340" s="32" t="s">
        <v>136</v>
      </c>
      <c r="CH2340" s="32" t="s">
        <v>456</v>
      </c>
      <c r="CI2340" s="116">
        <v>52.782119999999992</v>
      </c>
      <c r="CJ2340" s="116">
        <v>2971.5153899999996</v>
      </c>
      <c r="CK2340" s="116">
        <v>-1.72417</v>
      </c>
      <c r="CL2340" s="116">
        <v>0</v>
      </c>
      <c r="CM2340" s="116">
        <v>0</v>
      </c>
      <c r="CN2340" s="116">
        <v>0</v>
      </c>
      <c r="CO2340" s="113">
        <v>0</v>
      </c>
      <c r="CP2340" s="32" t="s">
        <v>134</v>
      </c>
      <c r="CQ2340" s="32" t="s">
        <v>115</v>
      </c>
      <c r="CR2340" s="32" t="s">
        <v>134</v>
      </c>
      <c r="CS2340" s="32" t="s">
        <v>115</v>
      </c>
      <c r="CT2340" s="113">
        <v>0</v>
      </c>
      <c r="CU2340" s="113">
        <v>1</v>
      </c>
      <c r="CV2340" s="33" t="s">
        <v>6689</v>
      </c>
    </row>
    <row r="2341" spans="2:100">
      <c r="B2341" s="31">
        <v>2337</v>
      </c>
      <c r="C2341" s="32" t="s">
        <v>7084</v>
      </c>
      <c r="D2341" s="128"/>
      <c r="E2341" s="128"/>
      <c r="F2341" s="32" t="s">
        <v>7085</v>
      </c>
      <c r="G2341" s="32" t="s">
        <v>7086</v>
      </c>
      <c r="H2341" s="32" t="s">
        <v>1556</v>
      </c>
      <c r="I2341" s="32" t="s">
        <v>189</v>
      </c>
      <c r="J2341" s="32" t="s">
        <v>115</v>
      </c>
      <c r="K2341" s="32" t="s">
        <v>115</v>
      </c>
      <c r="L2341" s="32" t="s">
        <v>404</v>
      </c>
      <c r="M2341" s="32" t="s">
        <v>4114</v>
      </c>
      <c r="N2341" s="32" t="s">
        <v>230</v>
      </c>
      <c r="O2341" s="32" t="s">
        <v>115</v>
      </c>
      <c r="P2341" s="110">
        <v>45756</v>
      </c>
      <c r="Q2341" s="32">
        <v>82</v>
      </c>
      <c r="R2341" s="32" t="s">
        <v>220</v>
      </c>
      <c r="S2341" s="32" t="s">
        <v>1819</v>
      </c>
      <c r="T2341" s="32" t="s">
        <v>6454</v>
      </c>
      <c r="U2341" s="32" t="s">
        <v>502</v>
      </c>
      <c r="V2341" s="32" t="s">
        <v>1512</v>
      </c>
      <c r="W2341" s="32" t="s">
        <v>123</v>
      </c>
      <c r="X2341" s="32" t="s">
        <v>833</v>
      </c>
      <c r="Y2341" s="128"/>
      <c r="Z2341" s="119">
        <v>21.6</v>
      </c>
      <c r="AA2341" s="119" t="s">
        <v>115</v>
      </c>
      <c r="AB2341" s="32" t="s">
        <v>1728</v>
      </c>
      <c r="AC2341" s="32" t="s">
        <v>115</v>
      </c>
      <c r="AD2341" s="32" t="s">
        <v>115</v>
      </c>
      <c r="AE2341" s="32" t="s">
        <v>115</v>
      </c>
      <c r="AF2341" s="32" t="s">
        <v>115</v>
      </c>
      <c r="AG2341" s="32" t="s">
        <v>7087</v>
      </c>
      <c r="AH2341" s="32" t="s">
        <v>422</v>
      </c>
      <c r="AI2341" s="32">
        <v>5795434</v>
      </c>
      <c r="AJ2341" s="32" t="s">
        <v>7088</v>
      </c>
      <c r="AK2341" s="32" t="s">
        <v>7089</v>
      </c>
      <c r="AL2341" s="32">
        <v>2</v>
      </c>
      <c r="AM2341" s="32">
        <v>93</v>
      </c>
      <c r="AN2341" s="32" t="s">
        <v>128</v>
      </c>
      <c r="AO2341" s="32" t="s">
        <v>129</v>
      </c>
      <c r="AP2341" s="32">
        <v>2021</v>
      </c>
      <c r="AQ2341" s="32" t="s">
        <v>130</v>
      </c>
      <c r="AR2341" s="32">
        <v>2020</v>
      </c>
      <c r="AS2341" s="32" t="s">
        <v>115</v>
      </c>
      <c r="AT2341" s="32" t="b">
        <v>0</v>
      </c>
      <c r="AU2341" s="32" t="s">
        <v>115</v>
      </c>
      <c r="AV2341" s="32" t="s">
        <v>115</v>
      </c>
      <c r="AW2341" s="32" t="s">
        <v>115</v>
      </c>
      <c r="AX2341" s="32" t="b">
        <v>0</v>
      </c>
      <c r="AY2341" s="32" t="s">
        <v>115</v>
      </c>
      <c r="AZ2341" s="110" t="s">
        <v>115</v>
      </c>
      <c r="BA2341" s="32" t="s">
        <v>115</v>
      </c>
      <c r="BB2341" s="32" t="s">
        <v>115</v>
      </c>
      <c r="BC2341" s="32" t="s">
        <v>115</v>
      </c>
      <c r="BD2341" s="32" t="s">
        <v>115</v>
      </c>
      <c r="BE2341" s="32" t="s">
        <v>7090</v>
      </c>
      <c r="BF2341" s="110">
        <v>45758</v>
      </c>
      <c r="BG2341" s="32" t="s">
        <v>306</v>
      </c>
      <c r="BH2341" s="32" t="s">
        <v>156</v>
      </c>
      <c r="BI2341" s="32" t="s">
        <v>436</v>
      </c>
      <c r="BJ2341" s="32">
        <v>3</v>
      </c>
      <c r="BK2341" s="110">
        <v>45853</v>
      </c>
      <c r="BL2341" s="110">
        <v>45230</v>
      </c>
      <c r="BM2341" s="110">
        <v>45961</v>
      </c>
      <c r="BN2341" s="32" t="s">
        <v>308</v>
      </c>
      <c r="BO2341" s="32" t="s">
        <v>115</v>
      </c>
      <c r="BP2341" s="32" t="b">
        <v>1</v>
      </c>
      <c r="BQ2341" s="116">
        <v>50200</v>
      </c>
      <c r="BR2341" s="32" t="s">
        <v>134</v>
      </c>
      <c r="BS2341" s="116">
        <v>10065.7286</v>
      </c>
      <c r="BT2341" s="116">
        <v>17856.401000000002</v>
      </c>
      <c r="BU2341" s="116">
        <v>289.95280000000002</v>
      </c>
      <c r="BV2341" s="116">
        <v>747.80730000000005</v>
      </c>
      <c r="BW2341" s="116">
        <v>9.8204999999999991</v>
      </c>
      <c r="BX2341" s="116">
        <v>1196.8596</v>
      </c>
      <c r="BY2341" s="116">
        <v>15443.500700000001</v>
      </c>
      <c r="BZ2341" s="116">
        <v>168.46</v>
      </c>
      <c r="CA2341" s="116">
        <v>0</v>
      </c>
      <c r="CB2341" s="116">
        <v>0</v>
      </c>
      <c r="CC2341" s="116">
        <v>0</v>
      </c>
      <c r="CD2341" s="116">
        <v>0</v>
      </c>
      <c r="CE2341" s="116">
        <v>2244.4402</v>
      </c>
      <c r="CF2341" s="32" t="s">
        <v>135</v>
      </c>
      <c r="CG2341" s="32" t="s">
        <v>136</v>
      </c>
      <c r="CH2341" s="32" t="s">
        <v>235</v>
      </c>
      <c r="CI2341" s="116">
        <v>0</v>
      </c>
      <c r="CJ2341" s="116">
        <v>0</v>
      </c>
      <c r="CK2341" s="116">
        <v>0</v>
      </c>
      <c r="CL2341" s="116">
        <v>0</v>
      </c>
      <c r="CM2341" s="116">
        <v>0</v>
      </c>
      <c r="CN2341" s="116">
        <v>0</v>
      </c>
      <c r="CO2341" s="113">
        <v>0</v>
      </c>
      <c r="CP2341" s="32" t="s">
        <v>134</v>
      </c>
      <c r="CQ2341" s="32" t="s">
        <v>115</v>
      </c>
      <c r="CR2341" s="32" t="s">
        <v>7091</v>
      </c>
      <c r="CS2341" s="32" t="s">
        <v>115</v>
      </c>
      <c r="CT2341" s="113">
        <v>0</v>
      </c>
      <c r="CU2341" s="113">
        <v>1</v>
      </c>
      <c r="CV2341" s="33" t="s">
        <v>6939</v>
      </c>
    </row>
    <row r="2342" spans="2:100">
      <c r="B2342" s="31">
        <v>2338</v>
      </c>
      <c r="C2342" s="32" t="s">
        <v>7092</v>
      </c>
      <c r="D2342" s="128"/>
      <c r="E2342" s="128"/>
      <c r="F2342" s="32" t="s">
        <v>7085</v>
      </c>
      <c r="G2342" s="32" t="s">
        <v>7086</v>
      </c>
      <c r="H2342" s="32" t="s">
        <v>1556</v>
      </c>
      <c r="I2342" s="32" t="s">
        <v>189</v>
      </c>
      <c r="J2342" s="32" t="s">
        <v>115</v>
      </c>
      <c r="K2342" s="32" t="s">
        <v>115</v>
      </c>
      <c r="L2342" s="32" t="s">
        <v>404</v>
      </c>
      <c r="M2342" s="32" t="s">
        <v>4114</v>
      </c>
      <c r="N2342" s="32" t="s">
        <v>230</v>
      </c>
      <c r="O2342" s="32" t="s">
        <v>115</v>
      </c>
      <c r="P2342" s="110">
        <v>45756</v>
      </c>
      <c r="Q2342" s="32">
        <v>81</v>
      </c>
      <c r="R2342" s="32" t="s">
        <v>220</v>
      </c>
      <c r="S2342" s="32" t="s">
        <v>1819</v>
      </c>
      <c r="T2342" s="32" t="s">
        <v>6454</v>
      </c>
      <c r="U2342" s="32" t="s">
        <v>502</v>
      </c>
      <c r="V2342" s="32" t="s">
        <v>1512</v>
      </c>
      <c r="W2342" s="32" t="s">
        <v>129</v>
      </c>
      <c r="X2342" s="32" t="s">
        <v>833</v>
      </c>
      <c r="Y2342" s="128"/>
      <c r="Z2342" s="119">
        <v>21.6</v>
      </c>
      <c r="AA2342" s="119" t="s">
        <v>115</v>
      </c>
      <c r="AB2342" s="32" t="s">
        <v>1728</v>
      </c>
      <c r="AC2342" s="32" t="s">
        <v>115</v>
      </c>
      <c r="AD2342" s="32" t="s">
        <v>115</v>
      </c>
      <c r="AE2342" s="32" t="s">
        <v>1180</v>
      </c>
      <c r="AF2342" s="32" t="s">
        <v>7093</v>
      </c>
      <c r="AG2342" s="32" t="s">
        <v>115</v>
      </c>
      <c r="AH2342" s="32" t="s">
        <v>115</v>
      </c>
      <c r="AI2342" s="32">
        <v>5790354</v>
      </c>
      <c r="AJ2342" s="32" t="s">
        <v>7088</v>
      </c>
      <c r="AK2342" s="32" t="s">
        <v>7089</v>
      </c>
      <c r="AL2342" s="32">
        <v>2</v>
      </c>
      <c r="AM2342" s="32">
        <v>93</v>
      </c>
      <c r="AN2342" s="32" t="s">
        <v>128</v>
      </c>
      <c r="AO2342" s="32" t="s">
        <v>129</v>
      </c>
      <c r="AP2342" s="32">
        <v>2021</v>
      </c>
      <c r="AQ2342" s="32" t="s">
        <v>130</v>
      </c>
      <c r="AR2342" s="32">
        <v>2020</v>
      </c>
      <c r="AS2342" s="32" t="s">
        <v>115</v>
      </c>
      <c r="AT2342" s="32" t="b">
        <v>0</v>
      </c>
      <c r="AU2342" s="32" t="s">
        <v>115</v>
      </c>
      <c r="AV2342" s="32" t="s">
        <v>115</v>
      </c>
      <c r="AW2342" s="32" t="s">
        <v>115</v>
      </c>
      <c r="AX2342" s="32" t="b">
        <v>0</v>
      </c>
      <c r="AY2342" s="32" t="s">
        <v>115</v>
      </c>
      <c r="AZ2342" s="110" t="s">
        <v>115</v>
      </c>
      <c r="BA2342" s="32" t="s">
        <v>115</v>
      </c>
      <c r="BB2342" s="32" t="s">
        <v>115</v>
      </c>
      <c r="BC2342" s="32" t="s">
        <v>115</v>
      </c>
      <c r="BD2342" s="32" t="s">
        <v>115</v>
      </c>
      <c r="BE2342" s="32" t="s">
        <v>7094</v>
      </c>
      <c r="BF2342" s="110">
        <v>44651</v>
      </c>
      <c r="BG2342" s="32" t="s">
        <v>306</v>
      </c>
      <c r="BH2342" s="32" t="s">
        <v>1788</v>
      </c>
      <c r="BI2342" s="32" t="s">
        <v>195</v>
      </c>
      <c r="BJ2342" s="32">
        <v>2</v>
      </c>
      <c r="BK2342" s="110">
        <v>44733</v>
      </c>
      <c r="BL2342" s="110">
        <v>44865</v>
      </c>
      <c r="BM2342" s="110">
        <v>44980</v>
      </c>
      <c r="BN2342" s="32" t="s">
        <v>115</v>
      </c>
      <c r="BO2342" s="32" t="s">
        <v>115</v>
      </c>
      <c r="BP2342" s="32" t="b">
        <v>1</v>
      </c>
      <c r="BQ2342" s="116">
        <v>50200</v>
      </c>
      <c r="BR2342" s="32" t="s">
        <v>134</v>
      </c>
      <c r="BS2342" s="116">
        <v>17487.732</v>
      </c>
      <c r="BT2342" s="116">
        <v>17487.732</v>
      </c>
      <c r="BU2342" s="116">
        <v>765.25239999999997</v>
      </c>
      <c r="BV2342" s="116">
        <v>13173.995000000001</v>
      </c>
      <c r="BW2342" s="116">
        <v>2974.2485000000001</v>
      </c>
      <c r="BX2342" s="116">
        <v>231.17140000000001</v>
      </c>
      <c r="BY2342" s="116">
        <v>44.682099999999998</v>
      </c>
      <c r="BZ2342" s="116">
        <v>0</v>
      </c>
      <c r="CA2342" s="116">
        <v>0</v>
      </c>
      <c r="CB2342" s="116">
        <v>0</v>
      </c>
      <c r="CC2342" s="116">
        <v>0</v>
      </c>
      <c r="CD2342" s="116">
        <v>0</v>
      </c>
      <c r="CE2342" s="116">
        <v>17443.049899999998</v>
      </c>
      <c r="CF2342" s="32" t="s">
        <v>135</v>
      </c>
      <c r="CG2342" s="32" t="s">
        <v>136</v>
      </c>
      <c r="CH2342" s="32" t="s">
        <v>258</v>
      </c>
      <c r="CI2342" s="116">
        <v>0</v>
      </c>
      <c r="CJ2342" s="116">
        <v>0</v>
      </c>
      <c r="CK2342" s="116">
        <v>0</v>
      </c>
      <c r="CL2342" s="116">
        <v>14777.274590000001</v>
      </c>
      <c r="CM2342" s="116">
        <v>197.60200999999998</v>
      </c>
      <c r="CN2342" s="116">
        <v>45.089880000000008</v>
      </c>
      <c r="CO2342" s="113">
        <v>0</v>
      </c>
      <c r="CP2342" s="32" t="s">
        <v>134</v>
      </c>
      <c r="CQ2342" s="32" t="s">
        <v>115</v>
      </c>
      <c r="CR2342" s="32" t="s">
        <v>7095</v>
      </c>
      <c r="CS2342" s="32" t="s">
        <v>115</v>
      </c>
      <c r="CT2342" s="113">
        <v>0.3427</v>
      </c>
      <c r="CU2342" s="113">
        <v>0.6573</v>
      </c>
      <c r="CV2342" s="33" t="s">
        <v>6939</v>
      </c>
    </row>
    <row r="2343" spans="2:100">
      <c r="B2343" s="31">
        <v>2339</v>
      </c>
      <c r="C2343" s="32" t="s">
        <v>7096</v>
      </c>
      <c r="D2343" s="128"/>
      <c r="E2343" s="128"/>
      <c r="F2343" s="32" t="s">
        <v>602</v>
      </c>
      <c r="G2343" s="32" t="s">
        <v>7097</v>
      </c>
      <c r="H2343" s="32" t="s">
        <v>1556</v>
      </c>
      <c r="I2343" s="32" t="s">
        <v>189</v>
      </c>
      <c r="J2343" s="32" t="s">
        <v>115</v>
      </c>
      <c r="K2343" s="32" t="s">
        <v>115</v>
      </c>
      <c r="L2343" s="32" t="s">
        <v>404</v>
      </c>
      <c r="M2343" s="32" t="s">
        <v>4114</v>
      </c>
      <c r="N2343" s="32" t="s">
        <v>230</v>
      </c>
      <c r="O2343" s="32" t="s">
        <v>115</v>
      </c>
      <c r="P2343" s="110">
        <v>45530</v>
      </c>
      <c r="Q2343" s="32">
        <v>102</v>
      </c>
      <c r="R2343" s="32" t="s">
        <v>220</v>
      </c>
      <c r="S2343" s="32" t="s">
        <v>121</v>
      </c>
      <c r="T2343" s="32" t="s">
        <v>115</v>
      </c>
      <c r="U2343" s="32" t="s">
        <v>214</v>
      </c>
      <c r="V2343" s="32" t="s">
        <v>122</v>
      </c>
      <c r="W2343" s="32" t="s">
        <v>123</v>
      </c>
      <c r="X2343" s="32" t="s">
        <v>2450</v>
      </c>
      <c r="Y2343" s="128"/>
      <c r="Z2343" s="119" t="s">
        <v>115</v>
      </c>
      <c r="AA2343" s="119" t="s">
        <v>115</v>
      </c>
      <c r="AB2343" s="32" t="s">
        <v>7098</v>
      </c>
      <c r="AC2343" s="32" t="s">
        <v>115</v>
      </c>
      <c r="AD2343" s="32" t="s">
        <v>115</v>
      </c>
      <c r="AE2343" s="32" t="s">
        <v>115</v>
      </c>
      <c r="AF2343" s="32" t="s">
        <v>115</v>
      </c>
      <c r="AG2343" s="32" t="s">
        <v>115</v>
      </c>
      <c r="AH2343" s="32" t="s">
        <v>115</v>
      </c>
      <c r="AI2343" s="32">
        <v>5544747</v>
      </c>
      <c r="AJ2343" s="32" t="s">
        <v>7099</v>
      </c>
      <c r="AK2343" s="32" t="s">
        <v>7096</v>
      </c>
      <c r="AL2343" s="32">
        <v>1</v>
      </c>
      <c r="AM2343" s="32">
        <v>93</v>
      </c>
      <c r="AN2343" s="32" t="s">
        <v>128</v>
      </c>
      <c r="AO2343" s="32" t="s">
        <v>129</v>
      </c>
      <c r="AP2343" s="32">
        <v>2022</v>
      </c>
      <c r="AQ2343" s="32" t="s">
        <v>130</v>
      </c>
      <c r="AR2343" s="32">
        <v>2022</v>
      </c>
      <c r="AS2343" s="32" t="s">
        <v>115</v>
      </c>
      <c r="AT2343" s="32" t="b">
        <v>0</v>
      </c>
      <c r="AU2343" s="32" t="s">
        <v>115</v>
      </c>
      <c r="AV2343" s="32" t="s">
        <v>115</v>
      </c>
      <c r="AW2343" s="32" t="s">
        <v>115</v>
      </c>
      <c r="AX2343" s="32" t="b">
        <v>0</v>
      </c>
      <c r="AY2343" s="32" t="s">
        <v>115</v>
      </c>
      <c r="AZ2343" s="110" t="s">
        <v>115</v>
      </c>
      <c r="BA2343" s="32" t="s">
        <v>115</v>
      </c>
      <c r="BB2343" s="32" t="s">
        <v>115</v>
      </c>
      <c r="BC2343" s="32" t="s">
        <v>115</v>
      </c>
      <c r="BD2343" s="32" t="s">
        <v>115</v>
      </c>
      <c r="BE2343" s="32" t="s">
        <v>115</v>
      </c>
      <c r="BF2343" s="110" t="s">
        <v>115</v>
      </c>
      <c r="BG2343" s="32" t="s">
        <v>131</v>
      </c>
      <c r="BH2343" s="32" t="s">
        <v>115</v>
      </c>
      <c r="BI2343" s="32" t="s">
        <v>195</v>
      </c>
      <c r="BJ2343" s="32">
        <v>2</v>
      </c>
      <c r="BK2343" s="110">
        <v>45166</v>
      </c>
      <c r="BL2343" s="110">
        <v>44785</v>
      </c>
      <c r="BM2343" s="110">
        <v>45197</v>
      </c>
      <c r="BN2343" s="32" t="s">
        <v>308</v>
      </c>
      <c r="BO2343" s="32" t="s">
        <v>115</v>
      </c>
      <c r="BP2343" s="32" t="b">
        <v>0</v>
      </c>
      <c r="BQ2343" s="116">
        <v>962</v>
      </c>
      <c r="BR2343" s="32" t="s">
        <v>134</v>
      </c>
      <c r="BS2343" s="116">
        <v>1313.7887000000001</v>
      </c>
      <c r="BT2343" s="116">
        <v>1313.7887000000001</v>
      </c>
      <c r="BU2343" s="116">
        <v>124.928</v>
      </c>
      <c r="BV2343" s="116">
        <v>538.2758</v>
      </c>
      <c r="BW2343" s="116">
        <v>637.07399999999996</v>
      </c>
      <c r="BX2343" s="116">
        <v>13.510899999999999</v>
      </c>
      <c r="BY2343" s="116">
        <v>0</v>
      </c>
      <c r="BZ2343" s="116">
        <v>0</v>
      </c>
      <c r="CA2343" s="116">
        <v>0</v>
      </c>
      <c r="CB2343" s="116">
        <v>0</v>
      </c>
      <c r="CC2343" s="116">
        <v>0</v>
      </c>
      <c r="CD2343" s="116">
        <v>0</v>
      </c>
      <c r="CE2343" s="116">
        <v>1313.7887000000001</v>
      </c>
      <c r="CF2343" s="32" t="s">
        <v>135</v>
      </c>
      <c r="CG2343" s="32" t="s">
        <v>136</v>
      </c>
      <c r="CH2343" s="32" t="s">
        <v>380</v>
      </c>
      <c r="CI2343" s="116">
        <v>0</v>
      </c>
      <c r="CJ2343" s="116">
        <v>110.87361</v>
      </c>
      <c r="CK2343" s="116">
        <v>529.46183000000008</v>
      </c>
      <c r="CL2343" s="116">
        <v>598.07268999999997</v>
      </c>
      <c r="CM2343" s="116">
        <v>12.86802</v>
      </c>
      <c r="CN2343" s="116">
        <v>0</v>
      </c>
      <c r="CO2343" s="113">
        <v>0</v>
      </c>
      <c r="CP2343" s="32" t="s">
        <v>134</v>
      </c>
      <c r="CQ2343" s="32" t="s">
        <v>115</v>
      </c>
      <c r="CR2343" s="32" t="s">
        <v>134</v>
      </c>
      <c r="CS2343" s="32" t="s">
        <v>115</v>
      </c>
      <c r="CT2343" s="113">
        <v>0</v>
      </c>
      <c r="CU2343" s="113">
        <v>1</v>
      </c>
      <c r="CV2343" s="33" t="s">
        <v>6689</v>
      </c>
    </row>
    <row r="2344" spans="2:100">
      <c r="B2344" s="31">
        <v>2340</v>
      </c>
      <c r="C2344" s="32" t="s">
        <v>7100</v>
      </c>
      <c r="D2344" s="128"/>
      <c r="E2344" s="128"/>
      <c r="F2344" s="32" t="s">
        <v>921</v>
      </c>
      <c r="G2344" s="32" t="s">
        <v>7101</v>
      </c>
      <c r="H2344" s="32" t="s">
        <v>1556</v>
      </c>
      <c r="I2344" s="32" t="s">
        <v>189</v>
      </c>
      <c r="J2344" s="32" t="s">
        <v>115</v>
      </c>
      <c r="K2344" s="32" t="s">
        <v>115</v>
      </c>
      <c r="L2344" s="32" t="s">
        <v>404</v>
      </c>
      <c r="M2344" s="32" t="s">
        <v>4114</v>
      </c>
      <c r="N2344" s="32" t="s">
        <v>230</v>
      </c>
      <c r="O2344" s="32" t="s">
        <v>115</v>
      </c>
      <c r="P2344" s="110">
        <v>45727</v>
      </c>
      <c r="Q2344" s="32">
        <v>51</v>
      </c>
      <c r="R2344" s="32" t="s">
        <v>220</v>
      </c>
      <c r="S2344" s="32" t="s">
        <v>548</v>
      </c>
      <c r="T2344" s="32" t="s">
        <v>591</v>
      </c>
      <c r="U2344" s="32" t="s">
        <v>214</v>
      </c>
      <c r="V2344" s="32" t="s">
        <v>122</v>
      </c>
      <c r="W2344" s="32" t="s">
        <v>123</v>
      </c>
      <c r="X2344" s="32" t="s">
        <v>887</v>
      </c>
      <c r="Y2344" s="128"/>
      <c r="Z2344" s="119">
        <v>1.18999999999999</v>
      </c>
      <c r="AA2344" s="119" t="s">
        <v>115</v>
      </c>
      <c r="AB2344" s="32" t="s">
        <v>1842</v>
      </c>
      <c r="AC2344" s="32" t="s">
        <v>115</v>
      </c>
      <c r="AD2344" s="32" t="s">
        <v>115</v>
      </c>
      <c r="AE2344" s="32" t="s">
        <v>115</v>
      </c>
      <c r="AF2344" s="32" t="s">
        <v>115</v>
      </c>
      <c r="AG2344" s="32" t="s">
        <v>115</v>
      </c>
      <c r="AH2344" s="32" t="s">
        <v>115</v>
      </c>
      <c r="AI2344" s="32">
        <v>5797938</v>
      </c>
      <c r="AJ2344" s="32" t="s">
        <v>7102</v>
      </c>
      <c r="AK2344" s="32" t="s">
        <v>7100</v>
      </c>
      <c r="AL2344" s="32">
        <v>1</v>
      </c>
      <c r="AM2344" s="32">
        <v>93</v>
      </c>
      <c r="AN2344" s="32" t="s">
        <v>7103</v>
      </c>
      <c r="AO2344" s="32" t="s">
        <v>129</v>
      </c>
      <c r="AP2344" s="32">
        <v>2021</v>
      </c>
      <c r="AQ2344" s="32" t="s">
        <v>130</v>
      </c>
      <c r="AR2344" s="32">
        <v>2022</v>
      </c>
      <c r="AS2344" s="32" t="s">
        <v>115</v>
      </c>
      <c r="AT2344" s="32" t="b">
        <v>0</v>
      </c>
      <c r="AU2344" s="32" t="s">
        <v>115</v>
      </c>
      <c r="AV2344" s="32" t="s">
        <v>115</v>
      </c>
      <c r="AW2344" s="32" t="s">
        <v>115</v>
      </c>
      <c r="AX2344" s="32" t="b">
        <v>0</v>
      </c>
      <c r="AY2344" s="32" t="s">
        <v>115</v>
      </c>
      <c r="AZ2344" s="110" t="s">
        <v>115</v>
      </c>
      <c r="BA2344" s="32" t="s">
        <v>115</v>
      </c>
      <c r="BB2344" s="32" t="s">
        <v>115</v>
      </c>
      <c r="BC2344" s="32" t="s">
        <v>115</v>
      </c>
      <c r="BD2344" s="32" t="s">
        <v>115</v>
      </c>
      <c r="BE2344" s="32" t="s">
        <v>7104</v>
      </c>
      <c r="BF2344" s="110">
        <v>44558</v>
      </c>
      <c r="BG2344" s="32" t="s">
        <v>306</v>
      </c>
      <c r="BH2344" s="32" t="s">
        <v>1788</v>
      </c>
      <c r="BI2344" s="32" t="s">
        <v>195</v>
      </c>
      <c r="BJ2344" s="32">
        <v>2</v>
      </c>
      <c r="BK2344" s="110">
        <v>44649</v>
      </c>
      <c r="BL2344" s="110">
        <v>44651</v>
      </c>
      <c r="BM2344" s="110">
        <v>44699</v>
      </c>
      <c r="BN2344" s="32" t="s">
        <v>115</v>
      </c>
      <c r="BO2344" s="32" t="s">
        <v>115</v>
      </c>
      <c r="BP2344" s="32" t="b">
        <v>0</v>
      </c>
      <c r="BQ2344" s="116">
        <v>4500</v>
      </c>
      <c r="BR2344" s="32" t="s">
        <v>134</v>
      </c>
      <c r="BS2344" s="116">
        <v>2690.5495999999998</v>
      </c>
      <c r="BT2344" s="116">
        <v>2690.5495999999998</v>
      </c>
      <c r="BU2344" s="116">
        <v>0</v>
      </c>
      <c r="BV2344" s="116">
        <v>2669.2593000000002</v>
      </c>
      <c r="BW2344" s="116">
        <v>21.290299999999998</v>
      </c>
      <c r="BX2344" s="116">
        <v>0</v>
      </c>
      <c r="BY2344" s="116">
        <v>0</v>
      </c>
      <c r="BZ2344" s="116">
        <v>0</v>
      </c>
      <c r="CA2344" s="116">
        <v>0</v>
      </c>
      <c r="CB2344" s="116">
        <v>0</v>
      </c>
      <c r="CC2344" s="116">
        <v>0</v>
      </c>
      <c r="CD2344" s="116">
        <v>0</v>
      </c>
      <c r="CE2344" s="116">
        <v>2690.5495999999998</v>
      </c>
      <c r="CF2344" s="32" t="s">
        <v>135</v>
      </c>
      <c r="CG2344" s="32" t="s">
        <v>136</v>
      </c>
      <c r="CH2344" s="32" t="s">
        <v>272</v>
      </c>
      <c r="CI2344" s="116">
        <v>0</v>
      </c>
      <c r="CJ2344" s="116">
        <v>0</v>
      </c>
      <c r="CK2344" s="116">
        <v>2024.4255700000003</v>
      </c>
      <c r="CL2344" s="116">
        <v>16.129900000000003</v>
      </c>
      <c r="CM2344" s="116">
        <v>0</v>
      </c>
      <c r="CN2344" s="116">
        <v>0</v>
      </c>
      <c r="CO2344" s="113">
        <v>0</v>
      </c>
      <c r="CP2344" s="32" t="s">
        <v>134</v>
      </c>
      <c r="CQ2344" s="32" t="s">
        <v>115</v>
      </c>
      <c r="CR2344" s="32" t="s">
        <v>134</v>
      </c>
      <c r="CS2344" s="32" t="s">
        <v>115</v>
      </c>
      <c r="CT2344" s="113">
        <v>0</v>
      </c>
      <c r="CU2344" s="113">
        <v>1</v>
      </c>
      <c r="CV2344" s="33" t="s">
        <v>6939</v>
      </c>
    </row>
    <row r="2345" spans="2:100">
      <c r="B2345" s="31">
        <v>2341</v>
      </c>
      <c r="C2345" s="32" t="s">
        <v>7105</v>
      </c>
      <c r="D2345" s="128"/>
      <c r="E2345" s="128"/>
      <c r="F2345" s="32" t="s">
        <v>2420</v>
      </c>
      <c r="G2345" s="32" t="s">
        <v>7106</v>
      </c>
      <c r="H2345" s="32" t="s">
        <v>1556</v>
      </c>
      <c r="I2345" s="32" t="s">
        <v>189</v>
      </c>
      <c r="J2345" s="32" t="s">
        <v>115</v>
      </c>
      <c r="K2345" s="32" t="s">
        <v>115</v>
      </c>
      <c r="L2345" s="32" t="s">
        <v>404</v>
      </c>
      <c r="M2345" s="32" t="s">
        <v>4114</v>
      </c>
      <c r="N2345" s="32" t="s">
        <v>230</v>
      </c>
      <c r="O2345" s="32" t="s">
        <v>115</v>
      </c>
      <c r="P2345" s="110">
        <v>45839</v>
      </c>
      <c r="Q2345" s="32">
        <v>74</v>
      </c>
      <c r="R2345" s="32" t="s">
        <v>220</v>
      </c>
      <c r="S2345" s="32" t="s">
        <v>121</v>
      </c>
      <c r="T2345" s="32" t="s">
        <v>115</v>
      </c>
      <c r="U2345" s="32" t="s">
        <v>214</v>
      </c>
      <c r="V2345" s="32" t="s">
        <v>122</v>
      </c>
      <c r="W2345" s="32" t="s">
        <v>123</v>
      </c>
      <c r="X2345" s="32" t="s">
        <v>2442</v>
      </c>
      <c r="Y2345" s="128"/>
      <c r="Z2345" s="119">
        <v>10.97</v>
      </c>
      <c r="AA2345" s="119" t="s">
        <v>115</v>
      </c>
      <c r="AB2345" s="32" t="s">
        <v>1842</v>
      </c>
      <c r="AC2345" s="32" t="s">
        <v>115</v>
      </c>
      <c r="AD2345" s="32" t="s">
        <v>115</v>
      </c>
      <c r="AE2345" s="32" t="s">
        <v>115</v>
      </c>
      <c r="AF2345" s="32" t="s">
        <v>115</v>
      </c>
      <c r="AG2345" s="32" t="s">
        <v>6428</v>
      </c>
      <c r="AH2345" s="32" t="s">
        <v>127</v>
      </c>
      <c r="AI2345" s="32">
        <v>5798811</v>
      </c>
      <c r="AJ2345" s="32" t="s">
        <v>7107</v>
      </c>
      <c r="AK2345" s="32" t="s">
        <v>7108</v>
      </c>
      <c r="AL2345" s="32">
        <v>1</v>
      </c>
      <c r="AM2345" s="32">
        <v>93</v>
      </c>
      <c r="AN2345" s="32" t="s">
        <v>128</v>
      </c>
      <c r="AO2345" s="32" t="s">
        <v>129</v>
      </c>
      <c r="AP2345" s="32">
        <v>2022</v>
      </c>
      <c r="AQ2345" s="32" t="s">
        <v>130</v>
      </c>
      <c r="AR2345" s="32">
        <v>2022</v>
      </c>
      <c r="AS2345" s="32" t="s">
        <v>115</v>
      </c>
      <c r="AT2345" s="32" t="b">
        <v>0</v>
      </c>
      <c r="AU2345" s="32" t="s">
        <v>115</v>
      </c>
      <c r="AV2345" s="32" t="s">
        <v>115</v>
      </c>
      <c r="AW2345" s="32" t="s">
        <v>115</v>
      </c>
      <c r="AX2345" s="32" t="b">
        <v>0</v>
      </c>
      <c r="AY2345" s="32" t="s">
        <v>115</v>
      </c>
      <c r="AZ2345" s="110" t="s">
        <v>115</v>
      </c>
      <c r="BA2345" s="32" t="s">
        <v>115</v>
      </c>
      <c r="BB2345" s="32" t="s">
        <v>115</v>
      </c>
      <c r="BC2345" s="32" t="s">
        <v>115</v>
      </c>
      <c r="BD2345" s="32" t="s">
        <v>115</v>
      </c>
      <c r="BE2345" s="32" t="s">
        <v>7109</v>
      </c>
      <c r="BF2345" s="110">
        <v>44874</v>
      </c>
      <c r="BG2345" s="32" t="s">
        <v>306</v>
      </c>
      <c r="BH2345" s="32" t="s">
        <v>1636</v>
      </c>
      <c r="BI2345" s="32" t="s">
        <v>195</v>
      </c>
      <c r="BJ2345" s="32">
        <v>2</v>
      </c>
      <c r="BK2345" s="110">
        <v>45180</v>
      </c>
      <c r="BL2345" s="110">
        <v>45138</v>
      </c>
      <c r="BM2345" s="110">
        <v>45635</v>
      </c>
      <c r="BN2345" s="32" t="s">
        <v>245</v>
      </c>
      <c r="BO2345" s="32" t="s">
        <v>115</v>
      </c>
      <c r="BP2345" s="32" t="b">
        <v>1</v>
      </c>
      <c r="BQ2345" s="116">
        <v>13832</v>
      </c>
      <c r="BR2345" s="32" t="s">
        <v>134</v>
      </c>
      <c r="BS2345" s="116">
        <v>8004.2545</v>
      </c>
      <c r="BT2345" s="116">
        <v>8153.1776</v>
      </c>
      <c r="BU2345" s="116">
        <v>75.935699999999997</v>
      </c>
      <c r="BV2345" s="116">
        <v>941.40750000000003</v>
      </c>
      <c r="BW2345" s="116">
        <v>4113.9777999999997</v>
      </c>
      <c r="BX2345" s="116">
        <v>2837.1325999999999</v>
      </c>
      <c r="BY2345" s="116">
        <v>184.72399999999999</v>
      </c>
      <c r="BZ2345" s="116">
        <v>0</v>
      </c>
      <c r="CA2345" s="116">
        <v>0</v>
      </c>
      <c r="CB2345" s="116">
        <v>0</v>
      </c>
      <c r="CC2345" s="116">
        <v>0</v>
      </c>
      <c r="CD2345" s="116">
        <v>0</v>
      </c>
      <c r="CE2345" s="116">
        <v>7968.4535999999998</v>
      </c>
      <c r="CF2345" s="32" t="s">
        <v>135</v>
      </c>
      <c r="CG2345" s="32" t="s">
        <v>136</v>
      </c>
      <c r="CH2345" s="32" t="s">
        <v>263</v>
      </c>
      <c r="CI2345" s="116">
        <v>0</v>
      </c>
      <c r="CJ2345" s="116">
        <v>0</v>
      </c>
      <c r="CK2345" s="116">
        <v>0</v>
      </c>
      <c r="CL2345" s="116">
        <v>0</v>
      </c>
      <c r="CM2345" s="116">
        <v>7315.5761900000007</v>
      </c>
      <c r="CN2345" s="116">
        <v>54.764769999999999</v>
      </c>
      <c r="CO2345" s="113">
        <v>0</v>
      </c>
      <c r="CP2345" s="32" t="s">
        <v>134</v>
      </c>
      <c r="CQ2345" s="32" t="s">
        <v>115</v>
      </c>
      <c r="CR2345" s="32" t="s">
        <v>134</v>
      </c>
      <c r="CS2345" s="32" t="s">
        <v>115</v>
      </c>
      <c r="CT2345" s="113">
        <v>0</v>
      </c>
      <c r="CU2345" s="113">
        <v>1</v>
      </c>
      <c r="CV2345" s="33" t="s">
        <v>6939</v>
      </c>
    </row>
    <row r="2346" spans="2:100">
      <c r="B2346" s="31">
        <v>2342</v>
      </c>
      <c r="C2346" s="32" t="s">
        <v>7110</v>
      </c>
      <c r="D2346" s="128"/>
      <c r="E2346" s="128"/>
      <c r="F2346" s="32" t="s">
        <v>115</v>
      </c>
      <c r="G2346" s="32" t="s">
        <v>7111</v>
      </c>
      <c r="H2346" s="32" t="s">
        <v>1841</v>
      </c>
      <c r="I2346" s="32" t="s">
        <v>189</v>
      </c>
      <c r="J2346" s="32" t="s">
        <v>115</v>
      </c>
      <c r="K2346" s="32" t="s">
        <v>115</v>
      </c>
      <c r="L2346" s="32" t="s">
        <v>404</v>
      </c>
      <c r="M2346" s="32" t="s">
        <v>4862</v>
      </c>
      <c r="N2346" s="32" t="s">
        <v>115</v>
      </c>
      <c r="O2346" s="32" t="s">
        <v>115</v>
      </c>
      <c r="P2346" s="110" t="s">
        <v>115</v>
      </c>
      <c r="Q2346" s="32" t="s">
        <v>115</v>
      </c>
      <c r="R2346" s="32" t="s">
        <v>115</v>
      </c>
      <c r="S2346" s="32" t="s">
        <v>121</v>
      </c>
      <c r="T2346" s="32" t="s">
        <v>115</v>
      </c>
      <c r="U2346" s="32" t="s">
        <v>115</v>
      </c>
      <c r="V2346" s="32" t="s">
        <v>1512</v>
      </c>
      <c r="W2346" s="32" t="s">
        <v>123</v>
      </c>
      <c r="X2346" s="32" t="s">
        <v>115</v>
      </c>
      <c r="Y2346" s="128"/>
      <c r="Z2346" s="119" t="s">
        <v>115</v>
      </c>
      <c r="AA2346" s="119" t="s">
        <v>115</v>
      </c>
      <c r="AB2346" s="32" t="s">
        <v>115</v>
      </c>
      <c r="AC2346" s="32" t="s">
        <v>115</v>
      </c>
      <c r="AD2346" s="32" t="s">
        <v>115</v>
      </c>
      <c r="AE2346" s="32" t="s">
        <v>4854</v>
      </c>
      <c r="AF2346" s="32" t="s">
        <v>5072</v>
      </c>
      <c r="AG2346" s="32" t="s">
        <v>115</v>
      </c>
      <c r="AH2346" s="32" t="s">
        <v>115</v>
      </c>
      <c r="AI2346" s="32">
        <v>5538267</v>
      </c>
      <c r="AJ2346" s="32" t="s">
        <v>115</v>
      </c>
      <c r="AK2346" s="32" t="s">
        <v>115</v>
      </c>
      <c r="AL2346" s="32" t="s">
        <v>115</v>
      </c>
      <c r="AM2346" s="32">
        <v>93</v>
      </c>
      <c r="AN2346" s="32" t="s">
        <v>128</v>
      </c>
      <c r="AO2346" s="32" t="s">
        <v>129</v>
      </c>
      <c r="AP2346" s="32" t="s">
        <v>115</v>
      </c>
      <c r="AQ2346" s="32" t="s">
        <v>130</v>
      </c>
      <c r="AR2346" s="32">
        <v>2020</v>
      </c>
      <c r="AS2346" s="32" t="s">
        <v>115</v>
      </c>
      <c r="AT2346" s="32" t="b">
        <v>0</v>
      </c>
      <c r="AU2346" s="32" t="s">
        <v>115</v>
      </c>
      <c r="AV2346" s="32" t="s">
        <v>115</v>
      </c>
      <c r="AW2346" s="32" t="s">
        <v>115</v>
      </c>
      <c r="AX2346" s="32" t="b">
        <v>0</v>
      </c>
      <c r="AY2346" s="32" t="s">
        <v>115</v>
      </c>
      <c r="AZ2346" s="110" t="s">
        <v>115</v>
      </c>
      <c r="BA2346" s="32" t="s">
        <v>115</v>
      </c>
      <c r="BB2346" s="32" t="s">
        <v>115</v>
      </c>
      <c r="BC2346" s="32" t="s">
        <v>115</v>
      </c>
      <c r="BD2346" s="32" t="s">
        <v>115</v>
      </c>
      <c r="BE2346" s="32" t="s">
        <v>115</v>
      </c>
      <c r="BF2346" s="110" t="s">
        <v>115</v>
      </c>
      <c r="BG2346" s="32" t="s">
        <v>131</v>
      </c>
      <c r="BH2346" s="32" t="s">
        <v>115</v>
      </c>
      <c r="BI2346" s="32" t="s">
        <v>132</v>
      </c>
      <c r="BJ2346" s="32" t="s">
        <v>115</v>
      </c>
      <c r="BK2346" s="110" t="s">
        <v>115</v>
      </c>
      <c r="BL2346" s="110" t="s">
        <v>115</v>
      </c>
      <c r="BM2346" s="110" t="s">
        <v>133</v>
      </c>
      <c r="BN2346" s="32" t="s">
        <v>115</v>
      </c>
      <c r="BO2346" s="32" t="s">
        <v>115</v>
      </c>
      <c r="BP2346" s="32" t="b">
        <v>0</v>
      </c>
      <c r="BQ2346" s="116" t="s">
        <v>115</v>
      </c>
      <c r="BR2346" s="32" t="s">
        <v>134</v>
      </c>
      <c r="BS2346" s="116">
        <v>1150.4173000000001</v>
      </c>
      <c r="BT2346" s="116">
        <v>1150.4173000000001</v>
      </c>
      <c r="BU2346" s="116">
        <v>822.67560000000003</v>
      </c>
      <c r="BV2346" s="116">
        <v>77.781700000000001</v>
      </c>
      <c r="BW2346" s="116">
        <v>0</v>
      </c>
      <c r="BX2346" s="116">
        <v>0</v>
      </c>
      <c r="BY2346" s="116">
        <v>0</v>
      </c>
      <c r="BZ2346" s="116">
        <v>0</v>
      </c>
      <c r="CA2346" s="116">
        <v>0</v>
      </c>
      <c r="CB2346" s="116">
        <v>0</v>
      </c>
      <c r="CC2346" s="116">
        <v>0</v>
      </c>
      <c r="CD2346" s="116">
        <v>0</v>
      </c>
      <c r="CE2346" s="116">
        <v>1150.4173000000001</v>
      </c>
      <c r="CF2346" s="32" t="s">
        <v>135</v>
      </c>
      <c r="CG2346" s="32" t="s">
        <v>136</v>
      </c>
      <c r="CH2346" s="32" t="s">
        <v>456</v>
      </c>
      <c r="CI2346" s="116">
        <v>249.96011000000001</v>
      </c>
      <c r="CJ2346" s="116">
        <v>822.6755599999999</v>
      </c>
      <c r="CK2346" s="116">
        <v>-96.696390000000008</v>
      </c>
      <c r="CL2346" s="116">
        <v>0</v>
      </c>
      <c r="CM2346" s="116">
        <v>0</v>
      </c>
      <c r="CN2346" s="116">
        <v>0</v>
      </c>
      <c r="CO2346" s="113">
        <v>0</v>
      </c>
      <c r="CP2346" s="32" t="s">
        <v>134</v>
      </c>
      <c r="CQ2346" s="32" t="s">
        <v>115</v>
      </c>
      <c r="CR2346" s="32" t="s">
        <v>134</v>
      </c>
      <c r="CS2346" s="32" t="s">
        <v>115</v>
      </c>
      <c r="CT2346" s="113">
        <v>0.3427</v>
      </c>
      <c r="CU2346" s="113">
        <v>0.6573</v>
      </c>
      <c r="CV2346" s="33" t="s">
        <v>4836</v>
      </c>
    </row>
    <row r="2347" spans="2:100">
      <c r="B2347" s="123">
        <v>2343</v>
      </c>
      <c r="C2347" s="124" t="s">
        <v>7112</v>
      </c>
      <c r="D2347" s="128"/>
      <c r="E2347" s="128"/>
      <c r="F2347" s="32" t="s">
        <v>115</v>
      </c>
      <c r="G2347" s="32" t="s">
        <v>7113</v>
      </c>
      <c r="H2347" s="32" t="s">
        <v>1841</v>
      </c>
      <c r="I2347" s="32" t="s">
        <v>189</v>
      </c>
      <c r="J2347" s="32" t="s">
        <v>115</v>
      </c>
      <c r="K2347" s="32" t="s">
        <v>115</v>
      </c>
      <c r="L2347" s="32" t="s">
        <v>404</v>
      </c>
      <c r="M2347" s="32" t="s">
        <v>5235</v>
      </c>
      <c r="N2347" s="32" t="s">
        <v>115</v>
      </c>
      <c r="O2347" s="32" t="s">
        <v>115</v>
      </c>
      <c r="P2347" s="110" t="s">
        <v>115</v>
      </c>
      <c r="Q2347" s="32" t="s">
        <v>115</v>
      </c>
      <c r="R2347" s="32" t="s">
        <v>220</v>
      </c>
      <c r="S2347" s="32" t="s">
        <v>121</v>
      </c>
      <c r="T2347" s="32" t="s">
        <v>115</v>
      </c>
      <c r="U2347" s="32" t="s">
        <v>115</v>
      </c>
      <c r="V2347" s="32" t="s">
        <v>1512</v>
      </c>
      <c r="W2347" s="32" t="b">
        <v>0</v>
      </c>
      <c r="X2347" s="32" t="s">
        <v>115</v>
      </c>
      <c r="Y2347" s="128"/>
      <c r="Z2347" s="119" t="s">
        <v>115</v>
      </c>
      <c r="AA2347" s="119" t="s">
        <v>115</v>
      </c>
      <c r="AB2347" s="32" t="s">
        <v>115</v>
      </c>
      <c r="AC2347" s="32" t="s">
        <v>115</v>
      </c>
      <c r="AD2347" s="32" t="s">
        <v>115</v>
      </c>
      <c r="AE2347" s="32" t="s">
        <v>115</v>
      </c>
      <c r="AF2347" s="32" t="s">
        <v>115</v>
      </c>
      <c r="AG2347" s="32" t="s">
        <v>577</v>
      </c>
      <c r="AH2347" s="32" t="s">
        <v>409</v>
      </c>
      <c r="AI2347" s="32" t="s">
        <v>7114</v>
      </c>
      <c r="AJ2347" s="32" t="s">
        <v>115</v>
      </c>
      <c r="AK2347" s="32" t="s">
        <v>115</v>
      </c>
      <c r="AL2347" s="32" t="s">
        <v>115</v>
      </c>
      <c r="AM2347" s="32">
        <v>93</v>
      </c>
      <c r="AN2347" s="32" t="s">
        <v>128</v>
      </c>
      <c r="AO2347" s="32" t="s">
        <v>129</v>
      </c>
      <c r="AP2347" s="32" t="s">
        <v>203</v>
      </c>
      <c r="AQ2347" s="32" t="s">
        <v>130</v>
      </c>
      <c r="AR2347" s="32">
        <v>2025</v>
      </c>
      <c r="AS2347" s="32" t="s">
        <v>115</v>
      </c>
      <c r="AT2347" s="32" t="b">
        <v>0</v>
      </c>
      <c r="AU2347" s="32" t="s">
        <v>115</v>
      </c>
      <c r="AV2347" s="32" t="s">
        <v>115</v>
      </c>
      <c r="AW2347" s="32" t="s">
        <v>115</v>
      </c>
      <c r="AX2347" s="32" t="b">
        <v>0</v>
      </c>
      <c r="AY2347" s="32" t="s">
        <v>115</v>
      </c>
      <c r="AZ2347" s="110" t="s">
        <v>115</v>
      </c>
      <c r="BA2347" s="32" t="s">
        <v>115</v>
      </c>
      <c r="BB2347" s="32" t="s">
        <v>115</v>
      </c>
      <c r="BC2347" s="32" t="s">
        <v>115</v>
      </c>
      <c r="BD2347" s="32" t="s">
        <v>115</v>
      </c>
      <c r="BE2347" s="32" t="s">
        <v>115</v>
      </c>
      <c r="BF2347" s="110" t="s">
        <v>115</v>
      </c>
      <c r="BG2347" s="32" t="s">
        <v>131</v>
      </c>
      <c r="BH2347" s="32" t="s">
        <v>115</v>
      </c>
      <c r="BI2347" s="32" t="s">
        <v>162</v>
      </c>
      <c r="BJ2347" s="32">
        <v>5</v>
      </c>
      <c r="BK2347" s="110" t="s">
        <v>115</v>
      </c>
      <c r="BL2347" s="110" t="s">
        <v>115</v>
      </c>
      <c r="BM2347" s="110" t="s">
        <v>133</v>
      </c>
      <c r="BN2347" s="32" t="s">
        <v>115</v>
      </c>
      <c r="BO2347" s="32" t="s">
        <v>115</v>
      </c>
      <c r="BP2347" s="32" t="b">
        <v>0</v>
      </c>
      <c r="BQ2347" s="116" t="s">
        <v>115</v>
      </c>
      <c r="BR2347" s="32" t="s">
        <v>134</v>
      </c>
      <c r="BS2347" s="116">
        <v>0</v>
      </c>
      <c r="BT2347" s="116">
        <v>286277.79100000003</v>
      </c>
      <c r="BU2347" s="116">
        <v>0</v>
      </c>
      <c r="BV2347" s="116">
        <v>0</v>
      </c>
      <c r="BW2347" s="116">
        <v>0</v>
      </c>
      <c r="BX2347" s="116">
        <v>0</v>
      </c>
      <c r="BY2347" s="116">
        <v>0</v>
      </c>
      <c r="BZ2347" s="116">
        <v>0</v>
      </c>
      <c r="CA2347" s="116">
        <v>0</v>
      </c>
      <c r="CB2347" s="116">
        <v>88390.786999999997</v>
      </c>
      <c r="CC2347" s="116">
        <v>102443.68599999999</v>
      </c>
      <c r="CD2347" s="116">
        <v>388.68</v>
      </c>
      <c r="CE2347" s="116">
        <v>0</v>
      </c>
      <c r="CF2347" s="32" t="s">
        <v>135</v>
      </c>
      <c r="CG2347" s="32" t="s">
        <v>136</v>
      </c>
      <c r="CH2347" s="32" t="s">
        <v>115</v>
      </c>
      <c r="CI2347" s="116">
        <v>0</v>
      </c>
      <c r="CJ2347" s="116">
        <v>0</v>
      </c>
      <c r="CK2347" s="116">
        <v>0</v>
      </c>
      <c r="CL2347" s="116">
        <v>0</v>
      </c>
      <c r="CM2347" s="116">
        <v>0</v>
      </c>
      <c r="CN2347" s="116">
        <v>0</v>
      </c>
      <c r="CO2347" s="113">
        <v>0</v>
      </c>
      <c r="CP2347" s="32" t="s">
        <v>134</v>
      </c>
      <c r="CQ2347" s="32" t="s">
        <v>115</v>
      </c>
      <c r="CR2347" s="32" t="s">
        <v>134</v>
      </c>
      <c r="CS2347" s="32" t="s">
        <v>115</v>
      </c>
      <c r="CT2347" s="113">
        <v>0.3427</v>
      </c>
      <c r="CU2347" s="113">
        <v>0.6573</v>
      </c>
      <c r="CV2347" s="33" t="s">
        <v>1903</v>
      </c>
    </row>
    <row r="2348" spans="2:100">
      <c r="B2348" s="31">
        <v>2344</v>
      </c>
      <c r="C2348" s="32" t="s">
        <v>7115</v>
      </c>
      <c r="D2348" s="128"/>
      <c r="E2348" s="128"/>
      <c r="F2348" s="32" t="s">
        <v>7116</v>
      </c>
      <c r="G2348" s="32" t="s">
        <v>7117</v>
      </c>
      <c r="H2348" s="32" t="s">
        <v>1498</v>
      </c>
      <c r="I2348" s="32" t="s">
        <v>189</v>
      </c>
      <c r="J2348" s="32" t="s">
        <v>115</v>
      </c>
      <c r="K2348" s="32" t="s">
        <v>115</v>
      </c>
      <c r="L2348" s="32" t="s">
        <v>404</v>
      </c>
      <c r="M2348" s="32" t="s">
        <v>5235</v>
      </c>
      <c r="N2348" s="32" t="s">
        <v>115</v>
      </c>
      <c r="O2348" s="32" t="s">
        <v>115</v>
      </c>
      <c r="P2348" s="110">
        <v>45839</v>
      </c>
      <c r="Q2348" s="32">
        <v>64</v>
      </c>
      <c r="R2348" s="32" t="s">
        <v>220</v>
      </c>
      <c r="S2348" s="32" t="s">
        <v>121</v>
      </c>
      <c r="T2348" s="32" t="s">
        <v>115</v>
      </c>
      <c r="U2348" s="32" t="s">
        <v>1574</v>
      </c>
      <c r="V2348" s="32" t="s">
        <v>1512</v>
      </c>
      <c r="W2348" s="32" t="s">
        <v>123</v>
      </c>
      <c r="X2348" s="32" t="s">
        <v>278</v>
      </c>
      <c r="Y2348" s="128"/>
      <c r="Z2348" s="119" t="s">
        <v>115</v>
      </c>
      <c r="AA2348" s="119" t="s">
        <v>115</v>
      </c>
      <c r="AB2348" s="32" t="s">
        <v>1842</v>
      </c>
      <c r="AC2348" s="32" t="s">
        <v>115</v>
      </c>
      <c r="AD2348" s="32" t="s">
        <v>2146</v>
      </c>
      <c r="AE2348" s="32" t="s">
        <v>115</v>
      </c>
      <c r="AF2348" s="32" t="s">
        <v>115</v>
      </c>
      <c r="AG2348" s="32" t="s">
        <v>577</v>
      </c>
      <c r="AH2348" s="32" t="s">
        <v>422</v>
      </c>
      <c r="AI2348" s="32">
        <v>5744742</v>
      </c>
      <c r="AJ2348" s="32" t="s">
        <v>7118</v>
      </c>
      <c r="AK2348" s="32" t="s">
        <v>7119</v>
      </c>
      <c r="AL2348" s="32">
        <v>1</v>
      </c>
      <c r="AM2348" s="32">
        <v>93</v>
      </c>
      <c r="AN2348" s="32" t="s">
        <v>128</v>
      </c>
      <c r="AO2348" s="32" t="s">
        <v>129</v>
      </c>
      <c r="AP2348" s="32">
        <v>2016</v>
      </c>
      <c r="AQ2348" s="32" t="s">
        <v>130</v>
      </c>
      <c r="AR2348" s="32">
        <v>2014</v>
      </c>
      <c r="AS2348" s="32" t="s">
        <v>115</v>
      </c>
      <c r="AT2348" s="32" t="b">
        <v>0</v>
      </c>
      <c r="AU2348" s="32" t="s">
        <v>115</v>
      </c>
      <c r="AV2348" s="32" t="s">
        <v>115</v>
      </c>
      <c r="AW2348" s="32" t="s">
        <v>115</v>
      </c>
      <c r="AX2348" s="32" t="b">
        <v>0</v>
      </c>
      <c r="AY2348" s="32" t="s">
        <v>115</v>
      </c>
      <c r="AZ2348" s="110" t="s">
        <v>115</v>
      </c>
      <c r="BA2348" s="32" t="s">
        <v>115</v>
      </c>
      <c r="BB2348" s="32" t="s">
        <v>115</v>
      </c>
      <c r="BC2348" s="32" t="s">
        <v>115</v>
      </c>
      <c r="BD2348" s="32" t="s">
        <v>115</v>
      </c>
      <c r="BE2348" s="32" t="s">
        <v>7120</v>
      </c>
      <c r="BF2348" s="110">
        <v>42389</v>
      </c>
      <c r="BG2348" s="32" t="s">
        <v>306</v>
      </c>
      <c r="BH2348" s="32" t="s">
        <v>1762</v>
      </c>
      <c r="BI2348" s="32" t="s">
        <v>132</v>
      </c>
      <c r="BJ2348" s="32" t="s">
        <v>115</v>
      </c>
      <c r="BK2348" s="110" t="s">
        <v>115</v>
      </c>
      <c r="BL2348" s="110">
        <v>42923</v>
      </c>
      <c r="BM2348" s="110" t="s">
        <v>133</v>
      </c>
      <c r="BN2348" s="32" t="s">
        <v>115</v>
      </c>
      <c r="BO2348" s="32" t="s">
        <v>115</v>
      </c>
      <c r="BP2348" s="32" t="b">
        <v>0</v>
      </c>
      <c r="BQ2348" s="116">
        <v>7095.6018000000004</v>
      </c>
      <c r="BR2348" s="32" t="s">
        <v>134</v>
      </c>
      <c r="BS2348" s="116">
        <v>8508.3768</v>
      </c>
      <c r="BT2348" s="116">
        <v>8508.3768</v>
      </c>
      <c r="BU2348" s="116">
        <v>0</v>
      </c>
      <c r="BV2348" s="116">
        <v>75.683800000000005</v>
      </c>
      <c r="BW2348" s="116">
        <v>83.766900000000007</v>
      </c>
      <c r="BX2348" s="116">
        <v>1181.4411</v>
      </c>
      <c r="BY2348" s="116">
        <v>166.7235</v>
      </c>
      <c r="BZ2348" s="116">
        <v>0</v>
      </c>
      <c r="CA2348" s="116">
        <v>0</v>
      </c>
      <c r="CB2348" s="116">
        <v>0</v>
      </c>
      <c r="CC2348" s="116">
        <v>0</v>
      </c>
      <c r="CD2348" s="116">
        <v>0</v>
      </c>
      <c r="CE2348" s="116">
        <v>8341.6532999999999</v>
      </c>
      <c r="CF2348" s="32" t="s">
        <v>135</v>
      </c>
      <c r="CG2348" s="32" t="s">
        <v>136</v>
      </c>
      <c r="CH2348" s="32" t="s">
        <v>185</v>
      </c>
      <c r="CI2348" s="116">
        <v>0</v>
      </c>
      <c r="CJ2348" s="116">
        <v>0</v>
      </c>
      <c r="CK2348" s="116">
        <v>75.683750000000003</v>
      </c>
      <c r="CL2348" s="116">
        <v>56.478079999999999</v>
      </c>
      <c r="CM2348" s="116">
        <v>1158.84653</v>
      </c>
      <c r="CN2348" s="116">
        <v>169.38934000000003</v>
      </c>
      <c r="CO2348" s="113">
        <v>0</v>
      </c>
      <c r="CP2348" s="32" t="s">
        <v>134</v>
      </c>
      <c r="CQ2348" s="32" t="s">
        <v>115</v>
      </c>
      <c r="CR2348" s="32" t="s">
        <v>134</v>
      </c>
      <c r="CS2348" s="32" t="s">
        <v>115</v>
      </c>
      <c r="CT2348" s="113">
        <v>0</v>
      </c>
      <c r="CU2348" s="113">
        <v>1</v>
      </c>
      <c r="CV2348" s="33" t="s">
        <v>1936</v>
      </c>
    </row>
    <row r="2349" spans="2:100">
      <c r="B2349" s="34">
        <v>2345</v>
      </c>
      <c r="C2349" s="35" t="s">
        <v>7121</v>
      </c>
      <c r="D2349" s="130"/>
      <c r="E2349" s="130"/>
      <c r="F2349" s="35" t="s">
        <v>3597</v>
      </c>
      <c r="G2349" s="35" t="s">
        <v>2742</v>
      </c>
      <c r="H2349" s="35" t="s">
        <v>117</v>
      </c>
      <c r="I2349" s="35" t="s">
        <v>118</v>
      </c>
      <c r="J2349" s="35" t="s">
        <v>115</v>
      </c>
      <c r="K2349" s="35" t="s">
        <v>115</v>
      </c>
      <c r="L2349" s="35" t="s">
        <v>404</v>
      </c>
      <c r="M2349" s="35" t="s">
        <v>5235</v>
      </c>
      <c r="N2349" s="35" t="s">
        <v>115</v>
      </c>
      <c r="O2349" s="35" t="s">
        <v>115</v>
      </c>
      <c r="P2349" s="111">
        <v>45706</v>
      </c>
      <c r="Q2349" s="35" t="s">
        <v>115</v>
      </c>
      <c r="R2349" s="35" t="s">
        <v>220</v>
      </c>
      <c r="S2349" s="35" t="s">
        <v>1819</v>
      </c>
      <c r="T2349" s="35" t="s">
        <v>2203</v>
      </c>
      <c r="U2349" s="35" t="s">
        <v>502</v>
      </c>
      <c r="V2349" s="35" t="s">
        <v>1512</v>
      </c>
      <c r="W2349" s="35" t="s">
        <v>123</v>
      </c>
      <c r="X2349" s="35" t="s">
        <v>1601</v>
      </c>
      <c r="Y2349" s="130"/>
      <c r="Z2349" s="120" t="s">
        <v>115</v>
      </c>
      <c r="AA2349" s="120" t="s">
        <v>115</v>
      </c>
      <c r="AB2349" s="35" t="s">
        <v>1728</v>
      </c>
      <c r="AC2349" s="35" t="s">
        <v>115</v>
      </c>
      <c r="AD2349" s="35" t="s">
        <v>115</v>
      </c>
      <c r="AE2349" s="35" t="s">
        <v>115</v>
      </c>
      <c r="AF2349" s="35" t="s">
        <v>115</v>
      </c>
      <c r="AG2349" s="35" t="s">
        <v>7122</v>
      </c>
      <c r="AH2349" s="35" t="s">
        <v>422</v>
      </c>
      <c r="AI2349" s="35">
        <v>5551684</v>
      </c>
      <c r="AJ2349" s="35" t="s">
        <v>2744</v>
      </c>
      <c r="AK2349" s="35" t="s">
        <v>2745</v>
      </c>
      <c r="AL2349" s="35">
        <v>12</v>
      </c>
      <c r="AM2349" s="35">
        <v>93</v>
      </c>
      <c r="AN2349" s="35" t="s">
        <v>128</v>
      </c>
      <c r="AO2349" s="35" t="s">
        <v>129</v>
      </c>
      <c r="AP2349" s="35">
        <v>2020</v>
      </c>
      <c r="AQ2349" s="35" t="s">
        <v>130</v>
      </c>
      <c r="AR2349" s="35">
        <v>2021</v>
      </c>
      <c r="AS2349" s="35" t="s">
        <v>115</v>
      </c>
      <c r="AT2349" s="35" t="b">
        <v>0</v>
      </c>
      <c r="AU2349" s="35" t="s">
        <v>115</v>
      </c>
      <c r="AV2349" s="35" t="s">
        <v>115</v>
      </c>
      <c r="AW2349" s="35" t="s">
        <v>115</v>
      </c>
      <c r="AX2349" s="35" t="b">
        <v>0</v>
      </c>
      <c r="AY2349" s="35" t="s">
        <v>1747</v>
      </c>
      <c r="AZ2349" s="111">
        <v>45638</v>
      </c>
      <c r="BA2349" s="35" t="s">
        <v>1686</v>
      </c>
      <c r="BB2349" s="35" t="s">
        <v>115</v>
      </c>
      <c r="BC2349" s="35" t="s">
        <v>1687</v>
      </c>
      <c r="BD2349" s="35" t="s">
        <v>115</v>
      </c>
      <c r="BE2349" s="35" t="s">
        <v>2746</v>
      </c>
      <c r="BF2349" s="111">
        <v>45611</v>
      </c>
      <c r="BG2349" s="35" t="s">
        <v>1824</v>
      </c>
      <c r="BH2349" s="35" t="s">
        <v>203</v>
      </c>
      <c r="BI2349" s="35" t="s">
        <v>162</v>
      </c>
      <c r="BJ2349" s="35">
        <v>5</v>
      </c>
      <c r="BK2349" s="111" t="s">
        <v>115</v>
      </c>
      <c r="BL2349" s="111">
        <v>45869</v>
      </c>
      <c r="BM2349" s="111">
        <v>47847</v>
      </c>
      <c r="BN2349" s="35" t="s">
        <v>308</v>
      </c>
      <c r="BO2349" s="35" t="s">
        <v>115</v>
      </c>
      <c r="BP2349" s="35" t="b">
        <v>1</v>
      </c>
      <c r="BQ2349" s="117">
        <v>212000</v>
      </c>
      <c r="BR2349" s="35" t="s">
        <v>134</v>
      </c>
      <c r="BS2349" s="117">
        <v>1456.9421</v>
      </c>
      <c r="BT2349" s="117">
        <v>2685.1547999999998</v>
      </c>
      <c r="BU2349" s="117">
        <v>169.11369999999999</v>
      </c>
      <c r="BV2349" s="117">
        <v>106.9085</v>
      </c>
      <c r="BW2349" s="117">
        <v>163.94820000000001</v>
      </c>
      <c r="BX2349" s="117">
        <v>399.15690000000001</v>
      </c>
      <c r="BY2349" s="117">
        <v>1276.0273999999999</v>
      </c>
      <c r="BZ2349" s="117">
        <v>570</v>
      </c>
      <c r="CA2349" s="117">
        <v>0</v>
      </c>
      <c r="CB2349" s="117">
        <v>0</v>
      </c>
      <c r="CC2349" s="117">
        <v>0</v>
      </c>
      <c r="CD2349" s="117">
        <v>0</v>
      </c>
      <c r="CE2349" s="117">
        <v>839.12739999999997</v>
      </c>
      <c r="CF2349" s="35" t="s">
        <v>135</v>
      </c>
      <c r="CG2349" s="35" t="s">
        <v>136</v>
      </c>
      <c r="CH2349" s="35" t="s">
        <v>7123</v>
      </c>
      <c r="CI2349" s="117">
        <v>0</v>
      </c>
      <c r="CJ2349" s="117">
        <v>169.11365000000004</v>
      </c>
      <c r="CK2349" s="117">
        <v>106.90852999999998</v>
      </c>
      <c r="CL2349" s="117">
        <v>163.94823</v>
      </c>
      <c r="CM2349" s="117">
        <v>399.15693999999996</v>
      </c>
      <c r="CN2349" s="117">
        <v>633.00382999999999</v>
      </c>
      <c r="CO2349" s="114">
        <v>0</v>
      </c>
      <c r="CP2349" s="35" t="s">
        <v>134</v>
      </c>
      <c r="CQ2349" s="35" t="s">
        <v>115</v>
      </c>
      <c r="CR2349" s="35" t="s">
        <v>279</v>
      </c>
      <c r="CS2349" s="35" t="s">
        <v>115</v>
      </c>
      <c r="CT2349" s="114">
        <v>0.3427</v>
      </c>
      <c r="CU2349" s="114">
        <v>0.6573</v>
      </c>
      <c r="CV2349" s="36" t="s">
        <v>1936</v>
      </c>
    </row>
    <row r="2350" spans="2:100">
      <c r="B2350" s="28">
        <v>2346</v>
      </c>
      <c r="C2350" s="29" t="s">
        <v>7124</v>
      </c>
      <c r="D2350" s="129"/>
      <c r="E2350" s="129"/>
      <c r="F2350" s="29" t="s">
        <v>3597</v>
      </c>
      <c r="G2350" s="29" t="s">
        <v>2742</v>
      </c>
      <c r="H2350" s="29" t="s">
        <v>1556</v>
      </c>
      <c r="I2350" s="29" t="s">
        <v>189</v>
      </c>
      <c r="J2350" s="29" t="s">
        <v>115</v>
      </c>
      <c r="K2350" s="29" t="s">
        <v>115</v>
      </c>
      <c r="L2350" s="29" t="s">
        <v>404</v>
      </c>
      <c r="M2350" s="29" t="s">
        <v>5235</v>
      </c>
      <c r="N2350" s="29" t="s">
        <v>115</v>
      </c>
      <c r="O2350" s="29" t="s">
        <v>115</v>
      </c>
      <c r="P2350" s="109">
        <v>45890</v>
      </c>
      <c r="Q2350" s="29">
        <v>94</v>
      </c>
      <c r="R2350" s="29" t="s">
        <v>220</v>
      </c>
      <c r="S2350" s="29" t="s">
        <v>1819</v>
      </c>
      <c r="T2350" s="29" t="s">
        <v>2203</v>
      </c>
      <c r="U2350" s="29" t="s">
        <v>502</v>
      </c>
      <c r="V2350" s="29" t="s">
        <v>1512</v>
      </c>
      <c r="W2350" s="29" t="s">
        <v>123</v>
      </c>
      <c r="X2350" s="29" t="s">
        <v>1601</v>
      </c>
      <c r="Y2350" s="129"/>
      <c r="Z2350" s="118">
        <v>6</v>
      </c>
      <c r="AA2350" s="118" t="s">
        <v>115</v>
      </c>
      <c r="AB2350" s="29" t="s">
        <v>1728</v>
      </c>
      <c r="AC2350" s="29" t="s">
        <v>115</v>
      </c>
      <c r="AD2350" s="29" t="s">
        <v>4931</v>
      </c>
      <c r="AE2350" s="29" t="s">
        <v>115</v>
      </c>
      <c r="AF2350" s="29" t="s">
        <v>115</v>
      </c>
      <c r="AG2350" s="29" t="s">
        <v>7122</v>
      </c>
      <c r="AH2350" s="29" t="s">
        <v>422</v>
      </c>
      <c r="AI2350" s="29">
        <v>5793947</v>
      </c>
      <c r="AJ2350" s="29" t="s">
        <v>2744</v>
      </c>
      <c r="AK2350" s="29" t="s">
        <v>2745</v>
      </c>
      <c r="AL2350" s="29">
        <v>12</v>
      </c>
      <c r="AM2350" s="29">
        <v>93</v>
      </c>
      <c r="AN2350" s="29" t="s">
        <v>7125</v>
      </c>
      <c r="AO2350" s="29" t="s">
        <v>129</v>
      </c>
      <c r="AP2350" s="29">
        <v>2020</v>
      </c>
      <c r="AQ2350" s="29" t="s">
        <v>130</v>
      </c>
      <c r="AR2350" s="29">
        <v>2020</v>
      </c>
      <c r="AS2350" s="29" t="s">
        <v>115</v>
      </c>
      <c r="AT2350" s="29" t="b">
        <v>0</v>
      </c>
      <c r="AU2350" s="29" t="s">
        <v>115</v>
      </c>
      <c r="AV2350" s="29" t="s">
        <v>115</v>
      </c>
      <c r="AW2350" s="29" t="s">
        <v>115</v>
      </c>
      <c r="AX2350" s="29" t="b">
        <v>0</v>
      </c>
      <c r="AY2350" s="29" t="s">
        <v>1747</v>
      </c>
      <c r="AZ2350" s="109">
        <v>45638</v>
      </c>
      <c r="BA2350" s="29" t="s">
        <v>1686</v>
      </c>
      <c r="BB2350" s="29" t="s">
        <v>115</v>
      </c>
      <c r="BC2350" s="29" t="s">
        <v>1687</v>
      </c>
      <c r="BD2350" s="29" t="s">
        <v>115</v>
      </c>
      <c r="BE2350" s="29" t="s">
        <v>2746</v>
      </c>
      <c r="BF2350" s="109">
        <v>45611</v>
      </c>
      <c r="BG2350" s="29" t="s">
        <v>1824</v>
      </c>
      <c r="BH2350" s="29" t="s">
        <v>203</v>
      </c>
      <c r="BI2350" s="29" t="s">
        <v>488</v>
      </c>
      <c r="BJ2350" s="29">
        <v>4</v>
      </c>
      <c r="BK2350" s="109">
        <v>47239</v>
      </c>
      <c r="BL2350" s="109">
        <v>45869</v>
      </c>
      <c r="BM2350" s="109">
        <v>47847</v>
      </c>
      <c r="BN2350" s="29" t="s">
        <v>308</v>
      </c>
      <c r="BO2350" s="29" t="s">
        <v>115</v>
      </c>
      <c r="BP2350" s="29" t="b">
        <v>0</v>
      </c>
      <c r="BQ2350" s="115">
        <v>212000</v>
      </c>
      <c r="BR2350" s="29" t="s">
        <v>134</v>
      </c>
      <c r="BS2350" s="115">
        <v>11683.274600000001</v>
      </c>
      <c r="BT2350" s="115">
        <v>128255.7656</v>
      </c>
      <c r="BU2350" s="115">
        <v>4157.1539000000002</v>
      </c>
      <c r="BV2350" s="115">
        <v>1462.6327000000001</v>
      </c>
      <c r="BW2350" s="115">
        <v>1536.8403000000001</v>
      </c>
      <c r="BX2350" s="115">
        <v>1564.7673</v>
      </c>
      <c r="BY2350" s="115">
        <v>1275.3432</v>
      </c>
      <c r="BZ2350" s="115">
        <v>1205.8362999999999</v>
      </c>
      <c r="CA2350" s="115">
        <v>1407.8957</v>
      </c>
      <c r="CB2350" s="115">
        <v>2908.7413999999999</v>
      </c>
      <c r="CC2350" s="115">
        <v>47944.845000000001</v>
      </c>
      <c r="CD2350" s="115">
        <v>48486.078000000001</v>
      </c>
      <c r="CE2350" s="115">
        <v>10867.262700000001</v>
      </c>
      <c r="CF2350" s="29" t="s">
        <v>135</v>
      </c>
      <c r="CG2350" s="29" t="s">
        <v>136</v>
      </c>
      <c r="CH2350" s="29" t="s">
        <v>522</v>
      </c>
      <c r="CI2350" s="115">
        <v>0</v>
      </c>
      <c r="CJ2350" s="115">
        <v>0</v>
      </c>
      <c r="CK2350" s="115">
        <v>0</v>
      </c>
      <c r="CL2350" s="115">
        <v>0</v>
      </c>
      <c r="CM2350" s="115">
        <v>0</v>
      </c>
      <c r="CN2350" s="115">
        <v>0</v>
      </c>
      <c r="CO2350" s="112">
        <v>0</v>
      </c>
      <c r="CP2350" s="29" t="s">
        <v>134</v>
      </c>
      <c r="CQ2350" s="29" t="s">
        <v>115</v>
      </c>
      <c r="CR2350" s="29" t="s">
        <v>7126</v>
      </c>
      <c r="CS2350" s="29" t="s">
        <v>115</v>
      </c>
      <c r="CT2350" s="112">
        <v>0</v>
      </c>
      <c r="CU2350" s="112">
        <v>1</v>
      </c>
      <c r="CV2350" s="30" t="s">
        <v>1936</v>
      </c>
    </row>
    <row r="2351" spans="2:100">
      <c r="B2351" s="31">
        <v>2347</v>
      </c>
      <c r="C2351" s="32" t="s">
        <v>7127</v>
      </c>
      <c r="D2351" s="128"/>
      <c r="E2351" s="128"/>
      <c r="F2351" s="32" t="s">
        <v>3597</v>
      </c>
      <c r="G2351" s="32" t="s">
        <v>2742</v>
      </c>
      <c r="H2351" s="32" t="s">
        <v>1556</v>
      </c>
      <c r="I2351" s="32" t="s">
        <v>189</v>
      </c>
      <c r="J2351" s="32" t="s">
        <v>115</v>
      </c>
      <c r="K2351" s="32" t="s">
        <v>115</v>
      </c>
      <c r="L2351" s="32" t="s">
        <v>404</v>
      </c>
      <c r="M2351" s="32" t="s">
        <v>5235</v>
      </c>
      <c r="N2351" s="32" t="s">
        <v>115</v>
      </c>
      <c r="O2351" s="32" t="s">
        <v>115</v>
      </c>
      <c r="P2351" s="110">
        <v>45890</v>
      </c>
      <c r="Q2351" s="32">
        <v>59</v>
      </c>
      <c r="R2351" s="32" t="s">
        <v>220</v>
      </c>
      <c r="S2351" s="32" t="s">
        <v>1819</v>
      </c>
      <c r="T2351" s="32" t="s">
        <v>2203</v>
      </c>
      <c r="U2351" s="32" t="s">
        <v>502</v>
      </c>
      <c r="V2351" s="32" t="s">
        <v>1512</v>
      </c>
      <c r="W2351" s="32" t="s">
        <v>123</v>
      </c>
      <c r="X2351" s="32" t="s">
        <v>1601</v>
      </c>
      <c r="Y2351" s="128"/>
      <c r="Z2351" s="119">
        <v>6</v>
      </c>
      <c r="AA2351" s="119" t="s">
        <v>115</v>
      </c>
      <c r="AB2351" s="32" t="s">
        <v>1728</v>
      </c>
      <c r="AC2351" s="32" t="s">
        <v>115</v>
      </c>
      <c r="AD2351" s="32" t="s">
        <v>4931</v>
      </c>
      <c r="AE2351" s="32" t="s">
        <v>115</v>
      </c>
      <c r="AF2351" s="32" t="s">
        <v>115</v>
      </c>
      <c r="AG2351" s="32" t="s">
        <v>7122</v>
      </c>
      <c r="AH2351" s="32" t="s">
        <v>422</v>
      </c>
      <c r="AI2351" s="32">
        <v>5793948</v>
      </c>
      <c r="AJ2351" s="32" t="s">
        <v>2744</v>
      </c>
      <c r="AK2351" s="32" t="s">
        <v>2745</v>
      </c>
      <c r="AL2351" s="32">
        <v>12</v>
      </c>
      <c r="AM2351" s="32">
        <v>93</v>
      </c>
      <c r="AN2351" s="32" t="s">
        <v>7128</v>
      </c>
      <c r="AO2351" s="32" t="s">
        <v>129</v>
      </c>
      <c r="AP2351" s="32">
        <v>2020</v>
      </c>
      <c r="AQ2351" s="32" t="s">
        <v>130</v>
      </c>
      <c r="AR2351" s="32">
        <v>2020</v>
      </c>
      <c r="AS2351" s="32" t="s">
        <v>115</v>
      </c>
      <c r="AT2351" s="32" t="b">
        <v>0</v>
      </c>
      <c r="AU2351" s="32" t="s">
        <v>115</v>
      </c>
      <c r="AV2351" s="32" t="s">
        <v>115</v>
      </c>
      <c r="AW2351" s="32" t="s">
        <v>115</v>
      </c>
      <c r="AX2351" s="32" t="b">
        <v>0</v>
      </c>
      <c r="AY2351" s="32" t="s">
        <v>1747</v>
      </c>
      <c r="AZ2351" s="110">
        <v>45638</v>
      </c>
      <c r="BA2351" s="32" t="s">
        <v>1686</v>
      </c>
      <c r="BB2351" s="32" t="s">
        <v>115</v>
      </c>
      <c r="BC2351" s="32" t="s">
        <v>1687</v>
      </c>
      <c r="BD2351" s="32" t="s">
        <v>115</v>
      </c>
      <c r="BE2351" s="32" t="s">
        <v>2746</v>
      </c>
      <c r="BF2351" s="110">
        <v>45611</v>
      </c>
      <c r="BG2351" s="32" t="s">
        <v>1824</v>
      </c>
      <c r="BH2351" s="32" t="s">
        <v>203</v>
      </c>
      <c r="BI2351" s="32" t="s">
        <v>488</v>
      </c>
      <c r="BJ2351" s="32">
        <v>4</v>
      </c>
      <c r="BK2351" s="110">
        <v>47239</v>
      </c>
      <c r="BL2351" s="110">
        <v>45869</v>
      </c>
      <c r="BM2351" s="110">
        <v>47847</v>
      </c>
      <c r="BN2351" s="32" t="s">
        <v>308</v>
      </c>
      <c r="BO2351" s="32" t="s">
        <v>115</v>
      </c>
      <c r="BP2351" s="32" t="b">
        <v>0</v>
      </c>
      <c r="BQ2351" s="116">
        <v>212000</v>
      </c>
      <c r="BR2351" s="32" t="s">
        <v>134</v>
      </c>
      <c r="BS2351" s="116">
        <v>7767.2819</v>
      </c>
      <c r="BT2351" s="116">
        <v>116611.4342</v>
      </c>
      <c r="BU2351" s="116">
        <v>3044.8561</v>
      </c>
      <c r="BV2351" s="116">
        <v>806.78449999999998</v>
      </c>
      <c r="BW2351" s="116">
        <v>1331.0454</v>
      </c>
      <c r="BX2351" s="116">
        <v>1152.4773</v>
      </c>
      <c r="BY2351" s="116">
        <v>926.14139999999998</v>
      </c>
      <c r="BZ2351" s="116">
        <v>813.572</v>
      </c>
      <c r="CA2351" s="116">
        <v>1175.5329999999999</v>
      </c>
      <c r="CB2351" s="116">
        <v>2481.174</v>
      </c>
      <c r="CC2351" s="116">
        <v>44312.813999999998</v>
      </c>
      <c r="CD2351" s="116">
        <v>46449.298000000003</v>
      </c>
      <c r="CE2351" s="116">
        <v>7195.1733000000004</v>
      </c>
      <c r="CF2351" s="32" t="s">
        <v>135</v>
      </c>
      <c r="CG2351" s="32" t="s">
        <v>136</v>
      </c>
      <c r="CH2351" s="32" t="s">
        <v>522</v>
      </c>
      <c r="CI2351" s="116">
        <v>0</v>
      </c>
      <c r="CJ2351" s="116">
        <v>0</v>
      </c>
      <c r="CK2351" s="116">
        <v>0</v>
      </c>
      <c r="CL2351" s="116">
        <v>0</v>
      </c>
      <c r="CM2351" s="116">
        <v>0</v>
      </c>
      <c r="CN2351" s="116">
        <v>0</v>
      </c>
      <c r="CO2351" s="113">
        <v>0</v>
      </c>
      <c r="CP2351" s="32" t="s">
        <v>134</v>
      </c>
      <c r="CQ2351" s="32" t="s">
        <v>115</v>
      </c>
      <c r="CR2351" s="32" t="s">
        <v>7129</v>
      </c>
      <c r="CS2351" s="32" t="s">
        <v>115</v>
      </c>
      <c r="CT2351" s="113">
        <v>0</v>
      </c>
      <c r="CU2351" s="113">
        <v>1</v>
      </c>
      <c r="CV2351" s="33" t="s">
        <v>1936</v>
      </c>
    </row>
    <row r="2352" spans="2:100">
      <c r="B2352" s="31">
        <v>2348</v>
      </c>
      <c r="C2352" s="32" t="s">
        <v>7130</v>
      </c>
      <c r="D2352" s="128"/>
      <c r="E2352" s="128"/>
      <c r="F2352" s="32" t="s">
        <v>939</v>
      </c>
      <c r="G2352" s="32" t="s">
        <v>3019</v>
      </c>
      <c r="H2352" s="32" t="s">
        <v>1556</v>
      </c>
      <c r="I2352" s="32" t="s">
        <v>189</v>
      </c>
      <c r="J2352" s="32" t="s">
        <v>115</v>
      </c>
      <c r="K2352" s="32" t="s">
        <v>3020</v>
      </c>
      <c r="L2352" s="32" t="s">
        <v>404</v>
      </c>
      <c r="M2352" s="32" t="s">
        <v>6411</v>
      </c>
      <c r="N2352" s="32" t="s">
        <v>115</v>
      </c>
      <c r="O2352" s="32" t="s">
        <v>115</v>
      </c>
      <c r="P2352" s="110">
        <v>45904</v>
      </c>
      <c r="Q2352" s="32">
        <v>55</v>
      </c>
      <c r="R2352" s="32" t="s">
        <v>220</v>
      </c>
      <c r="S2352" s="32" t="s">
        <v>1713</v>
      </c>
      <c r="T2352" s="32" t="s">
        <v>2203</v>
      </c>
      <c r="U2352" s="32" t="s">
        <v>214</v>
      </c>
      <c r="V2352" s="32" t="s">
        <v>122</v>
      </c>
      <c r="W2352" s="32" t="s">
        <v>123</v>
      </c>
      <c r="X2352" s="32" t="s">
        <v>2450</v>
      </c>
      <c r="Y2352" s="128"/>
      <c r="Z2352" s="119">
        <v>2.7999999999999901</v>
      </c>
      <c r="AA2352" s="119" t="s">
        <v>115</v>
      </c>
      <c r="AB2352" s="32" t="s">
        <v>1728</v>
      </c>
      <c r="AC2352" s="32" t="s">
        <v>115</v>
      </c>
      <c r="AD2352" s="32" t="s">
        <v>6412</v>
      </c>
      <c r="AE2352" s="32" t="s">
        <v>5424</v>
      </c>
      <c r="AF2352" s="32" t="s">
        <v>6336</v>
      </c>
      <c r="AG2352" s="32" t="s">
        <v>577</v>
      </c>
      <c r="AH2352" s="32" t="s">
        <v>422</v>
      </c>
      <c r="AI2352" s="32">
        <v>5765139</v>
      </c>
      <c r="AJ2352" s="32" t="s">
        <v>3021</v>
      </c>
      <c r="AK2352" s="32" t="s">
        <v>3022</v>
      </c>
      <c r="AL2352" s="32">
        <v>9</v>
      </c>
      <c r="AM2352" s="32">
        <v>93</v>
      </c>
      <c r="AN2352" s="32" t="s">
        <v>128</v>
      </c>
      <c r="AO2352" s="32" t="s">
        <v>129</v>
      </c>
      <c r="AP2352" s="32">
        <v>2021</v>
      </c>
      <c r="AQ2352" s="32" t="s">
        <v>130</v>
      </c>
      <c r="AR2352" s="32">
        <v>2017</v>
      </c>
      <c r="AS2352" s="32" t="s">
        <v>115</v>
      </c>
      <c r="AT2352" s="32" t="b">
        <v>0</v>
      </c>
      <c r="AU2352" s="32" t="s">
        <v>115</v>
      </c>
      <c r="AV2352" s="32" t="s">
        <v>115</v>
      </c>
      <c r="AW2352" s="32" t="s">
        <v>115</v>
      </c>
      <c r="AX2352" s="32" t="b">
        <v>0</v>
      </c>
      <c r="AY2352" s="32" t="s">
        <v>115</v>
      </c>
      <c r="AZ2352" s="110" t="s">
        <v>115</v>
      </c>
      <c r="BA2352" s="32" t="s">
        <v>115</v>
      </c>
      <c r="BB2352" s="32" t="s">
        <v>115</v>
      </c>
      <c r="BC2352" s="32" t="s">
        <v>115</v>
      </c>
      <c r="BD2352" s="32" t="s">
        <v>115</v>
      </c>
      <c r="BE2352" s="32" t="s">
        <v>1910</v>
      </c>
      <c r="BF2352" s="110" t="s">
        <v>203</v>
      </c>
      <c r="BG2352" s="32" t="s">
        <v>203</v>
      </c>
      <c r="BH2352" s="32" t="s">
        <v>203</v>
      </c>
      <c r="BI2352" s="32" t="s">
        <v>468</v>
      </c>
      <c r="BJ2352" s="32">
        <v>4</v>
      </c>
      <c r="BK2352" s="110">
        <v>46836</v>
      </c>
      <c r="BL2352" s="110">
        <v>45828</v>
      </c>
      <c r="BM2352" s="110">
        <v>47106</v>
      </c>
      <c r="BN2352" s="32" t="s">
        <v>308</v>
      </c>
      <c r="BO2352" s="32" t="s">
        <v>115</v>
      </c>
      <c r="BP2352" s="32" t="b">
        <v>0</v>
      </c>
      <c r="BQ2352" s="116">
        <v>191100</v>
      </c>
      <c r="BR2352" s="32" t="s">
        <v>134</v>
      </c>
      <c r="BS2352" s="116">
        <v>3577.7017999999998</v>
      </c>
      <c r="BT2352" s="116">
        <v>126669.8602</v>
      </c>
      <c r="BU2352" s="116">
        <v>286.1352</v>
      </c>
      <c r="BV2352" s="116">
        <v>941.16210000000001</v>
      </c>
      <c r="BW2352" s="116">
        <v>221.19049999999999</v>
      </c>
      <c r="BX2352" s="116">
        <v>122.6541</v>
      </c>
      <c r="BY2352" s="116">
        <v>92.1584</v>
      </c>
      <c r="BZ2352" s="116">
        <v>1000</v>
      </c>
      <c r="CA2352" s="116">
        <v>1000</v>
      </c>
      <c r="CB2352" s="116">
        <v>20000</v>
      </c>
      <c r="CC2352" s="116">
        <v>49999.999999999993</v>
      </c>
      <c r="CD2352" s="116">
        <v>49999.999999999993</v>
      </c>
      <c r="CE2352" s="116">
        <v>3577.7017999999998</v>
      </c>
      <c r="CF2352" s="32" t="s">
        <v>135</v>
      </c>
      <c r="CG2352" s="32" t="s">
        <v>136</v>
      </c>
      <c r="CH2352" s="32" t="s">
        <v>738</v>
      </c>
      <c r="CI2352" s="116">
        <v>0</v>
      </c>
      <c r="CJ2352" s="116">
        <v>0</v>
      </c>
      <c r="CK2352" s="116">
        <v>0</v>
      </c>
      <c r="CL2352" s="116">
        <v>0</v>
      </c>
      <c r="CM2352" s="116">
        <v>0</v>
      </c>
      <c r="CN2352" s="116">
        <v>0</v>
      </c>
      <c r="CO2352" s="113">
        <v>0</v>
      </c>
      <c r="CP2352" s="32" t="s">
        <v>134</v>
      </c>
      <c r="CQ2352" s="32" t="s">
        <v>115</v>
      </c>
      <c r="CR2352" s="32" t="s">
        <v>279</v>
      </c>
      <c r="CS2352" s="32" t="s">
        <v>115</v>
      </c>
      <c r="CT2352" s="113">
        <v>0</v>
      </c>
      <c r="CU2352" s="113">
        <v>1</v>
      </c>
      <c r="CV2352" s="33" t="s">
        <v>3023</v>
      </c>
    </row>
    <row r="2353" spans="2:100">
      <c r="B2353" s="31">
        <v>2349</v>
      </c>
      <c r="C2353" s="32" t="s">
        <v>7131</v>
      </c>
      <c r="D2353" s="128"/>
      <c r="E2353" s="128"/>
      <c r="F2353" s="32" t="s">
        <v>939</v>
      </c>
      <c r="G2353" s="32" t="s">
        <v>3019</v>
      </c>
      <c r="H2353" s="32" t="s">
        <v>1556</v>
      </c>
      <c r="I2353" s="32" t="s">
        <v>189</v>
      </c>
      <c r="J2353" s="32" t="s">
        <v>115</v>
      </c>
      <c r="K2353" s="32" t="s">
        <v>3020</v>
      </c>
      <c r="L2353" s="32" t="s">
        <v>404</v>
      </c>
      <c r="M2353" s="32" t="s">
        <v>6411</v>
      </c>
      <c r="N2353" s="32" t="s">
        <v>115</v>
      </c>
      <c r="O2353" s="32" t="s">
        <v>115</v>
      </c>
      <c r="P2353" s="110">
        <v>45904</v>
      </c>
      <c r="Q2353" s="32">
        <v>75</v>
      </c>
      <c r="R2353" s="32" t="s">
        <v>220</v>
      </c>
      <c r="S2353" s="32" t="s">
        <v>1713</v>
      </c>
      <c r="T2353" s="32" t="s">
        <v>2203</v>
      </c>
      <c r="U2353" s="32" t="s">
        <v>214</v>
      </c>
      <c r="V2353" s="32" t="s">
        <v>122</v>
      </c>
      <c r="W2353" s="32" t="s">
        <v>123</v>
      </c>
      <c r="X2353" s="32" t="s">
        <v>2450</v>
      </c>
      <c r="Y2353" s="128"/>
      <c r="Z2353" s="119">
        <v>7</v>
      </c>
      <c r="AA2353" s="119" t="s">
        <v>115</v>
      </c>
      <c r="AB2353" s="32" t="s">
        <v>1728</v>
      </c>
      <c r="AC2353" s="32" t="s">
        <v>115</v>
      </c>
      <c r="AD2353" s="32" t="s">
        <v>6412</v>
      </c>
      <c r="AE2353" s="32" t="s">
        <v>5424</v>
      </c>
      <c r="AF2353" s="32" t="s">
        <v>1741</v>
      </c>
      <c r="AG2353" s="32" t="s">
        <v>577</v>
      </c>
      <c r="AH2353" s="32" t="s">
        <v>422</v>
      </c>
      <c r="AI2353" s="32">
        <v>5765140</v>
      </c>
      <c r="AJ2353" s="32" t="s">
        <v>3021</v>
      </c>
      <c r="AK2353" s="32" t="s">
        <v>3022</v>
      </c>
      <c r="AL2353" s="32">
        <v>9</v>
      </c>
      <c r="AM2353" s="32">
        <v>93</v>
      </c>
      <c r="AN2353" s="32" t="s">
        <v>128</v>
      </c>
      <c r="AO2353" s="32" t="s">
        <v>129</v>
      </c>
      <c r="AP2353" s="32">
        <v>2021</v>
      </c>
      <c r="AQ2353" s="32" t="s">
        <v>130</v>
      </c>
      <c r="AR2353" s="32">
        <v>2017</v>
      </c>
      <c r="AS2353" s="32" t="s">
        <v>115</v>
      </c>
      <c r="AT2353" s="32" t="b">
        <v>0</v>
      </c>
      <c r="AU2353" s="32" t="s">
        <v>115</v>
      </c>
      <c r="AV2353" s="32" t="s">
        <v>115</v>
      </c>
      <c r="AW2353" s="32" t="s">
        <v>115</v>
      </c>
      <c r="AX2353" s="32" t="b">
        <v>0</v>
      </c>
      <c r="AY2353" s="32" t="s">
        <v>115</v>
      </c>
      <c r="AZ2353" s="110" t="s">
        <v>115</v>
      </c>
      <c r="BA2353" s="32" t="s">
        <v>115</v>
      </c>
      <c r="BB2353" s="32" t="s">
        <v>115</v>
      </c>
      <c r="BC2353" s="32" t="s">
        <v>115</v>
      </c>
      <c r="BD2353" s="32" t="s">
        <v>115</v>
      </c>
      <c r="BE2353" s="32" t="s">
        <v>1910</v>
      </c>
      <c r="BF2353" s="110" t="s">
        <v>203</v>
      </c>
      <c r="BG2353" s="32" t="s">
        <v>203</v>
      </c>
      <c r="BH2353" s="32" t="s">
        <v>203</v>
      </c>
      <c r="BI2353" s="32" t="s">
        <v>468</v>
      </c>
      <c r="BJ2353" s="32">
        <v>4</v>
      </c>
      <c r="BK2353" s="110">
        <v>46807</v>
      </c>
      <c r="BL2353" s="110">
        <v>45828</v>
      </c>
      <c r="BM2353" s="110">
        <v>47154</v>
      </c>
      <c r="BN2353" s="32" t="s">
        <v>308</v>
      </c>
      <c r="BO2353" s="32" t="s">
        <v>115</v>
      </c>
      <c r="BP2353" s="32" t="b">
        <v>0</v>
      </c>
      <c r="BQ2353" s="116">
        <v>191100</v>
      </c>
      <c r="BR2353" s="32" t="s">
        <v>134</v>
      </c>
      <c r="BS2353" s="116">
        <v>3076.6716000000001</v>
      </c>
      <c r="BT2353" s="116">
        <v>70155.923899999994</v>
      </c>
      <c r="BU2353" s="116">
        <v>385.77429999999998</v>
      </c>
      <c r="BV2353" s="116">
        <v>386.28230000000002</v>
      </c>
      <c r="BW2353" s="116">
        <v>213.6454</v>
      </c>
      <c r="BX2353" s="116">
        <v>105.4774</v>
      </c>
      <c r="BY2353" s="116">
        <v>79.252300000000005</v>
      </c>
      <c r="BZ2353" s="116">
        <v>1000</v>
      </c>
      <c r="CA2353" s="116">
        <v>5000</v>
      </c>
      <c r="CB2353" s="116">
        <v>10000</v>
      </c>
      <c r="CC2353" s="116">
        <v>25000</v>
      </c>
      <c r="CD2353" s="116">
        <v>25000</v>
      </c>
      <c r="CE2353" s="116">
        <v>3076.6716000000001</v>
      </c>
      <c r="CF2353" s="32" t="s">
        <v>135</v>
      </c>
      <c r="CG2353" s="32" t="s">
        <v>136</v>
      </c>
      <c r="CH2353" s="32" t="s">
        <v>1700</v>
      </c>
      <c r="CI2353" s="116">
        <v>0</v>
      </c>
      <c r="CJ2353" s="116">
        <v>0</v>
      </c>
      <c r="CK2353" s="116">
        <v>0</v>
      </c>
      <c r="CL2353" s="116">
        <v>0</v>
      </c>
      <c r="CM2353" s="116">
        <v>0</v>
      </c>
      <c r="CN2353" s="116">
        <v>0</v>
      </c>
      <c r="CO2353" s="113">
        <v>0</v>
      </c>
      <c r="CP2353" s="32" t="s">
        <v>134</v>
      </c>
      <c r="CQ2353" s="32" t="s">
        <v>115</v>
      </c>
      <c r="CR2353" s="32" t="s">
        <v>279</v>
      </c>
      <c r="CS2353" s="32" t="s">
        <v>115</v>
      </c>
      <c r="CT2353" s="113">
        <v>0</v>
      </c>
      <c r="CU2353" s="113">
        <v>1</v>
      </c>
      <c r="CV2353" s="33" t="s">
        <v>3023</v>
      </c>
    </row>
    <row r="2354" spans="2:100">
      <c r="B2354" s="31">
        <v>2350</v>
      </c>
      <c r="C2354" s="32" t="s">
        <v>7132</v>
      </c>
      <c r="D2354" s="128"/>
      <c r="E2354" s="128"/>
      <c r="F2354" s="32" t="s">
        <v>7043</v>
      </c>
      <c r="G2354" s="32" t="s">
        <v>3522</v>
      </c>
      <c r="H2354" s="32" t="s">
        <v>1556</v>
      </c>
      <c r="I2354" s="32" t="s">
        <v>118</v>
      </c>
      <c r="J2354" s="32" t="s">
        <v>115</v>
      </c>
      <c r="K2354" s="32" t="s">
        <v>115</v>
      </c>
      <c r="L2354" s="32" t="s">
        <v>404</v>
      </c>
      <c r="M2354" s="32" t="s">
        <v>2055</v>
      </c>
      <c r="N2354" s="32" t="s">
        <v>115</v>
      </c>
      <c r="O2354" s="32" t="s">
        <v>115</v>
      </c>
      <c r="P2354" s="110">
        <v>45371</v>
      </c>
      <c r="Q2354" s="32" t="s">
        <v>115</v>
      </c>
      <c r="R2354" s="32" t="s">
        <v>220</v>
      </c>
      <c r="S2354" s="32" t="s">
        <v>121</v>
      </c>
      <c r="T2354" s="32" t="s">
        <v>549</v>
      </c>
      <c r="U2354" s="32" t="s">
        <v>1574</v>
      </c>
      <c r="V2354" s="32" t="s">
        <v>1512</v>
      </c>
      <c r="W2354" s="32" t="s">
        <v>123</v>
      </c>
      <c r="X2354" s="32" t="s">
        <v>833</v>
      </c>
      <c r="Y2354" s="128"/>
      <c r="Z2354" s="119">
        <v>0.1</v>
      </c>
      <c r="AA2354" s="119" t="s">
        <v>115</v>
      </c>
      <c r="AB2354" s="32" t="s">
        <v>1677</v>
      </c>
      <c r="AC2354" s="32" t="s">
        <v>115</v>
      </c>
      <c r="AD2354" s="32" t="s">
        <v>115</v>
      </c>
      <c r="AE2354" s="32" t="s">
        <v>115</v>
      </c>
      <c r="AF2354" s="32" t="s">
        <v>115</v>
      </c>
      <c r="AG2354" s="32" t="s">
        <v>3508</v>
      </c>
      <c r="AH2354" s="32" t="s">
        <v>422</v>
      </c>
      <c r="AI2354" s="32">
        <v>5811558</v>
      </c>
      <c r="AJ2354" s="32" t="s">
        <v>3523</v>
      </c>
      <c r="AK2354" s="32" t="s">
        <v>3524</v>
      </c>
      <c r="AL2354" s="32">
        <v>5</v>
      </c>
      <c r="AM2354" s="32">
        <v>93</v>
      </c>
      <c r="AN2354" s="32" t="s">
        <v>3526</v>
      </c>
      <c r="AO2354" s="32" t="s">
        <v>129</v>
      </c>
      <c r="AP2354" s="32">
        <v>2024</v>
      </c>
      <c r="AQ2354" s="32" t="s">
        <v>130</v>
      </c>
      <c r="AR2354" s="32">
        <v>2025</v>
      </c>
      <c r="AS2354" s="32" t="s">
        <v>115</v>
      </c>
      <c r="AT2354" s="32" t="b">
        <v>0</v>
      </c>
      <c r="AU2354" s="32" t="s">
        <v>115</v>
      </c>
      <c r="AV2354" s="32" t="s">
        <v>115</v>
      </c>
      <c r="AW2354" s="32" t="s">
        <v>115</v>
      </c>
      <c r="AX2354" s="32" t="b">
        <v>0</v>
      </c>
      <c r="AY2354" s="32" t="s">
        <v>115</v>
      </c>
      <c r="AZ2354" s="110" t="s">
        <v>115</v>
      </c>
      <c r="BA2354" s="32" t="s">
        <v>115</v>
      </c>
      <c r="BB2354" s="32" t="s">
        <v>115</v>
      </c>
      <c r="BC2354" s="32" t="s">
        <v>115</v>
      </c>
      <c r="BD2354" s="32" t="s">
        <v>115</v>
      </c>
      <c r="BE2354" s="32" t="s">
        <v>115</v>
      </c>
      <c r="BF2354" s="110" t="s">
        <v>115</v>
      </c>
      <c r="BG2354" s="32" t="s">
        <v>131</v>
      </c>
      <c r="BH2354" s="32" t="s">
        <v>115</v>
      </c>
      <c r="BI2354" s="32" t="s">
        <v>488</v>
      </c>
      <c r="BJ2354" s="32">
        <v>4</v>
      </c>
      <c r="BK2354" s="110">
        <v>46055</v>
      </c>
      <c r="BL2354" s="110">
        <v>46447</v>
      </c>
      <c r="BM2354" s="110">
        <v>46430</v>
      </c>
      <c r="BN2354" s="32" t="s">
        <v>115</v>
      </c>
      <c r="BO2354" s="32" t="s">
        <v>115</v>
      </c>
      <c r="BP2354" s="32" t="b">
        <v>0</v>
      </c>
      <c r="BQ2354" s="116">
        <v>14900</v>
      </c>
      <c r="BR2354" s="32" t="s">
        <v>134</v>
      </c>
      <c r="BS2354" s="116">
        <v>91.7149</v>
      </c>
      <c r="BT2354" s="116">
        <v>3325.1370999999999</v>
      </c>
      <c r="BU2354" s="116">
        <v>0</v>
      </c>
      <c r="BV2354" s="116">
        <v>0</v>
      </c>
      <c r="BW2354" s="116">
        <v>0</v>
      </c>
      <c r="BX2354" s="116">
        <v>0.33539999999999998</v>
      </c>
      <c r="BY2354" s="116">
        <v>478.03870000000001</v>
      </c>
      <c r="BZ2354" s="116">
        <v>2826.1689999999999</v>
      </c>
      <c r="CA2354" s="116">
        <v>20.594000000000005</v>
      </c>
      <c r="CB2354" s="116">
        <v>0</v>
      </c>
      <c r="CC2354" s="116">
        <v>0</v>
      </c>
      <c r="CD2354" s="116">
        <v>0</v>
      </c>
      <c r="CE2354" s="116">
        <v>0.33540000000000703</v>
      </c>
      <c r="CF2354" s="32" t="s">
        <v>135</v>
      </c>
      <c r="CG2354" s="32" t="s">
        <v>136</v>
      </c>
      <c r="CH2354" s="32" t="s">
        <v>486</v>
      </c>
      <c r="CI2354" s="116">
        <v>0</v>
      </c>
      <c r="CJ2354" s="116">
        <v>0</v>
      </c>
      <c r="CK2354" s="116">
        <v>0</v>
      </c>
      <c r="CL2354" s="116">
        <v>0</v>
      </c>
      <c r="CM2354" s="116">
        <v>0</v>
      </c>
      <c r="CN2354" s="116">
        <v>0</v>
      </c>
      <c r="CO2354" s="113">
        <v>0</v>
      </c>
      <c r="CP2354" s="32" t="s">
        <v>134</v>
      </c>
      <c r="CQ2354" s="32" t="s">
        <v>115</v>
      </c>
      <c r="CR2354" s="32" t="s">
        <v>279</v>
      </c>
      <c r="CS2354" s="32" t="s">
        <v>115</v>
      </c>
      <c r="CT2354" s="113">
        <v>1</v>
      </c>
      <c r="CU2354" s="113">
        <v>0</v>
      </c>
      <c r="CV2354" s="33" t="s">
        <v>1903</v>
      </c>
    </row>
    <row r="2355" spans="2:100">
      <c r="B2355" s="31">
        <v>2351</v>
      </c>
      <c r="C2355" s="32" t="s">
        <v>7133</v>
      </c>
      <c r="D2355" s="128"/>
      <c r="E2355" s="128"/>
      <c r="F2355" s="32" t="s">
        <v>6963</v>
      </c>
      <c r="G2355" s="32" t="s">
        <v>7134</v>
      </c>
      <c r="H2355" s="32" t="s">
        <v>1841</v>
      </c>
      <c r="I2355" s="32" t="s">
        <v>189</v>
      </c>
      <c r="J2355" s="32" t="s">
        <v>115</v>
      </c>
      <c r="K2355" s="32" t="s">
        <v>2976</v>
      </c>
      <c r="L2355" s="32" t="s">
        <v>404</v>
      </c>
      <c r="M2355" s="32" t="s">
        <v>5235</v>
      </c>
      <c r="N2355" s="32" t="s">
        <v>115</v>
      </c>
      <c r="O2355" s="32" t="s">
        <v>115</v>
      </c>
      <c r="P2355" s="110">
        <v>45532</v>
      </c>
      <c r="Q2355" s="32">
        <v>47</v>
      </c>
      <c r="R2355" s="32" t="s">
        <v>220</v>
      </c>
      <c r="S2355" s="32" t="s">
        <v>203</v>
      </c>
      <c r="T2355" s="32" t="s">
        <v>203</v>
      </c>
      <c r="U2355" s="32" t="s">
        <v>502</v>
      </c>
      <c r="V2355" s="32" t="s">
        <v>1512</v>
      </c>
      <c r="W2355" s="32" t="s">
        <v>123</v>
      </c>
      <c r="X2355" s="32" t="s">
        <v>833</v>
      </c>
      <c r="Y2355" s="128"/>
      <c r="Z2355" s="119">
        <v>43.3999999999998</v>
      </c>
      <c r="AA2355" s="119" t="s">
        <v>115</v>
      </c>
      <c r="AB2355" s="32" t="s">
        <v>1728</v>
      </c>
      <c r="AC2355" s="32" t="s">
        <v>115</v>
      </c>
      <c r="AD2355" s="32" t="s">
        <v>7135</v>
      </c>
      <c r="AE2355" s="32" t="s">
        <v>4854</v>
      </c>
      <c r="AF2355" s="32" t="s">
        <v>7136</v>
      </c>
      <c r="AG2355" s="32" t="s">
        <v>577</v>
      </c>
      <c r="AH2355" s="32" t="s">
        <v>422</v>
      </c>
      <c r="AI2355" s="32">
        <v>5789712</v>
      </c>
      <c r="AJ2355" s="32" t="s">
        <v>7137</v>
      </c>
      <c r="AK2355" s="32" t="s">
        <v>7133</v>
      </c>
      <c r="AL2355" s="32">
        <v>2</v>
      </c>
      <c r="AM2355" s="32">
        <v>93</v>
      </c>
      <c r="AN2355" s="32" t="s">
        <v>128</v>
      </c>
      <c r="AO2355" s="32" t="s">
        <v>129</v>
      </c>
      <c r="AP2355" s="32" t="s">
        <v>203</v>
      </c>
      <c r="AQ2355" s="32" t="s">
        <v>130</v>
      </c>
      <c r="AR2355" s="32">
        <v>2020</v>
      </c>
      <c r="AS2355" s="32" t="s">
        <v>115</v>
      </c>
      <c r="AT2355" s="32" t="b">
        <v>0</v>
      </c>
      <c r="AU2355" s="32" t="s">
        <v>115</v>
      </c>
      <c r="AV2355" s="32" t="s">
        <v>115</v>
      </c>
      <c r="AW2355" s="32" t="s">
        <v>115</v>
      </c>
      <c r="AX2355" s="32" t="b">
        <v>0</v>
      </c>
      <c r="AY2355" s="32" t="s">
        <v>203</v>
      </c>
      <c r="AZ2355" s="110" t="s">
        <v>203</v>
      </c>
      <c r="BA2355" s="32" t="s">
        <v>203</v>
      </c>
      <c r="BB2355" s="32" t="s">
        <v>203</v>
      </c>
      <c r="BC2355" s="32" t="s">
        <v>203</v>
      </c>
      <c r="BD2355" s="32" t="s">
        <v>203</v>
      </c>
      <c r="BE2355" s="32" t="s">
        <v>203</v>
      </c>
      <c r="BF2355" s="110" t="s">
        <v>203</v>
      </c>
      <c r="BG2355" s="32" t="s">
        <v>203</v>
      </c>
      <c r="BH2355" s="32" t="s">
        <v>203</v>
      </c>
      <c r="BI2355" s="32" t="s">
        <v>468</v>
      </c>
      <c r="BJ2355" s="32">
        <v>4</v>
      </c>
      <c r="BK2355" s="110">
        <v>48617</v>
      </c>
      <c r="BL2355" s="110" t="s">
        <v>115</v>
      </c>
      <c r="BM2355" s="110">
        <v>48730</v>
      </c>
      <c r="BN2355" s="32" t="s">
        <v>115</v>
      </c>
      <c r="BO2355" s="32" t="s">
        <v>115</v>
      </c>
      <c r="BP2355" s="32" t="b">
        <v>0</v>
      </c>
      <c r="BQ2355" s="116" t="s">
        <v>115</v>
      </c>
      <c r="BR2355" s="32" t="s">
        <v>134</v>
      </c>
      <c r="BS2355" s="116">
        <v>141.07820000000001</v>
      </c>
      <c r="BT2355" s="116">
        <v>16924.914100000002</v>
      </c>
      <c r="BU2355" s="116">
        <v>10.7529</v>
      </c>
      <c r="BV2355" s="116">
        <v>51.353299999999997</v>
      </c>
      <c r="BW2355" s="116">
        <v>15.5594</v>
      </c>
      <c r="BX2355" s="116">
        <v>4.8365999999999998</v>
      </c>
      <c r="BY2355" s="116">
        <v>3.5709</v>
      </c>
      <c r="BZ2355" s="116">
        <v>0</v>
      </c>
      <c r="CA2355" s="116">
        <v>0</v>
      </c>
      <c r="CB2355" s="116">
        <v>0</v>
      </c>
      <c r="CC2355" s="116">
        <v>0</v>
      </c>
      <c r="CD2355" s="116">
        <v>0</v>
      </c>
      <c r="CE2355" s="116">
        <v>141.07820000000001</v>
      </c>
      <c r="CF2355" s="32" t="s">
        <v>135</v>
      </c>
      <c r="CG2355" s="32" t="s">
        <v>136</v>
      </c>
      <c r="CH2355" s="32" t="s">
        <v>115</v>
      </c>
      <c r="CI2355" s="116">
        <v>0</v>
      </c>
      <c r="CJ2355" s="116">
        <v>0</v>
      </c>
      <c r="CK2355" s="116">
        <v>0</v>
      </c>
      <c r="CL2355" s="116">
        <v>0</v>
      </c>
      <c r="CM2355" s="116">
        <v>0</v>
      </c>
      <c r="CN2355" s="116">
        <v>0</v>
      </c>
      <c r="CO2355" s="113">
        <v>0</v>
      </c>
      <c r="CP2355" s="32" t="s">
        <v>134</v>
      </c>
      <c r="CQ2355" s="32" t="s">
        <v>115</v>
      </c>
      <c r="CR2355" s="32" t="s">
        <v>279</v>
      </c>
      <c r="CS2355" s="32" t="s">
        <v>115</v>
      </c>
      <c r="CT2355" s="113">
        <v>0</v>
      </c>
      <c r="CU2355" s="113">
        <v>1</v>
      </c>
      <c r="CV2355" s="33" t="s">
        <v>3023</v>
      </c>
    </row>
    <row r="2356" spans="2:100">
      <c r="B2356" s="31">
        <v>2352</v>
      </c>
      <c r="C2356" s="32" t="s">
        <v>7138</v>
      </c>
      <c r="D2356" s="128"/>
      <c r="E2356" s="128"/>
      <c r="F2356" s="32" t="s">
        <v>7139</v>
      </c>
      <c r="G2356" s="32" t="s">
        <v>7140</v>
      </c>
      <c r="H2356" s="32" t="s">
        <v>1841</v>
      </c>
      <c r="I2356" s="32" t="s">
        <v>189</v>
      </c>
      <c r="J2356" s="32" t="s">
        <v>115</v>
      </c>
      <c r="K2356" s="32" t="s">
        <v>3249</v>
      </c>
      <c r="L2356" s="32" t="s">
        <v>404</v>
      </c>
      <c r="M2356" s="32" t="s">
        <v>5235</v>
      </c>
      <c r="N2356" s="32" t="s">
        <v>115</v>
      </c>
      <c r="O2356" s="32" t="s">
        <v>115</v>
      </c>
      <c r="P2356" s="110">
        <v>45841</v>
      </c>
      <c r="Q2356" s="32">
        <v>75</v>
      </c>
      <c r="R2356" s="32" t="s">
        <v>220</v>
      </c>
      <c r="S2356" s="32" t="s">
        <v>203</v>
      </c>
      <c r="T2356" s="32" t="s">
        <v>203</v>
      </c>
      <c r="U2356" s="32" t="s">
        <v>2349</v>
      </c>
      <c r="V2356" s="32" t="s">
        <v>1512</v>
      </c>
      <c r="W2356" s="32" t="s">
        <v>123</v>
      </c>
      <c r="X2356" s="32" t="s">
        <v>833</v>
      </c>
      <c r="Y2356" s="128"/>
      <c r="Z2356" s="119" t="s">
        <v>115</v>
      </c>
      <c r="AA2356" s="119" t="s">
        <v>115</v>
      </c>
      <c r="AB2356" s="32" t="s">
        <v>1842</v>
      </c>
      <c r="AC2356" s="32" t="s">
        <v>115</v>
      </c>
      <c r="AD2356" s="32" t="s">
        <v>115</v>
      </c>
      <c r="AE2356" s="32" t="s">
        <v>4966</v>
      </c>
      <c r="AF2356" s="32" t="s">
        <v>2989</v>
      </c>
      <c r="AG2356" s="32" t="s">
        <v>577</v>
      </c>
      <c r="AH2356" s="32" t="s">
        <v>422</v>
      </c>
      <c r="AI2356" s="32">
        <v>5790358</v>
      </c>
      <c r="AJ2356" s="32" t="s">
        <v>3248</v>
      </c>
      <c r="AK2356" s="32" t="s">
        <v>7141</v>
      </c>
      <c r="AL2356" s="32">
        <v>3</v>
      </c>
      <c r="AM2356" s="32">
        <v>93</v>
      </c>
      <c r="AN2356" s="32" t="s">
        <v>128</v>
      </c>
      <c r="AO2356" s="32" t="s">
        <v>129</v>
      </c>
      <c r="AP2356" s="32" t="s">
        <v>203</v>
      </c>
      <c r="AQ2356" s="32" t="s">
        <v>130</v>
      </c>
      <c r="AR2356" s="32">
        <v>2021</v>
      </c>
      <c r="AS2356" s="32" t="s">
        <v>115</v>
      </c>
      <c r="AT2356" s="32" t="b">
        <v>0</v>
      </c>
      <c r="AU2356" s="32" t="s">
        <v>115</v>
      </c>
      <c r="AV2356" s="32" t="s">
        <v>115</v>
      </c>
      <c r="AW2356" s="32" t="s">
        <v>115</v>
      </c>
      <c r="AX2356" s="32" t="b">
        <v>0</v>
      </c>
      <c r="AY2356" s="32" t="s">
        <v>203</v>
      </c>
      <c r="AZ2356" s="110" t="s">
        <v>203</v>
      </c>
      <c r="BA2356" s="32" t="s">
        <v>203</v>
      </c>
      <c r="BB2356" s="32" t="s">
        <v>203</v>
      </c>
      <c r="BC2356" s="32" t="s">
        <v>203</v>
      </c>
      <c r="BD2356" s="32" t="s">
        <v>203</v>
      </c>
      <c r="BE2356" s="32" t="s">
        <v>203</v>
      </c>
      <c r="BF2356" s="110" t="s">
        <v>203</v>
      </c>
      <c r="BG2356" s="32" t="s">
        <v>203</v>
      </c>
      <c r="BH2356" s="32" t="s">
        <v>203</v>
      </c>
      <c r="BI2356" s="32" t="s">
        <v>468</v>
      </c>
      <c r="BJ2356" s="32">
        <v>4</v>
      </c>
      <c r="BK2356" s="110">
        <v>49208</v>
      </c>
      <c r="BL2356" s="110" t="s">
        <v>115</v>
      </c>
      <c r="BM2356" s="110">
        <v>49600</v>
      </c>
      <c r="BN2356" s="32" t="s">
        <v>115</v>
      </c>
      <c r="BO2356" s="32" t="s">
        <v>115</v>
      </c>
      <c r="BP2356" s="32" t="b">
        <v>0</v>
      </c>
      <c r="BQ2356" s="116" t="s">
        <v>115</v>
      </c>
      <c r="BR2356" s="32" t="s">
        <v>134</v>
      </c>
      <c r="BS2356" s="116">
        <v>54.322099999999999</v>
      </c>
      <c r="BT2356" s="116">
        <v>30644.207299999998</v>
      </c>
      <c r="BU2356" s="116">
        <v>25.173200000000001</v>
      </c>
      <c r="BV2356" s="116">
        <v>6.3415999999999997</v>
      </c>
      <c r="BW2356" s="116">
        <v>20.945</v>
      </c>
      <c r="BX2356" s="116">
        <v>1.8623000000000001</v>
      </c>
      <c r="BY2356" s="116">
        <v>1.3669</v>
      </c>
      <c r="BZ2356" s="116">
        <v>0</v>
      </c>
      <c r="CA2356" s="116">
        <v>0</v>
      </c>
      <c r="CB2356" s="116">
        <v>0</v>
      </c>
      <c r="CC2356" s="116">
        <v>0</v>
      </c>
      <c r="CD2356" s="116">
        <v>0</v>
      </c>
      <c r="CE2356" s="116">
        <v>54.322099999999999</v>
      </c>
      <c r="CF2356" s="32" t="s">
        <v>135</v>
      </c>
      <c r="CG2356" s="32" t="s">
        <v>136</v>
      </c>
      <c r="CH2356" s="32" t="s">
        <v>115</v>
      </c>
      <c r="CI2356" s="116">
        <v>0</v>
      </c>
      <c r="CJ2356" s="116">
        <v>0</v>
      </c>
      <c r="CK2356" s="116">
        <v>0</v>
      </c>
      <c r="CL2356" s="116">
        <v>0</v>
      </c>
      <c r="CM2356" s="116">
        <v>0</v>
      </c>
      <c r="CN2356" s="116">
        <v>0</v>
      </c>
      <c r="CO2356" s="113">
        <v>0</v>
      </c>
      <c r="CP2356" s="32" t="s">
        <v>134</v>
      </c>
      <c r="CQ2356" s="32" t="s">
        <v>115</v>
      </c>
      <c r="CR2356" s="32" t="s">
        <v>279</v>
      </c>
      <c r="CS2356" s="32" t="s">
        <v>115</v>
      </c>
      <c r="CT2356" s="113">
        <v>0</v>
      </c>
      <c r="CU2356" s="113">
        <v>1</v>
      </c>
      <c r="CV2356" s="33" t="s">
        <v>3023</v>
      </c>
    </row>
    <row r="2357" spans="2:100">
      <c r="B2357" s="31">
        <v>2353</v>
      </c>
      <c r="C2357" s="32" t="s">
        <v>7142</v>
      </c>
      <c r="D2357" s="128"/>
      <c r="E2357" s="128"/>
      <c r="F2357" s="32" t="s">
        <v>7139</v>
      </c>
      <c r="G2357" s="32" t="s">
        <v>7140</v>
      </c>
      <c r="H2357" s="32" t="s">
        <v>1841</v>
      </c>
      <c r="I2357" s="32" t="s">
        <v>189</v>
      </c>
      <c r="J2357" s="32" t="s">
        <v>115</v>
      </c>
      <c r="K2357" s="32" t="s">
        <v>3249</v>
      </c>
      <c r="L2357" s="32" t="s">
        <v>404</v>
      </c>
      <c r="M2357" s="32" t="s">
        <v>5235</v>
      </c>
      <c r="N2357" s="32" t="s">
        <v>115</v>
      </c>
      <c r="O2357" s="32" t="s">
        <v>115</v>
      </c>
      <c r="P2357" s="110">
        <v>45841</v>
      </c>
      <c r="Q2357" s="32">
        <v>80</v>
      </c>
      <c r="R2357" s="32" t="s">
        <v>220</v>
      </c>
      <c r="S2357" s="32" t="s">
        <v>203</v>
      </c>
      <c r="T2357" s="32" t="s">
        <v>203</v>
      </c>
      <c r="U2357" s="32" t="s">
        <v>2349</v>
      </c>
      <c r="V2357" s="32" t="s">
        <v>1512</v>
      </c>
      <c r="W2357" s="32" t="s">
        <v>123</v>
      </c>
      <c r="X2357" s="32" t="s">
        <v>833</v>
      </c>
      <c r="Y2357" s="128"/>
      <c r="Z2357" s="119">
        <v>19.6499999999998</v>
      </c>
      <c r="AA2357" s="119" t="s">
        <v>115</v>
      </c>
      <c r="AB2357" s="32" t="s">
        <v>1842</v>
      </c>
      <c r="AC2357" s="32" t="s">
        <v>115</v>
      </c>
      <c r="AD2357" s="32" t="s">
        <v>115</v>
      </c>
      <c r="AE2357" s="32" t="s">
        <v>4966</v>
      </c>
      <c r="AF2357" s="32" t="s">
        <v>2989</v>
      </c>
      <c r="AG2357" s="32" t="s">
        <v>577</v>
      </c>
      <c r="AH2357" s="32" t="s">
        <v>422</v>
      </c>
      <c r="AI2357" s="32">
        <v>5790359</v>
      </c>
      <c r="AJ2357" s="32" t="s">
        <v>3248</v>
      </c>
      <c r="AK2357" s="32" t="s">
        <v>7141</v>
      </c>
      <c r="AL2357" s="32">
        <v>3</v>
      </c>
      <c r="AM2357" s="32">
        <v>93</v>
      </c>
      <c r="AN2357" s="32" t="s">
        <v>128</v>
      </c>
      <c r="AO2357" s="32" t="s">
        <v>129</v>
      </c>
      <c r="AP2357" s="32" t="s">
        <v>203</v>
      </c>
      <c r="AQ2357" s="32" t="s">
        <v>130</v>
      </c>
      <c r="AR2357" s="32">
        <v>2020</v>
      </c>
      <c r="AS2357" s="32" t="s">
        <v>115</v>
      </c>
      <c r="AT2357" s="32" t="b">
        <v>0</v>
      </c>
      <c r="AU2357" s="32" t="s">
        <v>115</v>
      </c>
      <c r="AV2357" s="32" t="s">
        <v>115</v>
      </c>
      <c r="AW2357" s="32" t="s">
        <v>115</v>
      </c>
      <c r="AX2357" s="32" t="b">
        <v>0</v>
      </c>
      <c r="AY2357" s="32" t="s">
        <v>203</v>
      </c>
      <c r="AZ2357" s="110" t="s">
        <v>203</v>
      </c>
      <c r="BA2357" s="32" t="s">
        <v>203</v>
      </c>
      <c r="BB2357" s="32" t="s">
        <v>203</v>
      </c>
      <c r="BC2357" s="32" t="s">
        <v>203</v>
      </c>
      <c r="BD2357" s="32" t="s">
        <v>203</v>
      </c>
      <c r="BE2357" s="32" t="s">
        <v>203</v>
      </c>
      <c r="BF2357" s="110" t="s">
        <v>203</v>
      </c>
      <c r="BG2357" s="32" t="s">
        <v>203</v>
      </c>
      <c r="BH2357" s="32" t="s">
        <v>203</v>
      </c>
      <c r="BI2357" s="32" t="s">
        <v>468</v>
      </c>
      <c r="BJ2357" s="32">
        <v>4</v>
      </c>
      <c r="BK2357" s="110">
        <v>48369</v>
      </c>
      <c r="BL2357" s="110" t="s">
        <v>115</v>
      </c>
      <c r="BM2357" s="110">
        <v>49144</v>
      </c>
      <c r="BN2357" s="32" t="s">
        <v>115</v>
      </c>
      <c r="BO2357" s="32" t="s">
        <v>115</v>
      </c>
      <c r="BP2357" s="32" t="b">
        <v>0</v>
      </c>
      <c r="BQ2357" s="116" t="s">
        <v>115</v>
      </c>
      <c r="BR2357" s="32" t="s">
        <v>134</v>
      </c>
      <c r="BS2357" s="116">
        <v>412.71749999999997</v>
      </c>
      <c r="BT2357" s="116">
        <v>30605.8315</v>
      </c>
      <c r="BU2357" s="116">
        <v>100.1058</v>
      </c>
      <c r="BV2357" s="116">
        <v>146.8998</v>
      </c>
      <c r="BW2357" s="116">
        <v>126.80710000000001</v>
      </c>
      <c r="BX2357" s="116">
        <v>15.584300000000001</v>
      </c>
      <c r="BY2357" s="116">
        <v>10.385</v>
      </c>
      <c r="BZ2357" s="116">
        <v>0</v>
      </c>
      <c r="CA2357" s="116">
        <v>0</v>
      </c>
      <c r="CB2357" s="116">
        <v>0</v>
      </c>
      <c r="CC2357" s="116">
        <v>0</v>
      </c>
      <c r="CD2357" s="116">
        <v>0</v>
      </c>
      <c r="CE2357" s="116">
        <v>412.71749999999997</v>
      </c>
      <c r="CF2357" s="32" t="s">
        <v>135</v>
      </c>
      <c r="CG2357" s="32" t="s">
        <v>136</v>
      </c>
      <c r="CH2357" s="32" t="s">
        <v>115</v>
      </c>
      <c r="CI2357" s="116">
        <v>0</v>
      </c>
      <c r="CJ2357" s="116">
        <v>0</v>
      </c>
      <c r="CK2357" s="116">
        <v>0</v>
      </c>
      <c r="CL2357" s="116">
        <v>0</v>
      </c>
      <c r="CM2357" s="116">
        <v>0</v>
      </c>
      <c r="CN2357" s="116">
        <v>0</v>
      </c>
      <c r="CO2357" s="113">
        <v>0</v>
      </c>
      <c r="CP2357" s="32" t="s">
        <v>134</v>
      </c>
      <c r="CQ2357" s="32" t="s">
        <v>115</v>
      </c>
      <c r="CR2357" s="32" t="s">
        <v>279</v>
      </c>
      <c r="CS2357" s="32" t="s">
        <v>115</v>
      </c>
      <c r="CT2357" s="113">
        <v>0</v>
      </c>
      <c r="CU2357" s="113">
        <v>1</v>
      </c>
      <c r="CV2357" s="33" t="s">
        <v>3023</v>
      </c>
    </row>
    <row r="2358" spans="2:100">
      <c r="B2358" s="31">
        <v>2354</v>
      </c>
      <c r="C2358" s="32" t="s">
        <v>7143</v>
      </c>
      <c r="D2358" s="128"/>
      <c r="E2358" s="128"/>
      <c r="F2358" s="32" t="s">
        <v>7139</v>
      </c>
      <c r="G2358" s="32" t="s">
        <v>7140</v>
      </c>
      <c r="H2358" s="32" t="s">
        <v>1556</v>
      </c>
      <c r="I2358" s="32" t="s">
        <v>189</v>
      </c>
      <c r="J2358" s="32" t="s">
        <v>115</v>
      </c>
      <c r="K2358" s="32" t="s">
        <v>3249</v>
      </c>
      <c r="L2358" s="32" t="s">
        <v>404</v>
      </c>
      <c r="M2358" s="32" t="s">
        <v>5235</v>
      </c>
      <c r="N2358" s="32" t="s">
        <v>115</v>
      </c>
      <c r="O2358" s="32" t="s">
        <v>115</v>
      </c>
      <c r="P2358" s="110">
        <v>45841</v>
      </c>
      <c r="Q2358" s="32">
        <v>83</v>
      </c>
      <c r="R2358" s="32" t="s">
        <v>220</v>
      </c>
      <c r="S2358" s="32" t="s">
        <v>203</v>
      </c>
      <c r="T2358" s="32" t="s">
        <v>203</v>
      </c>
      <c r="U2358" s="32" t="s">
        <v>2349</v>
      </c>
      <c r="V2358" s="32" t="s">
        <v>1512</v>
      </c>
      <c r="W2358" s="32" t="s">
        <v>123</v>
      </c>
      <c r="X2358" s="32" t="s">
        <v>833</v>
      </c>
      <c r="Y2358" s="128"/>
      <c r="Z2358" s="119">
        <v>7.86</v>
      </c>
      <c r="AA2358" s="119" t="s">
        <v>115</v>
      </c>
      <c r="AB2358" s="32" t="s">
        <v>1842</v>
      </c>
      <c r="AC2358" s="32" t="s">
        <v>115</v>
      </c>
      <c r="AD2358" s="32" t="s">
        <v>115</v>
      </c>
      <c r="AE2358" s="32" t="s">
        <v>4966</v>
      </c>
      <c r="AF2358" s="32" t="s">
        <v>2989</v>
      </c>
      <c r="AG2358" s="32" t="s">
        <v>577</v>
      </c>
      <c r="AH2358" s="32" t="s">
        <v>422</v>
      </c>
      <c r="AI2358" s="32">
        <v>5790360</v>
      </c>
      <c r="AJ2358" s="32" t="s">
        <v>3248</v>
      </c>
      <c r="AK2358" s="32" t="s">
        <v>7141</v>
      </c>
      <c r="AL2358" s="32">
        <v>3</v>
      </c>
      <c r="AM2358" s="32">
        <v>93</v>
      </c>
      <c r="AN2358" s="32" t="s">
        <v>128</v>
      </c>
      <c r="AO2358" s="32" t="s">
        <v>129</v>
      </c>
      <c r="AP2358" s="32" t="s">
        <v>203</v>
      </c>
      <c r="AQ2358" s="32" t="s">
        <v>130</v>
      </c>
      <c r="AR2358" s="32">
        <v>2022</v>
      </c>
      <c r="AS2358" s="32" t="s">
        <v>115</v>
      </c>
      <c r="AT2358" s="32" t="b">
        <v>0</v>
      </c>
      <c r="AU2358" s="32" t="s">
        <v>115</v>
      </c>
      <c r="AV2358" s="32" t="s">
        <v>115</v>
      </c>
      <c r="AW2358" s="32" t="s">
        <v>115</v>
      </c>
      <c r="AX2358" s="32" t="b">
        <v>0</v>
      </c>
      <c r="AY2358" s="32" t="s">
        <v>203</v>
      </c>
      <c r="AZ2358" s="110" t="s">
        <v>203</v>
      </c>
      <c r="BA2358" s="32" t="s">
        <v>203</v>
      </c>
      <c r="BB2358" s="32" t="s">
        <v>203</v>
      </c>
      <c r="BC2358" s="32" t="s">
        <v>203</v>
      </c>
      <c r="BD2358" s="32" t="s">
        <v>203</v>
      </c>
      <c r="BE2358" s="32" t="s">
        <v>203</v>
      </c>
      <c r="BF2358" s="110" t="s">
        <v>203</v>
      </c>
      <c r="BG2358" s="32" t="s">
        <v>203</v>
      </c>
      <c r="BH2358" s="32" t="s">
        <v>203</v>
      </c>
      <c r="BI2358" s="32" t="s">
        <v>162</v>
      </c>
      <c r="BJ2358" s="32">
        <v>5</v>
      </c>
      <c r="BK2358" s="110">
        <v>49076</v>
      </c>
      <c r="BL2358" s="110" t="s">
        <v>115</v>
      </c>
      <c r="BM2358" s="110">
        <v>49319</v>
      </c>
      <c r="BN2358" s="32" t="s">
        <v>115</v>
      </c>
      <c r="BO2358" s="32" t="s">
        <v>115</v>
      </c>
      <c r="BP2358" s="32" t="b">
        <v>0</v>
      </c>
      <c r="BQ2358" s="116" t="s">
        <v>115</v>
      </c>
      <c r="BR2358" s="32" t="s">
        <v>134</v>
      </c>
      <c r="BS2358" s="116">
        <v>0</v>
      </c>
      <c r="BT2358" s="116">
        <v>28961.3</v>
      </c>
      <c r="BU2358" s="116">
        <v>0</v>
      </c>
      <c r="BV2358" s="116">
        <v>0</v>
      </c>
      <c r="BW2358" s="116">
        <v>0</v>
      </c>
      <c r="BX2358" s="116">
        <v>0</v>
      </c>
      <c r="BY2358" s="116">
        <v>0</v>
      </c>
      <c r="BZ2358" s="116">
        <v>0</v>
      </c>
      <c r="CA2358" s="116">
        <v>0</v>
      </c>
      <c r="CB2358" s="116">
        <v>0</v>
      </c>
      <c r="CC2358" s="116">
        <v>0</v>
      </c>
      <c r="CD2358" s="116">
        <v>0</v>
      </c>
      <c r="CE2358" s="116">
        <v>0</v>
      </c>
      <c r="CF2358" s="32" t="s">
        <v>135</v>
      </c>
      <c r="CG2358" s="32" t="s">
        <v>136</v>
      </c>
      <c r="CH2358" s="32" t="s">
        <v>115</v>
      </c>
      <c r="CI2358" s="116">
        <v>0</v>
      </c>
      <c r="CJ2358" s="116">
        <v>0</v>
      </c>
      <c r="CK2358" s="116">
        <v>0</v>
      </c>
      <c r="CL2358" s="116">
        <v>0</v>
      </c>
      <c r="CM2358" s="116">
        <v>0</v>
      </c>
      <c r="CN2358" s="116">
        <v>0</v>
      </c>
      <c r="CO2358" s="113">
        <v>0</v>
      </c>
      <c r="CP2358" s="32" t="s">
        <v>134</v>
      </c>
      <c r="CQ2358" s="32" t="s">
        <v>115</v>
      </c>
      <c r="CR2358" s="32" t="s">
        <v>279</v>
      </c>
      <c r="CS2358" s="32" t="s">
        <v>115</v>
      </c>
      <c r="CT2358" s="113">
        <v>0</v>
      </c>
      <c r="CU2358" s="113">
        <v>1</v>
      </c>
      <c r="CV2358" s="33" t="s">
        <v>1936</v>
      </c>
    </row>
    <row r="2359" spans="2:100">
      <c r="B2359" s="28">
        <v>2355</v>
      </c>
      <c r="C2359" s="29" t="s">
        <v>7144</v>
      </c>
      <c r="D2359" s="129"/>
      <c r="E2359" s="129"/>
      <c r="F2359" s="29" t="s">
        <v>6512</v>
      </c>
      <c r="G2359" s="29" t="s">
        <v>7145</v>
      </c>
      <c r="H2359" s="29" t="s">
        <v>1841</v>
      </c>
      <c r="I2359" s="29" t="s">
        <v>189</v>
      </c>
      <c r="J2359" s="29" t="s">
        <v>115</v>
      </c>
      <c r="K2359" s="29" t="s">
        <v>7146</v>
      </c>
      <c r="L2359" s="29" t="s">
        <v>404</v>
      </c>
      <c r="M2359" s="29" t="s">
        <v>5235</v>
      </c>
      <c r="N2359" s="29" t="s">
        <v>115</v>
      </c>
      <c r="O2359" s="29" t="s">
        <v>115</v>
      </c>
      <c r="P2359" s="109">
        <v>45733</v>
      </c>
      <c r="Q2359" s="29">
        <v>100</v>
      </c>
      <c r="R2359" s="29" t="s">
        <v>220</v>
      </c>
      <c r="S2359" s="29" t="s">
        <v>203</v>
      </c>
      <c r="T2359" s="29" t="s">
        <v>203</v>
      </c>
      <c r="U2359" s="29" t="s">
        <v>502</v>
      </c>
      <c r="V2359" s="29" t="s">
        <v>1512</v>
      </c>
      <c r="W2359" s="29" t="s">
        <v>123</v>
      </c>
      <c r="X2359" s="29" t="s">
        <v>833</v>
      </c>
      <c r="Y2359" s="129"/>
      <c r="Z2359" s="118">
        <v>13.1999999999999</v>
      </c>
      <c r="AA2359" s="118" t="s">
        <v>115</v>
      </c>
      <c r="AB2359" s="29" t="s">
        <v>1842</v>
      </c>
      <c r="AC2359" s="29" t="s">
        <v>115</v>
      </c>
      <c r="AD2359" s="29" t="s">
        <v>7147</v>
      </c>
      <c r="AE2359" s="29" t="s">
        <v>4966</v>
      </c>
      <c r="AF2359" s="29" t="s">
        <v>4839</v>
      </c>
      <c r="AG2359" s="29" t="s">
        <v>577</v>
      </c>
      <c r="AH2359" s="29" t="s">
        <v>422</v>
      </c>
      <c r="AI2359" s="29">
        <v>5790356</v>
      </c>
      <c r="AJ2359" s="29" t="s">
        <v>7148</v>
      </c>
      <c r="AK2359" s="29" t="s">
        <v>7149</v>
      </c>
      <c r="AL2359" s="29">
        <v>1</v>
      </c>
      <c r="AM2359" s="29">
        <v>93</v>
      </c>
      <c r="AN2359" s="29" t="s">
        <v>128</v>
      </c>
      <c r="AO2359" s="29" t="s">
        <v>129</v>
      </c>
      <c r="AP2359" s="29" t="s">
        <v>203</v>
      </c>
      <c r="AQ2359" s="29" t="s">
        <v>130</v>
      </c>
      <c r="AR2359" s="29">
        <v>2020</v>
      </c>
      <c r="AS2359" s="29" t="s">
        <v>115</v>
      </c>
      <c r="AT2359" s="29" t="b">
        <v>0</v>
      </c>
      <c r="AU2359" s="29" t="s">
        <v>115</v>
      </c>
      <c r="AV2359" s="29" t="s">
        <v>115</v>
      </c>
      <c r="AW2359" s="29" t="s">
        <v>115</v>
      </c>
      <c r="AX2359" s="29" t="b">
        <v>0</v>
      </c>
      <c r="AY2359" s="29" t="s">
        <v>203</v>
      </c>
      <c r="AZ2359" s="109" t="s">
        <v>203</v>
      </c>
      <c r="BA2359" s="29" t="s">
        <v>203</v>
      </c>
      <c r="BB2359" s="29" t="s">
        <v>203</v>
      </c>
      <c r="BC2359" s="29" t="s">
        <v>203</v>
      </c>
      <c r="BD2359" s="29" t="s">
        <v>203</v>
      </c>
      <c r="BE2359" s="29" t="s">
        <v>203</v>
      </c>
      <c r="BF2359" s="109" t="s">
        <v>203</v>
      </c>
      <c r="BG2359" s="29" t="s">
        <v>203</v>
      </c>
      <c r="BH2359" s="29" t="s">
        <v>203</v>
      </c>
      <c r="BI2359" s="29" t="s">
        <v>468</v>
      </c>
      <c r="BJ2359" s="29">
        <v>4</v>
      </c>
      <c r="BK2359" s="109">
        <v>49366</v>
      </c>
      <c r="BL2359" s="109" t="s">
        <v>115</v>
      </c>
      <c r="BM2359" s="109">
        <v>49391</v>
      </c>
      <c r="BN2359" s="29" t="s">
        <v>115</v>
      </c>
      <c r="BO2359" s="29" t="s">
        <v>115</v>
      </c>
      <c r="BP2359" s="29" t="b">
        <v>0</v>
      </c>
      <c r="BQ2359" s="115" t="s">
        <v>115</v>
      </c>
      <c r="BR2359" s="29" t="s">
        <v>134</v>
      </c>
      <c r="BS2359" s="115">
        <v>67.986900000000006</v>
      </c>
      <c r="BT2359" s="115">
        <v>6671.4017000000003</v>
      </c>
      <c r="BU2359" s="115">
        <v>3.9256000000000002</v>
      </c>
      <c r="BV2359" s="115">
        <v>13.128299999999999</v>
      </c>
      <c r="BW2359" s="115">
        <v>9.7452000000000005</v>
      </c>
      <c r="BX2359" s="115">
        <v>2.3308</v>
      </c>
      <c r="BY2359" s="115">
        <v>0</v>
      </c>
      <c r="BZ2359" s="115">
        <v>0</v>
      </c>
      <c r="CA2359" s="115">
        <v>0</v>
      </c>
      <c r="CB2359" s="115">
        <v>0</v>
      </c>
      <c r="CC2359" s="115">
        <v>555.12699999999995</v>
      </c>
      <c r="CD2359" s="115">
        <v>867.29899999999998</v>
      </c>
      <c r="CE2359" s="115">
        <v>67.986900000000006</v>
      </c>
      <c r="CF2359" s="29" t="s">
        <v>135</v>
      </c>
      <c r="CG2359" s="29" t="s">
        <v>136</v>
      </c>
      <c r="CH2359" s="29" t="s">
        <v>115</v>
      </c>
      <c r="CI2359" s="115">
        <v>0</v>
      </c>
      <c r="CJ2359" s="115">
        <v>0</v>
      </c>
      <c r="CK2359" s="115">
        <v>0</v>
      </c>
      <c r="CL2359" s="115">
        <v>0</v>
      </c>
      <c r="CM2359" s="115">
        <v>0</v>
      </c>
      <c r="CN2359" s="115">
        <v>0</v>
      </c>
      <c r="CO2359" s="112">
        <v>0</v>
      </c>
      <c r="CP2359" s="29" t="s">
        <v>134</v>
      </c>
      <c r="CQ2359" s="29" t="s">
        <v>115</v>
      </c>
      <c r="CR2359" s="29" t="s">
        <v>7150</v>
      </c>
      <c r="CS2359" s="29" t="s">
        <v>115</v>
      </c>
      <c r="CT2359" s="112">
        <v>0.3427</v>
      </c>
      <c r="CU2359" s="112">
        <v>0.6573</v>
      </c>
      <c r="CV2359" s="30" t="s">
        <v>3023</v>
      </c>
    </row>
    <row r="2360" spans="2:100">
      <c r="B2360" s="123">
        <v>2356</v>
      </c>
      <c r="C2360" s="124" t="s">
        <v>7151</v>
      </c>
      <c r="D2360" s="128"/>
      <c r="E2360" s="128"/>
      <c r="F2360" s="32" t="s">
        <v>7152</v>
      </c>
      <c r="G2360" s="32" t="s">
        <v>7153</v>
      </c>
      <c r="H2360" s="32" t="s">
        <v>1498</v>
      </c>
      <c r="I2360" s="32" t="s">
        <v>189</v>
      </c>
      <c r="J2360" s="32" t="s">
        <v>115</v>
      </c>
      <c r="K2360" s="32" t="s">
        <v>7154</v>
      </c>
      <c r="L2360" s="32" t="s">
        <v>404</v>
      </c>
      <c r="M2360" s="32" t="s">
        <v>5235</v>
      </c>
      <c r="N2360" s="32" t="s">
        <v>115</v>
      </c>
      <c r="O2360" s="32" t="s">
        <v>115</v>
      </c>
      <c r="P2360" s="110">
        <v>45856</v>
      </c>
      <c r="Q2360" s="32">
        <v>79</v>
      </c>
      <c r="R2360" s="32" t="s">
        <v>220</v>
      </c>
      <c r="S2360" s="32" t="s">
        <v>203</v>
      </c>
      <c r="T2360" s="32" t="s">
        <v>203</v>
      </c>
      <c r="U2360" s="32" t="s">
        <v>4920</v>
      </c>
      <c r="V2360" s="32" t="s">
        <v>1512</v>
      </c>
      <c r="W2360" s="32" t="b">
        <v>0</v>
      </c>
      <c r="X2360" s="32" t="s">
        <v>833</v>
      </c>
      <c r="Y2360" s="128"/>
      <c r="Z2360" s="119">
        <v>13</v>
      </c>
      <c r="AA2360" s="119" t="s">
        <v>115</v>
      </c>
      <c r="AB2360" s="32">
        <v>60</v>
      </c>
      <c r="AC2360" s="32" t="s">
        <v>115</v>
      </c>
      <c r="AD2360" s="32" t="s">
        <v>115</v>
      </c>
      <c r="AE2360" s="32" t="s">
        <v>115</v>
      </c>
      <c r="AF2360" s="32" t="s">
        <v>115</v>
      </c>
      <c r="AG2360" s="32" t="s">
        <v>577</v>
      </c>
      <c r="AH2360" s="32" t="s">
        <v>422</v>
      </c>
      <c r="AI2360" s="32">
        <v>5790499</v>
      </c>
      <c r="AJ2360" s="32" t="s">
        <v>7155</v>
      </c>
      <c r="AK2360" s="32" t="s">
        <v>7156</v>
      </c>
      <c r="AL2360" s="32">
        <v>1</v>
      </c>
      <c r="AM2360" s="32">
        <v>93</v>
      </c>
      <c r="AN2360" s="32" t="s">
        <v>128</v>
      </c>
      <c r="AO2360" s="32" t="s">
        <v>129</v>
      </c>
      <c r="AP2360" s="32" t="s">
        <v>203</v>
      </c>
      <c r="AQ2360" s="32" t="s">
        <v>130</v>
      </c>
      <c r="AR2360" s="32">
        <v>2025</v>
      </c>
      <c r="AS2360" s="32" t="s">
        <v>115</v>
      </c>
      <c r="AT2360" s="32" t="b">
        <v>0</v>
      </c>
      <c r="AU2360" s="32" t="s">
        <v>115</v>
      </c>
      <c r="AV2360" s="32" t="s">
        <v>115</v>
      </c>
      <c r="AW2360" s="32" t="s">
        <v>115</v>
      </c>
      <c r="AX2360" s="32" t="b">
        <v>0</v>
      </c>
      <c r="AY2360" s="32" t="s">
        <v>203</v>
      </c>
      <c r="AZ2360" s="110" t="s">
        <v>203</v>
      </c>
      <c r="BA2360" s="32" t="s">
        <v>203</v>
      </c>
      <c r="BB2360" s="32" t="s">
        <v>203</v>
      </c>
      <c r="BC2360" s="32" t="s">
        <v>203</v>
      </c>
      <c r="BD2360" s="32" t="s">
        <v>203</v>
      </c>
      <c r="BE2360" s="32" t="s">
        <v>203</v>
      </c>
      <c r="BF2360" s="110" t="s">
        <v>203</v>
      </c>
      <c r="BG2360" s="32" t="s">
        <v>203</v>
      </c>
      <c r="BH2360" s="32" t="s">
        <v>203</v>
      </c>
      <c r="BI2360" s="32" t="s">
        <v>468</v>
      </c>
      <c r="BJ2360" s="32">
        <v>5</v>
      </c>
      <c r="BK2360" s="110">
        <v>48549</v>
      </c>
      <c r="BL2360" s="110" t="s">
        <v>115</v>
      </c>
      <c r="BM2360" s="110">
        <v>49644</v>
      </c>
      <c r="BN2360" s="32" t="s">
        <v>115</v>
      </c>
      <c r="BO2360" s="32" t="s">
        <v>115</v>
      </c>
      <c r="BP2360" s="32" t="b">
        <v>0</v>
      </c>
      <c r="BQ2360" s="116" t="s">
        <v>115</v>
      </c>
      <c r="BR2360" s="32" t="s">
        <v>134</v>
      </c>
      <c r="BS2360" s="116">
        <v>0</v>
      </c>
      <c r="BT2360" s="116">
        <v>1500</v>
      </c>
      <c r="BU2360" s="116">
        <v>0</v>
      </c>
      <c r="BV2360" s="116">
        <v>0</v>
      </c>
      <c r="BW2360" s="116">
        <v>0</v>
      </c>
      <c r="BX2360" s="116">
        <v>0</v>
      </c>
      <c r="BY2360" s="116">
        <v>0</v>
      </c>
      <c r="BZ2360" s="116">
        <v>0</v>
      </c>
      <c r="CA2360" s="116">
        <v>0</v>
      </c>
      <c r="CB2360" s="116">
        <v>0</v>
      </c>
      <c r="CC2360" s="116">
        <v>0</v>
      </c>
      <c r="CD2360" s="116">
        <v>500</v>
      </c>
      <c r="CE2360" s="116">
        <v>0</v>
      </c>
      <c r="CF2360" s="32" t="s">
        <v>135</v>
      </c>
      <c r="CG2360" s="32" t="s">
        <v>136</v>
      </c>
      <c r="CH2360" s="32" t="s">
        <v>115</v>
      </c>
      <c r="CI2360" s="116">
        <v>0</v>
      </c>
      <c r="CJ2360" s="116">
        <v>0</v>
      </c>
      <c r="CK2360" s="116">
        <v>0</v>
      </c>
      <c r="CL2360" s="116">
        <v>0</v>
      </c>
      <c r="CM2360" s="116">
        <v>0</v>
      </c>
      <c r="CN2360" s="116">
        <v>0</v>
      </c>
      <c r="CO2360" s="113">
        <v>0</v>
      </c>
      <c r="CP2360" s="32" t="s">
        <v>134</v>
      </c>
      <c r="CQ2360" s="32" t="s">
        <v>115</v>
      </c>
      <c r="CR2360" s="32" t="s">
        <v>279</v>
      </c>
      <c r="CS2360" s="32" t="s">
        <v>115</v>
      </c>
      <c r="CT2360" s="113">
        <v>0</v>
      </c>
      <c r="CU2360" s="113">
        <v>1</v>
      </c>
      <c r="CV2360" s="33" t="s">
        <v>3023</v>
      </c>
    </row>
    <row r="2361" spans="2:100">
      <c r="B2361" s="31">
        <v>2357</v>
      </c>
      <c r="C2361" s="32" t="s">
        <v>7157</v>
      </c>
      <c r="D2361" s="128"/>
      <c r="E2361" s="128"/>
      <c r="F2361" s="32" t="s">
        <v>7158</v>
      </c>
      <c r="G2361" s="32" t="s">
        <v>7159</v>
      </c>
      <c r="H2361" s="32" t="s">
        <v>1556</v>
      </c>
      <c r="I2361" s="32" t="s">
        <v>189</v>
      </c>
      <c r="J2361" s="32" t="s">
        <v>115</v>
      </c>
      <c r="K2361" s="32" t="s">
        <v>115</v>
      </c>
      <c r="L2361" s="32" t="s">
        <v>404</v>
      </c>
      <c r="M2361" s="32" t="s">
        <v>4825</v>
      </c>
      <c r="N2361" s="32" t="s">
        <v>115</v>
      </c>
      <c r="O2361" s="32" t="s">
        <v>115</v>
      </c>
      <c r="P2361" s="110">
        <v>45841</v>
      </c>
      <c r="Q2361" s="32">
        <v>67</v>
      </c>
      <c r="R2361" s="32" t="s">
        <v>220</v>
      </c>
      <c r="S2361" s="32" t="s">
        <v>203</v>
      </c>
      <c r="T2361" s="32" t="s">
        <v>203</v>
      </c>
      <c r="U2361" s="32" t="s">
        <v>502</v>
      </c>
      <c r="V2361" s="32" t="s">
        <v>1512</v>
      </c>
      <c r="W2361" s="32" t="s">
        <v>123</v>
      </c>
      <c r="X2361" s="32" t="s">
        <v>887</v>
      </c>
      <c r="Y2361" s="128"/>
      <c r="Z2361" s="119">
        <v>9</v>
      </c>
      <c r="AA2361" s="119" t="s">
        <v>115</v>
      </c>
      <c r="AB2361" s="32" t="s">
        <v>1842</v>
      </c>
      <c r="AC2361" s="32" t="s">
        <v>115</v>
      </c>
      <c r="AD2361" s="32" t="s">
        <v>115</v>
      </c>
      <c r="AE2361" s="32" t="s">
        <v>4966</v>
      </c>
      <c r="AF2361" s="32" t="s">
        <v>4419</v>
      </c>
      <c r="AG2361" s="32" t="s">
        <v>577</v>
      </c>
      <c r="AH2361" s="32" t="s">
        <v>422</v>
      </c>
      <c r="AI2361" s="32">
        <v>5790604</v>
      </c>
      <c r="AJ2361" s="32" t="s">
        <v>7160</v>
      </c>
      <c r="AK2361" s="32" t="s">
        <v>7161</v>
      </c>
      <c r="AL2361" s="32">
        <v>1</v>
      </c>
      <c r="AM2361" s="32">
        <v>93</v>
      </c>
      <c r="AN2361" s="32" t="s">
        <v>128</v>
      </c>
      <c r="AO2361" s="32" t="s">
        <v>129</v>
      </c>
      <c r="AP2361" s="32" t="s">
        <v>203</v>
      </c>
      <c r="AQ2361" s="32" t="s">
        <v>130</v>
      </c>
      <c r="AR2361" s="32">
        <v>2020</v>
      </c>
      <c r="AS2361" s="32" t="s">
        <v>115</v>
      </c>
      <c r="AT2361" s="32" t="b">
        <v>0</v>
      </c>
      <c r="AU2361" s="32" t="s">
        <v>115</v>
      </c>
      <c r="AV2361" s="32" t="s">
        <v>115</v>
      </c>
      <c r="AW2361" s="32" t="s">
        <v>115</v>
      </c>
      <c r="AX2361" s="32" t="b">
        <v>0</v>
      </c>
      <c r="AY2361" s="32" t="s">
        <v>203</v>
      </c>
      <c r="AZ2361" s="110" t="s">
        <v>203</v>
      </c>
      <c r="BA2361" s="32" t="s">
        <v>203</v>
      </c>
      <c r="BB2361" s="32" t="s">
        <v>203</v>
      </c>
      <c r="BC2361" s="32" t="s">
        <v>203</v>
      </c>
      <c r="BD2361" s="32" t="s">
        <v>203</v>
      </c>
      <c r="BE2361" s="32" t="s">
        <v>203</v>
      </c>
      <c r="BF2361" s="110" t="s">
        <v>203</v>
      </c>
      <c r="BG2361" s="32" t="s">
        <v>203</v>
      </c>
      <c r="BH2361" s="32" t="s">
        <v>203</v>
      </c>
      <c r="BI2361" s="32" t="s">
        <v>468</v>
      </c>
      <c r="BJ2361" s="32">
        <v>4</v>
      </c>
      <c r="BK2361" s="110">
        <v>50763</v>
      </c>
      <c r="BL2361" s="110" t="s">
        <v>115</v>
      </c>
      <c r="BM2361" s="110">
        <v>50914</v>
      </c>
      <c r="BN2361" s="32" t="s">
        <v>115</v>
      </c>
      <c r="BO2361" s="32" t="s">
        <v>115</v>
      </c>
      <c r="BP2361" s="32" t="b">
        <v>0</v>
      </c>
      <c r="BQ2361" s="116" t="s">
        <v>115</v>
      </c>
      <c r="BR2361" s="32" t="s">
        <v>134</v>
      </c>
      <c r="BS2361" s="116">
        <v>500.39240000000001</v>
      </c>
      <c r="BT2361" s="116">
        <v>1228.9897000000001</v>
      </c>
      <c r="BU2361" s="116">
        <v>238.149</v>
      </c>
      <c r="BV2361" s="116">
        <v>127.17570000000001</v>
      </c>
      <c r="BW2361" s="116">
        <v>42.028599999999997</v>
      </c>
      <c r="BX2361" s="116">
        <v>17.154900000000001</v>
      </c>
      <c r="BY2361" s="116">
        <v>0</v>
      </c>
      <c r="BZ2361" s="116">
        <v>0</v>
      </c>
      <c r="CA2361" s="116">
        <v>0</v>
      </c>
      <c r="CB2361" s="116">
        <v>0</v>
      </c>
      <c r="CC2361" s="116">
        <v>0</v>
      </c>
      <c r="CD2361" s="116">
        <v>0</v>
      </c>
      <c r="CE2361" s="116">
        <v>500.39240000000001</v>
      </c>
      <c r="CF2361" s="32" t="s">
        <v>135</v>
      </c>
      <c r="CG2361" s="32" t="s">
        <v>136</v>
      </c>
      <c r="CH2361" s="32" t="s">
        <v>115</v>
      </c>
      <c r="CI2361" s="116">
        <v>0</v>
      </c>
      <c r="CJ2361" s="116">
        <v>0</v>
      </c>
      <c r="CK2361" s="116">
        <v>0</v>
      </c>
      <c r="CL2361" s="116">
        <v>0</v>
      </c>
      <c r="CM2361" s="116">
        <v>0</v>
      </c>
      <c r="CN2361" s="116">
        <v>0</v>
      </c>
      <c r="CO2361" s="113">
        <v>0</v>
      </c>
      <c r="CP2361" s="32" t="s">
        <v>134</v>
      </c>
      <c r="CQ2361" s="32" t="s">
        <v>115</v>
      </c>
      <c r="CR2361" s="32" t="s">
        <v>279</v>
      </c>
      <c r="CS2361" s="32" t="s">
        <v>115</v>
      </c>
      <c r="CT2361" s="113">
        <v>0</v>
      </c>
      <c r="CU2361" s="113">
        <v>1</v>
      </c>
      <c r="CV2361" s="33" t="s">
        <v>3023</v>
      </c>
    </row>
    <row r="2362" spans="2:100">
      <c r="B2362" s="31">
        <v>2358</v>
      </c>
      <c r="C2362" s="32" t="s">
        <v>7162</v>
      </c>
      <c r="D2362" s="128"/>
      <c r="E2362" s="128"/>
      <c r="F2362" s="32" t="s">
        <v>6561</v>
      </c>
      <c r="G2362" s="32" t="s">
        <v>7163</v>
      </c>
      <c r="H2362" s="32" t="s">
        <v>1841</v>
      </c>
      <c r="I2362" s="32" t="s">
        <v>189</v>
      </c>
      <c r="J2362" s="32" t="s">
        <v>115</v>
      </c>
      <c r="K2362" s="32" t="s">
        <v>115</v>
      </c>
      <c r="L2362" s="32" t="s">
        <v>404</v>
      </c>
      <c r="M2362" s="32" t="s">
        <v>5235</v>
      </c>
      <c r="N2362" s="32" t="s">
        <v>115</v>
      </c>
      <c r="O2362" s="32" t="s">
        <v>115</v>
      </c>
      <c r="P2362" s="110">
        <v>45693</v>
      </c>
      <c r="Q2362" s="32">
        <v>23</v>
      </c>
      <c r="R2362" s="32" t="s">
        <v>220</v>
      </c>
      <c r="S2362" s="32" t="s">
        <v>121</v>
      </c>
      <c r="T2362" s="32" t="s">
        <v>115</v>
      </c>
      <c r="U2362" s="32" t="s">
        <v>194</v>
      </c>
      <c r="V2362" s="32" t="s">
        <v>1512</v>
      </c>
      <c r="W2362" s="32" t="s">
        <v>123</v>
      </c>
      <c r="X2362" s="32" t="s">
        <v>833</v>
      </c>
      <c r="Y2362" s="128"/>
      <c r="Z2362" s="119">
        <v>3.1</v>
      </c>
      <c r="AA2362" s="119" t="s">
        <v>115</v>
      </c>
      <c r="AB2362" s="32" t="s">
        <v>1842</v>
      </c>
      <c r="AC2362" s="32" t="s">
        <v>115</v>
      </c>
      <c r="AD2362" s="32" t="s">
        <v>115</v>
      </c>
      <c r="AE2362" s="32" t="s">
        <v>115</v>
      </c>
      <c r="AF2362" s="32" t="s">
        <v>115</v>
      </c>
      <c r="AG2362" s="32" t="s">
        <v>115</v>
      </c>
      <c r="AH2362" s="32" t="s">
        <v>115</v>
      </c>
      <c r="AI2362" s="32">
        <v>5799144</v>
      </c>
      <c r="AJ2362" s="32" t="s">
        <v>7164</v>
      </c>
      <c r="AK2362" s="32" t="s">
        <v>7165</v>
      </c>
      <c r="AL2362" s="32">
        <v>4</v>
      </c>
      <c r="AM2362" s="32">
        <v>93</v>
      </c>
      <c r="AN2362" s="32" t="s">
        <v>128</v>
      </c>
      <c r="AO2362" s="32" t="s">
        <v>129</v>
      </c>
      <c r="AP2362" s="32" t="s">
        <v>115</v>
      </c>
      <c r="AQ2362" s="32" t="s">
        <v>130</v>
      </c>
      <c r="AR2362" s="32">
        <v>2022</v>
      </c>
      <c r="AS2362" s="32" t="s">
        <v>115</v>
      </c>
      <c r="AT2362" s="32" t="b">
        <v>0</v>
      </c>
      <c r="AU2362" s="32" t="s">
        <v>115</v>
      </c>
      <c r="AV2362" s="32" t="s">
        <v>115</v>
      </c>
      <c r="AW2362" s="32" t="s">
        <v>115</v>
      </c>
      <c r="AX2362" s="32" t="b">
        <v>0</v>
      </c>
      <c r="AY2362" s="32" t="s">
        <v>115</v>
      </c>
      <c r="AZ2362" s="110" t="s">
        <v>115</v>
      </c>
      <c r="BA2362" s="32" t="s">
        <v>115</v>
      </c>
      <c r="BB2362" s="32" t="s">
        <v>115</v>
      </c>
      <c r="BC2362" s="32" t="s">
        <v>115</v>
      </c>
      <c r="BD2362" s="32" t="s">
        <v>115</v>
      </c>
      <c r="BE2362" s="32" t="s">
        <v>115</v>
      </c>
      <c r="BF2362" s="110" t="s">
        <v>115</v>
      </c>
      <c r="BG2362" s="32" t="s">
        <v>131</v>
      </c>
      <c r="BH2362" s="32" t="s">
        <v>115</v>
      </c>
      <c r="BI2362" s="32" t="s">
        <v>195</v>
      </c>
      <c r="BJ2362" s="32">
        <v>2</v>
      </c>
      <c r="BK2362" s="110">
        <v>44931</v>
      </c>
      <c r="BL2362" s="110" t="s">
        <v>115</v>
      </c>
      <c r="BM2362" s="110">
        <v>44933</v>
      </c>
      <c r="BN2362" s="32" t="s">
        <v>115</v>
      </c>
      <c r="BO2362" s="32" t="s">
        <v>115</v>
      </c>
      <c r="BP2362" s="32" t="b">
        <v>0</v>
      </c>
      <c r="BQ2362" s="116" t="s">
        <v>115</v>
      </c>
      <c r="BR2362" s="32" t="s">
        <v>134</v>
      </c>
      <c r="BS2362" s="116">
        <v>41.293900000000001</v>
      </c>
      <c r="BT2362" s="116">
        <v>41.293900000000001</v>
      </c>
      <c r="BU2362" s="116">
        <v>0</v>
      </c>
      <c r="BV2362" s="116">
        <v>13.002800000000001</v>
      </c>
      <c r="BW2362" s="116">
        <v>6.0411999999999999</v>
      </c>
      <c r="BX2362" s="116">
        <v>0.3614</v>
      </c>
      <c r="BY2362" s="116">
        <v>21.888500000000001</v>
      </c>
      <c r="BZ2362" s="116">
        <v>0</v>
      </c>
      <c r="CA2362" s="116">
        <v>0</v>
      </c>
      <c r="CB2362" s="116">
        <v>0</v>
      </c>
      <c r="CC2362" s="116">
        <v>0</v>
      </c>
      <c r="CD2362" s="116">
        <v>0</v>
      </c>
      <c r="CE2362" s="116">
        <v>19.4054</v>
      </c>
      <c r="CF2362" s="32" t="s">
        <v>135</v>
      </c>
      <c r="CG2362" s="32" t="s">
        <v>136</v>
      </c>
      <c r="CH2362" s="32" t="s">
        <v>156</v>
      </c>
      <c r="CI2362" s="116">
        <v>0</v>
      </c>
      <c r="CJ2362" s="116">
        <v>0</v>
      </c>
      <c r="CK2362" s="116">
        <v>0</v>
      </c>
      <c r="CL2362" s="116">
        <v>0</v>
      </c>
      <c r="CM2362" s="116">
        <v>0</v>
      </c>
      <c r="CN2362" s="116">
        <v>0</v>
      </c>
      <c r="CO2362" s="113">
        <v>0</v>
      </c>
      <c r="CP2362" s="32" t="s">
        <v>134</v>
      </c>
      <c r="CQ2362" s="32" t="s">
        <v>115</v>
      </c>
      <c r="CR2362" s="32" t="s">
        <v>134</v>
      </c>
      <c r="CS2362" s="32" t="s">
        <v>115</v>
      </c>
      <c r="CT2362" s="113">
        <v>0</v>
      </c>
      <c r="CU2362" s="113">
        <v>1</v>
      </c>
      <c r="CV2362" s="33" t="s">
        <v>1903</v>
      </c>
    </row>
    <row r="2363" spans="2:100">
      <c r="B2363" s="31">
        <v>2359</v>
      </c>
      <c r="C2363" s="32" t="s">
        <v>7166</v>
      </c>
      <c r="D2363" s="128"/>
      <c r="E2363" s="128"/>
      <c r="F2363" s="32" t="s">
        <v>6561</v>
      </c>
      <c r="G2363" s="32" t="s">
        <v>7163</v>
      </c>
      <c r="H2363" s="32" t="s">
        <v>1841</v>
      </c>
      <c r="I2363" s="32" t="s">
        <v>189</v>
      </c>
      <c r="J2363" s="32" t="s">
        <v>115</v>
      </c>
      <c r="K2363" s="32" t="s">
        <v>7167</v>
      </c>
      <c r="L2363" s="32" t="s">
        <v>404</v>
      </c>
      <c r="M2363" s="32" t="s">
        <v>5235</v>
      </c>
      <c r="N2363" s="32" t="s">
        <v>115</v>
      </c>
      <c r="O2363" s="32" t="s">
        <v>115</v>
      </c>
      <c r="P2363" s="110">
        <v>45837</v>
      </c>
      <c r="Q2363" s="32">
        <v>95</v>
      </c>
      <c r="R2363" s="32" t="s">
        <v>220</v>
      </c>
      <c r="S2363" s="32" t="s">
        <v>203</v>
      </c>
      <c r="T2363" s="32" t="s">
        <v>203</v>
      </c>
      <c r="U2363" s="32" t="s">
        <v>194</v>
      </c>
      <c r="V2363" s="32" t="s">
        <v>1512</v>
      </c>
      <c r="W2363" s="32" t="s">
        <v>123</v>
      </c>
      <c r="X2363" s="32" t="s">
        <v>833</v>
      </c>
      <c r="Y2363" s="128"/>
      <c r="Z2363" s="119">
        <v>11.13</v>
      </c>
      <c r="AA2363" s="119" t="s">
        <v>115</v>
      </c>
      <c r="AB2363" s="32" t="s">
        <v>1842</v>
      </c>
      <c r="AC2363" s="32" t="s">
        <v>115</v>
      </c>
      <c r="AD2363" s="32" t="s">
        <v>115</v>
      </c>
      <c r="AE2363" s="32" t="s">
        <v>4966</v>
      </c>
      <c r="AF2363" s="32" t="s">
        <v>7168</v>
      </c>
      <c r="AG2363" s="32" t="s">
        <v>577</v>
      </c>
      <c r="AH2363" s="32" t="s">
        <v>422</v>
      </c>
      <c r="AI2363" s="32">
        <v>5790663</v>
      </c>
      <c r="AJ2363" s="32" t="s">
        <v>7164</v>
      </c>
      <c r="AK2363" s="32" t="s">
        <v>7165</v>
      </c>
      <c r="AL2363" s="32">
        <v>4</v>
      </c>
      <c r="AM2363" s="32">
        <v>93</v>
      </c>
      <c r="AN2363" s="32" t="s">
        <v>128</v>
      </c>
      <c r="AO2363" s="32" t="s">
        <v>129</v>
      </c>
      <c r="AP2363" s="32" t="s">
        <v>203</v>
      </c>
      <c r="AQ2363" s="32" t="s">
        <v>130</v>
      </c>
      <c r="AR2363" s="32">
        <v>2020</v>
      </c>
      <c r="AS2363" s="32" t="s">
        <v>115</v>
      </c>
      <c r="AT2363" s="32" t="b">
        <v>0</v>
      </c>
      <c r="AU2363" s="32" t="s">
        <v>115</v>
      </c>
      <c r="AV2363" s="32" t="s">
        <v>115</v>
      </c>
      <c r="AW2363" s="32" t="s">
        <v>115</v>
      </c>
      <c r="AX2363" s="32" t="b">
        <v>0</v>
      </c>
      <c r="AY2363" s="32" t="s">
        <v>115</v>
      </c>
      <c r="AZ2363" s="110" t="s">
        <v>115</v>
      </c>
      <c r="BA2363" s="32" t="s">
        <v>115</v>
      </c>
      <c r="BB2363" s="32" t="s">
        <v>115</v>
      </c>
      <c r="BC2363" s="32" t="s">
        <v>115</v>
      </c>
      <c r="BD2363" s="32" t="s">
        <v>115</v>
      </c>
      <c r="BE2363" s="32" t="s">
        <v>115</v>
      </c>
      <c r="BF2363" s="110" t="s">
        <v>115</v>
      </c>
      <c r="BG2363" s="32" t="s">
        <v>131</v>
      </c>
      <c r="BH2363" s="32" t="s">
        <v>115</v>
      </c>
      <c r="BI2363" s="32" t="s">
        <v>488</v>
      </c>
      <c r="BJ2363" s="32">
        <v>4</v>
      </c>
      <c r="BK2363" s="110">
        <v>46832</v>
      </c>
      <c r="BL2363" s="110" t="s">
        <v>115</v>
      </c>
      <c r="BM2363" s="110">
        <v>46857</v>
      </c>
      <c r="BN2363" s="32" t="s">
        <v>115</v>
      </c>
      <c r="BO2363" s="32" t="s">
        <v>115</v>
      </c>
      <c r="BP2363" s="32" t="b">
        <v>0</v>
      </c>
      <c r="BQ2363" s="116" t="s">
        <v>115</v>
      </c>
      <c r="BR2363" s="32" t="s">
        <v>134</v>
      </c>
      <c r="BS2363" s="116">
        <v>522.62109999999996</v>
      </c>
      <c r="BT2363" s="116">
        <v>11883.2189</v>
      </c>
      <c r="BU2363" s="116">
        <v>296.7894</v>
      </c>
      <c r="BV2363" s="116">
        <v>105.5722</v>
      </c>
      <c r="BW2363" s="116">
        <v>40.261800000000001</v>
      </c>
      <c r="BX2363" s="116">
        <v>28.758900000000001</v>
      </c>
      <c r="BY2363" s="116">
        <v>69.714699999999993</v>
      </c>
      <c r="BZ2363" s="116">
        <v>0</v>
      </c>
      <c r="CA2363" s="116">
        <v>0</v>
      </c>
      <c r="CB2363" s="116">
        <v>0</v>
      </c>
      <c r="CC2363" s="116">
        <v>307</v>
      </c>
      <c r="CD2363" s="116">
        <v>1000</v>
      </c>
      <c r="CE2363" s="116">
        <v>506.50419999999997</v>
      </c>
      <c r="CF2363" s="32" t="s">
        <v>135</v>
      </c>
      <c r="CG2363" s="32" t="s">
        <v>136</v>
      </c>
      <c r="CH2363" s="32" t="s">
        <v>878</v>
      </c>
      <c r="CI2363" s="116">
        <v>0</v>
      </c>
      <c r="CJ2363" s="116">
        <v>0</v>
      </c>
      <c r="CK2363" s="116">
        <v>0</v>
      </c>
      <c r="CL2363" s="116">
        <v>0</v>
      </c>
      <c r="CM2363" s="116">
        <v>0</v>
      </c>
      <c r="CN2363" s="116">
        <v>0</v>
      </c>
      <c r="CO2363" s="113">
        <v>0</v>
      </c>
      <c r="CP2363" s="32" t="s">
        <v>134</v>
      </c>
      <c r="CQ2363" s="32" t="s">
        <v>115</v>
      </c>
      <c r="CR2363" s="32" t="s">
        <v>279</v>
      </c>
      <c r="CS2363" s="32" t="s">
        <v>115</v>
      </c>
      <c r="CT2363" s="113">
        <v>0</v>
      </c>
      <c r="CU2363" s="113">
        <v>1</v>
      </c>
      <c r="CV2363" s="33" t="s">
        <v>1903</v>
      </c>
    </row>
    <row r="2364" spans="2:100">
      <c r="B2364" s="31">
        <v>2360</v>
      </c>
      <c r="C2364" s="32" t="s">
        <v>7169</v>
      </c>
      <c r="D2364" s="128"/>
      <c r="E2364" s="128"/>
      <c r="F2364" s="32" t="s">
        <v>2003</v>
      </c>
      <c r="G2364" s="32" t="s">
        <v>7170</v>
      </c>
      <c r="H2364" s="32" t="s">
        <v>1841</v>
      </c>
      <c r="I2364" s="32" t="s">
        <v>189</v>
      </c>
      <c r="J2364" s="32" t="s">
        <v>115</v>
      </c>
      <c r="K2364" s="32" t="s">
        <v>1998</v>
      </c>
      <c r="L2364" s="32" t="s">
        <v>404</v>
      </c>
      <c r="M2364" s="32" t="s">
        <v>5235</v>
      </c>
      <c r="N2364" s="32" t="s">
        <v>115</v>
      </c>
      <c r="O2364" s="32" t="s">
        <v>115</v>
      </c>
      <c r="P2364" s="110">
        <v>45751</v>
      </c>
      <c r="Q2364" s="32">
        <v>92</v>
      </c>
      <c r="R2364" s="32" t="s">
        <v>220</v>
      </c>
      <c r="S2364" s="32" t="s">
        <v>203</v>
      </c>
      <c r="T2364" s="32" t="s">
        <v>203</v>
      </c>
      <c r="U2364" s="32" t="s">
        <v>1574</v>
      </c>
      <c r="V2364" s="32" t="s">
        <v>1512</v>
      </c>
      <c r="W2364" s="32" t="s">
        <v>123</v>
      </c>
      <c r="X2364" s="32" t="s">
        <v>833</v>
      </c>
      <c r="Y2364" s="128"/>
      <c r="Z2364" s="119">
        <v>10.6</v>
      </c>
      <c r="AA2364" s="119" t="s">
        <v>115</v>
      </c>
      <c r="AB2364" s="32" t="s">
        <v>1842</v>
      </c>
      <c r="AC2364" s="32" t="s">
        <v>115</v>
      </c>
      <c r="AD2364" s="32" t="s">
        <v>7171</v>
      </c>
      <c r="AE2364" s="32" t="s">
        <v>4966</v>
      </c>
      <c r="AF2364" s="32" t="s">
        <v>2004</v>
      </c>
      <c r="AG2364" s="32" t="s">
        <v>577</v>
      </c>
      <c r="AH2364" s="32" t="s">
        <v>422</v>
      </c>
      <c r="AI2364" s="32">
        <v>5790859</v>
      </c>
      <c r="AJ2364" s="32" t="s">
        <v>2632</v>
      </c>
      <c r="AK2364" s="32" t="s">
        <v>7169</v>
      </c>
      <c r="AL2364" s="32">
        <v>1</v>
      </c>
      <c r="AM2364" s="32">
        <v>93</v>
      </c>
      <c r="AN2364" s="32" t="s">
        <v>128</v>
      </c>
      <c r="AO2364" s="32" t="s">
        <v>129</v>
      </c>
      <c r="AP2364" s="32" t="s">
        <v>203</v>
      </c>
      <c r="AQ2364" s="32" t="s">
        <v>130</v>
      </c>
      <c r="AR2364" s="32">
        <v>2020</v>
      </c>
      <c r="AS2364" s="32" t="s">
        <v>115</v>
      </c>
      <c r="AT2364" s="32" t="b">
        <v>0</v>
      </c>
      <c r="AU2364" s="32" t="s">
        <v>115</v>
      </c>
      <c r="AV2364" s="32" t="s">
        <v>115</v>
      </c>
      <c r="AW2364" s="32" t="s">
        <v>115</v>
      </c>
      <c r="AX2364" s="32" t="b">
        <v>0</v>
      </c>
      <c r="AY2364" s="32" t="s">
        <v>203</v>
      </c>
      <c r="AZ2364" s="110" t="s">
        <v>203</v>
      </c>
      <c r="BA2364" s="32" t="s">
        <v>203</v>
      </c>
      <c r="BB2364" s="32" t="s">
        <v>203</v>
      </c>
      <c r="BC2364" s="32" t="s">
        <v>203</v>
      </c>
      <c r="BD2364" s="32" t="s">
        <v>203</v>
      </c>
      <c r="BE2364" s="32" t="s">
        <v>203</v>
      </c>
      <c r="BF2364" s="110" t="s">
        <v>203</v>
      </c>
      <c r="BG2364" s="32" t="s">
        <v>203</v>
      </c>
      <c r="BH2364" s="32" t="s">
        <v>203</v>
      </c>
      <c r="BI2364" s="32" t="s">
        <v>468</v>
      </c>
      <c r="BJ2364" s="32">
        <v>4</v>
      </c>
      <c r="BK2364" s="110">
        <v>48549</v>
      </c>
      <c r="BL2364" s="110" t="s">
        <v>115</v>
      </c>
      <c r="BM2364" s="110">
        <v>49137</v>
      </c>
      <c r="BN2364" s="32" t="s">
        <v>115</v>
      </c>
      <c r="BO2364" s="32" t="s">
        <v>115</v>
      </c>
      <c r="BP2364" s="32" t="b">
        <v>0</v>
      </c>
      <c r="BQ2364" s="116" t="s">
        <v>115</v>
      </c>
      <c r="BR2364" s="32" t="s">
        <v>134</v>
      </c>
      <c r="BS2364" s="116">
        <v>3.5682</v>
      </c>
      <c r="BT2364" s="116">
        <v>44903.625899999999</v>
      </c>
      <c r="BU2364" s="116">
        <v>0</v>
      </c>
      <c r="BV2364" s="116">
        <v>2.9055</v>
      </c>
      <c r="BW2364" s="116">
        <v>0.5403</v>
      </c>
      <c r="BX2364" s="116">
        <v>0.12230000000000001</v>
      </c>
      <c r="BY2364" s="116">
        <v>8.9800000000000005E-2</v>
      </c>
      <c r="BZ2364" s="116">
        <v>0</v>
      </c>
      <c r="CA2364" s="116">
        <v>0</v>
      </c>
      <c r="CB2364" s="116">
        <v>0</v>
      </c>
      <c r="CC2364" s="116">
        <v>0</v>
      </c>
      <c r="CD2364" s="116">
        <v>0</v>
      </c>
      <c r="CE2364" s="116">
        <v>3.5682</v>
      </c>
      <c r="CF2364" s="32" t="s">
        <v>135</v>
      </c>
      <c r="CG2364" s="32" t="s">
        <v>136</v>
      </c>
      <c r="CH2364" s="32" t="s">
        <v>115</v>
      </c>
      <c r="CI2364" s="116">
        <v>0</v>
      </c>
      <c r="CJ2364" s="116">
        <v>0</v>
      </c>
      <c r="CK2364" s="116">
        <v>0</v>
      </c>
      <c r="CL2364" s="116">
        <v>0</v>
      </c>
      <c r="CM2364" s="116">
        <v>0</v>
      </c>
      <c r="CN2364" s="116">
        <v>0</v>
      </c>
      <c r="CO2364" s="113">
        <v>0</v>
      </c>
      <c r="CP2364" s="32" t="s">
        <v>134</v>
      </c>
      <c r="CQ2364" s="32" t="s">
        <v>115</v>
      </c>
      <c r="CR2364" s="32" t="s">
        <v>279</v>
      </c>
      <c r="CS2364" s="32" t="s">
        <v>115</v>
      </c>
      <c r="CT2364" s="113">
        <v>0</v>
      </c>
      <c r="CU2364" s="113">
        <v>1</v>
      </c>
      <c r="CV2364" s="33" t="s">
        <v>3023</v>
      </c>
    </row>
    <row r="2365" spans="2:100">
      <c r="B2365" s="31">
        <v>2361</v>
      </c>
      <c r="C2365" s="32" t="s">
        <v>7172</v>
      </c>
      <c r="D2365" s="128"/>
      <c r="E2365" s="128"/>
      <c r="F2365" s="32" t="s">
        <v>6274</v>
      </c>
      <c r="G2365" s="32" t="s">
        <v>7173</v>
      </c>
      <c r="H2365" s="32" t="s">
        <v>1556</v>
      </c>
      <c r="I2365" s="32" t="s">
        <v>189</v>
      </c>
      <c r="J2365" s="32" t="s">
        <v>115</v>
      </c>
      <c r="K2365" s="32" t="s">
        <v>115</v>
      </c>
      <c r="L2365" s="32" t="s">
        <v>404</v>
      </c>
      <c r="M2365" s="32" t="s">
        <v>5235</v>
      </c>
      <c r="N2365" s="32" t="s">
        <v>115</v>
      </c>
      <c r="O2365" s="32" t="s">
        <v>115</v>
      </c>
      <c r="P2365" s="110">
        <v>45860</v>
      </c>
      <c r="Q2365" s="32">
        <v>95</v>
      </c>
      <c r="R2365" s="32" t="s">
        <v>220</v>
      </c>
      <c r="S2365" s="32" t="s">
        <v>1713</v>
      </c>
      <c r="T2365" s="32" t="s">
        <v>1796</v>
      </c>
      <c r="U2365" s="32" t="s">
        <v>502</v>
      </c>
      <c r="V2365" s="32" t="s">
        <v>1512</v>
      </c>
      <c r="W2365" s="32" t="s">
        <v>123</v>
      </c>
      <c r="X2365" s="32" t="s">
        <v>1920</v>
      </c>
      <c r="Y2365" s="128"/>
      <c r="Z2365" s="119">
        <v>11.3</v>
      </c>
      <c r="AA2365" s="119" t="s">
        <v>115</v>
      </c>
      <c r="AB2365" s="32" t="s">
        <v>1842</v>
      </c>
      <c r="AC2365" s="32" t="s">
        <v>115</v>
      </c>
      <c r="AD2365" s="32" t="s">
        <v>115</v>
      </c>
      <c r="AE2365" s="32" t="s">
        <v>4966</v>
      </c>
      <c r="AF2365" s="32" t="s">
        <v>1696</v>
      </c>
      <c r="AG2365" s="32" t="s">
        <v>577</v>
      </c>
      <c r="AH2365" s="32" t="s">
        <v>422</v>
      </c>
      <c r="AI2365" s="32">
        <v>5790901</v>
      </c>
      <c r="AJ2365" s="32" t="s">
        <v>7174</v>
      </c>
      <c r="AK2365" s="32" t="s">
        <v>7175</v>
      </c>
      <c r="AL2365" s="32">
        <v>2</v>
      </c>
      <c r="AM2365" s="32">
        <v>93</v>
      </c>
      <c r="AN2365" s="32" t="s">
        <v>128</v>
      </c>
      <c r="AO2365" s="32" t="s">
        <v>129</v>
      </c>
      <c r="AP2365" s="32">
        <v>2021</v>
      </c>
      <c r="AQ2365" s="32" t="s">
        <v>130</v>
      </c>
      <c r="AR2365" s="32">
        <v>2022</v>
      </c>
      <c r="AS2365" s="32" t="s">
        <v>115</v>
      </c>
      <c r="AT2365" s="32" t="b">
        <v>0</v>
      </c>
      <c r="AU2365" s="32" t="s">
        <v>115</v>
      </c>
      <c r="AV2365" s="32" t="s">
        <v>115</v>
      </c>
      <c r="AW2365" s="32" t="s">
        <v>115</v>
      </c>
      <c r="AX2365" s="32" t="b">
        <v>0</v>
      </c>
      <c r="AY2365" s="32" t="s">
        <v>115</v>
      </c>
      <c r="AZ2365" s="110" t="s">
        <v>115</v>
      </c>
      <c r="BA2365" s="32" t="s">
        <v>115</v>
      </c>
      <c r="BB2365" s="32" t="s">
        <v>115</v>
      </c>
      <c r="BC2365" s="32" t="s">
        <v>115</v>
      </c>
      <c r="BD2365" s="32" t="s">
        <v>115</v>
      </c>
      <c r="BE2365" s="32" t="s">
        <v>7176</v>
      </c>
      <c r="BF2365" s="110">
        <v>44538</v>
      </c>
      <c r="BG2365" s="32" t="s">
        <v>306</v>
      </c>
      <c r="BH2365" s="32" t="s">
        <v>1788</v>
      </c>
      <c r="BI2365" s="32" t="s">
        <v>468</v>
      </c>
      <c r="BJ2365" s="32">
        <v>4</v>
      </c>
      <c r="BK2365" s="110">
        <v>48502</v>
      </c>
      <c r="BL2365" s="110">
        <v>45777</v>
      </c>
      <c r="BM2365" s="110">
        <v>48725</v>
      </c>
      <c r="BN2365" s="32" t="s">
        <v>308</v>
      </c>
      <c r="BO2365" s="32" t="s">
        <v>115</v>
      </c>
      <c r="BP2365" s="32" t="b">
        <v>0</v>
      </c>
      <c r="BQ2365" s="116">
        <v>71400</v>
      </c>
      <c r="BR2365" s="32" t="s">
        <v>134</v>
      </c>
      <c r="BS2365" s="116">
        <v>649.51679999999999</v>
      </c>
      <c r="BT2365" s="116">
        <v>24599.590400000001</v>
      </c>
      <c r="BU2365" s="116">
        <v>1.1960999999999999</v>
      </c>
      <c r="BV2365" s="116">
        <v>333.88709999999998</v>
      </c>
      <c r="BW2365" s="116">
        <v>281.1146</v>
      </c>
      <c r="BX2365" s="116">
        <v>33.319000000000003</v>
      </c>
      <c r="BY2365" s="116">
        <v>16.440300000000001</v>
      </c>
      <c r="BZ2365" s="116">
        <v>0</v>
      </c>
      <c r="CA2365" s="116">
        <v>0</v>
      </c>
      <c r="CB2365" s="116">
        <v>0</v>
      </c>
      <c r="CC2365" s="116">
        <v>0</v>
      </c>
      <c r="CD2365" s="116">
        <v>500</v>
      </c>
      <c r="CE2365" s="116">
        <v>649.51679999999999</v>
      </c>
      <c r="CF2365" s="32" t="s">
        <v>135</v>
      </c>
      <c r="CG2365" s="32" t="s">
        <v>136</v>
      </c>
      <c r="CH2365" s="32" t="s">
        <v>115</v>
      </c>
      <c r="CI2365" s="116">
        <v>0</v>
      </c>
      <c r="CJ2365" s="116">
        <v>0</v>
      </c>
      <c r="CK2365" s="116">
        <v>0</v>
      </c>
      <c r="CL2365" s="116">
        <v>0</v>
      </c>
      <c r="CM2365" s="116">
        <v>0</v>
      </c>
      <c r="CN2365" s="116">
        <v>0</v>
      </c>
      <c r="CO2365" s="113">
        <v>0</v>
      </c>
      <c r="CP2365" s="32" t="s">
        <v>134</v>
      </c>
      <c r="CQ2365" s="32" t="s">
        <v>115</v>
      </c>
      <c r="CR2365" s="32" t="s">
        <v>279</v>
      </c>
      <c r="CS2365" s="32" t="s">
        <v>115</v>
      </c>
      <c r="CT2365" s="113">
        <v>0</v>
      </c>
      <c r="CU2365" s="113">
        <v>1</v>
      </c>
      <c r="CV2365" s="33" t="s">
        <v>3023</v>
      </c>
    </row>
    <row r="2366" spans="2:100">
      <c r="B2366" s="31">
        <v>2362</v>
      </c>
      <c r="C2366" s="32" t="s">
        <v>7177</v>
      </c>
      <c r="D2366" s="128"/>
      <c r="E2366" s="128"/>
      <c r="F2366" s="32" t="s">
        <v>6274</v>
      </c>
      <c r="G2366" s="32" t="s">
        <v>7173</v>
      </c>
      <c r="H2366" s="32" t="s">
        <v>1556</v>
      </c>
      <c r="I2366" s="32" t="s">
        <v>189</v>
      </c>
      <c r="J2366" s="32" t="s">
        <v>115</v>
      </c>
      <c r="K2366" s="32" t="s">
        <v>115</v>
      </c>
      <c r="L2366" s="32" t="s">
        <v>404</v>
      </c>
      <c r="M2366" s="32" t="s">
        <v>5235</v>
      </c>
      <c r="N2366" s="32" t="s">
        <v>115</v>
      </c>
      <c r="O2366" s="32" t="s">
        <v>115</v>
      </c>
      <c r="P2366" s="110">
        <v>45860</v>
      </c>
      <c r="Q2366" s="32">
        <v>94</v>
      </c>
      <c r="R2366" s="32" t="s">
        <v>220</v>
      </c>
      <c r="S2366" s="32" t="s">
        <v>1713</v>
      </c>
      <c r="T2366" s="32" t="s">
        <v>1796</v>
      </c>
      <c r="U2366" s="32" t="s">
        <v>502</v>
      </c>
      <c r="V2366" s="32" t="s">
        <v>1512</v>
      </c>
      <c r="W2366" s="32" t="s">
        <v>129</v>
      </c>
      <c r="X2366" s="32" t="s">
        <v>1920</v>
      </c>
      <c r="Y2366" s="128"/>
      <c r="Z2366" s="119">
        <v>13</v>
      </c>
      <c r="AA2366" s="119" t="s">
        <v>115</v>
      </c>
      <c r="AB2366" s="32" t="s">
        <v>1842</v>
      </c>
      <c r="AC2366" s="32" t="s">
        <v>115</v>
      </c>
      <c r="AD2366" s="32" t="s">
        <v>7171</v>
      </c>
      <c r="AE2366" s="32" t="s">
        <v>4966</v>
      </c>
      <c r="AF2366" s="32" t="s">
        <v>1696</v>
      </c>
      <c r="AG2366" s="32" t="s">
        <v>115</v>
      </c>
      <c r="AH2366" s="32" t="s">
        <v>115</v>
      </c>
      <c r="AI2366" s="32">
        <v>5790867</v>
      </c>
      <c r="AJ2366" s="32" t="s">
        <v>7174</v>
      </c>
      <c r="AK2366" s="32" t="s">
        <v>7175</v>
      </c>
      <c r="AL2366" s="32">
        <v>2</v>
      </c>
      <c r="AM2366" s="32">
        <v>93</v>
      </c>
      <c r="AN2366" s="32" t="s">
        <v>128</v>
      </c>
      <c r="AO2366" s="32" t="s">
        <v>129</v>
      </c>
      <c r="AP2366" s="32">
        <v>2021</v>
      </c>
      <c r="AQ2366" s="32" t="s">
        <v>130</v>
      </c>
      <c r="AR2366" s="32">
        <v>2020</v>
      </c>
      <c r="AS2366" s="32" t="s">
        <v>115</v>
      </c>
      <c r="AT2366" s="32" t="b">
        <v>0</v>
      </c>
      <c r="AU2366" s="32" t="s">
        <v>115</v>
      </c>
      <c r="AV2366" s="32" t="s">
        <v>115</v>
      </c>
      <c r="AW2366" s="32" t="s">
        <v>115</v>
      </c>
      <c r="AX2366" s="32" t="b">
        <v>0</v>
      </c>
      <c r="AY2366" s="32" t="s">
        <v>115</v>
      </c>
      <c r="AZ2366" s="110" t="s">
        <v>115</v>
      </c>
      <c r="BA2366" s="32" t="s">
        <v>115</v>
      </c>
      <c r="BB2366" s="32" t="s">
        <v>115</v>
      </c>
      <c r="BC2366" s="32" t="s">
        <v>115</v>
      </c>
      <c r="BD2366" s="32" t="s">
        <v>115</v>
      </c>
      <c r="BE2366" s="32" t="s">
        <v>7176</v>
      </c>
      <c r="BF2366" s="110">
        <v>44538</v>
      </c>
      <c r="BG2366" s="32" t="s">
        <v>306</v>
      </c>
      <c r="BH2366" s="32" t="s">
        <v>1788</v>
      </c>
      <c r="BI2366" s="32" t="s">
        <v>195</v>
      </c>
      <c r="BJ2366" s="32">
        <v>2</v>
      </c>
      <c r="BK2366" s="110">
        <v>44593</v>
      </c>
      <c r="BL2366" s="110">
        <v>45015</v>
      </c>
      <c r="BM2366" s="110">
        <v>45033</v>
      </c>
      <c r="BN2366" s="32" t="s">
        <v>115</v>
      </c>
      <c r="BO2366" s="32" t="s">
        <v>115</v>
      </c>
      <c r="BP2366" s="32" t="b">
        <v>0</v>
      </c>
      <c r="BQ2366" s="116">
        <v>71400</v>
      </c>
      <c r="BR2366" s="32" t="s">
        <v>134</v>
      </c>
      <c r="BS2366" s="116">
        <v>16385.366699999999</v>
      </c>
      <c r="BT2366" s="116">
        <v>16385.366699999999</v>
      </c>
      <c r="BU2366" s="116">
        <v>723.01279999999997</v>
      </c>
      <c r="BV2366" s="116">
        <v>12815.474399999999</v>
      </c>
      <c r="BW2366" s="116">
        <v>2807.2662</v>
      </c>
      <c r="BX2366" s="116">
        <v>29.337499999999999</v>
      </c>
      <c r="BY2366" s="116">
        <v>0</v>
      </c>
      <c r="BZ2366" s="116">
        <v>0</v>
      </c>
      <c r="CA2366" s="116">
        <v>0</v>
      </c>
      <c r="CB2366" s="116">
        <v>0</v>
      </c>
      <c r="CC2366" s="116">
        <v>0</v>
      </c>
      <c r="CD2366" s="116">
        <v>0</v>
      </c>
      <c r="CE2366" s="116">
        <v>16385.366699999999</v>
      </c>
      <c r="CF2366" s="32" t="s">
        <v>135</v>
      </c>
      <c r="CG2366" s="32" t="s">
        <v>136</v>
      </c>
      <c r="CH2366" s="32" t="s">
        <v>258</v>
      </c>
      <c r="CI2366" s="116">
        <v>0</v>
      </c>
      <c r="CJ2366" s="116">
        <v>0</v>
      </c>
      <c r="CK2366" s="116">
        <v>0</v>
      </c>
      <c r="CL2366" s="116">
        <v>15510.81861</v>
      </c>
      <c r="CM2366" s="116">
        <v>27.746640000000003</v>
      </c>
      <c r="CN2366" s="116">
        <v>0</v>
      </c>
      <c r="CO2366" s="113">
        <v>0</v>
      </c>
      <c r="CP2366" s="32" t="s">
        <v>134</v>
      </c>
      <c r="CQ2366" s="32" t="s">
        <v>115</v>
      </c>
      <c r="CR2366" s="32" t="s">
        <v>7095</v>
      </c>
      <c r="CS2366" s="32" t="s">
        <v>115</v>
      </c>
      <c r="CT2366" s="113">
        <v>0</v>
      </c>
      <c r="CU2366" s="113">
        <v>1</v>
      </c>
      <c r="CV2366" s="33" t="s">
        <v>1936</v>
      </c>
    </row>
    <row r="2367" spans="2:100">
      <c r="B2367" s="31">
        <v>2363</v>
      </c>
      <c r="C2367" s="32" t="s">
        <v>7178</v>
      </c>
      <c r="D2367" s="128"/>
      <c r="E2367" s="128"/>
      <c r="F2367" s="32" t="s">
        <v>2400</v>
      </c>
      <c r="G2367" s="32" t="s">
        <v>7179</v>
      </c>
      <c r="H2367" s="32" t="s">
        <v>1556</v>
      </c>
      <c r="I2367" s="32" t="s">
        <v>189</v>
      </c>
      <c r="J2367" s="32" t="s">
        <v>115</v>
      </c>
      <c r="K2367" s="32" t="s">
        <v>115</v>
      </c>
      <c r="L2367" s="32" t="s">
        <v>404</v>
      </c>
      <c r="M2367" s="32" t="s">
        <v>5235</v>
      </c>
      <c r="N2367" s="32" t="s">
        <v>115</v>
      </c>
      <c r="O2367" s="32" t="s">
        <v>115</v>
      </c>
      <c r="P2367" s="110">
        <v>45883</v>
      </c>
      <c r="Q2367" s="32">
        <v>63</v>
      </c>
      <c r="R2367" s="32" t="s">
        <v>220</v>
      </c>
      <c r="S2367" s="32" t="s">
        <v>203</v>
      </c>
      <c r="T2367" s="32" t="s">
        <v>203</v>
      </c>
      <c r="U2367" s="32" t="s">
        <v>502</v>
      </c>
      <c r="V2367" s="32" t="s">
        <v>1512</v>
      </c>
      <c r="W2367" s="32" t="s">
        <v>123</v>
      </c>
      <c r="X2367" s="32" t="s">
        <v>1601</v>
      </c>
      <c r="Y2367" s="128"/>
      <c r="Z2367" s="119">
        <v>5.7</v>
      </c>
      <c r="AA2367" s="119" t="s">
        <v>115</v>
      </c>
      <c r="AB2367" s="32" t="s">
        <v>1842</v>
      </c>
      <c r="AC2367" s="32" t="s">
        <v>115</v>
      </c>
      <c r="AD2367" s="32" t="s">
        <v>115</v>
      </c>
      <c r="AE2367" s="32" t="s">
        <v>4966</v>
      </c>
      <c r="AF2367" s="32" t="s">
        <v>1759</v>
      </c>
      <c r="AG2367" s="32" t="s">
        <v>577</v>
      </c>
      <c r="AH2367" s="32" t="s">
        <v>422</v>
      </c>
      <c r="AI2367" s="32">
        <v>5790910</v>
      </c>
      <c r="AJ2367" s="32" t="s">
        <v>7180</v>
      </c>
      <c r="AK2367" s="32" t="s">
        <v>7181</v>
      </c>
      <c r="AL2367" s="32">
        <v>1</v>
      </c>
      <c r="AM2367" s="32">
        <v>93</v>
      </c>
      <c r="AN2367" s="32" t="s">
        <v>128</v>
      </c>
      <c r="AO2367" s="32" t="s">
        <v>129</v>
      </c>
      <c r="AP2367" s="32" t="s">
        <v>203</v>
      </c>
      <c r="AQ2367" s="32" t="s">
        <v>130</v>
      </c>
      <c r="AR2367" s="32">
        <v>2022</v>
      </c>
      <c r="AS2367" s="32" t="s">
        <v>115</v>
      </c>
      <c r="AT2367" s="32" t="b">
        <v>0</v>
      </c>
      <c r="AU2367" s="32" t="s">
        <v>115</v>
      </c>
      <c r="AV2367" s="32" t="s">
        <v>115</v>
      </c>
      <c r="AW2367" s="32" t="s">
        <v>115</v>
      </c>
      <c r="AX2367" s="32" t="b">
        <v>0</v>
      </c>
      <c r="AY2367" s="32" t="s">
        <v>203</v>
      </c>
      <c r="AZ2367" s="110" t="s">
        <v>203</v>
      </c>
      <c r="BA2367" s="32" t="s">
        <v>203</v>
      </c>
      <c r="BB2367" s="32" t="s">
        <v>203</v>
      </c>
      <c r="BC2367" s="32" t="s">
        <v>203</v>
      </c>
      <c r="BD2367" s="32" t="s">
        <v>203</v>
      </c>
      <c r="BE2367" s="32" t="s">
        <v>203</v>
      </c>
      <c r="BF2367" s="110" t="s">
        <v>203</v>
      </c>
      <c r="BG2367" s="32" t="s">
        <v>203</v>
      </c>
      <c r="BH2367" s="32" t="s">
        <v>203</v>
      </c>
      <c r="BI2367" s="32" t="s">
        <v>468</v>
      </c>
      <c r="BJ2367" s="32">
        <v>4</v>
      </c>
      <c r="BK2367" s="110">
        <v>49485</v>
      </c>
      <c r="BL2367" s="110" t="s">
        <v>115</v>
      </c>
      <c r="BM2367" s="110">
        <v>49538</v>
      </c>
      <c r="BN2367" s="32" t="s">
        <v>115</v>
      </c>
      <c r="BO2367" s="32" t="s">
        <v>115</v>
      </c>
      <c r="BP2367" s="32" t="b">
        <v>0</v>
      </c>
      <c r="BQ2367" s="116" t="s">
        <v>115</v>
      </c>
      <c r="BR2367" s="32" t="s">
        <v>134</v>
      </c>
      <c r="BS2367" s="116">
        <v>7.1300999999999997</v>
      </c>
      <c r="BT2367" s="116">
        <v>8261.8467999999993</v>
      </c>
      <c r="BU2367" s="116">
        <v>0</v>
      </c>
      <c r="BV2367" s="116">
        <v>6.4077999999999999</v>
      </c>
      <c r="BW2367" s="116">
        <v>0.4778</v>
      </c>
      <c r="BX2367" s="116">
        <v>0.24440000000000001</v>
      </c>
      <c r="BY2367" s="116">
        <v>0.1711</v>
      </c>
      <c r="BZ2367" s="116">
        <v>0</v>
      </c>
      <c r="CA2367" s="116">
        <v>0</v>
      </c>
      <c r="CB2367" s="116">
        <v>0</v>
      </c>
      <c r="CC2367" s="116">
        <v>0</v>
      </c>
      <c r="CD2367" s="116">
        <v>0</v>
      </c>
      <c r="CE2367" s="116">
        <v>7.1300999999999997</v>
      </c>
      <c r="CF2367" s="32" t="s">
        <v>135</v>
      </c>
      <c r="CG2367" s="32" t="s">
        <v>136</v>
      </c>
      <c r="CH2367" s="32" t="s">
        <v>115</v>
      </c>
      <c r="CI2367" s="116">
        <v>0</v>
      </c>
      <c r="CJ2367" s="116">
        <v>0</v>
      </c>
      <c r="CK2367" s="116">
        <v>0</v>
      </c>
      <c r="CL2367" s="116">
        <v>0</v>
      </c>
      <c r="CM2367" s="116">
        <v>0</v>
      </c>
      <c r="CN2367" s="116">
        <v>0</v>
      </c>
      <c r="CO2367" s="113">
        <v>0</v>
      </c>
      <c r="CP2367" s="32" t="s">
        <v>134</v>
      </c>
      <c r="CQ2367" s="32" t="s">
        <v>115</v>
      </c>
      <c r="CR2367" s="32" t="s">
        <v>279</v>
      </c>
      <c r="CS2367" s="32" t="s">
        <v>115</v>
      </c>
      <c r="CT2367" s="113">
        <v>0</v>
      </c>
      <c r="CU2367" s="113">
        <v>1</v>
      </c>
      <c r="CV2367" s="33" t="s">
        <v>3023</v>
      </c>
    </row>
    <row r="2368" spans="2:100">
      <c r="B2368" s="31">
        <v>2364</v>
      </c>
      <c r="C2368" s="32" t="s">
        <v>7182</v>
      </c>
      <c r="D2368" s="128"/>
      <c r="E2368" s="128"/>
      <c r="F2368" s="32" t="s">
        <v>6611</v>
      </c>
      <c r="G2368" s="32" t="s">
        <v>7183</v>
      </c>
      <c r="H2368" s="32" t="s">
        <v>1841</v>
      </c>
      <c r="I2368" s="32" t="s">
        <v>189</v>
      </c>
      <c r="J2368" s="32" t="s">
        <v>115</v>
      </c>
      <c r="K2368" s="32" t="s">
        <v>115</v>
      </c>
      <c r="L2368" s="32" t="s">
        <v>404</v>
      </c>
      <c r="M2368" s="32" t="s">
        <v>5235</v>
      </c>
      <c r="N2368" s="32" t="s">
        <v>115</v>
      </c>
      <c r="O2368" s="32" t="s">
        <v>115</v>
      </c>
      <c r="P2368" s="110">
        <v>45769</v>
      </c>
      <c r="Q2368" s="32">
        <v>74</v>
      </c>
      <c r="R2368" s="32" t="s">
        <v>220</v>
      </c>
      <c r="S2368" s="32" t="s">
        <v>121</v>
      </c>
      <c r="T2368" s="32" t="s">
        <v>115</v>
      </c>
      <c r="U2368" s="32" t="s">
        <v>1574</v>
      </c>
      <c r="V2368" s="32" t="s">
        <v>1512</v>
      </c>
      <c r="W2368" s="32" t="s">
        <v>123</v>
      </c>
      <c r="X2368" s="32" t="s">
        <v>833</v>
      </c>
      <c r="Y2368" s="128"/>
      <c r="Z2368" s="119">
        <v>2.33</v>
      </c>
      <c r="AA2368" s="119" t="s">
        <v>115</v>
      </c>
      <c r="AB2368" s="32" t="s">
        <v>1842</v>
      </c>
      <c r="AC2368" s="32" t="s">
        <v>115</v>
      </c>
      <c r="AD2368" s="32" t="s">
        <v>7184</v>
      </c>
      <c r="AE2368" s="32" t="s">
        <v>4854</v>
      </c>
      <c r="AF2368" s="32" t="s">
        <v>7185</v>
      </c>
      <c r="AG2368" s="32" t="s">
        <v>115</v>
      </c>
      <c r="AH2368" s="32" t="s">
        <v>115</v>
      </c>
      <c r="AI2368" s="32">
        <v>5791023</v>
      </c>
      <c r="AJ2368" s="32" t="s">
        <v>7186</v>
      </c>
      <c r="AK2368" s="32" t="s">
        <v>7187</v>
      </c>
      <c r="AL2368" s="32">
        <v>4</v>
      </c>
      <c r="AM2368" s="32">
        <v>93</v>
      </c>
      <c r="AN2368" s="32" t="s">
        <v>128</v>
      </c>
      <c r="AO2368" s="32" t="s">
        <v>129</v>
      </c>
      <c r="AP2368" s="32" t="s">
        <v>115</v>
      </c>
      <c r="AQ2368" s="32" t="s">
        <v>130</v>
      </c>
      <c r="AR2368" s="32">
        <v>2020</v>
      </c>
      <c r="AS2368" s="32" t="s">
        <v>115</v>
      </c>
      <c r="AT2368" s="32" t="b">
        <v>0</v>
      </c>
      <c r="AU2368" s="32" t="s">
        <v>115</v>
      </c>
      <c r="AV2368" s="32" t="s">
        <v>115</v>
      </c>
      <c r="AW2368" s="32" t="s">
        <v>115</v>
      </c>
      <c r="AX2368" s="32" t="b">
        <v>0</v>
      </c>
      <c r="AY2368" s="32" t="s">
        <v>115</v>
      </c>
      <c r="AZ2368" s="110" t="s">
        <v>115</v>
      </c>
      <c r="BA2368" s="32" t="s">
        <v>115</v>
      </c>
      <c r="BB2368" s="32" t="s">
        <v>115</v>
      </c>
      <c r="BC2368" s="32" t="s">
        <v>115</v>
      </c>
      <c r="BD2368" s="32" t="s">
        <v>115</v>
      </c>
      <c r="BE2368" s="32" t="s">
        <v>115</v>
      </c>
      <c r="BF2368" s="110" t="s">
        <v>115</v>
      </c>
      <c r="BG2368" s="32" t="s">
        <v>131</v>
      </c>
      <c r="BH2368" s="32" t="s">
        <v>115</v>
      </c>
      <c r="BI2368" s="32" t="s">
        <v>468</v>
      </c>
      <c r="BJ2368" s="32">
        <v>3</v>
      </c>
      <c r="BK2368" s="110">
        <v>44867</v>
      </c>
      <c r="BL2368" s="110" t="s">
        <v>115</v>
      </c>
      <c r="BM2368" s="110">
        <v>44871</v>
      </c>
      <c r="BN2368" s="32" t="s">
        <v>115</v>
      </c>
      <c r="BO2368" s="32" t="s">
        <v>115</v>
      </c>
      <c r="BP2368" s="32" t="b">
        <v>0</v>
      </c>
      <c r="BQ2368" s="116" t="s">
        <v>115</v>
      </c>
      <c r="BR2368" s="32" t="s">
        <v>134</v>
      </c>
      <c r="BS2368" s="116">
        <v>20.368500000000001</v>
      </c>
      <c r="BT2368" s="116">
        <v>20.368500000000001</v>
      </c>
      <c r="BU2368" s="116">
        <v>5.0099999999999999E-2</v>
      </c>
      <c r="BV2368" s="116">
        <v>17.523099999999999</v>
      </c>
      <c r="BW2368" s="116">
        <v>1.4013</v>
      </c>
      <c r="BX2368" s="116">
        <v>0.69830000000000003</v>
      </c>
      <c r="BY2368" s="116">
        <v>0</v>
      </c>
      <c r="BZ2368" s="116">
        <v>0</v>
      </c>
      <c r="CA2368" s="116">
        <v>0</v>
      </c>
      <c r="CB2368" s="116">
        <v>0</v>
      </c>
      <c r="CC2368" s="116">
        <v>0</v>
      </c>
      <c r="CD2368" s="116">
        <v>0</v>
      </c>
      <c r="CE2368" s="116">
        <v>20.368500000000001</v>
      </c>
      <c r="CF2368" s="32" t="s">
        <v>135</v>
      </c>
      <c r="CG2368" s="32" t="s">
        <v>136</v>
      </c>
      <c r="CH2368" s="32" t="s">
        <v>156</v>
      </c>
      <c r="CI2368" s="116">
        <v>0</v>
      </c>
      <c r="CJ2368" s="116">
        <v>0</v>
      </c>
      <c r="CK2368" s="116">
        <v>0</v>
      </c>
      <c r="CL2368" s="116">
        <v>0</v>
      </c>
      <c r="CM2368" s="116">
        <v>0</v>
      </c>
      <c r="CN2368" s="116">
        <v>0</v>
      </c>
      <c r="CO2368" s="113">
        <v>0</v>
      </c>
      <c r="CP2368" s="32" t="s">
        <v>134</v>
      </c>
      <c r="CQ2368" s="32" t="s">
        <v>115</v>
      </c>
      <c r="CR2368" s="32" t="s">
        <v>134</v>
      </c>
      <c r="CS2368" s="32" t="s">
        <v>115</v>
      </c>
      <c r="CT2368" s="113">
        <v>0</v>
      </c>
      <c r="CU2368" s="113">
        <v>1</v>
      </c>
      <c r="CV2368" s="33" t="s">
        <v>4859</v>
      </c>
    </row>
    <row r="2369" spans="2:100">
      <c r="B2369" s="31">
        <v>2365</v>
      </c>
      <c r="C2369" s="32" t="s">
        <v>7188</v>
      </c>
      <c r="D2369" s="128"/>
      <c r="E2369" s="128"/>
      <c r="F2369" s="32" t="s">
        <v>6581</v>
      </c>
      <c r="G2369" s="32" t="s">
        <v>7183</v>
      </c>
      <c r="H2369" s="32" t="s">
        <v>1841</v>
      </c>
      <c r="I2369" s="32" t="s">
        <v>189</v>
      </c>
      <c r="J2369" s="32" t="s">
        <v>115</v>
      </c>
      <c r="K2369" s="32" t="s">
        <v>115</v>
      </c>
      <c r="L2369" s="32" t="s">
        <v>404</v>
      </c>
      <c r="M2369" s="32" t="s">
        <v>5235</v>
      </c>
      <c r="N2369" s="32" t="s">
        <v>115</v>
      </c>
      <c r="O2369" s="32" t="s">
        <v>115</v>
      </c>
      <c r="P2369" s="110">
        <v>45881</v>
      </c>
      <c r="Q2369" s="32">
        <v>47</v>
      </c>
      <c r="R2369" s="32" t="s">
        <v>220</v>
      </c>
      <c r="S2369" s="32" t="s">
        <v>121</v>
      </c>
      <c r="T2369" s="32" t="s">
        <v>115</v>
      </c>
      <c r="U2369" s="32" t="s">
        <v>1574</v>
      </c>
      <c r="V2369" s="32" t="s">
        <v>1512</v>
      </c>
      <c r="W2369" s="32" t="s">
        <v>123</v>
      </c>
      <c r="X2369" s="32" t="s">
        <v>833</v>
      </c>
      <c r="Y2369" s="128"/>
      <c r="Z2369" s="119">
        <v>2.33</v>
      </c>
      <c r="AA2369" s="119" t="s">
        <v>115</v>
      </c>
      <c r="AB2369" s="32" t="s">
        <v>1842</v>
      </c>
      <c r="AC2369" s="32" t="s">
        <v>115</v>
      </c>
      <c r="AD2369" s="32" t="s">
        <v>115</v>
      </c>
      <c r="AE2369" s="32" t="s">
        <v>115</v>
      </c>
      <c r="AF2369" s="32" t="s">
        <v>115</v>
      </c>
      <c r="AG2369" s="32" t="s">
        <v>115</v>
      </c>
      <c r="AH2369" s="32" t="s">
        <v>115</v>
      </c>
      <c r="AI2369" s="32">
        <v>5802895</v>
      </c>
      <c r="AJ2369" s="32" t="s">
        <v>7186</v>
      </c>
      <c r="AK2369" s="32" t="s">
        <v>7187</v>
      </c>
      <c r="AL2369" s="32">
        <v>4</v>
      </c>
      <c r="AM2369" s="32">
        <v>93</v>
      </c>
      <c r="AN2369" s="32" t="s">
        <v>128</v>
      </c>
      <c r="AO2369" s="32" t="s">
        <v>129</v>
      </c>
      <c r="AP2369" s="32" t="s">
        <v>115</v>
      </c>
      <c r="AQ2369" s="32" t="s">
        <v>130</v>
      </c>
      <c r="AR2369" s="32">
        <v>2022</v>
      </c>
      <c r="AS2369" s="32" t="s">
        <v>115</v>
      </c>
      <c r="AT2369" s="32" t="b">
        <v>0</v>
      </c>
      <c r="AU2369" s="32" t="s">
        <v>115</v>
      </c>
      <c r="AV2369" s="32" t="s">
        <v>115</v>
      </c>
      <c r="AW2369" s="32" t="s">
        <v>115</v>
      </c>
      <c r="AX2369" s="32" t="b">
        <v>0</v>
      </c>
      <c r="AY2369" s="32" t="s">
        <v>115</v>
      </c>
      <c r="AZ2369" s="110" t="s">
        <v>115</v>
      </c>
      <c r="BA2369" s="32" t="s">
        <v>115</v>
      </c>
      <c r="BB2369" s="32" t="s">
        <v>115</v>
      </c>
      <c r="BC2369" s="32" t="s">
        <v>115</v>
      </c>
      <c r="BD2369" s="32" t="s">
        <v>115</v>
      </c>
      <c r="BE2369" s="32" t="s">
        <v>115</v>
      </c>
      <c r="BF2369" s="110" t="s">
        <v>115</v>
      </c>
      <c r="BG2369" s="32" t="s">
        <v>131</v>
      </c>
      <c r="BH2369" s="32" t="s">
        <v>115</v>
      </c>
      <c r="BI2369" s="32" t="s">
        <v>468</v>
      </c>
      <c r="BJ2369" s="32">
        <v>3</v>
      </c>
      <c r="BK2369" s="110">
        <v>44867</v>
      </c>
      <c r="BL2369" s="110" t="s">
        <v>115</v>
      </c>
      <c r="BM2369" s="110">
        <v>44871</v>
      </c>
      <c r="BN2369" s="32" t="s">
        <v>115</v>
      </c>
      <c r="BO2369" s="32" t="s">
        <v>115</v>
      </c>
      <c r="BP2369" s="32" t="b">
        <v>0</v>
      </c>
      <c r="BQ2369" s="116" t="s">
        <v>115</v>
      </c>
      <c r="BR2369" s="32" t="s">
        <v>134</v>
      </c>
      <c r="BS2369" s="116">
        <v>25.486599999999999</v>
      </c>
      <c r="BT2369" s="116">
        <v>25.486599999999999</v>
      </c>
      <c r="BU2369" s="116">
        <v>0</v>
      </c>
      <c r="BV2369" s="116">
        <v>14.1736</v>
      </c>
      <c r="BW2369" s="116">
        <v>6.9675000000000002</v>
      </c>
      <c r="BX2369" s="116">
        <v>0.75239999999999996</v>
      </c>
      <c r="BY2369" s="116">
        <v>3.5931000000000002</v>
      </c>
      <c r="BZ2369" s="116">
        <v>0</v>
      </c>
      <c r="CA2369" s="116">
        <v>0</v>
      </c>
      <c r="CB2369" s="116">
        <v>0</v>
      </c>
      <c r="CC2369" s="116">
        <v>0</v>
      </c>
      <c r="CD2369" s="116">
        <v>0</v>
      </c>
      <c r="CE2369" s="116">
        <v>21.8935</v>
      </c>
      <c r="CF2369" s="32" t="s">
        <v>135</v>
      </c>
      <c r="CG2369" s="32" t="s">
        <v>136</v>
      </c>
      <c r="CH2369" s="32" t="s">
        <v>156</v>
      </c>
      <c r="CI2369" s="116">
        <v>0</v>
      </c>
      <c r="CJ2369" s="116">
        <v>0</v>
      </c>
      <c r="CK2369" s="116">
        <v>0</v>
      </c>
      <c r="CL2369" s="116">
        <v>0</v>
      </c>
      <c r="CM2369" s="116">
        <v>0</v>
      </c>
      <c r="CN2369" s="116">
        <v>0</v>
      </c>
      <c r="CO2369" s="113">
        <v>0</v>
      </c>
      <c r="CP2369" s="32" t="s">
        <v>134</v>
      </c>
      <c r="CQ2369" s="32" t="s">
        <v>115</v>
      </c>
      <c r="CR2369" s="32" t="s">
        <v>134</v>
      </c>
      <c r="CS2369" s="32" t="s">
        <v>115</v>
      </c>
      <c r="CT2369" s="113">
        <v>0</v>
      </c>
      <c r="CU2369" s="113">
        <v>1</v>
      </c>
      <c r="CV2369" s="33" t="s">
        <v>4859</v>
      </c>
    </row>
    <row r="2370" spans="2:100">
      <c r="B2370" s="31">
        <v>2366</v>
      </c>
      <c r="C2370" s="32" t="s">
        <v>7189</v>
      </c>
      <c r="D2370" s="128"/>
      <c r="E2370" s="128"/>
      <c r="F2370" s="32" t="s">
        <v>7190</v>
      </c>
      <c r="G2370" s="32" t="s">
        <v>7183</v>
      </c>
      <c r="H2370" s="32" t="s">
        <v>1841</v>
      </c>
      <c r="I2370" s="32" t="s">
        <v>189</v>
      </c>
      <c r="J2370" s="32" t="s">
        <v>115</v>
      </c>
      <c r="K2370" s="32" t="s">
        <v>115</v>
      </c>
      <c r="L2370" s="32" t="s">
        <v>404</v>
      </c>
      <c r="M2370" s="32" t="s">
        <v>5235</v>
      </c>
      <c r="N2370" s="32" t="s">
        <v>115</v>
      </c>
      <c r="O2370" s="32" t="s">
        <v>115</v>
      </c>
      <c r="P2370" s="110">
        <v>45897</v>
      </c>
      <c r="Q2370" s="32">
        <v>47</v>
      </c>
      <c r="R2370" s="32" t="s">
        <v>220</v>
      </c>
      <c r="S2370" s="32" t="s">
        <v>121</v>
      </c>
      <c r="T2370" s="32" t="s">
        <v>115</v>
      </c>
      <c r="U2370" s="32" t="s">
        <v>1574</v>
      </c>
      <c r="V2370" s="32" t="s">
        <v>1512</v>
      </c>
      <c r="W2370" s="32" t="s">
        <v>123</v>
      </c>
      <c r="X2370" s="32" t="s">
        <v>833</v>
      </c>
      <c r="Y2370" s="128"/>
      <c r="Z2370" s="119">
        <v>2.33</v>
      </c>
      <c r="AA2370" s="119" t="s">
        <v>115</v>
      </c>
      <c r="AB2370" s="32" t="s">
        <v>1842</v>
      </c>
      <c r="AC2370" s="32" t="s">
        <v>115</v>
      </c>
      <c r="AD2370" s="32" t="s">
        <v>115</v>
      </c>
      <c r="AE2370" s="32" t="s">
        <v>115</v>
      </c>
      <c r="AF2370" s="32" t="s">
        <v>115</v>
      </c>
      <c r="AG2370" s="32" t="s">
        <v>115</v>
      </c>
      <c r="AH2370" s="32" t="s">
        <v>115</v>
      </c>
      <c r="AI2370" s="32">
        <v>5802896</v>
      </c>
      <c r="AJ2370" s="32" t="s">
        <v>7186</v>
      </c>
      <c r="AK2370" s="32" t="s">
        <v>7187</v>
      </c>
      <c r="AL2370" s="32">
        <v>4</v>
      </c>
      <c r="AM2370" s="32">
        <v>93</v>
      </c>
      <c r="AN2370" s="32" t="s">
        <v>128</v>
      </c>
      <c r="AO2370" s="32" t="s">
        <v>129</v>
      </c>
      <c r="AP2370" s="32" t="s">
        <v>115</v>
      </c>
      <c r="AQ2370" s="32" t="s">
        <v>130</v>
      </c>
      <c r="AR2370" s="32">
        <v>2022</v>
      </c>
      <c r="AS2370" s="32" t="s">
        <v>115</v>
      </c>
      <c r="AT2370" s="32" t="b">
        <v>0</v>
      </c>
      <c r="AU2370" s="32" t="s">
        <v>115</v>
      </c>
      <c r="AV2370" s="32" t="s">
        <v>115</v>
      </c>
      <c r="AW2370" s="32" t="s">
        <v>115</v>
      </c>
      <c r="AX2370" s="32" t="b">
        <v>0</v>
      </c>
      <c r="AY2370" s="32" t="s">
        <v>115</v>
      </c>
      <c r="AZ2370" s="110" t="s">
        <v>115</v>
      </c>
      <c r="BA2370" s="32" t="s">
        <v>115</v>
      </c>
      <c r="BB2370" s="32" t="s">
        <v>115</v>
      </c>
      <c r="BC2370" s="32" t="s">
        <v>115</v>
      </c>
      <c r="BD2370" s="32" t="s">
        <v>115</v>
      </c>
      <c r="BE2370" s="32" t="s">
        <v>115</v>
      </c>
      <c r="BF2370" s="110" t="s">
        <v>115</v>
      </c>
      <c r="BG2370" s="32" t="s">
        <v>131</v>
      </c>
      <c r="BH2370" s="32" t="s">
        <v>115</v>
      </c>
      <c r="BI2370" s="32" t="s">
        <v>468</v>
      </c>
      <c r="BJ2370" s="32">
        <v>3</v>
      </c>
      <c r="BK2370" s="110">
        <v>44867</v>
      </c>
      <c r="BL2370" s="110" t="s">
        <v>115</v>
      </c>
      <c r="BM2370" s="110">
        <v>44871</v>
      </c>
      <c r="BN2370" s="32" t="s">
        <v>115</v>
      </c>
      <c r="BO2370" s="32" t="s">
        <v>115</v>
      </c>
      <c r="BP2370" s="32" t="b">
        <v>0</v>
      </c>
      <c r="BQ2370" s="116" t="s">
        <v>115</v>
      </c>
      <c r="BR2370" s="32" t="s">
        <v>134</v>
      </c>
      <c r="BS2370" s="116">
        <v>36.332700000000003</v>
      </c>
      <c r="BT2370" s="116">
        <v>36.332700000000003</v>
      </c>
      <c r="BU2370" s="116">
        <v>0</v>
      </c>
      <c r="BV2370" s="116">
        <v>25.535399999999999</v>
      </c>
      <c r="BW2370" s="116">
        <v>1.9043000000000001</v>
      </c>
      <c r="BX2370" s="116">
        <v>3.3902999999999999</v>
      </c>
      <c r="BY2370" s="116">
        <v>5.5026999999999999</v>
      </c>
      <c r="BZ2370" s="116">
        <v>0</v>
      </c>
      <c r="CA2370" s="116">
        <v>0</v>
      </c>
      <c r="CB2370" s="116">
        <v>0</v>
      </c>
      <c r="CC2370" s="116">
        <v>0</v>
      </c>
      <c r="CD2370" s="116">
        <v>0</v>
      </c>
      <c r="CE2370" s="116">
        <v>30.830000000000002</v>
      </c>
      <c r="CF2370" s="32" t="s">
        <v>135</v>
      </c>
      <c r="CG2370" s="32" t="s">
        <v>136</v>
      </c>
      <c r="CH2370" s="32" t="s">
        <v>156</v>
      </c>
      <c r="CI2370" s="116">
        <v>0</v>
      </c>
      <c r="CJ2370" s="116">
        <v>0</v>
      </c>
      <c r="CK2370" s="116">
        <v>0</v>
      </c>
      <c r="CL2370" s="116">
        <v>0</v>
      </c>
      <c r="CM2370" s="116">
        <v>0</v>
      </c>
      <c r="CN2370" s="116">
        <v>0</v>
      </c>
      <c r="CO2370" s="113">
        <v>0</v>
      </c>
      <c r="CP2370" s="32" t="s">
        <v>134</v>
      </c>
      <c r="CQ2370" s="32" t="s">
        <v>115</v>
      </c>
      <c r="CR2370" s="32" t="s">
        <v>134</v>
      </c>
      <c r="CS2370" s="32" t="s">
        <v>115</v>
      </c>
      <c r="CT2370" s="113">
        <v>0</v>
      </c>
      <c r="CU2370" s="113">
        <v>1</v>
      </c>
      <c r="CV2370" s="33" t="s">
        <v>4859</v>
      </c>
    </row>
    <row r="2371" spans="2:100">
      <c r="B2371" s="31">
        <v>2367</v>
      </c>
      <c r="C2371" s="32" t="s">
        <v>7191</v>
      </c>
      <c r="D2371" s="128"/>
      <c r="E2371" s="128"/>
      <c r="F2371" s="32" t="s">
        <v>6611</v>
      </c>
      <c r="G2371" s="32" t="s">
        <v>7183</v>
      </c>
      <c r="H2371" s="32" t="s">
        <v>1841</v>
      </c>
      <c r="I2371" s="32" t="s">
        <v>189</v>
      </c>
      <c r="J2371" s="32" t="s">
        <v>115</v>
      </c>
      <c r="K2371" s="32" t="s">
        <v>115</v>
      </c>
      <c r="L2371" s="32" t="s">
        <v>404</v>
      </c>
      <c r="M2371" s="32" t="s">
        <v>5235</v>
      </c>
      <c r="N2371" s="32" t="s">
        <v>115</v>
      </c>
      <c r="O2371" s="32" t="s">
        <v>115</v>
      </c>
      <c r="P2371" s="110">
        <v>45769</v>
      </c>
      <c r="Q2371" s="32">
        <v>75</v>
      </c>
      <c r="R2371" s="32" t="s">
        <v>220</v>
      </c>
      <c r="S2371" s="32" t="s">
        <v>203</v>
      </c>
      <c r="T2371" s="32" t="s">
        <v>203</v>
      </c>
      <c r="U2371" s="32" t="s">
        <v>1574</v>
      </c>
      <c r="V2371" s="32" t="s">
        <v>1512</v>
      </c>
      <c r="W2371" s="32" t="s">
        <v>123</v>
      </c>
      <c r="X2371" s="32" t="s">
        <v>833</v>
      </c>
      <c r="Y2371" s="128"/>
      <c r="Z2371" s="119">
        <v>2.33</v>
      </c>
      <c r="AA2371" s="119" t="s">
        <v>115</v>
      </c>
      <c r="AB2371" s="32" t="s">
        <v>1842</v>
      </c>
      <c r="AC2371" s="32" t="s">
        <v>115</v>
      </c>
      <c r="AD2371" s="32" t="s">
        <v>7184</v>
      </c>
      <c r="AE2371" s="32" t="s">
        <v>4966</v>
      </c>
      <c r="AF2371" s="32" t="s">
        <v>7185</v>
      </c>
      <c r="AG2371" s="32" t="s">
        <v>577</v>
      </c>
      <c r="AH2371" s="32" t="s">
        <v>422</v>
      </c>
      <c r="AI2371" s="32">
        <v>5791021</v>
      </c>
      <c r="AJ2371" s="32" t="s">
        <v>7186</v>
      </c>
      <c r="AK2371" s="32" t="s">
        <v>7187</v>
      </c>
      <c r="AL2371" s="32">
        <v>4</v>
      </c>
      <c r="AM2371" s="32">
        <v>93</v>
      </c>
      <c r="AN2371" s="32" t="s">
        <v>128</v>
      </c>
      <c r="AO2371" s="32" t="s">
        <v>129</v>
      </c>
      <c r="AP2371" s="32" t="s">
        <v>203</v>
      </c>
      <c r="AQ2371" s="32" t="s">
        <v>130</v>
      </c>
      <c r="AR2371" s="32">
        <v>2020</v>
      </c>
      <c r="AS2371" s="32" t="s">
        <v>115</v>
      </c>
      <c r="AT2371" s="32" t="b">
        <v>0</v>
      </c>
      <c r="AU2371" s="32" t="s">
        <v>115</v>
      </c>
      <c r="AV2371" s="32" t="s">
        <v>115</v>
      </c>
      <c r="AW2371" s="32" t="s">
        <v>115</v>
      </c>
      <c r="AX2371" s="32" t="b">
        <v>0</v>
      </c>
      <c r="AY2371" s="32" t="s">
        <v>203</v>
      </c>
      <c r="AZ2371" s="110" t="s">
        <v>203</v>
      </c>
      <c r="BA2371" s="32" t="s">
        <v>203</v>
      </c>
      <c r="BB2371" s="32" t="s">
        <v>203</v>
      </c>
      <c r="BC2371" s="32" t="s">
        <v>203</v>
      </c>
      <c r="BD2371" s="32" t="s">
        <v>203</v>
      </c>
      <c r="BE2371" s="32" t="s">
        <v>1910</v>
      </c>
      <c r="BF2371" s="110" t="s">
        <v>203</v>
      </c>
      <c r="BG2371" s="32" t="s">
        <v>203</v>
      </c>
      <c r="BH2371" s="32" t="s">
        <v>203</v>
      </c>
      <c r="BI2371" s="32" t="s">
        <v>468</v>
      </c>
      <c r="BJ2371" s="32">
        <v>4</v>
      </c>
      <c r="BK2371" s="110">
        <v>48879</v>
      </c>
      <c r="BL2371" s="110" t="s">
        <v>115</v>
      </c>
      <c r="BM2371" s="110">
        <v>49060</v>
      </c>
      <c r="BN2371" s="32" t="s">
        <v>115</v>
      </c>
      <c r="BO2371" s="32" t="s">
        <v>115</v>
      </c>
      <c r="BP2371" s="32" t="b">
        <v>0</v>
      </c>
      <c r="BQ2371" s="116" t="s">
        <v>115</v>
      </c>
      <c r="BR2371" s="32" t="s">
        <v>134</v>
      </c>
      <c r="BS2371" s="116">
        <v>859.81399999999996</v>
      </c>
      <c r="BT2371" s="116">
        <v>29279.359799999998</v>
      </c>
      <c r="BU2371" s="116">
        <v>348.4271</v>
      </c>
      <c r="BV2371" s="116">
        <v>423.69889999999998</v>
      </c>
      <c r="BW2371" s="116">
        <v>39.808599999999998</v>
      </c>
      <c r="BX2371" s="116">
        <v>29.476900000000001</v>
      </c>
      <c r="BY2371" s="116">
        <v>21.763200000000001</v>
      </c>
      <c r="BZ2371" s="116">
        <v>0</v>
      </c>
      <c r="CA2371" s="116">
        <v>0</v>
      </c>
      <c r="CB2371" s="116">
        <v>0</v>
      </c>
      <c r="CC2371" s="116">
        <v>0</v>
      </c>
      <c r="CD2371" s="116">
        <v>0</v>
      </c>
      <c r="CE2371" s="116">
        <v>859.81399999999996</v>
      </c>
      <c r="CF2371" s="32" t="s">
        <v>135</v>
      </c>
      <c r="CG2371" s="32" t="s">
        <v>136</v>
      </c>
      <c r="CH2371" s="32" t="s">
        <v>115</v>
      </c>
      <c r="CI2371" s="116">
        <v>0</v>
      </c>
      <c r="CJ2371" s="116">
        <v>0</v>
      </c>
      <c r="CK2371" s="116">
        <v>0</v>
      </c>
      <c r="CL2371" s="116">
        <v>0</v>
      </c>
      <c r="CM2371" s="116">
        <v>0</v>
      </c>
      <c r="CN2371" s="116">
        <v>0</v>
      </c>
      <c r="CO2371" s="113">
        <v>0</v>
      </c>
      <c r="CP2371" s="32" t="s">
        <v>134</v>
      </c>
      <c r="CQ2371" s="32" t="s">
        <v>115</v>
      </c>
      <c r="CR2371" s="32" t="s">
        <v>279</v>
      </c>
      <c r="CS2371" s="32" t="s">
        <v>115</v>
      </c>
      <c r="CT2371" s="113">
        <v>0</v>
      </c>
      <c r="CU2371" s="113">
        <v>1</v>
      </c>
      <c r="CV2371" s="33" t="s">
        <v>3023</v>
      </c>
    </row>
    <row r="2372" spans="2:100">
      <c r="B2372" s="31">
        <v>2368</v>
      </c>
      <c r="C2372" s="32" t="s">
        <v>7192</v>
      </c>
      <c r="D2372" s="128"/>
      <c r="E2372" s="128"/>
      <c r="F2372" s="32" t="s">
        <v>6282</v>
      </c>
      <c r="G2372" s="32" t="s">
        <v>7193</v>
      </c>
      <c r="H2372" s="32" t="s">
        <v>1556</v>
      </c>
      <c r="I2372" s="32" t="s">
        <v>189</v>
      </c>
      <c r="J2372" s="32" t="s">
        <v>115</v>
      </c>
      <c r="K2372" s="32" t="s">
        <v>115</v>
      </c>
      <c r="L2372" s="32" t="s">
        <v>404</v>
      </c>
      <c r="M2372" s="32" t="s">
        <v>5235</v>
      </c>
      <c r="N2372" s="32" t="s">
        <v>115</v>
      </c>
      <c r="O2372" s="32" t="s">
        <v>115</v>
      </c>
      <c r="P2372" s="110">
        <v>45838</v>
      </c>
      <c r="Q2372" s="32">
        <v>112</v>
      </c>
      <c r="R2372" s="32" t="s">
        <v>220</v>
      </c>
      <c r="S2372" s="32" t="s">
        <v>203</v>
      </c>
      <c r="T2372" s="32" t="s">
        <v>203</v>
      </c>
      <c r="U2372" s="32" t="s">
        <v>502</v>
      </c>
      <c r="V2372" s="32" t="s">
        <v>1512</v>
      </c>
      <c r="W2372" s="32" t="s">
        <v>123</v>
      </c>
      <c r="X2372" s="32" t="s">
        <v>833</v>
      </c>
      <c r="Y2372" s="128"/>
      <c r="Z2372" s="119">
        <v>68</v>
      </c>
      <c r="AA2372" s="119" t="s">
        <v>115</v>
      </c>
      <c r="AB2372" s="32" t="s">
        <v>1728</v>
      </c>
      <c r="AC2372" s="32" t="s">
        <v>115</v>
      </c>
      <c r="AD2372" s="32" t="s">
        <v>115</v>
      </c>
      <c r="AE2372" s="32" t="s">
        <v>115</v>
      </c>
      <c r="AF2372" s="32" t="s">
        <v>115</v>
      </c>
      <c r="AG2372" s="32" t="s">
        <v>577</v>
      </c>
      <c r="AH2372" s="32" t="s">
        <v>422</v>
      </c>
      <c r="AI2372" s="32">
        <v>5791639</v>
      </c>
      <c r="AJ2372" s="32" t="s">
        <v>7194</v>
      </c>
      <c r="AK2372" s="32" t="s">
        <v>7192</v>
      </c>
      <c r="AL2372" s="32">
        <v>3</v>
      </c>
      <c r="AM2372" s="32">
        <v>93</v>
      </c>
      <c r="AN2372" s="32" t="s">
        <v>128</v>
      </c>
      <c r="AO2372" s="32" t="s">
        <v>129</v>
      </c>
      <c r="AP2372" s="32" t="s">
        <v>203</v>
      </c>
      <c r="AQ2372" s="32" t="s">
        <v>130</v>
      </c>
      <c r="AR2372" s="32">
        <v>2020</v>
      </c>
      <c r="AS2372" s="32" t="s">
        <v>115</v>
      </c>
      <c r="AT2372" s="32" t="b">
        <v>0</v>
      </c>
      <c r="AU2372" s="32" t="s">
        <v>115</v>
      </c>
      <c r="AV2372" s="32" t="s">
        <v>115</v>
      </c>
      <c r="AW2372" s="32" t="s">
        <v>115</v>
      </c>
      <c r="AX2372" s="32" t="b">
        <v>0</v>
      </c>
      <c r="AY2372" s="32" t="s">
        <v>203</v>
      </c>
      <c r="AZ2372" s="110" t="s">
        <v>203</v>
      </c>
      <c r="BA2372" s="32" t="s">
        <v>203</v>
      </c>
      <c r="BB2372" s="32" t="s">
        <v>203</v>
      </c>
      <c r="BC2372" s="32" t="s">
        <v>203</v>
      </c>
      <c r="BD2372" s="32" t="s">
        <v>203</v>
      </c>
      <c r="BE2372" s="32" t="s">
        <v>203</v>
      </c>
      <c r="BF2372" s="110" t="s">
        <v>203</v>
      </c>
      <c r="BG2372" s="32" t="s">
        <v>203</v>
      </c>
      <c r="BH2372" s="32" t="s">
        <v>203</v>
      </c>
      <c r="BI2372" s="32" t="s">
        <v>960</v>
      </c>
      <c r="BJ2372" s="32">
        <v>5</v>
      </c>
      <c r="BK2372" s="110">
        <v>51984</v>
      </c>
      <c r="BL2372" s="110" t="s">
        <v>115</v>
      </c>
      <c r="BM2372" s="110">
        <v>52040</v>
      </c>
      <c r="BN2372" s="32" t="s">
        <v>115</v>
      </c>
      <c r="BO2372" s="32" t="s">
        <v>115</v>
      </c>
      <c r="BP2372" s="32" t="b">
        <v>0</v>
      </c>
      <c r="BQ2372" s="116" t="s">
        <v>115</v>
      </c>
      <c r="BR2372" s="32" t="s">
        <v>134</v>
      </c>
      <c r="BS2372" s="116">
        <v>407.95049999999998</v>
      </c>
      <c r="BT2372" s="116">
        <v>183239.24290000001</v>
      </c>
      <c r="BU2372" s="116">
        <v>242.42660000000001</v>
      </c>
      <c r="BV2372" s="116">
        <v>185.94059999999999</v>
      </c>
      <c r="BW2372" s="116">
        <v>-62.376899999999999</v>
      </c>
      <c r="BX2372" s="116">
        <v>28.7684</v>
      </c>
      <c r="BY2372" s="116">
        <v>11.6312</v>
      </c>
      <c r="BZ2372" s="116">
        <v>0</v>
      </c>
      <c r="CA2372" s="116">
        <v>0</v>
      </c>
      <c r="CB2372" s="116">
        <v>0</v>
      </c>
      <c r="CC2372" s="116">
        <v>0</v>
      </c>
      <c r="CD2372" s="116">
        <v>0</v>
      </c>
      <c r="CE2372" s="116">
        <v>396.3193</v>
      </c>
      <c r="CF2372" s="32" t="s">
        <v>135</v>
      </c>
      <c r="CG2372" s="32" t="s">
        <v>136</v>
      </c>
      <c r="CH2372" s="32" t="s">
        <v>115</v>
      </c>
      <c r="CI2372" s="116">
        <v>0</v>
      </c>
      <c r="CJ2372" s="116">
        <v>0</v>
      </c>
      <c r="CK2372" s="116">
        <v>0</v>
      </c>
      <c r="CL2372" s="116">
        <v>0</v>
      </c>
      <c r="CM2372" s="116">
        <v>0</v>
      </c>
      <c r="CN2372" s="116">
        <v>0</v>
      </c>
      <c r="CO2372" s="113">
        <v>0</v>
      </c>
      <c r="CP2372" s="32" t="s">
        <v>134</v>
      </c>
      <c r="CQ2372" s="32" t="s">
        <v>115</v>
      </c>
      <c r="CR2372" s="32" t="s">
        <v>6429</v>
      </c>
      <c r="CS2372" s="32" t="s">
        <v>115</v>
      </c>
      <c r="CT2372" s="113">
        <v>0</v>
      </c>
      <c r="CU2372" s="113">
        <v>1</v>
      </c>
      <c r="CV2372" s="33" t="s">
        <v>1936</v>
      </c>
    </row>
    <row r="2373" spans="2:100">
      <c r="B2373" s="31">
        <v>2369</v>
      </c>
      <c r="C2373" s="32" t="s">
        <v>7195</v>
      </c>
      <c r="D2373" s="128"/>
      <c r="E2373" s="128"/>
      <c r="F2373" s="32" t="s">
        <v>3246</v>
      </c>
      <c r="G2373" s="32" t="s">
        <v>7193</v>
      </c>
      <c r="H2373" s="32" t="s">
        <v>1556</v>
      </c>
      <c r="I2373" s="32" t="s">
        <v>189</v>
      </c>
      <c r="J2373" s="32" t="s">
        <v>115</v>
      </c>
      <c r="K2373" s="32" t="s">
        <v>115</v>
      </c>
      <c r="L2373" s="32" t="s">
        <v>404</v>
      </c>
      <c r="M2373" s="32" t="s">
        <v>5235</v>
      </c>
      <c r="N2373" s="32" t="s">
        <v>115</v>
      </c>
      <c r="O2373" s="32" t="s">
        <v>115</v>
      </c>
      <c r="P2373" s="110">
        <v>45793</v>
      </c>
      <c r="Q2373" s="32">
        <v>35</v>
      </c>
      <c r="R2373" s="32" t="s">
        <v>220</v>
      </c>
      <c r="S2373" s="32" t="s">
        <v>203</v>
      </c>
      <c r="T2373" s="32" t="s">
        <v>203</v>
      </c>
      <c r="U2373" s="32" t="s">
        <v>518</v>
      </c>
      <c r="V2373" s="32" t="s">
        <v>1512</v>
      </c>
      <c r="W2373" s="32" t="s">
        <v>123</v>
      </c>
      <c r="X2373" s="32" t="s">
        <v>833</v>
      </c>
      <c r="Y2373" s="128"/>
      <c r="Z2373" s="119" t="s">
        <v>115</v>
      </c>
      <c r="AA2373" s="119" t="s">
        <v>115</v>
      </c>
      <c r="AB2373" s="32" t="s">
        <v>1728</v>
      </c>
      <c r="AC2373" s="32" t="s">
        <v>115</v>
      </c>
      <c r="AD2373" s="32" t="s">
        <v>115</v>
      </c>
      <c r="AE2373" s="32" t="s">
        <v>115</v>
      </c>
      <c r="AF2373" s="32" t="s">
        <v>115</v>
      </c>
      <c r="AG2373" s="32" t="s">
        <v>577</v>
      </c>
      <c r="AH2373" s="32" t="s">
        <v>422</v>
      </c>
      <c r="AI2373" s="32">
        <v>5796875</v>
      </c>
      <c r="AJ2373" s="32" t="s">
        <v>7194</v>
      </c>
      <c r="AK2373" s="32" t="s">
        <v>7192</v>
      </c>
      <c r="AL2373" s="32">
        <v>3</v>
      </c>
      <c r="AM2373" s="32">
        <v>93</v>
      </c>
      <c r="AN2373" s="32" t="s">
        <v>128</v>
      </c>
      <c r="AO2373" s="32" t="s">
        <v>129</v>
      </c>
      <c r="AP2373" s="32" t="s">
        <v>203</v>
      </c>
      <c r="AQ2373" s="32" t="s">
        <v>130</v>
      </c>
      <c r="AR2373" s="32">
        <v>2021</v>
      </c>
      <c r="AS2373" s="32" t="s">
        <v>115</v>
      </c>
      <c r="AT2373" s="32" t="b">
        <v>0</v>
      </c>
      <c r="AU2373" s="32" t="s">
        <v>115</v>
      </c>
      <c r="AV2373" s="32" t="s">
        <v>115</v>
      </c>
      <c r="AW2373" s="32" t="s">
        <v>115</v>
      </c>
      <c r="AX2373" s="32" t="b">
        <v>0</v>
      </c>
      <c r="AY2373" s="32" t="s">
        <v>203</v>
      </c>
      <c r="AZ2373" s="110" t="s">
        <v>203</v>
      </c>
      <c r="BA2373" s="32" t="s">
        <v>203</v>
      </c>
      <c r="BB2373" s="32" t="s">
        <v>203</v>
      </c>
      <c r="BC2373" s="32" t="s">
        <v>203</v>
      </c>
      <c r="BD2373" s="32" t="s">
        <v>203</v>
      </c>
      <c r="BE2373" s="32" t="s">
        <v>203</v>
      </c>
      <c r="BF2373" s="110" t="s">
        <v>203</v>
      </c>
      <c r="BG2373" s="32" t="s">
        <v>203</v>
      </c>
      <c r="BH2373" s="32" t="s">
        <v>203</v>
      </c>
      <c r="BI2373" s="32" t="s">
        <v>468</v>
      </c>
      <c r="BJ2373" s="32">
        <v>4</v>
      </c>
      <c r="BK2373" s="110">
        <v>50987</v>
      </c>
      <c r="BL2373" s="110" t="s">
        <v>115</v>
      </c>
      <c r="BM2373" s="110">
        <v>51715</v>
      </c>
      <c r="BN2373" s="32" t="s">
        <v>115</v>
      </c>
      <c r="BO2373" s="32" t="s">
        <v>115</v>
      </c>
      <c r="BP2373" s="32" t="b">
        <v>0</v>
      </c>
      <c r="BQ2373" s="116" t="s">
        <v>115</v>
      </c>
      <c r="BR2373" s="32" t="s">
        <v>134</v>
      </c>
      <c r="BS2373" s="116">
        <v>28.9711</v>
      </c>
      <c r="BT2373" s="116">
        <v>31913.103599999999</v>
      </c>
      <c r="BU2373" s="116">
        <v>1.4176</v>
      </c>
      <c r="BV2373" s="116">
        <v>23.011199999999999</v>
      </c>
      <c r="BW2373" s="116">
        <v>3.5489999999999999</v>
      </c>
      <c r="BX2373" s="116">
        <v>0.99319999999999997</v>
      </c>
      <c r="BY2373" s="116">
        <v>0.69530000000000003</v>
      </c>
      <c r="BZ2373" s="116">
        <v>0</v>
      </c>
      <c r="CA2373" s="116">
        <v>0</v>
      </c>
      <c r="CB2373" s="116">
        <v>0</v>
      </c>
      <c r="CC2373" s="116">
        <v>0</v>
      </c>
      <c r="CD2373" s="116">
        <v>0</v>
      </c>
      <c r="CE2373" s="116">
        <v>28.9711</v>
      </c>
      <c r="CF2373" s="32" t="s">
        <v>135</v>
      </c>
      <c r="CG2373" s="32" t="s">
        <v>136</v>
      </c>
      <c r="CH2373" s="32" t="s">
        <v>115</v>
      </c>
      <c r="CI2373" s="116">
        <v>0</v>
      </c>
      <c r="CJ2373" s="116">
        <v>0</v>
      </c>
      <c r="CK2373" s="116">
        <v>0</v>
      </c>
      <c r="CL2373" s="116">
        <v>0</v>
      </c>
      <c r="CM2373" s="116">
        <v>0</v>
      </c>
      <c r="CN2373" s="116">
        <v>0</v>
      </c>
      <c r="CO2373" s="113">
        <v>0</v>
      </c>
      <c r="CP2373" s="32" t="s">
        <v>134</v>
      </c>
      <c r="CQ2373" s="32" t="s">
        <v>115</v>
      </c>
      <c r="CR2373" s="32" t="s">
        <v>279</v>
      </c>
      <c r="CS2373" s="32" t="s">
        <v>115</v>
      </c>
      <c r="CT2373" s="113">
        <v>0</v>
      </c>
      <c r="CU2373" s="113">
        <v>1</v>
      </c>
      <c r="CV2373" s="33" t="s">
        <v>3023</v>
      </c>
    </row>
    <row r="2374" spans="2:100">
      <c r="B2374" s="31">
        <v>2370</v>
      </c>
      <c r="C2374" s="32" t="s">
        <v>7196</v>
      </c>
      <c r="D2374" s="128"/>
      <c r="E2374" s="128"/>
      <c r="F2374" s="32" t="s">
        <v>7197</v>
      </c>
      <c r="G2374" s="32" t="s">
        <v>7193</v>
      </c>
      <c r="H2374" s="32" t="s">
        <v>1556</v>
      </c>
      <c r="I2374" s="32" t="s">
        <v>189</v>
      </c>
      <c r="J2374" s="32" t="s">
        <v>115</v>
      </c>
      <c r="K2374" s="32" t="s">
        <v>115</v>
      </c>
      <c r="L2374" s="32" t="s">
        <v>404</v>
      </c>
      <c r="M2374" s="32" t="s">
        <v>5235</v>
      </c>
      <c r="N2374" s="32" t="s">
        <v>115</v>
      </c>
      <c r="O2374" s="32" t="s">
        <v>115</v>
      </c>
      <c r="P2374" s="110">
        <v>45742</v>
      </c>
      <c r="Q2374" s="32">
        <v>50</v>
      </c>
      <c r="R2374" s="32" t="s">
        <v>220</v>
      </c>
      <c r="S2374" s="32" t="s">
        <v>203</v>
      </c>
      <c r="T2374" s="32" t="s">
        <v>203</v>
      </c>
      <c r="U2374" s="32" t="s">
        <v>502</v>
      </c>
      <c r="V2374" s="32" t="s">
        <v>1512</v>
      </c>
      <c r="W2374" s="32" t="s">
        <v>123</v>
      </c>
      <c r="X2374" s="32" t="s">
        <v>833</v>
      </c>
      <c r="Y2374" s="128"/>
      <c r="Z2374" s="119" t="s">
        <v>115</v>
      </c>
      <c r="AA2374" s="119" t="s">
        <v>115</v>
      </c>
      <c r="AB2374" s="32" t="s">
        <v>1728</v>
      </c>
      <c r="AC2374" s="32" t="s">
        <v>115</v>
      </c>
      <c r="AD2374" s="32" t="s">
        <v>115</v>
      </c>
      <c r="AE2374" s="32" t="s">
        <v>115</v>
      </c>
      <c r="AF2374" s="32" t="s">
        <v>115</v>
      </c>
      <c r="AG2374" s="32" t="s">
        <v>577</v>
      </c>
      <c r="AH2374" s="32" t="s">
        <v>422</v>
      </c>
      <c r="AI2374" s="32">
        <v>5796876</v>
      </c>
      <c r="AJ2374" s="32" t="s">
        <v>7194</v>
      </c>
      <c r="AK2374" s="32" t="s">
        <v>7192</v>
      </c>
      <c r="AL2374" s="32">
        <v>3</v>
      </c>
      <c r="AM2374" s="32">
        <v>93</v>
      </c>
      <c r="AN2374" s="32" t="s">
        <v>128</v>
      </c>
      <c r="AO2374" s="32" t="s">
        <v>129</v>
      </c>
      <c r="AP2374" s="32" t="s">
        <v>203</v>
      </c>
      <c r="AQ2374" s="32" t="s">
        <v>130</v>
      </c>
      <c r="AR2374" s="32">
        <v>2021</v>
      </c>
      <c r="AS2374" s="32" t="s">
        <v>115</v>
      </c>
      <c r="AT2374" s="32" t="b">
        <v>0</v>
      </c>
      <c r="AU2374" s="32" t="s">
        <v>115</v>
      </c>
      <c r="AV2374" s="32" t="s">
        <v>115</v>
      </c>
      <c r="AW2374" s="32" t="s">
        <v>115</v>
      </c>
      <c r="AX2374" s="32" t="b">
        <v>0</v>
      </c>
      <c r="AY2374" s="32" t="s">
        <v>203</v>
      </c>
      <c r="AZ2374" s="110" t="s">
        <v>203</v>
      </c>
      <c r="BA2374" s="32" t="s">
        <v>203</v>
      </c>
      <c r="BB2374" s="32" t="s">
        <v>203</v>
      </c>
      <c r="BC2374" s="32" t="s">
        <v>203</v>
      </c>
      <c r="BD2374" s="32" t="s">
        <v>203</v>
      </c>
      <c r="BE2374" s="32" t="s">
        <v>203</v>
      </c>
      <c r="BF2374" s="110" t="s">
        <v>203</v>
      </c>
      <c r="BG2374" s="32" t="s">
        <v>203</v>
      </c>
      <c r="BH2374" s="32" t="s">
        <v>203</v>
      </c>
      <c r="BI2374" s="32" t="s">
        <v>468</v>
      </c>
      <c r="BJ2374" s="32">
        <v>4</v>
      </c>
      <c r="BK2374" s="110">
        <v>50986</v>
      </c>
      <c r="BL2374" s="110" t="s">
        <v>115</v>
      </c>
      <c r="BM2374" s="110">
        <v>51714</v>
      </c>
      <c r="BN2374" s="32" t="s">
        <v>115</v>
      </c>
      <c r="BO2374" s="32" t="s">
        <v>115</v>
      </c>
      <c r="BP2374" s="32" t="b">
        <v>0</v>
      </c>
      <c r="BQ2374" s="116" t="s">
        <v>115</v>
      </c>
      <c r="BR2374" s="32" t="s">
        <v>134</v>
      </c>
      <c r="BS2374" s="116">
        <v>11.077400000000001</v>
      </c>
      <c r="BT2374" s="116">
        <v>31874.775699999998</v>
      </c>
      <c r="BU2374" s="116">
        <v>1.5750999999999999</v>
      </c>
      <c r="BV2374" s="116">
        <v>5.7664999999999997</v>
      </c>
      <c r="BW2374" s="116">
        <v>3.3561000000000001</v>
      </c>
      <c r="BX2374" s="116">
        <v>0.37980000000000003</v>
      </c>
      <c r="BY2374" s="116">
        <v>0.26579999999999998</v>
      </c>
      <c r="BZ2374" s="116">
        <v>0</v>
      </c>
      <c r="CA2374" s="116">
        <v>0</v>
      </c>
      <c r="CB2374" s="116">
        <v>0</v>
      </c>
      <c r="CC2374" s="116">
        <v>0</v>
      </c>
      <c r="CD2374" s="116">
        <v>0</v>
      </c>
      <c r="CE2374" s="116">
        <v>11.077400000000001</v>
      </c>
      <c r="CF2374" s="32" t="s">
        <v>135</v>
      </c>
      <c r="CG2374" s="32" t="s">
        <v>136</v>
      </c>
      <c r="CH2374" s="32" t="s">
        <v>115</v>
      </c>
      <c r="CI2374" s="116">
        <v>0</v>
      </c>
      <c r="CJ2374" s="116">
        <v>0</v>
      </c>
      <c r="CK2374" s="116">
        <v>0</v>
      </c>
      <c r="CL2374" s="116">
        <v>0</v>
      </c>
      <c r="CM2374" s="116">
        <v>0</v>
      </c>
      <c r="CN2374" s="116">
        <v>0</v>
      </c>
      <c r="CO2374" s="113">
        <v>0</v>
      </c>
      <c r="CP2374" s="32" t="s">
        <v>134</v>
      </c>
      <c r="CQ2374" s="32" t="s">
        <v>115</v>
      </c>
      <c r="CR2374" s="32" t="s">
        <v>279</v>
      </c>
      <c r="CS2374" s="32" t="s">
        <v>115</v>
      </c>
      <c r="CT2374" s="113">
        <v>0</v>
      </c>
      <c r="CU2374" s="113">
        <v>1</v>
      </c>
      <c r="CV2374" s="33" t="s">
        <v>3023</v>
      </c>
    </row>
    <row r="2375" spans="2:100">
      <c r="B2375" s="31">
        <v>2371</v>
      </c>
      <c r="C2375" s="32" t="s">
        <v>7198</v>
      </c>
      <c r="D2375" s="128"/>
      <c r="E2375" s="128"/>
      <c r="F2375" s="32" t="s">
        <v>458</v>
      </c>
      <c r="G2375" s="32" t="s">
        <v>7199</v>
      </c>
      <c r="H2375" s="32" t="s">
        <v>1556</v>
      </c>
      <c r="I2375" s="32" t="s">
        <v>1095</v>
      </c>
      <c r="J2375" s="32" t="s">
        <v>115</v>
      </c>
      <c r="K2375" s="32" t="s">
        <v>115</v>
      </c>
      <c r="L2375" s="32" t="s">
        <v>404</v>
      </c>
      <c r="M2375" s="32" t="s">
        <v>5235</v>
      </c>
      <c r="N2375" s="32" t="s">
        <v>115</v>
      </c>
      <c r="O2375" s="32" t="s">
        <v>115</v>
      </c>
      <c r="P2375" s="110">
        <v>45905</v>
      </c>
      <c r="Q2375" s="32" t="s">
        <v>115</v>
      </c>
      <c r="R2375" s="32" t="s">
        <v>220</v>
      </c>
      <c r="S2375" s="32" t="s">
        <v>121</v>
      </c>
      <c r="T2375" s="32" t="s">
        <v>115</v>
      </c>
      <c r="U2375" s="32" t="s">
        <v>194</v>
      </c>
      <c r="V2375" s="32" t="s">
        <v>1512</v>
      </c>
      <c r="W2375" s="32" t="s">
        <v>123</v>
      </c>
      <c r="X2375" s="32" t="s">
        <v>278</v>
      </c>
      <c r="Y2375" s="128"/>
      <c r="Z2375" s="119" t="s">
        <v>115</v>
      </c>
      <c r="AA2375" s="119" t="s">
        <v>115</v>
      </c>
      <c r="AB2375" s="32" t="s">
        <v>1728</v>
      </c>
      <c r="AC2375" s="32" t="s">
        <v>115</v>
      </c>
      <c r="AD2375" s="32" t="s">
        <v>115</v>
      </c>
      <c r="AE2375" s="32" t="s">
        <v>115</v>
      </c>
      <c r="AF2375" s="32" t="s">
        <v>115</v>
      </c>
      <c r="AG2375" s="32" t="s">
        <v>577</v>
      </c>
      <c r="AH2375" s="32" t="s">
        <v>422</v>
      </c>
      <c r="AI2375" s="32">
        <v>5797625</v>
      </c>
      <c r="AJ2375" s="32" t="s">
        <v>7200</v>
      </c>
      <c r="AK2375" s="32" t="s">
        <v>7201</v>
      </c>
      <c r="AL2375" s="32">
        <v>1</v>
      </c>
      <c r="AM2375" s="32">
        <v>93</v>
      </c>
      <c r="AN2375" s="32" t="s">
        <v>128</v>
      </c>
      <c r="AO2375" s="32" t="s">
        <v>129</v>
      </c>
      <c r="AP2375" s="32">
        <v>2025</v>
      </c>
      <c r="AQ2375" s="32" t="s">
        <v>130</v>
      </c>
      <c r="AR2375" s="32">
        <v>2024</v>
      </c>
      <c r="AS2375" s="32" t="s">
        <v>115</v>
      </c>
      <c r="AT2375" s="32" t="b">
        <v>0</v>
      </c>
      <c r="AU2375" s="32" t="s">
        <v>115</v>
      </c>
      <c r="AV2375" s="32" t="s">
        <v>115</v>
      </c>
      <c r="AW2375" s="32" t="s">
        <v>115</v>
      </c>
      <c r="AX2375" s="32" t="b">
        <v>0</v>
      </c>
      <c r="AY2375" s="32" t="s">
        <v>115</v>
      </c>
      <c r="AZ2375" s="110" t="s">
        <v>115</v>
      </c>
      <c r="BA2375" s="32" t="s">
        <v>115</v>
      </c>
      <c r="BB2375" s="32" t="s">
        <v>115</v>
      </c>
      <c r="BC2375" s="32" t="s">
        <v>115</v>
      </c>
      <c r="BD2375" s="32" t="s">
        <v>115</v>
      </c>
      <c r="BE2375" s="32" t="s">
        <v>115</v>
      </c>
      <c r="BF2375" s="110" t="s">
        <v>115</v>
      </c>
      <c r="BG2375" s="32" t="s">
        <v>131</v>
      </c>
      <c r="BH2375" s="32" t="s">
        <v>115</v>
      </c>
      <c r="BI2375" s="32" t="s">
        <v>195</v>
      </c>
      <c r="BJ2375" s="32">
        <v>2</v>
      </c>
      <c r="BK2375" s="110">
        <v>45566</v>
      </c>
      <c r="BL2375" s="110">
        <v>45643</v>
      </c>
      <c r="BM2375" s="110">
        <v>45643</v>
      </c>
      <c r="BN2375" s="32" t="s">
        <v>115</v>
      </c>
      <c r="BO2375" s="32" t="s">
        <v>115</v>
      </c>
      <c r="BP2375" s="32" t="b">
        <v>0</v>
      </c>
      <c r="BQ2375" s="116">
        <v>9900</v>
      </c>
      <c r="BR2375" s="32" t="s">
        <v>134</v>
      </c>
      <c r="BS2375" s="116">
        <v>212.71379999999999</v>
      </c>
      <c r="BT2375" s="116">
        <v>212.71379999999999</v>
      </c>
      <c r="BU2375" s="116">
        <v>4.3118999999999996</v>
      </c>
      <c r="BV2375" s="116">
        <v>18.019200000000001</v>
      </c>
      <c r="BW2375" s="116">
        <v>55.188299999999998</v>
      </c>
      <c r="BX2375" s="116">
        <v>118.16849999999999</v>
      </c>
      <c r="BY2375" s="116">
        <v>17.0259</v>
      </c>
      <c r="BZ2375" s="116">
        <v>0</v>
      </c>
      <c r="CA2375" s="116">
        <v>0</v>
      </c>
      <c r="CB2375" s="116">
        <v>0</v>
      </c>
      <c r="CC2375" s="116">
        <v>0</v>
      </c>
      <c r="CD2375" s="116">
        <v>0</v>
      </c>
      <c r="CE2375" s="116">
        <v>195.68789999999998</v>
      </c>
      <c r="CF2375" s="32" t="s">
        <v>135</v>
      </c>
      <c r="CG2375" s="32" t="s">
        <v>136</v>
      </c>
      <c r="CH2375" s="32" t="s">
        <v>263</v>
      </c>
      <c r="CI2375" s="116">
        <v>0</v>
      </c>
      <c r="CJ2375" s="116">
        <v>0</v>
      </c>
      <c r="CK2375" s="116">
        <v>0</v>
      </c>
      <c r="CL2375" s="116">
        <v>0</v>
      </c>
      <c r="CM2375" s="116">
        <v>10.902419999999999</v>
      </c>
      <c r="CN2375" s="116">
        <v>100.90567999999999</v>
      </c>
      <c r="CO2375" s="113">
        <v>0</v>
      </c>
      <c r="CP2375" s="32" t="s">
        <v>134</v>
      </c>
      <c r="CQ2375" s="32" t="s">
        <v>115</v>
      </c>
      <c r="CR2375" s="32" t="s">
        <v>134</v>
      </c>
      <c r="CS2375" s="32" t="s">
        <v>115</v>
      </c>
      <c r="CT2375" s="113">
        <v>0</v>
      </c>
      <c r="CU2375" s="113">
        <v>1</v>
      </c>
      <c r="CV2375" s="33" t="s">
        <v>1903</v>
      </c>
    </row>
    <row r="2376" spans="2:100">
      <c r="B2376" s="31">
        <v>2372</v>
      </c>
      <c r="C2376" s="32" t="s">
        <v>7202</v>
      </c>
      <c r="D2376" s="128"/>
      <c r="E2376" s="128"/>
      <c r="F2376" s="32" t="s">
        <v>115</v>
      </c>
      <c r="G2376" s="32" t="s">
        <v>7203</v>
      </c>
      <c r="H2376" s="32" t="s">
        <v>1944</v>
      </c>
      <c r="I2376" s="32" t="s">
        <v>189</v>
      </c>
      <c r="J2376" s="32" t="s">
        <v>115</v>
      </c>
      <c r="K2376" s="32" t="s">
        <v>115</v>
      </c>
      <c r="L2376" s="32" t="s">
        <v>404</v>
      </c>
      <c r="M2376" s="32" t="s">
        <v>7204</v>
      </c>
      <c r="N2376" s="32" t="s">
        <v>115</v>
      </c>
      <c r="O2376" s="32" t="s">
        <v>115</v>
      </c>
      <c r="P2376" s="110" t="s">
        <v>115</v>
      </c>
      <c r="Q2376" s="32" t="s">
        <v>115</v>
      </c>
      <c r="R2376" s="32" t="s">
        <v>115</v>
      </c>
      <c r="S2376" s="32" t="s">
        <v>121</v>
      </c>
      <c r="T2376" s="32" t="s">
        <v>115</v>
      </c>
      <c r="U2376" s="32" t="s">
        <v>115</v>
      </c>
      <c r="V2376" s="32" t="s">
        <v>1512</v>
      </c>
      <c r="W2376" s="32" t="s">
        <v>123</v>
      </c>
      <c r="X2376" s="32" t="s">
        <v>115</v>
      </c>
      <c r="Y2376" s="128"/>
      <c r="Z2376" s="119" t="s">
        <v>115</v>
      </c>
      <c r="AA2376" s="119" t="s">
        <v>115</v>
      </c>
      <c r="AB2376" s="32" t="s">
        <v>115</v>
      </c>
      <c r="AC2376" s="32" t="s">
        <v>115</v>
      </c>
      <c r="AD2376" s="32" t="s">
        <v>1906</v>
      </c>
      <c r="AE2376" s="32" t="s">
        <v>4966</v>
      </c>
      <c r="AF2376" s="32" t="s">
        <v>7073</v>
      </c>
      <c r="AG2376" s="32" t="s">
        <v>577</v>
      </c>
      <c r="AH2376" s="32" t="s">
        <v>409</v>
      </c>
      <c r="AI2376" s="32">
        <v>5510401</v>
      </c>
      <c r="AJ2376" s="32" t="s">
        <v>115</v>
      </c>
      <c r="AK2376" s="32" t="s">
        <v>115</v>
      </c>
      <c r="AL2376" s="32" t="s">
        <v>115</v>
      </c>
      <c r="AM2376" s="32">
        <v>93</v>
      </c>
      <c r="AN2376" s="32" t="s">
        <v>128</v>
      </c>
      <c r="AO2376" s="32" t="s">
        <v>129</v>
      </c>
      <c r="AP2376" s="32" t="s">
        <v>115</v>
      </c>
      <c r="AQ2376" s="32" t="s">
        <v>130</v>
      </c>
      <c r="AR2376" s="32">
        <v>2014</v>
      </c>
      <c r="AS2376" s="32" t="s">
        <v>115</v>
      </c>
      <c r="AT2376" s="32" t="b">
        <v>0</v>
      </c>
      <c r="AU2376" s="32" t="s">
        <v>115</v>
      </c>
      <c r="AV2376" s="32" t="s">
        <v>115</v>
      </c>
      <c r="AW2376" s="32" t="s">
        <v>115</v>
      </c>
      <c r="AX2376" s="32" t="b">
        <v>0</v>
      </c>
      <c r="AY2376" s="32" t="s">
        <v>115</v>
      </c>
      <c r="AZ2376" s="110" t="s">
        <v>115</v>
      </c>
      <c r="BA2376" s="32" t="s">
        <v>115</v>
      </c>
      <c r="BB2376" s="32" t="s">
        <v>115</v>
      </c>
      <c r="BC2376" s="32" t="s">
        <v>115</v>
      </c>
      <c r="BD2376" s="32" t="s">
        <v>115</v>
      </c>
      <c r="BE2376" s="32" t="s">
        <v>115</v>
      </c>
      <c r="BF2376" s="110" t="s">
        <v>115</v>
      </c>
      <c r="BG2376" s="32" t="s">
        <v>131</v>
      </c>
      <c r="BH2376" s="32" t="s">
        <v>115</v>
      </c>
      <c r="BI2376" s="32" t="s">
        <v>132</v>
      </c>
      <c r="BJ2376" s="32" t="s">
        <v>115</v>
      </c>
      <c r="BK2376" s="110" t="s">
        <v>115</v>
      </c>
      <c r="BL2376" s="110" t="s">
        <v>115</v>
      </c>
      <c r="BM2376" s="110" t="s">
        <v>133</v>
      </c>
      <c r="BN2376" s="32" t="s">
        <v>115</v>
      </c>
      <c r="BO2376" s="32" t="s">
        <v>115</v>
      </c>
      <c r="BP2376" s="32" t="b">
        <v>0</v>
      </c>
      <c r="BQ2376" s="116" t="s">
        <v>115</v>
      </c>
      <c r="BR2376" s="32" t="s">
        <v>134</v>
      </c>
      <c r="BS2376" s="116">
        <v>5053.6628000000001</v>
      </c>
      <c r="BT2376" s="116">
        <v>5053.6628000000001</v>
      </c>
      <c r="BU2376" s="116">
        <v>54.801299999999998</v>
      </c>
      <c r="BV2376" s="116">
        <v>-48.881</v>
      </c>
      <c r="BW2376" s="116">
        <v>23.218499999999999</v>
      </c>
      <c r="BX2376" s="116">
        <v>58.478000000000002</v>
      </c>
      <c r="BY2376" s="116">
        <v>11.4968</v>
      </c>
      <c r="BZ2376" s="116">
        <v>0</v>
      </c>
      <c r="CA2376" s="116">
        <v>0</v>
      </c>
      <c r="CB2376" s="116">
        <v>0</v>
      </c>
      <c r="CC2376" s="116">
        <v>0</v>
      </c>
      <c r="CD2376" s="116">
        <v>0</v>
      </c>
      <c r="CE2376" s="116">
        <v>5042.1660000000002</v>
      </c>
      <c r="CF2376" s="32" t="s">
        <v>135</v>
      </c>
      <c r="CG2376" s="32" t="s">
        <v>136</v>
      </c>
      <c r="CH2376" s="32" t="s">
        <v>137</v>
      </c>
      <c r="CI2376" s="116">
        <v>54.640340000000002</v>
      </c>
      <c r="CJ2376" s="116">
        <v>0.91685000000000005</v>
      </c>
      <c r="CK2376" s="116">
        <v>3.8321699999999992</v>
      </c>
      <c r="CL2376" s="116">
        <v>1.6987999999999999</v>
      </c>
      <c r="CM2376" s="116">
        <v>0.96563999999999994</v>
      </c>
      <c r="CN2376" s="116">
        <v>43.83117</v>
      </c>
      <c r="CO2376" s="113">
        <v>0</v>
      </c>
      <c r="CP2376" s="32" t="s">
        <v>134</v>
      </c>
      <c r="CQ2376" s="32" t="s">
        <v>115</v>
      </c>
      <c r="CR2376" s="32" t="s">
        <v>134</v>
      </c>
      <c r="CS2376" s="32" t="s">
        <v>115</v>
      </c>
      <c r="CT2376" s="113">
        <v>0.3427</v>
      </c>
      <c r="CU2376" s="113">
        <v>0.6573</v>
      </c>
      <c r="CV2376" s="33" t="s">
        <v>4836</v>
      </c>
    </row>
    <row r="2377" spans="2:100">
      <c r="B2377" s="34">
        <v>2373</v>
      </c>
      <c r="C2377" s="35" t="s">
        <v>7205</v>
      </c>
      <c r="D2377" s="130"/>
      <c r="E2377" s="130"/>
      <c r="F2377" s="35" t="s">
        <v>115</v>
      </c>
      <c r="G2377" s="35" t="s">
        <v>7206</v>
      </c>
      <c r="H2377" s="35" t="s">
        <v>2054</v>
      </c>
      <c r="I2377" s="35" t="s">
        <v>189</v>
      </c>
      <c r="J2377" s="35" t="s">
        <v>115</v>
      </c>
      <c r="K2377" s="35" t="s">
        <v>115</v>
      </c>
      <c r="L2377" s="35" t="s">
        <v>404</v>
      </c>
      <c r="M2377" s="35" t="s">
        <v>7207</v>
      </c>
      <c r="N2377" s="35" t="s">
        <v>115</v>
      </c>
      <c r="O2377" s="35" t="s">
        <v>115</v>
      </c>
      <c r="P2377" s="111" t="s">
        <v>115</v>
      </c>
      <c r="Q2377" s="35" t="s">
        <v>115</v>
      </c>
      <c r="R2377" s="35" t="s">
        <v>115</v>
      </c>
      <c r="S2377" s="35" t="s">
        <v>121</v>
      </c>
      <c r="T2377" s="35" t="s">
        <v>115</v>
      </c>
      <c r="U2377" s="35" t="s">
        <v>115</v>
      </c>
      <c r="V2377" s="35" t="s">
        <v>1512</v>
      </c>
      <c r="W2377" s="35" t="s">
        <v>123</v>
      </c>
      <c r="X2377" s="35" t="s">
        <v>115</v>
      </c>
      <c r="Y2377" s="130"/>
      <c r="Z2377" s="120" t="s">
        <v>115</v>
      </c>
      <c r="AA2377" s="120" t="s">
        <v>115</v>
      </c>
      <c r="AB2377" s="35" t="s">
        <v>115</v>
      </c>
      <c r="AC2377" s="35" t="s">
        <v>115</v>
      </c>
      <c r="AD2377" s="35" t="s">
        <v>115</v>
      </c>
      <c r="AE2377" s="35" t="s">
        <v>4966</v>
      </c>
      <c r="AF2377" s="35" t="s">
        <v>7208</v>
      </c>
      <c r="AG2377" s="35" t="s">
        <v>115</v>
      </c>
      <c r="AH2377" s="35" t="s">
        <v>115</v>
      </c>
      <c r="AI2377" s="35">
        <v>5507681</v>
      </c>
      <c r="AJ2377" s="35" t="s">
        <v>115</v>
      </c>
      <c r="AK2377" s="35" t="s">
        <v>115</v>
      </c>
      <c r="AL2377" s="35" t="s">
        <v>115</v>
      </c>
      <c r="AM2377" s="35">
        <v>93</v>
      </c>
      <c r="AN2377" s="35" t="s">
        <v>128</v>
      </c>
      <c r="AO2377" s="35" t="s">
        <v>129</v>
      </c>
      <c r="AP2377" s="35" t="s">
        <v>115</v>
      </c>
      <c r="AQ2377" s="35" t="s">
        <v>130</v>
      </c>
      <c r="AR2377" s="35">
        <v>2013</v>
      </c>
      <c r="AS2377" s="35" t="s">
        <v>115</v>
      </c>
      <c r="AT2377" s="35" t="b">
        <v>0</v>
      </c>
      <c r="AU2377" s="35" t="s">
        <v>115</v>
      </c>
      <c r="AV2377" s="35" t="s">
        <v>115</v>
      </c>
      <c r="AW2377" s="35" t="s">
        <v>115</v>
      </c>
      <c r="AX2377" s="35" t="b">
        <v>0</v>
      </c>
      <c r="AY2377" s="35" t="s">
        <v>115</v>
      </c>
      <c r="AZ2377" s="111" t="s">
        <v>115</v>
      </c>
      <c r="BA2377" s="35" t="s">
        <v>115</v>
      </c>
      <c r="BB2377" s="35" t="s">
        <v>115</v>
      </c>
      <c r="BC2377" s="35" t="s">
        <v>115</v>
      </c>
      <c r="BD2377" s="35" t="s">
        <v>115</v>
      </c>
      <c r="BE2377" s="35" t="s">
        <v>115</v>
      </c>
      <c r="BF2377" s="111" t="s">
        <v>115</v>
      </c>
      <c r="BG2377" s="35" t="s">
        <v>131</v>
      </c>
      <c r="BH2377" s="35" t="s">
        <v>115</v>
      </c>
      <c r="BI2377" s="35" t="s">
        <v>132</v>
      </c>
      <c r="BJ2377" s="35" t="s">
        <v>115</v>
      </c>
      <c r="BK2377" s="111" t="s">
        <v>115</v>
      </c>
      <c r="BL2377" s="111" t="s">
        <v>115</v>
      </c>
      <c r="BM2377" s="111" t="s">
        <v>133</v>
      </c>
      <c r="BN2377" s="35" t="s">
        <v>115</v>
      </c>
      <c r="BO2377" s="35" t="s">
        <v>115</v>
      </c>
      <c r="BP2377" s="35" t="b">
        <v>0</v>
      </c>
      <c r="BQ2377" s="117" t="s">
        <v>115</v>
      </c>
      <c r="BR2377" s="35" t="s">
        <v>134</v>
      </c>
      <c r="BS2377" s="117">
        <v>2960.3411999999998</v>
      </c>
      <c r="BT2377" s="117">
        <v>2960.3411999999998</v>
      </c>
      <c r="BU2377" s="117">
        <v>0</v>
      </c>
      <c r="BV2377" s="117">
        <v>8.7948000000000004</v>
      </c>
      <c r="BW2377" s="117">
        <v>0.3</v>
      </c>
      <c r="BX2377" s="117">
        <v>0</v>
      </c>
      <c r="BY2377" s="117">
        <v>0</v>
      </c>
      <c r="BZ2377" s="117">
        <v>0</v>
      </c>
      <c r="CA2377" s="117">
        <v>0</v>
      </c>
      <c r="CB2377" s="117">
        <v>0</v>
      </c>
      <c r="CC2377" s="117">
        <v>0</v>
      </c>
      <c r="CD2377" s="117">
        <v>0</v>
      </c>
      <c r="CE2377" s="117">
        <v>2960.3411999999998</v>
      </c>
      <c r="CF2377" s="35" t="s">
        <v>135</v>
      </c>
      <c r="CG2377" s="35" t="s">
        <v>136</v>
      </c>
      <c r="CH2377" s="35" t="s">
        <v>185</v>
      </c>
      <c r="CI2377" s="117">
        <v>0</v>
      </c>
      <c r="CJ2377" s="117">
        <v>0</v>
      </c>
      <c r="CK2377" s="117">
        <v>8.7948400000000007</v>
      </c>
      <c r="CL2377" s="117">
        <v>0.3</v>
      </c>
      <c r="CM2377" s="117">
        <v>3.3841999999999999</v>
      </c>
      <c r="CN2377" s="117">
        <v>1.77704</v>
      </c>
      <c r="CO2377" s="114">
        <v>0</v>
      </c>
      <c r="CP2377" s="35" t="s">
        <v>134</v>
      </c>
      <c r="CQ2377" s="35" t="s">
        <v>115</v>
      </c>
      <c r="CR2377" s="35" t="s">
        <v>134</v>
      </c>
      <c r="CS2377" s="35" t="s">
        <v>115</v>
      </c>
      <c r="CT2377" s="114">
        <v>0.3427</v>
      </c>
      <c r="CU2377" s="114">
        <v>0.6573</v>
      </c>
      <c r="CV2377" s="36" t="s">
        <v>4836</v>
      </c>
    </row>
    <row r="2378" spans="2:100">
      <c r="B2378" s="121">
        <v>2374</v>
      </c>
      <c r="C2378" s="122" t="s">
        <v>7209</v>
      </c>
      <c r="D2378" s="129"/>
      <c r="E2378" s="129"/>
      <c r="F2378" s="29" t="s">
        <v>115</v>
      </c>
      <c r="G2378" s="29" t="s">
        <v>7210</v>
      </c>
      <c r="H2378" s="29" t="s">
        <v>2054</v>
      </c>
      <c r="I2378" s="29" t="s">
        <v>189</v>
      </c>
      <c r="J2378" s="29" t="s">
        <v>115</v>
      </c>
      <c r="K2378" s="29" t="s">
        <v>115</v>
      </c>
      <c r="L2378" s="29" t="s">
        <v>404</v>
      </c>
      <c r="M2378" s="29" t="s">
        <v>7207</v>
      </c>
      <c r="N2378" s="29" t="s">
        <v>115</v>
      </c>
      <c r="O2378" s="29" t="s">
        <v>115</v>
      </c>
      <c r="P2378" s="109" t="s">
        <v>115</v>
      </c>
      <c r="Q2378" s="29" t="s">
        <v>115</v>
      </c>
      <c r="R2378" s="29" t="s">
        <v>220</v>
      </c>
      <c r="S2378" s="29" t="s">
        <v>121</v>
      </c>
      <c r="T2378" s="29" t="s">
        <v>115</v>
      </c>
      <c r="U2378" s="29" t="s">
        <v>115</v>
      </c>
      <c r="V2378" s="29" t="s">
        <v>1512</v>
      </c>
      <c r="W2378" s="29" t="b">
        <v>0</v>
      </c>
      <c r="X2378" s="29" t="s">
        <v>115</v>
      </c>
      <c r="Y2378" s="129"/>
      <c r="Z2378" s="118" t="s">
        <v>115</v>
      </c>
      <c r="AA2378" s="118" t="s">
        <v>115</v>
      </c>
      <c r="AB2378" s="29" t="s">
        <v>115</v>
      </c>
      <c r="AC2378" s="29" t="s">
        <v>115</v>
      </c>
      <c r="AD2378" s="29" t="s">
        <v>115</v>
      </c>
      <c r="AE2378" s="29" t="s">
        <v>115</v>
      </c>
      <c r="AF2378" s="29" t="s">
        <v>115</v>
      </c>
      <c r="AG2378" s="29" t="s">
        <v>1513</v>
      </c>
      <c r="AH2378" s="29" t="s">
        <v>409</v>
      </c>
      <c r="AI2378" s="29" t="s">
        <v>7211</v>
      </c>
      <c r="AJ2378" s="29" t="s">
        <v>115</v>
      </c>
      <c r="AK2378" s="29" t="s">
        <v>115</v>
      </c>
      <c r="AL2378" s="29" t="s">
        <v>115</v>
      </c>
      <c r="AM2378" s="29">
        <v>93</v>
      </c>
      <c r="AN2378" s="29" t="s">
        <v>128</v>
      </c>
      <c r="AO2378" s="29" t="s">
        <v>129</v>
      </c>
      <c r="AP2378" s="29" t="s">
        <v>203</v>
      </c>
      <c r="AQ2378" s="29" t="s">
        <v>130</v>
      </c>
      <c r="AR2378" s="29">
        <v>2025</v>
      </c>
      <c r="AS2378" s="29" t="s">
        <v>115</v>
      </c>
      <c r="AT2378" s="29" t="b">
        <v>0</v>
      </c>
      <c r="AU2378" s="29" t="s">
        <v>115</v>
      </c>
      <c r="AV2378" s="29" t="s">
        <v>115</v>
      </c>
      <c r="AW2378" s="29" t="s">
        <v>115</v>
      </c>
      <c r="AX2378" s="29" t="b">
        <v>0</v>
      </c>
      <c r="AY2378" s="29" t="s">
        <v>115</v>
      </c>
      <c r="AZ2378" s="109" t="s">
        <v>115</v>
      </c>
      <c r="BA2378" s="29" t="s">
        <v>115</v>
      </c>
      <c r="BB2378" s="29" t="s">
        <v>115</v>
      </c>
      <c r="BC2378" s="29" t="s">
        <v>115</v>
      </c>
      <c r="BD2378" s="29" t="s">
        <v>115</v>
      </c>
      <c r="BE2378" s="29" t="s">
        <v>115</v>
      </c>
      <c r="BF2378" s="109" t="s">
        <v>115</v>
      </c>
      <c r="BG2378" s="29" t="s">
        <v>131</v>
      </c>
      <c r="BH2378" s="29" t="s">
        <v>115</v>
      </c>
      <c r="BI2378" s="29" t="s">
        <v>162</v>
      </c>
      <c r="BJ2378" s="29">
        <v>5</v>
      </c>
      <c r="BK2378" s="109" t="s">
        <v>115</v>
      </c>
      <c r="BL2378" s="109" t="s">
        <v>115</v>
      </c>
      <c r="BM2378" s="109" t="s">
        <v>133</v>
      </c>
      <c r="BN2378" s="29" t="s">
        <v>115</v>
      </c>
      <c r="BO2378" s="29" t="s">
        <v>115</v>
      </c>
      <c r="BP2378" s="29" t="b">
        <v>0</v>
      </c>
      <c r="BQ2378" s="115" t="s">
        <v>115</v>
      </c>
      <c r="BR2378" s="29" t="s">
        <v>134</v>
      </c>
      <c r="BS2378" s="115">
        <v>0</v>
      </c>
      <c r="BT2378" s="115">
        <v>56960.742450000012</v>
      </c>
      <c r="BU2378" s="115">
        <v>0</v>
      </c>
      <c r="BV2378" s="115">
        <v>0</v>
      </c>
      <c r="BW2378" s="115">
        <v>0</v>
      </c>
      <c r="BX2378" s="115">
        <v>0</v>
      </c>
      <c r="BY2378" s="115">
        <v>0</v>
      </c>
      <c r="BZ2378" s="115">
        <v>0</v>
      </c>
      <c r="CA2378" s="115">
        <v>921.8946000000002</v>
      </c>
      <c r="CB2378" s="115">
        <v>19891.97364</v>
      </c>
      <c r="CC2378" s="115">
        <v>19891.97364</v>
      </c>
      <c r="CD2378" s="115">
        <v>2993.5848099999994</v>
      </c>
      <c r="CE2378" s="115">
        <v>0</v>
      </c>
      <c r="CF2378" s="29" t="s">
        <v>135</v>
      </c>
      <c r="CG2378" s="29" t="s">
        <v>136</v>
      </c>
      <c r="CH2378" s="29" t="s">
        <v>115</v>
      </c>
      <c r="CI2378" s="115">
        <v>0</v>
      </c>
      <c r="CJ2378" s="115">
        <v>0</v>
      </c>
      <c r="CK2378" s="115">
        <v>0</v>
      </c>
      <c r="CL2378" s="115">
        <v>0</v>
      </c>
      <c r="CM2378" s="115">
        <v>0</v>
      </c>
      <c r="CN2378" s="115">
        <v>0</v>
      </c>
      <c r="CO2378" s="112">
        <v>0</v>
      </c>
      <c r="CP2378" s="29" t="s">
        <v>134</v>
      </c>
      <c r="CQ2378" s="29" t="s">
        <v>115</v>
      </c>
      <c r="CR2378" s="29" t="s">
        <v>134</v>
      </c>
      <c r="CS2378" s="29" t="s">
        <v>115</v>
      </c>
      <c r="CT2378" s="112">
        <v>0.3427</v>
      </c>
      <c r="CU2378" s="112">
        <v>0.6573</v>
      </c>
      <c r="CV2378" s="30" t="s">
        <v>1903</v>
      </c>
    </row>
    <row r="2379" spans="2:100">
      <c r="B2379" s="31">
        <v>2375</v>
      </c>
      <c r="C2379" s="32" t="s">
        <v>7212</v>
      </c>
      <c r="D2379" s="128"/>
      <c r="E2379" s="128"/>
      <c r="F2379" s="32" t="s">
        <v>2427</v>
      </c>
      <c r="G2379" s="32" t="s">
        <v>7213</v>
      </c>
      <c r="H2379" s="32" t="s">
        <v>2054</v>
      </c>
      <c r="I2379" s="32" t="s">
        <v>189</v>
      </c>
      <c r="J2379" s="32" t="s">
        <v>115</v>
      </c>
      <c r="K2379" s="32" t="s">
        <v>115</v>
      </c>
      <c r="L2379" s="32" t="s">
        <v>404</v>
      </c>
      <c r="M2379" s="32" t="s">
        <v>7207</v>
      </c>
      <c r="N2379" s="32" t="s">
        <v>115</v>
      </c>
      <c r="O2379" s="32" t="s">
        <v>115</v>
      </c>
      <c r="P2379" s="110">
        <v>45841</v>
      </c>
      <c r="Q2379" s="32">
        <v>22</v>
      </c>
      <c r="R2379" s="32" t="s">
        <v>220</v>
      </c>
      <c r="S2379" s="32" t="s">
        <v>203</v>
      </c>
      <c r="T2379" s="32" t="s">
        <v>203</v>
      </c>
      <c r="U2379" s="32" t="s">
        <v>214</v>
      </c>
      <c r="V2379" s="32" t="s">
        <v>122</v>
      </c>
      <c r="W2379" s="32" t="b">
        <v>0</v>
      </c>
      <c r="X2379" s="32" t="s">
        <v>278</v>
      </c>
      <c r="Y2379" s="128"/>
      <c r="Z2379" s="119" t="s">
        <v>115</v>
      </c>
      <c r="AA2379" s="119" t="s">
        <v>115</v>
      </c>
      <c r="AB2379" s="32">
        <v>230</v>
      </c>
      <c r="AC2379" s="32" t="s">
        <v>115</v>
      </c>
      <c r="AD2379" s="32" t="s">
        <v>115</v>
      </c>
      <c r="AE2379" s="32" t="s">
        <v>115</v>
      </c>
      <c r="AF2379" s="32" t="s">
        <v>115</v>
      </c>
      <c r="AG2379" s="32">
        <v>4.0100499999999997</v>
      </c>
      <c r="AH2379" s="32" t="s">
        <v>422</v>
      </c>
      <c r="AI2379" s="32" t="s">
        <v>7214</v>
      </c>
      <c r="AJ2379" s="32" t="s">
        <v>203</v>
      </c>
      <c r="AK2379" s="32" t="s">
        <v>203</v>
      </c>
      <c r="AL2379" s="32" t="s">
        <v>203</v>
      </c>
      <c r="AM2379" s="32">
        <v>93</v>
      </c>
      <c r="AN2379" s="32" t="s">
        <v>128</v>
      </c>
      <c r="AO2379" s="32" t="s">
        <v>129</v>
      </c>
      <c r="AP2379" s="32" t="s">
        <v>203</v>
      </c>
      <c r="AQ2379" s="32" t="s">
        <v>130</v>
      </c>
      <c r="AR2379" s="32">
        <v>2022</v>
      </c>
      <c r="AS2379" s="32" t="s">
        <v>115</v>
      </c>
      <c r="AT2379" s="32" t="b">
        <v>0</v>
      </c>
      <c r="AU2379" s="32" t="s">
        <v>115</v>
      </c>
      <c r="AV2379" s="32" t="s">
        <v>115</v>
      </c>
      <c r="AW2379" s="32" t="s">
        <v>115</v>
      </c>
      <c r="AX2379" s="32" t="b">
        <v>0</v>
      </c>
      <c r="AY2379" s="32" t="s">
        <v>203</v>
      </c>
      <c r="AZ2379" s="110" t="s">
        <v>203</v>
      </c>
      <c r="BA2379" s="32" t="s">
        <v>203</v>
      </c>
      <c r="BB2379" s="32" t="s">
        <v>203</v>
      </c>
      <c r="BC2379" s="32" t="s">
        <v>203</v>
      </c>
      <c r="BD2379" s="32" t="s">
        <v>203</v>
      </c>
      <c r="BE2379" s="32" t="s">
        <v>203</v>
      </c>
      <c r="BF2379" s="110" t="s">
        <v>203</v>
      </c>
      <c r="BG2379" s="32" t="s">
        <v>203</v>
      </c>
      <c r="BH2379" s="32" t="s">
        <v>203</v>
      </c>
      <c r="BI2379" s="32" t="s">
        <v>162</v>
      </c>
      <c r="BJ2379" s="32">
        <v>5</v>
      </c>
      <c r="BK2379" s="110">
        <v>47178</v>
      </c>
      <c r="BL2379" s="110" t="s">
        <v>115</v>
      </c>
      <c r="BM2379" s="110">
        <v>47453</v>
      </c>
      <c r="BN2379" s="32" t="s">
        <v>115</v>
      </c>
      <c r="BO2379" s="32" t="s">
        <v>115</v>
      </c>
      <c r="BP2379" s="32" t="b">
        <v>0</v>
      </c>
      <c r="BQ2379" s="116" t="s">
        <v>115</v>
      </c>
      <c r="BR2379" s="32" t="s">
        <v>134</v>
      </c>
      <c r="BS2379" s="116">
        <v>0</v>
      </c>
      <c r="BT2379" s="116">
        <v>1200</v>
      </c>
      <c r="BU2379" s="116">
        <v>0</v>
      </c>
      <c r="BV2379" s="116">
        <v>0</v>
      </c>
      <c r="BW2379" s="116">
        <v>0</v>
      </c>
      <c r="BX2379" s="116">
        <v>0</v>
      </c>
      <c r="BY2379" s="116">
        <v>0</v>
      </c>
      <c r="BZ2379" s="116">
        <v>0</v>
      </c>
      <c r="CA2379" s="116">
        <v>0</v>
      </c>
      <c r="CB2379" s="116">
        <v>0</v>
      </c>
      <c r="CC2379" s="116">
        <v>1200</v>
      </c>
      <c r="CD2379" s="116">
        <v>0</v>
      </c>
      <c r="CE2379" s="116">
        <v>0</v>
      </c>
      <c r="CF2379" s="32" t="s">
        <v>135</v>
      </c>
      <c r="CG2379" s="32" t="s">
        <v>136</v>
      </c>
      <c r="CH2379" s="32" t="s">
        <v>115</v>
      </c>
      <c r="CI2379" s="116">
        <v>0</v>
      </c>
      <c r="CJ2379" s="116">
        <v>0</v>
      </c>
      <c r="CK2379" s="116">
        <v>0</v>
      </c>
      <c r="CL2379" s="116">
        <v>0</v>
      </c>
      <c r="CM2379" s="116">
        <v>0</v>
      </c>
      <c r="CN2379" s="116">
        <v>0</v>
      </c>
      <c r="CO2379" s="113">
        <v>0</v>
      </c>
      <c r="CP2379" s="32" t="s">
        <v>134</v>
      </c>
      <c r="CQ2379" s="32" t="s">
        <v>115</v>
      </c>
      <c r="CR2379" s="32" t="s">
        <v>279</v>
      </c>
      <c r="CS2379" s="32" t="s">
        <v>115</v>
      </c>
      <c r="CT2379" s="113">
        <v>1</v>
      </c>
      <c r="CU2379" s="113">
        <v>0</v>
      </c>
      <c r="CV2379" s="33" t="s">
        <v>1936</v>
      </c>
    </row>
    <row r="2380" spans="2:100">
      <c r="B2380" s="31">
        <v>2376</v>
      </c>
      <c r="C2380" s="32" t="s">
        <v>7215</v>
      </c>
      <c r="D2380" s="128"/>
      <c r="E2380" s="128"/>
      <c r="F2380" s="32" t="s">
        <v>115</v>
      </c>
      <c r="G2380" s="32" t="s">
        <v>7216</v>
      </c>
      <c r="H2380" s="32" t="s">
        <v>1841</v>
      </c>
      <c r="I2380" s="32" t="s">
        <v>189</v>
      </c>
      <c r="J2380" s="32" t="s">
        <v>115</v>
      </c>
      <c r="K2380" s="32" t="s">
        <v>115</v>
      </c>
      <c r="L2380" s="32" t="s">
        <v>404</v>
      </c>
      <c r="M2380" s="32" t="s">
        <v>7217</v>
      </c>
      <c r="N2380" s="32" t="s">
        <v>230</v>
      </c>
      <c r="O2380" s="32" t="s">
        <v>115</v>
      </c>
      <c r="P2380" s="110" t="s">
        <v>115</v>
      </c>
      <c r="Q2380" s="32" t="s">
        <v>115</v>
      </c>
      <c r="R2380" s="32" t="s">
        <v>115</v>
      </c>
      <c r="S2380" s="32" t="s">
        <v>121</v>
      </c>
      <c r="T2380" s="32" t="s">
        <v>115</v>
      </c>
      <c r="U2380" s="32" t="s">
        <v>115</v>
      </c>
      <c r="V2380" s="32" t="s">
        <v>1512</v>
      </c>
      <c r="W2380" s="32" t="b">
        <v>0</v>
      </c>
      <c r="X2380" s="32" t="s">
        <v>115</v>
      </c>
      <c r="Y2380" s="128"/>
      <c r="Z2380" s="119" t="s">
        <v>115</v>
      </c>
      <c r="AA2380" s="119" t="s">
        <v>115</v>
      </c>
      <c r="AB2380" s="32" t="s">
        <v>115</v>
      </c>
      <c r="AC2380" s="32" t="s">
        <v>115</v>
      </c>
      <c r="AD2380" s="32" t="s">
        <v>115</v>
      </c>
      <c r="AE2380" s="32" t="s">
        <v>115</v>
      </c>
      <c r="AF2380" s="32" t="s">
        <v>115</v>
      </c>
      <c r="AG2380" s="32">
        <v>5.1010400000000002</v>
      </c>
      <c r="AH2380" s="32" t="s">
        <v>409</v>
      </c>
      <c r="AI2380" s="32" t="s">
        <v>7218</v>
      </c>
      <c r="AJ2380" s="32" t="s">
        <v>115</v>
      </c>
      <c r="AK2380" s="32" t="s">
        <v>115</v>
      </c>
      <c r="AL2380" s="32" t="s">
        <v>115</v>
      </c>
      <c r="AM2380" s="32">
        <v>93</v>
      </c>
      <c r="AN2380" s="32" t="s">
        <v>128</v>
      </c>
      <c r="AO2380" s="32" t="s">
        <v>129</v>
      </c>
      <c r="AP2380" s="32" t="s">
        <v>115</v>
      </c>
      <c r="AQ2380" s="32" t="s">
        <v>130</v>
      </c>
      <c r="AR2380" s="32">
        <v>2022</v>
      </c>
      <c r="AS2380" s="32" t="s">
        <v>115</v>
      </c>
      <c r="AT2380" s="32" t="b">
        <v>0</v>
      </c>
      <c r="AU2380" s="32" t="s">
        <v>115</v>
      </c>
      <c r="AV2380" s="32" t="s">
        <v>115</v>
      </c>
      <c r="AW2380" s="32" t="s">
        <v>115</v>
      </c>
      <c r="AX2380" s="32" t="b">
        <v>0</v>
      </c>
      <c r="AY2380" s="32" t="s">
        <v>115</v>
      </c>
      <c r="AZ2380" s="110" t="s">
        <v>115</v>
      </c>
      <c r="BA2380" s="32" t="s">
        <v>115</v>
      </c>
      <c r="BB2380" s="32" t="s">
        <v>115</v>
      </c>
      <c r="BC2380" s="32" t="s">
        <v>115</v>
      </c>
      <c r="BD2380" s="32" t="s">
        <v>115</v>
      </c>
      <c r="BE2380" s="32" t="s">
        <v>115</v>
      </c>
      <c r="BF2380" s="110" t="s">
        <v>115</v>
      </c>
      <c r="BG2380" s="32" t="s">
        <v>131</v>
      </c>
      <c r="BH2380" s="32" t="s">
        <v>115</v>
      </c>
      <c r="BI2380" s="32" t="s">
        <v>162</v>
      </c>
      <c r="BJ2380" s="32">
        <v>5</v>
      </c>
      <c r="BK2380" s="110" t="s">
        <v>115</v>
      </c>
      <c r="BL2380" s="110" t="s">
        <v>115</v>
      </c>
      <c r="BM2380" s="110" t="s">
        <v>133</v>
      </c>
      <c r="BN2380" s="32" t="s">
        <v>115</v>
      </c>
      <c r="BO2380" s="32" t="s">
        <v>115</v>
      </c>
      <c r="BP2380" s="32" t="b">
        <v>0</v>
      </c>
      <c r="BQ2380" s="116" t="s">
        <v>115</v>
      </c>
      <c r="BR2380" s="32" t="s">
        <v>134</v>
      </c>
      <c r="BS2380" s="116">
        <v>0</v>
      </c>
      <c r="BT2380" s="116">
        <v>57065.612000000001</v>
      </c>
      <c r="BU2380" s="116">
        <v>0</v>
      </c>
      <c r="BV2380" s="116">
        <v>0</v>
      </c>
      <c r="BW2380" s="116">
        <v>0</v>
      </c>
      <c r="BX2380" s="116">
        <v>0</v>
      </c>
      <c r="BY2380" s="116">
        <v>0</v>
      </c>
      <c r="BZ2380" s="116">
        <v>6000</v>
      </c>
      <c r="CA2380" s="116">
        <v>6000</v>
      </c>
      <c r="CB2380" s="116">
        <v>12000</v>
      </c>
      <c r="CC2380" s="116">
        <v>9065.6119999999992</v>
      </c>
      <c r="CD2380" s="116">
        <v>12000</v>
      </c>
      <c r="CE2380" s="116">
        <v>0</v>
      </c>
      <c r="CF2380" s="32" t="s">
        <v>135</v>
      </c>
      <c r="CG2380" s="32" t="s">
        <v>136</v>
      </c>
      <c r="CH2380" s="32" t="s">
        <v>115</v>
      </c>
      <c r="CI2380" s="116">
        <v>0</v>
      </c>
      <c r="CJ2380" s="116">
        <v>0</v>
      </c>
      <c r="CK2380" s="116">
        <v>0</v>
      </c>
      <c r="CL2380" s="116">
        <v>0</v>
      </c>
      <c r="CM2380" s="116">
        <v>0</v>
      </c>
      <c r="CN2380" s="116">
        <v>0</v>
      </c>
      <c r="CO2380" s="113">
        <v>0</v>
      </c>
      <c r="CP2380" s="32" t="s">
        <v>134</v>
      </c>
      <c r="CQ2380" s="32" t="s">
        <v>115</v>
      </c>
      <c r="CR2380" s="32" t="s">
        <v>134</v>
      </c>
      <c r="CS2380" s="32" t="s">
        <v>115</v>
      </c>
      <c r="CT2380" s="113">
        <v>0.3427</v>
      </c>
      <c r="CU2380" s="113">
        <v>0.6573</v>
      </c>
      <c r="CV2380" s="33" t="s">
        <v>6679</v>
      </c>
    </row>
    <row r="2381" spans="2:100">
      <c r="B2381" s="31">
        <v>2377</v>
      </c>
      <c r="C2381" s="32" t="s">
        <v>7219</v>
      </c>
      <c r="D2381" s="128"/>
      <c r="E2381" s="128"/>
      <c r="F2381" s="32" t="s">
        <v>115</v>
      </c>
      <c r="G2381" s="32" t="s">
        <v>7220</v>
      </c>
      <c r="H2381" s="32" t="s">
        <v>1556</v>
      </c>
      <c r="I2381" s="32" t="s">
        <v>189</v>
      </c>
      <c r="J2381" s="32" t="s">
        <v>115</v>
      </c>
      <c r="K2381" s="32" t="s">
        <v>115</v>
      </c>
      <c r="L2381" s="32" t="s">
        <v>404</v>
      </c>
      <c r="M2381" s="32" t="s">
        <v>4114</v>
      </c>
      <c r="N2381" s="32" t="s">
        <v>230</v>
      </c>
      <c r="O2381" s="32" t="s">
        <v>115</v>
      </c>
      <c r="P2381" s="110" t="s">
        <v>115</v>
      </c>
      <c r="Q2381" s="32" t="s">
        <v>115</v>
      </c>
      <c r="R2381" s="32" t="s">
        <v>115</v>
      </c>
      <c r="S2381" s="32" t="s">
        <v>121</v>
      </c>
      <c r="T2381" s="32" t="s">
        <v>115</v>
      </c>
      <c r="U2381" s="32" t="s">
        <v>115</v>
      </c>
      <c r="V2381" s="32" t="s">
        <v>1512</v>
      </c>
      <c r="W2381" s="32" t="s">
        <v>123</v>
      </c>
      <c r="X2381" s="32" t="s">
        <v>115</v>
      </c>
      <c r="Y2381" s="128"/>
      <c r="Z2381" s="119" t="s">
        <v>115</v>
      </c>
      <c r="AA2381" s="119" t="s">
        <v>115</v>
      </c>
      <c r="AB2381" s="32" t="s">
        <v>115</v>
      </c>
      <c r="AC2381" s="32" t="s">
        <v>115</v>
      </c>
      <c r="AD2381" s="32" t="s">
        <v>4295</v>
      </c>
      <c r="AE2381" s="32" t="s">
        <v>1180</v>
      </c>
      <c r="AF2381" s="32" t="s">
        <v>115</v>
      </c>
      <c r="AG2381" s="32" t="s">
        <v>2090</v>
      </c>
      <c r="AH2381" s="32" t="s">
        <v>422</v>
      </c>
      <c r="AI2381" s="32">
        <v>5510404</v>
      </c>
      <c r="AJ2381" s="32" t="s">
        <v>115</v>
      </c>
      <c r="AK2381" s="32" t="s">
        <v>115</v>
      </c>
      <c r="AL2381" s="32" t="s">
        <v>115</v>
      </c>
      <c r="AM2381" s="32">
        <v>93</v>
      </c>
      <c r="AN2381" s="32" t="s">
        <v>128</v>
      </c>
      <c r="AO2381" s="32" t="s">
        <v>129</v>
      </c>
      <c r="AP2381" s="32" t="s">
        <v>115</v>
      </c>
      <c r="AQ2381" s="32" t="s">
        <v>130</v>
      </c>
      <c r="AR2381" s="32">
        <v>2014</v>
      </c>
      <c r="AS2381" s="32" t="s">
        <v>115</v>
      </c>
      <c r="AT2381" s="32" t="b">
        <v>0</v>
      </c>
      <c r="AU2381" s="32" t="s">
        <v>115</v>
      </c>
      <c r="AV2381" s="32" t="s">
        <v>115</v>
      </c>
      <c r="AW2381" s="32" t="s">
        <v>115</v>
      </c>
      <c r="AX2381" s="32" t="b">
        <v>0</v>
      </c>
      <c r="AY2381" s="32" t="s">
        <v>115</v>
      </c>
      <c r="AZ2381" s="110" t="s">
        <v>115</v>
      </c>
      <c r="BA2381" s="32" t="s">
        <v>115</v>
      </c>
      <c r="BB2381" s="32" t="s">
        <v>115</v>
      </c>
      <c r="BC2381" s="32" t="s">
        <v>115</v>
      </c>
      <c r="BD2381" s="32" t="s">
        <v>115</v>
      </c>
      <c r="BE2381" s="32" t="s">
        <v>115</v>
      </c>
      <c r="BF2381" s="110" t="s">
        <v>115</v>
      </c>
      <c r="BG2381" s="32" t="s">
        <v>131</v>
      </c>
      <c r="BH2381" s="32" t="s">
        <v>115</v>
      </c>
      <c r="BI2381" s="32" t="s">
        <v>132</v>
      </c>
      <c r="BJ2381" s="32" t="s">
        <v>115</v>
      </c>
      <c r="BK2381" s="110" t="s">
        <v>115</v>
      </c>
      <c r="BL2381" s="110" t="s">
        <v>115</v>
      </c>
      <c r="BM2381" s="110" t="s">
        <v>133</v>
      </c>
      <c r="BN2381" s="32" t="s">
        <v>115</v>
      </c>
      <c r="BO2381" s="32" t="s">
        <v>115</v>
      </c>
      <c r="BP2381" s="32" t="b">
        <v>1</v>
      </c>
      <c r="BQ2381" s="116" t="s">
        <v>115</v>
      </c>
      <c r="BR2381" s="32" t="s">
        <v>134</v>
      </c>
      <c r="BS2381" s="116">
        <v>12773.004999999999</v>
      </c>
      <c r="BT2381" s="116">
        <v>12773.004999999999</v>
      </c>
      <c r="BU2381" s="116">
        <v>27.486599999999999</v>
      </c>
      <c r="BV2381" s="116">
        <v>-687.37180000000001</v>
      </c>
      <c r="BW2381" s="116">
        <v>296.77069999999998</v>
      </c>
      <c r="BX2381" s="116">
        <v>1091.0093999999999</v>
      </c>
      <c r="BY2381" s="116">
        <v>286.99250000000001</v>
      </c>
      <c r="BZ2381" s="116">
        <v>0</v>
      </c>
      <c r="CA2381" s="116">
        <v>0</v>
      </c>
      <c r="CB2381" s="116">
        <v>0</v>
      </c>
      <c r="CC2381" s="116">
        <v>0</v>
      </c>
      <c r="CD2381" s="116">
        <v>0</v>
      </c>
      <c r="CE2381" s="116">
        <v>12486.012499999999</v>
      </c>
      <c r="CF2381" s="32" t="s">
        <v>135</v>
      </c>
      <c r="CG2381" s="32" t="s">
        <v>136</v>
      </c>
      <c r="CH2381" s="32" t="s">
        <v>137</v>
      </c>
      <c r="CI2381" s="116">
        <v>2780.3889300000001</v>
      </c>
      <c r="CJ2381" s="116">
        <v>27.486620000000002</v>
      </c>
      <c r="CK2381" s="116">
        <v>-688.32505000000003</v>
      </c>
      <c r="CL2381" s="116">
        <v>244.79472999999999</v>
      </c>
      <c r="CM2381" s="116">
        <v>737.66707999999994</v>
      </c>
      <c r="CN2381" s="116">
        <v>326.25333000000001</v>
      </c>
      <c r="CO2381" s="113">
        <v>0</v>
      </c>
      <c r="CP2381" s="32" t="s">
        <v>134</v>
      </c>
      <c r="CQ2381" s="32" t="s">
        <v>115</v>
      </c>
      <c r="CR2381" s="32" t="s">
        <v>134</v>
      </c>
      <c r="CS2381" s="32" t="s">
        <v>115</v>
      </c>
      <c r="CT2381" s="113">
        <v>0.3427</v>
      </c>
      <c r="CU2381" s="113">
        <v>0.6573</v>
      </c>
      <c r="CV2381" s="33" t="s">
        <v>6679</v>
      </c>
    </row>
    <row r="2382" spans="2:100">
      <c r="B2382" s="31">
        <v>2378</v>
      </c>
      <c r="C2382" s="32" t="s">
        <v>7221</v>
      </c>
      <c r="D2382" s="128"/>
      <c r="E2382" s="128"/>
      <c r="F2382" s="32" t="s">
        <v>115</v>
      </c>
      <c r="G2382" s="32" t="s">
        <v>7222</v>
      </c>
      <c r="H2382" s="32" t="s">
        <v>1556</v>
      </c>
      <c r="I2382" s="32" t="s">
        <v>189</v>
      </c>
      <c r="J2382" s="32" t="s">
        <v>115</v>
      </c>
      <c r="K2382" s="32" t="s">
        <v>115</v>
      </c>
      <c r="L2382" s="32" t="s">
        <v>404</v>
      </c>
      <c r="M2382" s="32" t="s">
        <v>4114</v>
      </c>
      <c r="N2382" s="32" t="s">
        <v>230</v>
      </c>
      <c r="O2382" s="32" t="s">
        <v>115</v>
      </c>
      <c r="P2382" s="110" t="s">
        <v>115</v>
      </c>
      <c r="Q2382" s="32" t="s">
        <v>115</v>
      </c>
      <c r="R2382" s="32" t="s">
        <v>115</v>
      </c>
      <c r="S2382" s="32" t="s">
        <v>121</v>
      </c>
      <c r="T2382" s="32" t="s">
        <v>115</v>
      </c>
      <c r="U2382" s="32" t="s">
        <v>115</v>
      </c>
      <c r="V2382" s="32" t="s">
        <v>1512</v>
      </c>
      <c r="W2382" s="32" t="s">
        <v>123</v>
      </c>
      <c r="X2382" s="32" t="s">
        <v>115</v>
      </c>
      <c r="Y2382" s="128"/>
      <c r="Z2382" s="119" t="s">
        <v>115</v>
      </c>
      <c r="AA2382" s="119" t="s">
        <v>115</v>
      </c>
      <c r="AB2382" s="32" t="s">
        <v>115</v>
      </c>
      <c r="AC2382" s="32" t="s">
        <v>115</v>
      </c>
      <c r="AD2382" s="32" t="s">
        <v>115</v>
      </c>
      <c r="AE2382" s="32" t="s">
        <v>115</v>
      </c>
      <c r="AF2382" s="32" t="s">
        <v>115</v>
      </c>
      <c r="AG2382" s="32" t="s">
        <v>115</v>
      </c>
      <c r="AH2382" s="32" t="s">
        <v>115</v>
      </c>
      <c r="AI2382" s="32">
        <v>5511321</v>
      </c>
      <c r="AJ2382" s="32" t="s">
        <v>115</v>
      </c>
      <c r="AK2382" s="32" t="s">
        <v>115</v>
      </c>
      <c r="AL2382" s="32" t="s">
        <v>115</v>
      </c>
      <c r="AM2382" s="32">
        <v>93</v>
      </c>
      <c r="AN2382" s="32" t="s">
        <v>128</v>
      </c>
      <c r="AO2382" s="32" t="s">
        <v>129</v>
      </c>
      <c r="AP2382" s="32" t="s">
        <v>115</v>
      </c>
      <c r="AQ2382" s="32" t="s">
        <v>130</v>
      </c>
      <c r="AR2382" s="32">
        <v>2015</v>
      </c>
      <c r="AS2382" s="32" t="s">
        <v>115</v>
      </c>
      <c r="AT2382" s="32" t="b">
        <v>0</v>
      </c>
      <c r="AU2382" s="32" t="s">
        <v>115</v>
      </c>
      <c r="AV2382" s="32" t="s">
        <v>115</v>
      </c>
      <c r="AW2382" s="32" t="s">
        <v>115</v>
      </c>
      <c r="AX2382" s="32" t="b">
        <v>0</v>
      </c>
      <c r="AY2382" s="32" t="s">
        <v>115</v>
      </c>
      <c r="AZ2382" s="110" t="s">
        <v>115</v>
      </c>
      <c r="BA2382" s="32" t="s">
        <v>115</v>
      </c>
      <c r="BB2382" s="32" t="s">
        <v>115</v>
      </c>
      <c r="BC2382" s="32" t="s">
        <v>115</v>
      </c>
      <c r="BD2382" s="32" t="s">
        <v>115</v>
      </c>
      <c r="BE2382" s="32" t="s">
        <v>115</v>
      </c>
      <c r="BF2382" s="110" t="s">
        <v>115</v>
      </c>
      <c r="BG2382" s="32" t="s">
        <v>131</v>
      </c>
      <c r="BH2382" s="32" t="s">
        <v>115</v>
      </c>
      <c r="BI2382" s="32" t="s">
        <v>132</v>
      </c>
      <c r="BJ2382" s="32" t="s">
        <v>115</v>
      </c>
      <c r="BK2382" s="110" t="s">
        <v>115</v>
      </c>
      <c r="BL2382" s="110" t="s">
        <v>115</v>
      </c>
      <c r="BM2382" s="110" t="s">
        <v>133</v>
      </c>
      <c r="BN2382" s="32" t="s">
        <v>115</v>
      </c>
      <c r="BO2382" s="32" t="s">
        <v>115</v>
      </c>
      <c r="BP2382" s="32" t="b">
        <v>0</v>
      </c>
      <c r="BQ2382" s="116" t="s">
        <v>115</v>
      </c>
      <c r="BR2382" s="32" t="s">
        <v>134</v>
      </c>
      <c r="BS2382" s="116">
        <v>1243.6911</v>
      </c>
      <c r="BT2382" s="116">
        <v>1243.6911</v>
      </c>
      <c r="BU2382" s="116">
        <v>0</v>
      </c>
      <c r="BV2382" s="116">
        <v>19.281199999999998</v>
      </c>
      <c r="BW2382" s="116">
        <v>4.7045000000000003</v>
      </c>
      <c r="BX2382" s="116">
        <v>3.7341000000000002</v>
      </c>
      <c r="BY2382" s="116">
        <v>145.5292</v>
      </c>
      <c r="BZ2382" s="116">
        <v>0</v>
      </c>
      <c r="CA2382" s="116">
        <v>0</v>
      </c>
      <c r="CB2382" s="116">
        <v>0</v>
      </c>
      <c r="CC2382" s="116">
        <v>0</v>
      </c>
      <c r="CD2382" s="116">
        <v>0</v>
      </c>
      <c r="CE2382" s="116">
        <v>1098.1619000000001</v>
      </c>
      <c r="CF2382" s="32" t="s">
        <v>135</v>
      </c>
      <c r="CG2382" s="32" t="s">
        <v>136</v>
      </c>
      <c r="CH2382" s="32" t="s">
        <v>263</v>
      </c>
      <c r="CI2382" s="116">
        <v>0</v>
      </c>
      <c r="CJ2382" s="116">
        <v>0</v>
      </c>
      <c r="CK2382" s="116">
        <v>0</v>
      </c>
      <c r="CL2382" s="116">
        <v>0</v>
      </c>
      <c r="CM2382" s="116">
        <v>27.719840000000001</v>
      </c>
      <c r="CN2382" s="116">
        <v>145.52918000000003</v>
      </c>
      <c r="CO2382" s="113">
        <v>0</v>
      </c>
      <c r="CP2382" s="32" t="s">
        <v>134</v>
      </c>
      <c r="CQ2382" s="32" t="s">
        <v>115</v>
      </c>
      <c r="CR2382" s="32" t="s">
        <v>134</v>
      </c>
      <c r="CS2382" s="32" t="s">
        <v>115</v>
      </c>
      <c r="CT2382" s="113">
        <v>0.3427</v>
      </c>
      <c r="CU2382" s="113">
        <v>0.6573</v>
      </c>
      <c r="CV2382" s="33" t="s">
        <v>6679</v>
      </c>
    </row>
    <row r="2383" spans="2:100">
      <c r="B2383" s="31">
        <v>2379</v>
      </c>
      <c r="C2383" s="32" t="s">
        <v>7223</v>
      </c>
      <c r="D2383" s="128"/>
      <c r="E2383" s="128"/>
      <c r="F2383" s="32" t="s">
        <v>6852</v>
      </c>
      <c r="G2383" s="32" t="s">
        <v>6853</v>
      </c>
      <c r="H2383" s="32" t="s">
        <v>1944</v>
      </c>
      <c r="I2383" s="32" t="s">
        <v>189</v>
      </c>
      <c r="J2383" s="32" t="s">
        <v>115</v>
      </c>
      <c r="K2383" s="32" t="s">
        <v>115</v>
      </c>
      <c r="L2383" s="32" t="s">
        <v>404</v>
      </c>
      <c r="M2383" s="32" t="s">
        <v>6784</v>
      </c>
      <c r="N2383" s="32" t="s">
        <v>115</v>
      </c>
      <c r="O2383" s="32" t="s">
        <v>115</v>
      </c>
      <c r="P2383" s="110">
        <v>45836</v>
      </c>
      <c r="Q2383" s="32">
        <v>97</v>
      </c>
      <c r="R2383" s="32" t="s">
        <v>220</v>
      </c>
      <c r="S2383" s="32" t="s">
        <v>121</v>
      </c>
      <c r="T2383" s="32" t="s">
        <v>115</v>
      </c>
      <c r="U2383" s="32" t="s">
        <v>1574</v>
      </c>
      <c r="V2383" s="32" t="s">
        <v>1512</v>
      </c>
      <c r="W2383" s="32" t="s">
        <v>123</v>
      </c>
      <c r="X2383" s="32" t="s">
        <v>1821</v>
      </c>
      <c r="Y2383" s="128"/>
      <c r="Z2383" s="119" t="s">
        <v>115</v>
      </c>
      <c r="AA2383" s="119" t="s">
        <v>115</v>
      </c>
      <c r="AB2383" s="32" t="s">
        <v>1677</v>
      </c>
      <c r="AC2383" s="32" t="s">
        <v>115</v>
      </c>
      <c r="AD2383" s="32" t="s">
        <v>115</v>
      </c>
      <c r="AE2383" s="32" t="s">
        <v>115</v>
      </c>
      <c r="AF2383" s="32" t="s">
        <v>115</v>
      </c>
      <c r="AG2383" s="32" t="s">
        <v>115</v>
      </c>
      <c r="AH2383" s="32" t="s">
        <v>115</v>
      </c>
      <c r="AI2383" s="32">
        <v>5796790</v>
      </c>
      <c r="AJ2383" s="32" t="s">
        <v>6855</v>
      </c>
      <c r="AK2383" s="32" t="s">
        <v>6851</v>
      </c>
      <c r="AL2383" s="32">
        <v>2</v>
      </c>
      <c r="AM2383" s="32">
        <v>93</v>
      </c>
      <c r="AN2383" s="32" t="s">
        <v>128</v>
      </c>
      <c r="AO2383" s="32" t="s">
        <v>129</v>
      </c>
      <c r="AP2383" s="32">
        <v>2019</v>
      </c>
      <c r="AQ2383" s="32" t="s">
        <v>130</v>
      </c>
      <c r="AR2383" s="32">
        <v>2021</v>
      </c>
      <c r="AS2383" s="32" t="s">
        <v>115</v>
      </c>
      <c r="AT2383" s="32" t="b">
        <v>0</v>
      </c>
      <c r="AU2383" s="32" t="s">
        <v>115</v>
      </c>
      <c r="AV2383" s="32" t="s">
        <v>115</v>
      </c>
      <c r="AW2383" s="32" t="s">
        <v>115</v>
      </c>
      <c r="AX2383" s="32" t="b">
        <v>0</v>
      </c>
      <c r="AY2383" s="32" t="s">
        <v>115</v>
      </c>
      <c r="AZ2383" s="110" t="s">
        <v>115</v>
      </c>
      <c r="BA2383" s="32" t="s">
        <v>115</v>
      </c>
      <c r="BB2383" s="32" t="s">
        <v>115</v>
      </c>
      <c r="BC2383" s="32" t="s">
        <v>115</v>
      </c>
      <c r="BD2383" s="32" t="s">
        <v>115</v>
      </c>
      <c r="BE2383" s="32" t="s">
        <v>115</v>
      </c>
      <c r="BF2383" s="110" t="s">
        <v>115</v>
      </c>
      <c r="BG2383" s="32" t="s">
        <v>131</v>
      </c>
      <c r="BH2383" s="32" t="s">
        <v>115</v>
      </c>
      <c r="BI2383" s="32" t="s">
        <v>195</v>
      </c>
      <c r="BJ2383" s="32">
        <v>2</v>
      </c>
      <c r="BK2383" s="110">
        <v>44343</v>
      </c>
      <c r="BL2383" s="110">
        <v>43713</v>
      </c>
      <c r="BM2383" s="110">
        <v>44378</v>
      </c>
      <c r="BN2383" s="32" t="s">
        <v>1883</v>
      </c>
      <c r="BO2383" s="32" t="s">
        <v>115</v>
      </c>
      <c r="BP2383" s="32" t="b">
        <v>0</v>
      </c>
      <c r="BQ2383" s="116">
        <v>6300</v>
      </c>
      <c r="BR2383" s="32" t="s">
        <v>134</v>
      </c>
      <c r="BS2383" s="116">
        <v>732.08920000000001</v>
      </c>
      <c r="BT2383" s="116">
        <v>732.08920000000001</v>
      </c>
      <c r="BU2383" s="116">
        <v>720.77279999999996</v>
      </c>
      <c r="BV2383" s="116">
        <v>11.3163</v>
      </c>
      <c r="BW2383" s="116">
        <v>0</v>
      </c>
      <c r="BX2383" s="116">
        <v>0</v>
      </c>
      <c r="BY2383" s="116">
        <v>0</v>
      </c>
      <c r="BZ2383" s="116">
        <v>0</v>
      </c>
      <c r="CA2383" s="116">
        <v>0</v>
      </c>
      <c r="CB2383" s="116">
        <v>0</v>
      </c>
      <c r="CC2383" s="116">
        <v>0</v>
      </c>
      <c r="CD2383" s="116">
        <v>0</v>
      </c>
      <c r="CE2383" s="116">
        <v>732.08920000000001</v>
      </c>
      <c r="CF2383" s="32" t="s">
        <v>135</v>
      </c>
      <c r="CG2383" s="32" t="s">
        <v>136</v>
      </c>
      <c r="CH2383" s="32" t="s">
        <v>246</v>
      </c>
      <c r="CI2383" s="116">
        <v>0</v>
      </c>
      <c r="CJ2383" s="116">
        <v>552.66212000000007</v>
      </c>
      <c r="CK2383" s="116">
        <v>8.6610600000000009</v>
      </c>
      <c r="CL2383" s="116">
        <v>0</v>
      </c>
      <c r="CM2383" s="116">
        <v>0</v>
      </c>
      <c r="CN2383" s="116">
        <v>0</v>
      </c>
      <c r="CO2383" s="113">
        <v>0</v>
      </c>
      <c r="CP2383" s="32" t="s">
        <v>134</v>
      </c>
      <c r="CQ2383" s="32" t="s">
        <v>115</v>
      </c>
      <c r="CR2383" s="32" t="s">
        <v>134</v>
      </c>
      <c r="CS2383" s="32" t="s">
        <v>115</v>
      </c>
      <c r="CT2383" s="113">
        <v>0.3427</v>
      </c>
      <c r="CU2383" s="113">
        <v>0.6573</v>
      </c>
      <c r="CV2383" s="33" t="s">
        <v>1903</v>
      </c>
    </row>
    <row r="2384" spans="2:100">
      <c r="B2384" s="31">
        <v>2380</v>
      </c>
      <c r="C2384" s="32" t="s">
        <v>7224</v>
      </c>
      <c r="D2384" s="128"/>
      <c r="E2384" s="128"/>
      <c r="F2384" s="32" t="s">
        <v>6861</v>
      </c>
      <c r="G2384" s="32" t="s">
        <v>6862</v>
      </c>
      <c r="H2384" s="32" t="s">
        <v>1944</v>
      </c>
      <c r="I2384" s="32" t="s">
        <v>189</v>
      </c>
      <c r="J2384" s="32" t="s">
        <v>115</v>
      </c>
      <c r="K2384" s="32" t="s">
        <v>115</v>
      </c>
      <c r="L2384" s="32" t="s">
        <v>404</v>
      </c>
      <c r="M2384" s="32" t="s">
        <v>6784</v>
      </c>
      <c r="N2384" s="32" t="s">
        <v>115</v>
      </c>
      <c r="O2384" s="32" t="s">
        <v>115</v>
      </c>
      <c r="P2384" s="110">
        <v>45805</v>
      </c>
      <c r="Q2384" s="32">
        <v>96</v>
      </c>
      <c r="R2384" s="32" t="s">
        <v>220</v>
      </c>
      <c r="S2384" s="32" t="s">
        <v>121</v>
      </c>
      <c r="T2384" s="32" t="s">
        <v>115</v>
      </c>
      <c r="U2384" s="32" t="s">
        <v>502</v>
      </c>
      <c r="V2384" s="32" t="s">
        <v>1512</v>
      </c>
      <c r="W2384" s="32" t="s">
        <v>123</v>
      </c>
      <c r="X2384" s="32" t="s">
        <v>1821</v>
      </c>
      <c r="Y2384" s="128"/>
      <c r="Z2384" s="119" t="s">
        <v>115</v>
      </c>
      <c r="AA2384" s="119" t="s">
        <v>115</v>
      </c>
      <c r="AB2384" s="32" t="s">
        <v>1677</v>
      </c>
      <c r="AC2384" s="32" t="s">
        <v>115</v>
      </c>
      <c r="AD2384" s="32" t="s">
        <v>115</v>
      </c>
      <c r="AE2384" s="32" t="s">
        <v>115</v>
      </c>
      <c r="AF2384" s="32" t="s">
        <v>115</v>
      </c>
      <c r="AG2384" s="32" t="s">
        <v>115</v>
      </c>
      <c r="AH2384" s="32" t="s">
        <v>115</v>
      </c>
      <c r="AI2384" s="32">
        <v>5545597</v>
      </c>
      <c r="AJ2384" s="32" t="s">
        <v>6864</v>
      </c>
      <c r="AK2384" s="32" t="s">
        <v>6860</v>
      </c>
      <c r="AL2384" s="32">
        <v>2</v>
      </c>
      <c r="AM2384" s="32">
        <v>93</v>
      </c>
      <c r="AN2384" s="32" t="s">
        <v>128</v>
      </c>
      <c r="AO2384" s="32" t="s">
        <v>129</v>
      </c>
      <c r="AP2384" s="32">
        <v>2019</v>
      </c>
      <c r="AQ2384" s="32" t="s">
        <v>130</v>
      </c>
      <c r="AR2384" s="32">
        <v>2021</v>
      </c>
      <c r="AS2384" s="32" t="s">
        <v>115</v>
      </c>
      <c r="AT2384" s="32" t="b">
        <v>0</v>
      </c>
      <c r="AU2384" s="32" t="s">
        <v>115</v>
      </c>
      <c r="AV2384" s="32" t="s">
        <v>115</v>
      </c>
      <c r="AW2384" s="32" t="s">
        <v>115</v>
      </c>
      <c r="AX2384" s="32" t="b">
        <v>0</v>
      </c>
      <c r="AY2384" s="32" t="s">
        <v>115</v>
      </c>
      <c r="AZ2384" s="110" t="s">
        <v>115</v>
      </c>
      <c r="BA2384" s="32" t="s">
        <v>115</v>
      </c>
      <c r="BB2384" s="32" t="s">
        <v>115</v>
      </c>
      <c r="BC2384" s="32" t="s">
        <v>115</v>
      </c>
      <c r="BD2384" s="32" t="s">
        <v>115</v>
      </c>
      <c r="BE2384" s="32" t="s">
        <v>115</v>
      </c>
      <c r="BF2384" s="110" t="s">
        <v>115</v>
      </c>
      <c r="BG2384" s="32" t="s">
        <v>131</v>
      </c>
      <c r="BH2384" s="32" t="s">
        <v>115</v>
      </c>
      <c r="BI2384" s="32" t="s">
        <v>195</v>
      </c>
      <c r="BJ2384" s="32">
        <v>2</v>
      </c>
      <c r="BK2384" s="110">
        <v>44326</v>
      </c>
      <c r="BL2384" s="110">
        <v>43790</v>
      </c>
      <c r="BM2384" s="110">
        <v>44348</v>
      </c>
      <c r="BN2384" s="32" t="s">
        <v>308</v>
      </c>
      <c r="BO2384" s="32" t="s">
        <v>115</v>
      </c>
      <c r="BP2384" s="32" t="b">
        <v>0</v>
      </c>
      <c r="BQ2384" s="116">
        <v>8671</v>
      </c>
      <c r="BR2384" s="32" t="s">
        <v>134</v>
      </c>
      <c r="BS2384" s="116">
        <v>339.9837</v>
      </c>
      <c r="BT2384" s="116">
        <v>339.9837</v>
      </c>
      <c r="BU2384" s="116">
        <v>335.03280000000001</v>
      </c>
      <c r="BV2384" s="116">
        <v>4.9509999999999996</v>
      </c>
      <c r="BW2384" s="116">
        <v>0</v>
      </c>
      <c r="BX2384" s="116">
        <v>0</v>
      </c>
      <c r="BY2384" s="116">
        <v>0</v>
      </c>
      <c r="BZ2384" s="116">
        <v>0</v>
      </c>
      <c r="CA2384" s="116">
        <v>0</v>
      </c>
      <c r="CB2384" s="116">
        <v>0</v>
      </c>
      <c r="CC2384" s="116">
        <v>0</v>
      </c>
      <c r="CD2384" s="116">
        <v>0</v>
      </c>
      <c r="CE2384" s="116">
        <v>339.9837</v>
      </c>
      <c r="CF2384" s="32" t="s">
        <v>135</v>
      </c>
      <c r="CG2384" s="32" t="s">
        <v>136</v>
      </c>
      <c r="CH2384" s="32" t="s">
        <v>246</v>
      </c>
      <c r="CI2384" s="116">
        <v>0</v>
      </c>
      <c r="CJ2384" s="116">
        <v>335.03275000000002</v>
      </c>
      <c r="CK2384" s="116">
        <v>4.9509799999999995</v>
      </c>
      <c r="CL2384" s="116">
        <v>0</v>
      </c>
      <c r="CM2384" s="116">
        <v>0</v>
      </c>
      <c r="CN2384" s="116">
        <v>0</v>
      </c>
      <c r="CO2384" s="113">
        <v>0</v>
      </c>
      <c r="CP2384" s="32" t="s">
        <v>134</v>
      </c>
      <c r="CQ2384" s="32" t="s">
        <v>115</v>
      </c>
      <c r="CR2384" s="32" t="s">
        <v>134</v>
      </c>
      <c r="CS2384" s="32" t="s">
        <v>115</v>
      </c>
      <c r="CT2384" s="113">
        <v>0.3427</v>
      </c>
      <c r="CU2384" s="113">
        <v>0.6573</v>
      </c>
      <c r="CV2384" s="33" t="s">
        <v>1903</v>
      </c>
    </row>
    <row r="2385" spans="2:100">
      <c r="B2385" s="31">
        <v>2381</v>
      </c>
      <c r="C2385" s="32" t="s">
        <v>7225</v>
      </c>
      <c r="D2385" s="128"/>
      <c r="E2385" s="128"/>
      <c r="F2385" s="32" t="s">
        <v>7226</v>
      </c>
      <c r="G2385" s="32" t="s">
        <v>7227</v>
      </c>
      <c r="H2385" s="32" t="s">
        <v>1556</v>
      </c>
      <c r="I2385" s="32" t="s">
        <v>189</v>
      </c>
      <c r="J2385" s="32" t="s">
        <v>115</v>
      </c>
      <c r="K2385" s="32" t="s">
        <v>115</v>
      </c>
      <c r="L2385" s="32" t="s">
        <v>404</v>
      </c>
      <c r="M2385" s="32" t="s">
        <v>7217</v>
      </c>
      <c r="N2385" s="32" t="s">
        <v>230</v>
      </c>
      <c r="O2385" s="32" t="s">
        <v>115</v>
      </c>
      <c r="P2385" s="110">
        <v>45863</v>
      </c>
      <c r="Q2385" s="32">
        <v>90</v>
      </c>
      <c r="R2385" s="32" t="s">
        <v>220</v>
      </c>
      <c r="S2385" s="32" t="s">
        <v>1808</v>
      </c>
      <c r="T2385" s="32" t="s">
        <v>1784</v>
      </c>
      <c r="U2385" s="32" t="s">
        <v>1574</v>
      </c>
      <c r="V2385" s="32" t="s">
        <v>1512</v>
      </c>
      <c r="W2385" s="32" t="s">
        <v>123</v>
      </c>
      <c r="X2385" s="32" t="s">
        <v>887</v>
      </c>
      <c r="Y2385" s="128"/>
      <c r="Z2385" s="119">
        <v>8.3000000000000007</v>
      </c>
      <c r="AA2385" s="119" t="s">
        <v>115</v>
      </c>
      <c r="AB2385" s="32" t="s">
        <v>1842</v>
      </c>
      <c r="AC2385" s="32" t="s">
        <v>115</v>
      </c>
      <c r="AD2385" s="32" t="s">
        <v>7228</v>
      </c>
      <c r="AE2385" s="32" t="s">
        <v>4966</v>
      </c>
      <c r="AF2385" s="32" t="s">
        <v>7229</v>
      </c>
      <c r="AG2385" s="32" t="s">
        <v>2090</v>
      </c>
      <c r="AH2385" s="32" t="s">
        <v>422</v>
      </c>
      <c r="AI2385" s="32">
        <v>5781040</v>
      </c>
      <c r="AJ2385" s="32" t="s">
        <v>7230</v>
      </c>
      <c r="AK2385" s="32" t="s">
        <v>7225</v>
      </c>
      <c r="AL2385" s="32">
        <v>1</v>
      </c>
      <c r="AM2385" s="32">
        <v>93</v>
      </c>
      <c r="AN2385" s="32" t="s">
        <v>128</v>
      </c>
      <c r="AO2385" s="32" t="s">
        <v>129</v>
      </c>
      <c r="AP2385" s="32">
        <v>2022</v>
      </c>
      <c r="AQ2385" s="32" t="s">
        <v>130</v>
      </c>
      <c r="AR2385" s="32">
        <v>2019</v>
      </c>
      <c r="AS2385" s="32" t="s">
        <v>115</v>
      </c>
      <c r="AT2385" s="32" t="b">
        <v>0</v>
      </c>
      <c r="AU2385" s="32" t="s">
        <v>115</v>
      </c>
      <c r="AV2385" s="32" t="s">
        <v>115</v>
      </c>
      <c r="AW2385" s="32" t="s">
        <v>115</v>
      </c>
      <c r="AX2385" s="32" t="b">
        <v>0</v>
      </c>
      <c r="AY2385" s="32" t="s">
        <v>203</v>
      </c>
      <c r="AZ2385" s="110" t="s">
        <v>203</v>
      </c>
      <c r="BA2385" s="32" t="s">
        <v>203</v>
      </c>
      <c r="BB2385" s="32" t="s">
        <v>203</v>
      </c>
      <c r="BC2385" s="32" t="s">
        <v>203</v>
      </c>
      <c r="BD2385" s="32" t="s">
        <v>203</v>
      </c>
      <c r="BE2385" s="32" t="s">
        <v>1910</v>
      </c>
      <c r="BF2385" s="110" t="s">
        <v>203</v>
      </c>
      <c r="BG2385" s="32" t="s">
        <v>203</v>
      </c>
      <c r="BH2385" s="32" t="s">
        <v>203</v>
      </c>
      <c r="BI2385" s="32" t="s">
        <v>488</v>
      </c>
      <c r="BJ2385" s="32">
        <v>4</v>
      </c>
      <c r="BK2385" s="110">
        <v>47499</v>
      </c>
      <c r="BL2385" s="110">
        <v>45695</v>
      </c>
      <c r="BM2385" s="110">
        <v>47570</v>
      </c>
      <c r="BN2385" s="32" t="s">
        <v>308</v>
      </c>
      <c r="BO2385" s="32" t="s">
        <v>115</v>
      </c>
      <c r="BP2385" s="32" t="b">
        <v>0</v>
      </c>
      <c r="BQ2385" s="116">
        <v>12698</v>
      </c>
      <c r="BR2385" s="32" t="s">
        <v>134</v>
      </c>
      <c r="BS2385" s="116">
        <v>3006.0345000000002</v>
      </c>
      <c r="BT2385" s="116">
        <v>9619.8924000000006</v>
      </c>
      <c r="BU2385" s="116">
        <v>550.14139999999998</v>
      </c>
      <c r="BV2385" s="116">
        <v>553.59479999999996</v>
      </c>
      <c r="BW2385" s="116">
        <v>450.29939999999999</v>
      </c>
      <c r="BX2385" s="116">
        <v>25.0808</v>
      </c>
      <c r="BY2385" s="116">
        <v>196.2122</v>
      </c>
      <c r="BZ2385" s="116">
        <v>0</v>
      </c>
      <c r="CA2385" s="116">
        <v>0</v>
      </c>
      <c r="CB2385" s="116">
        <v>0</v>
      </c>
      <c r="CC2385" s="116">
        <v>222.25820000000004</v>
      </c>
      <c r="CD2385" s="116">
        <v>3158.9854000000005</v>
      </c>
      <c r="CE2385" s="116">
        <v>2883.4512000000004</v>
      </c>
      <c r="CF2385" s="32" t="s">
        <v>135</v>
      </c>
      <c r="CG2385" s="32" t="s">
        <v>136</v>
      </c>
      <c r="CH2385" s="32" t="s">
        <v>522</v>
      </c>
      <c r="CI2385" s="116">
        <v>0</v>
      </c>
      <c r="CJ2385" s="116">
        <v>0</v>
      </c>
      <c r="CK2385" s="116">
        <v>0</v>
      </c>
      <c r="CL2385" s="116">
        <v>0</v>
      </c>
      <c r="CM2385" s="116">
        <v>0</v>
      </c>
      <c r="CN2385" s="116">
        <v>0</v>
      </c>
      <c r="CO2385" s="113">
        <v>0</v>
      </c>
      <c r="CP2385" s="32" t="s">
        <v>134</v>
      </c>
      <c r="CQ2385" s="32" t="s">
        <v>115</v>
      </c>
      <c r="CR2385" s="32" t="s">
        <v>279</v>
      </c>
      <c r="CS2385" s="32" t="s">
        <v>115</v>
      </c>
      <c r="CT2385" s="113">
        <v>0</v>
      </c>
      <c r="CU2385" s="113">
        <v>1</v>
      </c>
      <c r="CV2385" s="33" t="s">
        <v>6939</v>
      </c>
    </row>
    <row r="2386" spans="2:100">
      <c r="B2386" s="31">
        <v>2382</v>
      </c>
      <c r="C2386" s="32" t="s">
        <v>7231</v>
      </c>
      <c r="D2386" s="128"/>
      <c r="E2386" s="128"/>
      <c r="F2386" s="32" t="s">
        <v>115</v>
      </c>
      <c r="G2386" s="32" t="s">
        <v>7232</v>
      </c>
      <c r="H2386" s="32" t="s">
        <v>1944</v>
      </c>
      <c r="I2386" s="32" t="s">
        <v>189</v>
      </c>
      <c r="J2386" s="32" t="s">
        <v>115</v>
      </c>
      <c r="K2386" s="32" t="s">
        <v>115</v>
      </c>
      <c r="L2386" s="32" t="s">
        <v>404</v>
      </c>
      <c r="M2386" s="32" t="s">
        <v>6709</v>
      </c>
      <c r="N2386" s="32" t="s">
        <v>115</v>
      </c>
      <c r="O2386" s="32" t="s">
        <v>115</v>
      </c>
      <c r="P2386" s="110" t="s">
        <v>115</v>
      </c>
      <c r="Q2386" s="32" t="s">
        <v>115</v>
      </c>
      <c r="R2386" s="32" t="s">
        <v>115</v>
      </c>
      <c r="S2386" s="32" t="s">
        <v>121</v>
      </c>
      <c r="T2386" s="32" t="s">
        <v>115</v>
      </c>
      <c r="U2386" s="32" t="s">
        <v>115</v>
      </c>
      <c r="V2386" s="32" t="s">
        <v>1512</v>
      </c>
      <c r="W2386" s="32" t="s">
        <v>123</v>
      </c>
      <c r="X2386" s="32" t="s">
        <v>115</v>
      </c>
      <c r="Y2386" s="128"/>
      <c r="Z2386" s="119" t="s">
        <v>115</v>
      </c>
      <c r="AA2386" s="119" t="s">
        <v>115</v>
      </c>
      <c r="AB2386" s="32" t="s">
        <v>115</v>
      </c>
      <c r="AC2386" s="32" t="s">
        <v>115</v>
      </c>
      <c r="AD2386" s="32" t="s">
        <v>115</v>
      </c>
      <c r="AE2386" s="32" t="s">
        <v>115</v>
      </c>
      <c r="AF2386" s="32" t="s">
        <v>2640</v>
      </c>
      <c r="AG2386" s="32" t="s">
        <v>115</v>
      </c>
      <c r="AH2386" s="32" t="s">
        <v>115</v>
      </c>
      <c r="AI2386" s="32">
        <v>5526200</v>
      </c>
      <c r="AJ2386" s="32" t="s">
        <v>115</v>
      </c>
      <c r="AK2386" s="32" t="s">
        <v>115</v>
      </c>
      <c r="AL2386" s="32" t="s">
        <v>115</v>
      </c>
      <c r="AM2386" s="32">
        <v>93</v>
      </c>
      <c r="AN2386" s="32" t="s">
        <v>128</v>
      </c>
      <c r="AO2386" s="32" t="s">
        <v>129</v>
      </c>
      <c r="AP2386" s="32" t="s">
        <v>115</v>
      </c>
      <c r="AQ2386" s="32" t="s">
        <v>130</v>
      </c>
      <c r="AR2386" s="32">
        <v>2019</v>
      </c>
      <c r="AS2386" s="32" t="s">
        <v>115</v>
      </c>
      <c r="AT2386" s="32" t="b">
        <v>0</v>
      </c>
      <c r="AU2386" s="32" t="s">
        <v>115</v>
      </c>
      <c r="AV2386" s="32" t="s">
        <v>115</v>
      </c>
      <c r="AW2386" s="32" t="s">
        <v>115</v>
      </c>
      <c r="AX2386" s="32" t="b">
        <v>0</v>
      </c>
      <c r="AY2386" s="32" t="s">
        <v>115</v>
      </c>
      <c r="AZ2386" s="110" t="s">
        <v>115</v>
      </c>
      <c r="BA2386" s="32" t="s">
        <v>115</v>
      </c>
      <c r="BB2386" s="32" t="s">
        <v>115</v>
      </c>
      <c r="BC2386" s="32" t="s">
        <v>115</v>
      </c>
      <c r="BD2386" s="32" t="s">
        <v>115</v>
      </c>
      <c r="BE2386" s="32" t="s">
        <v>115</v>
      </c>
      <c r="BF2386" s="110" t="s">
        <v>115</v>
      </c>
      <c r="BG2386" s="32" t="s">
        <v>131</v>
      </c>
      <c r="BH2386" s="32" t="s">
        <v>115</v>
      </c>
      <c r="BI2386" s="32" t="s">
        <v>132</v>
      </c>
      <c r="BJ2386" s="32" t="s">
        <v>115</v>
      </c>
      <c r="BK2386" s="110" t="s">
        <v>115</v>
      </c>
      <c r="BL2386" s="110" t="s">
        <v>115</v>
      </c>
      <c r="BM2386" s="110" t="s">
        <v>133</v>
      </c>
      <c r="BN2386" s="32" t="s">
        <v>115</v>
      </c>
      <c r="BO2386" s="32" t="s">
        <v>115</v>
      </c>
      <c r="BP2386" s="32" t="b">
        <v>0</v>
      </c>
      <c r="BQ2386" s="116" t="s">
        <v>115</v>
      </c>
      <c r="BR2386" s="32" t="s">
        <v>134</v>
      </c>
      <c r="BS2386" s="116">
        <v>2426.2501000000002</v>
      </c>
      <c r="BT2386" s="116">
        <v>2426.2501000000002</v>
      </c>
      <c r="BU2386" s="116">
        <v>9.4283999999999999</v>
      </c>
      <c r="BV2386" s="116">
        <v>0</v>
      </c>
      <c r="BW2386" s="116">
        <v>0</v>
      </c>
      <c r="BX2386" s="116">
        <v>0</v>
      </c>
      <c r="BY2386" s="116">
        <v>0</v>
      </c>
      <c r="BZ2386" s="116">
        <v>0</v>
      </c>
      <c r="CA2386" s="116">
        <v>0</v>
      </c>
      <c r="CB2386" s="116">
        <v>0</v>
      </c>
      <c r="CC2386" s="116">
        <v>0</v>
      </c>
      <c r="CD2386" s="116">
        <v>0</v>
      </c>
      <c r="CE2386" s="116">
        <v>2426.2501000000002</v>
      </c>
      <c r="CF2386" s="32" t="s">
        <v>135</v>
      </c>
      <c r="CG2386" s="32" t="s">
        <v>136</v>
      </c>
      <c r="CH2386" s="32" t="s">
        <v>152</v>
      </c>
      <c r="CI2386" s="116">
        <v>57.350369999999998</v>
      </c>
      <c r="CJ2386" s="116">
        <v>4.4576799999999999</v>
      </c>
      <c r="CK2386" s="116">
        <v>0</v>
      </c>
      <c r="CL2386" s="116">
        <v>0</v>
      </c>
      <c r="CM2386" s="116">
        <v>0</v>
      </c>
      <c r="CN2386" s="116">
        <v>0</v>
      </c>
      <c r="CO2386" s="113">
        <v>0</v>
      </c>
      <c r="CP2386" s="32" t="s">
        <v>134</v>
      </c>
      <c r="CQ2386" s="32" t="s">
        <v>115</v>
      </c>
      <c r="CR2386" s="32" t="s">
        <v>134</v>
      </c>
      <c r="CS2386" s="32" t="s">
        <v>115</v>
      </c>
      <c r="CT2386" s="113">
        <v>0.3427</v>
      </c>
      <c r="CU2386" s="113">
        <v>0.6573</v>
      </c>
      <c r="CV2386" s="33" t="s">
        <v>4836</v>
      </c>
    </row>
    <row r="2387" spans="2:100">
      <c r="B2387" s="28">
        <v>2383</v>
      </c>
      <c r="C2387" s="29" t="s">
        <v>7233</v>
      </c>
      <c r="D2387" s="129"/>
      <c r="E2387" s="129"/>
      <c r="F2387" s="29" t="s">
        <v>115</v>
      </c>
      <c r="G2387" s="29" t="s">
        <v>7234</v>
      </c>
      <c r="H2387" s="29" t="s">
        <v>1944</v>
      </c>
      <c r="I2387" s="29" t="s">
        <v>118</v>
      </c>
      <c r="J2387" s="29" t="s">
        <v>115</v>
      </c>
      <c r="K2387" s="29" t="s">
        <v>115</v>
      </c>
      <c r="L2387" s="29" t="s">
        <v>404</v>
      </c>
      <c r="M2387" s="29" t="s">
        <v>4862</v>
      </c>
      <c r="N2387" s="29" t="s">
        <v>115</v>
      </c>
      <c r="O2387" s="29" t="s">
        <v>115</v>
      </c>
      <c r="P2387" s="109" t="s">
        <v>115</v>
      </c>
      <c r="Q2387" s="29" t="s">
        <v>115</v>
      </c>
      <c r="R2387" s="29" t="s">
        <v>220</v>
      </c>
      <c r="S2387" s="29" t="s">
        <v>121</v>
      </c>
      <c r="T2387" s="29" t="s">
        <v>115</v>
      </c>
      <c r="U2387" s="29" t="s">
        <v>115</v>
      </c>
      <c r="V2387" s="29" t="s">
        <v>122</v>
      </c>
      <c r="W2387" s="29" t="b">
        <v>0</v>
      </c>
      <c r="X2387" s="29" t="s">
        <v>115</v>
      </c>
      <c r="Y2387" s="129"/>
      <c r="Z2387" s="118" t="s">
        <v>115</v>
      </c>
      <c r="AA2387" s="118" t="s">
        <v>115</v>
      </c>
      <c r="AB2387" s="29" t="s">
        <v>115</v>
      </c>
      <c r="AC2387" s="29" t="s">
        <v>115</v>
      </c>
      <c r="AD2387" s="29" t="s">
        <v>115</v>
      </c>
      <c r="AE2387" s="29" t="s">
        <v>115</v>
      </c>
      <c r="AF2387" s="29" t="s">
        <v>115</v>
      </c>
      <c r="AG2387" s="29">
        <v>4.0110400000000004</v>
      </c>
      <c r="AH2387" s="29" t="s">
        <v>127</v>
      </c>
      <c r="AI2387" s="29">
        <v>5775030</v>
      </c>
      <c r="AJ2387" s="29" t="s">
        <v>115</v>
      </c>
      <c r="AK2387" s="29" t="s">
        <v>115</v>
      </c>
      <c r="AL2387" s="29" t="s">
        <v>115</v>
      </c>
      <c r="AM2387" s="29">
        <v>93</v>
      </c>
      <c r="AN2387" s="29" t="s">
        <v>128</v>
      </c>
      <c r="AO2387" s="29" t="s">
        <v>129</v>
      </c>
      <c r="AP2387" s="29" t="s">
        <v>115</v>
      </c>
      <c r="AQ2387" s="29" t="s">
        <v>130</v>
      </c>
      <c r="AR2387" s="29">
        <v>2024</v>
      </c>
      <c r="AS2387" s="29" t="s">
        <v>115</v>
      </c>
      <c r="AT2387" s="29" t="b">
        <v>0</v>
      </c>
      <c r="AU2387" s="29" t="s">
        <v>115</v>
      </c>
      <c r="AV2387" s="29" t="s">
        <v>115</v>
      </c>
      <c r="AW2387" s="29" t="s">
        <v>115</v>
      </c>
      <c r="AX2387" s="29" t="b">
        <v>0</v>
      </c>
      <c r="AY2387" s="29" t="s">
        <v>115</v>
      </c>
      <c r="AZ2387" s="109" t="s">
        <v>115</v>
      </c>
      <c r="BA2387" s="29" t="s">
        <v>115</v>
      </c>
      <c r="BB2387" s="29" t="s">
        <v>115</v>
      </c>
      <c r="BC2387" s="29" t="s">
        <v>115</v>
      </c>
      <c r="BD2387" s="29" t="s">
        <v>115</v>
      </c>
      <c r="BE2387" s="29" t="s">
        <v>115</v>
      </c>
      <c r="BF2387" s="109" t="s">
        <v>115</v>
      </c>
      <c r="BG2387" s="29" t="s">
        <v>131</v>
      </c>
      <c r="BH2387" s="29" t="s">
        <v>115</v>
      </c>
      <c r="BI2387" s="29" t="s">
        <v>132</v>
      </c>
      <c r="BJ2387" s="29" t="s">
        <v>115</v>
      </c>
      <c r="BK2387" s="109" t="s">
        <v>115</v>
      </c>
      <c r="BL2387" s="109" t="s">
        <v>115</v>
      </c>
      <c r="BM2387" s="109" t="s">
        <v>133</v>
      </c>
      <c r="BN2387" s="29" t="s">
        <v>115</v>
      </c>
      <c r="BO2387" s="29" t="s">
        <v>115</v>
      </c>
      <c r="BP2387" s="29" t="b">
        <v>0</v>
      </c>
      <c r="BQ2387" s="115" t="s">
        <v>115</v>
      </c>
      <c r="BR2387" s="29" t="s">
        <v>134</v>
      </c>
      <c r="BS2387" s="115">
        <v>1463.9255000000001</v>
      </c>
      <c r="BT2387" s="115">
        <v>6826.0823</v>
      </c>
      <c r="BU2387" s="115">
        <v>120.14446</v>
      </c>
      <c r="BV2387" s="115">
        <v>69.855520000000013</v>
      </c>
      <c r="BW2387" s="115">
        <v>107.12615</v>
      </c>
      <c r="BX2387" s="115">
        <v>705.95897000000002</v>
      </c>
      <c r="BY2387" s="115">
        <v>456.79129999999998</v>
      </c>
      <c r="BZ2387" s="115">
        <v>540</v>
      </c>
      <c r="CA2387" s="115">
        <v>648</v>
      </c>
      <c r="CB2387" s="115">
        <v>777.6</v>
      </c>
      <c r="CC2387" s="115">
        <v>933.12</v>
      </c>
      <c r="CD2387" s="115">
        <v>1119.7439999999999</v>
      </c>
      <c r="CE2387" s="115">
        <v>1007.1342000000001</v>
      </c>
      <c r="CF2387" s="29" t="s">
        <v>135</v>
      </c>
      <c r="CG2387" s="29" t="s">
        <v>136</v>
      </c>
      <c r="CH2387" s="29" t="s">
        <v>156</v>
      </c>
      <c r="CI2387" s="115">
        <v>0</v>
      </c>
      <c r="CJ2387" s="115">
        <v>0</v>
      </c>
      <c r="CK2387" s="115">
        <v>0</v>
      </c>
      <c r="CL2387" s="115">
        <v>0</v>
      </c>
      <c r="CM2387" s="115">
        <v>0</v>
      </c>
      <c r="CN2387" s="115">
        <v>0</v>
      </c>
      <c r="CO2387" s="112">
        <v>0</v>
      </c>
      <c r="CP2387" s="29" t="s">
        <v>134</v>
      </c>
      <c r="CQ2387" s="29" t="s">
        <v>115</v>
      </c>
      <c r="CR2387" s="29" t="s">
        <v>134</v>
      </c>
      <c r="CS2387" s="29" t="s">
        <v>115</v>
      </c>
      <c r="CT2387" s="112">
        <v>0.3427</v>
      </c>
      <c r="CU2387" s="112">
        <v>0.6573</v>
      </c>
      <c r="CV2387" s="30" t="s">
        <v>1903</v>
      </c>
    </row>
    <row r="2388" spans="2:100">
      <c r="B2388" s="31">
        <v>2384</v>
      </c>
      <c r="C2388" s="32" t="s">
        <v>7235</v>
      </c>
      <c r="D2388" s="128"/>
      <c r="E2388" s="128"/>
      <c r="F2388" s="32" t="s">
        <v>115</v>
      </c>
      <c r="G2388" s="32" t="s">
        <v>7236</v>
      </c>
      <c r="H2388" s="32" t="s">
        <v>1944</v>
      </c>
      <c r="I2388" s="32" t="s">
        <v>118</v>
      </c>
      <c r="J2388" s="32" t="s">
        <v>115</v>
      </c>
      <c r="K2388" s="32" t="s">
        <v>115</v>
      </c>
      <c r="L2388" s="32" t="s">
        <v>404</v>
      </c>
      <c r="M2388" s="32" t="s">
        <v>4862</v>
      </c>
      <c r="N2388" s="32" t="s">
        <v>115</v>
      </c>
      <c r="O2388" s="32" t="s">
        <v>115</v>
      </c>
      <c r="P2388" s="110" t="s">
        <v>115</v>
      </c>
      <c r="Q2388" s="32" t="s">
        <v>115</v>
      </c>
      <c r="R2388" s="32" t="s">
        <v>115</v>
      </c>
      <c r="S2388" s="32" t="s">
        <v>121</v>
      </c>
      <c r="T2388" s="32" t="s">
        <v>115</v>
      </c>
      <c r="U2388" s="32" t="s">
        <v>115</v>
      </c>
      <c r="V2388" s="32" t="s">
        <v>1512</v>
      </c>
      <c r="W2388" s="32" t="b">
        <v>0</v>
      </c>
      <c r="X2388" s="32" t="s">
        <v>115</v>
      </c>
      <c r="Y2388" s="128"/>
      <c r="Z2388" s="119" t="s">
        <v>115</v>
      </c>
      <c r="AA2388" s="119" t="s">
        <v>115</v>
      </c>
      <c r="AB2388" s="32" t="s">
        <v>115</v>
      </c>
      <c r="AC2388" s="32" t="s">
        <v>115</v>
      </c>
      <c r="AD2388" s="32" t="s">
        <v>115</v>
      </c>
      <c r="AE2388" s="32" t="s">
        <v>115</v>
      </c>
      <c r="AF2388" s="32" t="s">
        <v>115</v>
      </c>
      <c r="AG2388" s="32">
        <v>5.2001299999999997</v>
      </c>
      <c r="AH2388" s="32" t="s">
        <v>127</v>
      </c>
      <c r="AI2388" s="32" t="s">
        <v>7237</v>
      </c>
      <c r="AJ2388" s="32" t="s">
        <v>115</v>
      </c>
      <c r="AK2388" s="32" t="s">
        <v>115</v>
      </c>
      <c r="AL2388" s="32" t="s">
        <v>115</v>
      </c>
      <c r="AM2388" s="32">
        <v>93</v>
      </c>
      <c r="AN2388" s="32" t="s">
        <v>128</v>
      </c>
      <c r="AO2388" s="32" t="s">
        <v>129</v>
      </c>
      <c r="AP2388" s="32" t="s">
        <v>115</v>
      </c>
      <c r="AQ2388" s="32" t="s">
        <v>130</v>
      </c>
      <c r="AR2388" s="32">
        <v>2022</v>
      </c>
      <c r="AS2388" s="32" t="s">
        <v>115</v>
      </c>
      <c r="AT2388" s="32" t="b">
        <v>0</v>
      </c>
      <c r="AU2388" s="32" t="s">
        <v>115</v>
      </c>
      <c r="AV2388" s="32" t="s">
        <v>115</v>
      </c>
      <c r="AW2388" s="32" t="s">
        <v>115</v>
      </c>
      <c r="AX2388" s="32" t="b">
        <v>0</v>
      </c>
      <c r="AY2388" s="32" t="s">
        <v>115</v>
      </c>
      <c r="AZ2388" s="110" t="s">
        <v>115</v>
      </c>
      <c r="BA2388" s="32" t="s">
        <v>115</v>
      </c>
      <c r="BB2388" s="32" t="s">
        <v>115</v>
      </c>
      <c r="BC2388" s="32" t="s">
        <v>115</v>
      </c>
      <c r="BD2388" s="32" t="s">
        <v>115</v>
      </c>
      <c r="BE2388" s="32" t="s">
        <v>115</v>
      </c>
      <c r="BF2388" s="110" t="s">
        <v>115</v>
      </c>
      <c r="BG2388" s="32" t="s">
        <v>131</v>
      </c>
      <c r="BH2388" s="32" t="s">
        <v>115</v>
      </c>
      <c r="BI2388" s="32" t="s">
        <v>162</v>
      </c>
      <c r="BJ2388" s="32">
        <v>5</v>
      </c>
      <c r="BK2388" s="110" t="s">
        <v>115</v>
      </c>
      <c r="BL2388" s="110" t="s">
        <v>115</v>
      </c>
      <c r="BM2388" s="110" t="s">
        <v>133</v>
      </c>
      <c r="BN2388" s="32" t="s">
        <v>115</v>
      </c>
      <c r="BO2388" s="32" t="s">
        <v>115</v>
      </c>
      <c r="BP2388" s="32" t="b">
        <v>0</v>
      </c>
      <c r="BQ2388" s="116" t="s">
        <v>115</v>
      </c>
      <c r="BR2388" s="32" t="s">
        <v>134</v>
      </c>
      <c r="BS2388" s="116">
        <v>0</v>
      </c>
      <c r="BT2388" s="116">
        <v>30375</v>
      </c>
      <c r="BU2388" s="116">
        <v>0</v>
      </c>
      <c r="BV2388" s="116">
        <v>0</v>
      </c>
      <c r="BW2388" s="116">
        <v>0</v>
      </c>
      <c r="BX2388" s="116">
        <v>0</v>
      </c>
      <c r="BY2388" s="116">
        <v>0</v>
      </c>
      <c r="BZ2388" s="116">
        <v>0</v>
      </c>
      <c r="CA2388" s="116">
        <v>6075</v>
      </c>
      <c r="CB2388" s="116">
        <v>6075</v>
      </c>
      <c r="CC2388" s="116">
        <v>6075</v>
      </c>
      <c r="CD2388" s="116">
        <v>6075</v>
      </c>
      <c r="CE2388" s="116">
        <v>0</v>
      </c>
      <c r="CF2388" s="32" t="s">
        <v>135</v>
      </c>
      <c r="CG2388" s="32" t="s">
        <v>136</v>
      </c>
      <c r="CH2388" s="32" t="s">
        <v>115</v>
      </c>
      <c r="CI2388" s="116">
        <v>0</v>
      </c>
      <c r="CJ2388" s="116">
        <v>0</v>
      </c>
      <c r="CK2388" s="116">
        <v>0</v>
      </c>
      <c r="CL2388" s="116">
        <v>0</v>
      </c>
      <c r="CM2388" s="116">
        <v>0</v>
      </c>
      <c r="CN2388" s="116">
        <v>0</v>
      </c>
      <c r="CO2388" s="113">
        <v>0</v>
      </c>
      <c r="CP2388" s="32" t="s">
        <v>134</v>
      </c>
      <c r="CQ2388" s="32" t="s">
        <v>115</v>
      </c>
      <c r="CR2388" s="32" t="s">
        <v>134</v>
      </c>
      <c r="CS2388" s="32" t="s">
        <v>115</v>
      </c>
      <c r="CT2388" s="113">
        <v>0.3427</v>
      </c>
      <c r="CU2388" s="113">
        <v>0.6573</v>
      </c>
      <c r="CV2388" s="33" t="s">
        <v>4836</v>
      </c>
    </row>
    <row r="2389" spans="2:100">
      <c r="B2389" s="31">
        <v>2385</v>
      </c>
      <c r="C2389" s="32" t="s">
        <v>7238</v>
      </c>
      <c r="D2389" s="128"/>
      <c r="E2389" s="128"/>
      <c r="F2389" s="32" t="s">
        <v>115</v>
      </c>
      <c r="G2389" s="32" t="s">
        <v>7239</v>
      </c>
      <c r="H2389" s="32" t="s">
        <v>1841</v>
      </c>
      <c r="I2389" s="32" t="s">
        <v>166</v>
      </c>
      <c r="J2389" s="32" t="s">
        <v>115</v>
      </c>
      <c r="K2389" s="32" t="s">
        <v>115</v>
      </c>
      <c r="L2389" s="32" t="s">
        <v>404</v>
      </c>
      <c r="M2389" s="32" t="s">
        <v>4862</v>
      </c>
      <c r="N2389" s="32" t="s">
        <v>115</v>
      </c>
      <c r="O2389" s="32" t="s">
        <v>115</v>
      </c>
      <c r="P2389" s="110" t="s">
        <v>115</v>
      </c>
      <c r="Q2389" s="32" t="s">
        <v>115</v>
      </c>
      <c r="R2389" s="32" t="s">
        <v>115</v>
      </c>
      <c r="S2389" s="32" t="s">
        <v>121</v>
      </c>
      <c r="T2389" s="32" t="s">
        <v>115</v>
      </c>
      <c r="U2389" s="32" t="s">
        <v>115</v>
      </c>
      <c r="V2389" s="32" t="s">
        <v>1512</v>
      </c>
      <c r="W2389" s="32" t="b">
        <v>0</v>
      </c>
      <c r="X2389" s="32" t="s">
        <v>115</v>
      </c>
      <c r="Y2389" s="128"/>
      <c r="Z2389" s="119" t="s">
        <v>115</v>
      </c>
      <c r="AA2389" s="119" t="s">
        <v>115</v>
      </c>
      <c r="AB2389" s="32" t="s">
        <v>115</v>
      </c>
      <c r="AC2389" s="32" t="s">
        <v>115</v>
      </c>
      <c r="AD2389" s="32" t="s">
        <v>115</v>
      </c>
      <c r="AE2389" s="32" t="s">
        <v>115</v>
      </c>
      <c r="AF2389" s="32" t="s">
        <v>115</v>
      </c>
      <c r="AG2389" s="32">
        <v>4.0120300000000002</v>
      </c>
      <c r="AH2389" s="32" t="s">
        <v>127</v>
      </c>
      <c r="AI2389" s="32" t="s">
        <v>7240</v>
      </c>
      <c r="AJ2389" s="32" t="s">
        <v>115</v>
      </c>
      <c r="AK2389" s="32" t="s">
        <v>115</v>
      </c>
      <c r="AL2389" s="32" t="s">
        <v>115</v>
      </c>
      <c r="AM2389" s="32">
        <v>93</v>
      </c>
      <c r="AN2389" s="32" t="s">
        <v>128</v>
      </c>
      <c r="AO2389" s="32" t="s">
        <v>129</v>
      </c>
      <c r="AP2389" s="32" t="s">
        <v>115</v>
      </c>
      <c r="AQ2389" s="32" t="s">
        <v>130</v>
      </c>
      <c r="AR2389" s="32">
        <v>2024</v>
      </c>
      <c r="AS2389" s="32" t="s">
        <v>115</v>
      </c>
      <c r="AT2389" s="32" t="b">
        <v>0</v>
      </c>
      <c r="AU2389" s="32" t="s">
        <v>115</v>
      </c>
      <c r="AV2389" s="32" t="s">
        <v>115</v>
      </c>
      <c r="AW2389" s="32" t="s">
        <v>115</v>
      </c>
      <c r="AX2389" s="32" t="b">
        <v>0</v>
      </c>
      <c r="AY2389" s="32" t="s">
        <v>115</v>
      </c>
      <c r="AZ2389" s="110" t="s">
        <v>115</v>
      </c>
      <c r="BA2389" s="32" t="s">
        <v>115</v>
      </c>
      <c r="BB2389" s="32" t="s">
        <v>115</v>
      </c>
      <c r="BC2389" s="32" t="s">
        <v>115</v>
      </c>
      <c r="BD2389" s="32" t="s">
        <v>115</v>
      </c>
      <c r="BE2389" s="32" t="s">
        <v>115</v>
      </c>
      <c r="BF2389" s="110" t="s">
        <v>115</v>
      </c>
      <c r="BG2389" s="32" t="s">
        <v>131</v>
      </c>
      <c r="BH2389" s="32" t="s">
        <v>115</v>
      </c>
      <c r="BI2389" s="32" t="s">
        <v>162</v>
      </c>
      <c r="BJ2389" s="32">
        <v>5</v>
      </c>
      <c r="BK2389" s="110" t="s">
        <v>115</v>
      </c>
      <c r="BL2389" s="110" t="s">
        <v>115</v>
      </c>
      <c r="BM2389" s="110" t="s">
        <v>133</v>
      </c>
      <c r="BN2389" s="32" t="s">
        <v>115</v>
      </c>
      <c r="BO2389" s="32" t="s">
        <v>115</v>
      </c>
      <c r="BP2389" s="32" t="b">
        <v>0</v>
      </c>
      <c r="BQ2389" s="116" t="s">
        <v>115</v>
      </c>
      <c r="BR2389" s="32" t="s">
        <v>134</v>
      </c>
      <c r="BS2389" s="116">
        <v>0</v>
      </c>
      <c r="BT2389" s="116">
        <v>149206.71899999998</v>
      </c>
      <c r="BU2389" s="116">
        <v>0</v>
      </c>
      <c r="BV2389" s="116">
        <v>0</v>
      </c>
      <c r="BW2389" s="116">
        <v>0</v>
      </c>
      <c r="BX2389" s="116">
        <v>0</v>
      </c>
      <c r="BY2389" s="116">
        <v>0</v>
      </c>
      <c r="BZ2389" s="116">
        <v>0</v>
      </c>
      <c r="CA2389" s="116">
        <v>9650.2540000000008</v>
      </c>
      <c r="CB2389" s="116">
        <v>13481.056</v>
      </c>
      <c r="CC2389" s="116">
        <v>34578.204999999994</v>
      </c>
      <c r="CD2389" s="116">
        <v>46198.47</v>
      </c>
      <c r="CE2389" s="116">
        <v>0</v>
      </c>
      <c r="CF2389" s="32" t="s">
        <v>135</v>
      </c>
      <c r="CG2389" s="32" t="s">
        <v>136</v>
      </c>
      <c r="CH2389" s="32" t="s">
        <v>115</v>
      </c>
      <c r="CI2389" s="116">
        <v>0</v>
      </c>
      <c r="CJ2389" s="116">
        <v>0</v>
      </c>
      <c r="CK2389" s="116">
        <v>0</v>
      </c>
      <c r="CL2389" s="116">
        <v>0</v>
      </c>
      <c r="CM2389" s="116">
        <v>0</v>
      </c>
      <c r="CN2389" s="116">
        <v>0</v>
      </c>
      <c r="CO2389" s="113">
        <v>0</v>
      </c>
      <c r="CP2389" s="32" t="s">
        <v>134</v>
      </c>
      <c r="CQ2389" s="32" t="s">
        <v>115</v>
      </c>
      <c r="CR2389" s="32" t="s">
        <v>134</v>
      </c>
      <c r="CS2389" s="32" t="s">
        <v>115</v>
      </c>
      <c r="CT2389" s="113">
        <v>0.3427</v>
      </c>
      <c r="CU2389" s="113">
        <v>0.6573</v>
      </c>
      <c r="CV2389" s="33" t="s">
        <v>4836</v>
      </c>
    </row>
    <row r="2390" spans="2:100">
      <c r="B2390" s="31">
        <v>2386</v>
      </c>
      <c r="C2390" s="32" t="s">
        <v>7241</v>
      </c>
      <c r="D2390" s="128"/>
      <c r="E2390" s="128"/>
      <c r="F2390" s="32" t="s">
        <v>115</v>
      </c>
      <c r="G2390" s="32" t="s">
        <v>7242</v>
      </c>
      <c r="H2390" s="32" t="s">
        <v>1944</v>
      </c>
      <c r="I2390" s="32" t="s">
        <v>189</v>
      </c>
      <c r="J2390" s="32" t="s">
        <v>115</v>
      </c>
      <c r="K2390" s="32" t="s">
        <v>115</v>
      </c>
      <c r="L2390" s="32" t="s">
        <v>404</v>
      </c>
      <c r="M2390" s="32" t="s">
        <v>4862</v>
      </c>
      <c r="N2390" s="32" t="s">
        <v>115</v>
      </c>
      <c r="O2390" s="32" t="s">
        <v>115</v>
      </c>
      <c r="P2390" s="110" t="s">
        <v>115</v>
      </c>
      <c r="Q2390" s="32" t="s">
        <v>115</v>
      </c>
      <c r="R2390" s="32" t="s">
        <v>220</v>
      </c>
      <c r="S2390" s="32" t="s">
        <v>121</v>
      </c>
      <c r="T2390" s="32" t="s">
        <v>115</v>
      </c>
      <c r="U2390" s="32" t="s">
        <v>115</v>
      </c>
      <c r="V2390" s="32" t="s">
        <v>122</v>
      </c>
      <c r="W2390" s="32" t="s">
        <v>123</v>
      </c>
      <c r="X2390" s="32" t="s">
        <v>115</v>
      </c>
      <c r="Y2390" s="128"/>
      <c r="Z2390" s="119" t="s">
        <v>115</v>
      </c>
      <c r="AA2390" s="119" t="s">
        <v>115</v>
      </c>
      <c r="AB2390" s="32" t="s">
        <v>115</v>
      </c>
      <c r="AC2390" s="32" t="s">
        <v>115</v>
      </c>
      <c r="AD2390" s="32" t="s">
        <v>7243</v>
      </c>
      <c r="AE2390" s="32" t="s">
        <v>115</v>
      </c>
      <c r="AF2390" s="32" t="s">
        <v>4963</v>
      </c>
      <c r="AG2390" s="32" t="s">
        <v>6488</v>
      </c>
      <c r="AH2390" s="32" t="s">
        <v>127</v>
      </c>
      <c r="AI2390" s="32">
        <v>5511879</v>
      </c>
      <c r="AJ2390" s="32" t="s">
        <v>115</v>
      </c>
      <c r="AK2390" s="32" t="s">
        <v>115</v>
      </c>
      <c r="AL2390" s="32" t="s">
        <v>115</v>
      </c>
      <c r="AM2390" s="32">
        <v>93</v>
      </c>
      <c r="AN2390" s="32" t="s">
        <v>7244</v>
      </c>
      <c r="AO2390" s="32" t="s">
        <v>129</v>
      </c>
      <c r="AP2390" s="32" t="s">
        <v>115</v>
      </c>
      <c r="AQ2390" s="32" t="s">
        <v>130</v>
      </c>
      <c r="AR2390" s="32">
        <v>2024</v>
      </c>
      <c r="AS2390" s="32" t="s">
        <v>115</v>
      </c>
      <c r="AT2390" s="32" t="b">
        <v>0</v>
      </c>
      <c r="AU2390" s="32" t="s">
        <v>115</v>
      </c>
      <c r="AV2390" s="32" t="s">
        <v>115</v>
      </c>
      <c r="AW2390" s="32" t="s">
        <v>115</v>
      </c>
      <c r="AX2390" s="32" t="b">
        <v>0</v>
      </c>
      <c r="AY2390" s="32" t="s">
        <v>115</v>
      </c>
      <c r="AZ2390" s="110" t="s">
        <v>115</v>
      </c>
      <c r="BA2390" s="32" t="s">
        <v>115</v>
      </c>
      <c r="BB2390" s="32" t="s">
        <v>115</v>
      </c>
      <c r="BC2390" s="32" t="s">
        <v>115</v>
      </c>
      <c r="BD2390" s="32" t="s">
        <v>115</v>
      </c>
      <c r="BE2390" s="32" t="s">
        <v>115</v>
      </c>
      <c r="BF2390" s="110" t="s">
        <v>115</v>
      </c>
      <c r="BG2390" s="32" t="s">
        <v>131</v>
      </c>
      <c r="BH2390" s="32" t="s">
        <v>115</v>
      </c>
      <c r="BI2390" s="32" t="s">
        <v>132</v>
      </c>
      <c r="BJ2390" s="32" t="s">
        <v>115</v>
      </c>
      <c r="BK2390" s="110" t="s">
        <v>115</v>
      </c>
      <c r="BL2390" s="110" t="s">
        <v>115</v>
      </c>
      <c r="BM2390" s="110" t="s">
        <v>133</v>
      </c>
      <c r="BN2390" s="32" t="s">
        <v>115</v>
      </c>
      <c r="BO2390" s="32" t="s">
        <v>115</v>
      </c>
      <c r="BP2390" s="32" t="b">
        <v>1</v>
      </c>
      <c r="BQ2390" s="116" t="s">
        <v>115</v>
      </c>
      <c r="BR2390" s="32" t="s">
        <v>134</v>
      </c>
      <c r="BS2390" s="116">
        <v>8402.9089000000004</v>
      </c>
      <c r="BT2390" s="116">
        <v>20594.241399999999</v>
      </c>
      <c r="BU2390" s="116">
        <v>1505.057</v>
      </c>
      <c r="BV2390" s="116">
        <v>1482.2611999999999</v>
      </c>
      <c r="BW2390" s="116">
        <v>1249.2338999999999</v>
      </c>
      <c r="BX2390" s="116">
        <v>1107.9946</v>
      </c>
      <c r="BY2390" s="116">
        <v>673.06729999999993</v>
      </c>
      <c r="BZ2390" s="116">
        <v>0</v>
      </c>
      <c r="CA2390" s="116">
        <v>1440</v>
      </c>
      <c r="CB2390" s="116">
        <v>1728</v>
      </c>
      <c r="CC2390" s="116">
        <v>2073.6</v>
      </c>
      <c r="CD2390" s="116">
        <v>2488.3200000000002</v>
      </c>
      <c r="CE2390" s="116">
        <v>8005.2701000000006</v>
      </c>
      <c r="CF2390" s="32" t="s">
        <v>135</v>
      </c>
      <c r="CG2390" s="32" t="s">
        <v>136</v>
      </c>
      <c r="CH2390" s="32" t="s">
        <v>137</v>
      </c>
      <c r="CI2390" s="116">
        <v>613.64522999999997</v>
      </c>
      <c r="CJ2390" s="116">
        <v>1489.95687</v>
      </c>
      <c r="CK2390" s="116">
        <v>1517.0751299999999</v>
      </c>
      <c r="CL2390" s="116">
        <v>1249.2147999999997</v>
      </c>
      <c r="CM2390" s="116">
        <v>1107.9945700000001</v>
      </c>
      <c r="CN2390" s="116">
        <v>605.10238000000015</v>
      </c>
      <c r="CO2390" s="113">
        <v>0</v>
      </c>
      <c r="CP2390" s="32" t="s">
        <v>134</v>
      </c>
      <c r="CQ2390" s="32" t="s">
        <v>115</v>
      </c>
      <c r="CR2390" s="32" t="s">
        <v>134</v>
      </c>
      <c r="CS2390" s="32" t="s">
        <v>115</v>
      </c>
      <c r="CT2390" s="113">
        <v>0.3427</v>
      </c>
      <c r="CU2390" s="113">
        <v>0.6573</v>
      </c>
      <c r="CV2390" s="33" t="s">
        <v>1903</v>
      </c>
    </row>
    <row r="2391" spans="2:100">
      <c r="B2391" s="31">
        <v>2387</v>
      </c>
      <c r="C2391" s="32" t="s">
        <v>7245</v>
      </c>
      <c r="D2391" s="128"/>
      <c r="E2391" s="128"/>
      <c r="F2391" s="32" t="s">
        <v>115</v>
      </c>
      <c r="G2391" s="32" t="s">
        <v>7246</v>
      </c>
      <c r="H2391" s="32" t="s">
        <v>1841</v>
      </c>
      <c r="I2391" s="32" t="s">
        <v>166</v>
      </c>
      <c r="J2391" s="32" t="s">
        <v>115</v>
      </c>
      <c r="K2391" s="32" t="s">
        <v>115</v>
      </c>
      <c r="L2391" s="32" t="s">
        <v>404</v>
      </c>
      <c r="M2391" s="32" t="s">
        <v>4862</v>
      </c>
      <c r="N2391" s="32" t="s">
        <v>115</v>
      </c>
      <c r="O2391" s="32" t="s">
        <v>115</v>
      </c>
      <c r="P2391" s="110" t="s">
        <v>115</v>
      </c>
      <c r="Q2391" s="32" t="s">
        <v>115</v>
      </c>
      <c r="R2391" s="32" t="s">
        <v>115</v>
      </c>
      <c r="S2391" s="32" t="s">
        <v>121</v>
      </c>
      <c r="T2391" s="32" t="s">
        <v>115</v>
      </c>
      <c r="U2391" s="32" t="s">
        <v>115</v>
      </c>
      <c r="V2391" s="32" t="s">
        <v>1512</v>
      </c>
      <c r="W2391" s="32" t="s">
        <v>123</v>
      </c>
      <c r="X2391" s="32" t="s">
        <v>115</v>
      </c>
      <c r="Y2391" s="128"/>
      <c r="Z2391" s="119" t="s">
        <v>115</v>
      </c>
      <c r="AA2391" s="119" t="s">
        <v>115</v>
      </c>
      <c r="AB2391" s="32" t="s">
        <v>115</v>
      </c>
      <c r="AC2391" s="32" t="s">
        <v>115</v>
      </c>
      <c r="AD2391" s="32" t="s">
        <v>115</v>
      </c>
      <c r="AE2391" s="32" t="s">
        <v>115</v>
      </c>
      <c r="AF2391" s="32" t="s">
        <v>115</v>
      </c>
      <c r="AG2391" s="32" t="s">
        <v>4916</v>
      </c>
      <c r="AH2391" s="32" t="s">
        <v>127</v>
      </c>
      <c r="AI2391" s="32">
        <v>5546935</v>
      </c>
      <c r="AJ2391" s="32" t="s">
        <v>115</v>
      </c>
      <c r="AK2391" s="32" t="s">
        <v>115</v>
      </c>
      <c r="AL2391" s="32" t="s">
        <v>115</v>
      </c>
      <c r="AM2391" s="32">
        <v>93</v>
      </c>
      <c r="AN2391" s="32" t="s">
        <v>128</v>
      </c>
      <c r="AO2391" s="32" t="s">
        <v>129</v>
      </c>
      <c r="AP2391" s="32" t="s">
        <v>115</v>
      </c>
      <c r="AQ2391" s="32" t="s">
        <v>130</v>
      </c>
      <c r="AR2391" s="32">
        <v>2022</v>
      </c>
      <c r="AS2391" s="32" t="s">
        <v>115</v>
      </c>
      <c r="AT2391" s="32" t="b">
        <v>0</v>
      </c>
      <c r="AU2391" s="32" t="s">
        <v>115</v>
      </c>
      <c r="AV2391" s="32" t="s">
        <v>115</v>
      </c>
      <c r="AW2391" s="32" t="s">
        <v>115</v>
      </c>
      <c r="AX2391" s="32" t="b">
        <v>0</v>
      </c>
      <c r="AY2391" s="32" t="s">
        <v>115</v>
      </c>
      <c r="AZ2391" s="110" t="s">
        <v>115</v>
      </c>
      <c r="BA2391" s="32" t="s">
        <v>115</v>
      </c>
      <c r="BB2391" s="32" t="s">
        <v>115</v>
      </c>
      <c r="BC2391" s="32" t="s">
        <v>115</v>
      </c>
      <c r="BD2391" s="32" t="s">
        <v>115</v>
      </c>
      <c r="BE2391" s="32" t="s">
        <v>115</v>
      </c>
      <c r="BF2391" s="110" t="s">
        <v>115</v>
      </c>
      <c r="BG2391" s="32" t="s">
        <v>131</v>
      </c>
      <c r="BH2391" s="32" t="s">
        <v>115</v>
      </c>
      <c r="BI2391" s="32" t="s">
        <v>132</v>
      </c>
      <c r="BJ2391" s="32" t="s">
        <v>115</v>
      </c>
      <c r="BK2391" s="110" t="s">
        <v>115</v>
      </c>
      <c r="BL2391" s="110" t="s">
        <v>115</v>
      </c>
      <c r="BM2391" s="110" t="s">
        <v>133</v>
      </c>
      <c r="BN2391" s="32" t="s">
        <v>115</v>
      </c>
      <c r="BO2391" s="32" t="s">
        <v>115</v>
      </c>
      <c r="BP2391" s="32" t="b">
        <v>1</v>
      </c>
      <c r="BQ2391" s="116" t="s">
        <v>115</v>
      </c>
      <c r="BR2391" s="32" t="s">
        <v>134</v>
      </c>
      <c r="BS2391" s="116">
        <v>12517.3503</v>
      </c>
      <c r="BT2391" s="116">
        <v>18771.916300000001</v>
      </c>
      <c r="BU2391" s="116">
        <v>0</v>
      </c>
      <c r="BV2391" s="116">
        <v>4441.7348000000002</v>
      </c>
      <c r="BW2391" s="116">
        <v>567.14300000000003</v>
      </c>
      <c r="BX2391" s="116">
        <v>5568.2443000000003</v>
      </c>
      <c r="BY2391" s="116">
        <v>2028.7467999999999</v>
      </c>
      <c r="BZ2391" s="116">
        <v>549.71199999999999</v>
      </c>
      <c r="CA2391" s="116">
        <v>929.87599999999998</v>
      </c>
      <c r="CB2391" s="116">
        <v>976.36999999999989</v>
      </c>
      <c r="CC2391" s="116">
        <v>1025.1889999999999</v>
      </c>
      <c r="CD2391" s="116">
        <v>1076.4480000000001</v>
      </c>
      <c r="CE2391" s="116">
        <v>10542.300499999999</v>
      </c>
      <c r="CF2391" s="32" t="s">
        <v>135</v>
      </c>
      <c r="CG2391" s="32" t="s">
        <v>136</v>
      </c>
      <c r="CH2391" s="32" t="s">
        <v>3390</v>
      </c>
      <c r="CI2391" s="116">
        <v>0</v>
      </c>
      <c r="CJ2391" s="116">
        <v>0</v>
      </c>
      <c r="CK2391" s="116">
        <v>4431.9466100000009</v>
      </c>
      <c r="CL2391" s="116">
        <v>556.33110999999997</v>
      </c>
      <c r="CM2391" s="116">
        <v>5450.4977600000002</v>
      </c>
      <c r="CN2391" s="116">
        <v>1693.87302</v>
      </c>
      <c r="CO2391" s="113">
        <v>0</v>
      </c>
      <c r="CP2391" s="32" t="s">
        <v>134</v>
      </c>
      <c r="CQ2391" s="32" t="s">
        <v>115</v>
      </c>
      <c r="CR2391" s="32" t="s">
        <v>134</v>
      </c>
      <c r="CS2391" s="32" t="s">
        <v>115</v>
      </c>
      <c r="CT2391" s="113">
        <v>0.3427</v>
      </c>
      <c r="CU2391" s="113">
        <v>0.6573</v>
      </c>
      <c r="CV2391" s="33" t="s">
        <v>4836</v>
      </c>
    </row>
    <row r="2392" spans="2:100">
      <c r="B2392" s="31">
        <v>2388</v>
      </c>
      <c r="C2392" s="32" t="s">
        <v>7247</v>
      </c>
      <c r="D2392" s="128"/>
      <c r="E2392" s="128"/>
      <c r="F2392" s="32" t="s">
        <v>115</v>
      </c>
      <c r="G2392" s="32" t="s">
        <v>7248</v>
      </c>
      <c r="H2392" s="32" t="s">
        <v>1841</v>
      </c>
      <c r="I2392" s="32" t="s">
        <v>166</v>
      </c>
      <c r="J2392" s="32" t="s">
        <v>115</v>
      </c>
      <c r="K2392" s="32" t="s">
        <v>115</v>
      </c>
      <c r="L2392" s="32" t="s">
        <v>404</v>
      </c>
      <c r="M2392" s="32" t="s">
        <v>4862</v>
      </c>
      <c r="N2392" s="32" t="s">
        <v>115</v>
      </c>
      <c r="O2392" s="32" t="s">
        <v>115</v>
      </c>
      <c r="P2392" s="110" t="s">
        <v>115</v>
      </c>
      <c r="Q2392" s="32" t="s">
        <v>115</v>
      </c>
      <c r="R2392" s="32" t="s">
        <v>115</v>
      </c>
      <c r="S2392" s="32" t="s">
        <v>121</v>
      </c>
      <c r="T2392" s="32" t="s">
        <v>115</v>
      </c>
      <c r="U2392" s="32" t="s">
        <v>214</v>
      </c>
      <c r="V2392" s="32" t="s">
        <v>122</v>
      </c>
      <c r="W2392" s="32" t="s">
        <v>123</v>
      </c>
      <c r="X2392" s="32" t="s">
        <v>1601</v>
      </c>
      <c r="Y2392" s="128"/>
      <c r="Z2392" s="119" t="s">
        <v>115</v>
      </c>
      <c r="AA2392" s="119" t="s">
        <v>115</v>
      </c>
      <c r="AB2392" s="32" t="s">
        <v>115</v>
      </c>
      <c r="AC2392" s="32" t="s">
        <v>115</v>
      </c>
      <c r="AD2392" s="32" t="s">
        <v>115</v>
      </c>
      <c r="AE2392" s="32" t="s">
        <v>115</v>
      </c>
      <c r="AF2392" s="32" t="s">
        <v>115</v>
      </c>
      <c r="AG2392" s="32" t="s">
        <v>577</v>
      </c>
      <c r="AH2392" s="32" t="s">
        <v>409</v>
      </c>
      <c r="AI2392" s="32">
        <v>5547633</v>
      </c>
      <c r="AJ2392" s="32" t="s">
        <v>115</v>
      </c>
      <c r="AK2392" s="32" t="s">
        <v>115</v>
      </c>
      <c r="AL2392" s="32" t="s">
        <v>115</v>
      </c>
      <c r="AM2392" s="32">
        <v>93</v>
      </c>
      <c r="AN2392" s="32" t="s">
        <v>128</v>
      </c>
      <c r="AO2392" s="32" t="s">
        <v>129</v>
      </c>
      <c r="AP2392" s="32" t="s">
        <v>115</v>
      </c>
      <c r="AQ2392" s="32" t="s">
        <v>130</v>
      </c>
      <c r="AR2392" s="32">
        <v>2022</v>
      </c>
      <c r="AS2392" s="32" t="s">
        <v>115</v>
      </c>
      <c r="AT2392" s="32" t="b">
        <v>0</v>
      </c>
      <c r="AU2392" s="32" t="s">
        <v>115</v>
      </c>
      <c r="AV2392" s="32" t="s">
        <v>115</v>
      </c>
      <c r="AW2392" s="32" t="s">
        <v>115</v>
      </c>
      <c r="AX2392" s="32" t="b">
        <v>0</v>
      </c>
      <c r="AY2392" s="32" t="s">
        <v>115</v>
      </c>
      <c r="AZ2392" s="110" t="s">
        <v>115</v>
      </c>
      <c r="BA2392" s="32" t="s">
        <v>115</v>
      </c>
      <c r="BB2392" s="32" t="s">
        <v>115</v>
      </c>
      <c r="BC2392" s="32" t="s">
        <v>115</v>
      </c>
      <c r="BD2392" s="32" t="s">
        <v>115</v>
      </c>
      <c r="BE2392" s="32" t="s">
        <v>115</v>
      </c>
      <c r="BF2392" s="110" t="s">
        <v>115</v>
      </c>
      <c r="BG2392" s="32" t="s">
        <v>131</v>
      </c>
      <c r="BH2392" s="32" t="s">
        <v>115</v>
      </c>
      <c r="BI2392" s="32" t="s">
        <v>132</v>
      </c>
      <c r="BJ2392" s="32" t="s">
        <v>115</v>
      </c>
      <c r="BK2392" s="110" t="s">
        <v>115</v>
      </c>
      <c r="BL2392" s="110" t="s">
        <v>115</v>
      </c>
      <c r="BM2392" s="110" t="s">
        <v>133</v>
      </c>
      <c r="BN2392" s="32" t="s">
        <v>115</v>
      </c>
      <c r="BO2392" s="32" t="s">
        <v>115</v>
      </c>
      <c r="BP2392" s="32" t="b">
        <v>1</v>
      </c>
      <c r="BQ2392" s="116" t="s">
        <v>115</v>
      </c>
      <c r="BR2392" s="32" t="s">
        <v>134</v>
      </c>
      <c r="BS2392" s="116">
        <v>51014.5864</v>
      </c>
      <c r="BT2392" s="116">
        <v>150486.18840000001</v>
      </c>
      <c r="BU2392" s="116">
        <v>4245.4934000000003</v>
      </c>
      <c r="BV2392" s="116">
        <v>14580.713400000001</v>
      </c>
      <c r="BW2392" s="116">
        <v>10389.9712</v>
      </c>
      <c r="BX2392" s="116">
        <v>12734.4061</v>
      </c>
      <c r="BY2392" s="116">
        <v>13871.8112</v>
      </c>
      <c r="BZ2392" s="116">
        <v>14612.397000000001</v>
      </c>
      <c r="CA2392" s="116">
        <v>14614.624</v>
      </c>
      <c r="CB2392" s="116">
        <v>15345.355</v>
      </c>
      <c r="CC2392" s="116">
        <v>16112.623</v>
      </c>
      <c r="CD2392" s="116">
        <v>16918.254000000001</v>
      </c>
      <c r="CE2392" s="116">
        <v>41940.664199999999</v>
      </c>
      <c r="CF2392" s="32" t="s">
        <v>135</v>
      </c>
      <c r="CG2392" s="32" t="s">
        <v>136</v>
      </c>
      <c r="CH2392" s="32" t="s">
        <v>1361</v>
      </c>
      <c r="CI2392" s="116">
        <v>0</v>
      </c>
      <c r="CJ2392" s="116">
        <v>2966.2690899999998</v>
      </c>
      <c r="CK2392" s="116">
        <v>15151.44108000001</v>
      </c>
      <c r="CL2392" s="116">
        <v>7747.4168099999642</v>
      </c>
      <c r="CM2392" s="116">
        <v>15993.48949</v>
      </c>
      <c r="CN2392" s="116">
        <v>11241.18529999999</v>
      </c>
      <c r="CO2392" s="113">
        <v>0</v>
      </c>
      <c r="CP2392" s="32" t="s">
        <v>134</v>
      </c>
      <c r="CQ2392" s="32" t="s">
        <v>115</v>
      </c>
      <c r="CR2392" s="32" t="s">
        <v>134</v>
      </c>
      <c r="CS2392" s="32" t="s">
        <v>115</v>
      </c>
      <c r="CT2392" s="113">
        <v>0.3427</v>
      </c>
      <c r="CU2392" s="113">
        <v>0.6573</v>
      </c>
      <c r="CV2392" s="33" t="s">
        <v>4836</v>
      </c>
    </row>
    <row r="2393" spans="2:100">
      <c r="B2393" s="31">
        <v>2389</v>
      </c>
      <c r="C2393" s="32" t="s">
        <v>7249</v>
      </c>
      <c r="D2393" s="128"/>
      <c r="E2393" s="128"/>
      <c r="F2393" s="32" t="s">
        <v>115</v>
      </c>
      <c r="G2393" s="32" t="s">
        <v>7250</v>
      </c>
      <c r="H2393" s="32" t="s">
        <v>1841</v>
      </c>
      <c r="I2393" s="32" t="s">
        <v>166</v>
      </c>
      <c r="J2393" s="32" t="s">
        <v>115</v>
      </c>
      <c r="K2393" s="32" t="s">
        <v>115</v>
      </c>
      <c r="L2393" s="32" t="s">
        <v>404</v>
      </c>
      <c r="M2393" s="32" t="s">
        <v>4862</v>
      </c>
      <c r="N2393" s="32" t="s">
        <v>115</v>
      </c>
      <c r="O2393" s="32" t="s">
        <v>115</v>
      </c>
      <c r="P2393" s="110" t="s">
        <v>115</v>
      </c>
      <c r="Q2393" s="32" t="s">
        <v>115</v>
      </c>
      <c r="R2393" s="32" t="s">
        <v>115</v>
      </c>
      <c r="S2393" s="32" t="s">
        <v>121</v>
      </c>
      <c r="T2393" s="32" t="s">
        <v>115</v>
      </c>
      <c r="U2393" s="32" t="s">
        <v>214</v>
      </c>
      <c r="V2393" s="32" t="s">
        <v>122</v>
      </c>
      <c r="W2393" s="32" t="s">
        <v>123</v>
      </c>
      <c r="X2393" s="32" t="s">
        <v>1601</v>
      </c>
      <c r="Y2393" s="128"/>
      <c r="Z2393" s="119" t="s">
        <v>115</v>
      </c>
      <c r="AA2393" s="119" t="s">
        <v>115</v>
      </c>
      <c r="AB2393" s="32" t="s">
        <v>115</v>
      </c>
      <c r="AC2393" s="32" t="s">
        <v>115</v>
      </c>
      <c r="AD2393" s="32" t="s">
        <v>115</v>
      </c>
      <c r="AE2393" s="32" t="s">
        <v>115</v>
      </c>
      <c r="AF2393" s="32" t="s">
        <v>115</v>
      </c>
      <c r="AG2393" s="32" t="s">
        <v>7251</v>
      </c>
      <c r="AH2393" s="32" t="s">
        <v>409</v>
      </c>
      <c r="AI2393" s="32">
        <v>5549743</v>
      </c>
      <c r="AJ2393" s="32" t="s">
        <v>115</v>
      </c>
      <c r="AK2393" s="32" t="s">
        <v>115</v>
      </c>
      <c r="AL2393" s="32" t="s">
        <v>115</v>
      </c>
      <c r="AM2393" s="32">
        <v>93</v>
      </c>
      <c r="AN2393" s="32" t="s">
        <v>128</v>
      </c>
      <c r="AO2393" s="32" t="s">
        <v>129</v>
      </c>
      <c r="AP2393" s="32" t="s">
        <v>115</v>
      </c>
      <c r="AQ2393" s="32" t="s">
        <v>130</v>
      </c>
      <c r="AR2393" s="32">
        <v>2022</v>
      </c>
      <c r="AS2393" s="32" t="s">
        <v>115</v>
      </c>
      <c r="AT2393" s="32" t="b">
        <v>0</v>
      </c>
      <c r="AU2393" s="32" t="s">
        <v>115</v>
      </c>
      <c r="AV2393" s="32" t="s">
        <v>115</v>
      </c>
      <c r="AW2393" s="32" t="s">
        <v>115</v>
      </c>
      <c r="AX2393" s="32" t="b">
        <v>0</v>
      </c>
      <c r="AY2393" s="32" t="s">
        <v>115</v>
      </c>
      <c r="AZ2393" s="110" t="s">
        <v>115</v>
      </c>
      <c r="BA2393" s="32" t="s">
        <v>115</v>
      </c>
      <c r="BB2393" s="32" t="s">
        <v>115</v>
      </c>
      <c r="BC2393" s="32" t="s">
        <v>115</v>
      </c>
      <c r="BD2393" s="32" t="s">
        <v>115</v>
      </c>
      <c r="BE2393" s="32" t="s">
        <v>115</v>
      </c>
      <c r="BF2393" s="110" t="s">
        <v>115</v>
      </c>
      <c r="BG2393" s="32" t="s">
        <v>131</v>
      </c>
      <c r="BH2393" s="32" t="s">
        <v>115</v>
      </c>
      <c r="BI2393" s="32" t="s">
        <v>132</v>
      </c>
      <c r="BJ2393" s="32" t="s">
        <v>115</v>
      </c>
      <c r="BK2393" s="110" t="s">
        <v>115</v>
      </c>
      <c r="BL2393" s="110" t="s">
        <v>115</v>
      </c>
      <c r="BM2393" s="110" t="s">
        <v>133</v>
      </c>
      <c r="BN2393" s="32" t="s">
        <v>115</v>
      </c>
      <c r="BO2393" s="32" t="s">
        <v>115</v>
      </c>
      <c r="BP2393" s="32" t="b">
        <v>1</v>
      </c>
      <c r="BQ2393" s="116" t="s">
        <v>115</v>
      </c>
      <c r="BR2393" s="32" t="s">
        <v>134</v>
      </c>
      <c r="BS2393" s="116">
        <v>70464.296300000002</v>
      </c>
      <c r="BT2393" s="116">
        <v>179729.43030000001</v>
      </c>
      <c r="BU2393" s="116">
        <v>2.0766</v>
      </c>
      <c r="BV2393" s="116">
        <v>18293.913199999999</v>
      </c>
      <c r="BW2393" s="116">
        <v>13756.839900000001</v>
      </c>
      <c r="BX2393" s="116">
        <v>24428.3243</v>
      </c>
      <c r="BY2393" s="116">
        <v>27221.9002</v>
      </c>
      <c r="BZ2393" s="116">
        <v>38019.906000000003</v>
      </c>
      <c r="CA2393" s="116">
        <v>36365.586999999992</v>
      </c>
      <c r="CB2393" s="116">
        <v>30582.175000000007</v>
      </c>
      <c r="CC2393" s="116">
        <v>0</v>
      </c>
      <c r="CD2393" s="116">
        <v>0</v>
      </c>
      <c r="CE2393" s="116">
        <v>56483.913100000005</v>
      </c>
      <c r="CF2393" s="32" t="s">
        <v>135</v>
      </c>
      <c r="CG2393" s="32" t="s">
        <v>136</v>
      </c>
      <c r="CH2393" s="32" t="s">
        <v>1361</v>
      </c>
      <c r="CI2393" s="116">
        <v>0</v>
      </c>
      <c r="CJ2393" s="116">
        <v>6.1836100000000007</v>
      </c>
      <c r="CK2393" s="116">
        <v>17801.385140000002</v>
      </c>
      <c r="CL2393" s="116">
        <v>14120.767639999996</v>
      </c>
      <c r="CM2393" s="116">
        <v>22743.09613000002</v>
      </c>
      <c r="CN2393" s="116">
        <v>15062.884539999994</v>
      </c>
      <c r="CO2393" s="113">
        <v>0</v>
      </c>
      <c r="CP2393" s="32" t="s">
        <v>134</v>
      </c>
      <c r="CQ2393" s="32" t="s">
        <v>115</v>
      </c>
      <c r="CR2393" s="32" t="s">
        <v>134</v>
      </c>
      <c r="CS2393" s="32" t="s">
        <v>115</v>
      </c>
      <c r="CT2393" s="113">
        <v>0.3427</v>
      </c>
      <c r="CU2393" s="113">
        <v>0.6573</v>
      </c>
      <c r="CV2393" s="33" t="s">
        <v>4836</v>
      </c>
    </row>
    <row r="2394" spans="2:100">
      <c r="B2394" s="123">
        <v>2390</v>
      </c>
      <c r="C2394" s="124" t="s">
        <v>7252</v>
      </c>
      <c r="D2394" s="128"/>
      <c r="E2394" s="128"/>
      <c r="F2394" s="32" t="s">
        <v>115</v>
      </c>
      <c r="G2394" s="32" t="s">
        <v>7253</v>
      </c>
      <c r="H2394" s="32" t="s">
        <v>1841</v>
      </c>
      <c r="I2394" s="32" t="s">
        <v>166</v>
      </c>
      <c r="J2394" s="32" t="s">
        <v>115</v>
      </c>
      <c r="K2394" s="32" t="s">
        <v>115</v>
      </c>
      <c r="L2394" s="32" t="s">
        <v>404</v>
      </c>
      <c r="M2394" s="32" t="s">
        <v>4862</v>
      </c>
      <c r="N2394" s="32" t="s">
        <v>115</v>
      </c>
      <c r="O2394" s="32" t="s">
        <v>115</v>
      </c>
      <c r="P2394" s="110" t="s">
        <v>115</v>
      </c>
      <c r="Q2394" s="32" t="s">
        <v>115</v>
      </c>
      <c r="R2394" s="32" t="s">
        <v>220</v>
      </c>
      <c r="S2394" s="32" t="s">
        <v>121</v>
      </c>
      <c r="T2394" s="32" t="s">
        <v>115</v>
      </c>
      <c r="U2394" s="32" t="s">
        <v>502</v>
      </c>
      <c r="V2394" s="32" t="s">
        <v>2238</v>
      </c>
      <c r="W2394" s="32" t="b">
        <v>0</v>
      </c>
      <c r="X2394" s="32" t="s">
        <v>278</v>
      </c>
      <c r="Y2394" s="128"/>
      <c r="Z2394" s="119" t="s">
        <v>115</v>
      </c>
      <c r="AA2394" s="119" t="s">
        <v>115</v>
      </c>
      <c r="AB2394" s="32" t="s">
        <v>115</v>
      </c>
      <c r="AC2394" s="32" t="s">
        <v>115</v>
      </c>
      <c r="AD2394" s="32" t="s">
        <v>115</v>
      </c>
      <c r="AE2394" s="32" t="s">
        <v>115</v>
      </c>
      <c r="AF2394" s="32" t="s">
        <v>115</v>
      </c>
      <c r="AG2394" s="32" t="s">
        <v>577</v>
      </c>
      <c r="AH2394" s="32" t="s">
        <v>115</v>
      </c>
      <c r="AI2394" s="32">
        <v>5563102</v>
      </c>
      <c r="AJ2394" s="32" t="s">
        <v>115</v>
      </c>
      <c r="AK2394" s="32" t="s">
        <v>115</v>
      </c>
      <c r="AL2394" s="32" t="s">
        <v>115</v>
      </c>
      <c r="AM2394" s="32">
        <v>93</v>
      </c>
      <c r="AN2394" s="32" t="s">
        <v>128</v>
      </c>
      <c r="AO2394" s="32" t="s">
        <v>129</v>
      </c>
      <c r="AP2394" s="32" t="s">
        <v>115</v>
      </c>
      <c r="AQ2394" s="32" t="s">
        <v>130</v>
      </c>
      <c r="AR2394" s="32">
        <v>2023</v>
      </c>
      <c r="AS2394" s="32" t="s">
        <v>115</v>
      </c>
      <c r="AT2394" s="32" t="b">
        <v>0</v>
      </c>
      <c r="AU2394" s="32" t="s">
        <v>115</v>
      </c>
      <c r="AV2394" s="32" t="s">
        <v>115</v>
      </c>
      <c r="AW2394" s="32" t="s">
        <v>115</v>
      </c>
      <c r="AX2394" s="32" t="b">
        <v>0</v>
      </c>
      <c r="AY2394" s="32" t="s">
        <v>115</v>
      </c>
      <c r="AZ2394" s="110" t="s">
        <v>115</v>
      </c>
      <c r="BA2394" s="32" t="s">
        <v>115</v>
      </c>
      <c r="BB2394" s="32" t="s">
        <v>115</v>
      </c>
      <c r="BC2394" s="32" t="s">
        <v>115</v>
      </c>
      <c r="BD2394" s="32" t="s">
        <v>115</v>
      </c>
      <c r="BE2394" s="32" t="s">
        <v>115</v>
      </c>
      <c r="BF2394" s="110" t="s">
        <v>115</v>
      </c>
      <c r="BG2394" s="32" t="s">
        <v>131</v>
      </c>
      <c r="BH2394" s="32" t="s">
        <v>115</v>
      </c>
      <c r="BI2394" s="32" t="s">
        <v>132</v>
      </c>
      <c r="BJ2394" s="32" t="s">
        <v>115</v>
      </c>
      <c r="BK2394" s="110" t="s">
        <v>115</v>
      </c>
      <c r="BL2394" s="110" t="s">
        <v>115</v>
      </c>
      <c r="BM2394" s="110" t="s">
        <v>133</v>
      </c>
      <c r="BN2394" s="32" t="s">
        <v>115</v>
      </c>
      <c r="BO2394" s="32" t="s">
        <v>115</v>
      </c>
      <c r="BP2394" s="32" t="b">
        <v>0</v>
      </c>
      <c r="BQ2394" s="116" t="s">
        <v>115</v>
      </c>
      <c r="BR2394" s="32" t="s">
        <v>134</v>
      </c>
      <c r="BS2394" s="116">
        <v>1006.1288</v>
      </c>
      <c r="BT2394" s="116">
        <v>1006.1288</v>
      </c>
      <c r="BU2394" s="116">
        <v>0</v>
      </c>
      <c r="BV2394" s="116">
        <v>0</v>
      </c>
      <c r="BW2394" s="116">
        <v>56.429699999999997</v>
      </c>
      <c r="BX2394" s="116">
        <v>516.81010000000003</v>
      </c>
      <c r="BY2394" s="116">
        <v>432.8372</v>
      </c>
      <c r="BZ2394" s="116">
        <v>0</v>
      </c>
      <c r="CA2394" s="116">
        <v>0</v>
      </c>
      <c r="CB2394" s="116">
        <v>0</v>
      </c>
      <c r="CC2394" s="116">
        <v>0</v>
      </c>
      <c r="CD2394" s="116">
        <v>0</v>
      </c>
      <c r="CE2394" s="116">
        <v>573.29160000000002</v>
      </c>
      <c r="CF2394" s="32" t="s">
        <v>135</v>
      </c>
      <c r="CG2394" s="32" t="s">
        <v>136</v>
      </c>
      <c r="CH2394" s="32" t="s">
        <v>258</v>
      </c>
      <c r="CI2394" s="116">
        <v>0</v>
      </c>
      <c r="CJ2394" s="116">
        <v>0</v>
      </c>
      <c r="CK2394" s="116">
        <v>0</v>
      </c>
      <c r="CL2394" s="116">
        <v>56.429650000000002</v>
      </c>
      <c r="CM2394" s="116">
        <v>516.81006000000014</v>
      </c>
      <c r="CN2394" s="116">
        <v>475.42651999999975</v>
      </c>
      <c r="CO2394" s="113">
        <v>0</v>
      </c>
      <c r="CP2394" s="32" t="s">
        <v>134</v>
      </c>
      <c r="CQ2394" s="32" t="s">
        <v>115</v>
      </c>
      <c r="CR2394" s="32" t="s">
        <v>134</v>
      </c>
      <c r="CS2394" s="32" t="s">
        <v>115</v>
      </c>
      <c r="CT2394" s="113">
        <v>0.3427</v>
      </c>
      <c r="CU2394" s="113">
        <v>0.6573</v>
      </c>
      <c r="CV2394" s="33" t="s">
        <v>1903</v>
      </c>
    </row>
    <row r="2395" spans="2:100">
      <c r="B2395" s="123">
        <v>2391</v>
      </c>
      <c r="C2395" s="124" t="s">
        <v>7254</v>
      </c>
      <c r="D2395" s="128"/>
      <c r="E2395" s="128"/>
      <c r="F2395" s="32" t="s">
        <v>115</v>
      </c>
      <c r="G2395" s="32" t="s">
        <v>7255</v>
      </c>
      <c r="H2395" s="32" t="s">
        <v>1841</v>
      </c>
      <c r="I2395" s="32" t="s">
        <v>166</v>
      </c>
      <c r="J2395" s="32" t="s">
        <v>115</v>
      </c>
      <c r="K2395" s="32" t="s">
        <v>115</v>
      </c>
      <c r="L2395" s="32" t="s">
        <v>404</v>
      </c>
      <c r="M2395" s="32" t="s">
        <v>4862</v>
      </c>
      <c r="N2395" s="32" t="s">
        <v>115</v>
      </c>
      <c r="O2395" s="32" t="s">
        <v>115</v>
      </c>
      <c r="P2395" s="110" t="s">
        <v>115</v>
      </c>
      <c r="Q2395" s="32" t="s">
        <v>115</v>
      </c>
      <c r="R2395" s="32" t="s">
        <v>115</v>
      </c>
      <c r="S2395" s="32" t="s">
        <v>121</v>
      </c>
      <c r="T2395" s="32" t="s">
        <v>115</v>
      </c>
      <c r="U2395" s="32" t="s">
        <v>115</v>
      </c>
      <c r="V2395" s="32" t="s">
        <v>122</v>
      </c>
      <c r="W2395" s="32" t="b">
        <v>0</v>
      </c>
      <c r="X2395" s="32" t="s">
        <v>115</v>
      </c>
      <c r="Y2395" s="128"/>
      <c r="Z2395" s="119" t="s">
        <v>115</v>
      </c>
      <c r="AA2395" s="119" t="s">
        <v>115</v>
      </c>
      <c r="AB2395" s="32" t="s">
        <v>115</v>
      </c>
      <c r="AC2395" s="32" t="s">
        <v>115</v>
      </c>
      <c r="AD2395" s="32" t="s">
        <v>115</v>
      </c>
      <c r="AE2395" s="32" t="s">
        <v>115</v>
      </c>
      <c r="AF2395" s="32" t="s">
        <v>115</v>
      </c>
      <c r="AG2395" s="32" t="s">
        <v>7256</v>
      </c>
      <c r="AH2395" s="32" t="s">
        <v>127</v>
      </c>
      <c r="AI2395" s="32" t="s">
        <v>7257</v>
      </c>
      <c r="AJ2395" s="32" t="s">
        <v>115</v>
      </c>
      <c r="AK2395" s="32" t="s">
        <v>115</v>
      </c>
      <c r="AL2395" s="32" t="s">
        <v>115</v>
      </c>
      <c r="AM2395" s="32">
        <v>93</v>
      </c>
      <c r="AN2395" s="32" t="s">
        <v>128</v>
      </c>
      <c r="AO2395" s="32" t="s">
        <v>129</v>
      </c>
      <c r="AP2395" s="32" t="s">
        <v>203</v>
      </c>
      <c r="AQ2395" s="32" t="s">
        <v>130</v>
      </c>
      <c r="AR2395" s="32">
        <v>2025</v>
      </c>
      <c r="AS2395" s="32" t="s">
        <v>115</v>
      </c>
      <c r="AT2395" s="32" t="b">
        <v>0</v>
      </c>
      <c r="AU2395" s="32" t="s">
        <v>115</v>
      </c>
      <c r="AV2395" s="32" t="s">
        <v>115</v>
      </c>
      <c r="AW2395" s="32" t="s">
        <v>115</v>
      </c>
      <c r="AX2395" s="32" t="b">
        <v>0</v>
      </c>
      <c r="AY2395" s="32" t="s">
        <v>115</v>
      </c>
      <c r="AZ2395" s="110" t="s">
        <v>115</v>
      </c>
      <c r="BA2395" s="32" t="s">
        <v>115</v>
      </c>
      <c r="BB2395" s="32" t="s">
        <v>115</v>
      </c>
      <c r="BC2395" s="32" t="s">
        <v>115</v>
      </c>
      <c r="BD2395" s="32" t="s">
        <v>115</v>
      </c>
      <c r="BE2395" s="32" t="s">
        <v>115</v>
      </c>
      <c r="BF2395" s="110" t="s">
        <v>115</v>
      </c>
      <c r="BG2395" s="32" t="s">
        <v>131</v>
      </c>
      <c r="BH2395" s="32" t="s">
        <v>115</v>
      </c>
      <c r="BI2395" s="32" t="s">
        <v>162</v>
      </c>
      <c r="BJ2395" s="32">
        <v>5</v>
      </c>
      <c r="BK2395" s="110" t="s">
        <v>115</v>
      </c>
      <c r="BL2395" s="110" t="s">
        <v>115</v>
      </c>
      <c r="BM2395" s="110" t="s">
        <v>133</v>
      </c>
      <c r="BN2395" s="32" t="s">
        <v>115</v>
      </c>
      <c r="BO2395" s="32" t="s">
        <v>115</v>
      </c>
      <c r="BP2395" s="32" t="b">
        <v>0</v>
      </c>
      <c r="BQ2395" s="116" t="s">
        <v>115</v>
      </c>
      <c r="BR2395" s="32" t="s">
        <v>134</v>
      </c>
      <c r="BS2395" s="116">
        <v>0</v>
      </c>
      <c r="BT2395" s="116">
        <v>12000</v>
      </c>
      <c r="BU2395" s="116">
        <v>0</v>
      </c>
      <c r="BV2395" s="116">
        <v>0</v>
      </c>
      <c r="BW2395" s="116">
        <v>0</v>
      </c>
      <c r="BX2395" s="116">
        <v>0</v>
      </c>
      <c r="BY2395" s="116">
        <v>0</v>
      </c>
      <c r="BZ2395" s="116">
        <v>3000</v>
      </c>
      <c r="CA2395" s="116">
        <v>0</v>
      </c>
      <c r="CB2395" s="116">
        <v>3000</v>
      </c>
      <c r="CC2395" s="116">
        <v>3000</v>
      </c>
      <c r="CD2395" s="116">
        <v>0</v>
      </c>
      <c r="CE2395" s="116">
        <v>0</v>
      </c>
      <c r="CF2395" s="32" t="s">
        <v>135</v>
      </c>
      <c r="CG2395" s="32" t="s">
        <v>136</v>
      </c>
      <c r="CH2395" s="32" t="s">
        <v>115</v>
      </c>
      <c r="CI2395" s="116">
        <v>0</v>
      </c>
      <c r="CJ2395" s="116">
        <v>0</v>
      </c>
      <c r="CK2395" s="116">
        <v>0</v>
      </c>
      <c r="CL2395" s="116">
        <v>0</v>
      </c>
      <c r="CM2395" s="116">
        <v>0</v>
      </c>
      <c r="CN2395" s="116">
        <v>0</v>
      </c>
      <c r="CO2395" s="113">
        <v>0</v>
      </c>
      <c r="CP2395" s="32" t="s">
        <v>134</v>
      </c>
      <c r="CQ2395" s="32" t="s">
        <v>115</v>
      </c>
      <c r="CR2395" s="32" t="s">
        <v>134</v>
      </c>
      <c r="CS2395" s="32" t="s">
        <v>115</v>
      </c>
      <c r="CT2395" s="113">
        <v>0.3427</v>
      </c>
      <c r="CU2395" s="113">
        <v>0.6573</v>
      </c>
      <c r="CV2395" s="33" t="s">
        <v>4836</v>
      </c>
    </row>
    <row r="2396" spans="2:100">
      <c r="B2396" s="31">
        <v>2392</v>
      </c>
      <c r="C2396" s="32" t="s">
        <v>7258</v>
      </c>
      <c r="D2396" s="128"/>
      <c r="E2396" s="128"/>
      <c r="F2396" s="32" t="s">
        <v>7259</v>
      </c>
      <c r="G2396" s="32" t="s">
        <v>4187</v>
      </c>
      <c r="H2396" s="32" t="s">
        <v>1556</v>
      </c>
      <c r="I2396" s="32" t="s">
        <v>118</v>
      </c>
      <c r="J2396" s="32" t="s">
        <v>115</v>
      </c>
      <c r="K2396" s="32" t="s">
        <v>7137</v>
      </c>
      <c r="L2396" s="32" t="s">
        <v>1499</v>
      </c>
      <c r="M2396" s="32" t="s">
        <v>1522</v>
      </c>
      <c r="N2396" s="32" t="s">
        <v>115</v>
      </c>
      <c r="O2396" s="32" t="s">
        <v>115</v>
      </c>
      <c r="P2396" s="110">
        <v>45868</v>
      </c>
      <c r="Q2396" s="32" t="s">
        <v>115</v>
      </c>
      <c r="R2396" s="32" t="s">
        <v>115</v>
      </c>
      <c r="S2396" s="32" t="s">
        <v>203</v>
      </c>
      <c r="T2396" s="32" t="s">
        <v>203</v>
      </c>
      <c r="U2396" s="32" t="s">
        <v>502</v>
      </c>
      <c r="V2396" s="32" t="s">
        <v>1512</v>
      </c>
      <c r="W2396" s="32" t="s">
        <v>123</v>
      </c>
      <c r="X2396" s="32" t="s">
        <v>887</v>
      </c>
      <c r="Y2396" s="128"/>
      <c r="Z2396" s="119">
        <v>1.5</v>
      </c>
      <c r="AA2396" s="119" t="s">
        <v>115</v>
      </c>
      <c r="AB2396" s="32" t="s">
        <v>1728</v>
      </c>
      <c r="AC2396" s="32" t="s">
        <v>115</v>
      </c>
      <c r="AD2396" s="32" t="s">
        <v>115</v>
      </c>
      <c r="AE2396" s="32" t="s">
        <v>115</v>
      </c>
      <c r="AF2396" s="32" t="s">
        <v>115</v>
      </c>
      <c r="AG2396" s="32" t="s">
        <v>1926</v>
      </c>
      <c r="AH2396" s="32" t="s">
        <v>422</v>
      </c>
      <c r="AI2396" s="32">
        <v>5800050</v>
      </c>
      <c r="AJ2396" s="32" t="s">
        <v>2976</v>
      </c>
      <c r="AK2396" s="32" t="s">
        <v>4188</v>
      </c>
      <c r="AL2396" s="32">
        <v>3</v>
      </c>
      <c r="AM2396" s="32">
        <v>93</v>
      </c>
      <c r="AN2396" s="32" t="s">
        <v>128</v>
      </c>
      <c r="AO2396" s="32" t="s">
        <v>129</v>
      </c>
      <c r="AP2396" s="32" t="s">
        <v>203</v>
      </c>
      <c r="AQ2396" s="32" t="s">
        <v>130</v>
      </c>
      <c r="AR2396" s="32">
        <v>2022</v>
      </c>
      <c r="AS2396" s="32" t="s">
        <v>115</v>
      </c>
      <c r="AT2396" s="32" t="b">
        <v>0</v>
      </c>
      <c r="AU2396" s="32" t="s">
        <v>115</v>
      </c>
      <c r="AV2396" s="32" t="s">
        <v>115</v>
      </c>
      <c r="AW2396" s="32" t="s">
        <v>115</v>
      </c>
      <c r="AX2396" s="32" t="b">
        <v>0</v>
      </c>
      <c r="AY2396" s="32" t="s">
        <v>203</v>
      </c>
      <c r="AZ2396" s="110" t="s">
        <v>203</v>
      </c>
      <c r="BA2396" s="32" t="s">
        <v>203</v>
      </c>
      <c r="BB2396" s="32" t="s">
        <v>203</v>
      </c>
      <c r="BC2396" s="32" t="s">
        <v>203</v>
      </c>
      <c r="BD2396" s="32" t="s">
        <v>203</v>
      </c>
      <c r="BE2396" s="32" t="s">
        <v>203</v>
      </c>
      <c r="BF2396" s="110" t="s">
        <v>203</v>
      </c>
      <c r="BG2396" s="32" t="s">
        <v>203</v>
      </c>
      <c r="BH2396" s="32" t="s">
        <v>203</v>
      </c>
      <c r="BI2396" s="32" t="s">
        <v>162</v>
      </c>
      <c r="BJ2396" s="32">
        <v>5</v>
      </c>
      <c r="BK2396" s="110">
        <v>47631</v>
      </c>
      <c r="BL2396" s="110" t="s">
        <v>115</v>
      </c>
      <c r="BM2396" s="110">
        <v>47766</v>
      </c>
      <c r="BN2396" s="32" t="s">
        <v>115</v>
      </c>
      <c r="BO2396" s="32" t="s">
        <v>115</v>
      </c>
      <c r="BP2396" s="32" t="b">
        <v>0</v>
      </c>
      <c r="BQ2396" s="116" t="s">
        <v>115</v>
      </c>
      <c r="BR2396" s="32" t="s">
        <v>134</v>
      </c>
      <c r="BS2396" s="116">
        <v>6.0503999999999998</v>
      </c>
      <c r="BT2396" s="116">
        <v>1199.5952</v>
      </c>
      <c r="BU2396" s="116">
        <v>0</v>
      </c>
      <c r="BV2396" s="116">
        <v>5.6222000000000003</v>
      </c>
      <c r="BW2396" s="116">
        <v>0</v>
      </c>
      <c r="BX2396" s="116">
        <v>0</v>
      </c>
      <c r="BY2396" s="116">
        <v>0.42830000000000001</v>
      </c>
      <c r="BZ2396" s="116">
        <v>0</v>
      </c>
      <c r="CA2396" s="116">
        <v>0</v>
      </c>
      <c r="CB2396" s="116">
        <v>0</v>
      </c>
      <c r="CC2396" s="116">
        <v>260.03940000000006</v>
      </c>
      <c r="CD2396" s="116">
        <v>466.75269999999989</v>
      </c>
      <c r="CE2396" s="116">
        <v>5.6220999999999997</v>
      </c>
      <c r="CF2396" s="32" t="s">
        <v>135</v>
      </c>
      <c r="CG2396" s="32" t="s">
        <v>136</v>
      </c>
      <c r="CH2396" s="32" t="s">
        <v>522</v>
      </c>
      <c r="CI2396" s="116">
        <v>0</v>
      </c>
      <c r="CJ2396" s="116">
        <v>0</v>
      </c>
      <c r="CK2396" s="116">
        <v>0</v>
      </c>
      <c r="CL2396" s="116">
        <v>0</v>
      </c>
      <c r="CM2396" s="116">
        <v>0</v>
      </c>
      <c r="CN2396" s="116">
        <v>0</v>
      </c>
      <c r="CO2396" s="113">
        <v>0</v>
      </c>
      <c r="CP2396" s="32" t="s">
        <v>134</v>
      </c>
      <c r="CQ2396" s="32" t="s">
        <v>115</v>
      </c>
      <c r="CR2396" s="32" t="s">
        <v>279</v>
      </c>
      <c r="CS2396" s="32" t="s">
        <v>115</v>
      </c>
      <c r="CT2396" s="113">
        <v>0</v>
      </c>
      <c r="CU2396" s="113">
        <v>1</v>
      </c>
      <c r="CV2396" s="33" t="s">
        <v>115</v>
      </c>
    </row>
    <row r="2397" spans="2:100">
      <c r="B2397" s="31">
        <v>2393</v>
      </c>
      <c r="C2397" s="32" t="s">
        <v>7260</v>
      </c>
      <c r="D2397" s="128"/>
      <c r="E2397" s="128"/>
      <c r="F2397" s="32" t="s">
        <v>115</v>
      </c>
      <c r="G2397" s="32" t="s">
        <v>7261</v>
      </c>
      <c r="H2397" s="32" t="s">
        <v>1841</v>
      </c>
      <c r="I2397" s="32" t="s">
        <v>189</v>
      </c>
      <c r="J2397" s="32" t="s">
        <v>115</v>
      </c>
      <c r="K2397" s="32" t="s">
        <v>115</v>
      </c>
      <c r="L2397" s="32" t="s">
        <v>404</v>
      </c>
      <c r="M2397" s="32" t="s">
        <v>6657</v>
      </c>
      <c r="N2397" s="32" t="s">
        <v>115</v>
      </c>
      <c r="O2397" s="32" t="s">
        <v>115</v>
      </c>
      <c r="P2397" s="110" t="s">
        <v>115</v>
      </c>
      <c r="Q2397" s="32" t="s">
        <v>115</v>
      </c>
      <c r="R2397" s="32" t="s">
        <v>115</v>
      </c>
      <c r="S2397" s="32" t="s">
        <v>121</v>
      </c>
      <c r="T2397" s="32" t="s">
        <v>115</v>
      </c>
      <c r="U2397" s="32" t="s">
        <v>4920</v>
      </c>
      <c r="V2397" s="32" t="s">
        <v>122</v>
      </c>
      <c r="W2397" s="32" t="s">
        <v>123</v>
      </c>
      <c r="X2397" s="32" t="s">
        <v>115</v>
      </c>
      <c r="Y2397" s="128"/>
      <c r="Z2397" s="119" t="s">
        <v>115</v>
      </c>
      <c r="AA2397" s="119" t="s">
        <v>115</v>
      </c>
      <c r="AB2397" s="32" t="s">
        <v>115</v>
      </c>
      <c r="AC2397" s="32" t="s">
        <v>115</v>
      </c>
      <c r="AD2397" s="32" t="s">
        <v>115</v>
      </c>
      <c r="AE2397" s="32" t="s">
        <v>115</v>
      </c>
      <c r="AF2397" s="32" t="s">
        <v>4267</v>
      </c>
      <c r="AG2397" s="32" t="s">
        <v>4826</v>
      </c>
      <c r="AH2397" s="32" t="s">
        <v>422</v>
      </c>
      <c r="AI2397" s="32">
        <v>5534699</v>
      </c>
      <c r="AJ2397" s="32" t="s">
        <v>115</v>
      </c>
      <c r="AK2397" s="32" t="s">
        <v>115</v>
      </c>
      <c r="AL2397" s="32" t="s">
        <v>115</v>
      </c>
      <c r="AM2397" s="32">
        <v>93</v>
      </c>
      <c r="AN2397" s="32" t="s">
        <v>128</v>
      </c>
      <c r="AO2397" s="32" t="s">
        <v>129</v>
      </c>
      <c r="AP2397" s="32" t="s">
        <v>115</v>
      </c>
      <c r="AQ2397" s="32" t="s">
        <v>130</v>
      </c>
      <c r="AR2397" s="32">
        <v>2021</v>
      </c>
      <c r="AS2397" s="32" t="s">
        <v>115</v>
      </c>
      <c r="AT2397" s="32" t="b">
        <v>0</v>
      </c>
      <c r="AU2397" s="32" t="s">
        <v>115</v>
      </c>
      <c r="AV2397" s="32" t="s">
        <v>115</v>
      </c>
      <c r="AW2397" s="32" t="s">
        <v>115</v>
      </c>
      <c r="AX2397" s="32" t="b">
        <v>0</v>
      </c>
      <c r="AY2397" s="32" t="s">
        <v>115</v>
      </c>
      <c r="AZ2397" s="110" t="s">
        <v>115</v>
      </c>
      <c r="BA2397" s="32" t="s">
        <v>115</v>
      </c>
      <c r="BB2397" s="32" t="s">
        <v>115</v>
      </c>
      <c r="BC2397" s="32" t="s">
        <v>115</v>
      </c>
      <c r="BD2397" s="32" t="s">
        <v>115</v>
      </c>
      <c r="BE2397" s="32" t="s">
        <v>115</v>
      </c>
      <c r="BF2397" s="110" t="s">
        <v>115</v>
      </c>
      <c r="BG2397" s="32" t="s">
        <v>131</v>
      </c>
      <c r="BH2397" s="32" t="s">
        <v>115</v>
      </c>
      <c r="BI2397" s="32" t="s">
        <v>132</v>
      </c>
      <c r="BJ2397" s="32" t="s">
        <v>115</v>
      </c>
      <c r="BK2397" s="110" t="s">
        <v>115</v>
      </c>
      <c r="BL2397" s="110" t="s">
        <v>115</v>
      </c>
      <c r="BM2397" s="110" t="s">
        <v>133</v>
      </c>
      <c r="BN2397" s="32" t="s">
        <v>115</v>
      </c>
      <c r="BO2397" s="32" t="s">
        <v>115</v>
      </c>
      <c r="BP2397" s="32" t="b">
        <v>1</v>
      </c>
      <c r="BQ2397" s="116" t="s">
        <v>115</v>
      </c>
      <c r="BR2397" s="32" t="s">
        <v>134</v>
      </c>
      <c r="BS2397" s="116">
        <v>15306.996499999999</v>
      </c>
      <c r="BT2397" s="116">
        <v>15306.996499999999</v>
      </c>
      <c r="BU2397" s="116">
        <v>436.82830000000001</v>
      </c>
      <c r="BV2397" s="116">
        <v>12046.849</v>
      </c>
      <c r="BW2397" s="116">
        <v>1.1762999999999999</v>
      </c>
      <c r="BX2397" s="116">
        <v>417.23570000000001</v>
      </c>
      <c r="BY2397" s="116">
        <v>1469.0746999999999</v>
      </c>
      <c r="BZ2397" s="116">
        <v>0</v>
      </c>
      <c r="CA2397" s="116">
        <v>0</v>
      </c>
      <c r="CB2397" s="116">
        <v>0</v>
      </c>
      <c r="CC2397" s="116">
        <v>0</v>
      </c>
      <c r="CD2397" s="116">
        <v>0</v>
      </c>
      <c r="CE2397" s="116">
        <v>13837.9218</v>
      </c>
      <c r="CF2397" s="32" t="s">
        <v>135</v>
      </c>
      <c r="CG2397" s="32" t="s">
        <v>136</v>
      </c>
      <c r="CH2397" s="32" t="s">
        <v>137</v>
      </c>
      <c r="CI2397" s="116">
        <v>840.85361000000012</v>
      </c>
      <c r="CJ2397" s="116">
        <v>443.38491999999997</v>
      </c>
      <c r="CK2397" s="116">
        <v>196.95603</v>
      </c>
      <c r="CL2397" s="116">
        <v>11728.224099999998</v>
      </c>
      <c r="CM2397" s="116">
        <v>318.68870000000004</v>
      </c>
      <c r="CN2397" s="116">
        <v>1321.5758999999998</v>
      </c>
      <c r="CO2397" s="113">
        <v>0</v>
      </c>
      <c r="CP2397" s="32" t="s">
        <v>134</v>
      </c>
      <c r="CQ2397" s="32" t="s">
        <v>115</v>
      </c>
      <c r="CR2397" s="32" t="s">
        <v>134</v>
      </c>
      <c r="CS2397" s="32" t="s">
        <v>115</v>
      </c>
      <c r="CT2397" s="113">
        <v>0.3427</v>
      </c>
      <c r="CU2397" s="113">
        <v>0.6573</v>
      </c>
      <c r="CV2397" s="33" t="s">
        <v>4836</v>
      </c>
    </row>
    <row r="2398" spans="2:100">
      <c r="B2398" s="31">
        <v>2394</v>
      </c>
      <c r="C2398" s="32" t="s">
        <v>7262</v>
      </c>
      <c r="D2398" s="128"/>
      <c r="E2398" s="128"/>
      <c r="F2398" s="32" t="s">
        <v>115</v>
      </c>
      <c r="G2398" s="32" t="s">
        <v>7263</v>
      </c>
      <c r="H2398" s="32" t="s">
        <v>1841</v>
      </c>
      <c r="I2398" s="32" t="s">
        <v>189</v>
      </c>
      <c r="J2398" s="32" t="s">
        <v>115</v>
      </c>
      <c r="K2398" s="32" t="s">
        <v>115</v>
      </c>
      <c r="L2398" s="32" t="s">
        <v>404</v>
      </c>
      <c r="M2398" s="32" t="s">
        <v>6657</v>
      </c>
      <c r="N2398" s="32" t="s">
        <v>115</v>
      </c>
      <c r="O2398" s="32" t="s">
        <v>115</v>
      </c>
      <c r="P2398" s="110" t="s">
        <v>115</v>
      </c>
      <c r="Q2398" s="32" t="s">
        <v>115</v>
      </c>
      <c r="R2398" s="32" t="s">
        <v>115</v>
      </c>
      <c r="S2398" s="32" t="s">
        <v>121</v>
      </c>
      <c r="T2398" s="32" t="s">
        <v>115</v>
      </c>
      <c r="U2398" s="32" t="s">
        <v>115</v>
      </c>
      <c r="V2398" s="32" t="s">
        <v>122</v>
      </c>
      <c r="W2398" s="32" t="s">
        <v>123</v>
      </c>
      <c r="X2398" s="32" t="s">
        <v>115</v>
      </c>
      <c r="Y2398" s="128"/>
      <c r="Z2398" s="119" t="s">
        <v>115</v>
      </c>
      <c r="AA2398" s="119" t="s">
        <v>115</v>
      </c>
      <c r="AB2398" s="32" t="s">
        <v>115</v>
      </c>
      <c r="AC2398" s="32" t="s">
        <v>115</v>
      </c>
      <c r="AD2398" s="32" t="s">
        <v>115</v>
      </c>
      <c r="AE2398" s="32" t="s">
        <v>115</v>
      </c>
      <c r="AF2398" s="32" t="s">
        <v>115</v>
      </c>
      <c r="AG2398" s="32" t="s">
        <v>4826</v>
      </c>
      <c r="AH2398" s="32" t="s">
        <v>422</v>
      </c>
      <c r="AI2398" s="32">
        <v>5555068</v>
      </c>
      <c r="AJ2398" s="32" t="s">
        <v>115</v>
      </c>
      <c r="AK2398" s="32" t="s">
        <v>115</v>
      </c>
      <c r="AL2398" s="32" t="s">
        <v>115</v>
      </c>
      <c r="AM2398" s="32">
        <v>93</v>
      </c>
      <c r="AN2398" s="32" t="s">
        <v>128</v>
      </c>
      <c r="AO2398" s="32" t="s">
        <v>129</v>
      </c>
      <c r="AP2398" s="32" t="s">
        <v>115</v>
      </c>
      <c r="AQ2398" s="32" t="s">
        <v>130</v>
      </c>
      <c r="AR2398" s="32">
        <v>2019</v>
      </c>
      <c r="AS2398" s="32" t="s">
        <v>115</v>
      </c>
      <c r="AT2398" s="32" t="b">
        <v>0</v>
      </c>
      <c r="AU2398" s="32" t="s">
        <v>115</v>
      </c>
      <c r="AV2398" s="32" t="s">
        <v>115</v>
      </c>
      <c r="AW2398" s="32" t="s">
        <v>115</v>
      </c>
      <c r="AX2398" s="32" t="b">
        <v>0</v>
      </c>
      <c r="AY2398" s="32" t="s">
        <v>115</v>
      </c>
      <c r="AZ2398" s="110" t="s">
        <v>115</v>
      </c>
      <c r="BA2398" s="32" t="s">
        <v>115</v>
      </c>
      <c r="BB2398" s="32" t="s">
        <v>115</v>
      </c>
      <c r="BC2398" s="32" t="s">
        <v>115</v>
      </c>
      <c r="BD2398" s="32" t="s">
        <v>115</v>
      </c>
      <c r="BE2398" s="32" t="s">
        <v>115</v>
      </c>
      <c r="BF2398" s="110" t="s">
        <v>115</v>
      </c>
      <c r="BG2398" s="32" t="s">
        <v>131</v>
      </c>
      <c r="BH2398" s="32" t="s">
        <v>115</v>
      </c>
      <c r="BI2398" s="32" t="s">
        <v>132</v>
      </c>
      <c r="BJ2398" s="32" t="s">
        <v>115</v>
      </c>
      <c r="BK2398" s="110" t="s">
        <v>115</v>
      </c>
      <c r="BL2398" s="110" t="s">
        <v>115</v>
      </c>
      <c r="BM2398" s="110" t="s">
        <v>133</v>
      </c>
      <c r="BN2398" s="32" t="s">
        <v>115</v>
      </c>
      <c r="BO2398" s="32" t="s">
        <v>115</v>
      </c>
      <c r="BP2398" s="32" t="b">
        <v>1</v>
      </c>
      <c r="BQ2398" s="116" t="s">
        <v>115</v>
      </c>
      <c r="BR2398" s="32" t="s">
        <v>134</v>
      </c>
      <c r="BS2398" s="116">
        <v>3614.4324999999999</v>
      </c>
      <c r="BT2398" s="116">
        <v>3614.4324999999999</v>
      </c>
      <c r="BU2398" s="116">
        <v>464.61750000000001</v>
      </c>
      <c r="BV2398" s="116">
        <v>427.97579999999999</v>
      </c>
      <c r="BW2398" s="116">
        <v>1139.5872999999999</v>
      </c>
      <c r="BX2398" s="116">
        <v>478.16250000000002</v>
      </c>
      <c r="BY2398" s="116">
        <v>298.017</v>
      </c>
      <c r="BZ2398" s="116">
        <v>0</v>
      </c>
      <c r="CA2398" s="116">
        <v>0</v>
      </c>
      <c r="CB2398" s="116">
        <v>0</v>
      </c>
      <c r="CC2398" s="116">
        <v>0</v>
      </c>
      <c r="CD2398" s="116">
        <v>0</v>
      </c>
      <c r="CE2398" s="116">
        <v>3316.4155000000001</v>
      </c>
      <c r="CF2398" s="32" t="s">
        <v>135</v>
      </c>
      <c r="CG2398" s="32" t="s">
        <v>136</v>
      </c>
      <c r="CH2398" s="32" t="s">
        <v>137</v>
      </c>
      <c r="CI2398" s="116">
        <v>516.95522000000005</v>
      </c>
      <c r="CJ2398" s="116">
        <v>458.92424</v>
      </c>
      <c r="CK2398" s="116">
        <v>330.11758000000003</v>
      </c>
      <c r="CL2398" s="116">
        <v>1039.6464900000001</v>
      </c>
      <c r="CM2398" s="116">
        <v>353.84787</v>
      </c>
      <c r="CN2398" s="116">
        <v>293.41315000000003</v>
      </c>
      <c r="CO2398" s="113">
        <v>0</v>
      </c>
      <c r="CP2398" s="32" t="s">
        <v>134</v>
      </c>
      <c r="CQ2398" s="32" t="s">
        <v>115</v>
      </c>
      <c r="CR2398" s="32" t="s">
        <v>134</v>
      </c>
      <c r="CS2398" s="32" t="s">
        <v>115</v>
      </c>
      <c r="CT2398" s="113">
        <v>0.3427</v>
      </c>
      <c r="CU2398" s="113">
        <v>0.6573</v>
      </c>
      <c r="CV2398" s="33" t="s">
        <v>4836</v>
      </c>
    </row>
    <row r="2399" spans="2:100">
      <c r="B2399" s="31">
        <v>2395</v>
      </c>
      <c r="C2399" s="32" t="s">
        <v>7264</v>
      </c>
      <c r="D2399" s="128"/>
      <c r="E2399" s="128"/>
      <c r="F2399" s="32" t="s">
        <v>115</v>
      </c>
      <c r="G2399" s="32" t="s">
        <v>7265</v>
      </c>
      <c r="H2399" s="32" t="s">
        <v>1556</v>
      </c>
      <c r="I2399" s="32" t="s">
        <v>189</v>
      </c>
      <c r="J2399" s="32" t="s">
        <v>115</v>
      </c>
      <c r="K2399" s="32" t="s">
        <v>115</v>
      </c>
      <c r="L2399" s="32" t="s">
        <v>404</v>
      </c>
      <c r="M2399" s="32" t="s">
        <v>7217</v>
      </c>
      <c r="N2399" s="32" t="s">
        <v>230</v>
      </c>
      <c r="O2399" s="32" t="s">
        <v>115</v>
      </c>
      <c r="P2399" s="110" t="s">
        <v>115</v>
      </c>
      <c r="Q2399" s="32" t="s">
        <v>115</v>
      </c>
      <c r="R2399" s="32" t="s">
        <v>115</v>
      </c>
      <c r="S2399" s="32" t="s">
        <v>121</v>
      </c>
      <c r="T2399" s="32" t="s">
        <v>115</v>
      </c>
      <c r="U2399" s="32" t="s">
        <v>115</v>
      </c>
      <c r="V2399" s="32" t="s">
        <v>122</v>
      </c>
      <c r="W2399" s="32" t="s">
        <v>123</v>
      </c>
      <c r="X2399" s="32" t="s">
        <v>278</v>
      </c>
      <c r="Y2399" s="128"/>
      <c r="Z2399" s="119" t="s">
        <v>115</v>
      </c>
      <c r="AA2399" s="119" t="s">
        <v>115</v>
      </c>
      <c r="AB2399" s="32" t="s">
        <v>115</v>
      </c>
      <c r="AC2399" s="32" t="s">
        <v>115</v>
      </c>
      <c r="AD2399" s="32" t="s">
        <v>7228</v>
      </c>
      <c r="AE2399" s="32" t="s">
        <v>115</v>
      </c>
      <c r="AF2399" s="32" t="s">
        <v>115</v>
      </c>
      <c r="AG2399" s="32" t="s">
        <v>115</v>
      </c>
      <c r="AH2399" s="32" t="s">
        <v>115</v>
      </c>
      <c r="AI2399" s="32">
        <v>5515925</v>
      </c>
      <c r="AJ2399" s="32" t="s">
        <v>115</v>
      </c>
      <c r="AK2399" s="32" t="s">
        <v>115</v>
      </c>
      <c r="AL2399" s="32" t="s">
        <v>115</v>
      </c>
      <c r="AM2399" s="32">
        <v>93</v>
      </c>
      <c r="AN2399" s="32" t="s">
        <v>128</v>
      </c>
      <c r="AO2399" s="32" t="s">
        <v>129</v>
      </c>
      <c r="AP2399" s="32" t="s">
        <v>115</v>
      </c>
      <c r="AQ2399" s="32" t="s">
        <v>130</v>
      </c>
      <c r="AR2399" s="32">
        <v>2017</v>
      </c>
      <c r="AS2399" s="32" t="s">
        <v>115</v>
      </c>
      <c r="AT2399" s="32" t="b">
        <v>0</v>
      </c>
      <c r="AU2399" s="32" t="s">
        <v>115</v>
      </c>
      <c r="AV2399" s="32" t="s">
        <v>115</v>
      </c>
      <c r="AW2399" s="32" t="s">
        <v>115</v>
      </c>
      <c r="AX2399" s="32" t="b">
        <v>0</v>
      </c>
      <c r="AY2399" s="32" t="s">
        <v>115</v>
      </c>
      <c r="AZ2399" s="110" t="s">
        <v>115</v>
      </c>
      <c r="BA2399" s="32" t="s">
        <v>115</v>
      </c>
      <c r="BB2399" s="32" t="s">
        <v>115</v>
      </c>
      <c r="BC2399" s="32" t="s">
        <v>115</v>
      </c>
      <c r="BD2399" s="32" t="s">
        <v>115</v>
      </c>
      <c r="BE2399" s="32" t="s">
        <v>115</v>
      </c>
      <c r="BF2399" s="110" t="s">
        <v>115</v>
      </c>
      <c r="BG2399" s="32" t="s">
        <v>131</v>
      </c>
      <c r="BH2399" s="32" t="s">
        <v>115</v>
      </c>
      <c r="BI2399" s="32" t="s">
        <v>132</v>
      </c>
      <c r="BJ2399" s="32" t="s">
        <v>115</v>
      </c>
      <c r="BK2399" s="110" t="s">
        <v>115</v>
      </c>
      <c r="BL2399" s="110" t="s">
        <v>115</v>
      </c>
      <c r="BM2399" s="110" t="s">
        <v>133</v>
      </c>
      <c r="BN2399" s="32" t="s">
        <v>115</v>
      </c>
      <c r="BO2399" s="32" t="s">
        <v>115</v>
      </c>
      <c r="BP2399" s="32" t="b">
        <v>0</v>
      </c>
      <c r="BQ2399" s="116" t="s">
        <v>115</v>
      </c>
      <c r="BR2399" s="32" t="s">
        <v>134</v>
      </c>
      <c r="BS2399" s="116">
        <v>2595.3910000000001</v>
      </c>
      <c r="BT2399" s="116">
        <v>2595.3910000000001</v>
      </c>
      <c r="BU2399" s="116">
        <v>56.882399999999997</v>
      </c>
      <c r="BV2399" s="116">
        <v>12.2334</v>
      </c>
      <c r="BW2399" s="116">
        <v>0.52500000000000002</v>
      </c>
      <c r="BX2399" s="116">
        <v>0.59819999999999995</v>
      </c>
      <c r="BY2399" s="116">
        <v>2.5615999999999999</v>
      </c>
      <c r="BZ2399" s="116">
        <v>0</v>
      </c>
      <c r="CA2399" s="116">
        <v>0</v>
      </c>
      <c r="CB2399" s="116">
        <v>0</v>
      </c>
      <c r="CC2399" s="116">
        <v>0</v>
      </c>
      <c r="CD2399" s="116">
        <v>0</v>
      </c>
      <c r="CE2399" s="116">
        <v>2592.8294000000001</v>
      </c>
      <c r="CF2399" s="32" t="s">
        <v>135</v>
      </c>
      <c r="CG2399" s="32" t="s">
        <v>136</v>
      </c>
      <c r="CH2399" s="32" t="s">
        <v>241</v>
      </c>
      <c r="CI2399" s="116">
        <v>0</v>
      </c>
      <c r="CJ2399" s="116">
        <v>46.419229999999999</v>
      </c>
      <c r="CK2399" s="116">
        <v>12.336049999999998</v>
      </c>
      <c r="CL2399" s="116">
        <v>0.52500000000000002</v>
      </c>
      <c r="CM2399" s="116">
        <v>0</v>
      </c>
      <c r="CN2399" s="116">
        <v>0</v>
      </c>
      <c r="CO2399" s="113">
        <v>0</v>
      </c>
      <c r="CP2399" s="32" t="s">
        <v>134</v>
      </c>
      <c r="CQ2399" s="32" t="s">
        <v>115</v>
      </c>
      <c r="CR2399" s="32" t="s">
        <v>134</v>
      </c>
      <c r="CS2399" s="32" t="s">
        <v>115</v>
      </c>
      <c r="CT2399" s="113">
        <v>0.3427</v>
      </c>
      <c r="CU2399" s="113">
        <v>0.6573</v>
      </c>
      <c r="CV2399" s="33" t="s">
        <v>6679</v>
      </c>
    </row>
    <row r="2400" spans="2:100">
      <c r="B2400" s="31">
        <v>2396</v>
      </c>
      <c r="C2400" s="32" t="s">
        <v>7266</v>
      </c>
      <c r="D2400" s="128"/>
      <c r="E2400" s="128"/>
      <c r="F2400" s="32" t="s">
        <v>7267</v>
      </c>
      <c r="G2400" s="32" t="s">
        <v>7268</v>
      </c>
      <c r="H2400" s="32" t="s">
        <v>2054</v>
      </c>
      <c r="I2400" s="32" t="s">
        <v>166</v>
      </c>
      <c r="J2400" s="32" t="s">
        <v>115</v>
      </c>
      <c r="K2400" s="32" t="s">
        <v>115</v>
      </c>
      <c r="L2400" s="32" t="s">
        <v>1499</v>
      </c>
      <c r="M2400" s="32" t="s">
        <v>7269</v>
      </c>
      <c r="N2400" s="32" t="s">
        <v>115</v>
      </c>
      <c r="O2400" s="32" t="s">
        <v>115</v>
      </c>
      <c r="P2400" s="110">
        <v>45877</v>
      </c>
      <c r="Q2400" s="32" t="s">
        <v>115</v>
      </c>
      <c r="R2400" s="32" t="s">
        <v>115</v>
      </c>
      <c r="S2400" s="32" t="s">
        <v>121</v>
      </c>
      <c r="T2400" s="32" t="s">
        <v>115</v>
      </c>
      <c r="U2400" s="32" t="s">
        <v>194</v>
      </c>
      <c r="V2400" s="32" t="s">
        <v>1512</v>
      </c>
      <c r="W2400" s="32" t="s">
        <v>123</v>
      </c>
      <c r="X2400" s="32" t="s">
        <v>278</v>
      </c>
      <c r="Y2400" s="128"/>
      <c r="Z2400" s="119" t="s">
        <v>115</v>
      </c>
      <c r="AA2400" s="119">
        <v>0.407145088216327</v>
      </c>
      <c r="AB2400" s="32" t="s">
        <v>1842</v>
      </c>
      <c r="AC2400" s="32" t="s">
        <v>115</v>
      </c>
      <c r="AD2400" s="32" t="s">
        <v>2218</v>
      </c>
      <c r="AE2400" s="32" t="s">
        <v>441</v>
      </c>
      <c r="AF2400" s="32" t="s">
        <v>115</v>
      </c>
      <c r="AG2400" s="32" t="s">
        <v>115</v>
      </c>
      <c r="AH2400" s="32" t="s">
        <v>115</v>
      </c>
      <c r="AI2400" s="32">
        <v>5738847</v>
      </c>
      <c r="AJ2400" s="32" t="s">
        <v>7270</v>
      </c>
      <c r="AK2400" s="32" t="s">
        <v>7266</v>
      </c>
      <c r="AL2400" s="32">
        <v>1</v>
      </c>
      <c r="AM2400" s="32">
        <v>94</v>
      </c>
      <c r="AN2400" s="32" t="s">
        <v>128</v>
      </c>
      <c r="AO2400" s="32" t="s">
        <v>129</v>
      </c>
      <c r="AP2400" s="32">
        <v>2018</v>
      </c>
      <c r="AQ2400" s="32" t="s">
        <v>130</v>
      </c>
      <c r="AR2400" s="32">
        <v>2016</v>
      </c>
      <c r="AS2400" s="32" t="s">
        <v>115</v>
      </c>
      <c r="AT2400" s="32" t="b">
        <v>0</v>
      </c>
      <c r="AU2400" s="32" t="s">
        <v>115</v>
      </c>
      <c r="AV2400" s="32" t="s">
        <v>115</v>
      </c>
      <c r="AW2400" s="32" t="s">
        <v>115</v>
      </c>
      <c r="AX2400" s="32" t="b">
        <v>0</v>
      </c>
      <c r="AY2400" s="32" t="s">
        <v>115</v>
      </c>
      <c r="AZ2400" s="110" t="s">
        <v>115</v>
      </c>
      <c r="BA2400" s="32" t="s">
        <v>115</v>
      </c>
      <c r="BB2400" s="32" t="s">
        <v>115</v>
      </c>
      <c r="BC2400" s="32" t="s">
        <v>115</v>
      </c>
      <c r="BD2400" s="32" t="s">
        <v>115</v>
      </c>
      <c r="BE2400" s="32" t="s">
        <v>115</v>
      </c>
      <c r="BF2400" s="110" t="s">
        <v>115</v>
      </c>
      <c r="BG2400" s="32" t="s">
        <v>131</v>
      </c>
      <c r="BH2400" s="32" t="s">
        <v>115</v>
      </c>
      <c r="BI2400" s="32" t="s">
        <v>195</v>
      </c>
      <c r="BJ2400" s="32">
        <v>2</v>
      </c>
      <c r="BK2400" s="110">
        <v>43381</v>
      </c>
      <c r="BL2400" s="110">
        <v>43588</v>
      </c>
      <c r="BM2400" s="110">
        <v>43524</v>
      </c>
      <c r="BN2400" s="32" t="s">
        <v>115</v>
      </c>
      <c r="BO2400" s="32" t="s">
        <v>115</v>
      </c>
      <c r="BP2400" s="32" t="b">
        <v>0</v>
      </c>
      <c r="BQ2400" s="116">
        <v>1835</v>
      </c>
      <c r="BR2400" s="32" t="s">
        <v>134</v>
      </c>
      <c r="BS2400" s="116">
        <v>2938.1894000000002</v>
      </c>
      <c r="BT2400" s="116">
        <v>2938.1894000000002</v>
      </c>
      <c r="BU2400" s="116">
        <v>76.0959</v>
      </c>
      <c r="BV2400" s="116">
        <v>0</v>
      </c>
      <c r="BW2400" s="116">
        <v>0</v>
      </c>
      <c r="BX2400" s="116">
        <v>0</v>
      </c>
      <c r="BY2400" s="116">
        <v>0</v>
      </c>
      <c r="BZ2400" s="116">
        <v>0</v>
      </c>
      <c r="CA2400" s="116">
        <v>0</v>
      </c>
      <c r="CB2400" s="116">
        <v>0</v>
      </c>
      <c r="CC2400" s="116">
        <v>0</v>
      </c>
      <c r="CD2400" s="116">
        <v>0</v>
      </c>
      <c r="CE2400" s="116">
        <v>2938.1894000000002</v>
      </c>
      <c r="CF2400" s="32" t="s">
        <v>135</v>
      </c>
      <c r="CG2400" s="32" t="s">
        <v>136</v>
      </c>
      <c r="CH2400" s="32" t="s">
        <v>152</v>
      </c>
      <c r="CI2400" s="116">
        <v>1027.4089499999998</v>
      </c>
      <c r="CJ2400" s="116">
        <v>73.355349999999987</v>
      </c>
      <c r="CK2400" s="116">
        <v>0</v>
      </c>
      <c r="CL2400" s="116">
        <v>0</v>
      </c>
      <c r="CM2400" s="116">
        <v>0</v>
      </c>
      <c r="CN2400" s="116">
        <v>0</v>
      </c>
      <c r="CO2400" s="113">
        <v>0</v>
      </c>
      <c r="CP2400" s="32" t="s">
        <v>134</v>
      </c>
      <c r="CQ2400" s="32" t="s">
        <v>115</v>
      </c>
      <c r="CR2400" s="32" t="s">
        <v>134</v>
      </c>
      <c r="CS2400" s="32" t="s">
        <v>115</v>
      </c>
      <c r="CT2400" s="113">
        <v>0</v>
      </c>
      <c r="CU2400" s="113">
        <v>1</v>
      </c>
      <c r="CV2400" s="33" t="s">
        <v>4836</v>
      </c>
    </row>
    <row r="2401" spans="2:100">
      <c r="B2401" s="31">
        <v>2397</v>
      </c>
      <c r="C2401" s="32" t="s">
        <v>7271</v>
      </c>
      <c r="D2401" s="128"/>
      <c r="E2401" s="128"/>
      <c r="F2401" s="32" t="s">
        <v>641</v>
      </c>
      <c r="G2401" s="32" t="s">
        <v>7272</v>
      </c>
      <c r="H2401" s="32" t="s">
        <v>2054</v>
      </c>
      <c r="I2401" s="32" t="s">
        <v>118</v>
      </c>
      <c r="J2401" s="32" t="s">
        <v>115</v>
      </c>
      <c r="K2401" s="32" t="s">
        <v>115</v>
      </c>
      <c r="L2401" s="32" t="s">
        <v>1499</v>
      </c>
      <c r="M2401" s="32" t="s">
        <v>7269</v>
      </c>
      <c r="N2401" s="32" t="s">
        <v>115</v>
      </c>
      <c r="O2401" s="32" t="s">
        <v>115</v>
      </c>
      <c r="P2401" s="110">
        <v>45933</v>
      </c>
      <c r="Q2401" s="32" t="s">
        <v>115</v>
      </c>
      <c r="R2401" s="32" t="s">
        <v>115</v>
      </c>
      <c r="S2401" s="32" t="s">
        <v>1819</v>
      </c>
      <c r="T2401" s="32" t="s">
        <v>3010</v>
      </c>
      <c r="U2401" s="32" t="s">
        <v>214</v>
      </c>
      <c r="V2401" s="32" t="s">
        <v>122</v>
      </c>
      <c r="W2401" s="32" t="s">
        <v>123</v>
      </c>
      <c r="X2401" s="32" t="s">
        <v>887</v>
      </c>
      <c r="Y2401" s="128"/>
      <c r="Z2401" s="119" t="s">
        <v>115</v>
      </c>
      <c r="AA2401" s="119">
        <v>0.55583000000000005</v>
      </c>
      <c r="AB2401" s="32" t="s">
        <v>1842</v>
      </c>
      <c r="AC2401" s="32" t="s">
        <v>115</v>
      </c>
      <c r="AD2401" s="32" t="s">
        <v>1906</v>
      </c>
      <c r="AE2401" s="32" t="s">
        <v>115</v>
      </c>
      <c r="AF2401" s="32" t="s">
        <v>115</v>
      </c>
      <c r="AG2401" s="32" t="s">
        <v>115</v>
      </c>
      <c r="AH2401" s="32" t="s">
        <v>115</v>
      </c>
      <c r="AI2401" s="32">
        <v>5738828</v>
      </c>
      <c r="AJ2401" s="32" t="s">
        <v>7273</v>
      </c>
      <c r="AK2401" s="32" t="s">
        <v>7274</v>
      </c>
      <c r="AL2401" s="32">
        <v>1</v>
      </c>
      <c r="AM2401" s="32">
        <v>94</v>
      </c>
      <c r="AN2401" s="32" t="s">
        <v>7275</v>
      </c>
      <c r="AO2401" s="32" t="s">
        <v>129</v>
      </c>
      <c r="AP2401" s="32">
        <v>2011</v>
      </c>
      <c r="AQ2401" s="32" t="s">
        <v>130</v>
      </c>
      <c r="AR2401" s="32">
        <v>2014</v>
      </c>
      <c r="AS2401" s="32" t="s">
        <v>115</v>
      </c>
      <c r="AT2401" s="32" t="b">
        <v>0</v>
      </c>
      <c r="AU2401" s="32" t="s">
        <v>115</v>
      </c>
      <c r="AV2401" s="32" t="s">
        <v>115</v>
      </c>
      <c r="AW2401" s="32" t="s">
        <v>115</v>
      </c>
      <c r="AX2401" s="32" t="b">
        <v>0</v>
      </c>
      <c r="AY2401" s="32" t="s">
        <v>115</v>
      </c>
      <c r="AZ2401" s="110" t="s">
        <v>115</v>
      </c>
      <c r="BA2401" s="32" t="s">
        <v>115</v>
      </c>
      <c r="BB2401" s="32" t="s">
        <v>115</v>
      </c>
      <c r="BC2401" s="32" t="s">
        <v>115</v>
      </c>
      <c r="BD2401" s="32" t="s">
        <v>115</v>
      </c>
      <c r="BE2401" s="32" t="s">
        <v>7276</v>
      </c>
      <c r="BF2401" s="110">
        <v>42538</v>
      </c>
      <c r="BG2401" s="32" t="s">
        <v>306</v>
      </c>
      <c r="BH2401" s="32" t="s">
        <v>1762</v>
      </c>
      <c r="BI2401" s="32" t="s">
        <v>195</v>
      </c>
      <c r="BJ2401" s="32">
        <v>2</v>
      </c>
      <c r="BK2401" s="110">
        <v>42891</v>
      </c>
      <c r="BL2401" s="110">
        <v>42619</v>
      </c>
      <c r="BM2401" s="110">
        <v>42919</v>
      </c>
      <c r="BN2401" s="32" t="s">
        <v>594</v>
      </c>
      <c r="BO2401" s="32" t="s">
        <v>115</v>
      </c>
      <c r="BP2401" s="32" t="b">
        <v>0</v>
      </c>
      <c r="BQ2401" s="116">
        <v>2400</v>
      </c>
      <c r="BR2401" s="32" t="s">
        <v>134</v>
      </c>
      <c r="BS2401" s="116">
        <v>2336.3962999999999</v>
      </c>
      <c r="BT2401" s="116">
        <v>2336.3962999999999</v>
      </c>
      <c r="BU2401" s="116">
        <v>171.50280000000001</v>
      </c>
      <c r="BV2401" s="116">
        <v>0</v>
      </c>
      <c r="BW2401" s="116">
        <v>0</v>
      </c>
      <c r="BX2401" s="116">
        <v>0</v>
      </c>
      <c r="BY2401" s="116">
        <v>0</v>
      </c>
      <c r="BZ2401" s="116">
        <v>0</v>
      </c>
      <c r="CA2401" s="116">
        <v>0</v>
      </c>
      <c r="CB2401" s="116">
        <v>0</v>
      </c>
      <c r="CC2401" s="116">
        <v>0</v>
      </c>
      <c r="CD2401" s="116">
        <v>0</v>
      </c>
      <c r="CE2401" s="116">
        <v>2336.3962999999999</v>
      </c>
      <c r="CF2401" s="32" t="s">
        <v>135</v>
      </c>
      <c r="CG2401" s="32" t="s">
        <v>136</v>
      </c>
      <c r="CH2401" s="32" t="s">
        <v>152</v>
      </c>
      <c r="CI2401" s="116">
        <v>12.90169</v>
      </c>
      <c r="CJ2401" s="116">
        <v>150.17994000000002</v>
      </c>
      <c r="CK2401" s="116">
        <v>0</v>
      </c>
      <c r="CL2401" s="116">
        <v>0</v>
      </c>
      <c r="CM2401" s="116">
        <v>0</v>
      </c>
      <c r="CN2401" s="116">
        <v>0</v>
      </c>
      <c r="CO2401" s="113">
        <v>0</v>
      </c>
      <c r="CP2401" s="32" t="s">
        <v>134</v>
      </c>
      <c r="CQ2401" s="32" t="s">
        <v>115</v>
      </c>
      <c r="CR2401" s="32" t="s">
        <v>134</v>
      </c>
      <c r="CS2401" s="32" t="s">
        <v>115</v>
      </c>
      <c r="CT2401" s="113">
        <v>0</v>
      </c>
      <c r="CU2401" s="113">
        <v>1</v>
      </c>
      <c r="CV2401" s="33" t="s">
        <v>115</v>
      </c>
    </row>
    <row r="2402" spans="2:100">
      <c r="B2402" s="31">
        <v>2398</v>
      </c>
      <c r="C2402" s="32" t="s">
        <v>7277</v>
      </c>
      <c r="D2402" s="128"/>
      <c r="E2402" s="128"/>
      <c r="F2402" s="32" t="s">
        <v>7278</v>
      </c>
      <c r="G2402" s="32" t="s">
        <v>7279</v>
      </c>
      <c r="H2402" s="32" t="s">
        <v>2054</v>
      </c>
      <c r="I2402" s="32" t="s">
        <v>166</v>
      </c>
      <c r="J2402" s="32" t="s">
        <v>115</v>
      </c>
      <c r="K2402" s="32" t="s">
        <v>115</v>
      </c>
      <c r="L2402" s="32" t="s">
        <v>1499</v>
      </c>
      <c r="M2402" s="32" t="s">
        <v>7269</v>
      </c>
      <c r="N2402" s="32" t="s">
        <v>115</v>
      </c>
      <c r="O2402" s="32" t="s">
        <v>115</v>
      </c>
      <c r="P2402" s="110">
        <v>45504</v>
      </c>
      <c r="Q2402" s="32">
        <v>34</v>
      </c>
      <c r="R2402" s="32" t="s">
        <v>115</v>
      </c>
      <c r="S2402" s="32" t="s">
        <v>1819</v>
      </c>
      <c r="T2402" s="32" t="s">
        <v>549</v>
      </c>
      <c r="U2402" s="32" t="s">
        <v>214</v>
      </c>
      <c r="V2402" s="32" t="s">
        <v>122</v>
      </c>
      <c r="W2402" s="32" t="s">
        <v>123</v>
      </c>
      <c r="X2402" s="32" t="s">
        <v>887</v>
      </c>
      <c r="Y2402" s="128"/>
      <c r="Z2402" s="119" t="s">
        <v>115</v>
      </c>
      <c r="AA2402" s="119" t="s">
        <v>115</v>
      </c>
      <c r="AB2402" s="32" t="s">
        <v>1728</v>
      </c>
      <c r="AC2402" s="32" t="s">
        <v>115</v>
      </c>
      <c r="AD2402" s="32" t="s">
        <v>1769</v>
      </c>
      <c r="AE2402" s="32" t="s">
        <v>115</v>
      </c>
      <c r="AF2402" s="32" t="s">
        <v>115</v>
      </c>
      <c r="AG2402" s="32" t="s">
        <v>115</v>
      </c>
      <c r="AH2402" s="32" t="s">
        <v>115</v>
      </c>
      <c r="AI2402" s="32">
        <v>5738840</v>
      </c>
      <c r="AJ2402" s="32" t="s">
        <v>7280</v>
      </c>
      <c r="AK2402" s="32" t="s">
        <v>7281</v>
      </c>
      <c r="AL2402" s="32">
        <v>1</v>
      </c>
      <c r="AM2402" s="32">
        <v>94</v>
      </c>
      <c r="AN2402" s="32" t="s">
        <v>7282</v>
      </c>
      <c r="AO2402" s="32" t="s">
        <v>129</v>
      </c>
      <c r="AP2402" s="32">
        <v>2016</v>
      </c>
      <c r="AQ2402" s="32" t="s">
        <v>130</v>
      </c>
      <c r="AR2402" s="32">
        <v>2015</v>
      </c>
      <c r="AS2402" s="32" t="s">
        <v>115</v>
      </c>
      <c r="AT2402" s="32" t="b">
        <v>0</v>
      </c>
      <c r="AU2402" s="32" t="s">
        <v>115</v>
      </c>
      <c r="AV2402" s="32" t="s">
        <v>115</v>
      </c>
      <c r="AW2402" s="32" t="s">
        <v>115</v>
      </c>
      <c r="AX2402" s="32" t="b">
        <v>0</v>
      </c>
      <c r="AY2402" s="32" t="s">
        <v>115</v>
      </c>
      <c r="AZ2402" s="110" t="s">
        <v>115</v>
      </c>
      <c r="BA2402" s="32" t="s">
        <v>115</v>
      </c>
      <c r="BB2402" s="32" t="s">
        <v>115</v>
      </c>
      <c r="BC2402" s="32" t="s">
        <v>115</v>
      </c>
      <c r="BD2402" s="32" t="s">
        <v>115</v>
      </c>
      <c r="BE2402" s="32" t="s">
        <v>7283</v>
      </c>
      <c r="BF2402" s="110">
        <v>42789</v>
      </c>
      <c r="BG2402" s="32" t="s">
        <v>306</v>
      </c>
      <c r="BH2402" s="32" t="s">
        <v>2011</v>
      </c>
      <c r="BI2402" s="32" t="s">
        <v>195</v>
      </c>
      <c r="BJ2402" s="32">
        <v>2</v>
      </c>
      <c r="BK2402" s="110">
        <v>43003</v>
      </c>
      <c r="BL2402" s="110">
        <v>42705</v>
      </c>
      <c r="BM2402" s="110">
        <v>43010</v>
      </c>
      <c r="BN2402" s="32" t="s">
        <v>2083</v>
      </c>
      <c r="BO2402" s="32" t="s">
        <v>115</v>
      </c>
      <c r="BP2402" s="32" t="b">
        <v>0</v>
      </c>
      <c r="BQ2402" s="116">
        <v>1493.15</v>
      </c>
      <c r="BR2402" s="32" t="s">
        <v>134</v>
      </c>
      <c r="BS2402" s="116">
        <v>2160.2323000000001</v>
      </c>
      <c r="BT2402" s="116">
        <v>2160.2323000000001</v>
      </c>
      <c r="BU2402" s="116">
        <v>12.4466</v>
      </c>
      <c r="BV2402" s="116">
        <v>0.61280000000000001</v>
      </c>
      <c r="BW2402" s="116">
        <v>0</v>
      </c>
      <c r="BX2402" s="116">
        <v>0</v>
      </c>
      <c r="BY2402" s="116">
        <v>0</v>
      </c>
      <c r="BZ2402" s="116">
        <v>0</v>
      </c>
      <c r="CA2402" s="116">
        <v>0</v>
      </c>
      <c r="CB2402" s="116">
        <v>0</v>
      </c>
      <c r="CC2402" s="116">
        <v>0</v>
      </c>
      <c r="CD2402" s="116">
        <v>0</v>
      </c>
      <c r="CE2402" s="116">
        <v>2160.2323000000001</v>
      </c>
      <c r="CF2402" s="32" t="s">
        <v>135</v>
      </c>
      <c r="CG2402" s="32" t="s">
        <v>136</v>
      </c>
      <c r="CH2402" s="32" t="s">
        <v>456</v>
      </c>
      <c r="CI2402" s="116">
        <v>2.3089899999999997</v>
      </c>
      <c r="CJ2402" s="116">
        <v>12.272090000000002</v>
      </c>
      <c r="CK2402" s="116">
        <v>0.60416999999999998</v>
      </c>
      <c r="CL2402" s="116">
        <v>0</v>
      </c>
      <c r="CM2402" s="116">
        <v>0</v>
      </c>
      <c r="CN2402" s="116">
        <v>0</v>
      </c>
      <c r="CO2402" s="113">
        <v>0</v>
      </c>
      <c r="CP2402" s="32" t="s">
        <v>134</v>
      </c>
      <c r="CQ2402" s="32" t="s">
        <v>115</v>
      </c>
      <c r="CR2402" s="32" t="s">
        <v>134</v>
      </c>
      <c r="CS2402" s="32" t="s">
        <v>115</v>
      </c>
      <c r="CT2402" s="113">
        <v>0</v>
      </c>
      <c r="CU2402" s="113">
        <v>1</v>
      </c>
      <c r="CV2402" s="33" t="s">
        <v>115</v>
      </c>
    </row>
    <row r="2403" spans="2:100">
      <c r="B2403" s="31">
        <v>2399</v>
      </c>
      <c r="C2403" s="32" t="s">
        <v>7284</v>
      </c>
      <c r="D2403" s="128"/>
      <c r="E2403" s="128"/>
      <c r="F2403" s="32" t="s">
        <v>7285</v>
      </c>
      <c r="G2403" s="32" t="s">
        <v>3468</v>
      </c>
      <c r="H2403" s="32" t="s">
        <v>1498</v>
      </c>
      <c r="I2403" s="32" t="s">
        <v>166</v>
      </c>
      <c r="J2403" s="32" t="s">
        <v>115</v>
      </c>
      <c r="K2403" s="32" t="s">
        <v>115</v>
      </c>
      <c r="L2403" s="32" t="s">
        <v>1499</v>
      </c>
      <c r="M2403" s="32" t="s">
        <v>1634</v>
      </c>
      <c r="N2403" s="32" t="s">
        <v>115</v>
      </c>
      <c r="O2403" s="32" t="s">
        <v>115</v>
      </c>
      <c r="P2403" s="110">
        <v>45895</v>
      </c>
      <c r="Q2403" s="32">
        <v>58</v>
      </c>
      <c r="R2403" s="32" t="s">
        <v>115</v>
      </c>
      <c r="S2403" s="32" t="s">
        <v>548</v>
      </c>
      <c r="T2403" s="32" t="s">
        <v>115</v>
      </c>
      <c r="U2403" s="32" t="s">
        <v>214</v>
      </c>
      <c r="V2403" s="32" t="s">
        <v>122</v>
      </c>
      <c r="W2403" s="32" t="s">
        <v>123</v>
      </c>
      <c r="X2403" s="32" t="s">
        <v>833</v>
      </c>
      <c r="Y2403" s="128"/>
      <c r="Z2403" s="119" t="s">
        <v>115</v>
      </c>
      <c r="AA2403" s="119" t="s">
        <v>115</v>
      </c>
      <c r="AB2403" s="32" t="s">
        <v>1677</v>
      </c>
      <c r="AC2403" s="32" t="s">
        <v>115</v>
      </c>
      <c r="AD2403" s="32" t="s">
        <v>3461</v>
      </c>
      <c r="AE2403" s="32" t="s">
        <v>115</v>
      </c>
      <c r="AF2403" s="32" t="s">
        <v>115</v>
      </c>
      <c r="AG2403" s="32" t="s">
        <v>115</v>
      </c>
      <c r="AH2403" s="32" t="s">
        <v>115</v>
      </c>
      <c r="AI2403" s="32">
        <v>5790353</v>
      </c>
      <c r="AJ2403" s="32" t="s">
        <v>3469</v>
      </c>
      <c r="AK2403" s="32" t="s">
        <v>3470</v>
      </c>
      <c r="AL2403" s="32">
        <v>4</v>
      </c>
      <c r="AM2403" s="32">
        <v>94</v>
      </c>
      <c r="AN2403" s="32" t="s">
        <v>128</v>
      </c>
      <c r="AO2403" s="32" t="s">
        <v>129</v>
      </c>
      <c r="AP2403" s="32">
        <v>2018</v>
      </c>
      <c r="AQ2403" s="32" t="s">
        <v>130</v>
      </c>
      <c r="AR2403" s="32">
        <v>2020</v>
      </c>
      <c r="AS2403" s="32" t="s">
        <v>115</v>
      </c>
      <c r="AT2403" s="32" t="b">
        <v>0</v>
      </c>
      <c r="AU2403" s="32" t="s">
        <v>115</v>
      </c>
      <c r="AV2403" s="32" t="s">
        <v>115</v>
      </c>
      <c r="AW2403" s="32" t="s">
        <v>115</v>
      </c>
      <c r="AX2403" s="32" t="b">
        <v>0</v>
      </c>
      <c r="AY2403" s="32" t="s">
        <v>115</v>
      </c>
      <c r="AZ2403" s="110" t="s">
        <v>115</v>
      </c>
      <c r="BA2403" s="32" t="s">
        <v>115</v>
      </c>
      <c r="BB2403" s="32" t="s">
        <v>115</v>
      </c>
      <c r="BC2403" s="32" t="s">
        <v>115</v>
      </c>
      <c r="BD2403" s="32" t="s">
        <v>115</v>
      </c>
      <c r="BE2403" s="32" t="s">
        <v>115</v>
      </c>
      <c r="BF2403" s="110" t="s">
        <v>115</v>
      </c>
      <c r="BG2403" s="32" t="s">
        <v>131</v>
      </c>
      <c r="BH2403" s="32" t="s">
        <v>115</v>
      </c>
      <c r="BI2403" s="32" t="s">
        <v>195</v>
      </c>
      <c r="BJ2403" s="32">
        <v>2</v>
      </c>
      <c r="BK2403" s="110">
        <v>44119</v>
      </c>
      <c r="BL2403" s="110">
        <v>44183</v>
      </c>
      <c r="BM2403" s="110">
        <v>44650</v>
      </c>
      <c r="BN2403" s="32" t="s">
        <v>308</v>
      </c>
      <c r="BO2403" s="32" t="s">
        <v>115</v>
      </c>
      <c r="BP2403" s="32" t="b">
        <v>0</v>
      </c>
      <c r="BQ2403" s="116">
        <v>10585</v>
      </c>
      <c r="BR2403" s="32" t="s">
        <v>134</v>
      </c>
      <c r="BS2403" s="116">
        <v>1329.9295999999999</v>
      </c>
      <c r="BT2403" s="116">
        <v>1329.9295999999999</v>
      </c>
      <c r="BU2403" s="116">
        <v>84.532499999999999</v>
      </c>
      <c r="BV2403" s="116">
        <v>424.88339999999999</v>
      </c>
      <c r="BW2403" s="116">
        <v>3.0999999999999999E-3</v>
      </c>
      <c r="BX2403" s="116">
        <v>0</v>
      </c>
      <c r="BY2403" s="116">
        <v>0</v>
      </c>
      <c r="BZ2403" s="116">
        <v>0</v>
      </c>
      <c r="CA2403" s="116">
        <v>0</v>
      </c>
      <c r="CB2403" s="116">
        <v>0</v>
      </c>
      <c r="CC2403" s="116">
        <v>0</v>
      </c>
      <c r="CD2403" s="116">
        <v>0</v>
      </c>
      <c r="CE2403" s="116">
        <v>1329.9295999999999</v>
      </c>
      <c r="CF2403" s="32" t="s">
        <v>135</v>
      </c>
      <c r="CG2403" s="32" t="s">
        <v>136</v>
      </c>
      <c r="CH2403" s="32" t="s">
        <v>272</v>
      </c>
      <c r="CI2403" s="116">
        <v>0</v>
      </c>
      <c r="CJ2403" s="116">
        <v>0</v>
      </c>
      <c r="CK2403" s="116">
        <v>1329.9264400000002</v>
      </c>
      <c r="CL2403" s="116">
        <v>3.1199999999999999E-3</v>
      </c>
      <c r="CM2403" s="116">
        <v>0</v>
      </c>
      <c r="CN2403" s="116">
        <v>0</v>
      </c>
      <c r="CO2403" s="113">
        <v>0</v>
      </c>
      <c r="CP2403" s="32" t="s">
        <v>134</v>
      </c>
      <c r="CQ2403" s="32" t="s">
        <v>115</v>
      </c>
      <c r="CR2403" s="32" t="s">
        <v>134</v>
      </c>
      <c r="CS2403" s="32" t="s">
        <v>115</v>
      </c>
      <c r="CT2403" s="113">
        <v>1</v>
      </c>
      <c r="CU2403" s="113">
        <v>0</v>
      </c>
      <c r="CV2403" s="33" t="s">
        <v>4836</v>
      </c>
    </row>
    <row r="2404" spans="2:100">
      <c r="B2404" s="31">
        <v>2400</v>
      </c>
      <c r="C2404" s="32" t="s">
        <v>7286</v>
      </c>
      <c r="D2404" s="128"/>
      <c r="E2404" s="128"/>
      <c r="F2404" s="32" t="s">
        <v>1856</v>
      </c>
      <c r="G2404" s="32" t="s">
        <v>4399</v>
      </c>
      <c r="H2404" s="32" t="s">
        <v>1498</v>
      </c>
      <c r="I2404" s="32" t="s">
        <v>166</v>
      </c>
      <c r="J2404" s="32" t="s">
        <v>115</v>
      </c>
      <c r="K2404" s="32" t="s">
        <v>1847</v>
      </c>
      <c r="L2404" s="32" t="s">
        <v>1499</v>
      </c>
      <c r="M2404" s="32" t="s">
        <v>1634</v>
      </c>
      <c r="N2404" s="32" t="s">
        <v>115</v>
      </c>
      <c r="O2404" s="32" t="s">
        <v>115</v>
      </c>
      <c r="P2404" s="110">
        <v>45720</v>
      </c>
      <c r="Q2404" s="32">
        <v>73</v>
      </c>
      <c r="R2404" s="32" t="s">
        <v>115</v>
      </c>
      <c r="S2404" s="32" t="s">
        <v>221</v>
      </c>
      <c r="T2404" s="32" t="s">
        <v>221</v>
      </c>
      <c r="U2404" s="32" t="s">
        <v>214</v>
      </c>
      <c r="V2404" s="32" t="s">
        <v>122</v>
      </c>
      <c r="W2404" s="32" t="s">
        <v>123</v>
      </c>
      <c r="X2404" s="32" t="s">
        <v>1846</v>
      </c>
      <c r="Y2404" s="128"/>
      <c r="Z2404" s="119" t="s">
        <v>115</v>
      </c>
      <c r="AA2404" s="119" t="s">
        <v>115</v>
      </c>
      <c r="AB2404" s="32" t="s">
        <v>1728</v>
      </c>
      <c r="AC2404" s="32" t="s">
        <v>115</v>
      </c>
      <c r="AD2404" s="32" t="s">
        <v>4400</v>
      </c>
      <c r="AE2404" s="32" t="s">
        <v>115</v>
      </c>
      <c r="AF2404" s="32" t="s">
        <v>115</v>
      </c>
      <c r="AG2404" s="32" t="s">
        <v>577</v>
      </c>
      <c r="AH2404" s="32" t="s">
        <v>422</v>
      </c>
      <c r="AI2404" s="32">
        <v>5788178</v>
      </c>
      <c r="AJ2404" s="32" t="s">
        <v>4401</v>
      </c>
      <c r="AK2404" s="32" t="s">
        <v>4402</v>
      </c>
      <c r="AL2404" s="32">
        <v>12</v>
      </c>
      <c r="AM2404" s="32">
        <v>94</v>
      </c>
      <c r="AN2404" s="32" t="s">
        <v>128</v>
      </c>
      <c r="AO2404" s="32" t="s">
        <v>129</v>
      </c>
      <c r="AP2404" s="32">
        <v>2017</v>
      </c>
      <c r="AQ2404" s="32" t="s">
        <v>130</v>
      </c>
      <c r="AR2404" s="32">
        <v>2018</v>
      </c>
      <c r="AS2404" s="32" t="s">
        <v>115</v>
      </c>
      <c r="AT2404" s="32" t="b">
        <v>0</v>
      </c>
      <c r="AU2404" s="32" t="s">
        <v>115</v>
      </c>
      <c r="AV2404" s="32" t="s">
        <v>115</v>
      </c>
      <c r="AW2404" s="32" t="s">
        <v>115</v>
      </c>
      <c r="AX2404" s="32" t="b">
        <v>0</v>
      </c>
      <c r="AY2404" s="32" t="s">
        <v>115</v>
      </c>
      <c r="AZ2404" s="110" t="s">
        <v>115</v>
      </c>
      <c r="BA2404" s="32" t="s">
        <v>115</v>
      </c>
      <c r="BB2404" s="32" t="s">
        <v>115</v>
      </c>
      <c r="BC2404" s="32" t="s">
        <v>115</v>
      </c>
      <c r="BD2404" s="32" t="s">
        <v>115</v>
      </c>
      <c r="BE2404" s="32" t="s">
        <v>115</v>
      </c>
      <c r="BF2404" s="110" t="s">
        <v>115</v>
      </c>
      <c r="BG2404" s="32" t="s">
        <v>131</v>
      </c>
      <c r="BH2404" s="32" t="s">
        <v>115</v>
      </c>
      <c r="BI2404" s="32" t="s">
        <v>488</v>
      </c>
      <c r="BJ2404" s="32">
        <v>4</v>
      </c>
      <c r="BK2404" s="110">
        <v>45961</v>
      </c>
      <c r="BL2404" s="110">
        <v>44846</v>
      </c>
      <c r="BM2404" s="110">
        <v>46149</v>
      </c>
      <c r="BN2404" s="32" t="s">
        <v>308</v>
      </c>
      <c r="BO2404" s="32" t="s">
        <v>115</v>
      </c>
      <c r="BP2404" s="32" t="b">
        <v>1</v>
      </c>
      <c r="BQ2404" s="116">
        <v>77400</v>
      </c>
      <c r="BR2404" s="32" t="s">
        <v>134</v>
      </c>
      <c r="BS2404" s="116">
        <v>26.267600000000002</v>
      </c>
      <c r="BT2404" s="116">
        <v>3869.4324000000001</v>
      </c>
      <c r="BU2404" s="116">
        <v>2.1524000000000001</v>
      </c>
      <c r="BV2404" s="116">
        <v>4.4873000000000003</v>
      </c>
      <c r="BW2404" s="116">
        <v>0.43340000000000001</v>
      </c>
      <c r="BX2404" s="116">
        <v>0.22170000000000001</v>
      </c>
      <c r="BY2404" s="116">
        <v>1368.9701</v>
      </c>
      <c r="BZ2404" s="116">
        <v>2493.1675</v>
      </c>
      <c r="CA2404" s="116">
        <v>0</v>
      </c>
      <c r="CB2404" s="116">
        <v>0</v>
      </c>
      <c r="CC2404" s="116">
        <v>0</v>
      </c>
      <c r="CD2404" s="116">
        <v>0</v>
      </c>
      <c r="CE2404" s="116">
        <v>7.2948000000000022</v>
      </c>
      <c r="CF2404" s="32" t="s">
        <v>135</v>
      </c>
      <c r="CG2404" s="32" t="s">
        <v>136</v>
      </c>
      <c r="CH2404" s="32" t="s">
        <v>253</v>
      </c>
      <c r="CI2404" s="116">
        <v>0</v>
      </c>
      <c r="CJ2404" s="116">
        <v>0</v>
      </c>
      <c r="CK2404" s="116">
        <v>0</v>
      </c>
      <c r="CL2404" s="116">
        <v>0</v>
      </c>
      <c r="CM2404" s="116">
        <v>0</v>
      </c>
      <c r="CN2404" s="116">
        <v>0</v>
      </c>
      <c r="CO2404" s="113">
        <v>0</v>
      </c>
      <c r="CP2404" s="32" t="s">
        <v>134</v>
      </c>
      <c r="CQ2404" s="32" t="s">
        <v>115</v>
      </c>
      <c r="CR2404" s="32" t="s">
        <v>134</v>
      </c>
      <c r="CS2404" s="32" t="s">
        <v>115</v>
      </c>
      <c r="CT2404" s="113">
        <v>0</v>
      </c>
      <c r="CU2404" s="113">
        <v>1</v>
      </c>
      <c r="CV2404" s="33" t="s">
        <v>7287</v>
      </c>
    </row>
    <row r="2405" spans="2:100">
      <c r="B2405" s="34">
        <v>2401</v>
      </c>
      <c r="C2405" s="35" t="s">
        <v>7288</v>
      </c>
      <c r="D2405" s="130"/>
      <c r="E2405" s="130"/>
      <c r="F2405" s="35" t="s">
        <v>1856</v>
      </c>
      <c r="G2405" s="35" t="s">
        <v>4399</v>
      </c>
      <c r="H2405" s="35" t="s">
        <v>1498</v>
      </c>
      <c r="I2405" s="35" t="s">
        <v>166</v>
      </c>
      <c r="J2405" s="35" t="s">
        <v>115</v>
      </c>
      <c r="K2405" s="35" t="s">
        <v>1847</v>
      </c>
      <c r="L2405" s="35" t="s">
        <v>1499</v>
      </c>
      <c r="M2405" s="35" t="s">
        <v>1634</v>
      </c>
      <c r="N2405" s="35" t="s">
        <v>115</v>
      </c>
      <c r="O2405" s="35" t="s">
        <v>115</v>
      </c>
      <c r="P2405" s="111">
        <v>45720</v>
      </c>
      <c r="Q2405" s="35">
        <v>73</v>
      </c>
      <c r="R2405" s="35" t="s">
        <v>115</v>
      </c>
      <c r="S2405" s="35" t="s">
        <v>221</v>
      </c>
      <c r="T2405" s="35" t="s">
        <v>221</v>
      </c>
      <c r="U2405" s="35" t="s">
        <v>214</v>
      </c>
      <c r="V2405" s="35" t="s">
        <v>122</v>
      </c>
      <c r="W2405" s="35" t="s">
        <v>123</v>
      </c>
      <c r="X2405" s="35" t="s">
        <v>1846</v>
      </c>
      <c r="Y2405" s="130"/>
      <c r="Z2405" s="120" t="s">
        <v>115</v>
      </c>
      <c r="AA2405" s="120" t="s">
        <v>115</v>
      </c>
      <c r="AB2405" s="35" t="s">
        <v>1728</v>
      </c>
      <c r="AC2405" s="35" t="s">
        <v>115</v>
      </c>
      <c r="AD2405" s="35" t="s">
        <v>4400</v>
      </c>
      <c r="AE2405" s="35" t="s">
        <v>115</v>
      </c>
      <c r="AF2405" s="35" t="s">
        <v>115</v>
      </c>
      <c r="AG2405" s="35" t="s">
        <v>577</v>
      </c>
      <c r="AH2405" s="35" t="s">
        <v>422</v>
      </c>
      <c r="AI2405" s="35">
        <v>5788179</v>
      </c>
      <c r="AJ2405" s="35" t="s">
        <v>4401</v>
      </c>
      <c r="AK2405" s="35" t="s">
        <v>4402</v>
      </c>
      <c r="AL2405" s="35">
        <v>12</v>
      </c>
      <c r="AM2405" s="35">
        <v>94</v>
      </c>
      <c r="AN2405" s="35" t="s">
        <v>128</v>
      </c>
      <c r="AO2405" s="35" t="s">
        <v>129</v>
      </c>
      <c r="AP2405" s="35">
        <v>2017</v>
      </c>
      <c r="AQ2405" s="35" t="s">
        <v>130</v>
      </c>
      <c r="AR2405" s="35">
        <v>2018</v>
      </c>
      <c r="AS2405" s="35" t="s">
        <v>115</v>
      </c>
      <c r="AT2405" s="35" t="b">
        <v>0</v>
      </c>
      <c r="AU2405" s="35" t="s">
        <v>115</v>
      </c>
      <c r="AV2405" s="35" t="s">
        <v>115</v>
      </c>
      <c r="AW2405" s="35" t="s">
        <v>115</v>
      </c>
      <c r="AX2405" s="35" t="b">
        <v>0</v>
      </c>
      <c r="AY2405" s="35" t="s">
        <v>115</v>
      </c>
      <c r="AZ2405" s="111" t="s">
        <v>115</v>
      </c>
      <c r="BA2405" s="35" t="s">
        <v>115</v>
      </c>
      <c r="BB2405" s="35" t="s">
        <v>115</v>
      </c>
      <c r="BC2405" s="35" t="s">
        <v>115</v>
      </c>
      <c r="BD2405" s="35" t="s">
        <v>115</v>
      </c>
      <c r="BE2405" s="35" t="s">
        <v>115</v>
      </c>
      <c r="BF2405" s="111" t="s">
        <v>115</v>
      </c>
      <c r="BG2405" s="35" t="s">
        <v>131</v>
      </c>
      <c r="BH2405" s="35" t="s">
        <v>115</v>
      </c>
      <c r="BI2405" s="35" t="s">
        <v>468</v>
      </c>
      <c r="BJ2405" s="35">
        <v>4</v>
      </c>
      <c r="BK2405" s="111">
        <v>46212</v>
      </c>
      <c r="BL2405" s="111">
        <v>44846</v>
      </c>
      <c r="BM2405" s="111">
        <v>46505</v>
      </c>
      <c r="BN2405" s="35" t="s">
        <v>308</v>
      </c>
      <c r="BO2405" s="35" t="s">
        <v>115</v>
      </c>
      <c r="BP2405" s="35" t="b">
        <v>0</v>
      </c>
      <c r="BQ2405" s="117">
        <v>77400</v>
      </c>
      <c r="BR2405" s="35" t="s">
        <v>134</v>
      </c>
      <c r="BS2405" s="117">
        <v>4.9008000000000003</v>
      </c>
      <c r="BT2405" s="117">
        <v>5222.7871999999998</v>
      </c>
      <c r="BU2405" s="117">
        <v>3.3037999999999998</v>
      </c>
      <c r="BV2405" s="117">
        <v>0.20280000000000001</v>
      </c>
      <c r="BW2405" s="117">
        <v>0.223</v>
      </c>
      <c r="BX2405" s="117">
        <v>1.1713</v>
      </c>
      <c r="BY2405" s="117">
        <v>0.1176</v>
      </c>
      <c r="BZ2405" s="117">
        <v>3035.9987999999994</v>
      </c>
      <c r="CA2405" s="117">
        <v>1665.4536999999998</v>
      </c>
      <c r="CB2405" s="117">
        <v>0</v>
      </c>
      <c r="CC2405" s="117">
        <v>0</v>
      </c>
      <c r="CD2405" s="117">
        <v>0</v>
      </c>
      <c r="CE2405" s="117">
        <v>4.9008000000000003</v>
      </c>
      <c r="CF2405" s="35" t="s">
        <v>135</v>
      </c>
      <c r="CG2405" s="35" t="s">
        <v>136</v>
      </c>
      <c r="CH2405" s="35" t="s">
        <v>486</v>
      </c>
      <c r="CI2405" s="117">
        <v>0</v>
      </c>
      <c r="CJ2405" s="117">
        <v>0</v>
      </c>
      <c r="CK2405" s="117">
        <v>0</v>
      </c>
      <c r="CL2405" s="117">
        <v>0</v>
      </c>
      <c r="CM2405" s="117">
        <v>0</v>
      </c>
      <c r="CN2405" s="117">
        <v>0</v>
      </c>
      <c r="CO2405" s="114">
        <v>0</v>
      </c>
      <c r="CP2405" s="35" t="s">
        <v>134</v>
      </c>
      <c r="CQ2405" s="35" t="s">
        <v>115</v>
      </c>
      <c r="CR2405" s="35" t="s">
        <v>279</v>
      </c>
      <c r="CS2405" s="35" t="s">
        <v>115</v>
      </c>
      <c r="CT2405" s="114">
        <v>0</v>
      </c>
      <c r="CU2405" s="114">
        <v>1</v>
      </c>
      <c r="CV2405" s="36" t="s">
        <v>7289</v>
      </c>
    </row>
    <row r="2406" spans="2:100">
      <c r="B2406" s="121">
        <v>2402</v>
      </c>
      <c r="C2406" s="122" t="s">
        <v>7290</v>
      </c>
      <c r="D2406" s="129"/>
      <c r="E2406" s="129"/>
      <c r="F2406" s="29" t="s">
        <v>1856</v>
      </c>
      <c r="G2406" s="29" t="s">
        <v>4399</v>
      </c>
      <c r="H2406" s="29" t="s">
        <v>1498</v>
      </c>
      <c r="I2406" s="29" t="s">
        <v>1095</v>
      </c>
      <c r="J2406" s="29" t="s">
        <v>115</v>
      </c>
      <c r="K2406" s="29" t="s">
        <v>1847</v>
      </c>
      <c r="L2406" s="29" t="s">
        <v>1499</v>
      </c>
      <c r="M2406" s="29" t="s">
        <v>1634</v>
      </c>
      <c r="N2406" s="29" t="s">
        <v>115</v>
      </c>
      <c r="O2406" s="29" t="s">
        <v>115</v>
      </c>
      <c r="P2406" s="109">
        <v>45720</v>
      </c>
      <c r="Q2406" s="29" t="s">
        <v>115</v>
      </c>
      <c r="R2406" s="29" t="s">
        <v>115</v>
      </c>
      <c r="S2406" s="29" t="s">
        <v>221</v>
      </c>
      <c r="T2406" s="29" t="s">
        <v>221</v>
      </c>
      <c r="U2406" s="29" t="s">
        <v>214</v>
      </c>
      <c r="V2406" s="29" t="s">
        <v>288</v>
      </c>
      <c r="W2406" s="29" t="s">
        <v>123</v>
      </c>
      <c r="X2406" s="29" t="s">
        <v>115</v>
      </c>
      <c r="Y2406" s="129"/>
      <c r="Z2406" s="118" t="s">
        <v>115</v>
      </c>
      <c r="AA2406" s="118" t="s">
        <v>115</v>
      </c>
      <c r="AB2406" s="29" t="s">
        <v>1728</v>
      </c>
      <c r="AC2406" s="29" t="s">
        <v>115</v>
      </c>
      <c r="AD2406" s="29" t="s">
        <v>115</v>
      </c>
      <c r="AE2406" s="29" t="s">
        <v>115</v>
      </c>
      <c r="AF2406" s="29" t="s">
        <v>115</v>
      </c>
      <c r="AG2406" s="29" t="s">
        <v>577</v>
      </c>
      <c r="AH2406" s="29" t="s">
        <v>422</v>
      </c>
      <c r="AI2406" s="29">
        <v>5815155</v>
      </c>
      <c r="AJ2406" s="29" t="s">
        <v>4401</v>
      </c>
      <c r="AK2406" s="29" t="s">
        <v>4402</v>
      </c>
      <c r="AL2406" s="29">
        <v>12</v>
      </c>
      <c r="AM2406" s="29">
        <v>94</v>
      </c>
      <c r="AN2406" s="29" t="s">
        <v>128</v>
      </c>
      <c r="AO2406" s="29" t="s">
        <v>129</v>
      </c>
      <c r="AP2406" s="29">
        <v>2017</v>
      </c>
      <c r="AQ2406" s="29" t="s">
        <v>130</v>
      </c>
      <c r="AR2406" s="29">
        <v>2025</v>
      </c>
      <c r="AS2406" s="29" t="s">
        <v>115</v>
      </c>
      <c r="AT2406" s="29" t="b">
        <v>0</v>
      </c>
      <c r="AU2406" s="29" t="s">
        <v>115</v>
      </c>
      <c r="AV2406" s="29" t="s">
        <v>115</v>
      </c>
      <c r="AW2406" s="29" t="s">
        <v>115</v>
      </c>
      <c r="AX2406" s="29" t="b">
        <v>0</v>
      </c>
      <c r="AY2406" s="29" t="s">
        <v>115</v>
      </c>
      <c r="AZ2406" s="109" t="s">
        <v>115</v>
      </c>
      <c r="BA2406" s="29" t="s">
        <v>115</v>
      </c>
      <c r="BB2406" s="29" t="s">
        <v>115</v>
      </c>
      <c r="BC2406" s="29" t="s">
        <v>115</v>
      </c>
      <c r="BD2406" s="29" t="s">
        <v>115</v>
      </c>
      <c r="BE2406" s="29" t="s">
        <v>115</v>
      </c>
      <c r="BF2406" s="109" t="s">
        <v>115</v>
      </c>
      <c r="BG2406" s="29" t="s">
        <v>131</v>
      </c>
      <c r="BH2406" s="29" t="s">
        <v>115</v>
      </c>
      <c r="BI2406" s="29" t="s">
        <v>488</v>
      </c>
      <c r="BJ2406" s="29">
        <v>4</v>
      </c>
      <c r="BK2406" s="109">
        <v>46510</v>
      </c>
      <c r="BL2406" s="109">
        <v>44846</v>
      </c>
      <c r="BM2406" s="109">
        <v>46870</v>
      </c>
      <c r="BN2406" s="29" t="s">
        <v>308</v>
      </c>
      <c r="BO2406" s="29" t="s">
        <v>115</v>
      </c>
      <c r="BP2406" s="29" t="b">
        <v>0</v>
      </c>
      <c r="BQ2406" s="115">
        <v>77400</v>
      </c>
      <c r="BR2406" s="29" t="s">
        <v>134</v>
      </c>
      <c r="BS2406" s="115">
        <v>0</v>
      </c>
      <c r="BT2406" s="115">
        <v>4930.0650999999998</v>
      </c>
      <c r="BU2406" s="115">
        <v>0</v>
      </c>
      <c r="BV2406" s="115">
        <v>0</v>
      </c>
      <c r="BW2406" s="115">
        <v>0</v>
      </c>
      <c r="BX2406" s="115">
        <v>0</v>
      </c>
      <c r="BY2406" s="115">
        <v>0</v>
      </c>
      <c r="BZ2406" s="115">
        <v>0</v>
      </c>
      <c r="CA2406" s="115">
        <v>0</v>
      </c>
      <c r="CB2406" s="115">
        <v>0</v>
      </c>
      <c r="CC2406" s="115">
        <v>0</v>
      </c>
      <c r="CD2406" s="115">
        <v>0</v>
      </c>
      <c r="CE2406" s="115">
        <v>0</v>
      </c>
      <c r="CF2406" s="29" t="s">
        <v>135</v>
      </c>
      <c r="CG2406" s="29" t="s">
        <v>136</v>
      </c>
      <c r="CH2406" s="29" t="s">
        <v>878</v>
      </c>
      <c r="CI2406" s="115">
        <v>0</v>
      </c>
      <c r="CJ2406" s="115">
        <v>0</v>
      </c>
      <c r="CK2406" s="115">
        <v>0</v>
      </c>
      <c r="CL2406" s="115">
        <v>0</v>
      </c>
      <c r="CM2406" s="115">
        <v>0</v>
      </c>
      <c r="CN2406" s="115">
        <v>0</v>
      </c>
      <c r="CO2406" s="112">
        <v>0</v>
      </c>
      <c r="CP2406" s="29" t="s">
        <v>134</v>
      </c>
      <c r="CQ2406" s="29" t="s">
        <v>115</v>
      </c>
      <c r="CR2406" s="29" t="s">
        <v>279</v>
      </c>
      <c r="CS2406" s="29" t="s">
        <v>115</v>
      </c>
      <c r="CT2406" s="112">
        <v>1</v>
      </c>
      <c r="CU2406" s="112">
        <v>0</v>
      </c>
      <c r="CV2406" s="30" t="s">
        <v>7287</v>
      </c>
    </row>
    <row r="2407" spans="2:100">
      <c r="B2407" s="31">
        <v>2403</v>
      </c>
      <c r="C2407" s="32" t="s">
        <v>7291</v>
      </c>
      <c r="D2407" s="128"/>
      <c r="E2407" s="128"/>
      <c r="F2407" s="32" t="s">
        <v>1730</v>
      </c>
      <c r="G2407" s="32" t="s">
        <v>4399</v>
      </c>
      <c r="H2407" s="32" t="s">
        <v>2054</v>
      </c>
      <c r="I2407" s="32" t="s">
        <v>166</v>
      </c>
      <c r="J2407" s="32" t="s">
        <v>115</v>
      </c>
      <c r="K2407" s="32" t="s">
        <v>115</v>
      </c>
      <c r="L2407" s="32" t="s">
        <v>1499</v>
      </c>
      <c r="M2407" s="32" t="s">
        <v>7269</v>
      </c>
      <c r="N2407" s="32" t="s">
        <v>115</v>
      </c>
      <c r="O2407" s="32" t="s">
        <v>115</v>
      </c>
      <c r="P2407" s="110">
        <v>45905</v>
      </c>
      <c r="Q2407" s="32">
        <v>34</v>
      </c>
      <c r="R2407" s="32" t="s">
        <v>115</v>
      </c>
      <c r="S2407" s="32" t="s">
        <v>221</v>
      </c>
      <c r="T2407" s="32" t="s">
        <v>221</v>
      </c>
      <c r="U2407" s="32" t="s">
        <v>214</v>
      </c>
      <c r="V2407" s="32" t="s">
        <v>122</v>
      </c>
      <c r="W2407" s="32" t="s">
        <v>123</v>
      </c>
      <c r="X2407" s="32" t="s">
        <v>278</v>
      </c>
      <c r="Y2407" s="128"/>
      <c r="Z2407" s="119" t="s">
        <v>115</v>
      </c>
      <c r="AA2407" s="119">
        <v>37.750425736462901</v>
      </c>
      <c r="AB2407" s="32" t="s">
        <v>1728</v>
      </c>
      <c r="AC2407" s="32" t="s">
        <v>115</v>
      </c>
      <c r="AD2407" s="32" t="s">
        <v>4400</v>
      </c>
      <c r="AE2407" s="32" t="s">
        <v>125</v>
      </c>
      <c r="AF2407" s="32" t="s">
        <v>115</v>
      </c>
      <c r="AG2407" s="32" t="s">
        <v>577</v>
      </c>
      <c r="AH2407" s="32" t="s">
        <v>422</v>
      </c>
      <c r="AI2407" s="32">
        <v>5771732</v>
      </c>
      <c r="AJ2407" s="32" t="s">
        <v>4401</v>
      </c>
      <c r="AK2407" s="32" t="s">
        <v>4402</v>
      </c>
      <c r="AL2407" s="32">
        <v>12</v>
      </c>
      <c r="AM2407" s="32">
        <v>94</v>
      </c>
      <c r="AN2407" s="32" t="s">
        <v>128</v>
      </c>
      <c r="AO2407" s="32" t="s">
        <v>129</v>
      </c>
      <c r="AP2407" s="32">
        <v>2017</v>
      </c>
      <c r="AQ2407" s="32" t="s">
        <v>130</v>
      </c>
      <c r="AR2407" s="32">
        <v>2018</v>
      </c>
      <c r="AS2407" s="32" t="s">
        <v>115</v>
      </c>
      <c r="AT2407" s="32" t="b">
        <v>0</v>
      </c>
      <c r="AU2407" s="32" t="s">
        <v>115</v>
      </c>
      <c r="AV2407" s="32" t="s">
        <v>115</v>
      </c>
      <c r="AW2407" s="32" t="s">
        <v>115</v>
      </c>
      <c r="AX2407" s="32" t="b">
        <v>0</v>
      </c>
      <c r="AY2407" s="32" t="s">
        <v>115</v>
      </c>
      <c r="AZ2407" s="110" t="s">
        <v>115</v>
      </c>
      <c r="BA2407" s="32" t="s">
        <v>115</v>
      </c>
      <c r="BB2407" s="32" t="s">
        <v>115</v>
      </c>
      <c r="BC2407" s="32" t="s">
        <v>115</v>
      </c>
      <c r="BD2407" s="32" t="s">
        <v>115</v>
      </c>
      <c r="BE2407" s="32" t="s">
        <v>115</v>
      </c>
      <c r="BF2407" s="110" t="s">
        <v>115</v>
      </c>
      <c r="BG2407" s="32" t="s">
        <v>131</v>
      </c>
      <c r="BH2407" s="32" t="s">
        <v>115</v>
      </c>
      <c r="BI2407" s="32" t="s">
        <v>195</v>
      </c>
      <c r="BJ2407" s="32">
        <v>2</v>
      </c>
      <c r="BK2407" s="110">
        <v>44263</v>
      </c>
      <c r="BL2407" s="110">
        <v>44846</v>
      </c>
      <c r="BM2407" s="110">
        <v>45719</v>
      </c>
      <c r="BN2407" s="32" t="s">
        <v>308</v>
      </c>
      <c r="BO2407" s="32" t="s">
        <v>115</v>
      </c>
      <c r="BP2407" s="32" t="b">
        <v>1</v>
      </c>
      <c r="BQ2407" s="116">
        <v>77400</v>
      </c>
      <c r="BR2407" s="32" t="s">
        <v>134</v>
      </c>
      <c r="BS2407" s="116">
        <v>12154.5766</v>
      </c>
      <c r="BT2407" s="116">
        <v>12154.5766</v>
      </c>
      <c r="BU2407" s="116">
        <v>1591.0400999999999</v>
      </c>
      <c r="BV2407" s="116">
        <v>2301.9607000000001</v>
      </c>
      <c r="BW2407" s="116">
        <v>808.56299999999999</v>
      </c>
      <c r="BX2407" s="116">
        <v>1855.5636</v>
      </c>
      <c r="BY2407" s="116">
        <v>3227.7709</v>
      </c>
      <c r="BZ2407" s="116">
        <v>0</v>
      </c>
      <c r="CA2407" s="116">
        <v>0</v>
      </c>
      <c r="CB2407" s="116">
        <v>0</v>
      </c>
      <c r="CC2407" s="116">
        <v>0</v>
      </c>
      <c r="CD2407" s="116">
        <v>0</v>
      </c>
      <c r="CE2407" s="116">
        <v>8926.8057000000008</v>
      </c>
      <c r="CF2407" s="32" t="s">
        <v>135</v>
      </c>
      <c r="CG2407" s="32" t="s">
        <v>136</v>
      </c>
      <c r="CH2407" s="32" t="s">
        <v>156</v>
      </c>
      <c r="CI2407" s="116">
        <v>0</v>
      </c>
      <c r="CJ2407" s="116">
        <v>0</v>
      </c>
      <c r="CK2407" s="116">
        <v>0</v>
      </c>
      <c r="CL2407" s="116">
        <v>0</v>
      </c>
      <c r="CM2407" s="116">
        <v>0</v>
      </c>
      <c r="CN2407" s="116">
        <v>11509.740010000001</v>
      </c>
      <c r="CO2407" s="113">
        <v>0</v>
      </c>
      <c r="CP2407" s="32" t="s">
        <v>134</v>
      </c>
      <c r="CQ2407" s="32" t="s">
        <v>115</v>
      </c>
      <c r="CR2407" s="32" t="s">
        <v>134</v>
      </c>
      <c r="CS2407" s="32" t="s">
        <v>115</v>
      </c>
      <c r="CT2407" s="113">
        <v>0</v>
      </c>
      <c r="CU2407" s="113">
        <v>1</v>
      </c>
      <c r="CV2407" s="33" t="s">
        <v>7287</v>
      </c>
    </row>
    <row r="2408" spans="2:100">
      <c r="B2408" s="31">
        <v>2404</v>
      </c>
      <c r="C2408" s="32" t="s">
        <v>7292</v>
      </c>
      <c r="D2408" s="128"/>
      <c r="E2408" s="128"/>
      <c r="F2408" s="32" t="s">
        <v>2287</v>
      </c>
      <c r="G2408" s="32" t="s">
        <v>7293</v>
      </c>
      <c r="H2408" s="32" t="s">
        <v>2054</v>
      </c>
      <c r="I2408" s="32" t="s">
        <v>166</v>
      </c>
      <c r="J2408" s="32" t="s">
        <v>115</v>
      </c>
      <c r="K2408" s="32" t="s">
        <v>115</v>
      </c>
      <c r="L2408" s="32" t="s">
        <v>1499</v>
      </c>
      <c r="M2408" s="32" t="s">
        <v>7269</v>
      </c>
      <c r="N2408" s="32" t="s">
        <v>115</v>
      </c>
      <c r="O2408" s="32" t="s">
        <v>115</v>
      </c>
      <c r="P2408" s="110">
        <v>45877</v>
      </c>
      <c r="Q2408" s="32" t="s">
        <v>115</v>
      </c>
      <c r="R2408" s="32" t="s">
        <v>115</v>
      </c>
      <c r="S2408" s="32" t="s">
        <v>121</v>
      </c>
      <c r="T2408" s="32" t="s">
        <v>115</v>
      </c>
      <c r="U2408" s="32" t="s">
        <v>214</v>
      </c>
      <c r="V2408" s="32" t="s">
        <v>122</v>
      </c>
      <c r="W2408" s="32" t="s">
        <v>123</v>
      </c>
      <c r="X2408" s="32" t="s">
        <v>278</v>
      </c>
      <c r="Y2408" s="128"/>
      <c r="Z2408" s="119" t="s">
        <v>115</v>
      </c>
      <c r="AA2408" s="119" t="s">
        <v>115</v>
      </c>
      <c r="AB2408" s="32" t="s">
        <v>1842</v>
      </c>
      <c r="AC2408" s="32" t="s">
        <v>115</v>
      </c>
      <c r="AD2408" s="32" t="s">
        <v>1906</v>
      </c>
      <c r="AE2408" s="32" t="s">
        <v>125</v>
      </c>
      <c r="AF2408" s="32" t="s">
        <v>115</v>
      </c>
      <c r="AG2408" s="32" t="s">
        <v>115</v>
      </c>
      <c r="AH2408" s="32" t="s">
        <v>115</v>
      </c>
      <c r="AI2408" s="32">
        <v>5764511</v>
      </c>
      <c r="AJ2408" s="32" t="s">
        <v>7294</v>
      </c>
      <c r="AK2408" s="32" t="s">
        <v>7292</v>
      </c>
      <c r="AL2408" s="32">
        <v>1</v>
      </c>
      <c r="AM2408" s="32">
        <v>94</v>
      </c>
      <c r="AN2408" s="32" t="s">
        <v>128</v>
      </c>
      <c r="AO2408" s="32" t="s">
        <v>129</v>
      </c>
      <c r="AP2408" s="32">
        <v>2017</v>
      </c>
      <c r="AQ2408" s="32" t="s">
        <v>130</v>
      </c>
      <c r="AR2408" s="32">
        <v>2017</v>
      </c>
      <c r="AS2408" s="32" t="s">
        <v>115</v>
      </c>
      <c r="AT2408" s="32" t="b">
        <v>0</v>
      </c>
      <c r="AU2408" s="32" t="s">
        <v>115</v>
      </c>
      <c r="AV2408" s="32" t="s">
        <v>115</v>
      </c>
      <c r="AW2408" s="32" t="s">
        <v>115</v>
      </c>
      <c r="AX2408" s="32" t="b">
        <v>0</v>
      </c>
      <c r="AY2408" s="32" t="s">
        <v>115</v>
      </c>
      <c r="AZ2408" s="110" t="s">
        <v>115</v>
      </c>
      <c r="BA2408" s="32" t="s">
        <v>115</v>
      </c>
      <c r="BB2408" s="32" t="s">
        <v>115</v>
      </c>
      <c r="BC2408" s="32" t="s">
        <v>115</v>
      </c>
      <c r="BD2408" s="32" t="s">
        <v>115</v>
      </c>
      <c r="BE2408" s="32" t="s">
        <v>115</v>
      </c>
      <c r="BF2408" s="110" t="s">
        <v>115</v>
      </c>
      <c r="BG2408" s="32" t="s">
        <v>131</v>
      </c>
      <c r="BH2408" s="32" t="s">
        <v>115</v>
      </c>
      <c r="BI2408" s="32" t="s">
        <v>195</v>
      </c>
      <c r="BJ2408" s="32">
        <v>2</v>
      </c>
      <c r="BK2408" s="110">
        <v>43038</v>
      </c>
      <c r="BL2408" s="110">
        <v>43781</v>
      </c>
      <c r="BM2408" s="110">
        <v>44634</v>
      </c>
      <c r="BN2408" s="32" t="s">
        <v>308</v>
      </c>
      <c r="BO2408" s="32" t="s">
        <v>115</v>
      </c>
      <c r="BP2408" s="32" t="b">
        <v>0</v>
      </c>
      <c r="BQ2408" s="116">
        <v>2727</v>
      </c>
      <c r="BR2408" s="32" t="s">
        <v>134</v>
      </c>
      <c r="BS2408" s="116">
        <v>4624.2205000000004</v>
      </c>
      <c r="BT2408" s="116">
        <v>4624.2205000000004</v>
      </c>
      <c r="BU2408" s="116">
        <v>172.79079999999999</v>
      </c>
      <c r="BV2408" s="116">
        <v>632.49220000000003</v>
      </c>
      <c r="BW2408" s="116">
        <v>0</v>
      </c>
      <c r="BX2408" s="116">
        <v>0</v>
      </c>
      <c r="BY2408" s="116">
        <v>0</v>
      </c>
      <c r="BZ2408" s="116">
        <v>0</v>
      </c>
      <c r="CA2408" s="116">
        <v>0</v>
      </c>
      <c r="CB2408" s="116">
        <v>0</v>
      </c>
      <c r="CC2408" s="116">
        <v>0</v>
      </c>
      <c r="CD2408" s="116">
        <v>0</v>
      </c>
      <c r="CE2408" s="116">
        <v>4624.2205000000004</v>
      </c>
      <c r="CF2408" s="32" t="s">
        <v>135</v>
      </c>
      <c r="CG2408" s="32" t="s">
        <v>136</v>
      </c>
      <c r="CH2408" s="32" t="s">
        <v>456</v>
      </c>
      <c r="CI2408" s="116">
        <v>187.22239999999996</v>
      </c>
      <c r="CJ2408" s="116">
        <v>166.56767000000002</v>
      </c>
      <c r="CK2408" s="116">
        <v>609.71303</v>
      </c>
      <c r="CL2408" s="116">
        <v>0</v>
      </c>
      <c r="CM2408" s="116">
        <v>0</v>
      </c>
      <c r="CN2408" s="116">
        <v>0</v>
      </c>
      <c r="CO2408" s="113">
        <v>0</v>
      </c>
      <c r="CP2408" s="32" t="s">
        <v>134</v>
      </c>
      <c r="CQ2408" s="32" t="s">
        <v>115</v>
      </c>
      <c r="CR2408" s="32" t="s">
        <v>134</v>
      </c>
      <c r="CS2408" s="32" t="s">
        <v>115</v>
      </c>
      <c r="CT2408" s="113">
        <v>0</v>
      </c>
      <c r="CU2408" s="113">
        <v>1</v>
      </c>
      <c r="CV2408" s="33" t="s">
        <v>4836</v>
      </c>
    </row>
    <row r="2409" spans="2:100">
      <c r="B2409" s="31">
        <v>2405</v>
      </c>
      <c r="C2409" s="32" t="s">
        <v>7295</v>
      </c>
      <c r="D2409" s="128"/>
      <c r="E2409" s="128"/>
      <c r="F2409" s="32" t="s">
        <v>2085</v>
      </c>
      <c r="G2409" s="32" t="s">
        <v>4424</v>
      </c>
      <c r="H2409" s="32" t="s">
        <v>1498</v>
      </c>
      <c r="I2409" s="32" t="s">
        <v>166</v>
      </c>
      <c r="J2409" s="32" t="s">
        <v>115</v>
      </c>
      <c r="K2409" s="32" t="s">
        <v>115</v>
      </c>
      <c r="L2409" s="32" t="s">
        <v>1499</v>
      </c>
      <c r="M2409" s="32" t="s">
        <v>1634</v>
      </c>
      <c r="N2409" s="32" t="s">
        <v>115</v>
      </c>
      <c r="O2409" s="32" t="s">
        <v>115</v>
      </c>
      <c r="P2409" s="110">
        <v>45722</v>
      </c>
      <c r="Q2409" s="32">
        <v>63</v>
      </c>
      <c r="R2409" s="32" t="s">
        <v>115</v>
      </c>
      <c r="S2409" s="32" t="s">
        <v>541</v>
      </c>
      <c r="T2409" s="32" t="s">
        <v>1676</v>
      </c>
      <c r="U2409" s="32" t="s">
        <v>214</v>
      </c>
      <c r="V2409" s="32" t="s">
        <v>122</v>
      </c>
      <c r="W2409" s="32" t="s">
        <v>123</v>
      </c>
      <c r="X2409" s="32" t="s">
        <v>2088</v>
      </c>
      <c r="Y2409" s="128"/>
      <c r="Z2409" s="119" t="s">
        <v>115</v>
      </c>
      <c r="AA2409" s="119" t="s">
        <v>115</v>
      </c>
      <c r="AB2409" s="32" t="s">
        <v>1677</v>
      </c>
      <c r="AC2409" s="32" t="s">
        <v>115</v>
      </c>
      <c r="AD2409" s="32" t="s">
        <v>4400</v>
      </c>
      <c r="AE2409" s="32" t="s">
        <v>125</v>
      </c>
      <c r="AF2409" s="32" t="s">
        <v>115</v>
      </c>
      <c r="AG2409" s="32" t="s">
        <v>577</v>
      </c>
      <c r="AH2409" s="32" t="s">
        <v>422</v>
      </c>
      <c r="AI2409" s="32">
        <v>5782605</v>
      </c>
      <c r="AJ2409" s="32" t="s">
        <v>4425</v>
      </c>
      <c r="AK2409" s="32" t="s">
        <v>4426</v>
      </c>
      <c r="AL2409" s="32">
        <v>12</v>
      </c>
      <c r="AM2409" s="32">
        <v>94</v>
      </c>
      <c r="AN2409" s="32" t="s">
        <v>128</v>
      </c>
      <c r="AO2409" s="32" t="s">
        <v>129</v>
      </c>
      <c r="AP2409" s="32">
        <v>2020</v>
      </c>
      <c r="AQ2409" s="32" t="s">
        <v>130</v>
      </c>
      <c r="AR2409" s="32">
        <v>2019</v>
      </c>
      <c r="AS2409" s="32" t="s">
        <v>115</v>
      </c>
      <c r="AT2409" s="32" t="b">
        <v>0</v>
      </c>
      <c r="AU2409" s="32" t="s">
        <v>115</v>
      </c>
      <c r="AV2409" s="32" t="s">
        <v>115</v>
      </c>
      <c r="AW2409" s="32" t="s">
        <v>115</v>
      </c>
      <c r="AX2409" s="32" t="b">
        <v>0</v>
      </c>
      <c r="AY2409" s="32" t="s">
        <v>115</v>
      </c>
      <c r="AZ2409" s="110" t="s">
        <v>115</v>
      </c>
      <c r="BA2409" s="32" t="s">
        <v>115</v>
      </c>
      <c r="BB2409" s="32" t="s">
        <v>115</v>
      </c>
      <c r="BC2409" s="32" t="s">
        <v>115</v>
      </c>
      <c r="BD2409" s="32" t="s">
        <v>115</v>
      </c>
      <c r="BE2409" s="32" t="s">
        <v>115</v>
      </c>
      <c r="BF2409" s="110" t="s">
        <v>115</v>
      </c>
      <c r="BG2409" s="32" t="s">
        <v>131</v>
      </c>
      <c r="BH2409" s="32" t="s">
        <v>115</v>
      </c>
      <c r="BI2409" s="32" t="s">
        <v>195</v>
      </c>
      <c r="BJ2409" s="32">
        <v>2</v>
      </c>
      <c r="BK2409" s="110">
        <v>44293</v>
      </c>
      <c r="BL2409" s="110">
        <v>44652</v>
      </c>
      <c r="BM2409" s="110">
        <v>45075</v>
      </c>
      <c r="BN2409" s="32" t="s">
        <v>308</v>
      </c>
      <c r="BO2409" s="32" t="s">
        <v>115</v>
      </c>
      <c r="BP2409" s="32" t="b">
        <v>1</v>
      </c>
      <c r="BQ2409" s="116">
        <v>105100</v>
      </c>
      <c r="BR2409" s="32" t="s">
        <v>134</v>
      </c>
      <c r="BS2409" s="116">
        <v>9621.1434000000008</v>
      </c>
      <c r="BT2409" s="116">
        <v>12961.6816</v>
      </c>
      <c r="BU2409" s="116">
        <v>4893.3729000000003</v>
      </c>
      <c r="BV2409" s="116">
        <v>1054.2462</v>
      </c>
      <c r="BW2409" s="116">
        <v>1715.9264000000001</v>
      </c>
      <c r="BX2409" s="116">
        <v>11.7631</v>
      </c>
      <c r="BY2409" s="116">
        <v>229.6583</v>
      </c>
      <c r="BZ2409" s="116">
        <v>3127.5650000000001</v>
      </c>
      <c r="CA2409" s="116">
        <v>0</v>
      </c>
      <c r="CB2409" s="116">
        <v>0</v>
      </c>
      <c r="CC2409" s="116">
        <v>0</v>
      </c>
      <c r="CD2409" s="116">
        <v>0</v>
      </c>
      <c r="CE2409" s="116">
        <v>9604.4583000000002</v>
      </c>
      <c r="CF2409" s="32" t="s">
        <v>135</v>
      </c>
      <c r="CG2409" s="32" t="s">
        <v>136</v>
      </c>
      <c r="CH2409" s="32" t="s">
        <v>1363</v>
      </c>
      <c r="CI2409" s="116">
        <v>0</v>
      </c>
      <c r="CJ2409" s="116">
        <v>0</v>
      </c>
      <c r="CK2409" s="116">
        <v>0</v>
      </c>
      <c r="CL2409" s="116">
        <v>8729.2598300000027</v>
      </c>
      <c r="CM2409" s="116">
        <v>10.554289999999998</v>
      </c>
      <c r="CN2409" s="116">
        <v>63.586660000000002</v>
      </c>
      <c r="CO2409" s="113">
        <v>0</v>
      </c>
      <c r="CP2409" s="32" t="s">
        <v>134</v>
      </c>
      <c r="CQ2409" s="32" t="s">
        <v>115</v>
      </c>
      <c r="CR2409" s="32" t="s">
        <v>134</v>
      </c>
      <c r="CS2409" s="32" t="s">
        <v>115</v>
      </c>
      <c r="CT2409" s="113">
        <v>1</v>
      </c>
      <c r="CU2409" s="113">
        <v>0</v>
      </c>
      <c r="CV2409" s="33" t="s">
        <v>4836</v>
      </c>
    </row>
    <row r="2410" spans="2:100">
      <c r="B2410" s="31">
        <v>2406</v>
      </c>
      <c r="C2410" s="32" t="s">
        <v>7296</v>
      </c>
      <c r="D2410" s="128"/>
      <c r="E2410" s="128"/>
      <c r="F2410" s="32" t="s">
        <v>589</v>
      </c>
      <c r="G2410" s="32" t="s">
        <v>4424</v>
      </c>
      <c r="H2410" s="32" t="s">
        <v>1498</v>
      </c>
      <c r="I2410" s="32" t="s">
        <v>166</v>
      </c>
      <c r="J2410" s="32" t="s">
        <v>115</v>
      </c>
      <c r="K2410" s="32" t="s">
        <v>115</v>
      </c>
      <c r="L2410" s="32" t="s">
        <v>1499</v>
      </c>
      <c r="M2410" s="32" t="s">
        <v>1634</v>
      </c>
      <c r="N2410" s="32" t="s">
        <v>115</v>
      </c>
      <c r="O2410" s="32" t="s">
        <v>115</v>
      </c>
      <c r="P2410" s="110">
        <v>45471</v>
      </c>
      <c r="Q2410" s="32">
        <v>58</v>
      </c>
      <c r="R2410" s="32" t="s">
        <v>115</v>
      </c>
      <c r="S2410" s="32" t="s">
        <v>541</v>
      </c>
      <c r="T2410" s="32" t="s">
        <v>1676</v>
      </c>
      <c r="U2410" s="32" t="s">
        <v>214</v>
      </c>
      <c r="V2410" s="32" t="s">
        <v>122</v>
      </c>
      <c r="W2410" s="32" t="s">
        <v>123</v>
      </c>
      <c r="X2410" s="32" t="s">
        <v>2088</v>
      </c>
      <c r="Y2410" s="128"/>
      <c r="Z2410" s="119" t="s">
        <v>115</v>
      </c>
      <c r="AA2410" s="119" t="s">
        <v>115</v>
      </c>
      <c r="AB2410" s="32" t="s">
        <v>1677</v>
      </c>
      <c r="AC2410" s="32" t="s">
        <v>115</v>
      </c>
      <c r="AD2410" s="32" t="s">
        <v>4400</v>
      </c>
      <c r="AE2410" s="32" t="s">
        <v>115</v>
      </c>
      <c r="AF2410" s="32" t="s">
        <v>115</v>
      </c>
      <c r="AG2410" s="32" t="s">
        <v>577</v>
      </c>
      <c r="AH2410" s="32" t="s">
        <v>422</v>
      </c>
      <c r="AI2410" s="32">
        <v>5788381</v>
      </c>
      <c r="AJ2410" s="32" t="s">
        <v>4425</v>
      </c>
      <c r="AK2410" s="32" t="s">
        <v>4426</v>
      </c>
      <c r="AL2410" s="32">
        <v>12</v>
      </c>
      <c r="AM2410" s="32">
        <v>94</v>
      </c>
      <c r="AN2410" s="32" t="s">
        <v>128</v>
      </c>
      <c r="AO2410" s="32" t="s">
        <v>129</v>
      </c>
      <c r="AP2410" s="32">
        <v>2020</v>
      </c>
      <c r="AQ2410" s="32" t="s">
        <v>130</v>
      </c>
      <c r="AR2410" s="32">
        <v>2020</v>
      </c>
      <c r="AS2410" s="32" t="s">
        <v>115</v>
      </c>
      <c r="AT2410" s="32" t="b">
        <v>0</v>
      </c>
      <c r="AU2410" s="32" t="s">
        <v>115</v>
      </c>
      <c r="AV2410" s="32" t="s">
        <v>115</v>
      </c>
      <c r="AW2410" s="32" t="s">
        <v>115</v>
      </c>
      <c r="AX2410" s="32" t="b">
        <v>0</v>
      </c>
      <c r="AY2410" s="32" t="s">
        <v>115</v>
      </c>
      <c r="AZ2410" s="110" t="s">
        <v>115</v>
      </c>
      <c r="BA2410" s="32" t="s">
        <v>115</v>
      </c>
      <c r="BB2410" s="32" t="s">
        <v>115</v>
      </c>
      <c r="BC2410" s="32" t="s">
        <v>115</v>
      </c>
      <c r="BD2410" s="32" t="s">
        <v>115</v>
      </c>
      <c r="BE2410" s="32" t="s">
        <v>115</v>
      </c>
      <c r="BF2410" s="110" t="s">
        <v>115</v>
      </c>
      <c r="BG2410" s="32" t="s">
        <v>131</v>
      </c>
      <c r="BH2410" s="32" t="s">
        <v>115</v>
      </c>
      <c r="BI2410" s="32" t="s">
        <v>488</v>
      </c>
      <c r="BJ2410" s="32">
        <v>4</v>
      </c>
      <c r="BK2410" s="110">
        <v>45960</v>
      </c>
      <c r="BL2410" s="110">
        <v>44652</v>
      </c>
      <c r="BM2410" s="110">
        <v>45964</v>
      </c>
      <c r="BN2410" s="32" t="s">
        <v>308</v>
      </c>
      <c r="BO2410" s="32" t="s">
        <v>115</v>
      </c>
      <c r="BP2410" s="32" t="b">
        <v>1</v>
      </c>
      <c r="BQ2410" s="116">
        <v>105100</v>
      </c>
      <c r="BR2410" s="32" t="s">
        <v>134</v>
      </c>
      <c r="BS2410" s="116">
        <v>33.255099999999999</v>
      </c>
      <c r="BT2410" s="116">
        <v>1949.6745000000001</v>
      </c>
      <c r="BU2410" s="116">
        <v>0.17910000000000001</v>
      </c>
      <c r="BV2410" s="116">
        <v>0.84279999999999999</v>
      </c>
      <c r="BW2410" s="116">
        <v>7.5499999999999998E-2</v>
      </c>
      <c r="BX2410" s="116">
        <v>0.54930000000000001</v>
      </c>
      <c r="BY2410" s="116">
        <v>780.72090000000003</v>
      </c>
      <c r="BZ2410" s="116">
        <v>1167.307</v>
      </c>
      <c r="CA2410" s="116">
        <v>0</v>
      </c>
      <c r="CB2410" s="116">
        <v>0</v>
      </c>
      <c r="CC2410" s="116">
        <v>0</v>
      </c>
      <c r="CD2410" s="116">
        <v>0</v>
      </c>
      <c r="CE2410" s="116">
        <v>1.6465999999999994</v>
      </c>
      <c r="CF2410" s="32" t="s">
        <v>135</v>
      </c>
      <c r="CG2410" s="32" t="s">
        <v>136</v>
      </c>
      <c r="CH2410" s="32" t="s">
        <v>235</v>
      </c>
      <c r="CI2410" s="116">
        <v>0</v>
      </c>
      <c r="CJ2410" s="116">
        <v>0</v>
      </c>
      <c r="CK2410" s="116">
        <v>0</v>
      </c>
      <c r="CL2410" s="116">
        <v>0</v>
      </c>
      <c r="CM2410" s="116">
        <v>0</v>
      </c>
      <c r="CN2410" s="116">
        <v>0</v>
      </c>
      <c r="CO2410" s="113">
        <v>0</v>
      </c>
      <c r="CP2410" s="32" t="s">
        <v>134</v>
      </c>
      <c r="CQ2410" s="32" t="s">
        <v>115</v>
      </c>
      <c r="CR2410" s="32" t="s">
        <v>134</v>
      </c>
      <c r="CS2410" s="32" t="s">
        <v>115</v>
      </c>
      <c r="CT2410" s="113">
        <v>1</v>
      </c>
      <c r="CU2410" s="113">
        <v>0</v>
      </c>
      <c r="CV2410" s="33" t="s">
        <v>4836</v>
      </c>
    </row>
    <row r="2411" spans="2:100">
      <c r="B2411" s="31">
        <v>2407</v>
      </c>
      <c r="C2411" s="32" t="s">
        <v>7297</v>
      </c>
      <c r="D2411" s="128"/>
      <c r="E2411" s="128"/>
      <c r="F2411" s="32" t="s">
        <v>1856</v>
      </c>
      <c r="G2411" s="32" t="s">
        <v>4424</v>
      </c>
      <c r="H2411" s="32" t="s">
        <v>1498</v>
      </c>
      <c r="I2411" s="32" t="s">
        <v>1095</v>
      </c>
      <c r="J2411" s="32" t="s">
        <v>115</v>
      </c>
      <c r="K2411" s="32" t="s">
        <v>115</v>
      </c>
      <c r="L2411" s="32" t="s">
        <v>1499</v>
      </c>
      <c r="M2411" s="32" t="s">
        <v>7269</v>
      </c>
      <c r="N2411" s="32" t="s">
        <v>115</v>
      </c>
      <c r="O2411" s="32" t="s">
        <v>115</v>
      </c>
      <c r="P2411" s="110">
        <v>45720</v>
      </c>
      <c r="Q2411" s="32">
        <v>58</v>
      </c>
      <c r="R2411" s="32" t="s">
        <v>115</v>
      </c>
      <c r="S2411" s="32" t="s">
        <v>541</v>
      </c>
      <c r="T2411" s="32" t="s">
        <v>1676</v>
      </c>
      <c r="U2411" s="32" t="s">
        <v>214</v>
      </c>
      <c r="V2411" s="32" t="s">
        <v>122</v>
      </c>
      <c r="W2411" s="32" t="s">
        <v>123</v>
      </c>
      <c r="X2411" s="32" t="s">
        <v>1846</v>
      </c>
      <c r="Y2411" s="128"/>
      <c r="Z2411" s="119" t="s">
        <v>115</v>
      </c>
      <c r="AA2411" s="119" t="s">
        <v>115</v>
      </c>
      <c r="AB2411" s="32" t="s">
        <v>1677</v>
      </c>
      <c r="AC2411" s="32" t="s">
        <v>115</v>
      </c>
      <c r="AD2411" s="32" t="s">
        <v>115</v>
      </c>
      <c r="AE2411" s="32" t="s">
        <v>115</v>
      </c>
      <c r="AF2411" s="32" t="s">
        <v>115</v>
      </c>
      <c r="AG2411" s="32" t="s">
        <v>577</v>
      </c>
      <c r="AH2411" s="32" t="s">
        <v>422</v>
      </c>
      <c r="AI2411" s="32">
        <v>5788382</v>
      </c>
      <c r="AJ2411" s="32" t="s">
        <v>4425</v>
      </c>
      <c r="AK2411" s="32" t="s">
        <v>4426</v>
      </c>
      <c r="AL2411" s="32">
        <v>12</v>
      </c>
      <c r="AM2411" s="32">
        <v>94</v>
      </c>
      <c r="AN2411" s="32" t="s">
        <v>128</v>
      </c>
      <c r="AO2411" s="32" t="s">
        <v>129</v>
      </c>
      <c r="AP2411" s="32">
        <v>2020</v>
      </c>
      <c r="AQ2411" s="32" t="s">
        <v>130</v>
      </c>
      <c r="AR2411" s="32">
        <v>2022</v>
      </c>
      <c r="AS2411" s="32" t="s">
        <v>115</v>
      </c>
      <c r="AT2411" s="32" t="b">
        <v>0</v>
      </c>
      <c r="AU2411" s="32" t="s">
        <v>115</v>
      </c>
      <c r="AV2411" s="32" t="s">
        <v>115</v>
      </c>
      <c r="AW2411" s="32" t="s">
        <v>115</v>
      </c>
      <c r="AX2411" s="32" t="b">
        <v>0</v>
      </c>
      <c r="AY2411" s="32" t="s">
        <v>115</v>
      </c>
      <c r="AZ2411" s="110" t="s">
        <v>115</v>
      </c>
      <c r="BA2411" s="32" t="s">
        <v>115</v>
      </c>
      <c r="BB2411" s="32" t="s">
        <v>115</v>
      </c>
      <c r="BC2411" s="32" t="s">
        <v>115</v>
      </c>
      <c r="BD2411" s="32" t="s">
        <v>115</v>
      </c>
      <c r="BE2411" s="32" t="s">
        <v>115</v>
      </c>
      <c r="BF2411" s="110" t="s">
        <v>115</v>
      </c>
      <c r="BG2411" s="32" t="s">
        <v>131</v>
      </c>
      <c r="BH2411" s="32" t="s">
        <v>115</v>
      </c>
      <c r="BI2411" s="32" t="s">
        <v>488</v>
      </c>
      <c r="BJ2411" s="32">
        <v>4</v>
      </c>
      <c r="BK2411" s="110">
        <v>46099</v>
      </c>
      <c r="BL2411" s="110">
        <v>44652</v>
      </c>
      <c r="BM2411" s="110">
        <v>46122</v>
      </c>
      <c r="BN2411" s="32" t="s">
        <v>308</v>
      </c>
      <c r="BO2411" s="32" t="s">
        <v>115</v>
      </c>
      <c r="BP2411" s="32" t="b">
        <v>1</v>
      </c>
      <c r="BQ2411" s="116">
        <v>105100</v>
      </c>
      <c r="BR2411" s="32" t="s">
        <v>134</v>
      </c>
      <c r="BS2411" s="116">
        <v>10.8301</v>
      </c>
      <c r="BT2411" s="116">
        <v>9068.534999999998</v>
      </c>
      <c r="BU2411" s="116">
        <v>0</v>
      </c>
      <c r="BV2411" s="116">
        <v>0</v>
      </c>
      <c r="BW2411" s="116">
        <v>0</v>
      </c>
      <c r="BX2411" s="116">
        <v>0</v>
      </c>
      <c r="BY2411" s="116">
        <v>17.611599999999999</v>
      </c>
      <c r="BZ2411" s="116">
        <v>0</v>
      </c>
      <c r="CA2411" s="116">
        <v>0</v>
      </c>
      <c r="CB2411" s="116">
        <v>0</v>
      </c>
      <c r="CC2411" s="116">
        <v>0</v>
      </c>
      <c r="CD2411" s="116">
        <v>4525.4616999999998</v>
      </c>
      <c r="CE2411" s="116">
        <v>0</v>
      </c>
      <c r="CF2411" s="32" t="s">
        <v>135</v>
      </c>
      <c r="CG2411" s="32" t="s">
        <v>136</v>
      </c>
      <c r="CH2411" s="32" t="s">
        <v>655</v>
      </c>
      <c r="CI2411" s="116">
        <v>0</v>
      </c>
      <c r="CJ2411" s="116">
        <v>0</v>
      </c>
      <c r="CK2411" s="116">
        <v>0</v>
      </c>
      <c r="CL2411" s="116">
        <v>0</v>
      </c>
      <c r="CM2411" s="116">
        <v>0</v>
      </c>
      <c r="CN2411" s="116">
        <v>0</v>
      </c>
      <c r="CO2411" s="113">
        <v>0</v>
      </c>
      <c r="CP2411" s="32" t="s">
        <v>134</v>
      </c>
      <c r="CQ2411" s="32" t="s">
        <v>115</v>
      </c>
      <c r="CR2411" s="32" t="s">
        <v>134</v>
      </c>
      <c r="CS2411" s="32" t="s">
        <v>115</v>
      </c>
      <c r="CT2411" s="113">
        <v>1</v>
      </c>
      <c r="CU2411" s="113">
        <v>0</v>
      </c>
      <c r="CV2411" s="33" t="s">
        <v>4836</v>
      </c>
    </row>
    <row r="2412" spans="2:100">
      <c r="B2412" s="31">
        <v>2408</v>
      </c>
      <c r="C2412" s="32" t="s">
        <v>7298</v>
      </c>
      <c r="D2412" s="128"/>
      <c r="E2412" s="128"/>
      <c r="F2412" s="32" t="s">
        <v>1856</v>
      </c>
      <c r="G2412" s="32" t="s">
        <v>4424</v>
      </c>
      <c r="H2412" s="32" t="s">
        <v>1498</v>
      </c>
      <c r="I2412" s="32" t="s">
        <v>1095</v>
      </c>
      <c r="J2412" s="32" t="s">
        <v>115</v>
      </c>
      <c r="K2412" s="32" t="s">
        <v>115</v>
      </c>
      <c r="L2412" s="32" t="s">
        <v>1499</v>
      </c>
      <c r="M2412" s="32" t="s">
        <v>7269</v>
      </c>
      <c r="N2412" s="32" t="s">
        <v>115</v>
      </c>
      <c r="O2412" s="32" t="s">
        <v>115</v>
      </c>
      <c r="P2412" s="110">
        <v>45720</v>
      </c>
      <c r="Q2412" s="32">
        <v>58</v>
      </c>
      <c r="R2412" s="32" t="s">
        <v>115</v>
      </c>
      <c r="S2412" s="32" t="s">
        <v>541</v>
      </c>
      <c r="T2412" s="32" t="s">
        <v>1676</v>
      </c>
      <c r="U2412" s="32" t="s">
        <v>214</v>
      </c>
      <c r="V2412" s="32" t="s">
        <v>122</v>
      </c>
      <c r="W2412" s="32" t="s">
        <v>123</v>
      </c>
      <c r="X2412" s="32" t="s">
        <v>1846</v>
      </c>
      <c r="Y2412" s="128"/>
      <c r="Z2412" s="119" t="s">
        <v>115</v>
      </c>
      <c r="AA2412" s="119" t="s">
        <v>115</v>
      </c>
      <c r="AB2412" s="32" t="s">
        <v>1677</v>
      </c>
      <c r="AC2412" s="32" t="s">
        <v>115</v>
      </c>
      <c r="AD2412" s="32" t="s">
        <v>115</v>
      </c>
      <c r="AE2412" s="32" t="s">
        <v>115</v>
      </c>
      <c r="AF2412" s="32" t="s">
        <v>115</v>
      </c>
      <c r="AG2412" s="32" t="s">
        <v>577</v>
      </c>
      <c r="AH2412" s="32" t="s">
        <v>422</v>
      </c>
      <c r="AI2412" s="32">
        <v>5788383</v>
      </c>
      <c r="AJ2412" s="32" t="s">
        <v>4425</v>
      </c>
      <c r="AK2412" s="32" t="s">
        <v>4426</v>
      </c>
      <c r="AL2412" s="32">
        <v>12</v>
      </c>
      <c r="AM2412" s="32">
        <v>94</v>
      </c>
      <c r="AN2412" s="32" t="s">
        <v>128</v>
      </c>
      <c r="AO2412" s="32" t="s">
        <v>129</v>
      </c>
      <c r="AP2412" s="32">
        <v>2020</v>
      </c>
      <c r="AQ2412" s="32" t="s">
        <v>130</v>
      </c>
      <c r="AR2412" s="32">
        <v>2022</v>
      </c>
      <c r="AS2412" s="32" t="s">
        <v>115</v>
      </c>
      <c r="AT2412" s="32" t="b">
        <v>0</v>
      </c>
      <c r="AU2412" s="32" t="s">
        <v>115</v>
      </c>
      <c r="AV2412" s="32" t="s">
        <v>115</v>
      </c>
      <c r="AW2412" s="32" t="s">
        <v>115</v>
      </c>
      <c r="AX2412" s="32" t="b">
        <v>0</v>
      </c>
      <c r="AY2412" s="32" t="s">
        <v>115</v>
      </c>
      <c r="AZ2412" s="110" t="s">
        <v>115</v>
      </c>
      <c r="BA2412" s="32" t="s">
        <v>115</v>
      </c>
      <c r="BB2412" s="32" t="s">
        <v>115</v>
      </c>
      <c r="BC2412" s="32" t="s">
        <v>115</v>
      </c>
      <c r="BD2412" s="32" t="s">
        <v>115</v>
      </c>
      <c r="BE2412" s="32" t="s">
        <v>115</v>
      </c>
      <c r="BF2412" s="110" t="s">
        <v>115</v>
      </c>
      <c r="BG2412" s="32" t="s">
        <v>131</v>
      </c>
      <c r="BH2412" s="32" t="s">
        <v>115</v>
      </c>
      <c r="BI2412" s="32" t="s">
        <v>488</v>
      </c>
      <c r="BJ2412" s="32">
        <v>4</v>
      </c>
      <c r="BK2412" s="110">
        <v>46563</v>
      </c>
      <c r="BL2412" s="110">
        <v>44652</v>
      </c>
      <c r="BM2412" s="110">
        <v>46695</v>
      </c>
      <c r="BN2412" s="32" t="s">
        <v>308</v>
      </c>
      <c r="BO2412" s="32" t="s">
        <v>115</v>
      </c>
      <c r="BP2412" s="32" t="b">
        <v>0</v>
      </c>
      <c r="BQ2412" s="116">
        <v>105100</v>
      </c>
      <c r="BR2412" s="32" t="s">
        <v>134</v>
      </c>
      <c r="BS2412" s="116">
        <v>25.807400000000001</v>
      </c>
      <c r="BT2412" s="116">
        <v>5055.8143</v>
      </c>
      <c r="BU2412" s="116">
        <v>0</v>
      </c>
      <c r="BV2412" s="116">
        <v>0.26290000000000002</v>
      </c>
      <c r="BW2412" s="116">
        <v>1.9400000000000001E-2</v>
      </c>
      <c r="BX2412" s="116">
        <v>6.8999999999999999E-3</v>
      </c>
      <c r="BY2412" s="116">
        <v>26.032699999999998</v>
      </c>
      <c r="BZ2412" s="116">
        <v>0</v>
      </c>
      <c r="CA2412" s="116">
        <v>0</v>
      </c>
      <c r="CB2412" s="116">
        <v>0</v>
      </c>
      <c r="CC2412" s="116">
        <v>0</v>
      </c>
      <c r="CD2412" s="116">
        <v>0</v>
      </c>
      <c r="CE2412" s="116">
        <v>0.28920000000000101</v>
      </c>
      <c r="CF2412" s="32" t="s">
        <v>135</v>
      </c>
      <c r="CG2412" s="32" t="s">
        <v>136</v>
      </c>
      <c r="CH2412" s="32" t="s">
        <v>723</v>
      </c>
      <c r="CI2412" s="116">
        <v>0</v>
      </c>
      <c r="CJ2412" s="116">
        <v>0</v>
      </c>
      <c r="CK2412" s="116">
        <v>0</v>
      </c>
      <c r="CL2412" s="116">
        <v>0</v>
      </c>
      <c r="CM2412" s="116">
        <v>0</v>
      </c>
      <c r="CN2412" s="116">
        <v>0</v>
      </c>
      <c r="CO2412" s="113">
        <v>0</v>
      </c>
      <c r="CP2412" s="32" t="s">
        <v>134</v>
      </c>
      <c r="CQ2412" s="32" t="s">
        <v>115</v>
      </c>
      <c r="CR2412" s="32" t="s">
        <v>279</v>
      </c>
      <c r="CS2412" s="32" t="s">
        <v>115</v>
      </c>
      <c r="CT2412" s="113">
        <v>1</v>
      </c>
      <c r="CU2412" s="113">
        <v>0</v>
      </c>
      <c r="CV2412" s="33" t="s">
        <v>4836</v>
      </c>
    </row>
    <row r="2413" spans="2:100">
      <c r="B2413" s="31">
        <v>2409</v>
      </c>
      <c r="C2413" s="32" t="s">
        <v>7299</v>
      </c>
      <c r="D2413" s="128"/>
      <c r="E2413" s="128"/>
      <c r="F2413" s="32" t="s">
        <v>1856</v>
      </c>
      <c r="G2413" s="32" t="s">
        <v>4424</v>
      </c>
      <c r="H2413" s="32" t="s">
        <v>1498</v>
      </c>
      <c r="I2413" s="32" t="s">
        <v>1095</v>
      </c>
      <c r="J2413" s="32" t="s">
        <v>115</v>
      </c>
      <c r="K2413" s="32" t="s">
        <v>115</v>
      </c>
      <c r="L2413" s="32" t="s">
        <v>1499</v>
      </c>
      <c r="M2413" s="32" t="s">
        <v>7269</v>
      </c>
      <c r="N2413" s="32" t="s">
        <v>115</v>
      </c>
      <c r="O2413" s="32" t="s">
        <v>115</v>
      </c>
      <c r="P2413" s="110">
        <v>45720</v>
      </c>
      <c r="Q2413" s="32">
        <v>58</v>
      </c>
      <c r="R2413" s="32" t="s">
        <v>115</v>
      </c>
      <c r="S2413" s="32" t="s">
        <v>541</v>
      </c>
      <c r="T2413" s="32" t="s">
        <v>1676</v>
      </c>
      <c r="U2413" s="32" t="s">
        <v>214</v>
      </c>
      <c r="V2413" s="32" t="s">
        <v>122</v>
      </c>
      <c r="W2413" s="32" t="s">
        <v>123</v>
      </c>
      <c r="X2413" s="32" t="s">
        <v>1846</v>
      </c>
      <c r="Y2413" s="128"/>
      <c r="Z2413" s="119" t="s">
        <v>115</v>
      </c>
      <c r="AA2413" s="119" t="s">
        <v>115</v>
      </c>
      <c r="AB2413" s="32" t="s">
        <v>1677</v>
      </c>
      <c r="AC2413" s="32" t="s">
        <v>115</v>
      </c>
      <c r="AD2413" s="32" t="s">
        <v>115</v>
      </c>
      <c r="AE2413" s="32" t="s">
        <v>115</v>
      </c>
      <c r="AF2413" s="32" t="s">
        <v>115</v>
      </c>
      <c r="AG2413" s="32" t="s">
        <v>577</v>
      </c>
      <c r="AH2413" s="32" t="s">
        <v>422</v>
      </c>
      <c r="AI2413" s="32">
        <v>5788384</v>
      </c>
      <c r="AJ2413" s="32" t="s">
        <v>4425</v>
      </c>
      <c r="AK2413" s="32" t="s">
        <v>4426</v>
      </c>
      <c r="AL2413" s="32">
        <v>12</v>
      </c>
      <c r="AM2413" s="32">
        <v>94</v>
      </c>
      <c r="AN2413" s="32" t="s">
        <v>128</v>
      </c>
      <c r="AO2413" s="32" t="s">
        <v>129</v>
      </c>
      <c r="AP2413" s="32">
        <v>2020</v>
      </c>
      <c r="AQ2413" s="32" t="s">
        <v>130</v>
      </c>
      <c r="AR2413" s="32">
        <v>2022</v>
      </c>
      <c r="AS2413" s="32" t="s">
        <v>115</v>
      </c>
      <c r="AT2413" s="32" t="b">
        <v>0</v>
      </c>
      <c r="AU2413" s="32" t="s">
        <v>115</v>
      </c>
      <c r="AV2413" s="32" t="s">
        <v>115</v>
      </c>
      <c r="AW2413" s="32" t="s">
        <v>115</v>
      </c>
      <c r="AX2413" s="32" t="b">
        <v>0</v>
      </c>
      <c r="AY2413" s="32" t="s">
        <v>115</v>
      </c>
      <c r="AZ2413" s="110" t="s">
        <v>115</v>
      </c>
      <c r="BA2413" s="32" t="s">
        <v>115</v>
      </c>
      <c r="BB2413" s="32" t="s">
        <v>115</v>
      </c>
      <c r="BC2413" s="32" t="s">
        <v>115</v>
      </c>
      <c r="BD2413" s="32" t="s">
        <v>115</v>
      </c>
      <c r="BE2413" s="32" t="s">
        <v>115</v>
      </c>
      <c r="BF2413" s="110" t="s">
        <v>115</v>
      </c>
      <c r="BG2413" s="32" t="s">
        <v>131</v>
      </c>
      <c r="BH2413" s="32" t="s">
        <v>115</v>
      </c>
      <c r="BI2413" s="32" t="s">
        <v>488</v>
      </c>
      <c r="BJ2413" s="32">
        <v>4</v>
      </c>
      <c r="BK2413" s="110">
        <v>46743</v>
      </c>
      <c r="BL2413" s="110">
        <v>44652</v>
      </c>
      <c r="BM2413" s="110">
        <v>47515</v>
      </c>
      <c r="BN2413" s="32" t="s">
        <v>308</v>
      </c>
      <c r="BO2413" s="32" t="s">
        <v>115</v>
      </c>
      <c r="BP2413" s="32" t="b">
        <v>0</v>
      </c>
      <c r="BQ2413" s="116">
        <v>105100</v>
      </c>
      <c r="BR2413" s="32" t="s">
        <v>134</v>
      </c>
      <c r="BS2413" s="116">
        <v>0</v>
      </c>
      <c r="BT2413" s="116">
        <v>4840.2092000000002</v>
      </c>
      <c r="BU2413" s="116">
        <v>0</v>
      </c>
      <c r="BV2413" s="116">
        <v>0</v>
      </c>
      <c r="BW2413" s="116">
        <v>0</v>
      </c>
      <c r="BX2413" s="116">
        <v>0</v>
      </c>
      <c r="BY2413" s="116">
        <v>0</v>
      </c>
      <c r="BZ2413" s="116">
        <v>0</v>
      </c>
      <c r="CA2413" s="116">
        <v>0</v>
      </c>
      <c r="CB2413" s="116">
        <v>0</v>
      </c>
      <c r="CC2413" s="116">
        <v>0</v>
      </c>
      <c r="CD2413" s="116">
        <v>2293.5517999999997</v>
      </c>
      <c r="CE2413" s="116">
        <v>0</v>
      </c>
      <c r="CF2413" s="32" t="s">
        <v>135</v>
      </c>
      <c r="CG2413" s="32" t="s">
        <v>136</v>
      </c>
      <c r="CH2413" s="32" t="s">
        <v>522</v>
      </c>
      <c r="CI2413" s="116">
        <v>0</v>
      </c>
      <c r="CJ2413" s="116">
        <v>0</v>
      </c>
      <c r="CK2413" s="116">
        <v>0</v>
      </c>
      <c r="CL2413" s="116">
        <v>0</v>
      </c>
      <c r="CM2413" s="116">
        <v>0</v>
      </c>
      <c r="CN2413" s="116">
        <v>0</v>
      </c>
      <c r="CO2413" s="113">
        <v>0</v>
      </c>
      <c r="CP2413" s="32" t="s">
        <v>134</v>
      </c>
      <c r="CQ2413" s="32" t="s">
        <v>115</v>
      </c>
      <c r="CR2413" s="32" t="s">
        <v>279</v>
      </c>
      <c r="CS2413" s="32" t="s">
        <v>115</v>
      </c>
      <c r="CT2413" s="113">
        <v>0</v>
      </c>
      <c r="CU2413" s="113">
        <v>1</v>
      </c>
      <c r="CV2413" s="33" t="s">
        <v>4836</v>
      </c>
    </row>
    <row r="2414" spans="2:100">
      <c r="B2414" s="31">
        <v>2410</v>
      </c>
      <c r="C2414" s="32" t="s">
        <v>7300</v>
      </c>
      <c r="D2414" s="128"/>
      <c r="E2414" s="128"/>
      <c r="F2414" s="32" t="s">
        <v>7301</v>
      </c>
      <c r="G2414" s="32" t="s">
        <v>7302</v>
      </c>
      <c r="H2414" s="32" t="s">
        <v>2054</v>
      </c>
      <c r="I2414" s="32" t="s">
        <v>166</v>
      </c>
      <c r="J2414" s="32" t="s">
        <v>115</v>
      </c>
      <c r="K2414" s="32" t="s">
        <v>115</v>
      </c>
      <c r="L2414" s="32" t="s">
        <v>1499</v>
      </c>
      <c r="M2414" s="32" t="s">
        <v>7269</v>
      </c>
      <c r="N2414" s="32" t="s">
        <v>115</v>
      </c>
      <c r="O2414" s="32" t="s">
        <v>115</v>
      </c>
      <c r="P2414" s="110">
        <v>45821</v>
      </c>
      <c r="Q2414" s="32" t="s">
        <v>115</v>
      </c>
      <c r="R2414" s="32" t="s">
        <v>115</v>
      </c>
      <c r="S2414" s="32" t="s">
        <v>121</v>
      </c>
      <c r="T2414" s="32" t="s">
        <v>115</v>
      </c>
      <c r="U2414" s="32" t="s">
        <v>1574</v>
      </c>
      <c r="V2414" s="32" t="s">
        <v>1512</v>
      </c>
      <c r="W2414" s="32" t="s">
        <v>123</v>
      </c>
      <c r="X2414" s="32" t="s">
        <v>1920</v>
      </c>
      <c r="Y2414" s="128"/>
      <c r="Z2414" s="119" t="s">
        <v>115</v>
      </c>
      <c r="AA2414" s="119" t="s">
        <v>115</v>
      </c>
      <c r="AB2414" s="32" t="s">
        <v>1842</v>
      </c>
      <c r="AC2414" s="32" t="s">
        <v>115</v>
      </c>
      <c r="AD2414" s="32" t="s">
        <v>1906</v>
      </c>
      <c r="AE2414" s="32" t="s">
        <v>441</v>
      </c>
      <c r="AF2414" s="32" t="s">
        <v>115</v>
      </c>
      <c r="AG2414" s="32" t="s">
        <v>115</v>
      </c>
      <c r="AH2414" s="32" t="s">
        <v>115</v>
      </c>
      <c r="AI2414" s="32">
        <v>5772362</v>
      </c>
      <c r="AJ2414" s="32" t="s">
        <v>7303</v>
      </c>
      <c r="AK2414" s="32" t="s">
        <v>7300</v>
      </c>
      <c r="AL2414" s="32">
        <v>1</v>
      </c>
      <c r="AM2414" s="32">
        <v>94</v>
      </c>
      <c r="AN2414" s="32" t="s">
        <v>128</v>
      </c>
      <c r="AO2414" s="32" t="s">
        <v>129</v>
      </c>
      <c r="AP2414" s="32">
        <v>2018</v>
      </c>
      <c r="AQ2414" s="32" t="s">
        <v>130</v>
      </c>
      <c r="AR2414" s="32">
        <v>2018</v>
      </c>
      <c r="AS2414" s="32" t="s">
        <v>115</v>
      </c>
      <c r="AT2414" s="32" t="b">
        <v>0</v>
      </c>
      <c r="AU2414" s="32" t="s">
        <v>115</v>
      </c>
      <c r="AV2414" s="32" t="s">
        <v>115</v>
      </c>
      <c r="AW2414" s="32" t="s">
        <v>115</v>
      </c>
      <c r="AX2414" s="32" t="b">
        <v>0</v>
      </c>
      <c r="AY2414" s="32" t="s">
        <v>115</v>
      </c>
      <c r="AZ2414" s="110" t="s">
        <v>115</v>
      </c>
      <c r="BA2414" s="32" t="s">
        <v>115</v>
      </c>
      <c r="BB2414" s="32" t="s">
        <v>115</v>
      </c>
      <c r="BC2414" s="32" t="s">
        <v>115</v>
      </c>
      <c r="BD2414" s="32" t="s">
        <v>115</v>
      </c>
      <c r="BE2414" s="32" t="s">
        <v>115</v>
      </c>
      <c r="BF2414" s="110" t="s">
        <v>115</v>
      </c>
      <c r="BG2414" s="32" t="s">
        <v>131</v>
      </c>
      <c r="BH2414" s="32" t="s">
        <v>115</v>
      </c>
      <c r="BI2414" s="32" t="s">
        <v>195</v>
      </c>
      <c r="BJ2414" s="32">
        <v>2</v>
      </c>
      <c r="BK2414" s="110">
        <v>43233</v>
      </c>
      <c r="BL2414" s="110">
        <v>43945</v>
      </c>
      <c r="BM2414" s="110">
        <v>43524</v>
      </c>
      <c r="BN2414" s="32" t="s">
        <v>115</v>
      </c>
      <c r="BO2414" s="32" t="s">
        <v>115</v>
      </c>
      <c r="BP2414" s="32" t="b">
        <v>0</v>
      </c>
      <c r="BQ2414" s="116">
        <v>1300</v>
      </c>
      <c r="BR2414" s="32" t="s">
        <v>134</v>
      </c>
      <c r="BS2414" s="116">
        <v>2608.5979000000002</v>
      </c>
      <c r="BT2414" s="116">
        <v>2608.5979000000002</v>
      </c>
      <c r="BU2414" s="116">
        <v>308.21800000000002</v>
      </c>
      <c r="BV2414" s="116">
        <v>0</v>
      </c>
      <c r="BW2414" s="116">
        <v>0</v>
      </c>
      <c r="BX2414" s="116">
        <v>0</v>
      </c>
      <c r="BY2414" s="116">
        <v>0</v>
      </c>
      <c r="BZ2414" s="116">
        <v>0</v>
      </c>
      <c r="CA2414" s="116">
        <v>0</v>
      </c>
      <c r="CB2414" s="116">
        <v>0</v>
      </c>
      <c r="CC2414" s="116">
        <v>0</v>
      </c>
      <c r="CD2414" s="116">
        <v>0</v>
      </c>
      <c r="CE2414" s="116">
        <v>2608.5979000000002</v>
      </c>
      <c r="CF2414" s="32" t="s">
        <v>135</v>
      </c>
      <c r="CG2414" s="32" t="s">
        <v>136</v>
      </c>
      <c r="CH2414" s="32" t="s">
        <v>152</v>
      </c>
      <c r="CI2414" s="116">
        <v>1045.8114800000003</v>
      </c>
      <c r="CJ2414" s="116">
        <v>297.11754999999999</v>
      </c>
      <c r="CK2414" s="116">
        <v>0</v>
      </c>
      <c r="CL2414" s="116">
        <v>0</v>
      </c>
      <c r="CM2414" s="116">
        <v>0</v>
      </c>
      <c r="CN2414" s="116">
        <v>0</v>
      </c>
      <c r="CO2414" s="113">
        <v>0</v>
      </c>
      <c r="CP2414" s="32" t="s">
        <v>134</v>
      </c>
      <c r="CQ2414" s="32" t="s">
        <v>115</v>
      </c>
      <c r="CR2414" s="32" t="s">
        <v>134</v>
      </c>
      <c r="CS2414" s="32" t="s">
        <v>115</v>
      </c>
      <c r="CT2414" s="113">
        <v>0</v>
      </c>
      <c r="CU2414" s="113">
        <v>1</v>
      </c>
      <c r="CV2414" s="33" t="s">
        <v>4836</v>
      </c>
    </row>
    <row r="2415" spans="2:100">
      <c r="B2415" s="28">
        <v>2411</v>
      </c>
      <c r="C2415" s="29" t="s">
        <v>7304</v>
      </c>
      <c r="D2415" s="129"/>
      <c r="E2415" s="129"/>
      <c r="F2415" s="29" t="s">
        <v>681</v>
      </c>
      <c r="G2415" s="29" t="s">
        <v>4428</v>
      </c>
      <c r="H2415" s="29" t="s">
        <v>1498</v>
      </c>
      <c r="I2415" s="29" t="s">
        <v>166</v>
      </c>
      <c r="J2415" s="29" t="s">
        <v>115</v>
      </c>
      <c r="K2415" s="29" t="s">
        <v>115</v>
      </c>
      <c r="L2415" s="29" t="s">
        <v>1499</v>
      </c>
      <c r="M2415" s="29" t="s">
        <v>1634</v>
      </c>
      <c r="N2415" s="29" t="s">
        <v>115</v>
      </c>
      <c r="O2415" s="29" t="s">
        <v>115</v>
      </c>
      <c r="P2415" s="109">
        <v>45888</v>
      </c>
      <c r="Q2415" s="29" t="s">
        <v>115</v>
      </c>
      <c r="R2415" s="29" t="s">
        <v>115</v>
      </c>
      <c r="S2415" s="29" t="s">
        <v>121</v>
      </c>
      <c r="T2415" s="29" t="s">
        <v>115</v>
      </c>
      <c r="U2415" s="29" t="s">
        <v>214</v>
      </c>
      <c r="V2415" s="29" t="s">
        <v>122</v>
      </c>
      <c r="W2415" s="29" t="s">
        <v>123</v>
      </c>
      <c r="X2415" s="29" t="s">
        <v>278</v>
      </c>
      <c r="Y2415" s="129"/>
      <c r="Z2415" s="118" t="s">
        <v>115</v>
      </c>
      <c r="AA2415" s="118" t="s">
        <v>115</v>
      </c>
      <c r="AB2415" s="29" t="s">
        <v>1677</v>
      </c>
      <c r="AC2415" s="29" t="s">
        <v>115</v>
      </c>
      <c r="AD2415" s="29" t="s">
        <v>2146</v>
      </c>
      <c r="AE2415" s="29" t="s">
        <v>125</v>
      </c>
      <c r="AF2415" s="29" t="s">
        <v>115</v>
      </c>
      <c r="AG2415" s="29" t="s">
        <v>115</v>
      </c>
      <c r="AH2415" s="29" t="s">
        <v>115</v>
      </c>
      <c r="AI2415" s="29">
        <v>5776978</v>
      </c>
      <c r="AJ2415" s="29" t="s">
        <v>4429</v>
      </c>
      <c r="AK2415" s="29" t="s">
        <v>4430</v>
      </c>
      <c r="AL2415" s="29">
        <v>7</v>
      </c>
      <c r="AM2415" s="29">
        <v>94</v>
      </c>
      <c r="AN2415" s="29" t="s">
        <v>128</v>
      </c>
      <c r="AO2415" s="29" t="s">
        <v>129</v>
      </c>
      <c r="AP2415" s="29">
        <v>2018</v>
      </c>
      <c r="AQ2415" s="29" t="s">
        <v>130</v>
      </c>
      <c r="AR2415" s="29">
        <v>2019</v>
      </c>
      <c r="AS2415" s="29" t="s">
        <v>115</v>
      </c>
      <c r="AT2415" s="29" t="b">
        <v>0</v>
      </c>
      <c r="AU2415" s="29" t="s">
        <v>115</v>
      </c>
      <c r="AV2415" s="29" t="s">
        <v>115</v>
      </c>
      <c r="AW2415" s="29" t="s">
        <v>115</v>
      </c>
      <c r="AX2415" s="29" t="b">
        <v>0</v>
      </c>
      <c r="AY2415" s="29" t="s">
        <v>115</v>
      </c>
      <c r="AZ2415" s="109" t="s">
        <v>115</v>
      </c>
      <c r="BA2415" s="29" t="s">
        <v>115</v>
      </c>
      <c r="BB2415" s="29" t="s">
        <v>115</v>
      </c>
      <c r="BC2415" s="29" t="s">
        <v>115</v>
      </c>
      <c r="BD2415" s="29" t="s">
        <v>115</v>
      </c>
      <c r="BE2415" s="29" t="s">
        <v>115</v>
      </c>
      <c r="BF2415" s="109" t="s">
        <v>115</v>
      </c>
      <c r="BG2415" s="29" t="s">
        <v>131</v>
      </c>
      <c r="BH2415" s="29" t="s">
        <v>115</v>
      </c>
      <c r="BI2415" s="29" t="s">
        <v>195</v>
      </c>
      <c r="BJ2415" s="29">
        <v>2</v>
      </c>
      <c r="BK2415" s="109">
        <v>43487</v>
      </c>
      <c r="BL2415" s="109">
        <v>43872</v>
      </c>
      <c r="BM2415" s="109">
        <v>43914</v>
      </c>
      <c r="BN2415" s="29" t="s">
        <v>115</v>
      </c>
      <c r="BO2415" s="29" t="s">
        <v>115</v>
      </c>
      <c r="BP2415" s="29" t="b">
        <v>0</v>
      </c>
      <c r="BQ2415" s="115">
        <v>40900</v>
      </c>
      <c r="BR2415" s="29" t="s">
        <v>134</v>
      </c>
      <c r="BS2415" s="115">
        <v>2124.8942000000002</v>
      </c>
      <c r="BT2415" s="115">
        <v>2124.8942000000002</v>
      </c>
      <c r="BU2415" s="115">
        <v>4.1696999999999997</v>
      </c>
      <c r="BV2415" s="115">
        <v>0.59219999999999995</v>
      </c>
      <c r="BW2415" s="115">
        <v>0</v>
      </c>
      <c r="BX2415" s="115">
        <v>0</v>
      </c>
      <c r="BY2415" s="115">
        <v>0</v>
      </c>
      <c r="BZ2415" s="115">
        <v>0</v>
      </c>
      <c r="CA2415" s="115">
        <v>0</v>
      </c>
      <c r="CB2415" s="115">
        <v>0</v>
      </c>
      <c r="CC2415" s="115">
        <v>0</v>
      </c>
      <c r="CD2415" s="115">
        <v>0</v>
      </c>
      <c r="CE2415" s="115">
        <v>2124.8942000000002</v>
      </c>
      <c r="CF2415" s="29" t="s">
        <v>135</v>
      </c>
      <c r="CG2415" s="29" t="s">
        <v>136</v>
      </c>
      <c r="CH2415" s="29" t="s">
        <v>456</v>
      </c>
      <c r="CI2415" s="115">
        <v>2087.5140299999998</v>
      </c>
      <c r="CJ2415" s="115">
        <v>4.0998000000000001</v>
      </c>
      <c r="CK2415" s="115">
        <v>0.58230999999999999</v>
      </c>
      <c r="CL2415" s="115">
        <v>0</v>
      </c>
      <c r="CM2415" s="115">
        <v>0</v>
      </c>
      <c r="CN2415" s="115">
        <v>0</v>
      </c>
      <c r="CO2415" s="112">
        <v>0</v>
      </c>
      <c r="CP2415" s="29" t="s">
        <v>134</v>
      </c>
      <c r="CQ2415" s="29" t="s">
        <v>115</v>
      </c>
      <c r="CR2415" s="29" t="s">
        <v>134</v>
      </c>
      <c r="CS2415" s="29" t="s">
        <v>115</v>
      </c>
      <c r="CT2415" s="112">
        <v>1</v>
      </c>
      <c r="CU2415" s="112">
        <v>0</v>
      </c>
      <c r="CV2415" s="30" t="s">
        <v>4836</v>
      </c>
    </row>
    <row r="2416" spans="2:100">
      <c r="B2416" s="31">
        <v>2412</v>
      </c>
      <c r="C2416" s="32" t="s">
        <v>7305</v>
      </c>
      <c r="D2416" s="128"/>
      <c r="E2416" s="128"/>
      <c r="F2416" s="32" t="s">
        <v>7306</v>
      </c>
      <c r="G2416" s="32" t="s">
        <v>7307</v>
      </c>
      <c r="H2416" s="32" t="s">
        <v>2054</v>
      </c>
      <c r="I2416" s="32" t="s">
        <v>166</v>
      </c>
      <c r="J2416" s="32" t="s">
        <v>115</v>
      </c>
      <c r="K2416" s="32" t="s">
        <v>115</v>
      </c>
      <c r="L2416" s="32" t="s">
        <v>1499</v>
      </c>
      <c r="M2416" s="32" t="s">
        <v>7269</v>
      </c>
      <c r="N2416" s="32" t="s">
        <v>115</v>
      </c>
      <c r="O2416" s="32" t="s">
        <v>115</v>
      </c>
      <c r="P2416" s="110">
        <v>45889</v>
      </c>
      <c r="Q2416" s="32" t="s">
        <v>115</v>
      </c>
      <c r="R2416" s="32" t="s">
        <v>115</v>
      </c>
      <c r="S2416" s="32" t="s">
        <v>121</v>
      </c>
      <c r="T2416" s="32" t="s">
        <v>115</v>
      </c>
      <c r="U2416" s="32" t="s">
        <v>214</v>
      </c>
      <c r="V2416" s="32" t="s">
        <v>122</v>
      </c>
      <c r="W2416" s="32" t="s">
        <v>123</v>
      </c>
      <c r="X2416" s="32" t="s">
        <v>887</v>
      </c>
      <c r="Y2416" s="128"/>
      <c r="Z2416" s="119" t="s">
        <v>115</v>
      </c>
      <c r="AA2416" s="119" t="s">
        <v>115</v>
      </c>
      <c r="AB2416" s="32" t="s">
        <v>1842</v>
      </c>
      <c r="AC2416" s="32" t="s">
        <v>115</v>
      </c>
      <c r="AD2416" s="32" t="s">
        <v>1906</v>
      </c>
      <c r="AE2416" s="32" t="s">
        <v>441</v>
      </c>
      <c r="AF2416" s="32" t="s">
        <v>115</v>
      </c>
      <c r="AG2416" s="32" t="s">
        <v>115</v>
      </c>
      <c r="AH2416" s="32" t="s">
        <v>115</v>
      </c>
      <c r="AI2416" s="32">
        <v>5774082</v>
      </c>
      <c r="AJ2416" s="32" t="s">
        <v>7308</v>
      </c>
      <c r="AK2416" s="32" t="s">
        <v>7305</v>
      </c>
      <c r="AL2416" s="32">
        <v>1</v>
      </c>
      <c r="AM2416" s="32">
        <v>94</v>
      </c>
      <c r="AN2416" s="32" t="s">
        <v>128</v>
      </c>
      <c r="AO2416" s="32" t="s">
        <v>129</v>
      </c>
      <c r="AP2416" s="32">
        <v>2017</v>
      </c>
      <c r="AQ2416" s="32" t="s">
        <v>130</v>
      </c>
      <c r="AR2416" s="32">
        <v>2019</v>
      </c>
      <c r="AS2416" s="32" t="s">
        <v>115</v>
      </c>
      <c r="AT2416" s="32" t="b">
        <v>0</v>
      </c>
      <c r="AU2416" s="32" t="s">
        <v>115</v>
      </c>
      <c r="AV2416" s="32" t="s">
        <v>115</v>
      </c>
      <c r="AW2416" s="32" t="s">
        <v>115</v>
      </c>
      <c r="AX2416" s="32" t="b">
        <v>0</v>
      </c>
      <c r="AY2416" s="32" t="s">
        <v>115</v>
      </c>
      <c r="AZ2416" s="110" t="s">
        <v>115</v>
      </c>
      <c r="BA2416" s="32" t="s">
        <v>115</v>
      </c>
      <c r="BB2416" s="32" t="s">
        <v>115</v>
      </c>
      <c r="BC2416" s="32" t="s">
        <v>115</v>
      </c>
      <c r="BD2416" s="32" t="s">
        <v>115</v>
      </c>
      <c r="BE2416" s="32" t="s">
        <v>115</v>
      </c>
      <c r="BF2416" s="110" t="s">
        <v>115</v>
      </c>
      <c r="BG2416" s="32" t="s">
        <v>131</v>
      </c>
      <c r="BH2416" s="32" t="s">
        <v>115</v>
      </c>
      <c r="BI2416" s="32" t="s">
        <v>195</v>
      </c>
      <c r="BJ2416" s="32">
        <v>2</v>
      </c>
      <c r="BK2416" s="110">
        <v>43108</v>
      </c>
      <c r="BL2416" s="110">
        <v>43026</v>
      </c>
      <c r="BM2416" s="110">
        <v>43524</v>
      </c>
      <c r="BN2416" s="32" t="s">
        <v>245</v>
      </c>
      <c r="BO2416" s="32" t="s">
        <v>115</v>
      </c>
      <c r="BP2416" s="32" t="b">
        <v>0</v>
      </c>
      <c r="BQ2416" s="116">
        <v>2940</v>
      </c>
      <c r="BR2416" s="32" t="s">
        <v>134</v>
      </c>
      <c r="BS2416" s="116">
        <v>4073.6459</v>
      </c>
      <c r="BT2416" s="116">
        <v>4073.6459</v>
      </c>
      <c r="BU2416" s="116">
        <v>342.75490000000002</v>
      </c>
      <c r="BV2416" s="116">
        <v>0.3221</v>
      </c>
      <c r="BW2416" s="116">
        <v>0</v>
      </c>
      <c r="BX2416" s="116">
        <v>0</v>
      </c>
      <c r="BY2416" s="116">
        <v>0</v>
      </c>
      <c r="BZ2416" s="116">
        <v>0</v>
      </c>
      <c r="CA2416" s="116">
        <v>0</v>
      </c>
      <c r="CB2416" s="116">
        <v>0</v>
      </c>
      <c r="CC2416" s="116">
        <v>0</v>
      </c>
      <c r="CD2416" s="116">
        <v>0</v>
      </c>
      <c r="CE2416" s="116">
        <v>4073.6459</v>
      </c>
      <c r="CF2416" s="32" t="s">
        <v>135</v>
      </c>
      <c r="CG2416" s="32" t="s">
        <v>136</v>
      </c>
      <c r="CH2416" s="32" t="s">
        <v>456</v>
      </c>
      <c r="CI2416" s="116">
        <v>492.33438999999993</v>
      </c>
      <c r="CJ2416" s="116">
        <v>330.41057999999998</v>
      </c>
      <c r="CK2416" s="116">
        <v>0.31053000000000003</v>
      </c>
      <c r="CL2416" s="116">
        <v>0</v>
      </c>
      <c r="CM2416" s="116">
        <v>0</v>
      </c>
      <c r="CN2416" s="116">
        <v>0</v>
      </c>
      <c r="CO2416" s="113">
        <v>0</v>
      </c>
      <c r="CP2416" s="32" t="s">
        <v>134</v>
      </c>
      <c r="CQ2416" s="32" t="s">
        <v>115</v>
      </c>
      <c r="CR2416" s="32" t="s">
        <v>134</v>
      </c>
      <c r="CS2416" s="32" t="s">
        <v>115</v>
      </c>
      <c r="CT2416" s="113">
        <v>0</v>
      </c>
      <c r="CU2416" s="113">
        <v>1</v>
      </c>
      <c r="CV2416" s="33" t="s">
        <v>4836</v>
      </c>
    </row>
    <row r="2417" spans="2:100">
      <c r="B2417" s="31">
        <v>2413</v>
      </c>
      <c r="C2417" s="32" t="s">
        <v>7309</v>
      </c>
      <c r="D2417" s="128"/>
      <c r="E2417" s="128"/>
      <c r="F2417" s="32" t="s">
        <v>6509</v>
      </c>
      <c r="G2417" s="32" t="s">
        <v>2179</v>
      </c>
      <c r="H2417" s="32" t="s">
        <v>2054</v>
      </c>
      <c r="I2417" s="32" t="s">
        <v>166</v>
      </c>
      <c r="J2417" s="32" t="s">
        <v>115</v>
      </c>
      <c r="K2417" s="32" t="s">
        <v>115</v>
      </c>
      <c r="L2417" s="32" t="s">
        <v>1499</v>
      </c>
      <c r="M2417" s="32" t="s">
        <v>7269</v>
      </c>
      <c r="N2417" s="32" t="s">
        <v>115</v>
      </c>
      <c r="O2417" s="32" t="s">
        <v>115</v>
      </c>
      <c r="P2417" s="110">
        <v>45723</v>
      </c>
      <c r="Q2417" s="32">
        <v>51</v>
      </c>
      <c r="R2417" s="32" t="s">
        <v>115</v>
      </c>
      <c r="S2417" s="32" t="s">
        <v>221</v>
      </c>
      <c r="T2417" s="32" t="s">
        <v>221</v>
      </c>
      <c r="U2417" s="32" t="s">
        <v>1574</v>
      </c>
      <c r="V2417" s="32" t="s">
        <v>1512</v>
      </c>
      <c r="W2417" s="32" t="s">
        <v>123</v>
      </c>
      <c r="X2417" s="32" t="s">
        <v>278</v>
      </c>
      <c r="Y2417" s="128"/>
      <c r="Z2417" s="119" t="s">
        <v>115</v>
      </c>
      <c r="AA2417" s="119" t="s">
        <v>115</v>
      </c>
      <c r="AB2417" s="32" t="s">
        <v>1842</v>
      </c>
      <c r="AC2417" s="32" t="s">
        <v>115</v>
      </c>
      <c r="AD2417" s="32" t="s">
        <v>115</v>
      </c>
      <c r="AE2417" s="32" t="s">
        <v>115</v>
      </c>
      <c r="AF2417" s="32" t="s">
        <v>115</v>
      </c>
      <c r="AG2417" s="32" t="s">
        <v>577</v>
      </c>
      <c r="AH2417" s="32" t="s">
        <v>422</v>
      </c>
      <c r="AI2417" s="32">
        <v>5798378</v>
      </c>
      <c r="AJ2417" s="32" t="s">
        <v>2181</v>
      </c>
      <c r="AK2417" s="32" t="s">
        <v>2182</v>
      </c>
      <c r="AL2417" s="32">
        <v>3</v>
      </c>
      <c r="AM2417" s="32">
        <v>94</v>
      </c>
      <c r="AN2417" s="32" t="s">
        <v>128</v>
      </c>
      <c r="AO2417" s="32" t="s">
        <v>129</v>
      </c>
      <c r="AP2417" s="32">
        <v>2019</v>
      </c>
      <c r="AQ2417" s="32" t="s">
        <v>130</v>
      </c>
      <c r="AR2417" s="32">
        <v>2022</v>
      </c>
      <c r="AS2417" s="32" t="s">
        <v>115</v>
      </c>
      <c r="AT2417" s="32" t="b">
        <v>0</v>
      </c>
      <c r="AU2417" s="32" t="s">
        <v>115</v>
      </c>
      <c r="AV2417" s="32" t="s">
        <v>115</v>
      </c>
      <c r="AW2417" s="32" t="s">
        <v>115</v>
      </c>
      <c r="AX2417" s="32" t="b">
        <v>0</v>
      </c>
      <c r="AY2417" s="32" t="s">
        <v>115</v>
      </c>
      <c r="AZ2417" s="110" t="s">
        <v>115</v>
      </c>
      <c r="BA2417" s="32" t="s">
        <v>115</v>
      </c>
      <c r="BB2417" s="32" t="s">
        <v>115</v>
      </c>
      <c r="BC2417" s="32" t="s">
        <v>115</v>
      </c>
      <c r="BD2417" s="32" t="s">
        <v>115</v>
      </c>
      <c r="BE2417" s="32" t="s">
        <v>2183</v>
      </c>
      <c r="BF2417" s="110">
        <v>43924</v>
      </c>
      <c r="BG2417" s="32" t="s">
        <v>306</v>
      </c>
      <c r="BH2417" s="32" t="s">
        <v>1749</v>
      </c>
      <c r="BI2417" s="32" t="s">
        <v>468</v>
      </c>
      <c r="BJ2417" s="32">
        <v>4</v>
      </c>
      <c r="BK2417" s="110">
        <v>46566</v>
      </c>
      <c r="BL2417" s="110">
        <v>44500</v>
      </c>
      <c r="BM2417" s="110">
        <v>46618</v>
      </c>
      <c r="BN2417" s="32" t="s">
        <v>308</v>
      </c>
      <c r="BO2417" s="32" t="s">
        <v>115</v>
      </c>
      <c r="BP2417" s="32" t="b">
        <v>0</v>
      </c>
      <c r="BQ2417" s="116">
        <v>10500</v>
      </c>
      <c r="BR2417" s="32" t="s">
        <v>134</v>
      </c>
      <c r="BS2417" s="116">
        <v>469.15910000000002</v>
      </c>
      <c r="BT2417" s="116">
        <v>3083.5556999999999</v>
      </c>
      <c r="BU2417" s="116">
        <v>0</v>
      </c>
      <c r="BV2417" s="116">
        <v>275.5444</v>
      </c>
      <c r="BW2417" s="116">
        <v>142.61070000000001</v>
      </c>
      <c r="BX2417" s="116">
        <v>40.023099999999999</v>
      </c>
      <c r="BY2417" s="116">
        <v>22.377600000000001</v>
      </c>
      <c r="BZ2417" s="116">
        <v>0</v>
      </c>
      <c r="CA2417" s="116">
        <v>0</v>
      </c>
      <c r="CB2417" s="116">
        <v>0</v>
      </c>
      <c r="CC2417" s="116">
        <v>200</v>
      </c>
      <c r="CD2417" s="116">
        <v>2203</v>
      </c>
      <c r="CE2417" s="116">
        <v>458.17810000000003</v>
      </c>
      <c r="CF2417" s="32" t="s">
        <v>135</v>
      </c>
      <c r="CG2417" s="32" t="s">
        <v>136</v>
      </c>
      <c r="CH2417" s="32" t="s">
        <v>723</v>
      </c>
      <c r="CI2417" s="116">
        <v>0</v>
      </c>
      <c r="CJ2417" s="116">
        <v>0</v>
      </c>
      <c r="CK2417" s="116">
        <v>0</v>
      </c>
      <c r="CL2417" s="116">
        <v>0</v>
      </c>
      <c r="CM2417" s="116">
        <v>0</v>
      </c>
      <c r="CN2417" s="116">
        <v>0</v>
      </c>
      <c r="CO2417" s="113">
        <v>0</v>
      </c>
      <c r="CP2417" s="32" t="s">
        <v>134</v>
      </c>
      <c r="CQ2417" s="32" t="s">
        <v>115</v>
      </c>
      <c r="CR2417" s="32" t="s">
        <v>279</v>
      </c>
      <c r="CS2417" s="32" t="s">
        <v>115</v>
      </c>
      <c r="CT2417" s="113">
        <v>0.3427</v>
      </c>
      <c r="CU2417" s="113">
        <v>0.6573</v>
      </c>
      <c r="CV2417" s="33" t="s">
        <v>7310</v>
      </c>
    </row>
    <row r="2418" spans="2:100">
      <c r="B2418" s="31">
        <v>2414</v>
      </c>
      <c r="C2418" s="32" t="s">
        <v>7311</v>
      </c>
      <c r="D2418" s="128"/>
      <c r="E2418" s="128"/>
      <c r="F2418" s="32" t="s">
        <v>7312</v>
      </c>
      <c r="G2418" s="32" t="s">
        <v>2179</v>
      </c>
      <c r="H2418" s="32" t="s">
        <v>2054</v>
      </c>
      <c r="I2418" s="32" t="s">
        <v>166</v>
      </c>
      <c r="J2418" s="32" t="s">
        <v>115</v>
      </c>
      <c r="K2418" s="32" t="s">
        <v>115</v>
      </c>
      <c r="L2418" s="32" t="s">
        <v>1499</v>
      </c>
      <c r="M2418" s="32" t="s">
        <v>7269</v>
      </c>
      <c r="N2418" s="32" t="s">
        <v>115</v>
      </c>
      <c r="O2418" s="32" t="s">
        <v>115</v>
      </c>
      <c r="P2418" s="110">
        <v>45826</v>
      </c>
      <c r="Q2418" s="32">
        <v>49</v>
      </c>
      <c r="R2418" s="32" t="s">
        <v>115</v>
      </c>
      <c r="S2418" s="32" t="s">
        <v>221</v>
      </c>
      <c r="T2418" s="32" t="s">
        <v>221</v>
      </c>
      <c r="U2418" s="32" t="s">
        <v>1574</v>
      </c>
      <c r="V2418" s="32" t="s">
        <v>1512</v>
      </c>
      <c r="W2418" s="32" t="s">
        <v>123</v>
      </c>
      <c r="X2418" s="32" t="s">
        <v>278</v>
      </c>
      <c r="Y2418" s="128"/>
      <c r="Z2418" s="119" t="s">
        <v>115</v>
      </c>
      <c r="AA2418" s="119" t="s">
        <v>115</v>
      </c>
      <c r="AB2418" s="32" t="s">
        <v>1842</v>
      </c>
      <c r="AC2418" s="32" t="s">
        <v>115</v>
      </c>
      <c r="AD2418" s="32" t="s">
        <v>1769</v>
      </c>
      <c r="AE2418" s="32" t="s">
        <v>115</v>
      </c>
      <c r="AF2418" s="32" t="s">
        <v>115</v>
      </c>
      <c r="AG2418" s="32" t="s">
        <v>115</v>
      </c>
      <c r="AH2418" s="32" t="s">
        <v>115</v>
      </c>
      <c r="AI2418" s="32">
        <v>5792368</v>
      </c>
      <c r="AJ2418" s="32" t="s">
        <v>2181</v>
      </c>
      <c r="AK2418" s="32" t="s">
        <v>2182</v>
      </c>
      <c r="AL2418" s="32">
        <v>3</v>
      </c>
      <c r="AM2418" s="32">
        <v>94</v>
      </c>
      <c r="AN2418" s="32" t="s">
        <v>128</v>
      </c>
      <c r="AO2418" s="32" t="s">
        <v>129</v>
      </c>
      <c r="AP2418" s="32">
        <v>2019</v>
      </c>
      <c r="AQ2418" s="32" t="s">
        <v>130</v>
      </c>
      <c r="AR2418" s="32">
        <v>2020</v>
      </c>
      <c r="AS2418" s="32" t="s">
        <v>115</v>
      </c>
      <c r="AT2418" s="32" t="b">
        <v>0</v>
      </c>
      <c r="AU2418" s="32" t="s">
        <v>115</v>
      </c>
      <c r="AV2418" s="32" t="s">
        <v>115</v>
      </c>
      <c r="AW2418" s="32" t="s">
        <v>115</v>
      </c>
      <c r="AX2418" s="32" t="b">
        <v>0</v>
      </c>
      <c r="AY2418" s="32" t="s">
        <v>115</v>
      </c>
      <c r="AZ2418" s="110" t="s">
        <v>115</v>
      </c>
      <c r="BA2418" s="32" t="s">
        <v>115</v>
      </c>
      <c r="BB2418" s="32" t="s">
        <v>115</v>
      </c>
      <c r="BC2418" s="32" t="s">
        <v>115</v>
      </c>
      <c r="BD2418" s="32" t="s">
        <v>115</v>
      </c>
      <c r="BE2418" s="32" t="s">
        <v>2183</v>
      </c>
      <c r="BF2418" s="110">
        <v>43924</v>
      </c>
      <c r="BG2418" s="32" t="s">
        <v>306</v>
      </c>
      <c r="BH2418" s="32" t="s">
        <v>1749</v>
      </c>
      <c r="BI2418" s="32" t="s">
        <v>195</v>
      </c>
      <c r="BJ2418" s="32">
        <v>2</v>
      </c>
      <c r="BK2418" s="110">
        <v>44536</v>
      </c>
      <c r="BL2418" s="110">
        <v>44500</v>
      </c>
      <c r="BM2418" s="110">
        <v>44545</v>
      </c>
      <c r="BN2418" s="32" t="s">
        <v>115</v>
      </c>
      <c r="BO2418" s="32" t="s">
        <v>115</v>
      </c>
      <c r="BP2418" s="32" t="b">
        <v>0</v>
      </c>
      <c r="BQ2418" s="116">
        <v>10500</v>
      </c>
      <c r="BR2418" s="32" t="s">
        <v>134</v>
      </c>
      <c r="BS2418" s="116">
        <v>2329.8047000000001</v>
      </c>
      <c r="BT2418" s="116">
        <v>2329.8047000000001</v>
      </c>
      <c r="BU2418" s="116">
        <v>2194.7393000000002</v>
      </c>
      <c r="BV2418" s="116">
        <v>134.2638</v>
      </c>
      <c r="BW2418" s="116">
        <v>-18.662800000000001</v>
      </c>
      <c r="BX2418" s="116">
        <v>0</v>
      </c>
      <c r="BY2418" s="116">
        <v>0</v>
      </c>
      <c r="BZ2418" s="116">
        <v>0</v>
      </c>
      <c r="CA2418" s="116">
        <v>0</v>
      </c>
      <c r="CB2418" s="116">
        <v>0</v>
      </c>
      <c r="CC2418" s="116">
        <v>0</v>
      </c>
      <c r="CD2418" s="116">
        <v>0</v>
      </c>
      <c r="CE2418" s="116">
        <v>2329.8047000000001</v>
      </c>
      <c r="CF2418" s="32" t="s">
        <v>135</v>
      </c>
      <c r="CG2418" s="32" t="s">
        <v>136</v>
      </c>
      <c r="CH2418" s="32" t="s">
        <v>241</v>
      </c>
      <c r="CI2418" s="116">
        <v>0</v>
      </c>
      <c r="CJ2418" s="116">
        <v>2054.9363499999999</v>
      </c>
      <c r="CK2418" s="116">
        <v>124.51985000000001</v>
      </c>
      <c r="CL2418" s="116">
        <v>-17.308400000000002</v>
      </c>
      <c r="CM2418" s="116">
        <v>0</v>
      </c>
      <c r="CN2418" s="116">
        <v>0</v>
      </c>
      <c r="CO2418" s="113">
        <v>0</v>
      </c>
      <c r="CP2418" s="32" t="s">
        <v>134</v>
      </c>
      <c r="CQ2418" s="32" t="s">
        <v>115</v>
      </c>
      <c r="CR2418" s="32" t="s">
        <v>134</v>
      </c>
      <c r="CS2418" s="32" t="s">
        <v>115</v>
      </c>
      <c r="CT2418" s="113">
        <v>0</v>
      </c>
      <c r="CU2418" s="113">
        <v>1</v>
      </c>
      <c r="CV2418" s="33" t="s">
        <v>7313</v>
      </c>
    </row>
    <row r="2419" spans="2:100">
      <c r="B2419" s="31">
        <v>2415</v>
      </c>
      <c r="C2419" s="32" t="s">
        <v>7314</v>
      </c>
      <c r="D2419" s="128"/>
      <c r="E2419" s="128"/>
      <c r="F2419" s="32" t="s">
        <v>7315</v>
      </c>
      <c r="G2419" s="32" t="s">
        <v>7316</v>
      </c>
      <c r="H2419" s="32" t="s">
        <v>2054</v>
      </c>
      <c r="I2419" s="32" t="s">
        <v>166</v>
      </c>
      <c r="J2419" s="32" t="s">
        <v>115</v>
      </c>
      <c r="K2419" s="32" t="s">
        <v>115</v>
      </c>
      <c r="L2419" s="32" t="s">
        <v>1499</v>
      </c>
      <c r="M2419" s="32" t="s">
        <v>7269</v>
      </c>
      <c r="N2419" s="32" t="s">
        <v>115</v>
      </c>
      <c r="O2419" s="32" t="s">
        <v>115</v>
      </c>
      <c r="P2419" s="110">
        <v>45769</v>
      </c>
      <c r="Q2419" s="32">
        <v>75</v>
      </c>
      <c r="R2419" s="32" t="s">
        <v>115</v>
      </c>
      <c r="S2419" s="32" t="s">
        <v>1713</v>
      </c>
      <c r="T2419" s="32" t="s">
        <v>481</v>
      </c>
      <c r="U2419" s="32" t="s">
        <v>214</v>
      </c>
      <c r="V2419" s="32" t="s">
        <v>122</v>
      </c>
      <c r="W2419" s="32" t="s">
        <v>123</v>
      </c>
      <c r="X2419" s="32" t="s">
        <v>833</v>
      </c>
      <c r="Y2419" s="128"/>
      <c r="Z2419" s="119" t="s">
        <v>115</v>
      </c>
      <c r="AA2419" s="119" t="s">
        <v>115</v>
      </c>
      <c r="AB2419" s="32" t="s">
        <v>1842</v>
      </c>
      <c r="AC2419" s="32" t="s">
        <v>115</v>
      </c>
      <c r="AD2419" s="32" t="s">
        <v>115</v>
      </c>
      <c r="AE2419" s="32" t="s">
        <v>115</v>
      </c>
      <c r="AF2419" s="32" t="s">
        <v>115</v>
      </c>
      <c r="AG2419" s="32" t="s">
        <v>577</v>
      </c>
      <c r="AH2419" s="32" t="s">
        <v>422</v>
      </c>
      <c r="AI2419" s="32">
        <v>5784327</v>
      </c>
      <c r="AJ2419" s="32" t="s">
        <v>7317</v>
      </c>
      <c r="AK2419" s="32" t="s">
        <v>7318</v>
      </c>
      <c r="AL2419" s="32">
        <v>3</v>
      </c>
      <c r="AM2419" s="32">
        <v>94</v>
      </c>
      <c r="AN2419" s="32" t="s">
        <v>128</v>
      </c>
      <c r="AO2419" s="32" t="s">
        <v>129</v>
      </c>
      <c r="AP2419" s="32">
        <v>2020</v>
      </c>
      <c r="AQ2419" s="32" t="s">
        <v>130</v>
      </c>
      <c r="AR2419" s="32">
        <v>2022</v>
      </c>
      <c r="AS2419" s="32" t="s">
        <v>115</v>
      </c>
      <c r="AT2419" s="32" t="b">
        <v>0</v>
      </c>
      <c r="AU2419" s="32" t="s">
        <v>115</v>
      </c>
      <c r="AV2419" s="32" t="s">
        <v>115</v>
      </c>
      <c r="AW2419" s="32" t="s">
        <v>115</v>
      </c>
      <c r="AX2419" s="32" t="b">
        <v>0</v>
      </c>
      <c r="AY2419" s="32" t="s">
        <v>203</v>
      </c>
      <c r="AZ2419" s="110" t="s">
        <v>203</v>
      </c>
      <c r="BA2419" s="32" t="s">
        <v>203</v>
      </c>
      <c r="BB2419" s="32" t="s">
        <v>203</v>
      </c>
      <c r="BC2419" s="32" t="s">
        <v>203</v>
      </c>
      <c r="BD2419" s="32" t="s">
        <v>203</v>
      </c>
      <c r="BE2419" s="32" t="s">
        <v>203</v>
      </c>
      <c r="BF2419" s="110" t="s">
        <v>203</v>
      </c>
      <c r="BG2419" s="32" t="s">
        <v>203</v>
      </c>
      <c r="BH2419" s="32" t="s">
        <v>203</v>
      </c>
      <c r="BI2419" s="32" t="s">
        <v>488</v>
      </c>
      <c r="BJ2419" s="32">
        <v>4</v>
      </c>
      <c r="BK2419" s="110">
        <v>48054</v>
      </c>
      <c r="BL2419" s="110">
        <v>44845</v>
      </c>
      <c r="BM2419" s="110">
        <v>48065</v>
      </c>
      <c r="BN2419" s="32" t="s">
        <v>308</v>
      </c>
      <c r="BO2419" s="32" t="s">
        <v>115</v>
      </c>
      <c r="BP2419" s="32" t="b">
        <v>0</v>
      </c>
      <c r="BQ2419" s="116">
        <v>13482</v>
      </c>
      <c r="BR2419" s="32" t="s">
        <v>134</v>
      </c>
      <c r="BS2419" s="116">
        <v>0</v>
      </c>
      <c r="BT2419" s="116">
        <v>15375</v>
      </c>
      <c r="BU2419" s="116">
        <v>0</v>
      </c>
      <c r="BV2419" s="116">
        <v>0</v>
      </c>
      <c r="BW2419" s="116">
        <v>0</v>
      </c>
      <c r="BX2419" s="116">
        <v>0</v>
      </c>
      <c r="BY2419" s="116">
        <v>0</v>
      </c>
      <c r="BZ2419" s="116">
        <v>0</v>
      </c>
      <c r="CA2419" s="116">
        <v>0</v>
      </c>
      <c r="CB2419" s="116">
        <v>0</v>
      </c>
      <c r="CC2419" s="116">
        <v>12103</v>
      </c>
      <c r="CD2419" s="116">
        <v>1636</v>
      </c>
      <c r="CE2419" s="116">
        <v>0</v>
      </c>
      <c r="CF2419" s="32" t="s">
        <v>135</v>
      </c>
      <c r="CG2419" s="32" t="s">
        <v>136</v>
      </c>
      <c r="CH2419" s="32" t="s">
        <v>115</v>
      </c>
      <c r="CI2419" s="116">
        <v>0</v>
      </c>
      <c r="CJ2419" s="116">
        <v>0</v>
      </c>
      <c r="CK2419" s="116">
        <v>0</v>
      </c>
      <c r="CL2419" s="116">
        <v>0</v>
      </c>
      <c r="CM2419" s="116">
        <v>0</v>
      </c>
      <c r="CN2419" s="116">
        <v>0</v>
      </c>
      <c r="CO2419" s="113">
        <v>0</v>
      </c>
      <c r="CP2419" s="32" t="s">
        <v>134</v>
      </c>
      <c r="CQ2419" s="32" t="s">
        <v>115</v>
      </c>
      <c r="CR2419" s="32" t="s">
        <v>279</v>
      </c>
      <c r="CS2419" s="32" t="s">
        <v>115</v>
      </c>
      <c r="CT2419" s="113">
        <v>0</v>
      </c>
      <c r="CU2419" s="113">
        <v>1</v>
      </c>
      <c r="CV2419" s="33" t="s">
        <v>115</v>
      </c>
    </row>
    <row r="2420" spans="2:100">
      <c r="B2420" s="31">
        <v>2416</v>
      </c>
      <c r="C2420" s="32" t="s">
        <v>7319</v>
      </c>
      <c r="D2420" s="128"/>
      <c r="E2420" s="128"/>
      <c r="F2420" s="32" t="s">
        <v>5758</v>
      </c>
      <c r="G2420" s="32" t="s">
        <v>7320</v>
      </c>
      <c r="H2420" s="32" t="s">
        <v>2054</v>
      </c>
      <c r="I2420" s="32" t="s">
        <v>166</v>
      </c>
      <c r="J2420" s="32" t="s">
        <v>115</v>
      </c>
      <c r="K2420" s="32" t="s">
        <v>115</v>
      </c>
      <c r="L2420" s="32" t="s">
        <v>1499</v>
      </c>
      <c r="M2420" s="32" t="s">
        <v>7269</v>
      </c>
      <c r="N2420" s="32" t="s">
        <v>115</v>
      </c>
      <c r="O2420" s="32" t="s">
        <v>115</v>
      </c>
      <c r="P2420" s="110">
        <v>45906</v>
      </c>
      <c r="Q2420" s="32" t="s">
        <v>115</v>
      </c>
      <c r="R2420" s="32" t="s">
        <v>115</v>
      </c>
      <c r="S2420" s="32" t="s">
        <v>121</v>
      </c>
      <c r="T2420" s="32" t="s">
        <v>115</v>
      </c>
      <c r="U2420" s="32" t="s">
        <v>214</v>
      </c>
      <c r="V2420" s="32" t="s">
        <v>122</v>
      </c>
      <c r="W2420" s="32" t="s">
        <v>123</v>
      </c>
      <c r="X2420" s="32" t="s">
        <v>278</v>
      </c>
      <c r="Y2420" s="128"/>
      <c r="Z2420" s="119" t="s">
        <v>115</v>
      </c>
      <c r="AA2420" s="119" t="s">
        <v>115</v>
      </c>
      <c r="AB2420" s="32" t="s">
        <v>1842</v>
      </c>
      <c r="AC2420" s="32" t="s">
        <v>115</v>
      </c>
      <c r="AD2420" s="32" t="s">
        <v>1906</v>
      </c>
      <c r="AE2420" s="32" t="s">
        <v>125</v>
      </c>
      <c r="AF2420" s="32" t="s">
        <v>115</v>
      </c>
      <c r="AG2420" s="32" t="s">
        <v>115</v>
      </c>
      <c r="AH2420" s="32" t="s">
        <v>115</v>
      </c>
      <c r="AI2420" s="32">
        <v>5526481</v>
      </c>
      <c r="AJ2420" s="32" t="s">
        <v>7321</v>
      </c>
      <c r="AK2420" s="32" t="s">
        <v>7319</v>
      </c>
      <c r="AL2420" s="32">
        <v>1</v>
      </c>
      <c r="AM2420" s="32">
        <v>94</v>
      </c>
      <c r="AN2420" s="32" t="s">
        <v>128</v>
      </c>
      <c r="AO2420" s="32" t="s">
        <v>129</v>
      </c>
      <c r="AP2420" s="32">
        <v>2017</v>
      </c>
      <c r="AQ2420" s="32" t="s">
        <v>130</v>
      </c>
      <c r="AR2420" s="32">
        <v>2019</v>
      </c>
      <c r="AS2420" s="32" t="s">
        <v>115</v>
      </c>
      <c r="AT2420" s="32" t="b">
        <v>0</v>
      </c>
      <c r="AU2420" s="32" t="s">
        <v>115</v>
      </c>
      <c r="AV2420" s="32" t="s">
        <v>115</v>
      </c>
      <c r="AW2420" s="32" t="s">
        <v>115</v>
      </c>
      <c r="AX2420" s="32" t="b">
        <v>0</v>
      </c>
      <c r="AY2420" s="32" t="s">
        <v>115</v>
      </c>
      <c r="AZ2420" s="110" t="s">
        <v>115</v>
      </c>
      <c r="BA2420" s="32" t="s">
        <v>115</v>
      </c>
      <c r="BB2420" s="32" t="s">
        <v>115</v>
      </c>
      <c r="BC2420" s="32" t="s">
        <v>115</v>
      </c>
      <c r="BD2420" s="32" t="s">
        <v>115</v>
      </c>
      <c r="BE2420" s="32" t="s">
        <v>115</v>
      </c>
      <c r="BF2420" s="110" t="s">
        <v>115</v>
      </c>
      <c r="BG2420" s="32" t="s">
        <v>131</v>
      </c>
      <c r="BH2420" s="32" t="s">
        <v>115</v>
      </c>
      <c r="BI2420" s="32" t="s">
        <v>195</v>
      </c>
      <c r="BJ2420" s="32">
        <v>2</v>
      </c>
      <c r="BK2420" s="110">
        <v>43420</v>
      </c>
      <c r="BL2420" s="110">
        <v>43465</v>
      </c>
      <c r="BM2420" s="110">
        <v>43865</v>
      </c>
      <c r="BN2420" s="32" t="s">
        <v>308</v>
      </c>
      <c r="BO2420" s="32" t="s">
        <v>115</v>
      </c>
      <c r="BP2420" s="32" t="b">
        <v>0</v>
      </c>
      <c r="BQ2420" s="116">
        <v>2374</v>
      </c>
      <c r="BR2420" s="32" t="s">
        <v>134</v>
      </c>
      <c r="BS2420" s="116">
        <v>2117.0601999999999</v>
      </c>
      <c r="BT2420" s="116">
        <v>2117.0601999999999</v>
      </c>
      <c r="BU2420" s="116">
        <v>-321.36840000000001</v>
      </c>
      <c r="BV2420" s="116">
        <v>0</v>
      </c>
      <c r="BW2420" s="116">
        <v>0</v>
      </c>
      <c r="BX2420" s="116">
        <v>0</v>
      </c>
      <c r="BY2420" s="116">
        <v>0</v>
      </c>
      <c r="BZ2420" s="116">
        <v>0</v>
      </c>
      <c r="CA2420" s="116">
        <v>0</v>
      </c>
      <c r="CB2420" s="116">
        <v>0</v>
      </c>
      <c r="CC2420" s="116">
        <v>0</v>
      </c>
      <c r="CD2420" s="116">
        <v>0</v>
      </c>
      <c r="CE2420" s="116">
        <v>2117.0601999999999</v>
      </c>
      <c r="CF2420" s="32" t="s">
        <v>135</v>
      </c>
      <c r="CG2420" s="32" t="s">
        <v>136</v>
      </c>
      <c r="CH2420" s="32" t="s">
        <v>152</v>
      </c>
      <c r="CI2420" s="116">
        <v>777.59845999999993</v>
      </c>
      <c r="CJ2420" s="116">
        <v>-309.79444000000001</v>
      </c>
      <c r="CK2420" s="116">
        <v>0</v>
      </c>
      <c r="CL2420" s="116">
        <v>0</v>
      </c>
      <c r="CM2420" s="116">
        <v>0</v>
      </c>
      <c r="CN2420" s="116">
        <v>0</v>
      </c>
      <c r="CO2420" s="113">
        <v>0</v>
      </c>
      <c r="CP2420" s="32" t="s">
        <v>134</v>
      </c>
      <c r="CQ2420" s="32" t="s">
        <v>115</v>
      </c>
      <c r="CR2420" s="32" t="s">
        <v>134</v>
      </c>
      <c r="CS2420" s="32" t="s">
        <v>115</v>
      </c>
      <c r="CT2420" s="113">
        <v>0.3427</v>
      </c>
      <c r="CU2420" s="113">
        <v>0.6573</v>
      </c>
      <c r="CV2420" s="33" t="s">
        <v>4836</v>
      </c>
    </row>
    <row r="2421" spans="2:100">
      <c r="B2421" s="31">
        <v>2417</v>
      </c>
      <c r="C2421" s="32" t="s">
        <v>7322</v>
      </c>
      <c r="D2421" s="128"/>
      <c r="E2421" s="128"/>
      <c r="F2421" s="32" t="s">
        <v>5758</v>
      </c>
      <c r="G2421" s="32" t="s">
        <v>7323</v>
      </c>
      <c r="H2421" s="32" t="s">
        <v>2054</v>
      </c>
      <c r="I2421" s="32" t="s">
        <v>166</v>
      </c>
      <c r="J2421" s="32" t="s">
        <v>115</v>
      </c>
      <c r="K2421" s="32" t="s">
        <v>115</v>
      </c>
      <c r="L2421" s="32" t="s">
        <v>1499</v>
      </c>
      <c r="M2421" s="32" t="s">
        <v>7269</v>
      </c>
      <c r="N2421" s="32" t="s">
        <v>115</v>
      </c>
      <c r="O2421" s="32" t="s">
        <v>115</v>
      </c>
      <c r="P2421" s="110">
        <v>45880</v>
      </c>
      <c r="Q2421" s="32" t="s">
        <v>115</v>
      </c>
      <c r="R2421" s="32" t="s">
        <v>115</v>
      </c>
      <c r="S2421" s="32" t="s">
        <v>121</v>
      </c>
      <c r="T2421" s="32" t="s">
        <v>115</v>
      </c>
      <c r="U2421" s="32" t="s">
        <v>214</v>
      </c>
      <c r="V2421" s="32" t="s">
        <v>122</v>
      </c>
      <c r="W2421" s="32" t="s">
        <v>123</v>
      </c>
      <c r="X2421" s="32" t="s">
        <v>278</v>
      </c>
      <c r="Y2421" s="128"/>
      <c r="Z2421" s="119" t="s">
        <v>115</v>
      </c>
      <c r="AA2421" s="119" t="s">
        <v>115</v>
      </c>
      <c r="AB2421" s="32" t="s">
        <v>1842</v>
      </c>
      <c r="AC2421" s="32" t="s">
        <v>115</v>
      </c>
      <c r="AD2421" s="32" t="s">
        <v>1906</v>
      </c>
      <c r="AE2421" s="32" t="s">
        <v>125</v>
      </c>
      <c r="AF2421" s="32" t="s">
        <v>115</v>
      </c>
      <c r="AG2421" s="32" t="s">
        <v>115</v>
      </c>
      <c r="AH2421" s="32" t="s">
        <v>115</v>
      </c>
      <c r="AI2421" s="32">
        <v>5526482</v>
      </c>
      <c r="AJ2421" s="32" t="s">
        <v>7324</v>
      </c>
      <c r="AK2421" s="32" t="s">
        <v>7322</v>
      </c>
      <c r="AL2421" s="32">
        <v>1</v>
      </c>
      <c r="AM2421" s="32">
        <v>94</v>
      </c>
      <c r="AN2421" s="32" t="s">
        <v>128</v>
      </c>
      <c r="AO2421" s="32" t="s">
        <v>129</v>
      </c>
      <c r="AP2421" s="32">
        <v>2017</v>
      </c>
      <c r="AQ2421" s="32" t="s">
        <v>130</v>
      </c>
      <c r="AR2421" s="32">
        <v>2019</v>
      </c>
      <c r="AS2421" s="32" t="s">
        <v>115</v>
      </c>
      <c r="AT2421" s="32" t="b">
        <v>0</v>
      </c>
      <c r="AU2421" s="32" t="s">
        <v>115</v>
      </c>
      <c r="AV2421" s="32" t="s">
        <v>115</v>
      </c>
      <c r="AW2421" s="32" t="s">
        <v>115</v>
      </c>
      <c r="AX2421" s="32" t="b">
        <v>0</v>
      </c>
      <c r="AY2421" s="32" t="s">
        <v>115</v>
      </c>
      <c r="AZ2421" s="110" t="s">
        <v>115</v>
      </c>
      <c r="BA2421" s="32" t="s">
        <v>115</v>
      </c>
      <c r="BB2421" s="32" t="s">
        <v>115</v>
      </c>
      <c r="BC2421" s="32" t="s">
        <v>115</v>
      </c>
      <c r="BD2421" s="32" t="s">
        <v>115</v>
      </c>
      <c r="BE2421" s="32" t="s">
        <v>115</v>
      </c>
      <c r="BF2421" s="110" t="s">
        <v>115</v>
      </c>
      <c r="BG2421" s="32" t="s">
        <v>131</v>
      </c>
      <c r="BH2421" s="32" t="s">
        <v>115</v>
      </c>
      <c r="BI2421" s="32" t="s">
        <v>195</v>
      </c>
      <c r="BJ2421" s="32">
        <v>2</v>
      </c>
      <c r="BK2421" s="110">
        <v>43392</v>
      </c>
      <c r="BL2421" s="110">
        <v>43465</v>
      </c>
      <c r="BM2421" s="110">
        <v>44329</v>
      </c>
      <c r="BN2421" s="32" t="s">
        <v>308</v>
      </c>
      <c r="BO2421" s="32" t="s">
        <v>115</v>
      </c>
      <c r="BP2421" s="32" t="b">
        <v>0</v>
      </c>
      <c r="BQ2421" s="116">
        <v>1895</v>
      </c>
      <c r="BR2421" s="32" t="s">
        <v>134</v>
      </c>
      <c r="BS2421" s="116">
        <v>2185.3793000000001</v>
      </c>
      <c r="BT2421" s="116">
        <v>2185.3793000000001</v>
      </c>
      <c r="BU2421" s="116">
        <v>4.1474000000000002</v>
      </c>
      <c r="BV2421" s="116">
        <v>0</v>
      </c>
      <c r="BW2421" s="116">
        <v>0</v>
      </c>
      <c r="BX2421" s="116">
        <v>0</v>
      </c>
      <c r="BY2421" s="116">
        <v>0</v>
      </c>
      <c r="BZ2421" s="116">
        <v>0</v>
      </c>
      <c r="CA2421" s="116">
        <v>0</v>
      </c>
      <c r="CB2421" s="116">
        <v>0</v>
      </c>
      <c r="CC2421" s="116">
        <v>0</v>
      </c>
      <c r="CD2421" s="116">
        <v>0</v>
      </c>
      <c r="CE2421" s="116">
        <v>2185.3793000000001</v>
      </c>
      <c r="CF2421" s="32" t="s">
        <v>135</v>
      </c>
      <c r="CG2421" s="32" t="s">
        <v>136</v>
      </c>
      <c r="CH2421" s="32" t="s">
        <v>152</v>
      </c>
      <c r="CI2421" s="116">
        <v>266.45744000000002</v>
      </c>
      <c r="CJ2421" s="116">
        <v>3.9980100000000003</v>
      </c>
      <c r="CK2421" s="116">
        <v>0</v>
      </c>
      <c r="CL2421" s="116">
        <v>0</v>
      </c>
      <c r="CM2421" s="116">
        <v>0</v>
      </c>
      <c r="CN2421" s="116">
        <v>0</v>
      </c>
      <c r="CO2421" s="113">
        <v>0</v>
      </c>
      <c r="CP2421" s="32" t="s">
        <v>134</v>
      </c>
      <c r="CQ2421" s="32" t="s">
        <v>115</v>
      </c>
      <c r="CR2421" s="32" t="s">
        <v>134</v>
      </c>
      <c r="CS2421" s="32" t="s">
        <v>115</v>
      </c>
      <c r="CT2421" s="113">
        <v>0.3427</v>
      </c>
      <c r="CU2421" s="113">
        <v>0.6573</v>
      </c>
      <c r="CV2421" s="33" t="s">
        <v>4836</v>
      </c>
    </row>
    <row r="2422" spans="2:100">
      <c r="B2422" s="31">
        <v>2418</v>
      </c>
      <c r="C2422" s="32" t="s">
        <v>7325</v>
      </c>
      <c r="D2422" s="128"/>
      <c r="E2422" s="128"/>
      <c r="F2422" s="32" t="s">
        <v>6949</v>
      </c>
      <c r="G2422" s="32" t="s">
        <v>7326</v>
      </c>
      <c r="H2422" s="32" t="s">
        <v>2054</v>
      </c>
      <c r="I2422" s="32" t="s">
        <v>166</v>
      </c>
      <c r="J2422" s="32" t="s">
        <v>115</v>
      </c>
      <c r="K2422" s="32" t="s">
        <v>115</v>
      </c>
      <c r="L2422" s="32" t="s">
        <v>1499</v>
      </c>
      <c r="M2422" s="32" t="s">
        <v>7269</v>
      </c>
      <c r="N2422" s="32" t="s">
        <v>115</v>
      </c>
      <c r="O2422" s="32" t="s">
        <v>115</v>
      </c>
      <c r="P2422" s="110">
        <v>45898</v>
      </c>
      <c r="Q2422" s="32" t="s">
        <v>115</v>
      </c>
      <c r="R2422" s="32" t="s">
        <v>115</v>
      </c>
      <c r="S2422" s="32" t="s">
        <v>121</v>
      </c>
      <c r="T2422" s="32" t="s">
        <v>115</v>
      </c>
      <c r="U2422" s="32" t="s">
        <v>214</v>
      </c>
      <c r="V2422" s="32" t="s">
        <v>122</v>
      </c>
      <c r="W2422" s="32" t="s">
        <v>123</v>
      </c>
      <c r="X2422" s="32" t="s">
        <v>278</v>
      </c>
      <c r="Y2422" s="128"/>
      <c r="Z2422" s="119" t="s">
        <v>115</v>
      </c>
      <c r="AA2422" s="119" t="s">
        <v>115</v>
      </c>
      <c r="AB2422" s="32" t="s">
        <v>1842</v>
      </c>
      <c r="AC2422" s="32" t="s">
        <v>115</v>
      </c>
      <c r="AD2422" s="32" t="s">
        <v>1906</v>
      </c>
      <c r="AE2422" s="32" t="s">
        <v>115</v>
      </c>
      <c r="AF2422" s="32" t="s">
        <v>115</v>
      </c>
      <c r="AG2422" s="32" t="s">
        <v>115</v>
      </c>
      <c r="AH2422" s="32" t="s">
        <v>115</v>
      </c>
      <c r="AI2422" s="32">
        <v>5526485</v>
      </c>
      <c r="AJ2422" s="32" t="s">
        <v>7327</v>
      </c>
      <c r="AK2422" s="32" t="s">
        <v>7325</v>
      </c>
      <c r="AL2422" s="32">
        <v>1</v>
      </c>
      <c r="AM2422" s="32">
        <v>94</v>
      </c>
      <c r="AN2422" s="32" t="s">
        <v>128</v>
      </c>
      <c r="AO2422" s="32" t="s">
        <v>129</v>
      </c>
      <c r="AP2422" s="32">
        <v>2017</v>
      </c>
      <c r="AQ2422" s="32" t="s">
        <v>130</v>
      </c>
      <c r="AR2422" s="32">
        <v>2019</v>
      </c>
      <c r="AS2422" s="32" t="s">
        <v>115</v>
      </c>
      <c r="AT2422" s="32" t="b">
        <v>0</v>
      </c>
      <c r="AU2422" s="32" t="s">
        <v>115</v>
      </c>
      <c r="AV2422" s="32" t="s">
        <v>115</v>
      </c>
      <c r="AW2422" s="32" t="s">
        <v>115</v>
      </c>
      <c r="AX2422" s="32" t="b">
        <v>0</v>
      </c>
      <c r="AY2422" s="32" t="s">
        <v>115</v>
      </c>
      <c r="AZ2422" s="110" t="s">
        <v>115</v>
      </c>
      <c r="BA2422" s="32" t="s">
        <v>115</v>
      </c>
      <c r="BB2422" s="32" t="s">
        <v>115</v>
      </c>
      <c r="BC2422" s="32" t="s">
        <v>115</v>
      </c>
      <c r="BD2422" s="32" t="s">
        <v>115</v>
      </c>
      <c r="BE2422" s="32" t="s">
        <v>115</v>
      </c>
      <c r="BF2422" s="110" t="s">
        <v>115</v>
      </c>
      <c r="BG2422" s="32" t="s">
        <v>131</v>
      </c>
      <c r="BH2422" s="32" t="s">
        <v>115</v>
      </c>
      <c r="BI2422" s="32" t="s">
        <v>195</v>
      </c>
      <c r="BJ2422" s="32">
        <v>2</v>
      </c>
      <c r="BK2422" s="110">
        <v>43074</v>
      </c>
      <c r="BL2422" s="110">
        <v>43100</v>
      </c>
      <c r="BM2422" s="110">
        <v>43081</v>
      </c>
      <c r="BN2422" s="32" t="s">
        <v>115</v>
      </c>
      <c r="BO2422" s="32" t="s">
        <v>115</v>
      </c>
      <c r="BP2422" s="32" t="b">
        <v>0</v>
      </c>
      <c r="BQ2422" s="116">
        <v>2315</v>
      </c>
      <c r="BR2422" s="32" t="s">
        <v>134</v>
      </c>
      <c r="BS2422" s="116">
        <v>3709.4506999999999</v>
      </c>
      <c r="BT2422" s="116">
        <v>3709.4506999999999</v>
      </c>
      <c r="BU2422" s="116">
        <v>27.443899999999999</v>
      </c>
      <c r="BV2422" s="116">
        <v>0</v>
      </c>
      <c r="BW2422" s="116">
        <v>0</v>
      </c>
      <c r="BX2422" s="116">
        <v>0</v>
      </c>
      <c r="BY2422" s="116">
        <v>0</v>
      </c>
      <c r="BZ2422" s="116">
        <v>0</v>
      </c>
      <c r="CA2422" s="116">
        <v>0</v>
      </c>
      <c r="CB2422" s="116">
        <v>0</v>
      </c>
      <c r="CC2422" s="116">
        <v>0</v>
      </c>
      <c r="CD2422" s="116">
        <v>0</v>
      </c>
      <c r="CE2422" s="116">
        <v>3709.4506999999999</v>
      </c>
      <c r="CF2422" s="32" t="s">
        <v>135</v>
      </c>
      <c r="CG2422" s="32" t="s">
        <v>136</v>
      </c>
      <c r="CH2422" s="32" t="s">
        <v>152</v>
      </c>
      <c r="CI2422" s="116">
        <v>591.60199000000011</v>
      </c>
      <c r="CJ2422" s="116">
        <v>26.455500000000001</v>
      </c>
      <c r="CK2422" s="116">
        <v>0</v>
      </c>
      <c r="CL2422" s="116">
        <v>0</v>
      </c>
      <c r="CM2422" s="116">
        <v>0</v>
      </c>
      <c r="CN2422" s="116">
        <v>0</v>
      </c>
      <c r="CO2422" s="113">
        <v>0</v>
      </c>
      <c r="CP2422" s="32" t="s">
        <v>134</v>
      </c>
      <c r="CQ2422" s="32" t="s">
        <v>115</v>
      </c>
      <c r="CR2422" s="32" t="s">
        <v>134</v>
      </c>
      <c r="CS2422" s="32" t="s">
        <v>115</v>
      </c>
      <c r="CT2422" s="113">
        <v>0</v>
      </c>
      <c r="CU2422" s="113">
        <v>1</v>
      </c>
      <c r="CV2422" s="33" t="s">
        <v>4836</v>
      </c>
    </row>
    <row r="2423" spans="2:100">
      <c r="B2423" s="31">
        <v>2419</v>
      </c>
      <c r="C2423" s="32" t="s">
        <v>7328</v>
      </c>
      <c r="D2423" s="128"/>
      <c r="E2423" s="128"/>
      <c r="F2423" s="32" t="s">
        <v>7190</v>
      </c>
      <c r="G2423" s="32" t="s">
        <v>7329</v>
      </c>
      <c r="H2423" s="32" t="s">
        <v>2054</v>
      </c>
      <c r="I2423" s="32" t="s">
        <v>166</v>
      </c>
      <c r="J2423" s="32" t="s">
        <v>115</v>
      </c>
      <c r="K2423" s="32" t="s">
        <v>115</v>
      </c>
      <c r="L2423" s="32" t="s">
        <v>1499</v>
      </c>
      <c r="M2423" s="32" t="s">
        <v>7269</v>
      </c>
      <c r="N2423" s="32" t="s">
        <v>115</v>
      </c>
      <c r="O2423" s="32" t="s">
        <v>115</v>
      </c>
      <c r="P2423" s="110">
        <v>45897</v>
      </c>
      <c r="Q2423" s="32" t="s">
        <v>115</v>
      </c>
      <c r="R2423" s="32" t="s">
        <v>115</v>
      </c>
      <c r="S2423" s="32" t="s">
        <v>121</v>
      </c>
      <c r="T2423" s="32" t="s">
        <v>115</v>
      </c>
      <c r="U2423" s="32" t="s">
        <v>1574</v>
      </c>
      <c r="V2423" s="32" t="s">
        <v>1512</v>
      </c>
      <c r="W2423" s="32" t="s">
        <v>123</v>
      </c>
      <c r="X2423" s="32" t="s">
        <v>278</v>
      </c>
      <c r="Y2423" s="128"/>
      <c r="Z2423" s="119" t="s">
        <v>115</v>
      </c>
      <c r="AA2423" s="119" t="s">
        <v>115</v>
      </c>
      <c r="AB2423" s="32" t="s">
        <v>1728</v>
      </c>
      <c r="AC2423" s="32" t="s">
        <v>115</v>
      </c>
      <c r="AD2423" s="32" t="s">
        <v>1906</v>
      </c>
      <c r="AE2423" s="32" t="s">
        <v>441</v>
      </c>
      <c r="AF2423" s="32" t="s">
        <v>115</v>
      </c>
      <c r="AG2423" s="32" t="s">
        <v>115</v>
      </c>
      <c r="AH2423" s="32" t="s">
        <v>115</v>
      </c>
      <c r="AI2423" s="32">
        <v>5526487</v>
      </c>
      <c r="AJ2423" s="32" t="s">
        <v>7330</v>
      </c>
      <c r="AK2423" s="32" t="s">
        <v>7328</v>
      </c>
      <c r="AL2423" s="32">
        <v>1</v>
      </c>
      <c r="AM2423" s="32">
        <v>94</v>
      </c>
      <c r="AN2423" s="32" t="s">
        <v>128</v>
      </c>
      <c r="AO2423" s="32" t="s">
        <v>129</v>
      </c>
      <c r="AP2423" s="32">
        <v>2017</v>
      </c>
      <c r="AQ2423" s="32" t="s">
        <v>130</v>
      </c>
      <c r="AR2423" s="32">
        <v>2019</v>
      </c>
      <c r="AS2423" s="32" t="s">
        <v>115</v>
      </c>
      <c r="AT2423" s="32" t="b">
        <v>0</v>
      </c>
      <c r="AU2423" s="32" t="s">
        <v>115</v>
      </c>
      <c r="AV2423" s="32" t="s">
        <v>115</v>
      </c>
      <c r="AW2423" s="32" t="s">
        <v>115</v>
      </c>
      <c r="AX2423" s="32" t="b">
        <v>0</v>
      </c>
      <c r="AY2423" s="32" t="s">
        <v>115</v>
      </c>
      <c r="AZ2423" s="110" t="s">
        <v>115</v>
      </c>
      <c r="BA2423" s="32" t="s">
        <v>115</v>
      </c>
      <c r="BB2423" s="32" t="s">
        <v>115</v>
      </c>
      <c r="BC2423" s="32" t="s">
        <v>115</v>
      </c>
      <c r="BD2423" s="32" t="s">
        <v>115</v>
      </c>
      <c r="BE2423" s="32" t="s">
        <v>7331</v>
      </c>
      <c r="BF2423" s="110">
        <v>43460</v>
      </c>
      <c r="BG2423" s="32" t="s">
        <v>306</v>
      </c>
      <c r="BH2423" s="32" t="s">
        <v>2033</v>
      </c>
      <c r="BI2423" s="32" t="s">
        <v>195</v>
      </c>
      <c r="BJ2423" s="32">
        <v>2</v>
      </c>
      <c r="BK2423" s="110">
        <v>43893</v>
      </c>
      <c r="BL2423" s="110">
        <v>43554</v>
      </c>
      <c r="BM2423" s="110">
        <v>44278</v>
      </c>
      <c r="BN2423" s="32" t="s">
        <v>308</v>
      </c>
      <c r="BO2423" s="32" t="s">
        <v>115</v>
      </c>
      <c r="BP2423" s="32" t="b">
        <v>0</v>
      </c>
      <c r="BQ2423" s="116">
        <v>3298</v>
      </c>
      <c r="BR2423" s="32" t="s">
        <v>134</v>
      </c>
      <c r="BS2423" s="116">
        <v>3268.5920999999998</v>
      </c>
      <c r="BT2423" s="116">
        <v>3268.5920999999998</v>
      </c>
      <c r="BU2423" s="116">
        <v>759.92129999999997</v>
      </c>
      <c r="BV2423" s="116">
        <v>0</v>
      </c>
      <c r="BW2423" s="116">
        <v>0</v>
      </c>
      <c r="BX2423" s="116">
        <v>0</v>
      </c>
      <c r="BY2423" s="116">
        <v>0</v>
      </c>
      <c r="BZ2423" s="116">
        <v>0</v>
      </c>
      <c r="CA2423" s="116">
        <v>0</v>
      </c>
      <c r="CB2423" s="116">
        <v>0</v>
      </c>
      <c r="CC2423" s="116">
        <v>0</v>
      </c>
      <c r="CD2423" s="116">
        <v>0</v>
      </c>
      <c r="CE2423" s="116">
        <v>3268.5920999999998</v>
      </c>
      <c r="CF2423" s="32" t="s">
        <v>135</v>
      </c>
      <c r="CG2423" s="32" t="s">
        <v>136</v>
      </c>
      <c r="CH2423" s="32" t="s">
        <v>152</v>
      </c>
      <c r="CI2423" s="116">
        <v>1392.1932700000002</v>
      </c>
      <c r="CJ2423" s="116">
        <v>732.55270999999993</v>
      </c>
      <c r="CK2423" s="116">
        <v>0</v>
      </c>
      <c r="CL2423" s="116">
        <v>0</v>
      </c>
      <c r="CM2423" s="116">
        <v>0</v>
      </c>
      <c r="CN2423" s="116">
        <v>0</v>
      </c>
      <c r="CO2423" s="113">
        <v>0</v>
      </c>
      <c r="CP2423" s="32" t="s">
        <v>134</v>
      </c>
      <c r="CQ2423" s="32" t="s">
        <v>115</v>
      </c>
      <c r="CR2423" s="32" t="s">
        <v>134</v>
      </c>
      <c r="CS2423" s="32" t="s">
        <v>115</v>
      </c>
      <c r="CT2423" s="113">
        <v>0.3427</v>
      </c>
      <c r="CU2423" s="113">
        <v>0.6573</v>
      </c>
      <c r="CV2423" s="33" t="s">
        <v>115</v>
      </c>
    </row>
    <row r="2424" spans="2:100">
      <c r="B2424" s="31">
        <v>2420</v>
      </c>
      <c r="C2424" s="32" t="s">
        <v>7332</v>
      </c>
      <c r="D2424" s="128"/>
      <c r="E2424" s="128"/>
      <c r="F2424" s="32" t="s">
        <v>6292</v>
      </c>
      <c r="G2424" s="32" t="s">
        <v>7333</v>
      </c>
      <c r="H2424" s="32" t="s">
        <v>2054</v>
      </c>
      <c r="I2424" s="32" t="s">
        <v>166</v>
      </c>
      <c r="J2424" s="32" t="s">
        <v>115</v>
      </c>
      <c r="K2424" s="32" t="s">
        <v>115</v>
      </c>
      <c r="L2424" s="32" t="s">
        <v>1499</v>
      </c>
      <c r="M2424" s="32" t="s">
        <v>7269</v>
      </c>
      <c r="N2424" s="32" t="s">
        <v>115</v>
      </c>
      <c r="O2424" s="32" t="s">
        <v>115</v>
      </c>
      <c r="P2424" s="110">
        <v>45915</v>
      </c>
      <c r="Q2424" s="32" t="s">
        <v>115</v>
      </c>
      <c r="R2424" s="32" t="s">
        <v>115</v>
      </c>
      <c r="S2424" s="32" t="s">
        <v>121</v>
      </c>
      <c r="T2424" s="32" t="s">
        <v>115</v>
      </c>
      <c r="U2424" s="32" t="s">
        <v>1574</v>
      </c>
      <c r="V2424" s="32" t="s">
        <v>1512</v>
      </c>
      <c r="W2424" s="32" t="s">
        <v>123</v>
      </c>
      <c r="X2424" s="32" t="s">
        <v>833</v>
      </c>
      <c r="Y2424" s="128"/>
      <c r="Z2424" s="119" t="s">
        <v>115</v>
      </c>
      <c r="AA2424" s="119" t="s">
        <v>115</v>
      </c>
      <c r="AB2424" s="32" t="s">
        <v>1842</v>
      </c>
      <c r="AC2424" s="32" t="s">
        <v>115</v>
      </c>
      <c r="AD2424" s="32" t="s">
        <v>1906</v>
      </c>
      <c r="AE2424" s="32" t="s">
        <v>115</v>
      </c>
      <c r="AF2424" s="32" t="s">
        <v>115</v>
      </c>
      <c r="AG2424" s="32" t="s">
        <v>115</v>
      </c>
      <c r="AH2424" s="32" t="s">
        <v>115</v>
      </c>
      <c r="AI2424" s="32">
        <v>5526488</v>
      </c>
      <c r="AJ2424" s="32" t="s">
        <v>7334</v>
      </c>
      <c r="AK2424" s="32" t="s">
        <v>7332</v>
      </c>
      <c r="AL2424" s="32">
        <v>1</v>
      </c>
      <c r="AM2424" s="32">
        <v>94</v>
      </c>
      <c r="AN2424" s="32" t="s">
        <v>128</v>
      </c>
      <c r="AO2424" s="32" t="s">
        <v>129</v>
      </c>
      <c r="AP2424" s="32">
        <v>2017</v>
      </c>
      <c r="AQ2424" s="32" t="s">
        <v>130</v>
      </c>
      <c r="AR2424" s="32">
        <v>2018</v>
      </c>
      <c r="AS2424" s="32" t="s">
        <v>115</v>
      </c>
      <c r="AT2424" s="32" t="b">
        <v>0</v>
      </c>
      <c r="AU2424" s="32" t="s">
        <v>115</v>
      </c>
      <c r="AV2424" s="32" t="s">
        <v>115</v>
      </c>
      <c r="AW2424" s="32" t="s">
        <v>115</v>
      </c>
      <c r="AX2424" s="32" t="b">
        <v>0</v>
      </c>
      <c r="AY2424" s="32" t="s">
        <v>115</v>
      </c>
      <c r="AZ2424" s="110" t="s">
        <v>115</v>
      </c>
      <c r="BA2424" s="32" t="s">
        <v>115</v>
      </c>
      <c r="BB2424" s="32" t="s">
        <v>115</v>
      </c>
      <c r="BC2424" s="32" t="s">
        <v>115</v>
      </c>
      <c r="BD2424" s="32" t="s">
        <v>115</v>
      </c>
      <c r="BE2424" s="32" t="s">
        <v>115</v>
      </c>
      <c r="BF2424" s="110" t="s">
        <v>115</v>
      </c>
      <c r="BG2424" s="32" t="s">
        <v>131</v>
      </c>
      <c r="BH2424" s="32" t="s">
        <v>115</v>
      </c>
      <c r="BI2424" s="32" t="s">
        <v>195</v>
      </c>
      <c r="BJ2424" s="32">
        <v>2</v>
      </c>
      <c r="BK2424" s="110">
        <v>43370</v>
      </c>
      <c r="BL2424" s="110">
        <v>43434</v>
      </c>
      <c r="BM2424" s="110">
        <v>43796</v>
      </c>
      <c r="BN2424" s="32" t="s">
        <v>308</v>
      </c>
      <c r="BO2424" s="32" t="s">
        <v>115</v>
      </c>
      <c r="BP2424" s="32" t="b">
        <v>0</v>
      </c>
      <c r="BQ2424" s="116">
        <v>1490</v>
      </c>
      <c r="BR2424" s="32" t="s">
        <v>134</v>
      </c>
      <c r="BS2424" s="116">
        <v>1817.3352</v>
      </c>
      <c r="BT2424" s="116">
        <v>1817.3352</v>
      </c>
      <c r="BU2424" s="116">
        <v>-77.410799999999995</v>
      </c>
      <c r="BV2424" s="116">
        <v>0</v>
      </c>
      <c r="BW2424" s="116">
        <v>0</v>
      </c>
      <c r="BX2424" s="116">
        <v>0</v>
      </c>
      <c r="BY2424" s="116">
        <v>0</v>
      </c>
      <c r="BZ2424" s="116">
        <v>0</v>
      </c>
      <c r="CA2424" s="116">
        <v>0</v>
      </c>
      <c r="CB2424" s="116">
        <v>0</v>
      </c>
      <c r="CC2424" s="116">
        <v>0</v>
      </c>
      <c r="CD2424" s="116">
        <v>0</v>
      </c>
      <c r="CE2424" s="116">
        <v>1817.3352</v>
      </c>
      <c r="CF2424" s="32" t="s">
        <v>135</v>
      </c>
      <c r="CG2424" s="32" t="s">
        <v>136</v>
      </c>
      <c r="CH2424" s="32" t="s">
        <v>152</v>
      </c>
      <c r="CI2424" s="116">
        <v>378.90917999999994</v>
      </c>
      <c r="CJ2424" s="116">
        <v>-74.62285</v>
      </c>
      <c r="CK2424" s="116">
        <v>0</v>
      </c>
      <c r="CL2424" s="116">
        <v>0</v>
      </c>
      <c r="CM2424" s="116">
        <v>0</v>
      </c>
      <c r="CN2424" s="116">
        <v>0</v>
      </c>
      <c r="CO2424" s="113">
        <v>0</v>
      </c>
      <c r="CP2424" s="32" t="s">
        <v>134</v>
      </c>
      <c r="CQ2424" s="32" t="s">
        <v>115</v>
      </c>
      <c r="CR2424" s="32" t="s">
        <v>134</v>
      </c>
      <c r="CS2424" s="32" t="s">
        <v>115</v>
      </c>
      <c r="CT2424" s="113">
        <v>0.3427</v>
      </c>
      <c r="CU2424" s="113">
        <v>0.6573</v>
      </c>
      <c r="CV2424" s="33" t="s">
        <v>4836</v>
      </c>
    </row>
    <row r="2425" spans="2:100">
      <c r="B2425" s="31">
        <v>2421</v>
      </c>
      <c r="C2425" s="32" t="s">
        <v>7335</v>
      </c>
      <c r="D2425" s="128"/>
      <c r="E2425" s="128"/>
      <c r="F2425" s="32" t="s">
        <v>7336</v>
      </c>
      <c r="G2425" s="32" t="s">
        <v>7337</v>
      </c>
      <c r="H2425" s="32" t="s">
        <v>2054</v>
      </c>
      <c r="I2425" s="32" t="s">
        <v>166</v>
      </c>
      <c r="J2425" s="32" t="s">
        <v>115</v>
      </c>
      <c r="K2425" s="32" t="s">
        <v>115</v>
      </c>
      <c r="L2425" s="32" t="s">
        <v>1499</v>
      </c>
      <c r="M2425" s="32" t="s">
        <v>7269</v>
      </c>
      <c r="N2425" s="32" t="s">
        <v>115</v>
      </c>
      <c r="O2425" s="32" t="s">
        <v>115</v>
      </c>
      <c r="P2425" s="110">
        <v>45841</v>
      </c>
      <c r="Q2425" s="32" t="s">
        <v>115</v>
      </c>
      <c r="R2425" s="32" t="s">
        <v>115</v>
      </c>
      <c r="S2425" s="32" t="s">
        <v>121</v>
      </c>
      <c r="T2425" s="32" t="s">
        <v>115</v>
      </c>
      <c r="U2425" s="32" t="s">
        <v>214</v>
      </c>
      <c r="V2425" s="32" t="s">
        <v>122</v>
      </c>
      <c r="W2425" s="32" t="s">
        <v>123</v>
      </c>
      <c r="X2425" s="32" t="s">
        <v>887</v>
      </c>
      <c r="Y2425" s="128"/>
      <c r="Z2425" s="119" t="s">
        <v>115</v>
      </c>
      <c r="AA2425" s="119" t="s">
        <v>115</v>
      </c>
      <c r="AB2425" s="32" t="s">
        <v>1842</v>
      </c>
      <c r="AC2425" s="32" t="s">
        <v>115</v>
      </c>
      <c r="AD2425" s="32" t="s">
        <v>1906</v>
      </c>
      <c r="AE2425" s="32" t="s">
        <v>115</v>
      </c>
      <c r="AF2425" s="32" t="s">
        <v>115</v>
      </c>
      <c r="AG2425" s="32" t="s">
        <v>115</v>
      </c>
      <c r="AH2425" s="32" t="s">
        <v>115</v>
      </c>
      <c r="AI2425" s="32">
        <v>5526492</v>
      </c>
      <c r="AJ2425" s="32" t="s">
        <v>7338</v>
      </c>
      <c r="AK2425" s="32" t="s">
        <v>7335</v>
      </c>
      <c r="AL2425" s="32">
        <v>1</v>
      </c>
      <c r="AM2425" s="32">
        <v>94</v>
      </c>
      <c r="AN2425" s="32" t="s">
        <v>128</v>
      </c>
      <c r="AO2425" s="32" t="s">
        <v>129</v>
      </c>
      <c r="AP2425" s="32">
        <v>2018</v>
      </c>
      <c r="AQ2425" s="32" t="s">
        <v>130</v>
      </c>
      <c r="AR2425" s="32">
        <v>2019</v>
      </c>
      <c r="AS2425" s="32" t="s">
        <v>115</v>
      </c>
      <c r="AT2425" s="32" t="b">
        <v>0</v>
      </c>
      <c r="AU2425" s="32" t="s">
        <v>115</v>
      </c>
      <c r="AV2425" s="32" t="s">
        <v>115</v>
      </c>
      <c r="AW2425" s="32" t="s">
        <v>115</v>
      </c>
      <c r="AX2425" s="32" t="b">
        <v>0</v>
      </c>
      <c r="AY2425" s="32" t="s">
        <v>115</v>
      </c>
      <c r="AZ2425" s="110" t="s">
        <v>115</v>
      </c>
      <c r="BA2425" s="32" t="s">
        <v>115</v>
      </c>
      <c r="BB2425" s="32" t="s">
        <v>115</v>
      </c>
      <c r="BC2425" s="32" t="s">
        <v>115</v>
      </c>
      <c r="BD2425" s="32" t="s">
        <v>115</v>
      </c>
      <c r="BE2425" s="32" t="s">
        <v>115</v>
      </c>
      <c r="BF2425" s="110" t="s">
        <v>115</v>
      </c>
      <c r="BG2425" s="32" t="s">
        <v>131</v>
      </c>
      <c r="BH2425" s="32" t="s">
        <v>115</v>
      </c>
      <c r="BI2425" s="32" t="s">
        <v>195</v>
      </c>
      <c r="BJ2425" s="32">
        <v>2</v>
      </c>
      <c r="BK2425" s="110">
        <v>43406</v>
      </c>
      <c r="BL2425" s="110">
        <v>43373</v>
      </c>
      <c r="BM2425" s="110">
        <v>43566</v>
      </c>
      <c r="BN2425" s="32" t="s">
        <v>308</v>
      </c>
      <c r="BO2425" s="32" t="s">
        <v>115</v>
      </c>
      <c r="BP2425" s="32" t="b">
        <v>0</v>
      </c>
      <c r="BQ2425" s="116">
        <v>1499</v>
      </c>
      <c r="BR2425" s="32" t="s">
        <v>134</v>
      </c>
      <c r="BS2425" s="116">
        <v>1850.6604</v>
      </c>
      <c r="BT2425" s="116">
        <v>1850.6604</v>
      </c>
      <c r="BU2425" s="116">
        <v>0.53600000000000003</v>
      </c>
      <c r="BV2425" s="116">
        <v>0</v>
      </c>
      <c r="BW2425" s="116">
        <v>56.381900000000002</v>
      </c>
      <c r="BX2425" s="116">
        <v>0</v>
      </c>
      <c r="BY2425" s="116">
        <v>0</v>
      </c>
      <c r="BZ2425" s="116">
        <v>0</v>
      </c>
      <c r="CA2425" s="116">
        <v>0</v>
      </c>
      <c r="CB2425" s="116">
        <v>0</v>
      </c>
      <c r="CC2425" s="116">
        <v>0</v>
      </c>
      <c r="CD2425" s="116">
        <v>0</v>
      </c>
      <c r="CE2425" s="116">
        <v>1850.6604</v>
      </c>
      <c r="CF2425" s="32" t="s">
        <v>135</v>
      </c>
      <c r="CG2425" s="32" t="s">
        <v>136</v>
      </c>
      <c r="CH2425" s="32" t="s">
        <v>4367</v>
      </c>
      <c r="CI2425" s="116">
        <v>123.31161999999999</v>
      </c>
      <c r="CJ2425" s="116">
        <v>0.51670000000000005</v>
      </c>
      <c r="CK2425" s="116">
        <v>0</v>
      </c>
      <c r="CL2425" s="116">
        <v>54.351279999999996</v>
      </c>
      <c r="CM2425" s="116">
        <v>0</v>
      </c>
      <c r="CN2425" s="116">
        <v>0</v>
      </c>
      <c r="CO2425" s="113">
        <v>0</v>
      </c>
      <c r="CP2425" s="32" t="s">
        <v>134</v>
      </c>
      <c r="CQ2425" s="32" t="s">
        <v>115</v>
      </c>
      <c r="CR2425" s="32" t="s">
        <v>134</v>
      </c>
      <c r="CS2425" s="32" t="s">
        <v>115</v>
      </c>
      <c r="CT2425" s="113">
        <v>0</v>
      </c>
      <c r="CU2425" s="113">
        <v>1</v>
      </c>
      <c r="CV2425" s="33" t="s">
        <v>4836</v>
      </c>
    </row>
    <row r="2426" spans="2:100">
      <c r="B2426" s="31">
        <v>2422</v>
      </c>
      <c r="C2426" s="32" t="s">
        <v>7339</v>
      </c>
      <c r="D2426" s="128"/>
      <c r="E2426" s="128"/>
      <c r="F2426" s="32" t="s">
        <v>2500</v>
      </c>
      <c r="G2426" s="32" t="s">
        <v>7340</v>
      </c>
      <c r="H2426" s="32" t="s">
        <v>2054</v>
      </c>
      <c r="I2426" s="32" t="s">
        <v>166</v>
      </c>
      <c r="J2426" s="32" t="s">
        <v>115</v>
      </c>
      <c r="K2426" s="32" t="s">
        <v>115</v>
      </c>
      <c r="L2426" s="32" t="s">
        <v>1499</v>
      </c>
      <c r="M2426" s="32" t="s">
        <v>7269</v>
      </c>
      <c r="N2426" s="32" t="s">
        <v>115</v>
      </c>
      <c r="O2426" s="32" t="s">
        <v>115</v>
      </c>
      <c r="P2426" s="110">
        <v>45804</v>
      </c>
      <c r="Q2426" s="32" t="s">
        <v>115</v>
      </c>
      <c r="R2426" s="32" t="s">
        <v>115</v>
      </c>
      <c r="S2426" s="32" t="s">
        <v>121</v>
      </c>
      <c r="T2426" s="32" t="s">
        <v>115</v>
      </c>
      <c r="U2426" s="32" t="s">
        <v>214</v>
      </c>
      <c r="V2426" s="32" t="s">
        <v>122</v>
      </c>
      <c r="W2426" s="32" t="s">
        <v>123</v>
      </c>
      <c r="X2426" s="32" t="s">
        <v>887</v>
      </c>
      <c r="Y2426" s="128"/>
      <c r="Z2426" s="119" t="s">
        <v>115</v>
      </c>
      <c r="AA2426" s="119" t="s">
        <v>115</v>
      </c>
      <c r="AB2426" s="32" t="s">
        <v>1842</v>
      </c>
      <c r="AC2426" s="32" t="s">
        <v>115</v>
      </c>
      <c r="AD2426" s="32" t="s">
        <v>1906</v>
      </c>
      <c r="AE2426" s="32" t="s">
        <v>125</v>
      </c>
      <c r="AF2426" s="32" t="s">
        <v>115</v>
      </c>
      <c r="AG2426" s="32" t="s">
        <v>115</v>
      </c>
      <c r="AH2426" s="32" t="s">
        <v>115</v>
      </c>
      <c r="AI2426" s="32">
        <v>5526493</v>
      </c>
      <c r="AJ2426" s="32" t="s">
        <v>7341</v>
      </c>
      <c r="AK2426" s="32" t="s">
        <v>7339</v>
      </c>
      <c r="AL2426" s="32">
        <v>1</v>
      </c>
      <c r="AM2426" s="32">
        <v>94</v>
      </c>
      <c r="AN2426" s="32" t="s">
        <v>128</v>
      </c>
      <c r="AO2426" s="32" t="s">
        <v>129</v>
      </c>
      <c r="AP2426" s="32">
        <v>2018</v>
      </c>
      <c r="AQ2426" s="32" t="s">
        <v>130</v>
      </c>
      <c r="AR2426" s="32">
        <v>2019</v>
      </c>
      <c r="AS2426" s="32" t="s">
        <v>115</v>
      </c>
      <c r="AT2426" s="32" t="b">
        <v>0</v>
      </c>
      <c r="AU2426" s="32" t="s">
        <v>115</v>
      </c>
      <c r="AV2426" s="32" t="s">
        <v>115</v>
      </c>
      <c r="AW2426" s="32" t="s">
        <v>115</v>
      </c>
      <c r="AX2426" s="32" t="b">
        <v>0</v>
      </c>
      <c r="AY2426" s="32" t="s">
        <v>115</v>
      </c>
      <c r="AZ2426" s="110" t="s">
        <v>115</v>
      </c>
      <c r="BA2426" s="32" t="s">
        <v>115</v>
      </c>
      <c r="BB2426" s="32" t="s">
        <v>115</v>
      </c>
      <c r="BC2426" s="32" t="s">
        <v>115</v>
      </c>
      <c r="BD2426" s="32" t="s">
        <v>115</v>
      </c>
      <c r="BE2426" s="32" t="s">
        <v>115</v>
      </c>
      <c r="BF2426" s="110" t="s">
        <v>115</v>
      </c>
      <c r="BG2426" s="32" t="s">
        <v>131</v>
      </c>
      <c r="BH2426" s="32" t="s">
        <v>115</v>
      </c>
      <c r="BI2426" s="32" t="s">
        <v>195</v>
      </c>
      <c r="BJ2426" s="32">
        <v>2</v>
      </c>
      <c r="BK2426" s="110">
        <v>43884</v>
      </c>
      <c r="BL2426" s="110">
        <v>43465</v>
      </c>
      <c r="BM2426" s="110">
        <v>44224</v>
      </c>
      <c r="BN2426" s="32" t="s">
        <v>308</v>
      </c>
      <c r="BO2426" s="32" t="s">
        <v>115</v>
      </c>
      <c r="BP2426" s="32" t="b">
        <v>0</v>
      </c>
      <c r="BQ2426" s="116">
        <v>2607</v>
      </c>
      <c r="BR2426" s="32" t="s">
        <v>134</v>
      </c>
      <c r="BS2426" s="116">
        <v>3012.4946</v>
      </c>
      <c r="BT2426" s="116">
        <v>3012.4946</v>
      </c>
      <c r="BU2426" s="116">
        <v>231.5874</v>
      </c>
      <c r="BV2426" s="116">
        <v>0</v>
      </c>
      <c r="BW2426" s="116">
        <v>0</v>
      </c>
      <c r="BX2426" s="116">
        <v>0</v>
      </c>
      <c r="BY2426" s="116">
        <v>0</v>
      </c>
      <c r="BZ2426" s="116">
        <v>0</v>
      </c>
      <c r="CA2426" s="116">
        <v>0</v>
      </c>
      <c r="CB2426" s="116">
        <v>0</v>
      </c>
      <c r="CC2426" s="116">
        <v>0</v>
      </c>
      <c r="CD2426" s="116">
        <v>0</v>
      </c>
      <c r="CE2426" s="116">
        <v>3012.4946</v>
      </c>
      <c r="CF2426" s="32" t="s">
        <v>135</v>
      </c>
      <c r="CG2426" s="32" t="s">
        <v>136</v>
      </c>
      <c r="CH2426" s="32" t="s">
        <v>456</v>
      </c>
      <c r="CI2426" s="116">
        <v>1385.8567800000001</v>
      </c>
      <c r="CJ2426" s="116">
        <v>178.59103000000002</v>
      </c>
      <c r="CK2426" s="116">
        <v>580.88283000000001</v>
      </c>
      <c r="CL2426" s="116">
        <v>0</v>
      </c>
      <c r="CM2426" s="116">
        <v>0</v>
      </c>
      <c r="CN2426" s="116">
        <v>0</v>
      </c>
      <c r="CO2426" s="113">
        <v>0</v>
      </c>
      <c r="CP2426" s="32" t="s">
        <v>134</v>
      </c>
      <c r="CQ2426" s="32" t="s">
        <v>115</v>
      </c>
      <c r="CR2426" s="32" t="s">
        <v>134</v>
      </c>
      <c r="CS2426" s="32" t="s">
        <v>115</v>
      </c>
      <c r="CT2426" s="113">
        <v>0</v>
      </c>
      <c r="CU2426" s="113">
        <v>1</v>
      </c>
      <c r="CV2426" s="33" t="s">
        <v>4836</v>
      </c>
    </row>
    <row r="2427" spans="2:100">
      <c r="B2427" s="31">
        <v>2423</v>
      </c>
      <c r="C2427" s="32" t="s">
        <v>7342</v>
      </c>
      <c r="D2427" s="128"/>
      <c r="E2427" s="128"/>
      <c r="F2427" s="32" t="s">
        <v>7343</v>
      </c>
      <c r="G2427" s="32" t="s">
        <v>7344</v>
      </c>
      <c r="H2427" s="32" t="s">
        <v>2054</v>
      </c>
      <c r="I2427" s="32" t="s">
        <v>166</v>
      </c>
      <c r="J2427" s="32" t="s">
        <v>115</v>
      </c>
      <c r="K2427" s="32" t="s">
        <v>115</v>
      </c>
      <c r="L2427" s="32" t="s">
        <v>1499</v>
      </c>
      <c r="M2427" s="32" t="s">
        <v>7269</v>
      </c>
      <c r="N2427" s="32" t="s">
        <v>115</v>
      </c>
      <c r="O2427" s="32" t="s">
        <v>115</v>
      </c>
      <c r="P2427" s="110">
        <v>45866</v>
      </c>
      <c r="Q2427" s="32" t="s">
        <v>115</v>
      </c>
      <c r="R2427" s="32" t="s">
        <v>115</v>
      </c>
      <c r="S2427" s="32" t="s">
        <v>121</v>
      </c>
      <c r="T2427" s="32" t="s">
        <v>115</v>
      </c>
      <c r="U2427" s="32" t="s">
        <v>1574</v>
      </c>
      <c r="V2427" s="32" t="s">
        <v>1512</v>
      </c>
      <c r="W2427" s="32" t="s">
        <v>123</v>
      </c>
      <c r="X2427" s="32" t="s">
        <v>887</v>
      </c>
      <c r="Y2427" s="128"/>
      <c r="Z2427" s="119" t="s">
        <v>115</v>
      </c>
      <c r="AA2427" s="119" t="s">
        <v>115</v>
      </c>
      <c r="AB2427" s="32" t="s">
        <v>1842</v>
      </c>
      <c r="AC2427" s="32" t="s">
        <v>115</v>
      </c>
      <c r="AD2427" s="32" t="s">
        <v>1906</v>
      </c>
      <c r="AE2427" s="32" t="s">
        <v>115</v>
      </c>
      <c r="AF2427" s="32" t="s">
        <v>115</v>
      </c>
      <c r="AG2427" s="32" t="s">
        <v>115</v>
      </c>
      <c r="AH2427" s="32" t="s">
        <v>115</v>
      </c>
      <c r="AI2427" s="32">
        <v>5526494</v>
      </c>
      <c r="AJ2427" s="32" t="s">
        <v>7345</v>
      </c>
      <c r="AK2427" s="32" t="s">
        <v>7342</v>
      </c>
      <c r="AL2427" s="32">
        <v>1</v>
      </c>
      <c r="AM2427" s="32">
        <v>94</v>
      </c>
      <c r="AN2427" s="32" t="s">
        <v>128</v>
      </c>
      <c r="AO2427" s="32" t="s">
        <v>129</v>
      </c>
      <c r="AP2427" s="32">
        <v>2018</v>
      </c>
      <c r="AQ2427" s="32" t="s">
        <v>130</v>
      </c>
      <c r="AR2427" s="32">
        <v>2019</v>
      </c>
      <c r="AS2427" s="32" t="s">
        <v>115</v>
      </c>
      <c r="AT2427" s="32" t="b">
        <v>0</v>
      </c>
      <c r="AU2427" s="32" t="s">
        <v>115</v>
      </c>
      <c r="AV2427" s="32" t="s">
        <v>115</v>
      </c>
      <c r="AW2427" s="32" t="s">
        <v>115</v>
      </c>
      <c r="AX2427" s="32" t="b">
        <v>0</v>
      </c>
      <c r="AY2427" s="32" t="s">
        <v>115</v>
      </c>
      <c r="AZ2427" s="110" t="s">
        <v>115</v>
      </c>
      <c r="BA2427" s="32" t="s">
        <v>115</v>
      </c>
      <c r="BB2427" s="32" t="s">
        <v>115</v>
      </c>
      <c r="BC2427" s="32" t="s">
        <v>115</v>
      </c>
      <c r="BD2427" s="32" t="s">
        <v>115</v>
      </c>
      <c r="BE2427" s="32" t="s">
        <v>115</v>
      </c>
      <c r="BF2427" s="110" t="s">
        <v>115</v>
      </c>
      <c r="BG2427" s="32" t="s">
        <v>131</v>
      </c>
      <c r="BH2427" s="32" t="s">
        <v>115</v>
      </c>
      <c r="BI2427" s="32" t="s">
        <v>195</v>
      </c>
      <c r="BJ2427" s="32">
        <v>2</v>
      </c>
      <c r="BK2427" s="110">
        <v>43586</v>
      </c>
      <c r="BL2427" s="110">
        <v>43404</v>
      </c>
      <c r="BM2427" s="110">
        <v>43621</v>
      </c>
      <c r="BN2427" s="32" t="s">
        <v>234</v>
      </c>
      <c r="BO2427" s="32" t="s">
        <v>115</v>
      </c>
      <c r="BP2427" s="32" t="b">
        <v>0</v>
      </c>
      <c r="BQ2427" s="116">
        <v>1630</v>
      </c>
      <c r="BR2427" s="32" t="s">
        <v>134</v>
      </c>
      <c r="BS2427" s="116">
        <v>1639.8601000000001</v>
      </c>
      <c r="BT2427" s="116">
        <v>1639.8601000000001</v>
      </c>
      <c r="BU2427" s="116">
        <v>4.0498000000000003</v>
      </c>
      <c r="BV2427" s="116">
        <v>0</v>
      </c>
      <c r="BW2427" s="116">
        <v>0</v>
      </c>
      <c r="BX2427" s="116">
        <v>0</v>
      </c>
      <c r="BY2427" s="116">
        <v>0</v>
      </c>
      <c r="BZ2427" s="116">
        <v>0</v>
      </c>
      <c r="CA2427" s="116">
        <v>0</v>
      </c>
      <c r="CB2427" s="116">
        <v>0</v>
      </c>
      <c r="CC2427" s="116">
        <v>0</v>
      </c>
      <c r="CD2427" s="116">
        <v>0</v>
      </c>
      <c r="CE2427" s="116">
        <v>1639.8601000000001</v>
      </c>
      <c r="CF2427" s="32" t="s">
        <v>135</v>
      </c>
      <c r="CG2427" s="32" t="s">
        <v>136</v>
      </c>
      <c r="CH2427" s="32" t="s">
        <v>152</v>
      </c>
      <c r="CI2427" s="116">
        <v>284.48229000000003</v>
      </c>
      <c r="CJ2427" s="116">
        <v>3.9039200000000003</v>
      </c>
      <c r="CK2427" s="116">
        <v>0</v>
      </c>
      <c r="CL2427" s="116">
        <v>0</v>
      </c>
      <c r="CM2427" s="116">
        <v>0</v>
      </c>
      <c r="CN2427" s="116">
        <v>0</v>
      </c>
      <c r="CO2427" s="113">
        <v>0</v>
      </c>
      <c r="CP2427" s="32" t="s">
        <v>134</v>
      </c>
      <c r="CQ2427" s="32" t="s">
        <v>115</v>
      </c>
      <c r="CR2427" s="32" t="s">
        <v>134</v>
      </c>
      <c r="CS2427" s="32" t="s">
        <v>115</v>
      </c>
      <c r="CT2427" s="113">
        <v>0.3427</v>
      </c>
      <c r="CU2427" s="113">
        <v>0.6573</v>
      </c>
      <c r="CV2427" s="33" t="s">
        <v>4836</v>
      </c>
    </row>
    <row r="2428" spans="2:100">
      <c r="B2428" s="31">
        <v>2424</v>
      </c>
      <c r="C2428" s="32" t="s">
        <v>7346</v>
      </c>
      <c r="D2428" s="128"/>
      <c r="E2428" s="128"/>
      <c r="F2428" s="32" t="s">
        <v>978</v>
      </c>
      <c r="G2428" s="32" t="s">
        <v>7347</v>
      </c>
      <c r="H2428" s="32" t="s">
        <v>2054</v>
      </c>
      <c r="I2428" s="32" t="s">
        <v>166</v>
      </c>
      <c r="J2428" s="32" t="s">
        <v>115</v>
      </c>
      <c r="K2428" s="32" t="s">
        <v>115</v>
      </c>
      <c r="L2428" s="32" t="s">
        <v>1499</v>
      </c>
      <c r="M2428" s="32" t="s">
        <v>7269</v>
      </c>
      <c r="N2428" s="32" t="s">
        <v>115</v>
      </c>
      <c r="O2428" s="32" t="s">
        <v>115</v>
      </c>
      <c r="P2428" s="110">
        <v>45195</v>
      </c>
      <c r="Q2428" s="32" t="s">
        <v>115</v>
      </c>
      <c r="R2428" s="32" t="s">
        <v>115</v>
      </c>
      <c r="S2428" s="32" t="s">
        <v>121</v>
      </c>
      <c r="T2428" s="32" t="s">
        <v>115</v>
      </c>
      <c r="U2428" s="32" t="s">
        <v>1574</v>
      </c>
      <c r="V2428" s="32" t="s">
        <v>1512</v>
      </c>
      <c r="W2428" s="32" t="s">
        <v>123</v>
      </c>
      <c r="X2428" s="32" t="s">
        <v>887</v>
      </c>
      <c r="Y2428" s="128"/>
      <c r="Z2428" s="119" t="s">
        <v>115</v>
      </c>
      <c r="AA2428" s="119" t="s">
        <v>115</v>
      </c>
      <c r="AB2428" s="32" t="s">
        <v>7348</v>
      </c>
      <c r="AC2428" s="32" t="s">
        <v>115</v>
      </c>
      <c r="AD2428" s="32" t="s">
        <v>1906</v>
      </c>
      <c r="AE2428" s="32" t="s">
        <v>125</v>
      </c>
      <c r="AF2428" s="32" t="s">
        <v>115</v>
      </c>
      <c r="AG2428" s="32" t="s">
        <v>115</v>
      </c>
      <c r="AH2428" s="32" t="s">
        <v>115</v>
      </c>
      <c r="AI2428" s="32">
        <v>5526497</v>
      </c>
      <c r="AJ2428" s="32" t="s">
        <v>7349</v>
      </c>
      <c r="AK2428" s="32" t="s">
        <v>7346</v>
      </c>
      <c r="AL2428" s="32">
        <v>1</v>
      </c>
      <c r="AM2428" s="32">
        <v>94</v>
      </c>
      <c r="AN2428" s="32" t="s">
        <v>128</v>
      </c>
      <c r="AO2428" s="32" t="s">
        <v>129</v>
      </c>
      <c r="AP2428" s="32">
        <v>2018</v>
      </c>
      <c r="AQ2428" s="32" t="s">
        <v>130</v>
      </c>
      <c r="AR2428" s="32">
        <v>2019</v>
      </c>
      <c r="AS2428" s="32" t="s">
        <v>115</v>
      </c>
      <c r="AT2428" s="32" t="b">
        <v>0</v>
      </c>
      <c r="AU2428" s="32" t="s">
        <v>115</v>
      </c>
      <c r="AV2428" s="32" t="s">
        <v>115</v>
      </c>
      <c r="AW2428" s="32" t="s">
        <v>115</v>
      </c>
      <c r="AX2428" s="32" t="b">
        <v>0</v>
      </c>
      <c r="AY2428" s="32" t="s">
        <v>115</v>
      </c>
      <c r="AZ2428" s="110" t="s">
        <v>115</v>
      </c>
      <c r="BA2428" s="32" t="s">
        <v>115</v>
      </c>
      <c r="BB2428" s="32" t="s">
        <v>115</v>
      </c>
      <c r="BC2428" s="32" t="s">
        <v>115</v>
      </c>
      <c r="BD2428" s="32" t="s">
        <v>115</v>
      </c>
      <c r="BE2428" s="32" t="s">
        <v>115</v>
      </c>
      <c r="BF2428" s="110" t="s">
        <v>115</v>
      </c>
      <c r="BG2428" s="32" t="s">
        <v>131</v>
      </c>
      <c r="BH2428" s="32" t="s">
        <v>115</v>
      </c>
      <c r="BI2428" s="32" t="s">
        <v>195</v>
      </c>
      <c r="BJ2428" s="32">
        <v>2</v>
      </c>
      <c r="BK2428" s="110">
        <v>43569</v>
      </c>
      <c r="BL2428" s="110">
        <v>43891</v>
      </c>
      <c r="BM2428" s="110">
        <v>43985</v>
      </c>
      <c r="BN2428" s="32" t="s">
        <v>115</v>
      </c>
      <c r="BO2428" s="32" t="s">
        <v>115</v>
      </c>
      <c r="BP2428" s="32" t="b">
        <v>0</v>
      </c>
      <c r="BQ2428" s="116">
        <v>2120</v>
      </c>
      <c r="BR2428" s="32" t="s">
        <v>134</v>
      </c>
      <c r="BS2428" s="116">
        <v>2452.5724</v>
      </c>
      <c r="BT2428" s="116">
        <v>2452.5724</v>
      </c>
      <c r="BU2428" s="116">
        <v>3.5200999999999998</v>
      </c>
      <c r="BV2428" s="116">
        <v>0</v>
      </c>
      <c r="BW2428" s="116">
        <v>0</v>
      </c>
      <c r="BX2428" s="116">
        <v>0</v>
      </c>
      <c r="BY2428" s="116">
        <v>0</v>
      </c>
      <c r="BZ2428" s="116">
        <v>0</v>
      </c>
      <c r="CA2428" s="116">
        <v>0</v>
      </c>
      <c r="CB2428" s="116">
        <v>0</v>
      </c>
      <c r="CC2428" s="116">
        <v>0</v>
      </c>
      <c r="CD2428" s="116">
        <v>0</v>
      </c>
      <c r="CE2428" s="116">
        <v>2452.5724</v>
      </c>
      <c r="CF2428" s="32" t="s">
        <v>135</v>
      </c>
      <c r="CG2428" s="32" t="s">
        <v>136</v>
      </c>
      <c r="CH2428" s="32" t="s">
        <v>456</v>
      </c>
      <c r="CI2428" s="116">
        <v>292.52089000000001</v>
      </c>
      <c r="CJ2428" s="116">
        <v>3.3933</v>
      </c>
      <c r="CK2428" s="116">
        <v>-1.7999999999999998E-4</v>
      </c>
      <c r="CL2428" s="116">
        <v>0</v>
      </c>
      <c r="CM2428" s="116">
        <v>0</v>
      </c>
      <c r="CN2428" s="116">
        <v>0</v>
      </c>
      <c r="CO2428" s="113">
        <v>0</v>
      </c>
      <c r="CP2428" s="32" t="s">
        <v>134</v>
      </c>
      <c r="CQ2428" s="32" t="s">
        <v>115</v>
      </c>
      <c r="CR2428" s="32" t="s">
        <v>134</v>
      </c>
      <c r="CS2428" s="32" t="s">
        <v>115</v>
      </c>
      <c r="CT2428" s="113">
        <v>0.3427</v>
      </c>
      <c r="CU2428" s="113">
        <v>0.6573</v>
      </c>
      <c r="CV2428" s="33" t="s">
        <v>4836</v>
      </c>
    </row>
    <row r="2429" spans="2:100">
      <c r="B2429" s="31">
        <v>2425</v>
      </c>
      <c r="C2429" s="32" t="s">
        <v>7350</v>
      </c>
      <c r="D2429" s="128"/>
      <c r="E2429" s="128"/>
      <c r="F2429" s="32" t="s">
        <v>2223</v>
      </c>
      <c r="G2429" s="32" t="s">
        <v>7351</v>
      </c>
      <c r="H2429" s="32" t="s">
        <v>2054</v>
      </c>
      <c r="I2429" s="32" t="s">
        <v>166</v>
      </c>
      <c r="J2429" s="32" t="s">
        <v>115</v>
      </c>
      <c r="K2429" s="32" t="s">
        <v>115</v>
      </c>
      <c r="L2429" s="32" t="s">
        <v>1499</v>
      </c>
      <c r="M2429" s="32" t="s">
        <v>7269</v>
      </c>
      <c r="N2429" s="32" t="s">
        <v>115</v>
      </c>
      <c r="O2429" s="32" t="s">
        <v>115</v>
      </c>
      <c r="P2429" s="110">
        <v>45449</v>
      </c>
      <c r="Q2429" s="32" t="s">
        <v>115</v>
      </c>
      <c r="R2429" s="32" t="s">
        <v>115</v>
      </c>
      <c r="S2429" s="32" t="s">
        <v>121</v>
      </c>
      <c r="T2429" s="32" t="s">
        <v>115</v>
      </c>
      <c r="U2429" s="32" t="s">
        <v>1574</v>
      </c>
      <c r="V2429" s="32" t="s">
        <v>1512</v>
      </c>
      <c r="W2429" s="32" t="s">
        <v>123</v>
      </c>
      <c r="X2429" s="32" t="s">
        <v>887</v>
      </c>
      <c r="Y2429" s="128"/>
      <c r="Z2429" s="119" t="s">
        <v>115</v>
      </c>
      <c r="AA2429" s="119" t="s">
        <v>115</v>
      </c>
      <c r="AB2429" s="32" t="s">
        <v>1728</v>
      </c>
      <c r="AC2429" s="32" t="s">
        <v>115</v>
      </c>
      <c r="AD2429" s="32" t="s">
        <v>1906</v>
      </c>
      <c r="AE2429" s="32" t="s">
        <v>115</v>
      </c>
      <c r="AF2429" s="32" t="s">
        <v>115</v>
      </c>
      <c r="AG2429" s="32" t="s">
        <v>115</v>
      </c>
      <c r="AH2429" s="32" t="s">
        <v>115</v>
      </c>
      <c r="AI2429" s="32">
        <v>5526502</v>
      </c>
      <c r="AJ2429" s="32" t="s">
        <v>7352</v>
      </c>
      <c r="AK2429" s="32" t="s">
        <v>7350</v>
      </c>
      <c r="AL2429" s="32">
        <v>1</v>
      </c>
      <c r="AM2429" s="32">
        <v>94</v>
      </c>
      <c r="AN2429" s="32" t="s">
        <v>128</v>
      </c>
      <c r="AO2429" s="32" t="s">
        <v>129</v>
      </c>
      <c r="AP2429" s="32">
        <v>2018</v>
      </c>
      <c r="AQ2429" s="32" t="s">
        <v>130</v>
      </c>
      <c r="AR2429" s="32">
        <v>2019</v>
      </c>
      <c r="AS2429" s="32" t="s">
        <v>115</v>
      </c>
      <c r="AT2429" s="32" t="b">
        <v>0</v>
      </c>
      <c r="AU2429" s="32" t="s">
        <v>115</v>
      </c>
      <c r="AV2429" s="32" t="s">
        <v>115</v>
      </c>
      <c r="AW2429" s="32" t="s">
        <v>115</v>
      </c>
      <c r="AX2429" s="32" t="b">
        <v>0</v>
      </c>
      <c r="AY2429" s="32" t="s">
        <v>115</v>
      </c>
      <c r="AZ2429" s="110" t="s">
        <v>115</v>
      </c>
      <c r="BA2429" s="32" t="s">
        <v>115</v>
      </c>
      <c r="BB2429" s="32" t="s">
        <v>115</v>
      </c>
      <c r="BC2429" s="32" t="s">
        <v>115</v>
      </c>
      <c r="BD2429" s="32" t="s">
        <v>115</v>
      </c>
      <c r="BE2429" s="32" t="s">
        <v>115</v>
      </c>
      <c r="BF2429" s="110" t="s">
        <v>115</v>
      </c>
      <c r="BG2429" s="32" t="s">
        <v>131</v>
      </c>
      <c r="BH2429" s="32" t="s">
        <v>115</v>
      </c>
      <c r="BI2429" s="32" t="s">
        <v>195</v>
      </c>
      <c r="BJ2429" s="32">
        <v>2</v>
      </c>
      <c r="BK2429" s="110">
        <v>43334</v>
      </c>
      <c r="BL2429" s="110">
        <v>43497</v>
      </c>
      <c r="BM2429" s="110">
        <v>43377</v>
      </c>
      <c r="BN2429" s="32" t="s">
        <v>115</v>
      </c>
      <c r="BO2429" s="32" t="s">
        <v>115</v>
      </c>
      <c r="BP2429" s="32" t="b">
        <v>0</v>
      </c>
      <c r="BQ2429" s="116">
        <v>1135</v>
      </c>
      <c r="BR2429" s="32" t="s">
        <v>134</v>
      </c>
      <c r="BS2429" s="116">
        <v>1520.5673999999999</v>
      </c>
      <c r="BT2429" s="116">
        <v>1520.5673999999999</v>
      </c>
      <c r="BU2429" s="116">
        <v>4.05</v>
      </c>
      <c r="BV2429" s="116">
        <v>0</v>
      </c>
      <c r="BW2429" s="116">
        <v>0</v>
      </c>
      <c r="BX2429" s="116">
        <v>0</v>
      </c>
      <c r="BY2429" s="116">
        <v>0</v>
      </c>
      <c r="BZ2429" s="116">
        <v>0</v>
      </c>
      <c r="CA2429" s="116">
        <v>0</v>
      </c>
      <c r="CB2429" s="116">
        <v>0</v>
      </c>
      <c r="CC2429" s="116">
        <v>0</v>
      </c>
      <c r="CD2429" s="116">
        <v>0</v>
      </c>
      <c r="CE2429" s="116">
        <v>1520.5673999999999</v>
      </c>
      <c r="CF2429" s="32" t="s">
        <v>135</v>
      </c>
      <c r="CG2429" s="32" t="s">
        <v>136</v>
      </c>
      <c r="CH2429" s="32" t="s">
        <v>152</v>
      </c>
      <c r="CI2429" s="116">
        <v>81.248819999999981</v>
      </c>
      <c r="CJ2429" s="116">
        <v>3.9041399999999999</v>
      </c>
      <c r="CK2429" s="116">
        <v>0</v>
      </c>
      <c r="CL2429" s="116">
        <v>0</v>
      </c>
      <c r="CM2429" s="116">
        <v>0</v>
      </c>
      <c r="CN2429" s="116">
        <v>0</v>
      </c>
      <c r="CO2429" s="113">
        <v>0</v>
      </c>
      <c r="CP2429" s="32" t="s">
        <v>134</v>
      </c>
      <c r="CQ2429" s="32" t="s">
        <v>115</v>
      </c>
      <c r="CR2429" s="32" t="s">
        <v>134</v>
      </c>
      <c r="CS2429" s="32" t="s">
        <v>115</v>
      </c>
      <c r="CT2429" s="113">
        <v>0.3427</v>
      </c>
      <c r="CU2429" s="113">
        <v>0.6573</v>
      </c>
      <c r="CV2429" s="33" t="s">
        <v>4836</v>
      </c>
    </row>
    <row r="2430" spans="2:100">
      <c r="B2430" s="31">
        <v>2426</v>
      </c>
      <c r="C2430" s="32" t="s">
        <v>7353</v>
      </c>
      <c r="D2430" s="128"/>
      <c r="E2430" s="128"/>
      <c r="F2430" s="32" t="s">
        <v>7354</v>
      </c>
      <c r="G2430" s="32" t="s">
        <v>7355</v>
      </c>
      <c r="H2430" s="32" t="s">
        <v>2054</v>
      </c>
      <c r="I2430" s="32" t="s">
        <v>166</v>
      </c>
      <c r="J2430" s="32" t="s">
        <v>115</v>
      </c>
      <c r="K2430" s="32" t="s">
        <v>115</v>
      </c>
      <c r="L2430" s="32" t="s">
        <v>1499</v>
      </c>
      <c r="M2430" s="32" t="s">
        <v>7269</v>
      </c>
      <c r="N2430" s="32" t="s">
        <v>115</v>
      </c>
      <c r="O2430" s="32" t="s">
        <v>115</v>
      </c>
      <c r="P2430" s="110">
        <v>45734</v>
      </c>
      <c r="Q2430" s="32" t="s">
        <v>115</v>
      </c>
      <c r="R2430" s="32" t="s">
        <v>115</v>
      </c>
      <c r="S2430" s="32" t="s">
        <v>121</v>
      </c>
      <c r="T2430" s="32" t="s">
        <v>115</v>
      </c>
      <c r="U2430" s="32" t="s">
        <v>502</v>
      </c>
      <c r="V2430" s="32" t="s">
        <v>1512</v>
      </c>
      <c r="W2430" s="32" t="s">
        <v>123</v>
      </c>
      <c r="X2430" s="32" t="s">
        <v>887</v>
      </c>
      <c r="Y2430" s="128"/>
      <c r="Z2430" s="119" t="s">
        <v>115</v>
      </c>
      <c r="AA2430" s="119" t="s">
        <v>115</v>
      </c>
      <c r="AB2430" s="32" t="s">
        <v>7098</v>
      </c>
      <c r="AC2430" s="32" t="s">
        <v>115</v>
      </c>
      <c r="AD2430" s="32" t="s">
        <v>1906</v>
      </c>
      <c r="AE2430" s="32" t="s">
        <v>125</v>
      </c>
      <c r="AF2430" s="32" t="s">
        <v>115</v>
      </c>
      <c r="AG2430" s="32" t="s">
        <v>115</v>
      </c>
      <c r="AH2430" s="32" t="s">
        <v>115</v>
      </c>
      <c r="AI2430" s="32">
        <v>5526506</v>
      </c>
      <c r="AJ2430" s="32" t="s">
        <v>7356</v>
      </c>
      <c r="AK2430" s="32" t="s">
        <v>7353</v>
      </c>
      <c r="AL2430" s="32">
        <v>1</v>
      </c>
      <c r="AM2430" s="32">
        <v>94</v>
      </c>
      <c r="AN2430" s="32" t="s">
        <v>128</v>
      </c>
      <c r="AO2430" s="32" t="s">
        <v>129</v>
      </c>
      <c r="AP2430" s="32">
        <v>2017</v>
      </c>
      <c r="AQ2430" s="32" t="s">
        <v>130</v>
      </c>
      <c r="AR2430" s="32">
        <v>2018</v>
      </c>
      <c r="AS2430" s="32" t="s">
        <v>115</v>
      </c>
      <c r="AT2430" s="32" t="b">
        <v>0</v>
      </c>
      <c r="AU2430" s="32" t="s">
        <v>115</v>
      </c>
      <c r="AV2430" s="32" t="s">
        <v>115</v>
      </c>
      <c r="AW2430" s="32" t="s">
        <v>115</v>
      </c>
      <c r="AX2430" s="32" t="b">
        <v>0</v>
      </c>
      <c r="AY2430" s="32" t="s">
        <v>115</v>
      </c>
      <c r="AZ2430" s="110" t="s">
        <v>115</v>
      </c>
      <c r="BA2430" s="32" t="s">
        <v>115</v>
      </c>
      <c r="BB2430" s="32" t="s">
        <v>115</v>
      </c>
      <c r="BC2430" s="32" t="s">
        <v>115</v>
      </c>
      <c r="BD2430" s="32" t="s">
        <v>115</v>
      </c>
      <c r="BE2430" s="32" t="s">
        <v>115</v>
      </c>
      <c r="BF2430" s="110" t="s">
        <v>115</v>
      </c>
      <c r="BG2430" s="32" t="s">
        <v>131</v>
      </c>
      <c r="BH2430" s="32" t="s">
        <v>115</v>
      </c>
      <c r="BI2430" s="32" t="s">
        <v>195</v>
      </c>
      <c r="BJ2430" s="32">
        <v>2</v>
      </c>
      <c r="BK2430" s="110">
        <v>43956</v>
      </c>
      <c r="BL2430" s="110">
        <v>43465</v>
      </c>
      <c r="BM2430" s="110">
        <v>43958</v>
      </c>
      <c r="BN2430" s="32" t="s">
        <v>308</v>
      </c>
      <c r="BO2430" s="32" t="s">
        <v>115</v>
      </c>
      <c r="BP2430" s="32" t="b">
        <v>0</v>
      </c>
      <c r="BQ2430" s="116">
        <v>3010</v>
      </c>
      <c r="BR2430" s="32" t="s">
        <v>134</v>
      </c>
      <c r="BS2430" s="116">
        <v>1524.5456999999999</v>
      </c>
      <c r="BT2430" s="116">
        <v>1524.5456999999999</v>
      </c>
      <c r="BU2430" s="116">
        <v>-263.90410000000003</v>
      </c>
      <c r="BV2430" s="116">
        <v>16.010899999999999</v>
      </c>
      <c r="BW2430" s="116">
        <v>0</v>
      </c>
      <c r="BX2430" s="116">
        <v>0</v>
      </c>
      <c r="BY2430" s="116">
        <v>0</v>
      </c>
      <c r="BZ2430" s="116">
        <v>0</v>
      </c>
      <c r="CA2430" s="116">
        <v>0</v>
      </c>
      <c r="CB2430" s="116">
        <v>0</v>
      </c>
      <c r="CC2430" s="116">
        <v>0</v>
      </c>
      <c r="CD2430" s="116">
        <v>0</v>
      </c>
      <c r="CE2430" s="116">
        <v>1524.5456999999999</v>
      </c>
      <c r="CF2430" s="32" t="s">
        <v>135</v>
      </c>
      <c r="CG2430" s="32" t="s">
        <v>136</v>
      </c>
      <c r="CH2430" s="32" t="s">
        <v>173</v>
      </c>
      <c r="CI2430" s="116">
        <v>104.57279000000001</v>
      </c>
      <c r="CJ2430" s="116">
        <v>-254.39962999999997</v>
      </c>
      <c r="CK2430" s="116">
        <v>-127.86928</v>
      </c>
      <c r="CL2430" s="116">
        <v>-2.9999999999999997E-5</v>
      </c>
      <c r="CM2430" s="116">
        <v>0</v>
      </c>
      <c r="CN2430" s="116">
        <v>0</v>
      </c>
      <c r="CO2430" s="113">
        <v>0</v>
      </c>
      <c r="CP2430" s="32" t="s">
        <v>134</v>
      </c>
      <c r="CQ2430" s="32" t="s">
        <v>115</v>
      </c>
      <c r="CR2430" s="32" t="s">
        <v>134</v>
      </c>
      <c r="CS2430" s="32" t="s">
        <v>115</v>
      </c>
      <c r="CT2430" s="113">
        <v>0.3427</v>
      </c>
      <c r="CU2430" s="113">
        <v>0.6573</v>
      </c>
      <c r="CV2430" s="33" t="s">
        <v>4836</v>
      </c>
    </row>
    <row r="2431" spans="2:100">
      <c r="B2431" s="31">
        <v>2427</v>
      </c>
      <c r="C2431" s="32" t="s">
        <v>7357</v>
      </c>
      <c r="D2431" s="128"/>
      <c r="E2431" s="128"/>
      <c r="F2431" s="32" t="s">
        <v>5026</v>
      </c>
      <c r="G2431" s="32" t="s">
        <v>7358</v>
      </c>
      <c r="H2431" s="32" t="s">
        <v>2054</v>
      </c>
      <c r="I2431" s="32" t="s">
        <v>166</v>
      </c>
      <c r="J2431" s="32" t="s">
        <v>115</v>
      </c>
      <c r="K2431" s="32" t="s">
        <v>115</v>
      </c>
      <c r="L2431" s="32" t="s">
        <v>1499</v>
      </c>
      <c r="M2431" s="32" t="s">
        <v>7269</v>
      </c>
      <c r="N2431" s="32" t="s">
        <v>115</v>
      </c>
      <c r="O2431" s="32" t="s">
        <v>115</v>
      </c>
      <c r="P2431" s="110">
        <v>45743</v>
      </c>
      <c r="Q2431" s="32" t="s">
        <v>115</v>
      </c>
      <c r="R2431" s="32" t="s">
        <v>115</v>
      </c>
      <c r="S2431" s="32" t="s">
        <v>121</v>
      </c>
      <c r="T2431" s="32" t="s">
        <v>115</v>
      </c>
      <c r="U2431" s="32" t="s">
        <v>1574</v>
      </c>
      <c r="V2431" s="32" t="s">
        <v>1512</v>
      </c>
      <c r="W2431" s="32" t="s">
        <v>123</v>
      </c>
      <c r="X2431" s="32" t="s">
        <v>833</v>
      </c>
      <c r="Y2431" s="128"/>
      <c r="Z2431" s="119" t="s">
        <v>115</v>
      </c>
      <c r="AA2431" s="119" t="s">
        <v>115</v>
      </c>
      <c r="AB2431" s="32" t="s">
        <v>1842</v>
      </c>
      <c r="AC2431" s="32" t="s">
        <v>115</v>
      </c>
      <c r="AD2431" s="32" t="s">
        <v>1906</v>
      </c>
      <c r="AE2431" s="32" t="s">
        <v>125</v>
      </c>
      <c r="AF2431" s="32" t="s">
        <v>115</v>
      </c>
      <c r="AG2431" s="32" t="s">
        <v>115</v>
      </c>
      <c r="AH2431" s="32" t="s">
        <v>115</v>
      </c>
      <c r="AI2431" s="32">
        <v>5526509</v>
      </c>
      <c r="AJ2431" s="32" t="s">
        <v>7359</v>
      </c>
      <c r="AK2431" s="32" t="s">
        <v>7357</v>
      </c>
      <c r="AL2431" s="32">
        <v>1</v>
      </c>
      <c r="AM2431" s="32">
        <v>94</v>
      </c>
      <c r="AN2431" s="32" t="s">
        <v>128</v>
      </c>
      <c r="AO2431" s="32" t="s">
        <v>129</v>
      </c>
      <c r="AP2431" s="32">
        <v>2017</v>
      </c>
      <c r="AQ2431" s="32" t="s">
        <v>130</v>
      </c>
      <c r="AR2431" s="32">
        <v>2018</v>
      </c>
      <c r="AS2431" s="32" t="s">
        <v>115</v>
      </c>
      <c r="AT2431" s="32" t="b">
        <v>0</v>
      </c>
      <c r="AU2431" s="32" t="s">
        <v>115</v>
      </c>
      <c r="AV2431" s="32" t="s">
        <v>115</v>
      </c>
      <c r="AW2431" s="32" t="s">
        <v>115</v>
      </c>
      <c r="AX2431" s="32" t="b">
        <v>0</v>
      </c>
      <c r="AY2431" s="32" t="s">
        <v>115</v>
      </c>
      <c r="AZ2431" s="110" t="s">
        <v>115</v>
      </c>
      <c r="BA2431" s="32" t="s">
        <v>115</v>
      </c>
      <c r="BB2431" s="32" t="s">
        <v>115</v>
      </c>
      <c r="BC2431" s="32" t="s">
        <v>115</v>
      </c>
      <c r="BD2431" s="32" t="s">
        <v>115</v>
      </c>
      <c r="BE2431" s="32" t="s">
        <v>115</v>
      </c>
      <c r="BF2431" s="110" t="s">
        <v>115</v>
      </c>
      <c r="BG2431" s="32" t="s">
        <v>131</v>
      </c>
      <c r="BH2431" s="32" t="s">
        <v>115</v>
      </c>
      <c r="BI2431" s="32" t="s">
        <v>195</v>
      </c>
      <c r="BJ2431" s="32">
        <v>2</v>
      </c>
      <c r="BK2431" s="110">
        <v>44109</v>
      </c>
      <c r="BL2431" s="110">
        <v>43646</v>
      </c>
      <c r="BM2431" s="110">
        <v>44116</v>
      </c>
      <c r="BN2431" s="32" t="s">
        <v>245</v>
      </c>
      <c r="BO2431" s="32" t="s">
        <v>115</v>
      </c>
      <c r="BP2431" s="32" t="b">
        <v>0</v>
      </c>
      <c r="BQ2431" s="116">
        <v>790</v>
      </c>
      <c r="BR2431" s="32" t="s">
        <v>134</v>
      </c>
      <c r="BS2431" s="116">
        <v>1066.9059999999999</v>
      </c>
      <c r="BT2431" s="116">
        <v>1066.9059999999999</v>
      </c>
      <c r="BU2431" s="116">
        <v>13.4537</v>
      </c>
      <c r="BV2431" s="116">
        <v>0</v>
      </c>
      <c r="BW2431" s="116">
        <v>0</v>
      </c>
      <c r="BX2431" s="116">
        <v>0</v>
      </c>
      <c r="BY2431" s="116">
        <v>0</v>
      </c>
      <c r="BZ2431" s="116">
        <v>0</v>
      </c>
      <c r="CA2431" s="116">
        <v>0</v>
      </c>
      <c r="CB2431" s="116">
        <v>0</v>
      </c>
      <c r="CC2431" s="116">
        <v>0</v>
      </c>
      <c r="CD2431" s="116">
        <v>0</v>
      </c>
      <c r="CE2431" s="116">
        <v>1066.9059999999999</v>
      </c>
      <c r="CF2431" s="32" t="s">
        <v>135</v>
      </c>
      <c r="CG2431" s="32" t="s">
        <v>136</v>
      </c>
      <c r="CH2431" s="32" t="s">
        <v>152</v>
      </c>
      <c r="CI2431" s="116">
        <v>616.87053000000003</v>
      </c>
      <c r="CJ2431" s="116">
        <v>12.969189999999999</v>
      </c>
      <c r="CK2431" s="116">
        <v>0</v>
      </c>
      <c r="CL2431" s="116">
        <v>0</v>
      </c>
      <c r="CM2431" s="116">
        <v>0</v>
      </c>
      <c r="CN2431" s="116">
        <v>0</v>
      </c>
      <c r="CO2431" s="113">
        <v>0</v>
      </c>
      <c r="CP2431" s="32" t="s">
        <v>134</v>
      </c>
      <c r="CQ2431" s="32" t="s">
        <v>115</v>
      </c>
      <c r="CR2431" s="32" t="s">
        <v>134</v>
      </c>
      <c r="CS2431" s="32" t="s">
        <v>115</v>
      </c>
      <c r="CT2431" s="113">
        <v>0.3427</v>
      </c>
      <c r="CU2431" s="113">
        <v>0.6573</v>
      </c>
      <c r="CV2431" s="33" t="s">
        <v>4836</v>
      </c>
    </row>
    <row r="2432" spans="2:100">
      <c r="B2432" s="31">
        <v>2428</v>
      </c>
      <c r="C2432" s="32" t="s">
        <v>7360</v>
      </c>
      <c r="D2432" s="128"/>
      <c r="E2432" s="128"/>
      <c r="F2432" s="32" t="s">
        <v>6526</v>
      </c>
      <c r="G2432" s="32" t="s">
        <v>7361</v>
      </c>
      <c r="H2432" s="32" t="s">
        <v>2054</v>
      </c>
      <c r="I2432" s="32" t="s">
        <v>166</v>
      </c>
      <c r="J2432" s="32" t="s">
        <v>115</v>
      </c>
      <c r="K2432" s="32" t="s">
        <v>115</v>
      </c>
      <c r="L2432" s="32" t="s">
        <v>1499</v>
      </c>
      <c r="M2432" s="32" t="s">
        <v>7269</v>
      </c>
      <c r="N2432" s="32" t="s">
        <v>115</v>
      </c>
      <c r="O2432" s="32" t="s">
        <v>115</v>
      </c>
      <c r="P2432" s="110">
        <v>45887</v>
      </c>
      <c r="Q2432" s="32" t="s">
        <v>115</v>
      </c>
      <c r="R2432" s="32" t="s">
        <v>115</v>
      </c>
      <c r="S2432" s="32" t="s">
        <v>121</v>
      </c>
      <c r="T2432" s="32" t="s">
        <v>115</v>
      </c>
      <c r="U2432" s="32" t="s">
        <v>6527</v>
      </c>
      <c r="V2432" s="32" t="s">
        <v>1512</v>
      </c>
      <c r="W2432" s="32" t="s">
        <v>123</v>
      </c>
      <c r="X2432" s="32" t="s">
        <v>833</v>
      </c>
      <c r="Y2432" s="128"/>
      <c r="Z2432" s="119" t="s">
        <v>115</v>
      </c>
      <c r="AA2432" s="119" t="s">
        <v>115</v>
      </c>
      <c r="AB2432" s="32" t="s">
        <v>1842</v>
      </c>
      <c r="AC2432" s="32" t="s">
        <v>115</v>
      </c>
      <c r="AD2432" s="32" t="s">
        <v>1906</v>
      </c>
      <c r="AE2432" s="32" t="s">
        <v>441</v>
      </c>
      <c r="AF2432" s="32" t="s">
        <v>1696</v>
      </c>
      <c r="AG2432" s="32" t="s">
        <v>115</v>
      </c>
      <c r="AH2432" s="32" t="s">
        <v>115</v>
      </c>
      <c r="AI2432" s="32">
        <v>5526510</v>
      </c>
      <c r="AJ2432" s="32" t="s">
        <v>7362</v>
      </c>
      <c r="AK2432" s="32" t="s">
        <v>7360</v>
      </c>
      <c r="AL2432" s="32">
        <v>1</v>
      </c>
      <c r="AM2432" s="32">
        <v>94</v>
      </c>
      <c r="AN2432" s="32" t="s">
        <v>128</v>
      </c>
      <c r="AO2432" s="32" t="s">
        <v>129</v>
      </c>
      <c r="AP2432" s="32">
        <v>2017</v>
      </c>
      <c r="AQ2432" s="32" t="s">
        <v>130</v>
      </c>
      <c r="AR2432" s="32">
        <v>2018</v>
      </c>
      <c r="AS2432" s="32" t="s">
        <v>115</v>
      </c>
      <c r="AT2432" s="32" t="b">
        <v>0</v>
      </c>
      <c r="AU2432" s="32" t="s">
        <v>115</v>
      </c>
      <c r="AV2432" s="32" t="s">
        <v>115</v>
      </c>
      <c r="AW2432" s="32" t="s">
        <v>115</v>
      </c>
      <c r="AX2432" s="32" t="b">
        <v>0</v>
      </c>
      <c r="AY2432" s="32" t="s">
        <v>115</v>
      </c>
      <c r="AZ2432" s="110" t="s">
        <v>115</v>
      </c>
      <c r="BA2432" s="32" t="s">
        <v>115</v>
      </c>
      <c r="BB2432" s="32" t="s">
        <v>115</v>
      </c>
      <c r="BC2432" s="32" t="s">
        <v>115</v>
      </c>
      <c r="BD2432" s="32" t="s">
        <v>115</v>
      </c>
      <c r="BE2432" s="32" t="s">
        <v>7363</v>
      </c>
      <c r="BF2432" s="110">
        <v>44418</v>
      </c>
      <c r="BG2432" s="32" t="s">
        <v>306</v>
      </c>
      <c r="BH2432" s="32" t="s">
        <v>1871</v>
      </c>
      <c r="BI2432" s="32" t="s">
        <v>195</v>
      </c>
      <c r="BJ2432" s="32">
        <v>2</v>
      </c>
      <c r="BK2432" s="110">
        <v>44529</v>
      </c>
      <c r="BL2432" s="110">
        <v>43830</v>
      </c>
      <c r="BM2432" s="110">
        <v>44540</v>
      </c>
      <c r="BN2432" s="32" t="s">
        <v>308</v>
      </c>
      <c r="BO2432" s="32" t="s">
        <v>115</v>
      </c>
      <c r="BP2432" s="32" t="b">
        <v>0</v>
      </c>
      <c r="BQ2432" s="116">
        <v>2240</v>
      </c>
      <c r="BR2432" s="32" t="s">
        <v>134</v>
      </c>
      <c r="BS2432" s="116">
        <v>2758.7166000000002</v>
      </c>
      <c r="BT2432" s="116">
        <v>2758.7166000000002</v>
      </c>
      <c r="BU2432" s="116">
        <v>1827.9449999999999</v>
      </c>
      <c r="BV2432" s="116">
        <v>75.223200000000006</v>
      </c>
      <c r="BW2432" s="116">
        <v>4.4950999999999999</v>
      </c>
      <c r="BX2432" s="116">
        <v>0</v>
      </c>
      <c r="BY2432" s="116">
        <v>0</v>
      </c>
      <c r="BZ2432" s="116">
        <v>0</v>
      </c>
      <c r="CA2432" s="116">
        <v>0</v>
      </c>
      <c r="CB2432" s="116">
        <v>0</v>
      </c>
      <c r="CC2432" s="116">
        <v>0</v>
      </c>
      <c r="CD2432" s="116">
        <v>0</v>
      </c>
      <c r="CE2432" s="116">
        <v>2758.7166000000002</v>
      </c>
      <c r="CF2432" s="32" t="s">
        <v>135</v>
      </c>
      <c r="CG2432" s="32" t="s">
        <v>136</v>
      </c>
      <c r="CH2432" s="32" t="s">
        <v>173</v>
      </c>
      <c r="CI2432" s="116">
        <v>369.09963999999997</v>
      </c>
      <c r="CJ2432" s="116">
        <v>1762.11176</v>
      </c>
      <c r="CK2432" s="116">
        <v>72.513929999999974</v>
      </c>
      <c r="CL2432" s="116">
        <v>4.3332199999999998</v>
      </c>
      <c r="CM2432" s="116">
        <v>0</v>
      </c>
      <c r="CN2432" s="116">
        <v>0</v>
      </c>
      <c r="CO2432" s="113">
        <v>0</v>
      </c>
      <c r="CP2432" s="32" t="s">
        <v>134</v>
      </c>
      <c r="CQ2432" s="32" t="s">
        <v>115</v>
      </c>
      <c r="CR2432" s="32" t="s">
        <v>134</v>
      </c>
      <c r="CS2432" s="32" t="s">
        <v>115</v>
      </c>
      <c r="CT2432" s="113">
        <v>0.3427</v>
      </c>
      <c r="CU2432" s="113">
        <v>0.6573</v>
      </c>
      <c r="CV2432" s="33" t="s">
        <v>115</v>
      </c>
    </row>
    <row r="2433" spans="2:100">
      <c r="B2433" s="34">
        <v>2429</v>
      </c>
      <c r="C2433" s="35" t="s">
        <v>7364</v>
      </c>
      <c r="D2433" s="130"/>
      <c r="E2433" s="130"/>
      <c r="F2433" s="35" t="s">
        <v>2440</v>
      </c>
      <c r="G2433" s="35" t="s">
        <v>7365</v>
      </c>
      <c r="H2433" s="35" t="s">
        <v>2054</v>
      </c>
      <c r="I2433" s="35" t="s">
        <v>166</v>
      </c>
      <c r="J2433" s="35" t="s">
        <v>115</v>
      </c>
      <c r="K2433" s="35" t="s">
        <v>115</v>
      </c>
      <c r="L2433" s="35" t="s">
        <v>1499</v>
      </c>
      <c r="M2433" s="35" t="s">
        <v>7269</v>
      </c>
      <c r="N2433" s="35" t="s">
        <v>115</v>
      </c>
      <c r="O2433" s="35" t="s">
        <v>115</v>
      </c>
      <c r="P2433" s="111">
        <v>45728</v>
      </c>
      <c r="Q2433" s="35" t="s">
        <v>115</v>
      </c>
      <c r="R2433" s="35" t="s">
        <v>115</v>
      </c>
      <c r="S2433" s="35" t="s">
        <v>121</v>
      </c>
      <c r="T2433" s="35" t="s">
        <v>115</v>
      </c>
      <c r="U2433" s="35" t="s">
        <v>1574</v>
      </c>
      <c r="V2433" s="35" t="s">
        <v>1512</v>
      </c>
      <c r="W2433" s="35" t="s">
        <v>123</v>
      </c>
      <c r="X2433" s="35" t="s">
        <v>2442</v>
      </c>
      <c r="Y2433" s="130"/>
      <c r="Z2433" s="120" t="s">
        <v>115</v>
      </c>
      <c r="AA2433" s="120" t="s">
        <v>115</v>
      </c>
      <c r="AB2433" s="35" t="s">
        <v>1842</v>
      </c>
      <c r="AC2433" s="35" t="s">
        <v>115</v>
      </c>
      <c r="AD2433" s="35" t="s">
        <v>1906</v>
      </c>
      <c r="AE2433" s="35" t="s">
        <v>125</v>
      </c>
      <c r="AF2433" s="35" t="s">
        <v>7366</v>
      </c>
      <c r="AG2433" s="35" t="s">
        <v>115</v>
      </c>
      <c r="AH2433" s="35" t="s">
        <v>115</v>
      </c>
      <c r="AI2433" s="35">
        <v>5526512</v>
      </c>
      <c r="AJ2433" s="35" t="s">
        <v>7367</v>
      </c>
      <c r="AK2433" s="35" t="s">
        <v>7364</v>
      </c>
      <c r="AL2433" s="35">
        <v>1</v>
      </c>
      <c r="AM2433" s="35">
        <v>94</v>
      </c>
      <c r="AN2433" s="35" t="s">
        <v>128</v>
      </c>
      <c r="AO2433" s="35" t="s">
        <v>129</v>
      </c>
      <c r="AP2433" s="35">
        <v>2017</v>
      </c>
      <c r="AQ2433" s="35" t="s">
        <v>130</v>
      </c>
      <c r="AR2433" s="35">
        <v>2019</v>
      </c>
      <c r="AS2433" s="35" t="s">
        <v>115</v>
      </c>
      <c r="AT2433" s="35" t="b">
        <v>0</v>
      </c>
      <c r="AU2433" s="35" t="s">
        <v>115</v>
      </c>
      <c r="AV2433" s="35" t="s">
        <v>115</v>
      </c>
      <c r="AW2433" s="35" t="s">
        <v>115</v>
      </c>
      <c r="AX2433" s="35" t="b">
        <v>0</v>
      </c>
      <c r="AY2433" s="35" t="s">
        <v>115</v>
      </c>
      <c r="AZ2433" s="111" t="s">
        <v>115</v>
      </c>
      <c r="BA2433" s="35" t="s">
        <v>115</v>
      </c>
      <c r="BB2433" s="35" t="s">
        <v>115</v>
      </c>
      <c r="BC2433" s="35" t="s">
        <v>115</v>
      </c>
      <c r="BD2433" s="35" t="s">
        <v>115</v>
      </c>
      <c r="BE2433" s="35" t="s">
        <v>115</v>
      </c>
      <c r="BF2433" s="111" t="s">
        <v>115</v>
      </c>
      <c r="BG2433" s="35" t="s">
        <v>131</v>
      </c>
      <c r="BH2433" s="35" t="s">
        <v>115</v>
      </c>
      <c r="BI2433" s="35" t="s">
        <v>195</v>
      </c>
      <c r="BJ2433" s="35">
        <v>2</v>
      </c>
      <c r="BK2433" s="111">
        <v>43871</v>
      </c>
      <c r="BL2433" s="111">
        <v>43615</v>
      </c>
      <c r="BM2433" s="111">
        <v>44328</v>
      </c>
      <c r="BN2433" s="35" t="s">
        <v>308</v>
      </c>
      <c r="BO2433" s="35" t="s">
        <v>115</v>
      </c>
      <c r="BP2433" s="35" t="b">
        <v>0</v>
      </c>
      <c r="BQ2433" s="117">
        <v>1422</v>
      </c>
      <c r="BR2433" s="35" t="s">
        <v>134</v>
      </c>
      <c r="BS2433" s="117">
        <v>1878.2055</v>
      </c>
      <c r="BT2433" s="117">
        <v>1878.2055</v>
      </c>
      <c r="BU2433" s="117">
        <v>332.74950000000001</v>
      </c>
      <c r="BV2433" s="117">
        <v>9.0999999999999998E-2</v>
      </c>
      <c r="BW2433" s="117">
        <v>0</v>
      </c>
      <c r="BX2433" s="117">
        <v>0</v>
      </c>
      <c r="BY2433" s="117">
        <v>0</v>
      </c>
      <c r="BZ2433" s="117">
        <v>0</v>
      </c>
      <c r="CA2433" s="117">
        <v>0</v>
      </c>
      <c r="CB2433" s="117">
        <v>0</v>
      </c>
      <c r="CC2433" s="117">
        <v>0</v>
      </c>
      <c r="CD2433" s="117">
        <v>0</v>
      </c>
      <c r="CE2433" s="117">
        <v>1878.2055</v>
      </c>
      <c r="CF2433" s="35" t="s">
        <v>135</v>
      </c>
      <c r="CG2433" s="35" t="s">
        <v>136</v>
      </c>
      <c r="CH2433" s="35" t="s">
        <v>456</v>
      </c>
      <c r="CI2433" s="117">
        <v>569.77525999999989</v>
      </c>
      <c r="CJ2433" s="117">
        <v>320.76558999999997</v>
      </c>
      <c r="CK2433" s="117">
        <v>8.7580000000000005E-2</v>
      </c>
      <c r="CL2433" s="117">
        <v>0</v>
      </c>
      <c r="CM2433" s="117">
        <v>0</v>
      </c>
      <c r="CN2433" s="117">
        <v>0</v>
      </c>
      <c r="CO2433" s="114">
        <v>0</v>
      </c>
      <c r="CP2433" s="35" t="s">
        <v>134</v>
      </c>
      <c r="CQ2433" s="35" t="s">
        <v>115</v>
      </c>
      <c r="CR2433" s="35" t="s">
        <v>134</v>
      </c>
      <c r="CS2433" s="35" t="s">
        <v>115</v>
      </c>
      <c r="CT2433" s="114">
        <v>0.3427</v>
      </c>
      <c r="CU2433" s="114">
        <v>0.6573</v>
      </c>
      <c r="CV2433" s="36" t="s">
        <v>4836</v>
      </c>
    </row>
    <row r="2434" spans="2:100">
      <c r="B2434" s="28">
        <v>2430</v>
      </c>
      <c r="C2434" s="29" t="s">
        <v>7368</v>
      </c>
      <c r="D2434" s="129"/>
      <c r="E2434" s="129"/>
      <c r="F2434" s="29" t="s">
        <v>2334</v>
      </c>
      <c r="G2434" s="29" t="s">
        <v>7369</v>
      </c>
      <c r="H2434" s="29" t="s">
        <v>2054</v>
      </c>
      <c r="I2434" s="29" t="s">
        <v>166</v>
      </c>
      <c r="J2434" s="29" t="s">
        <v>115</v>
      </c>
      <c r="K2434" s="29" t="s">
        <v>115</v>
      </c>
      <c r="L2434" s="29" t="s">
        <v>1499</v>
      </c>
      <c r="M2434" s="29" t="s">
        <v>7269</v>
      </c>
      <c r="N2434" s="29" t="s">
        <v>115</v>
      </c>
      <c r="O2434" s="29" t="s">
        <v>115</v>
      </c>
      <c r="P2434" s="109">
        <v>45679</v>
      </c>
      <c r="Q2434" s="29" t="s">
        <v>115</v>
      </c>
      <c r="R2434" s="29" t="s">
        <v>115</v>
      </c>
      <c r="S2434" s="29" t="s">
        <v>121</v>
      </c>
      <c r="T2434" s="29" t="s">
        <v>115</v>
      </c>
      <c r="U2434" s="29" t="s">
        <v>1574</v>
      </c>
      <c r="V2434" s="29" t="s">
        <v>1512</v>
      </c>
      <c r="W2434" s="29" t="s">
        <v>123</v>
      </c>
      <c r="X2434" s="29" t="s">
        <v>887</v>
      </c>
      <c r="Y2434" s="129"/>
      <c r="Z2434" s="118" t="s">
        <v>115</v>
      </c>
      <c r="AA2434" s="118" t="s">
        <v>115</v>
      </c>
      <c r="AB2434" s="29" t="s">
        <v>1842</v>
      </c>
      <c r="AC2434" s="29" t="s">
        <v>115</v>
      </c>
      <c r="AD2434" s="29" t="s">
        <v>1906</v>
      </c>
      <c r="AE2434" s="29" t="s">
        <v>125</v>
      </c>
      <c r="AF2434" s="29" t="s">
        <v>2794</v>
      </c>
      <c r="AG2434" s="29" t="s">
        <v>115</v>
      </c>
      <c r="AH2434" s="29" t="s">
        <v>115</v>
      </c>
      <c r="AI2434" s="29">
        <v>5526514</v>
      </c>
      <c r="AJ2434" s="29" t="s">
        <v>7370</v>
      </c>
      <c r="AK2434" s="29" t="s">
        <v>7368</v>
      </c>
      <c r="AL2434" s="29">
        <v>1</v>
      </c>
      <c r="AM2434" s="29">
        <v>94</v>
      </c>
      <c r="AN2434" s="29" t="s">
        <v>128</v>
      </c>
      <c r="AO2434" s="29" t="s">
        <v>129</v>
      </c>
      <c r="AP2434" s="29">
        <v>2017</v>
      </c>
      <c r="AQ2434" s="29" t="s">
        <v>130</v>
      </c>
      <c r="AR2434" s="29">
        <v>2018</v>
      </c>
      <c r="AS2434" s="29" t="s">
        <v>115</v>
      </c>
      <c r="AT2434" s="29" t="b">
        <v>0</v>
      </c>
      <c r="AU2434" s="29" t="s">
        <v>115</v>
      </c>
      <c r="AV2434" s="29" t="s">
        <v>115</v>
      </c>
      <c r="AW2434" s="29" t="s">
        <v>115</v>
      </c>
      <c r="AX2434" s="29" t="b">
        <v>0</v>
      </c>
      <c r="AY2434" s="29" t="s">
        <v>115</v>
      </c>
      <c r="AZ2434" s="109" t="s">
        <v>115</v>
      </c>
      <c r="BA2434" s="29" t="s">
        <v>115</v>
      </c>
      <c r="BB2434" s="29" t="s">
        <v>115</v>
      </c>
      <c r="BC2434" s="29" t="s">
        <v>115</v>
      </c>
      <c r="BD2434" s="29" t="s">
        <v>115</v>
      </c>
      <c r="BE2434" s="29" t="s">
        <v>115</v>
      </c>
      <c r="BF2434" s="109" t="s">
        <v>115</v>
      </c>
      <c r="BG2434" s="29" t="s">
        <v>131</v>
      </c>
      <c r="BH2434" s="29" t="s">
        <v>115</v>
      </c>
      <c r="BI2434" s="29" t="s">
        <v>195</v>
      </c>
      <c r="BJ2434" s="29">
        <v>2</v>
      </c>
      <c r="BK2434" s="109">
        <v>44313</v>
      </c>
      <c r="BL2434" s="109">
        <v>43465</v>
      </c>
      <c r="BM2434" s="109">
        <v>44319</v>
      </c>
      <c r="BN2434" s="29" t="s">
        <v>308</v>
      </c>
      <c r="BO2434" s="29" t="s">
        <v>115</v>
      </c>
      <c r="BP2434" s="29" t="b">
        <v>0</v>
      </c>
      <c r="BQ2434" s="115">
        <v>1660</v>
      </c>
      <c r="BR2434" s="29" t="s">
        <v>134</v>
      </c>
      <c r="BS2434" s="115">
        <v>1622.0476000000001</v>
      </c>
      <c r="BT2434" s="115">
        <v>1622.0476000000001</v>
      </c>
      <c r="BU2434" s="115">
        <v>707.5077</v>
      </c>
      <c r="BV2434" s="115">
        <v>0</v>
      </c>
      <c r="BW2434" s="115">
        <v>0</v>
      </c>
      <c r="BX2434" s="115">
        <v>0</v>
      </c>
      <c r="BY2434" s="115">
        <v>0</v>
      </c>
      <c r="BZ2434" s="115">
        <v>0</v>
      </c>
      <c r="CA2434" s="115">
        <v>0</v>
      </c>
      <c r="CB2434" s="115">
        <v>0</v>
      </c>
      <c r="CC2434" s="115">
        <v>0</v>
      </c>
      <c r="CD2434" s="115">
        <v>0</v>
      </c>
      <c r="CE2434" s="115">
        <v>1622.0476000000001</v>
      </c>
      <c r="CF2434" s="29" t="s">
        <v>135</v>
      </c>
      <c r="CG2434" s="29" t="s">
        <v>136</v>
      </c>
      <c r="CH2434" s="29" t="s">
        <v>456</v>
      </c>
      <c r="CI2434" s="115">
        <v>56.914189999999977</v>
      </c>
      <c r="CJ2434" s="115">
        <v>682.02697999999975</v>
      </c>
      <c r="CK2434" s="115">
        <v>-1.7000000000000001E-4</v>
      </c>
      <c r="CL2434" s="115">
        <v>0</v>
      </c>
      <c r="CM2434" s="115">
        <v>0</v>
      </c>
      <c r="CN2434" s="115">
        <v>0</v>
      </c>
      <c r="CO2434" s="112">
        <v>0</v>
      </c>
      <c r="CP2434" s="29" t="s">
        <v>134</v>
      </c>
      <c r="CQ2434" s="29" t="s">
        <v>115</v>
      </c>
      <c r="CR2434" s="29" t="s">
        <v>134</v>
      </c>
      <c r="CS2434" s="29" t="s">
        <v>115</v>
      </c>
      <c r="CT2434" s="112">
        <v>0.3427</v>
      </c>
      <c r="CU2434" s="112">
        <v>0.6573</v>
      </c>
      <c r="CV2434" s="30" t="s">
        <v>4836</v>
      </c>
    </row>
    <row r="2435" spans="2:100">
      <c r="B2435" s="31">
        <v>2431</v>
      </c>
      <c r="C2435" s="32" t="s">
        <v>7371</v>
      </c>
      <c r="D2435" s="128"/>
      <c r="E2435" s="128"/>
      <c r="F2435" s="32" t="s">
        <v>2491</v>
      </c>
      <c r="G2435" s="32" t="s">
        <v>7372</v>
      </c>
      <c r="H2435" s="32" t="s">
        <v>2054</v>
      </c>
      <c r="I2435" s="32" t="s">
        <v>166</v>
      </c>
      <c r="J2435" s="32" t="s">
        <v>115</v>
      </c>
      <c r="K2435" s="32" t="s">
        <v>115</v>
      </c>
      <c r="L2435" s="32" t="s">
        <v>1499</v>
      </c>
      <c r="M2435" s="32" t="s">
        <v>7269</v>
      </c>
      <c r="N2435" s="32" t="s">
        <v>115</v>
      </c>
      <c r="O2435" s="32" t="s">
        <v>115</v>
      </c>
      <c r="P2435" s="110">
        <v>45492</v>
      </c>
      <c r="Q2435" s="32" t="s">
        <v>115</v>
      </c>
      <c r="R2435" s="32" t="s">
        <v>115</v>
      </c>
      <c r="S2435" s="32" t="s">
        <v>121</v>
      </c>
      <c r="T2435" s="32" t="s">
        <v>115</v>
      </c>
      <c r="U2435" s="32" t="s">
        <v>502</v>
      </c>
      <c r="V2435" s="32" t="s">
        <v>1512</v>
      </c>
      <c r="W2435" s="32" t="s">
        <v>123</v>
      </c>
      <c r="X2435" s="32" t="s">
        <v>887</v>
      </c>
      <c r="Y2435" s="128"/>
      <c r="Z2435" s="119" t="s">
        <v>115</v>
      </c>
      <c r="AA2435" s="119" t="s">
        <v>115</v>
      </c>
      <c r="AB2435" s="32" t="s">
        <v>1728</v>
      </c>
      <c r="AC2435" s="32" t="s">
        <v>115</v>
      </c>
      <c r="AD2435" s="32" t="s">
        <v>1906</v>
      </c>
      <c r="AE2435" s="32" t="s">
        <v>441</v>
      </c>
      <c r="AF2435" s="32" t="s">
        <v>115</v>
      </c>
      <c r="AG2435" s="32" t="s">
        <v>115</v>
      </c>
      <c r="AH2435" s="32" t="s">
        <v>115</v>
      </c>
      <c r="AI2435" s="32">
        <v>5526515</v>
      </c>
      <c r="AJ2435" s="32" t="s">
        <v>7373</v>
      </c>
      <c r="AK2435" s="32" t="s">
        <v>7371</v>
      </c>
      <c r="AL2435" s="32">
        <v>1</v>
      </c>
      <c r="AM2435" s="32">
        <v>94</v>
      </c>
      <c r="AN2435" s="32" t="s">
        <v>128</v>
      </c>
      <c r="AO2435" s="32" t="s">
        <v>129</v>
      </c>
      <c r="AP2435" s="32">
        <v>2017</v>
      </c>
      <c r="AQ2435" s="32" t="s">
        <v>130</v>
      </c>
      <c r="AR2435" s="32">
        <v>2018</v>
      </c>
      <c r="AS2435" s="32" t="s">
        <v>115</v>
      </c>
      <c r="AT2435" s="32" t="b">
        <v>0</v>
      </c>
      <c r="AU2435" s="32" t="s">
        <v>115</v>
      </c>
      <c r="AV2435" s="32" t="s">
        <v>115</v>
      </c>
      <c r="AW2435" s="32" t="s">
        <v>115</v>
      </c>
      <c r="AX2435" s="32" t="b">
        <v>0</v>
      </c>
      <c r="AY2435" s="32" t="s">
        <v>115</v>
      </c>
      <c r="AZ2435" s="110" t="s">
        <v>115</v>
      </c>
      <c r="BA2435" s="32" t="s">
        <v>115</v>
      </c>
      <c r="BB2435" s="32" t="s">
        <v>115</v>
      </c>
      <c r="BC2435" s="32" t="s">
        <v>115</v>
      </c>
      <c r="BD2435" s="32" t="s">
        <v>115</v>
      </c>
      <c r="BE2435" s="32" t="s">
        <v>115</v>
      </c>
      <c r="BF2435" s="110" t="s">
        <v>115</v>
      </c>
      <c r="BG2435" s="32" t="s">
        <v>131</v>
      </c>
      <c r="BH2435" s="32" t="s">
        <v>115</v>
      </c>
      <c r="BI2435" s="32" t="s">
        <v>195</v>
      </c>
      <c r="BJ2435" s="32">
        <v>2</v>
      </c>
      <c r="BK2435" s="110">
        <v>44697</v>
      </c>
      <c r="BL2435" s="110">
        <v>43465</v>
      </c>
      <c r="BM2435" s="110">
        <v>44700</v>
      </c>
      <c r="BN2435" s="32" t="s">
        <v>308</v>
      </c>
      <c r="BO2435" s="32" t="s">
        <v>115</v>
      </c>
      <c r="BP2435" s="32" t="b">
        <v>0</v>
      </c>
      <c r="BQ2435" s="116">
        <v>1030</v>
      </c>
      <c r="BR2435" s="32" t="s">
        <v>134</v>
      </c>
      <c r="BS2435" s="116">
        <v>1113.9105999999999</v>
      </c>
      <c r="BT2435" s="116">
        <v>1113.9105999999999</v>
      </c>
      <c r="BU2435" s="116">
        <v>219.1148</v>
      </c>
      <c r="BV2435" s="116">
        <v>381.58969999999999</v>
      </c>
      <c r="BW2435" s="116">
        <v>-21.104500000000002</v>
      </c>
      <c r="BX2435" s="116">
        <v>14.7157</v>
      </c>
      <c r="BY2435" s="116">
        <v>4.0999999999999996</v>
      </c>
      <c r="BZ2435" s="116">
        <v>0</v>
      </c>
      <c r="CA2435" s="116">
        <v>0</v>
      </c>
      <c r="CB2435" s="116">
        <v>0</v>
      </c>
      <c r="CC2435" s="116">
        <v>0</v>
      </c>
      <c r="CD2435" s="116">
        <v>0</v>
      </c>
      <c r="CE2435" s="116">
        <v>1109.8106</v>
      </c>
      <c r="CF2435" s="32" t="s">
        <v>135</v>
      </c>
      <c r="CG2435" s="32" t="s">
        <v>136</v>
      </c>
      <c r="CH2435" s="32" t="s">
        <v>137</v>
      </c>
      <c r="CI2435" s="116">
        <v>287.58375999999998</v>
      </c>
      <c r="CJ2435" s="116">
        <v>211.22344000000001</v>
      </c>
      <c r="CK2435" s="116">
        <v>367.84680999999995</v>
      </c>
      <c r="CL2435" s="116">
        <v>-20.344409999999996</v>
      </c>
      <c r="CM2435" s="116">
        <v>14.18573</v>
      </c>
      <c r="CN2435" s="116">
        <v>3.9522900000000001</v>
      </c>
      <c r="CO2435" s="113">
        <v>0</v>
      </c>
      <c r="CP2435" s="32" t="s">
        <v>134</v>
      </c>
      <c r="CQ2435" s="32" t="s">
        <v>115</v>
      </c>
      <c r="CR2435" s="32" t="s">
        <v>134</v>
      </c>
      <c r="CS2435" s="32" t="s">
        <v>115</v>
      </c>
      <c r="CT2435" s="113">
        <v>0.3427</v>
      </c>
      <c r="CU2435" s="113">
        <v>0.6573</v>
      </c>
      <c r="CV2435" s="33" t="s">
        <v>4836</v>
      </c>
    </row>
    <row r="2436" spans="2:100">
      <c r="B2436" s="31">
        <v>2432</v>
      </c>
      <c r="C2436" s="32" t="s">
        <v>7374</v>
      </c>
      <c r="D2436" s="128"/>
      <c r="E2436" s="128"/>
      <c r="F2436" s="32" t="s">
        <v>5441</v>
      </c>
      <c r="G2436" s="32" t="s">
        <v>7375</v>
      </c>
      <c r="H2436" s="32" t="s">
        <v>2054</v>
      </c>
      <c r="I2436" s="32" t="s">
        <v>166</v>
      </c>
      <c r="J2436" s="32" t="s">
        <v>115</v>
      </c>
      <c r="K2436" s="32" t="s">
        <v>115</v>
      </c>
      <c r="L2436" s="32" t="s">
        <v>1499</v>
      </c>
      <c r="M2436" s="32" t="s">
        <v>7269</v>
      </c>
      <c r="N2436" s="32" t="s">
        <v>115</v>
      </c>
      <c r="O2436" s="32" t="s">
        <v>115</v>
      </c>
      <c r="P2436" s="110">
        <v>44116</v>
      </c>
      <c r="Q2436" s="32" t="s">
        <v>115</v>
      </c>
      <c r="R2436" s="32" t="s">
        <v>115</v>
      </c>
      <c r="S2436" s="32" t="s">
        <v>121</v>
      </c>
      <c r="T2436" s="32" t="s">
        <v>115</v>
      </c>
      <c r="U2436" s="32" t="s">
        <v>214</v>
      </c>
      <c r="V2436" s="32" t="s">
        <v>122</v>
      </c>
      <c r="W2436" s="32" t="s">
        <v>123</v>
      </c>
      <c r="X2436" s="32" t="s">
        <v>887</v>
      </c>
      <c r="Y2436" s="128"/>
      <c r="Z2436" s="119" t="s">
        <v>115</v>
      </c>
      <c r="AA2436" s="119" t="s">
        <v>115</v>
      </c>
      <c r="AB2436" s="32" t="s">
        <v>7098</v>
      </c>
      <c r="AC2436" s="32" t="s">
        <v>115</v>
      </c>
      <c r="AD2436" s="32" t="s">
        <v>1906</v>
      </c>
      <c r="AE2436" s="32" t="s">
        <v>125</v>
      </c>
      <c r="AF2436" s="32" t="s">
        <v>115</v>
      </c>
      <c r="AG2436" s="32" t="s">
        <v>7376</v>
      </c>
      <c r="AH2436" s="32" t="s">
        <v>409</v>
      </c>
      <c r="AI2436" s="32">
        <v>5526516</v>
      </c>
      <c r="AJ2436" s="32" t="s">
        <v>7377</v>
      </c>
      <c r="AK2436" s="32" t="s">
        <v>7374</v>
      </c>
      <c r="AL2436" s="32">
        <v>1</v>
      </c>
      <c r="AM2436" s="32">
        <v>94</v>
      </c>
      <c r="AN2436" s="32" t="s">
        <v>128</v>
      </c>
      <c r="AO2436" s="32" t="s">
        <v>129</v>
      </c>
      <c r="AP2436" s="32">
        <v>2017</v>
      </c>
      <c r="AQ2436" s="32" t="s">
        <v>130</v>
      </c>
      <c r="AR2436" s="32">
        <v>2018</v>
      </c>
      <c r="AS2436" s="32" t="s">
        <v>115</v>
      </c>
      <c r="AT2436" s="32" t="b">
        <v>0</v>
      </c>
      <c r="AU2436" s="32" t="s">
        <v>115</v>
      </c>
      <c r="AV2436" s="32" t="s">
        <v>115</v>
      </c>
      <c r="AW2436" s="32" t="s">
        <v>115</v>
      </c>
      <c r="AX2436" s="32" t="b">
        <v>0</v>
      </c>
      <c r="AY2436" s="32" t="s">
        <v>115</v>
      </c>
      <c r="AZ2436" s="110" t="s">
        <v>115</v>
      </c>
      <c r="BA2436" s="32" t="s">
        <v>115</v>
      </c>
      <c r="BB2436" s="32" t="s">
        <v>115</v>
      </c>
      <c r="BC2436" s="32" t="s">
        <v>115</v>
      </c>
      <c r="BD2436" s="32" t="s">
        <v>115</v>
      </c>
      <c r="BE2436" s="32" t="s">
        <v>115</v>
      </c>
      <c r="BF2436" s="110" t="s">
        <v>115</v>
      </c>
      <c r="BG2436" s="32" t="s">
        <v>131</v>
      </c>
      <c r="BH2436" s="32" t="s">
        <v>115</v>
      </c>
      <c r="BI2436" s="32" t="s">
        <v>468</v>
      </c>
      <c r="BJ2436" s="32">
        <v>3</v>
      </c>
      <c r="BK2436" s="110">
        <v>45295</v>
      </c>
      <c r="BL2436" s="110">
        <v>43769</v>
      </c>
      <c r="BM2436" s="110">
        <v>46387</v>
      </c>
      <c r="BN2436" s="32" t="s">
        <v>308</v>
      </c>
      <c r="BO2436" s="32" t="s">
        <v>115</v>
      </c>
      <c r="BP2436" s="32" t="b">
        <v>0</v>
      </c>
      <c r="BQ2436" s="116">
        <v>3970</v>
      </c>
      <c r="BR2436" s="32" t="s">
        <v>134</v>
      </c>
      <c r="BS2436" s="116">
        <v>1286.0128</v>
      </c>
      <c r="BT2436" s="116">
        <v>1286.0128</v>
      </c>
      <c r="BU2436" s="116">
        <v>10.2812</v>
      </c>
      <c r="BV2436" s="116">
        <v>0</v>
      </c>
      <c r="BW2436" s="116">
        <v>0</v>
      </c>
      <c r="BX2436" s="116">
        <v>0</v>
      </c>
      <c r="BY2436" s="116">
        <v>0</v>
      </c>
      <c r="BZ2436" s="116">
        <v>0</v>
      </c>
      <c r="CA2436" s="116">
        <v>0</v>
      </c>
      <c r="CB2436" s="116">
        <v>0</v>
      </c>
      <c r="CC2436" s="116">
        <v>0</v>
      </c>
      <c r="CD2436" s="116">
        <v>0</v>
      </c>
      <c r="CE2436" s="116">
        <v>1286.0128</v>
      </c>
      <c r="CF2436" s="32" t="s">
        <v>135</v>
      </c>
      <c r="CG2436" s="32" t="s">
        <v>136</v>
      </c>
      <c r="CH2436" s="32" t="s">
        <v>7378</v>
      </c>
      <c r="CI2436" s="116">
        <v>490.23393999999996</v>
      </c>
      <c r="CJ2436" s="116">
        <v>9.9109800000000003</v>
      </c>
      <c r="CK2436" s="116">
        <v>0</v>
      </c>
      <c r="CL2436" s="116">
        <v>0</v>
      </c>
      <c r="CM2436" s="116">
        <v>0</v>
      </c>
      <c r="CN2436" s="116">
        <v>0</v>
      </c>
      <c r="CO2436" s="113">
        <v>0</v>
      </c>
      <c r="CP2436" s="32" t="s">
        <v>134</v>
      </c>
      <c r="CQ2436" s="32" t="s">
        <v>115</v>
      </c>
      <c r="CR2436" s="32" t="s">
        <v>134</v>
      </c>
      <c r="CS2436" s="32" t="s">
        <v>115</v>
      </c>
      <c r="CT2436" s="113">
        <v>0.3427</v>
      </c>
      <c r="CU2436" s="113">
        <v>0.6573</v>
      </c>
      <c r="CV2436" s="33" t="s">
        <v>7379</v>
      </c>
    </row>
    <row r="2437" spans="2:100">
      <c r="B2437" s="31">
        <v>2433</v>
      </c>
      <c r="C2437" s="32" t="s">
        <v>7380</v>
      </c>
      <c r="D2437" s="128"/>
      <c r="E2437" s="128"/>
      <c r="F2437" s="32" t="s">
        <v>7381</v>
      </c>
      <c r="G2437" s="32" t="s">
        <v>7382</v>
      </c>
      <c r="H2437" s="32" t="s">
        <v>2054</v>
      </c>
      <c r="I2437" s="32" t="s">
        <v>166</v>
      </c>
      <c r="J2437" s="32" t="s">
        <v>115</v>
      </c>
      <c r="K2437" s="32" t="s">
        <v>115</v>
      </c>
      <c r="L2437" s="32" t="s">
        <v>1499</v>
      </c>
      <c r="M2437" s="32" t="s">
        <v>7269</v>
      </c>
      <c r="N2437" s="32" t="s">
        <v>115</v>
      </c>
      <c r="O2437" s="32" t="s">
        <v>115</v>
      </c>
      <c r="P2437" s="110">
        <v>45234</v>
      </c>
      <c r="Q2437" s="32" t="s">
        <v>115</v>
      </c>
      <c r="R2437" s="32" t="s">
        <v>115</v>
      </c>
      <c r="S2437" s="32" t="s">
        <v>121</v>
      </c>
      <c r="T2437" s="32" t="s">
        <v>115</v>
      </c>
      <c r="U2437" s="32" t="s">
        <v>214</v>
      </c>
      <c r="V2437" s="32" t="s">
        <v>122</v>
      </c>
      <c r="W2437" s="32" t="s">
        <v>123</v>
      </c>
      <c r="X2437" s="32" t="s">
        <v>278</v>
      </c>
      <c r="Y2437" s="128"/>
      <c r="Z2437" s="119" t="s">
        <v>115</v>
      </c>
      <c r="AA2437" s="119" t="s">
        <v>115</v>
      </c>
      <c r="AB2437" s="32" t="s">
        <v>1728</v>
      </c>
      <c r="AC2437" s="32" t="s">
        <v>115</v>
      </c>
      <c r="AD2437" s="32" t="s">
        <v>1906</v>
      </c>
      <c r="AE2437" s="32" t="s">
        <v>125</v>
      </c>
      <c r="AF2437" s="32" t="s">
        <v>7383</v>
      </c>
      <c r="AG2437" s="32" t="s">
        <v>7376</v>
      </c>
      <c r="AH2437" s="32" t="s">
        <v>409</v>
      </c>
      <c r="AI2437" s="32">
        <v>5526519</v>
      </c>
      <c r="AJ2437" s="32" t="s">
        <v>7384</v>
      </c>
      <c r="AK2437" s="32" t="s">
        <v>7380</v>
      </c>
      <c r="AL2437" s="32">
        <v>1</v>
      </c>
      <c r="AM2437" s="32">
        <v>94</v>
      </c>
      <c r="AN2437" s="32" t="s">
        <v>128</v>
      </c>
      <c r="AO2437" s="32" t="s">
        <v>129</v>
      </c>
      <c r="AP2437" s="32">
        <v>2017</v>
      </c>
      <c r="AQ2437" s="32" t="s">
        <v>130</v>
      </c>
      <c r="AR2437" s="32">
        <v>2019</v>
      </c>
      <c r="AS2437" s="32" t="s">
        <v>115</v>
      </c>
      <c r="AT2437" s="32" t="b">
        <v>0</v>
      </c>
      <c r="AU2437" s="32" t="s">
        <v>115</v>
      </c>
      <c r="AV2437" s="32" t="s">
        <v>115</v>
      </c>
      <c r="AW2437" s="32" t="s">
        <v>115</v>
      </c>
      <c r="AX2437" s="32" t="b">
        <v>0</v>
      </c>
      <c r="AY2437" s="32" t="s">
        <v>115</v>
      </c>
      <c r="AZ2437" s="110" t="s">
        <v>115</v>
      </c>
      <c r="BA2437" s="32" t="s">
        <v>115</v>
      </c>
      <c r="BB2437" s="32" t="s">
        <v>115</v>
      </c>
      <c r="BC2437" s="32" t="s">
        <v>115</v>
      </c>
      <c r="BD2437" s="32" t="s">
        <v>115</v>
      </c>
      <c r="BE2437" s="32" t="s">
        <v>115</v>
      </c>
      <c r="BF2437" s="110" t="s">
        <v>115</v>
      </c>
      <c r="BG2437" s="32" t="s">
        <v>131</v>
      </c>
      <c r="BH2437" s="32" t="s">
        <v>115</v>
      </c>
      <c r="BI2437" s="32" t="s">
        <v>468</v>
      </c>
      <c r="BJ2437" s="32">
        <v>3</v>
      </c>
      <c r="BK2437" s="110">
        <v>44515</v>
      </c>
      <c r="BL2437" s="110">
        <v>43646</v>
      </c>
      <c r="BM2437" s="110">
        <v>46311</v>
      </c>
      <c r="BN2437" s="32" t="s">
        <v>308</v>
      </c>
      <c r="BO2437" s="32" t="s">
        <v>115</v>
      </c>
      <c r="BP2437" s="32" t="b">
        <v>1</v>
      </c>
      <c r="BQ2437" s="116">
        <v>2386</v>
      </c>
      <c r="BR2437" s="32" t="s">
        <v>134</v>
      </c>
      <c r="BS2437" s="116">
        <v>3091.3649999999998</v>
      </c>
      <c r="BT2437" s="116">
        <v>4101.607</v>
      </c>
      <c r="BU2437" s="116">
        <v>679.78689999999995</v>
      </c>
      <c r="BV2437" s="116">
        <v>114.4838</v>
      </c>
      <c r="BW2437" s="116">
        <v>56.381900000000002</v>
      </c>
      <c r="BX2437" s="116">
        <v>10.6288</v>
      </c>
      <c r="BY2437" s="116">
        <v>0</v>
      </c>
      <c r="BZ2437" s="116">
        <v>0</v>
      </c>
      <c r="CA2437" s="116">
        <v>0</v>
      </c>
      <c r="CB2437" s="116">
        <v>0</v>
      </c>
      <c r="CC2437" s="116">
        <v>1010.242</v>
      </c>
      <c r="CD2437" s="116">
        <v>0</v>
      </c>
      <c r="CE2437" s="116">
        <v>3091.3649999999998</v>
      </c>
      <c r="CF2437" s="32" t="s">
        <v>135</v>
      </c>
      <c r="CG2437" s="32" t="s">
        <v>136</v>
      </c>
      <c r="CH2437" s="32" t="s">
        <v>323</v>
      </c>
      <c r="CI2437" s="116">
        <v>682.91747999999995</v>
      </c>
      <c r="CJ2437" s="116">
        <v>655.30443000000002</v>
      </c>
      <c r="CK2437" s="116">
        <v>110.36070999999998</v>
      </c>
      <c r="CL2437" s="116">
        <v>54.351309999999998</v>
      </c>
      <c r="CM2437" s="116">
        <v>10.24601</v>
      </c>
      <c r="CN2437" s="116">
        <v>1.1E-4</v>
      </c>
      <c r="CO2437" s="113">
        <v>0</v>
      </c>
      <c r="CP2437" s="32" t="s">
        <v>134</v>
      </c>
      <c r="CQ2437" s="32" t="s">
        <v>115</v>
      </c>
      <c r="CR2437" s="32" t="s">
        <v>134</v>
      </c>
      <c r="CS2437" s="32" t="s">
        <v>115</v>
      </c>
      <c r="CT2437" s="113">
        <v>0.3427</v>
      </c>
      <c r="CU2437" s="113">
        <v>0.6573</v>
      </c>
      <c r="CV2437" s="33" t="s">
        <v>7379</v>
      </c>
    </row>
    <row r="2438" spans="2:100">
      <c r="B2438" s="31">
        <v>2434</v>
      </c>
      <c r="C2438" s="32" t="s">
        <v>7385</v>
      </c>
      <c r="D2438" s="128"/>
      <c r="E2438" s="128"/>
      <c r="F2438" s="32" t="s">
        <v>6469</v>
      </c>
      <c r="G2438" s="32" t="s">
        <v>7386</v>
      </c>
      <c r="H2438" s="32" t="s">
        <v>2054</v>
      </c>
      <c r="I2438" s="32" t="s">
        <v>166</v>
      </c>
      <c r="J2438" s="32" t="s">
        <v>115</v>
      </c>
      <c r="K2438" s="32" t="s">
        <v>115</v>
      </c>
      <c r="L2438" s="32" t="s">
        <v>1499</v>
      </c>
      <c r="M2438" s="32" t="s">
        <v>7269</v>
      </c>
      <c r="N2438" s="32" t="s">
        <v>115</v>
      </c>
      <c r="O2438" s="32" t="s">
        <v>115</v>
      </c>
      <c r="P2438" s="110">
        <v>45806</v>
      </c>
      <c r="Q2438" s="32" t="s">
        <v>115</v>
      </c>
      <c r="R2438" s="32" t="s">
        <v>115</v>
      </c>
      <c r="S2438" s="32" t="s">
        <v>121</v>
      </c>
      <c r="T2438" s="32" t="s">
        <v>115</v>
      </c>
      <c r="U2438" s="32" t="s">
        <v>1574</v>
      </c>
      <c r="V2438" s="32" t="s">
        <v>1512</v>
      </c>
      <c r="W2438" s="32" t="s">
        <v>123</v>
      </c>
      <c r="X2438" s="32" t="s">
        <v>278</v>
      </c>
      <c r="Y2438" s="128"/>
      <c r="Z2438" s="119" t="s">
        <v>115</v>
      </c>
      <c r="AA2438" s="119" t="s">
        <v>115</v>
      </c>
      <c r="AB2438" s="32" t="s">
        <v>1842</v>
      </c>
      <c r="AC2438" s="32" t="s">
        <v>115</v>
      </c>
      <c r="AD2438" s="32" t="s">
        <v>1906</v>
      </c>
      <c r="AE2438" s="32" t="s">
        <v>441</v>
      </c>
      <c r="AF2438" s="32" t="s">
        <v>115</v>
      </c>
      <c r="AG2438" s="32" t="s">
        <v>115</v>
      </c>
      <c r="AH2438" s="32" t="s">
        <v>115</v>
      </c>
      <c r="AI2438" s="32">
        <v>5530439</v>
      </c>
      <c r="AJ2438" s="32" t="s">
        <v>7387</v>
      </c>
      <c r="AK2438" s="32" t="s">
        <v>7385</v>
      </c>
      <c r="AL2438" s="32">
        <v>1</v>
      </c>
      <c r="AM2438" s="32">
        <v>94</v>
      </c>
      <c r="AN2438" s="32" t="s">
        <v>128</v>
      </c>
      <c r="AO2438" s="32" t="s">
        <v>129</v>
      </c>
      <c r="AP2438" s="32">
        <v>2020</v>
      </c>
      <c r="AQ2438" s="32" t="s">
        <v>130</v>
      </c>
      <c r="AR2438" s="32">
        <v>2019</v>
      </c>
      <c r="AS2438" s="32" t="s">
        <v>115</v>
      </c>
      <c r="AT2438" s="32" t="b">
        <v>0</v>
      </c>
      <c r="AU2438" s="32" t="s">
        <v>115</v>
      </c>
      <c r="AV2438" s="32" t="s">
        <v>115</v>
      </c>
      <c r="AW2438" s="32" t="s">
        <v>115</v>
      </c>
      <c r="AX2438" s="32" t="b">
        <v>0</v>
      </c>
      <c r="AY2438" s="32" t="s">
        <v>115</v>
      </c>
      <c r="AZ2438" s="110" t="s">
        <v>115</v>
      </c>
      <c r="BA2438" s="32" t="s">
        <v>115</v>
      </c>
      <c r="BB2438" s="32" t="s">
        <v>115</v>
      </c>
      <c r="BC2438" s="32" t="s">
        <v>115</v>
      </c>
      <c r="BD2438" s="32" t="s">
        <v>115</v>
      </c>
      <c r="BE2438" s="32" t="s">
        <v>115</v>
      </c>
      <c r="BF2438" s="110" t="s">
        <v>115</v>
      </c>
      <c r="BG2438" s="32" t="s">
        <v>131</v>
      </c>
      <c r="BH2438" s="32" t="s">
        <v>115</v>
      </c>
      <c r="BI2438" s="32" t="s">
        <v>195</v>
      </c>
      <c r="BJ2438" s="32">
        <v>2</v>
      </c>
      <c r="BK2438" s="110">
        <v>43936</v>
      </c>
      <c r="BL2438" s="110">
        <v>44135</v>
      </c>
      <c r="BM2438" s="110">
        <v>44130</v>
      </c>
      <c r="BN2438" s="32" t="s">
        <v>115</v>
      </c>
      <c r="BO2438" s="32" t="s">
        <v>115</v>
      </c>
      <c r="BP2438" s="32" t="b">
        <v>0</v>
      </c>
      <c r="BQ2438" s="116">
        <v>5190</v>
      </c>
      <c r="BR2438" s="32" t="s">
        <v>134</v>
      </c>
      <c r="BS2438" s="116">
        <v>4430.5255999999999</v>
      </c>
      <c r="BT2438" s="116">
        <v>4430.5255999999999</v>
      </c>
      <c r="BU2438" s="116">
        <v>43.4024</v>
      </c>
      <c r="BV2438" s="116">
        <v>0.28089999999999998</v>
      </c>
      <c r="BW2438" s="116">
        <v>0</v>
      </c>
      <c r="BX2438" s="116">
        <v>0</v>
      </c>
      <c r="BY2438" s="116">
        <v>0</v>
      </c>
      <c r="BZ2438" s="116">
        <v>0</v>
      </c>
      <c r="CA2438" s="116">
        <v>0</v>
      </c>
      <c r="CB2438" s="116">
        <v>0</v>
      </c>
      <c r="CC2438" s="116">
        <v>0</v>
      </c>
      <c r="CD2438" s="116">
        <v>0</v>
      </c>
      <c r="CE2438" s="116">
        <v>4430.5255999999999</v>
      </c>
      <c r="CF2438" s="32" t="s">
        <v>135</v>
      </c>
      <c r="CG2438" s="32" t="s">
        <v>136</v>
      </c>
      <c r="CH2438" s="32" t="s">
        <v>456</v>
      </c>
      <c r="CI2438" s="116">
        <v>4177.65726</v>
      </c>
      <c r="CJ2438" s="116">
        <v>42.227579999999996</v>
      </c>
      <c r="CK2438" s="116">
        <v>0.27332000000000006</v>
      </c>
      <c r="CL2438" s="116">
        <v>0</v>
      </c>
      <c r="CM2438" s="116">
        <v>0</v>
      </c>
      <c r="CN2438" s="116">
        <v>0</v>
      </c>
      <c r="CO2438" s="113">
        <v>0</v>
      </c>
      <c r="CP2438" s="32" t="s">
        <v>134</v>
      </c>
      <c r="CQ2438" s="32" t="s">
        <v>115</v>
      </c>
      <c r="CR2438" s="32" t="s">
        <v>134</v>
      </c>
      <c r="CS2438" s="32" t="s">
        <v>115</v>
      </c>
      <c r="CT2438" s="113">
        <v>0</v>
      </c>
      <c r="CU2438" s="113">
        <v>1</v>
      </c>
      <c r="CV2438" s="33" t="s">
        <v>4836</v>
      </c>
    </row>
    <row r="2439" spans="2:100">
      <c r="B2439" s="31">
        <v>2435</v>
      </c>
      <c r="C2439" s="32" t="s">
        <v>7388</v>
      </c>
      <c r="D2439" s="128"/>
      <c r="E2439" s="128"/>
      <c r="F2439" s="32" t="s">
        <v>6628</v>
      </c>
      <c r="G2439" s="32" t="s">
        <v>7389</v>
      </c>
      <c r="H2439" s="32" t="s">
        <v>2054</v>
      </c>
      <c r="I2439" s="32" t="s">
        <v>166</v>
      </c>
      <c r="J2439" s="32" t="s">
        <v>115</v>
      </c>
      <c r="K2439" s="32" t="s">
        <v>115</v>
      </c>
      <c r="L2439" s="32" t="s">
        <v>1499</v>
      </c>
      <c r="M2439" s="32" t="s">
        <v>7269</v>
      </c>
      <c r="N2439" s="32" t="s">
        <v>115</v>
      </c>
      <c r="O2439" s="32" t="s">
        <v>115</v>
      </c>
      <c r="P2439" s="110">
        <v>45700</v>
      </c>
      <c r="Q2439" s="32" t="s">
        <v>115</v>
      </c>
      <c r="R2439" s="32" t="s">
        <v>115</v>
      </c>
      <c r="S2439" s="32" t="s">
        <v>121</v>
      </c>
      <c r="T2439" s="32" t="s">
        <v>115</v>
      </c>
      <c r="U2439" s="32" t="s">
        <v>1574</v>
      </c>
      <c r="V2439" s="32" t="s">
        <v>1512</v>
      </c>
      <c r="W2439" s="32" t="s">
        <v>123</v>
      </c>
      <c r="X2439" s="32" t="s">
        <v>278</v>
      </c>
      <c r="Y2439" s="128"/>
      <c r="Z2439" s="119" t="s">
        <v>115</v>
      </c>
      <c r="AA2439" s="119" t="s">
        <v>115</v>
      </c>
      <c r="AB2439" s="32" t="s">
        <v>1842</v>
      </c>
      <c r="AC2439" s="32" t="s">
        <v>115</v>
      </c>
      <c r="AD2439" s="32" t="s">
        <v>1906</v>
      </c>
      <c r="AE2439" s="32" t="s">
        <v>441</v>
      </c>
      <c r="AF2439" s="32" t="s">
        <v>115</v>
      </c>
      <c r="AG2439" s="32" t="s">
        <v>115</v>
      </c>
      <c r="AH2439" s="32" t="s">
        <v>115</v>
      </c>
      <c r="AI2439" s="32">
        <v>5530440</v>
      </c>
      <c r="AJ2439" s="32" t="s">
        <v>7390</v>
      </c>
      <c r="AK2439" s="32" t="s">
        <v>7388</v>
      </c>
      <c r="AL2439" s="32">
        <v>1</v>
      </c>
      <c r="AM2439" s="32">
        <v>94</v>
      </c>
      <c r="AN2439" s="32" t="s">
        <v>128</v>
      </c>
      <c r="AO2439" s="32" t="s">
        <v>129</v>
      </c>
      <c r="AP2439" s="32">
        <v>2020</v>
      </c>
      <c r="AQ2439" s="32" t="s">
        <v>130</v>
      </c>
      <c r="AR2439" s="32">
        <v>2019</v>
      </c>
      <c r="AS2439" s="32" t="s">
        <v>115</v>
      </c>
      <c r="AT2439" s="32" t="b">
        <v>0</v>
      </c>
      <c r="AU2439" s="32" t="s">
        <v>115</v>
      </c>
      <c r="AV2439" s="32" t="s">
        <v>115</v>
      </c>
      <c r="AW2439" s="32" t="s">
        <v>115</v>
      </c>
      <c r="AX2439" s="32" t="b">
        <v>0</v>
      </c>
      <c r="AY2439" s="32" t="s">
        <v>115</v>
      </c>
      <c r="AZ2439" s="110" t="s">
        <v>115</v>
      </c>
      <c r="BA2439" s="32" t="s">
        <v>115</v>
      </c>
      <c r="BB2439" s="32" t="s">
        <v>115</v>
      </c>
      <c r="BC2439" s="32" t="s">
        <v>115</v>
      </c>
      <c r="BD2439" s="32" t="s">
        <v>115</v>
      </c>
      <c r="BE2439" s="32" t="s">
        <v>115</v>
      </c>
      <c r="BF2439" s="110" t="s">
        <v>115</v>
      </c>
      <c r="BG2439" s="32" t="s">
        <v>131</v>
      </c>
      <c r="BH2439" s="32" t="s">
        <v>115</v>
      </c>
      <c r="BI2439" s="32" t="s">
        <v>195</v>
      </c>
      <c r="BJ2439" s="32">
        <v>2</v>
      </c>
      <c r="BK2439" s="110">
        <v>43962</v>
      </c>
      <c r="BL2439" s="110">
        <v>44135</v>
      </c>
      <c r="BM2439" s="110">
        <v>43979</v>
      </c>
      <c r="BN2439" s="32" t="s">
        <v>115</v>
      </c>
      <c r="BO2439" s="32" t="s">
        <v>115</v>
      </c>
      <c r="BP2439" s="32" t="b">
        <v>0</v>
      </c>
      <c r="BQ2439" s="116">
        <v>3005</v>
      </c>
      <c r="BR2439" s="32" t="s">
        <v>134</v>
      </c>
      <c r="BS2439" s="116">
        <v>2298.3071</v>
      </c>
      <c r="BT2439" s="116">
        <v>2298.3071</v>
      </c>
      <c r="BU2439" s="116">
        <v>57.7483</v>
      </c>
      <c r="BV2439" s="116">
        <v>0</v>
      </c>
      <c r="BW2439" s="116">
        <v>0</v>
      </c>
      <c r="BX2439" s="116">
        <v>0</v>
      </c>
      <c r="BY2439" s="116">
        <v>0</v>
      </c>
      <c r="BZ2439" s="116">
        <v>0</v>
      </c>
      <c r="CA2439" s="116">
        <v>0</v>
      </c>
      <c r="CB2439" s="116">
        <v>0</v>
      </c>
      <c r="CC2439" s="116">
        <v>0</v>
      </c>
      <c r="CD2439" s="116">
        <v>0</v>
      </c>
      <c r="CE2439" s="116">
        <v>2298.3071</v>
      </c>
      <c r="CF2439" s="32" t="s">
        <v>135</v>
      </c>
      <c r="CG2439" s="32" t="s">
        <v>136</v>
      </c>
      <c r="CH2439" s="32" t="s">
        <v>152</v>
      </c>
      <c r="CI2439" s="116">
        <v>2140.0009699999996</v>
      </c>
      <c r="CJ2439" s="116">
        <v>56.185190000000013</v>
      </c>
      <c r="CK2439" s="116">
        <v>0</v>
      </c>
      <c r="CL2439" s="116">
        <v>0</v>
      </c>
      <c r="CM2439" s="116">
        <v>0</v>
      </c>
      <c r="CN2439" s="116">
        <v>0</v>
      </c>
      <c r="CO2439" s="113">
        <v>0</v>
      </c>
      <c r="CP2439" s="32" t="s">
        <v>134</v>
      </c>
      <c r="CQ2439" s="32" t="s">
        <v>115</v>
      </c>
      <c r="CR2439" s="32" t="s">
        <v>134</v>
      </c>
      <c r="CS2439" s="32" t="s">
        <v>115</v>
      </c>
      <c r="CT2439" s="113">
        <v>0</v>
      </c>
      <c r="CU2439" s="113">
        <v>1</v>
      </c>
      <c r="CV2439" s="33" t="s">
        <v>4836</v>
      </c>
    </row>
    <row r="2440" spans="2:100">
      <c r="B2440" s="31">
        <v>2436</v>
      </c>
      <c r="C2440" s="32" t="s">
        <v>7391</v>
      </c>
      <c r="D2440" s="128"/>
      <c r="E2440" s="128"/>
      <c r="F2440" s="32" t="s">
        <v>7392</v>
      </c>
      <c r="G2440" s="32" t="s">
        <v>7393</v>
      </c>
      <c r="H2440" s="32" t="s">
        <v>2054</v>
      </c>
      <c r="I2440" s="32" t="s">
        <v>166</v>
      </c>
      <c r="J2440" s="32" t="s">
        <v>115</v>
      </c>
      <c r="K2440" s="32" t="s">
        <v>115</v>
      </c>
      <c r="L2440" s="32" t="s">
        <v>1499</v>
      </c>
      <c r="M2440" s="32" t="s">
        <v>7269</v>
      </c>
      <c r="N2440" s="32" t="s">
        <v>115</v>
      </c>
      <c r="O2440" s="32" t="s">
        <v>115</v>
      </c>
      <c r="P2440" s="110">
        <v>45868</v>
      </c>
      <c r="Q2440" s="32" t="s">
        <v>115</v>
      </c>
      <c r="R2440" s="32" t="s">
        <v>115</v>
      </c>
      <c r="S2440" s="32" t="s">
        <v>121</v>
      </c>
      <c r="T2440" s="32" t="s">
        <v>115</v>
      </c>
      <c r="U2440" s="32" t="s">
        <v>214</v>
      </c>
      <c r="V2440" s="32" t="s">
        <v>122</v>
      </c>
      <c r="W2440" s="32" t="s">
        <v>123</v>
      </c>
      <c r="X2440" s="32" t="s">
        <v>278</v>
      </c>
      <c r="Y2440" s="128"/>
      <c r="Z2440" s="119" t="s">
        <v>115</v>
      </c>
      <c r="AA2440" s="119" t="s">
        <v>115</v>
      </c>
      <c r="AB2440" s="32" t="s">
        <v>1842</v>
      </c>
      <c r="AC2440" s="32" t="s">
        <v>115</v>
      </c>
      <c r="AD2440" s="32" t="s">
        <v>1906</v>
      </c>
      <c r="AE2440" s="32" t="s">
        <v>441</v>
      </c>
      <c r="AF2440" s="32" t="s">
        <v>115</v>
      </c>
      <c r="AG2440" s="32" t="s">
        <v>7376</v>
      </c>
      <c r="AH2440" s="32" t="s">
        <v>409</v>
      </c>
      <c r="AI2440" s="32">
        <v>5530441</v>
      </c>
      <c r="AJ2440" s="32" t="s">
        <v>7394</v>
      </c>
      <c r="AK2440" s="32" t="s">
        <v>7391</v>
      </c>
      <c r="AL2440" s="32">
        <v>1</v>
      </c>
      <c r="AM2440" s="32">
        <v>94</v>
      </c>
      <c r="AN2440" s="32" t="s">
        <v>128</v>
      </c>
      <c r="AO2440" s="32" t="s">
        <v>129</v>
      </c>
      <c r="AP2440" s="32">
        <v>2020</v>
      </c>
      <c r="AQ2440" s="32" t="s">
        <v>130</v>
      </c>
      <c r="AR2440" s="32">
        <v>2019</v>
      </c>
      <c r="AS2440" s="32" t="s">
        <v>115</v>
      </c>
      <c r="AT2440" s="32" t="b">
        <v>0</v>
      </c>
      <c r="AU2440" s="32" t="s">
        <v>115</v>
      </c>
      <c r="AV2440" s="32" t="s">
        <v>115</v>
      </c>
      <c r="AW2440" s="32" t="s">
        <v>115</v>
      </c>
      <c r="AX2440" s="32" t="b">
        <v>0</v>
      </c>
      <c r="AY2440" s="32" t="s">
        <v>115</v>
      </c>
      <c r="AZ2440" s="110" t="s">
        <v>115</v>
      </c>
      <c r="BA2440" s="32" t="s">
        <v>115</v>
      </c>
      <c r="BB2440" s="32" t="s">
        <v>115</v>
      </c>
      <c r="BC2440" s="32" t="s">
        <v>115</v>
      </c>
      <c r="BD2440" s="32" t="s">
        <v>115</v>
      </c>
      <c r="BE2440" s="32" t="s">
        <v>7395</v>
      </c>
      <c r="BF2440" s="110">
        <v>44320</v>
      </c>
      <c r="BG2440" s="32" t="s">
        <v>306</v>
      </c>
      <c r="BH2440" s="32" t="s">
        <v>1788</v>
      </c>
      <c r="BI2440" s="32" t="s">
        <v>195</v>
      </c>
      <c r="BJ2440" s="32">
        <v>2</v>
      </c>
      <c r="BK2440" s="110">
        <v>44110</v>
      </c>
      <c r="BL2440" s="110">
        <v>44196</v>
      </c>
      <c r="BM2440" s="110">
        <v>44785</v>
      </c>
      <c r="BN2440" s="32" t="s">
        <v>308</v>
      </c>
      <c r="BO2440" s="32" t="s">
        <v>115</v>
      </c>
      <c r="BP2440" s="32" t="b">
        <v>1</v>
      </c>
      <c r="BQ2440" s="116">
        <v>5650</v>
      </c>
      <c r="BR2440" s="32" t="s">
        <v>134</v>
      </c>
      <c r="BS2440" s="116">
        <v>14264.014999999999</v>
      </c>
      <c r="BT2440" s="116">
        <v>15685.451499999999</v>
      </c>
      <c r="BU2440" s="116">
        <v>1557.5436</v>
      </c>
      <c r="BV2440" s="116">
        <v>7014.2462999999998</v>
      </c>
      <c r="BW2440" s="116">
        <v>3070.2905999999998</v>
      </c>
      <c r="BX2440" s="116">
        <v>101.5868</v>
      </c>
      <c r="BY2440" s="116">
        <v>1638.6378</v>
      </c>
      <c r="BZ2440" s="116">
        <v>0</v>
      </c>
      <c r="CA2440" s="116">
        <v>0</v>
      </c>
      <c r="CB2440" s="116">
        <v>0</v>
      </c>
      <c r="CC2440" s="116">
        <v>0</v>
      </c>
      <c r="CD2440" s="116">
        <v>0</v>
      </c>
      <c r="CE2440" s="116">
        <v>14046.813599999999</v>
      </c>
      <c r="CF2440" s="32" t="s">
        <v>135</v>
      </c>
      <c r="CG2440" s="32" t="s">
        <v>136</v>
      </c>
      <c r="CH2440" s="32" t="s">
        <v>137</v>
      </c>
      <c r="CI2440" s="116">
        <v>2172.3243199999997</v>
      </c>
      <c r="CJ2440" s="116">
        <v>1515.3824999999999</v>
      </c>
      <c r="CK2440" s="116">
        <v>6824.3787799999991</v>
      </c>
      <c r="CL2440" s="116">
        <v>2987.1812300000001</v>
      </c>
      <c r="CM2440" s="116">
        <v>98.836969999999965</v>
      </c>
      <c r="CN2440" s="116">
        <v>217.39071000000001</v>
      </c>
      <c r="CO2440" s="113">
        <v>0</v>
      </c>
      <c r="CP2440" s="32" t="s">
        <v>134</v>
      </c>
      <c r="CQ2440" s="32" t="s">
        <v>115</v>
      </c>
      <c r="CR2440" s="32" t="s">
        <v>134</v>
      </c>
      <c r="CS2440" s="32" t="s">
        <v>115</v>
      </c>
      <c r="CT2440" s="113">
        <v>0</v>
      </c>
      <c r="CU2440" s="113">
        <v>1</v>
      </c>
      <c r="CV2440" s="33" t="s">
        <v>115</v>
      </c>
    </row>
    <row r="2441" spans="2:100">
      <c r="B2441" s="31">
        <v>2437</v>
      </c>
      <c r="C2441" s="32" t="s">
        <v>7396</v>
      </c>
      <c r="D2441" s="128"/>
      <c r="E2441" s="128"/>
      <c r="F2441" s="32" t="s">
        <v>7397</v>
      </c>
      <c r="G2441" s="32" t="s">
        <v>7398</v>
      </c>
      <c r="H2441" s="32" t="s">
        <v>2054</v>
      </c>
      <c r="I2441" s="32" t="s">
        <v>166</v>
      </c>
      <c r="J2441" s="32" t="s">
        <v>115</v>
      </c>
      <c r="K2441" s="32" t="s">
        <v>115</v>
      </c>
      <c r="L2441" s="32" t="s">
        <v>1499</v>
      </c>
      <c r="M2441" s="32" t="s">
        <v>7269</v>
      </c>
      <c r="N2441" s="32" t="s">
        <v>115</v>
      </c>
      <c r="O2441" s="32" t="s">
        <v>115</v>
      </c>
      <c r="P2441" s="110">
        <v>45815</v>
      </c>
      <c r="Q2441" s="32" t="s">
        <v>115</v>
      </c>
      <c r="R2441" s="32" t="s">
        <v>115</v>
      </c>
      <c r="S2441" s="32" t="s">
        <v>121</v>
      </c>
      <c r="T2441" s="32" t="s">
        <v>115</v>
      </c>
      <c r="U2441" s="32" t="s">
        <v>214</v>
      </c>
      <c r="V2441" s="32" t="s">
        <v>122</v>
      </c>
      <c r="W2441" s="32" t="s">
        <v>123</v>
      </c>
      <c r="X2441" s="32" t="s">
        <v>278</v>
      </c>
      <c r="Y2441" s="128"/>
      <c r="Z2441" s="119" t="s">
        <v>115</v>
      </c>
      <c r="AA2441" s="119" t="s">
        <v>115</v>
      </c>
      <c r="AB2441" s="32" t="s">
        <v>1842</v>
      </c>
      <c r="AC2441" s="32" t="s">
        <v>115</v>
      </c>
      <c r="AD2441" s="32" t="s">
        <v>1906</v>
      </c>
      <c r="AE2441" s="32" t="s">
        <v>441</v>
      </c>
      <c r="AF2441" s="32" t="s">
        <v>115</v>
      </c>
      <c r="AG2441" s="32" t="s">
        <v>7376</v>
      </c>
      <c r="AH2441" s="32" t="s">
        <v>409</v>
      </c>
      <c r="AI2441" s="32">
        <v>5530442</v>
      </c>
      <c r="AJ2441" s="32" t="s">
        <v>7399</v>
      </c>
      <c r="AK2441" s="32" t="s">
        <v>7396</v>
      </c>
      <c r="AL2441" s="32">
        <v>1</v>
      </c>
      <c r="AM2441" s="32">
        <v>94</v>
      </c>
      <c r="AN2441" s="32" t="s">
        <v>128</v>
      </c>
      <c r="AO2441" s="32" t="s">
        <v>129</v>
      </c>
      <c r="AP2441" s="32">
        <v>2020</v>
      </c>
      <c r="AQ2441" s="32" t="s">
        <v>130</v>
      </c>
      <c r="AR2441" s="32">
        <v>2019</v>
      </c>
      <c r="AS2441" s="32" t="s">
        <v>115</v>
      </c>
      <c r="AT2441" s="32" t="b">
        <v>0</v>
      </c>
      <c r="AU2441" s="32" t="s">
        <v>115</v>
      </c>
      <c r="AV2441" s="32" t="s">
        <v>115</v>
      </c>
      <c r="AW2441" s="32" t="s">
        <v>115</v>
      </c>
      <c r="AX2441" s="32" t="b">
        <v>0</v>
      </c>
      <c r="AY2441" s="32" t="s">
        <v>115</v>
      </c>
      <c r="AZ2441" s="110" t="s">
        <v>115</v>
      </c>
      <c r="BA2441" s="32" t="s">
        <v>115</v>
      </c>
      <c r="BB2441" s="32" t="s">
        <v>115</v>
      </c>
      <c r="BC2441" s="32" t="s">
        <v>115</v>
      </c>
      <c r="BD2441" s="32" t="s">
        <v>115</v>
      </c>
      <c r="BE2441" s="32" t="s">
        <v>115</v>
      </c>
      <c r="BF2441" s="110" t="s">
        <v>115</v>
      </c>
      <c r="BG2441" s="32" t="s">
        <v>131</v>
      </c>
      <c r="BH2441" s="32" t="s">
        <v>115</v>
      </c>
      <c r="BI2441" s="32" t="s">
        <v>468</v>
      </c>
      <c r="BJ2441" s="32">
        <v>3</v>
      </c>
      <c r="BK2441" s="110">
        <v>44133</v>
      </c>
      <c r="BL2441" s="110">
        <v>44196</v>
      </c>
      <c r="BM2441" s="110">
        <v>46560</v>
      </c>
      <c r="BN2441" s="32" t="s">
        <v>308</v>
      </c>
      <c r="BO2441" s="32" t="s">
        <v>115</v>
      </c>
      <c r="BP2441" s="32" t="b">
        <v>1</v>
      </c>
      <c r="BQ2441" s="116">
        <v>4670</v>
      </c>
      <c r="BR2441" s="32" t="s">
        <v>134</v>
      </c>
      <c r="BS2441" s="116">
        <v>4900.9615999999996</v>
      </c>
      <c r="BT2441" s="116">
        <v>5447.4955999999993</v>
      </c>
      <c r="BU2441" s="116">
        <v>1213.0014000000001</v>
      </c>
      <c r="BV2441" s="116">
        <v>1061.8977</v>
      </c>
      <c r="BW2441" s="116">
        <v>14.184100000000001</v>
      </c>
      <c r="BX2441" s="116">
        <v>10.4627</v>
      </c>
      <c r="BY2441" s="116">
        <v>0</v>
      </c>
      <c r="BZ2441" s="116">
        <v>0</v>
      </c>
      <c r="CA2441" s="116">
        <v>0</v>
      </c>
      <c r="CB2441" s="116">
        <v>0</v>
      </c>
      <c r="CC2441" s="116">
        <v>546.53399999999999</v>
      </c>
      <c r="CD2441" s="116">
        <v>0</v>
      </c>
      <c r="CE2441" s="116">
        <v>4900.9615999999996</v>
      </c>
      <c r="CF2441" s="32" t="s">
        <v>135</v>
      </c>
      <c r="CG2441" s="32" t="s">
        <v>136</v>
      </c>
      <c r="CH2441" s="32" t="s">
        <v>1159</v>
      </c>
      <c r="CI2441" s="116">
        <v>2499.3894300000002</v>
      </c>
      <c r="CJ2441" s="116">
        <v>1191.1116800000002</v>
      </c>
      <c r="CK2441" s="116">
        <v>1042.7347500000001</v>
      </c>
      <c r="CL2441" s="116">
        <v>13.928090000000001</v>
      </c>
      <c r="CM2441" s="116">
        <v>10.27392</v>
      </c>
      <c r="CN2441" s="116">
        <v>2.5000000000000001E-4</v>
      </c>
      <c r="CO2441" s="113">
        <v>0</v>
      </c>
      <c r="CP2441" s="32" t="s">
        <v>134</v>
      </c>
      <c r="CQ2441" s="32" t="s">
        <v>115</v>
      </c>
      <c r="CR2441" s="32" t="s">
        <v>279</v>
      </c>
      <c r="CS2441" s="32" t="s">
        <v>115</v>
      </c>
      <c r="CT2441" s="113">
        <v>0</v>
      </c>
      <c r="CU2441" s="113">
        <v>1</v>
      </c>
      <c r="CV2441" s="33" t="s">
        <v>7379</v>
      </c>
    </row>
    <row r="2442" spans="2:100">
      <c r="B2442" s="31">
        <v>2438</v>
      </c>
      <c r="C2442" s="32" t="s">
        <v>7400</v>
      </c>
      <c r="D2442" s="128"/>
      <c r="E2442" s="128"/>
      <c r="F2442" s="32" t="s">
        <v>7401</v>
      </c>
      <c r="G2442" s="32" t="s">
        <v>7402</v>
      </c>
      <c r="H2442" s="32" t="s">
        <v>2054</v>
      </c>
      <c r="I2442" s="32" t="s">
        <v>166</v>
      </c>
      <c r="J2442" s="32" t="s">
        <v>115</v>
      </c>
      <c r="K2442" s="32" t="s">
        <v>115</v>
      </c>
      <c r="L2442" s="32" t="s">
        <v>1499</v>
      </c>
      <c r="M2442" s="32" t="s">
        <v>7269</v>
      </c>
      <c r="N2442" s="32" t="s">
        <v>115</v>
      </c>
      <c r="O2442" s="32" t="s">
        <v>115</v>
      </c>
      <c r="P2442" s="110">
        <v>45870</v>
      </c>
      <c r="Q2442" s="32" t="s">
        <v>115</v>
      </c>
      <c r="R2442" s="32" t="s">
        <v>115</v>
      </c>
      <c r="S2442" s="32" t="s">
        <v>221</v>
      </c>
      <c r="T2442" s="32" t="s">
        <v>221</v>
      </c>
      <c r="U2442" s="32" t="s">
        <v>214</v>
      </c>
      <c r="V2442" s="32" t="s">
        <v>122</v>
      </c>
      <c r="W2442" s="32" t="s">
        <v>123</v>
      </c>
      <c r="X2442" s="32" t="s">
        <v>278</v>
      </c>
      <c r="Y2442" s="128"/>
      <c r="Z2442" s="119" t="s">
        <v>115</v>
      </c>
      <c r="AA2442" s="119" t="s">
        <v>115</v>
      </c>
      <c r="AB2442" s="32" t="s">
        <v>1842</v>
      </c>
      <c r="AC2442" s="32" t="s">
        <v>115</v>
      </c>
      <c r="AD2442" s="32" t="s">
        <v>1906</v>
      </c>
      <c r="AE2442" s="32" t="s">
        <v>441</v>
      </c>
      <c r="AF2442" s="32" t="s">
        <v>115</v>
      </c>
      <c r="AG2442" s="32" t="s">
        <v>7376</v>
      </c>
      <c r="AH2442" s="32" t="s">
        <v>409</v>
      </c>
      <c r="AI2442" s="32">
        <v>5530443</v>
      </c>
      <c r="AJ2442" s="32" t="s">
        <v>7403</v>
      </c>
      <c r="AK2442" s="32" t="s">
        <v>7400</v>
      </c>
      <c r="AL2442" s="32">
        <v>1</v>
      </c>
      <c r="AM2442" s="32">
        <v>94</v>
      </c>
      <c r="AN2442" s="32" t="s">
        <v>128</v>
      </c>
      <c r="AO2442" s="32" t="s">
        <v>129</v>
      </c>
      <c r="AP2442" s="32">
        <v>2021</v>
      </c>
      <c r="AQ2442" s="32" t="s">
        <v>130</v>
      </c>
      <c r="AR2442" s="32">
        <v>2019</v>
      </c>
      <c r="AS2442" s="32" t="s">
        <v>115</v>
      </c>
      <c r="AT2442" s="32" t="b">
        <v>0</v>
      </c>
      <c r="AU2442" s="32" t="s">
        <v>115</v>
      </c>
      <c r="AV2442" s="32" t="s">
        <v>115</v>
      </c>
      <c r="AW2442" s="32" t="s">
        <v>115</v>
      </c>
      <c r="AX2442" s="32" t="b">
        <v>0</v>
      </c>
      <c r="AY2442" s="32" t="s">
        <v>115</v>
      </c>
      <c r="AZ2442" s="110" t="s">
        <v>115</v>
      </c>
      <c r="BA2442" s="32" t="s">
        <v>115</v>
      </c>
      <c r="BB2442" s="32" t="s">
        <v>115</v>
      </c>
      <c r="BC2442" s="32" t="s">
        <v>115</v>
      </c>
      <c r="BD2442" s="32" t="s">
        <v>115</v>
      </c>
      <c r="BE2442" s="32" t="s">
        <v>115</v>
      </c>
      <c r="BF2442" s="110" t="s">
        <v>115</v>
      </c>
      <c r="BG2442" s="32" t="s">
        <v>131</v>
      </c>
      <c r="BH2442" s="32" t="s">
        <v>115</v>
      </c>
      <c r="BI2442" s="32" t="s">
        <v>468</v>
      </c>
      <c r="BJ2442" s="32">
        <v>4</v>
      </c>
      <c r="BK2442" s="110">
        <v>46225</v>
      </c>
      <c r="BL2442" s="110">
        <v>44953</v>
      </c>
      <c r="BM2442" s="110">
        <v>46239</v>
      </c>
      <c r="BN2442" s="32" t="s">
        <v>308</v>
      </c>
      <c r="BO2442" s="32" t="s">
        <v>115</v>
      </c>
      <c r="BP2442" s="32" t="b">
        <v>1</v>
      </c>
      <c r="BQ2442" s="116">
        <v>154700</v>
      </c>
      <c r="BR2442" s="32" t="s">
        <v>134</v>
      </c>
      <c r="BS2442" s="116">
        <v>1921.1141</v>
      </c>
      <c r="BT2442" s="116">
        <v>1921.1141</v>
      </c>
      <c r="BU2442" s="116">
        <v>370.31700000000001</v>
      </c>
      <c r="BV2442" s="116">
        <v>1351.1885</v>
      </c>
      <c r="BW2442" s="116">
        <v>78.320499999999996</v>
      </c>
      <c r="BX2442" s="116">
        <v>41.9435</v>
      </c>
      <c r="BY2442" s="116">
        <v>1.625</v>
      </c>
      <c r="BZ2442" s="116">
        <v>0</v>
      </c>
      <c r="CA2442" s="116">
        <v>0</v>
      </c>
      <c r="CB2442" s="116">
        <v>0</v>
      </c>
      <c r="CC2442" s="116">
        <v>0</v>
      </c>
      <c r="CD2442" s="116">
        <v>0</v>
      </c>
      <c r="CE2442" s="116">
        <v>1919.4891</v>
      </c>
      <c r="CF2442" s="32" t="s">
        <v>135</v>
      </c>
      <c r="CG2442" s="32" t="s">
        <v>136</v>
      </c>
      <c r="CH2442" s="32" t="s">
        <v>323</v>
      </c>
      <c r="CI2442" s="116">
        <v>-9.8454200000000025</v>
      </c>
      <c r="CJ2442" s="116">
        <v>370.31702999999999</v>
      </c>
      <c r="CK2442" s="116">
        <v>1351.1884700000001</v>
      </c>
      <c r="CL2442" s="116">
        <v>78.320540000000008</v>
      </c>
      <c r="CM2442" s="116">
        <v>41.943469999999998</v>
      </c>
      <c r="CN2442" s="116">
        <v>1.625</v>
      </c>
      <c r="CO2442" s="113">
        <v>0</v>
      </c>
      <c r="CP2442" s="32" t="s">
        <v>134</v>
      </c>
      <c r="CQ2442" s="32" t="s">
        <v>115</v>
      </c>
      <c r="CR2442" s="32" t="s">
        <v>134</v>
      </c>
      <c r="CS2442" s="32" t="s">
        <v>115</v>
      </c>
      <c r="CT2442" s="113">
        <v>0</v>
      </c>
      <c r="CU2442" s="113">
        <v>1</v>
      </c>
      <c r="CV2442" s="33" t="s">
        <v>7404</v>
      </c>
    </row>
    <row r="2443" spans="2:100">
      <c r="B2443" s="28">
        <v>2439</v>
      </c>
      <c r="C2443" s="29" t="s">
        <v>7405</v>
      </c>
      <c r="D2443" s="129"/>
      <c r="E2443" s="129"/>
      <c r="F2443" s="29" t="s">
        <v>5435</v>
      </c>
      <c r="G2443" s="29" t="s">
        <v>7406</v>
      </c>
      <c r="H2443" s="29" t="s">
        <v>2054</v>
      </c>
      <c r="I2443" s="29" t="s">
        <v>166</v>
      </c>
      <c r="J2443" s="29" t="s">
        <v>115</v>
      </c>
      <c r="K2443" s="29" t="s">
        <v>115</v>
      </c>
      <c r="L2443" s="29" t="s">
        <v>1499</v>
      </c>
      <c r="M2443" s="29" t="s">
        <v>7269</v>
      </c>
      <c r="N2443" s="29" t="s">
        <v>115</v>
      </c>
      <c r="O2443" s="29" t="s">
        <v>115</v>
      </c>
      <c r="P2443" s="109">
        <v>45798</v>
      </c>
      <c r="Q2443" s="29" t="s">
        <v>115</v>
      </c>
      <c r="R2443" s="29" t="s">
        <v>115</v>
      </c>
      <c r="S2443" s="29" t="s">
        <v>221</v>
      </c>
      <c r="T2443" s="29" t="s">
        <v>221</v>
      </c>
      <c r="U2443" s="29" t="s">
        <v>214</v>
      </c>
      <c r="V2443" s="29" t="s">
        <v>122</v>
      </c>
      <c r="W2443" s="29" t="b">
        <v>0</v>
      </c>
      <c r="X2443" s="29" t="s">
        <v>887</v>
      </c>
      <c r="Y2443" s="129"/>
      <c r="Z2443" s="118" t="s">
        <v>115</v>
      </c>
      <c r="AA2443" s="118" t="s">
        <v>115</v>
      </c>
      <c r="AB2443" s="29" t="s">
        <v>1728</v>
      </c>
      <c r="AC2443" s="29" t="s">
        <v>115</v>
      </c>
      <c r="AD2443" s="29">
        <v>180</v>
      </c>
      <c r="AE2443" s="29" t="s">
        <v>125</v>
      </c>
      <c r="AF2443" s="29" t="s">
        <v>115</v>
      </c>
      <c r="AG2443" s="29">
        <v>4.0211199999999998</v>
      </c>
      <c r="AH2443" s="29" t="s">
        <v>409</v>
      </c>
      <c r="AI2443" s="29">
        <v>5530444</v>
      </c>
      <c r="AJ2443" s="29" t="s">
        <v>7407</v>
      </c>
      <c r="AK2443" s="29" t="s">
        <v>7408</v>
      </c>
      <c r="AL2443" s="29">
        <v>1</v>
      </c>
      <c r="AM2443" s="29">
        <v>94</v>
      </c>
      <c r="AN2443" s="29" t="s">
        <v>128</v>
      </c>
      <c r="AO2443" s="29" t="s">
        <v>129</v>
      </c>
      <c r="AP2443" s="29">
        <v>2021</v>
      </c>
      <c r="AQ2443" s="29" t="s">
        <v>130</v>
      </c>
      <c r="AR2443" s="29">
        <v>2019</v>
      </c>
      <c r="AS2443" s="29" t="s">
        <v>115</v>
      </c>
      <c r="AT2443" s="29" t="b">
        <v>0</v>
      </c>
      <c r="AU2443" s="29" t="s">
        <v>115</v>
      </c>
      <c r="AV2443" s="29" t="s">
        <v>115</v>
      </c>
      <c r="AW2443" s="29" t="s">
        <v>115</v>
      </c>
      <c r="AX2443" s="29" t="b">
        <v>0</v>
      </c>
      <c r="AY2443" s="29" t="s">
        <v>115</v>
      </c>
      <c r="AZ2443" s="109" t="s">
        <v>115</v>
      </c>
      <c r="BA2443" s="29" t="s">
        <v>115</v>
      </c>
      <c r="BB2443" s="29" t="s">
        <v>115</v>
      </c>
      <c r="BC2443" s="29" t="s">
        <v>115</v>
      </c>
      <c r="BD2443" s="29" t="s">
        <v>115</v>
      </c>
      <c r="BE2443" s="29" t="s">
        <v>115</v>
      </c>
      <c r="BF2443" s="109" t="s">
        <v>115</v>
      </c>
      <c r="BG2443" s="29" t="s">
        <v>131</v>
      </c>
      <c r="BH2443" s="29" t="s">
        <v>115</v>
      </c>
      <c r="BI2443" s="29" t="s">
        <v>468</v>
      </c>
      <c r="BJ2443" s="29">
        <v>5</v>
      </c>
      <c r="BK2443" s="109">
        <v>46700</v>
      </c>
      <c r="BL2443" s="109">
        <v>45035</v>
      </c>
      <c r="BM2443" s="109">
        <v>46721</v>
      </c>
      <c r="BN2443" s="29" t="s">
        <v>308</v>
      </c>
      <c r="BO2443" s="29" t="s">
        <v>115</v>
      </c>
      <c r="BP2443" s="29" t="b">
        <v>1</v>
      </c>
      <c r="BQ2443" s="115">
        <v>154700</v>
      </c>
      <c r="BR2443" s="29" t="s">
        <v>134</v>
      </c>
      <c r="BS2443" s="115">
        <v>581.50800000000004</v>
      </c>
      <c r="BT2443" s="115">
        <v>4388.6409999999996</v>
      </c>
      <c r="BU2443" s="115">
        <v>310.38380000000001</v>
      </c>
      <c r="BV2443" s="115">
        <v>107.2813</v>
      </c>
      <c r="BW2443" s="115">
        <v>22.9129</v>
      </c>
      <c r="BX2443" s="115">
        <v>10.720599999999999</v>
      </c>
      <c r="BY2443" s="115">
        <v>0</v>
      </c>
      <c r="BZ2443" s="115">
        <v>0</v>
      </c>
      <c r="CA2443" s="115">
        <v>0</v>
      </c>
      <c r="CB2443" s="115">
        <v>0</v>
      </c>
      <c r="CC2443" s="115">
        <v>279.15100000000001</v>
      </c>
      <c r="CD2443" s="115">
        <v>1763.991</v>
      </c>
      <c r="CE2443" s="115">
        <v>581.50800000000004</v>
      </c>
      <c r="CF2443" s="29" t="s">
        <v>135</v>
      </c>
      <c r="CG2443" s="29" t="s">
        <v>136</v>
      </c>
      <c r="CH2443" s="29" t="s">
        <v>1107</v>
      </c>
      <c r="CI2443" s="115">
        <v>30.241069999999997</v>
      </c>
      <c r="CJ2443" s="115">
        <v>310.38376999999997</v>
      </c>
      <c r="CK2443" s="115">
        <v>107.28132999999997</v>
      </c>
      <c r="CL2443" s="115">
        <v>22.912860000000002</v>
      </c>
      <c r="CM2443" s="115">
        <v>10.720649999999999</v>
      </c>
      <c r="CN2443" s="115">
        <v>0</v>
      </c>
      <c r="CO2443" s="112">
        <v>0</v>
      </c>
      <c r="CP2443" s="29" t="s">
        <v>134</v>
      </c>
      <c r="CQ2443" s="29" t="s">
        <v>115</v>
      </c>
      <c r="CR2443" s="29" t="s">
        <v>279</v>
      </c>
      <c r="CS2443" s="29" t="s">
        <v>115</v>
      </c>
      <c r="CT2443" s="112">
        <v>0</v>
      </c>
      <c r="CU2443" s="112">
        <v>1</v>
      </c>
      <c r="CV2443" s="30" t="s">
        <v>7404</v>
      </c>
    </row>
    <row r="2444" spans="2:100">
      <c r="B2444" s="31">
        <v>2440</v>
      </c>
      <c r="C2444" s="32" t="s">
        <v>7409</v>
      </c>
      <c r="D2444" s="128"/>
      <c r="E2444" s="128"/>
      <c r="F2444" s="32" t="s">
        <v>6420</v>
      </c>
      <c r="G2444" s="32" t="s">
        <v>7410</v>
      </c>
      <c r="H2444" s="32" t="s">
        <v>2054</v>
      </c>
      <c r="I2444" s="32" t="s">
        <v>166</v>
      </c>
      <c r="J2444" s="32" t="s">
        <v>115</v>
      </c>
      <c r="K2444" s="32" t="s">
        <v>115</v>
      </c>
      <c r="L2444" s="32" t="s">
        <v>1499</v>
      </c>
      <c r="M2444" s="32" t="s">
        <v>7269</v>
      </c>
      <c r="N2444" s="32" t="s">
        <v>115</v>
      </c>
      <c r="O2444" s="32" t="s">
        <v>115</v>
      </c>
      <c r="P2444" s="110">
        <v>45518</v>
      </c>
      <c r="Q2444" s="32" t="s">
        <v>115</v>
      </c>
      <c r="R2444" s="32" t="s">
        <v>115</v>
      </c>
      <c r="S2444" s="32" t="s">
        <v>221</v>
      </c>
      <c r="T2444" s="32" t="s">
        <v>221</v>
      </c>
      <c r="U2444" s="32" t="s">
        <v>502</v>
      </c>
      <c r="V2444" s="32" t="s">
        <v>1512</v>
      </c>
      <c r="W2444" s="32" t="b">
        <v>0</v>
      </c>
      <c r="X2444" s="32" t="s">
        <v>2442</v>
      </c>
      <c r="Y2444" s="128"/>
      <c r="Z2444" s="119" t="s">
        <v>115</v>
      </c>
      <c r="AA2444" s="119" t="s">
        <v>115</v>
      </c>
      <c r="AB2444" s="32" t="s">
        <v>7098</v>
      </c>
      <c r="AC2444" s="32" t="s">
        <v>115</v>
      </c>
      <c r="AD2444" s="32">
        <v>180</v>
      </c>
      <c r="AE2444" s="32" t="s">
        <v>441</v>
      </c>
      <c r="AF2444" s="32" t="s">
        <v>115</v>
      </c>
      <c r="AG2444" s="32">
        <v>4.0211199999999998</v>
      </c>
      <c r="AH2444" s="32" t="s">
        <v>409</v>
      </c>
      <c r="AI2444" s="32">
        <v>5530499</v>
      </c>
      <c r="AJ2444" s="32" t="s">
        <v>7411</v>
      </c>
      <c r="AK2444" s="32" t="s">
        <v>7412</v>
      </c>
      <c r="AL2444" s="32">
        <v>1</v>
      </c>
      <c r="AM2444" s="32">
        <v>94</v>
      </c>
      <c r="AN2444" s="32" t="s">
        <v>128</v>
      </c>
      <c r="AO2444" s="32" t="s">
        <v>129</v>
      </c>
      <c r="AP2444" s="32">
        <v>2021</v>
      </c>
      <c r="AQ2444" s="32" t="s">
        <v>130</v>
      </c>
      <c r="AR2444" s="32">
        <v>2019</v>
      </c>
      <c r="AS2444" s="32" t="s">
        <v>115</v>
      </c>
      <c r="AT2444" s="32" t="b">
        <v>0</v>
      </c>
      <c r="AU2444" s="32" t="s">
        <v>115</v>
      </c>
      <c r="AV2444" s="32" t="s">
        <v>115</v>
      </c>
      <c r="AW2444" s="32" t="s">
        <v>115</v>
      </c>
      <c r="AX2444" s="32" t="b">
        <v>0</v>
      </c>
      <c r="AY2444" s="32" t="s">
        <v>115</v>
      </c>
      <c r="AZ2444" s="110" t="s">
        <v>115</v>
      </c>
      <c r="BA2444" s="32" t="s">
        <v>115</v>
      </c>
      <c r="BB2444" s="32" t="s">
        <v>115</v>
      </c>
      <c r="BC2444" s="32" t="s">
        <v>115</v>
      </c>
      <c r="BD2444" s="32" t="s">
        <v>115</v>
      </c>
      <c r="BE2444" s="32" t="s">
        <v>115</v>
      </c>
      <c r="BF2444" s="110" t="s">
        <v>115</v>
      </c>
      <c r="BG2444" s="32" t="s">
        <v>131</v>
      </c>
      <c r="BH2444" s="32" t="s">
        <v>115</v>
      </c>
      <c r="BI2444" s="32" t="s">
        <v>468</v>
      </c>
      <c r="BJ2444" s="32">
        <v>5</v>
      </c>
      <c r="BK2444" s="110">
        <v>46281</v>
      </c>
      <c r="BL2444" s="110">
        <v>45027</v>
      </c>
      <c r="BM2444" s="110">
        <v>46307</v>
      </c>
      <c r="BN2444" s="32" t="s">
        <v>308</v>
      </c>
      <c r="BO2444" s="32" t="s">
        <v>115</v>
      </c>
      <c r="BP2444" s="32" t="b">
        <v>1</v>
      </c>
      <c r="BQ2444" s="116">
        <v>154700</v>
      </c>
      <c r="BR2444" s="32" t="s">
        <v>134</v>
      </c>
      <c r="BS2444" s="116">
        <v>986.20399999999995</v>
      </c>
      <c r="BT2444" s="116">
        <v>6586.5559999999996</v>
      </c>
      <c r="BU2444" s="116">
        <v>382.32499999999999</v>
      </c>
      <c r="BV2444" s="116">
        <v>621.12819999999999</v>
      </c>
      <c r="BW2444" s="116">
        <v>-166.286</v>
      </c>
      <c r="BX2444" s="116">
        <v>137.51240000000001</v>
      </c>
      <c r="BY2444" s="116">
        <v>0.2019</v>
      </c>
      <c r="BZ2444" s="116">
        <v>0</v>
      </c>
      <c r="CA2444" s="116">
        <v>0</v>
      </c>
      <c r="CB2444" s="116">
        <v>0</v>
      </c>
      <c r="CC2444" s="116">
        <v>5497.058</v>
      </c>
      <c r="CD2444" s="116">
        <v>51.646999999999991</v>
      </c>
      <c r="CE2444" s="116">
        <v>986.00209999999993</v>
      </c>
      <c r="CF2444" s="32" t="s">
        <v>135</v>
      </c>
      <c r="CG2444" s="32" t="s">
        <v>136</v>
      </c>
      <c r="CH2444" s="32" t="s">
        <v>323</v>
      </c>
      <c r="CI2444" s="116">
        <v>0.60278999999999994</v>
      </c>
      <c r="CJ2444" s="116">
        <v>382.32502999999997</v>
      </c>
      <c r="CK2444" s="116">
        <v>621.12819999999988</v>
      </c>
      <c r="CL2444" s="116">
        <v>-166.28603000000001</v>
      </c>
      <c r="CM2444" s="116">
        <v>137.51244</v>
      </c>
      <c r="CN2444" s="116">
        <v>0.33209</v>
      </c>
      <c r="CO2444" s="113">
        <v>0</v>
      </c>
      <c r="CP2444" s="32" t="s">
        <v>134</v>
      </c>
      <c r="CQ2444" s="32" t="s">
        <v>115</v>
      </c>
      <c r="CR2444" s="32" t="s">
        <v>134</v>
      </c>
      <c r="CS2444" s="32" t="s">
        <v>115</v>
      </c>
      <c r="CT2444" s="113">
        <v>0</v>
      </c>
      <c r="CU2444" s="113">
        <v>1</v>
      </c>
      <c r="CV2444" s="33" t="s">
        <v>7404</v>
      </c>
    </row>
    <row r="2445" spans="2:100">
      <c r="B2445" s="31">
        <v>2441</v>
      </c>
      <c r="C2445" s="32" t="s">
        <v>7413</v>
      </c>
      <c r="D2445" s="128"/>
      <c r="E2445" s="128"/>
      <c r="F2445" s="32" t="s">
        <v>6587</v>
      </c>
      <c r="G2445" s="32" t="s">
        <v>7414</v>
      </c>
      <c r="H2445" s="32" t="s">
        <v>2054</v>
      </c>
      <c r="I2445" s="32" t="s">
        <v>166</v>
      </c>
      <c r="J2445" s="32" t="s">
        <v>115</v>
      </c>
      <c r="K2445" s="32" t="s">
        <v>115</v>
      </c>
      <c r="L2445" s="32" t="s">
        <v>1499</v>
      </c>
      <c r="M2445" s="32" t="s">
        <v>7269</v>
      </c>
      <c r="N2445" s="32" t="s">
        <v>115</v>
      </c>
      <c r="O2445" s="32" t="s">
        <v>115</v>
      </c>
      <c r="P2445" s="110">
        <v>45888</v>
      </c>
      <c r="Q2445" s="32" t="s">
        <v>115</v>
      </c>
      <c r="R2445" s="32" t="s">
        <v>115</v>
      </c>
      <c r="S2445" s="32" t="s">
        <v>221</v>
      </c>
      <c r="T2445" s="32" t="s">
        <v>221</v>
      </c>
      <c r="U2445" s="32" t="s">
        <v>1574</v>
      </c>
      <c r="V2445" s="32" t="s">
        <v>1512</v>
      </c>
      <c r="W2445" s="32" t="s">
        <v>123</v>
      </c>
      <c r="X2445" s="32" t="s">
        <v>887</v>
      </c>
      <c r="Y2445" s="128"/>
      <c r="Z2445" s="119" t="s">
        <v>115</v>
      </c>
      <c r="AA2445" s="119" t="s">
        <v>115</v>
      </c>
      <c r="AB2445" s="32" t="s">
        <v>1842</v>
      </c>
      <c r="AC2445" s="32" t="s">
        <v>115</v>
      </c>
      <c r="AD2445" s="32" t="s">
        <v>1906</v>
      </c>
      <c r="AE2445" s="32" t="s">
        <v>441</v>
      </c>
      <c r="AF2445" s="32" t="s">
        <v>115</v>
      </c>
      <c r="AG2445" s="32" t="s">
        <v>7376</v>
      </c>
      <c r="AH2445" s="32" t="s">
        <v>409</v>
      </c>
      <c r="AI2445" s="32">
        <v>5530501</v>
      </c>
      <c r="AJ2445" s="32" t="s">
        <v>7415</v>
      </c>
      <c r="AK2445" s="32" t="s">
        <v>7416</v>
      </c>
      <c r="AL2445" s="32">
        <v>1</v>
      </c>
      <c r="AM2445" s="32">
        <v>94</v>
      </c>
      <c r="AN2445" s="32" t="s">
        <v>128</v>
      </c>
      <c r="AO2445" s="32" t="s">
        <v>129</v>
      </c>
      <c r="AP2445" s="32">
        <v>2021</v>
      </c>
      <c r="AQ2445" s="32" t="s">
        <v>130</v>
      </c>
      <c r="AR2445" s="32">
        <v>2019</v>
      </c>
      <c r="AS2445" s="32" t="s">
        <v>115</v>
      </c>
      <c r="AT2445" s="32" t="b">
        <v>0</v>
      </c>
      <c r="AU2445" s="32" t="s">
        <v>115</v>
      </c>
      <c r="AV2445" s="32" t="s">
        <v>115</v>
      </c>
      <c r="AW2445" s="32" t="s">
        <v>115</v>
      </c>
      <c r="AX2445" s="32" t="b">
        <v>0</v>
      </c>
      <c r="AY2445" s="32" t="s">
        <v>115</v>
      </c>
      <c r="AZ2445" s="110" t="s">
        <v>115</v>
      </c>
      <c r="BA2445" s="32" t="s">
        <v>115</v>
      </c>
      <c r="BB2445" s="32" t="s">
        <v>115</v>
      </c>
      <c r="BC2445" s="32" t="s">
        <v>115</v>
      </c>
      <c r="BD2445" s="32" t="s">
        <v>115</v>
      </c>
      <c r="BE2445" s="32" t="s">
        <v>115</v>
      </c>
      <c r="BF2445" s="110" t="s">
        <v>115</v>
      </c>
      <c r="BG2445" s="32" t="s">
        <v>131</v>
      </c>
      <c r="BH2445" s="32" t="s">
        <v>115</v>
      </c>
      <c r="BI2445" s="32" t="s">
        <v>468</v>
      </c>
      <c r="BJ2445" s="32">
        <v>3</v>
      </c>
      <c r="BK2445" s="110">
        <v>44749</v>
      </c>
      <c r="BL2445" s="110">
        <v>45044</v>
      </c>
      <c r="BM2445" s="110">
        <v>46533</v>
      </c>
      <c r="BN2445" s="32" t="s">
        <v>308</v>
      </c>
      <c r="BO2445" s="32" t="s">
        <v>115</v>
      </c>
      <c r="BP2445" s="32" t="b">
        <v>1</v>
      </c>
      <c r="BQ2445" s="116">
        <v>154700</v>
      </c>
      <c r="BR2445" s="32" t="s">
        <v>134</v>
      </c>
      <c r="BS2445" s="116">
        <v>1987.1004</v>
      </c>
      <c r="BT2445" s="116">
        <v>6172.4684000000007</v>
      </c>
      <c r="BU2445" s="116">
        <v>248.62139999999999</v>
      </c>
      <c r="BV2445" s="116">
        <v>1604.9241999999999</v>
      </c>
      <c r="BW2445" s="116">
        <v>-51.511299999999999</v>
      </c>
      <c r="BX2445" s="116">
        <v>128.67529999999999</v>
      </c>
      <c r="BY2445" s="116">
        <v>18.150300000000001</v>
      </c>
      <c r="BZ2445" s="116">
        <v>0</v>
      </c>
      <c r="CA2445" s="116">
        <v>0</v>
      </c>
      <c r="CB2445" s="116">
        <v>0</v>
      </c>
      <c r="CC2445" s="116">
        <v>4185.3680000000004</v>
      </c>
      <c r="CD2445" s="116">
        <v>0</v>
      </c>
      <c r="CE2445" s="116">
        <v>1968.9501</v>
      </c>
      <c r="CF2445" s="32" t="s">
        <v>135</v>
      </c>
      <c r="CG2445" s="32" t="s">
        <v>136</v>
      </c>
      <c r="CH2445" s="32" t="s">
        <v>1159</v>
      </c>
      <c r="CI2445" s="116">
        <v>4.0572399999999993</v>
      </c>
      <c r="CJ2445" s="116">
        <v>248.62135000000004</v>
      </c>
      <c r="CK2445" s="116">
        <v>1604.92416</v>
      </c>
      <c r="CL2445" s="116">
        <v>-51.511260000000028</v>
      </c>
      <c r="CM2445" s="116">
        <v>128.67526000000001</v>
      </c>
      <c r="CN2445" s="116">
        <v>18.150309999999998</v>
      </c>
      <c r="CO2445" s="113">
        <v>0</v>
      </c>
      <c r="CP2445" s="32" t="s">
        <v>134</v>
      </c>
      <c r="CQ2445" s="32" t="s">
        <v>115</v>
      </c>
      <c r="CR2445" s="32" t="s">
        <v>279</v>
      </c>
      <c r="CS2445" s="32" t="s">
        <v>115</v>
      </c>
      <c r="CT2445" s="113">
        <v>0</v>
      </c>
      <c r="CU2445" s="113">
        <v>1</v>
      </c>
      <c r="CV2445" s="33" t="s">
        <v>7404</v>
      </c>
    </row>
    <row r="2446" spans="2:100">
      <c r="B2446" s="31">
        <v>2442</v>
      </c>
      <c r="C2446" s="32" t="s">
        <v>7417</v>
      </c>
      <c r="D2446" s="128"/>
      <c r="E2446" s="128"/>
      <c r="F2446" s="32" t="s">
        <v>2434</v>
      </c>
      <c r="G2446" s="32" t="s">
        <v>7418</v>
      </c>
      <c r="H2446" s="32" t="s">
        <v>2054</v>
      </c>
      <c r="I2446" s="32" t="s">
        <v>166</v>
      </c>
      <c r="J2446" s="32" t="s">
        <v>115</v>
      </c>
      <c r="K2446" s="32" t="s">
        <v>115</v>
      </c>
      <c r="L2446" s="32" t="s">
        <v>1499</v>
      </c>
      <c r="M2446" s="32" t="s">
        <v>7269</v>
      </c>
      <c r="N2446" s="32" t="s">
        <v>115</v>
      </c>
      <c r="O2446" s="32" t="s">
        <v>115</v>
      </c>
      <c r="P2446" s="110">
        <v>45819</v>
      </c>
      <c r="Q2446" s="32" t="s">
        <v>115</v>
      </c>
      <c r="R2446" s="32" t="s">
        <v>115</v>
      </c>
      <c r="S2446" s="32" t="s">
        <v>221</v>
      </c>
      <c r="T2446" s="32" t="s">
        <v>221</v>
      </c>
      <c r="U2446" s="32" t="s">
        <v>1574</v>
      </c>
      <c r="V2446" s="32" t="s">
        <v>1512</v>
      </c>
      <c r="W2446" s="32" t="s">
        <v>123</v>
      </c>
      <c r="X2446" s="32" t="s">
        <v>1920</v>
      </c>
      <c r="Y2446" s="128"/>
      <c r="Z2446" s="119" t="s">
        <v>115</v>
      </c>
      <c r="AA2446" s="119" t="s">
        <v>115</v>
      </c>
      <c r="AB2446" s="32" t="s">
        <v>7098</v>
      </c>
      <c r="AC2446" s="32" t="s">
        <v>115</v>
      </c>
      <c r="AD2446" s="32" t="s">
        <v>1906</v>
      </c>
      <c r="AE2446" s="32" t="s">
        <v>441</v>
      </c>
      <c r="AF2446" s="32" t="s">
        <v>115</v>
      </c>
      <c r="AG2446" s="32" t="s">
        <v>115</v>
      </c>
      <c r="AH2446" s="32" t="s">
        <v>115</v>
      </c>
      <c r="AI2446" s="32">
        <v>5530503</v>
      </c>
      <c r="AJ2446" s="32" t="s">
        <v>7419</v>
      </c>
      <c r="AK2446" s="32" t="s">
        <v>7420</v>
      </c>
      <c r="AL2446" s="32">
        <v>1</v>
      </c>
      <c r="AM2446" s="32">
        <v>94</v>
      </c>
      <c r="AN2446" s="32" t="s">
        <v>128</v>
      </c>
      <c r="AO2446" s="32" t="s">
        <v>129</v>
      </c>
      <c r="AP2446" s="32">
        <v>2021</v>
      </c>
      <c r="AQ2446" s="32" t="s">
        <v>130</v>
      </c>
      <c r="AR2446" s="32">
        <v>2019</v>
      </c>
      <c r="AS2446" s="32" t="s">
        <v>115</v>
      </c>
      <c r="AT2446" s="32" t="b">
        <v>0</v>
      </c>
      <c r="AU2446" s="32" t="s">
        <v>115</v>
      </c>
      <c r="AV2446" s="32" t="s">
        <v>115</v>
      </c>
      <c r="AW2446" s="32" t="s">
        <v>115</v>
      </c>
      <c r="AX2446" s="32" t="b">
        <v>0</v>
      </c>
      <c r="AY2446" s="32" t="s">
        <v>115</v>
      </c>
      <c r="AZ2446" s="110" t="s">
        <v>115</v>
      </c>
      <c r="BA2446" s="32" t="s">
        <v>115</v>
      </c>
      <c r="BB2446" s="32" t="s">
        <v>115</v>
      </c>
      <c r="BC2446" s="32" t="s">
        <v>115</v>
      </c>
      <c r="BD2446" s="32" t="s">
        <v>115</v>
      </c>
      <c r="BE2446" s="32" t="s">
        <v>115</v>
      </c>
      <c r="BF2446" s="110" t="s">
        <v>115</v>
      </c>
      <c r="BG2446" s="32" t="s">
        <v>131</v>
      </c>
      <c r="BH2446" s="32" t="s">
        <v>115</v>
      </c>
      <c r="BI2446" s="32" t="s">
        <v>195</v>
      </c>
      <c r="BJ2446" s="32">
        <v>2</v>
      </c>
      <c r="BK2446" s="110">
        <v>44348</v>
      </c>
      <c r="BL2446" s="110">
        <v>44515</v>
      </c>
      <c r="BM2446" s="110">
        <v>44515</v>
      </c>
      <c r="BN2446" s="32" t="s">
        <v>115</v>
      </c>
      <c r="BO2446" s="32" t="s">
        <v>115</v>
      </c>
      <c r="BP2446" s="32" t="b">
        <v>0</v>
      </c>
      <c r="BQ2446" s="116">
        <v>154700</v>
      </c>
      <c r="BR2446" s="32" t="s">
        <v>134</v>
      </c>
      <c r="BS2446" s="116">
        <v>6784.8662000000004</v>
      </c>
      <c r="BT2446" s="116">
        <v>6784.8662000000004</v>
      </c>
      <c r="BU2446" s="116">
        <v>6716.3922000000002</v>
      </c>
      <c r="BV2446" s="116">
        <v>38.074599999999997</v>
      </c>
      <c r="BW2446" s="116">
        <v>-5.0000000000000001E-4</v>
      </c>
      <c r="BX2446" s="116">
        <v>0</v>
      </c>
      <c r="BY2446" s="116">
        <v>0</v>
      </c>
      <c r="BZ2446" s="116">
        <v>0</v>
      </c>
      <c r="CA2446" s="116">
        <v>0</v>
      </c>
      <c r="CB2446" s="116">
        <v>0</v>
      </c>
      <c r="CC2446" s="116">
        <v>0</v>
      </c>
      <c r="CD2446" s="116">
        <v>0</v>
      </c>
      <c r="CE2446" s="116">
        <v>6784.8662000000004</v>
      </c>
      <c r="CF2446" s="32" t="s">
        <v>135</v>
      </c>
      <c r="CG2446" s="32" t="s">
        <v>136</v>
      </c>
      <c r="CH2446" s="32" t="s">
        <v>173</v>
      </c>
      <c r="CI2446" s="116">
        <v>-2.7361100000000014</v>
      </c>
      <c r="CJ2446" s="116">
        <v>6533.7652800000005</v>
      </c>
      <c r="CK2446" s="116">
        <v>37.044009999999993</v>
      </c>
      <c r="CL2446" s="116">
        <v>-4.8999999999999998E-4</v>
      </c>
      <c r="CM2446" s="116">
        <v>0</v>
      </c>
      <c r="CN2446" s="116">
        <v>0</v>
      </c>
      <c r="CO2446" s="113">
        <v>0</v>
      </c>
      <c r="CP2446" s="32" t="s">
        <v>134</v>
      </c>
      <c r="CQ2446" s="32" t="s">
        <v>115</v>
      </c>
      <c r="CR2446" s="32" t="s">
        <v>134</v>
      </c>
      <c r="CS2446" s="32" t="s">
        <v>115</v>
      </c>
      <c r="CT2446" s="113">
        <v>0</v>
      </c>
      <c r="CU2446" s="113">
        <v>1</v>
      </c>
      <c r="CV2446" s="33" t="s">
        <v>7421</v>
      </c>
    </row>
    <row r="2447" spans="2:100">
      <c r="B2447" s="31">
        <v>2443</v>
      </c>
      <c r="C2447" s="32" t="s">
        <v>7422</v>
      </c>
      <c r="D2447" s="128"/>
      <c r="E2447" s="128"/>
      <c r="F2447" s="32" t="s">
        <v>4845</v>
      </c>
      <c r="G2447" s="32" t="s">
        <v>7423</v>
      </c>
      <c r="H2447" s="32" t="s">
        <v>2054</v>
      </c>
      <c r="I2447" s="32" t="s">
        <v>166</v>
      </c>
      <c r="J2447" s="32" t="s">
        <v>115</v>
      </c>
      <c r="K2447" s="32" t="s">
        <v>115</v>
      </c>
      <c r="L2447" s="32" t="s">
        <v>1499</v>
      </c>
      <c r="M2447" s="32" t="s">
        <v>7269</v>
      </c>
      <c r="N2447" s="32" t="s">
        <v>115</v>
      </c>
      <c r="O2447" s="32" t="s">
        <v>115</v>
      </c>
      <c r="P2447" s="110">
        <v>45736</v>
      </c>
      <c r="Q2447" s="32" t="s">
        <v>115</v>
      </c>
      <c r="R2447" s="32" t="s">
        <v>115</v>
      </c>
      <c r="S2447" s="32" t="s">
        <v>121</v>
      </c>
      <c r="T2447" s="32" t="s">
        <v>115</v>
      </c>
      <c r="U2447" s="32" t="s">
        <v>1574</v>
      </c>
      <c r="V2447" s="32" t="s">
        <v>1512</v>
      </c>
      <c r="W2447" s="32" t="s">
        <v>123</v>
      </c>
      <c r="X2447" s="32" t="s">
        <v>278</v>
      </c>
      <c r="Y2447" s="128"/>
      <c r="Z2447" s="119" t="s">
        <v>115</v>
      </c>
      <c r="AA2447" s="119" t="s">
        <v>115</v>
      </c>
      <c r="AB2447" s="32" t="s">
        <v>7098</v>
      </c>
      <c r="AC2447" s="32" t="s">
        <v>115</v>
      </c>
      <c r="AD2447" s="32" t="s">
        <v>1906</v>
      </c>
      <c r="AE2447" s="32" t="s">
        <v>441</v>
      </c>
      <c r="AF2447" s="32" t="s">
        <v>115</v>
      </c>
      <c r="AG2447" s="32" t="s">
        <v>115</v>
      </c>
      <c r="AH2447" s="32" t="s">
        <v>115</v>
      </c>
      <c r="AI2447" s="32">
        <v>5530505</v>
      </c>
      <c r="AJ2447" s="32" t="s">
        <v>7424</v>
      </c>
      <c r="AK2447" s="32" t="s">
        <v>7422</v>
      </c>
      <c r="AL2447" s="32">
        <v>1</v>
      </c>
      <c r="AM2447" s="32">
        <v>94</v>
      </c>
      <c r="AN2447" s="32" t="s">
        <v>128</v>
      </c>
      <c r="AO2447" s="32" t="s">
        <v>129</v>
      </c>
      <c r="AP2447" s="32">
        <v>2020</v>
      </c>
      <c r="AQ2447" s="32" t="s">
        <v>130</v>
      </c>
      <c r="AR2447" s="32">
        <v>2019</v>
      </c>
      <c r="AS2447" s="32" t="s">
        <v>115</v>
      </c>
      <c r="AT2447" s="32" t="b">
        <v>0</v>
      </c>
      <c r="AU2447" s="32" t="s">
        <v>115</v>
      </c>
      <c r="AV2447" s="32" t="s">
        <v>115</v>
      </c>
      <c r="AW2447" s="32" t="s">
        <v>115</v>
      </c>
      <c r="AX2447" s="32" t="b">
        <v>0</v>
      </c>
      <c r="AY2447" s="32" t="s">
        <v>115</v>
      </c>
      <c r="AZ2447" s="110" t="s">
        <v>115</v>
      </c>
      <c r="BA2447" s="32" t="s">
        <v>115</v>
      </c>
      <c r="BB2447" s="32" t="s">
        <v>115</v>
      </c>
      <c r="BC2447" s="32" t="s">
        <v>115</v>
      </c>
      <c r="BD2447" s="32" t="s">
        <v>115</v>
      </c>
      <c r="BE2447" s="32" t="s">
        <v>115</v>
      </c>
      <c r="BF2447" s="110" t="s">
        <v>115</v>
      </c>
      <c r="BG2447" s="32" t="s">
        <v>131</v>
      </c>
      <c r="BH2447" s="32" t="s">
        <v>115</v>
      </c>
      <c r="BI2447" s="32" t="s">
        <v>195</v>
      </c>
      <c r="BJ2447" s="32">
        <v>2</v>
      </c>
      <c r="BK2447" s="110">
        <v>43940</v>
      </c>
      <c r="BL2447" s="110">
        <v>44196</v>
      </c>
      <c r="BM2447" s="110">
        <v>44212</v>
      </c>
      <c r="BN2447" s="32" t="s">
        <v>115</v>
      </c>
      <c r="BO2447" s="32" t="s">
        <v>115</v>
      </c>
      <c r="BP2447" s="32" t="b">
        <v>0</v>
      </c>
      <c r="BQ2447" s="116">
        <v>6600</v>
      </c>
      <c r="BR2447" s="32" t="s">
        <v>134</v>
      </c>
      <c r="BS2447" s="116">
        <v>4411.0673999999999</v>
      </c>
      <c r="BT2447" s="116">
        <v>4411.0673999999999</v>
      </c>
      <c r="BU2447" s="116">
        <v>255.1438</v>
      </c>
      <c r="BV2447" s="116">
        <v>5.1238999999999999</v>
      </c>
      <c r="BW2447" s="116">
        <v>49.305399999999999</v>
      </c>
      <c r="BX2447" s="116">
        <v>0</v>
      </c>
      <c r="BY2447" s="116">
        <v>0</v>
      </c>
      <c r="BZ2447" s="116">
        <v>0</v>
      </c>
      <c r="CA2447" s="116">
        <v>0</v>
      </c>
      <c r="CB2447" s="116">
        <v>0</v>
      </c>
      <c r="CC2447" s="116">
        <v>0</v>
      </c>
      <c r="CD2447" s="116">
        <v>0</v>
      </c>
      <c r="CE2447" s="116">
        <v>4411.0673999999999</v>
      </c>
      <c r="CF2447" s="32" t="s">
        <v>135</v>
      </c>
      <c r="CG2447" s="32" t="s">
        <v>136</v>
      </c>
      <c r="CH2447" s="32" t="s">
        <v>173</v>
      </c>
      <c r="CI2447" s="116">
        <v>3958.5287800000006</v>
      </c>
      <c r="CJ2447" s="116">
        <v>249.96406000000002</v>
      </c>
      <c r="CK2447" s="116">
        <v>5.0198999999999998</v>
      </c>
      <c r="CL2447" s="116">
        <v>48.304420000000007</v>
      </c>
      <c r="CM2447" s="116">
        <v>0</v>
      </c>
      <c r="CN2447" s="116">
        <v>0</v>
      </c>
      <c r="CO2447" s="113">
        <v>0</v>
      </c>
      <c r="CP2447" s="32" t="s">
        <v>134</v>
      </c>
      <c r="CQ2447" s="32" t="s">
        <v>115</v>
      </c>
      <c r="CR2447" s="32" t="s">
        <v>134</v>
      </c>
      <c r="CS2447" s="32" t="s">
        <v>115</v>
      </c>
      <c r="CT2447" s="113">
        <v>0</v>
      </c>
      <c r="CU2447" s="113">
        <v>1</v>
      </c>
      <c r="CV2447" s="33" t="s">
        <v>4836</v>
      </c>
    </row>
    <row r="2448" spans="2:100">
      <c r="B2448" s="31">
        <v>2444</v>
      </c>
      <c r="C2448" s="32" t="s">
        <v>7425</v>
      </c>
      <c r="D2448" s="128"/>
      <c r="E2448" s="128"/>
      <c r="F2448" s="32" t="s">
        <v>6286</v>
      </c>
      <c r="G2448" s="32" t="s">
        <v>7426</v>
      </c>
      <c r="H2448" s="32" t="s">
        <v>2054</v>
      </c>
      <c r="I2448" s="32" t="s">
        <v>166</v>
      </c>
      <c r="J2448" s="32" t="s">
        <v>115</v>
      </c>
      <c r="K2448" s="32" t="s">
        <v>115</v>
      </c>
      <c r="L2448" s="32" t="s">
        <v>1499</v>
      </c>
      <c r="M2448" s="32" t="s">
        <v>7269</v>
      </c>
      <c r="N2448" s="32" t="s">
        <v>115</v>
      </c>
      <c r="O2448" s="32" t="s">
        <v>115</v>
      </c>
      <c r="P2448" s="110">
        <v>45832</v>
      </c>
      <c r="Q2448" s="32" t="s">
        <v>115</v>
      </c>
      <c r="R2448" s="32" t="s">
        <v>115</v>
      </c>
      <c r="S2448" s="32" t="s">
        <v>121</v>
      </c>
      <c r="T2448" s="32" t="s">
        <v>115</v>
      </c>
      <c r="U2448" s="32" t="s">
        <v>1574</v>
      </c>
      <c r="V2448" s="32" t="s">
        <v>1512</v>
      </c>
      <c r="W2448" s="32" t="s">
        <v>123</v>
      </c>
      <c r="X2448" s="32" t="s">
        <v>833</v>
      </c>
      <c r="Y2448" s="128"/>
      <c r="Z2448" s="119" t="s">
        <v>115</v>
      </c>
      <c r="AA2448" s="119" t="s">
        <v>115</v>
      </c>
      <c r="AB2448" s="32" t="s">
        <v>7098</v>
      </c>
      <c r="AC2448" s="32" t="s">
        <v>115</v>
      </c>
      <c r="AD2448" s="32" t="s">
        <v>1906</v>
      </c>
      <c r="AE2448" s="32" t="s">
        <v>441</v>
      </c>
      <c r="AF2448" s="32" t="s">
        <v>115</v>
      </c>
      <c r="AG2448" s="32" t="s">
        <v>115</v>
      </c>
      <c r="AH2448" s="32" t="s">
        <v>115</v>
      </c>
      <c r="AI2448" s="32">
        <v>5530506</v>
      </c>
      <c r="AJ2448" s="32" t="s">
        <v>7427</v>
      </c>
      <c r="AK2448" s="32" t="s">
        <v>7425</v>
      </c>
      <c r="AL2448" s="32">
        <v>1</v>
      </c>
      <c r="AM2448" s="32">
        <v>94</v>
      </c>
      <c r="AN2448" s="32" t="s">
        <v>128</v>
      </c>
      <c r="AO2448" s="32" t="s">
        <v>129</v>
      </c>
      <c r="AP2448" s="32">
        <v>2020</v>
      </c>
      <c r="AQ2448" s="32" t="s">
        <v>130</v>
      </c>
      <c r="AR2448" s="32">
        <v>2019</v>
      </c>
      <c r="AS2448" s="32" t="s">
        <v>115</v>
      </c>
      <c r="AT2448" s="32" t="b">
        <v>0</v>
      </c>
      <c r="AU2448" s="32" t="s">
        <v>115</v>
      </c>
      <c r="AV2448" s="32" t="s">
        <v>115</v>
      </c>
      <c r="AW2448" s="32" t="s">
        <v>115</v>
      </c>
      <c r="AX2448" s="32" t="b">
        <v>0</v>
      </c>
      <c r="AY2448" s="32" t="s">
        <v>115</v>
      </c>
      <c r="AZ2448" s="110" t="s">
        <v>115</v>
      </c>
      <c r="BA2448" s="32" t="s">
        <v>115</v>
      </c>
      <c r="BB2448" s="32" t="s">
        <v>115</v>
      </c>
      <c r="BC2448" s="32" t="s">
        <v>115</v>
      </c>
      <c r="BD2448" s="32" t="s">
        <v>115</v>
      </c>
      <c r="BE2448" s="32" t="s">
        <v>115</v>
      </c>
      <c r="BF2448" s="110" t="s">
        <v>115</v>
      </c>
      <c r="BG2448" s="32" t="s">
        <v>131</v>
      </c>
      <c r="BH2448" s="32" t="s">
        <v>115</v>
      </c>
      <c r="BI2448" s="32" t="s">
        <v>195</v>
      </c>
      <c r="BJ2448" s="32">
        <v>2</v>
      </c>
      <c r="BK2448" s="110">
        <v>43940</v>
      </c>
      <c r="BL2448" s="110">
        <v>44196</v>
      </c>
      <c r="BM2448" s="110">
        <v>44231</v>
      </c>
      <c r="BN2448" s="32" t="s">
        <v>115</v>
      </c>
      <c r="BO2448" s="32" t="s">
        <v>115</v>
      </c>
      <c r="BP2448" s="32" t="b">
        <v>0</v>
      </c>
      <c r="BQ2448" s="116">
        <v>4240</v>
      </c>
      <c r="BR2448" s="32" t="s">
        <v>134</v>
      </c>
      <c r="BS2448" s="116">
        <v>3308.2161000000001</v>
      </c>
      <c r="BT2448" s="116">
        <v>3308.2161000000001</v>
      </c>
      <c r="BU2448" s="116">
        <v>335.24279999999999</v>
      </c>
      <c r="BV2448" s="116">
        <v>0</v>
      </c>
      <c r="BW2448" s="116">
        <v>0</v>
      </c>
      <c r="BX2448" s="116">
        <v>0</v>
      </c>
      <c r="BY2448" s="116">
        <v>0</v>
      </c>
      <c r="BZ2448" s="116">
        <v>0</v>
      </c>
      <c r="CA2448" s="116">
        <v>0</v>
      </c>
      <c r="CB2448" s="116">
        <v>0</v>
      </c>
      <c r="CC2448" s="116">
        <v>0</v>
      </c>
      <c r="CD2448" s="116">
        <v>0</v>
      </c>
      <c r="CE2448" s="116">
        <v>3308.2161000000001</v>
      </c>
      <c r="CF2448" s="32" t="s">
        <v>135</v>
      </c>
      <c r="CG2448" s="32" t="s">
        <v>136</v>
      </c>
      <c r="CH2448" s="32" t="s">
        <v>152</v>
      </c>
      <c r="CI2448" s="116">
        <v>2843.6298500000003</v>
      </c>
      <c r="CJ2448" s="116">
        <v>326.16800000000006</v>
      </c>
      <c r="CK2448" s="116">
        <v>0</v>
      </c>
      <c r="CL2448" s="116">
        <v>0</v>
      </c>
      <c r="CM2448" s="116">
        <v>0</v>
      </c>
      <c r="CN2448" s="116">
        <v>0</v>
      </c>
      <c r="CO2448" s="113">
        <v>0</v>
      </c>
      <c r="CP2448" s="32" t="s">
        <v>134</v>
      </c>
      <c r="CQ2448" s="32" t="s">
        <v>115</v>
      </c>
      <c r="CR2448" s="32" t="s">
        <v>134</v>
      </c>
      <c r="CS2448" s="32" t="s">
        <v>115</v>
      </c>
      <c r="CT2448" s="113">
        <v>0</v>
      </c>
      <c r="CU2448" s="113">
        <v>1</v>
      </c>
      <c r="CV2448" s="33" t="s">
        <v>4836</v>
      </c>
    </row>
    <row r="2449" spans="2:100">
      <c r="B2449" s="31">
        <v>2445</v>
      </c>
      <c r="C2449" s="32" t="s">
        <v>7428</v>
      </c>
      <c r="D2449" s="128"/>
      <c r="E2449" s="128"/>
      <c r="F2449" s="32" t="s">
        <v>2119</v>
      </c>
      <c r="G2449" s="32" t="s">
        <v>7429</v>
      </c>
      <c r="H2449" s="32" t="s">
        <v>2054</v>
      </c>
      <c r="I2449" s="32" t="s">
        <v>166</v>
      </c>
      <c r="J2449" s="32" t="s">
        <v>115</v>
      </c>
      <c r="K2449" s="32" t="s">
        <v>115</v>
      </c>
      <c r="L2449" s="32" t="s">
        <v>1499</v>
      </c>
      <c r="M2449" s="32" t="s">
        <v>7269</v>
      </c>
      <c r="N2449" s="32" t="s">
        <v>115</v>
      </c>
      <c r="O2449" s="32" t="s">
        <v>115</v>
      </c>
      <c r="P2449" s="110">
        <v>45839</v>
      </c>
      <c r="Q2449" s="32" t="s">
        <v>115</v>
      </c>
      <c r="R2449" s="32" t="s">
        <v>115</v>
      </c>
      <c r="S2449" s="32" t="s">
        <v>221</v>
      </c>
      <c r="T2449" s="32" t="s">
        <v>221</v>
      </c>
      <c r="U2449" s="32" t="s">
        <v>502</v>
      </c>
      <c r="V2449" s="32" t="s">
        <v>1512</v>
      </c>
      <c r="W2449" s="32" t="s">
        <v>123</v>
      </c>
      <c r="X2449" s="32" t="s">
        <v>278</v>
      </c>
      <c r="Y2449" s="128"/>
      <c r="Z2449" s="119" t="s">
        <v>115</v>
      </c>
      <c r="AA2449" s="119" t="s">
        <v>115</v>
      </c>
      <c r="AB2449" s="32" t="s">
        <v>7098</v>
      </c>
      <c r="AC2449" s="32" t="s">
        <v>115</v>
      </c>
      <c r="AD2449" s="32" t="s">
        <v>1906</v>
      </c>
      <c r="AE2449" s="32" t="s">
        <v>441</v>
      </c>
      <c r="AF2449" s="32" t="s">
        <v>115</v>
      </c>
      <c r="AG2449" s="32" t="s">
        <v>115</v>
      </c>
      <c r="AH2449" s="32" t="s">
        <v>115</v>
      </c>
      <c r="AI2449" s="32">
        <v>5530510</v>
      </c>
      <c r="AJ2449" s="32" t="s">
        <v>7430</v>
      </c>
      <c r="AK2449" s="32" t="s">
        <v>7431</v>
      </c>
      <c r="AL2449" s="32">
        <v>1</v>
      </c>
      <c r="AM2449" s="32">
        <v>94</v>
      </c>
      <c r="AN2449" s="32" t="s">
        <v>128</v>
      </c>
      <c r="AO2449" s="32" t="s">
        <v>129</v>
      </c>
      <c r="AP2449" s="32">
        <v>2020</v>
      </c>
      <c r="AQ2449" s="32" t="s">
        <v>130</v>
      </c>
      <c r="AR2449" s="32">
        <v>2019</v>
      </c>
      <c r="AS2449" s="32" t="s">
        <v>115</v>
      </c>
      <c r="AT2449" s="32" t="b">
        <v>0</v>
      </c>
      <c r="AU2449" s="32" t="s">
        <v>115</v>
      </c>
      <c r="AV2449" s="32" t="s">
        <v>115</v>
      </c>
      <c r="AW2449" s="32" t="s">
        <v>115</v>
      </c>
      <c r="AX2449" s="32" t="b">
        <v>0</v>
      </c>
      <c r="AY2449" s="32" t="s">
        <v>115</v>
      </c>
      <c r="AZ2449" s="110" t="s">
        <v>115</v>
      </c>
      <c r="BA2449" s="32" t="s">
        <v>115</v>
      </c>
      <c r="BB2449" s="32" t="s">
        <v>115</v>
      </c>
      <c r="BC2449" s="32" t="s">
        <v>115</v>
      </c>
      <c r="BD2449" s="32" t="s">
        <v>115</v>
      </c>
      <c r="BE2449" s="32" t="s">
        <v>115</v>
      </c>
      <c r="BF2449" s="110" t="s">
        <v>115</v>
      </c>
      <c r="BG2449" s="32" t="s">
        <v>131</v>
      </c>
      <c r="BH2449" s="32" t="s">
        <v>115</v>
      </c>
      <c r="BI2449" s="32" t="s">
        <v>195</v>
      </c>
      <c r="BJ2449" s="32">
        <v>2</v>
      </c>
      <c r="BK2449" s="110">
        <v>43867</v>
      </c>
      <c r="BL2449" s="110">
        <v>44165</v>
      </c>
      <c r="BM2449" s="110">
        <v>44307</v>
      </c>
      <c r="BN2449" s="32" t="s">
        <v>115</v>
      </c>
      <c r="BO2449" s="32" t="s">
        <v>115</v>
      </c>
      <c r="BP2449" s="32" t="b">
        <v>0</v>
      </c>
      <c r="BQ2449" s="116">
        <v>5590</v>
      </c>
      <c r="BR2449" s="32" t="s">
        <v>134</v>
      </c>
      <c r="BS2449" s="116">
        <v>4034.2098000000001</v>
      </c>
      <c r="BT2449" s="116">
        <v>4034.2098000000001</v>
      </c>
      <c r="BU2449" s="116">
        <v>130.72380000000001</v>
      </c>
      <c r="BV2449" s="116">
        <v>1.6166</v>
      </c>
      <c r="BW2449" s="116">
        <v>0</v>
      </c>
      <c r="BX2449" s="116">
        <v>0</v>
      </c>
      <c r="BY2449" s="116">
        <v>0</v>
      </c>
      <c r="BZ2449" s="116">
        <v>0</v>
      </c>
      <c r="CA2449" s="116">
        <v>0</v>
      </c>
      <c r="CB2449" s="116">
        <v>0</v>
      </c>
      <c r="CC2449" s="116">
        <v>0</v>
      </c>
      <c r="CD2449" s="116">
        <v>0</v>
      </c>
      <c r="CE2449" s="116">
        <v>4034.2098000000001</v>
      </c>
      <c r="CF2449" s="32" t="s">
        <v>135</v>
      </c>
      <c r="CG2449" s="32" t="s">
        <v>136</v>
      </c>
      <c r="CH2449" s="32" t="s">
        <v>456</v>
      </c>
      <c r="CI2449" s="116">
        <v>3847.23308</v>
      </c>
      <c r="CJ2449" s="116">
        <v>129.54436000000001</v>
      </c>
      <c r="CK2449" s="116">
        <v>1.6020699999999999</v>
      </c>
      <c r="CL2449" s="116">
        <v>0</v>
      </c>
      <c r="CM2449" s="116">
        <v>0</v>
      </c>
      <c r="CN2449" s="116">
        <v>0</v>
      </c>
      <c r="CO2449" s="113">
        <v>0</v>
      </c>
      <c r="CP2449" s="32" t="s">
        <v>134</v>
      </c>
      <c r="CQ2449" s="32" t="s">
        <v>115</v>
      </c>
      <c r="CR2449" s="32" t="s">
        <v>134</v>
      </c>
      <c r="CS2449" s="32" t="s">
        <v>115</v>
      </c>
      <c r="CT2449" s="113">
        <v>0</v>
      </c>
      <c r="CU2449" s="113">
        <v>1</v>
      </c>
      <c r="CV2449" s="33" t="s">
        <v>7421</v>
      </c>
    </row>
    <row r="2450" spans="2:100">
      <c r="B2450" s="31">
        <v>2446</v>
      </c>
      <c r="C2450" s="32" t="s">
        <v>7432</v>
      </c>
      <c r="D2450" s="128"/>
      <c r="E2450" s="128"/>
      <c r="F2450" s="32" t="s">
        <v>5462</v>
      </c>
      <c r="G2450" s="32" t="s">
        <v>7433</v>
      </c>
      <c r="H2450" s="32" t="s">
        <v>2054</v>
      </c>
      <c r="I2450" s="32" t="s">
        <v>166</v>
      </c>
      <c r="J2450" s="32" t="s">
        <v>115</v>
      </c>
      <c r="K2450" s="32" t="s">
        <v>115</v>
      </c>
      <c r="L2450" s="32" t="s">
        <v>1499</v>
      </c>
      <c r="M2450" s="32" t="s">
        <v>7269</v>
      </c>
      <c r="N2450" s="32" t="s">
        <v>115</v>
      </c>
      <c r="O2450" s="32" t="s">
        <v>115</v>
      </c>
      <c r="P2450" s="110">
        <v>45889</v>
      </c>
      <c r="Q2450" s="32" t="s">
        <v>115</v>
      </c>
      <c r="R2450" s="32" t="s">
        <v>115</v>
      </c>
      <c r="S2450" s="32" t="s">
        <v>221</v>
      </c>
      <c r="T2450" s="32" t="s">
        <v>221</v>
      </c>
      <c r="U2450" s="32" t="s">
        <v>1574</v>
      </c>
      <c r="V2450" s="32" t="s">
        <v>1512</v>
      </c>
      <c r="W2450" s="32" t="s">
        <v>123</v>
      </c>
      <c r="X2450" s="32" t="s">
        <v>278</v>
      </c>
      <c r="Y2450" s="128"/>
      <c r="Z2450" s="119" t="s">
        <v>115</v>
      </c>
      <c r="AA2450" s="119" t="s">
        <v>115</v>
      </c>
      <c r="AB2450" s="32" t="s">
        <v>1842</v>
      </c>
      <c r="AC2450" s="32" t="s">
        <v>115</v>
      </c>
      <c r="AD2450" s="32" t="s">
        <v>1906</v>
      </c>
      <c r="AE2450" s="32" t="s">
        <v>441</v>
      </c>
      <c r="AF2450" s="32" t="s">
        <v>115</v>
      </c>
      <c r="AG2450" s="32" t="s">
        <v>115</v>
      </c>
      <c r="AH2450" s="32" t="s">
        <v>115</v>
      </c>
      <c r="AI2450" s="32">
        <v>5530512</v>
      </c>
      <c r="AJ2450" s="32" t="s">
        <v>7434</v>
      </c>
      <c r="AK2450" s="32" t="s">
        <v>7435</v>
      </c>
      <c r="AL2450" s="32">
        <v>1</v>
      </c>
      <c r="AM2450" s="32">
        <v>94</v>
      </c>
      <c r="AN2450" s="32" t="s">
        <v>128</v>
      </c>
      <c r="AO2450" s="32" t="s">
        <v>129</v>
      </c>
      <c r="AP2450" s="32">
        <v>2020</v>
      </c>
      <c r="AQ2450" s="32" t="s">
        <v>130</v>
      </c>
      <c r="AR2450" s="32">
        <v>2019</v>
      </c>
      <c r="AS2450" s="32" t="s">
        <v>115</v>
      </c>
      <c r="AT2450" s="32" t="b">
        <v>0</v>
      </c>
      <c r="AU2450" s="32" t="s">
        <v>115</v>
      </c>
      <c r="AV2450" s="32" t="s">
        <v>115</v>
      </c>
      <c r="AW2450" s="32" t="s">
        <v>115</v>
      </c>
      <c r="AX2450" s="32" t="b">
        <v>0</v>
      </c>
      <c r="AY2450" s="32" t="s">
        <v>115</v>
      </c>
      <c r="AZ2450" s="110" t="s">
        <v>115</v>
      </c>
      <c r="BA2450" s="32" t="s">
        <v>115</v>
      </c>
      <c r="BB2450" s="32" t="s">
        <v>115</v>
      </c>
      <c r="BC2450" s="32" t="s">
        <v>115</v>
      </c>
      <c r="BD2450" s="32" t="s">
        <v>115</v>
      </c>
      <c r="BE2450" s="32" t="s">
        <v>115</v>
      </c>
      <c r="BF2450" s="110" t="s">
        <v>115</v>
      </c>
      <c r="BG2450" s="32" t="s">
        <v>131</v>
      </c>
      <c r="BH2450" s="32" t="s">
        <v>115</v>
      </c>
      <c r="BI2450" s="32" t="s">
        <v>195</v>
      </c>
      <c r="BJ2450" s="32">
        <v>2</v>
      </c>
      <c r="BK2450" s="110">
        <v>44151</v>
      </c>
      <c r="BL2450" s="110">
        <v>44196</v>
      </c>
      <c r="BM2450" s="110">
        <v>44186</v>
      </c>
      <c r="BN2450" s="32" t="s">
        <v>115</v>
      </c>
      <c r="BO2450" s="32" t="s">
        <v>115</v>
      </c>
      <c r="BP2450" s="32" t="b">
        <v>0</v>
      </c>
      <c r="BQ2450" s="116">
        <v>5170</v>
      </c>
      <c r="BR2450" s="32" t="s">
        <v>134</v>
      </c>
      <c r="BS2450" s="116">
        <v>4255.8090000000002</v>
      </c>
      <c r="BT2450" s="116">
        <v>4255.8090000000002</v>
      </c>
      <c r="BU2450" s="116">
        <v>292.31349999999998</v>
      </c>
      <c r="BV2450" s="116">
        <v>0</v>
      </c>
      <c r="BW2450" s="116">
        <v>0</v>
      </c>
      <c r="BX2450" s="116">
        <v>0</v>
      </c>
      <c r="BY2450" s="116">
        <v>0</v>
      </c>
      <c r="BZ2450" s="116">
        <v>0</v>
      </c>
      <c r="CA2450" s="116">
        <v>0</v>
      </c>
      <c r="CB2450" s="116">
        <v>0</v>
      </c>
      <c r="CC2450" s="116">
        <v>0</v>
      </c>
      <c r="CD2450" s="116">
        <v>0</v>
      </c>
      <c r="CE2450" s="116">
        <v>4255.8090000000002</v>
      </c>
      <c r="CF2450" s="32" t="s">
        <v>135</v>
      </c>
      <c r="CG2450" s="32" t="s">
        <v>136</v>
      </c>
      <c r="CH2450" s="32" t="s">
        <v>152</v>
      </c>
      <c r="CI2450" s="116">
        <v>3948.8488299999999</v>
      </c>
      <c r="CJ2450" s="116">
        <v>292.31354000000005</v>
      </c>
      <c r="CK2450" s="116">
        <v>0</v>
      </c>
      <c r="CL2450" s="116">
        <v>0</v>
      </c>
      <c r="CM2450" s="116">
        <v>0</v>
      </c>
      <c r="CN2450" s="116">
        <v>0</v>
      </c>
      <c r="CO2450" s="113">
        <v>0</v>
      </c>
      <c r="CP2450" s="32" t="s">
        <v>134</v>
      </c>
      <c r="CQ2450" s="32" t="s">
        <v>115</v>
      </c>
      <c r="CR2450" s="32" t="s">
        <v>134</v>
      </c>
      <c r="CS2450" s="32" t="s">
        <v>115</v>
      </c>
      <c r="CT2450" s="113">
        <v>0</v>
      </c>
      <c r="CU2450" s="113">
        <v>1</v>
      </c>
      <c r="CV2450" s="33" t="s">
        <v>7421</v>
      </c>
    </row>
    <row r="2451" spans="2:100">
      <c r="B2451" s="31">
        <v>2447</v>
      </c>
      <c r="C2451" s="32" t="s">
        <v>7436</v>
      </c>
      <c r="D2451" s="128"/>
      <c r="E2451" s="128"/>
      <c r="F2451" s="32" t="s">
        <v>7023</v>
      </c>
      <c r="G2451" s="32" t="s">
        <v>7437</v>
      </c>
      <c r="H2451" s="32" t="s">
        <v>2054</v>
      </c>
      <c r="I2451" s="32" t="s">
        <v>166</v>
      </c>
      <c r="J2451" s="32" t="s">
        <v>115</v>
      </c>
      <c r="K2451" s="32" t="s">
        <v>115</v>
      </c>
      <c r="L2451" s="32" t="s">
        <v>1499</v>
      </c>
      <c r="M2451" s="32" t="s">
        <v>7269</v>
      </c>
      <c r="N2451" s="32" t="s">
        <v>115</v>
      </c>
      <c r="O2451" s="32" t="s">
        <v>115</v>
      </c>
      <c r="P2451" s="110">
        <v>45449</v>
      </c>
      <c r="Q2451" s="32" t="s">
        <v>115</v>
      </c>
      <c r="R2451" s="32" t="s">
        <v>115</v>
      </c>
      <c r="S2451" s="32" t="s">
        <v>221</v>
      </c>
      <c r="T2451" s="32" t="s">
        <v>221</v>
      </c>
      <c r="U2451" s="32" t="s">
        <v>1574</v>
      </c>
      <c r="V2451" s="32" t="s">
        <v>1512</v>
      </c>
      <c r="W2451" s="32" t="s">
        <v>123</v>
      </c>
      <c r="X2451" s="32" t="s">
        <v>278</v>
      </c>
      <c r="Y2451" s="128"/>
      <c r="Z2451" s="119" t="s">
        <v>115</v>
      </c>
      <c r="AA2451" s="119" t="s">
        <v>115</v>
      </c>
      <c r="AB2451" s="32" t="s">
        <v>7098</v>
      </c>
      <c r="AC2451" s="32" t="s">
        <v>115</v>
      </c>
      <c r="AD2451" s="32" t="s">
        <v>1906</v>
      </c>
      <c r="AE2451" s="32" t="s">
        <v>441</v>
      </c>
      <c r="AF2451" s="32" t="s">
        <v>115</v>
      </c>
      <c r="AG2451" s="32" t="s">
        <v>7376</v>
      </c>
      <c r="AH2451" s="32" t="s">
        <v>409</v>
      </c>
      <c r="AI2451" s="32">
        <v>5530513</v>
      </c>
      <c r="AJ2451" s="32" t="s">
        <v>7438</v>
      </c>
      <c r="AK2451" s="32" t="s">
        <v>7439</v>
      </c>
      <c r="AL2451" s="32">
        <v>1</v>
      </c>
      <c r="AM2451" s="32">
        <v>94</v>
      </c>
      <c r="AN2451" s="32" t="s">
        <v>128</v>
      </c>
      <c r="AO2451" s="32" t="s">
        <v>129</v>
      </c>
      <c r="AP2451" s="32">
        <v>2021</v>
      </c>
      <c r="AQ2451" s="32" t="s">
        <v>130</v>
      </c>
      <c r="AR2451" s="32">
        <v>2019</v>
      </c>
      <c r="AS2451" s="32" t="s">
        <v>115</v>
      </c>
      <c r="AT2451" s="32" t="b">
        <v>0</v>
      </c>
      <c r="AU2451" s="32" t="s">
        <v>115</v>
      </c>
      <c r="AV2451" s="32" t="s">
        <v>115</v>
      </c>
      <c r="AW2451" s="32" t="s">
        <v>115</v>
      </c>
      <c r="AX2451" s="32" t="b">
        <v>0</v>
      </c>
      <c r="AY2451" s="32" t="s">
        <v>115</v>
      </c>
      <c r="AZ2451" s="110" t="s">
        <v>115</v>
      </c>
      <c r="BA2451" s="32" t="s">
        <v>115</v>
      </c>
      <c r="BB2451" s="32" t="s">
        <v>115</v>
      </c>
      <c r="BC2451" s="32" t="s">
        <v>115</v>
      </c>
      <c r="BD2451" s="32" t="s">
        <v>115</v>
      </c>
      <c r="BE2451" s="32" t="s">
        <v>115</v>
      </c>
      <c r="BF2451" s="110" t="s">
        <v>115</v>
      </c>
      <c r="BG2451" s="32" t="s">
        <v>131</v>
      </c>
      <c r="BH2451" s="32" t="s">
        <v>115</v>
      </c>
      <c r="BI2451" s="32" t="s">
        <v>468</v>
      </c>
      <c r="BJ2451" s="32">
        <v>3</v>
      </c>
      <c r="BK2451" s="110">
        <v>44403</v>
      </c>
      <c r="BL2451" s="110">
        <v>45027</v>
      </c>
      <c r="BM2451" s="110">
        <v>46283</v>
      </c>
      <c r="BN2451" s="32" t="s">
        <v>308</v>
      </c>
      <c r="BO2451" s="32" t="s">
        <v>115</v>
      </c>
      <c r="BP2451" s="32" t="b">
        <v>1</v>
      </c>
      <c r="BQ2451" s="116">
        <v>154700</v>
      </c>
      <c r="BR2451" s="32" t="s">
        <v>134</v>
      </c>
      <c r="BS2451" s="116">
        <v>3592.9875999999999</v>
      </c>
      <c r="BT2451" s="116">
        <v>8516.3986000000004</v>
      </c>
      <c r="BU2451" s="116">
        <v>1904.6479999999999</v>
      </c>
      <c r="BV2451" s="116">
        <v>1257.5346</v>
      </c>
      <c r="BW2451" s="116">
        <v>294.77809999999999</v>
      </c>
      <c r="BX2451" s="116">
        <v>69.373000000000005</v>
      </c>
      <c r="BY2451" s="116">
        <v>24.650300000000001</v>
      </c>
      <c r="BZ2451" s="116">
        <v>0</v>
      </c>
      <c r="CA2451" s="116">
        <v>0</v>
      </c>
      <c r="CB2451" s="116">
        <v>0</v>
      </c>
      <c r="CC2451" s="116">
        <v>4923.4110000000001</v>
      </c>
      <c r="CD2451" s="116">
        <v>0</v>
      </c>
      <c r="CE2451" s="116">
        <v>3568.3373000000001</v>
      </c>
      <c r="CF2451" s="32" t="s">
        <v>135</v>
      </c>
      <c r="CG2451" s="32" t="s">
        <v>136</v>
      </c>
      <c r="CH2451" s="32" t="s">
        <v>323</v>
      </c>
      <c r="CI2451" s="116">
        <v>27.68422</v>
      </c>
      <c r="CJ2451" s="116">
        <v>1710.95793</v>
      </c>
      <c r="CK2451" s="116">
        <v>1132.4111200000002</v>
      </c>
      <c r="CL2451" s="116">
        <v>265.44798000000003</v>
      </c>
      <c r="CM2451" s="116">
        <v>62.470420000000004</v>
      </c>
      <c r="CN2451" s="116">
        <v>22.197629999999997</v>
      </c>
      <c r="CO2451" s="113">
        <v>0</v>
      </c>
      <c r="CP2451" s="32" t="s">
        <v>134</v>
      </c>
      <c r="CQ2451" s="32" t="s">
        <v>115</v>
      </c>
      <c r="CR2451" s="32" t="s">
        <v>134</v>
      </c>
      <c r="CS2451" s="32" t="s">
        <v>115</v>
      </c>
      <c r="CT2451" s="113">
        <v>0</v>
      </c>
      <c r="CU2451" s="113">
        <v>1</v>
      </c>
      <c r="CV2451" s="33" t="s">
        <v>7404</v>
      </c>
    </row>
    <row r="2452" spans="2:100">
      <c r="B2452" s="31">
        <v>2448</v>
      </c>
      <c r="C2452" s="32" t="s">
        <v>7440</v>
      </c>
      <c r="D2452" s="128"/>
      <c r="E2452" s="128"/>
      <c r="F2452" s="32" t="s">
        <v>2378</v>
      </c>
      <c r="G2452" s="32" t="s">
        <v>7441</v>
      </c>
      <c r="H2452" s="32" t="s">
        <v>2054</v>
      </c>
      <c r="I2452" s="32" t="s">
        <v>166</v>
      </c>
      <c r="J2452" s="32" t="s">
        <v>115</v>
      </c>
      <c r="K2452" s="32" t="s">
        <v>115</v>
      </c>
      <c r="L2452" s="32" t="s">
        <v>1499</v>
      </c>
      <c r="M2452" s="32" t="s">
        <v>7269</v>
      </c>
      <c r="N2452" s="32" t="s">
        <v>115</v>
      </c>
      <c r="O2452" s="32" t="s">
        <v>115</v>
      </c>
      <c r="P2452" s="110">
        <v>45821</v>
      </c>
      <c r="Q2452" s="32" t="s">
        <v>115</v>
      </c>
      <c r="R2452" s="32" t="s">
        <v>115</v>
      </c>
      <c r="S2452" s="32" t="s">
        <v>221</v>
      </c>
      <c r="T2452" s="32" t="s">
        <v>221</v>
      </c>
      <c r="U2452" s="32" t="s">
        <v>214</v>
      </c>
      <c r="V2452" s="32" t="s">
        <v>122</v>
      </c>
      <c r="W2452" s="32" t="s">
        <v>123</v>
      </c>
      <c r="X2452" s="32" t="s">
        <v>278</v>
      </c>
      <c r="Y2452" s="128"/>
      <c r="Z2452" s="119" t="s">
        <v>115</v>
      </c>
      <c r="AA2452" s="119" t="s">
        <v>115</v>
      </c>
      <c r="AB2452" s="32" t="s">
        <v>1728</v>
      </c>
      <c r="AC2452" s="32" t="s">
        <v>115</v>
      </c>
      <c r="AD2452" s="32" t="s">
        <v>1906</v>
      </c>
      <c r="AE2452" s="32" t="s">
        <v>441</v>
      </c>
      <c r="AF2452" s="32" t="s">
        <v>115</v>
      </c>
      <c r="AG2452" s="32" t="s">
        <v>7376</v>
      </c>
      <c r="AH2452" s="32" t="s">
        <v>409</v>
      </c>
      <c r="AI2452" s="32">
        <v>5530514</v>
      </c>
      <c r="AJ2452" s="32" t="s">
        <v>7442</v>
      </c>
      <c r="AK2452" s="32" t="s">
        <v>7443</v>
      </c>
      <c r="AL2452" s="32">
        <v>1</v>
      </c>
      <c r="AM2452" s="32">
        <v>94</v>
      </c>
      <c r="AN2452" s="32" t="s">
        <v>128</v>
      </c>
      <c r="AO2452" s="32" t="s">
        <v>129</v>
      </c>
      <c r="AP2452" s="32">
        <v>2021</v>
      </c>
      <c r="AQ2452" s="32" t="s">
        <v>130</v>
      </c>
      <c r="AR2452" s="32">
        <v>2018</v>
      </c>
      <c r="AS2452" s="32" t="s">
        <v>115</v>
      </c>
      <c r="AT2452" s="32" t="b">
        <v>0</v>
      </c>
      <c r="AU2452" s="32" t="s">
        <v>115</v>
      </c>
      <c r="AV2452" s="32" t="s">
        <v>115</v>
      </c>
      <c r="AW2452" s="32" t="s">
        <v>115</v>
      </c>
      <c r="AX2452" s="32" t="b">
        <v>0</v>
      </c>
      <c r="AY2452" s="32" t="s">
        <v>115</v>
      </c>
      <c r="AZ2452" s="110" t="s">
        <v>115</v>
      </c>
      <c r="BA2452" s="32" t="s">
        <v>115</v>
      </c>
      <c r="BB2452" s="32" t="s">
        <v>115</v>
      </c>
      <c r="BC2452" s="32" t="s">
        <v>115</v>
      </c>
      <c r="BD2452" s="32" t="s">
        <v>115</v>
      </c>
      <c r="BE2452" s="32" t="s">
        <v>115</v>
      </c>
      <c r="BF2452" s="110" t="s">
        <v>115</v>
      </c>
      <c r="BG2452" s="32" t="s">
        <v>131</v>
      </c>
      <c r="BH2452" s="32" t="s">
        <v>115</v>
      </c>
      <c r="BI2452" s="32" t="s">
        <v>468</v>
      </c>
      <c r="BJ2452" s="32">
        <v>4</v>
      </c>
      <c r="BK2452" s="110">
        <v>46139</v>
      </c>
      <c r="BL2452" s="110">
        <v>45641</v>
      </c>
      <c r="BM2452" s="110">
        <v>46154</v>
      </c>
      <c r="BN2452" s="32" t="s">
        <v>308</v>
      </c>
      <c r="BO2452" s="32" t="s">
        <v>115</v>
      </c>
      <c r="BP2452" s="32" t="b">
        <v>1</v>
      </c>
      <c r="BQ2452" s="116">
        <v>154700</v>
      </c>
      <c r="BR2452" s="32" t="s">
        <v>134</v>
      </c>
      <c r="BS2452" s="116">
        <v>1882.6164000000001</v>
      </c>
      <c r="BT2452" s="116">
        <v>5640.5024000000003</v>
      </c>
      <c r="BU2452" s="116">
        <v>356.11869999999999</v>
      </c>
      <c r="BV2452" s="116">
        <v>1414.8231000000001</v>
      </c>
      <c r="BW2452" s="116">
        <v>51.903399999999998</v>
      </c>
      <c r="BX2452" s="116">
        <v>23.305</v>
      </c>
      <c r="BY2452" s="116">
        <v>8.125</v>
      </c>
      <c r="BZ2452" s="116">
        <v>0</v>
      </c>
      <c r="CA2452" s="116">
        <v>0</v>
      </c>
      <c r="CB2452" s="116">
        <v>0</v>
      </c>
      <c r="CC2452" s="116">
        <v>3757.886</v>
      </c>
      <c r="CD2452" s="116">
        <v>0</v>
      </c>
      <c r="CE2452" s="116">
        <v>1874.4914000000001</v>
      </c>
      <c r="CF2452" s="32" t="s">
        <v>135</v>
      </c>
      <c r="CG2452" s="32" t="s">
        <v>136</v>
      </c>
      <c r="CH2452" s="32" t="s">
        <v>323</v>
      </c>
      <c r="CI2452" s="116">
        <v>11.81531</v>
      </c>
      <c r="CJ2452" s="116">
        <v>356.11864999999995</v>
      </c>
      <c r="CK2452" s="116">
        <v>1414.8230600000002</v>
      </c>
      <c r="CL2452" s="116">
        <v>51.90343</v>
      </c>
      <c r="CM2452" s="116">
        <v>23.305019999999999</v>
      </c>
      <c r="CN2452" s="116">
        <v>8.125</v>
      </c>
      <c r="CO2452" s="113">
        <v>0</v>
      </c>
      <c r="CP2452" s="32" t="s">
        <v>134</v>
      </c>
      <c r="CQ2452" s="32" t="s">
        <v>115</v>
      </c>
      <c r="CR2452" s="32" t="s">
        <v>134</v>
      </c>
      <c r="CS2452" s="32" t="s">
        <v>115</v>
      </c>
      <c r="CT2452" s="113">
        <v>0</v>
      </c>
      <c r="CU2452" s="113">
        <v>1</v>
      </c>
      <c r="CV2452" s="33" t="s">
        <v>7404</v>
      </c>
    </row>
    <row r="2453" spans="2:100">
      <c r="B2453" s="31">
        <v>2449</v>
      </c>
      <c r="C2453" s="32" t="s">
        <v>7444</v>
      </c>
      <c r="D2453" s="128"/>
      <c r="E2453" s="128"/>
      <c r="F2453" s="32" t="s">
        <v>1006</v>
      </c>
      <c r="G2453" s="32" t="s">
        <v>7445</v>
      </c>
      <c r="H2453" s="32" t="s">
        <v>2054</v>
      </c>
      <c r="I2453" s="32" t="s">
        <v>166</v>
      </c>
      <c r="J2453" s="32" t="s">
        <v>115</v>
      </c>
      <c r="K2453" s="32" t="s">
        <v>115</v>
      </c>
      <c r="L2453" s="32" t="s">
        <v>1499</v>
      </c>
      <c r="M2453" s="32" t="s">
        <v>7269</v>
      </c>
      <c r="N2453" s="32" t="s">
        <v>115</v>
      </c>
      <c r="O2453" s="32" t="s">
        <v>115</v>
      </c>
      <c r="P2453" s="110">
        <v>45860</v>
      </c>
      <c r="Q2453" s="32" t="s">
        <v>115</v>
      </c>
      <c r="R2453" s="32" t="s">
        <v>115</v>
      </c>
      <c r="S2453" s="32" t="s">
        <v>221</v>
      </c>
      <c r="T2453" s="32" t="s">
        <v>221</v>
      </c>
      <c r="U2453" s="32" t="s">
        <v>1574</v>
      </c>
      <c r="V2453" s="32" t="s">
        <v>1512</v>
      </c>
      <c r="W2453" s="32" t="s">
        <v>123</v>
      </c>
      <c r="X2453" s="32" t="s">
        <v>833</v>
      </c>
      <c r="Y2453" s="128"/>
      <c r="Z2453" s="119" t="s">
        <v>115</v>
      </c>
      <c r="AA2453" s="119" t="s">
        <v>115</v>
      </c>
      <c r="AB2453" s="32" t="s">
        <v>7098</v>
      </c>
      <c r="AC2453" s="32" t="s">
        <v>115</v>
      </c>
      <c r="AD2453" s="32" t="s">
        <v>1906</v>
      </c>
      <c r="AE2453" s="32" t="s">
        <v>441</v>
      </c>
      <c r="AF2453" s="32" t="s">
        <v>115</v>
      </c>
      <c r="AG2453" s="32" t="s">
        <v>7376</v>
      </c>
      <c r="AH2453" s="32" t="s">
        <v>409</v>
      </c>
      <c r="AI2453" s="32">
        <v>5530516</v>
      </c>
      <c r="AJ2453" s="32" t="s">
        <v>7446</v>
      </c>
      <c r="AK2453" s="32" t="s">
        <v>7447</v>
      </c>
      <c r="AL2453" s="32">
        <v>1</v>
      </c>
      <c r="AM2453" s="32">
        <v>94</v>
      </c>
      <c r="AN2453" s="32" t="s">
        <v>128</v>
      </c>
      <c r="AO2453" s="32" t="s">
        <v>129</v>
      </c>
      <c r="AP2453" s="32">
        <v>2021</v>
      </c>
      <c r="AQ2453" s="32" t="s">
        <v>130</v>
      </c>
      <c r="AR2453" s="32">
        <v>2019</v>
      </c>
      <c r="AS2453" s="32" t="s">
        <v>115</v>
      </c>
      <c r="AT2453" s="32" t="b">
        <v>0</v>
      </c>
      <c r="AU2453" s="32" t="s">
        <v>115</v>
      </c>
      <c r="AV2453" s="32" t="s">
        <v>115</v>
      </c>
      <c r="AW2453" s="32" t="s">
        <v>115</v>
      </c>
      <c r="AX2453" s="32" t="b">
        <v>0</v>
      </c>
      <c r="AY2453" s="32" t="s">
        <v>115</v>
      </c>
      <c r="AZ2453" s="110" t="s">
        <v>115</v>
      </c>
      <c r="BA2453" s="32" t="s">
        <v>115</v>
      </c>
      <c r="BB2453" s="32" t="s">
        <v>115</v>
      </c>
      <c r="BC2453" s="32" t="s">
        <v>115</v>
      </c>
      <c r="BD2453" s="32" t="s">
        <v>115</v>
      </c>
      <c r="BE2453" s="32" t="s">
        <v>115</v>
      </c>
      <c r="BF2453" s="110" t="s">
        <v>115</v>
      </c>
      <c r="BG2453" s="32" t="s">
        <v>131</v>
      </c>
      <c r="BH2453" s="32" t="s">
        <v>115</v>
      </c>
      <c r="BI2453" s="32" t="s">
        <v>468</v>
      </c>
      <c r="BJ2453" s="32">
        <v>5</v>
      </c>
      <c r="BK2453" s="110">
        <v>46629</v>
      </c>
      <c r="BL2453" s="110">
        <v>44712</v>
      </c>
      <c r="BM2453" s="110">
        <v>46747</v>
      </c>
      <c r="BN2453" s="32" t="s">
        <v>308</v>
      </c>
      <c r="BO2453" s="32" t="s">
        <v>115</v>
      </c>
      <c r="BP2453" s="32" t="b">
        <v>1</v>
      </c>
      <c r="BQ2453" s="116">
        <v>154700</v>
      </c>
      <c r="BR2453" s="32" t="s">
        <v>134</v>
      </c>
      <c r="BS2453" s="116">
        <v>1326.4918</v>
      </c>
      <c r="BT2453" s="116">
        <v>2091.9578000000001</v>
      </c>
      <c r="BU2453" s="116">
        <v>178.75710000000001</v>
      </c>
      <c r="BV2453" s="116">
        <v>1028.001</v>
      </c>
      <c r="BW2453" s="116">
        <v>50.705500000000001</v>
      </c>
      <c r="BX2453" s="116">
        <v>10.8514</v>
      </c>
      <c r="BY2453" s="116">
        <v>0</v>
      </c>
      <c r="BZ2453" s="116">
        <v>0</v>
      </c>
      <c r="CA2453" s="116">
        <v>0</v>
      </c>
      <c r="CB2453" s="116">
        <v>0</v>
      </c>
      <c r="CC2453" s="116">
        <v>765.46600000000001</v>
      </c>
      <c r="CD2453" s="116">
        <v>0</v>
      </c>
      <c r="CE2453" s="116">
        <v>1326.4918</v>
      </c>
      <c r="CF2453" s="32" t="s">
        <v>135</v>
      </c>
      <c r="CG2453" s="32" t="s">
        <v>136</v>
      </c>
      <c r="CH2453" s="32" t="s">
        <v>1107</v>
      </c>
      <c r="CI2453" s="116">
        <v>39.627559999999995</v>
      </c>
      <c r="CJ2453" s="116">
        <v>178.75708000000003</v>
      </c>
      <c r="CK2453" s="116">
        <v>1028.0010300000001</v>
      </c>
      <c r="CL2453" s="116">
        <v>50.70548999999999</v>
      </c>
      <c r="CM2453" s="116">
        <v>10.851370000000001</v>
      </c>
      <c r="CN2453" s="116">
        <v>0</v>
      </c>
      <c r="CO2453" s="113">
        <v>0</v>
      </c>
      <c r="CP2453" s="32" t="s">
        <v>134</v>
      </c>
      <c r="CQ2453" s="32" t="s">
        <v>115</v>
      </c>
      <c r="CR2453" s="32" t="s">
        <v>279</v>
      </c>
      <c r="CS2453" s="32" t="s">
        <v>115</v>
      </c>
      <c r="CT2453" s="113">
        <v>0</v>
      </c>
      <c r="CU2453" s="113">
        <v>1</v>
      </c>
      <c r="CV2453" s="33" t="s">
        <v>7404</v>
      </c>
    </row>
    <row r="2454" spans="2:100">
      <c r="B2454" s="31">
        <v>2450</v>
      </c>
      <c r="C2454" s="32" t="s">
        <v>7448</v>
      </c>
      <c r="D2454" s="128"/>
      <c r="E2454" s="128"/>
      <c r="F2454" s="32" t="s">
        <v>6282</v>
      </c>
      <c r="G2454" s="32" t="s">
        <v>7449</v>
      </c>
      <c r="H2454" s="32" t="s">
        <v>2054</v>
      </c>
      <c r="I2454" s="32" t="s">
        <v>166</v>
      </c>
      <c r="J2454" s="32" t="s">
        <v>115</v>
      </c>
      <c r="K2454" s="32" t="s">
        <v>115</v>
      </c>
      <c r="L2454" s="32" t="s">
        <v>1499</v>
      </c>
      <c r="M2454" s="32" t="s">
        <v>7269</v>
      </c>
      <c r="N2454" s="32" t="s">
        <v>115</v>
      </c>
      <c r="O2454" s="32" t="s">
        <v>115</v>
      </c>
      <c r="P2454" s="110">
        <v>45838</v>
      </c>
      <c r="Q2454" s="32" t="s">
        <v>115</v>
      </c>
      <c r="R2454" s="32" t="s">
        <v>115</v>
      </c>
      <c r="S2454" s="32" t="s">
        <v>221</v>
      </c>
      <c r="T2454" s="32" t="s">
        <v>221</v>
      </c>
      <c r="U2454" s="32" t="s">
        <v>502</v>
      </c>
      <c r="V2454" s="32" t="s">
        <v>1512</v>
      </c>
      <c r="W2454" s="32" t="s">
        <v>123</v>
      </c>
      <c r="X2454" s="32" t="s">
        <v>833</v>
      </c>
      <c r="Y2454" s="128"/>
      <c r="Z2454" s="119" t="s">
        <v>115</v>
      </c>
      <c r="AA2454" s="119" t="s">
        <v>115</v>
      </c>
      <c r="AB2454" s="32" t="s">
        <v>7098</v>
      </c>
      <c r="AC2454" s="32" t="s">
        <v>115</v>
      </c>
      <c r="AD2454" s="32" t="s">
        <v>1906</v>
      </c>
      <c r="AE2454" s="32" t="s">
        <v>441</v>
      </c>
      <c r="AF2454" s="32" t="s">
        <v>115</v>
      </c>
      <c r="AG2454" s="32" t="s">
        <v>7376</v>
      </c>
      <c r="AH2454" s="32" t="s">
        <v>409</v>
      </c>
      <c r="AI2454" s="32">
        <v>5530517</v>
      </c>
      <c r="AJ2454" s="32" t="s">
        <v>7450</v>
      </c>
      <c r="AK2454" s="32" t="s">
        <v>7451</v>
      </c>
      <c r="AL2454" s="32">
        <v>1</v>
      </c>
      <c r="AM2454" s="32">
        <v>94</v>
      </c>
      <c r="AN2454" s="32" t="s">
        <v>128</v>
      </c>
      <c r="AO2454" s="32" t="s">
        <v>129</v>
      </c>
      <c r="AP2454" s="32">
        <v>2021</v>
      </c>
      <c r="AQ2454" s="32" t="s">
        <v>130</v>
      </c>
      <c r="AR2454" s="32">
        <v>2019</v>
      </c>
      <c r="AS2454" s="32" t="s">
        <v>115</v>
      </c>
      <c r="AT2454" s="32" t="b">
        <v>0</v>
      </c>
      <c r="AU2454" s="32" t="s">
        <v>115</v>
      </c>
      <c r="AV2454" s="32" t="s">
        <v>115</v>
      </c>
      <c r="AW2454" s="32" t="s">
        <v>115</v>
      </c>
      <c r="AX2454" s="32" t="b">
        <v>0</v>
      </c>
      <c r="AY2454" s="32" t="s">
        <v>115</v>
      </c>
      <c r="AZ2454" s="110" t="s">
        <v>115</v>
      </c>
      <c r="BA2454" s="32" t="s">
        <v>115</v>
      </c>
      <c r="BB2454" s="32" t="s">
        <v>115</v>
      </c>
      <c r="BC2454" s="32" t="s">
        <v>115</v>
      </c>
      <c r="BD2454" s="32" t="s">
        <v>115</v>
      </c>
      <c r="BE2454" s="32" t="s">
        <v>115</v>
      </c>
      <c r="BF2454" s="110" t="s">
        <v>115</v>
      </c>
      <c r="BG2454" s="32" t="s">
        <v>131</v>
      </c>
      <c r="BH2454" s="32" t="s">
        <v>115</v>
      </c>
      <c r="BI2454" s="32" t="s">
        <v>468</v>
      </c>
      <c r="BJ2454" s="32">
        <v>4</v>
      </c>
      <c r="BK2454" s="110">
        <v>46148</v>
      </c>
      <c r="BL2454" s="110">
        <v>44641</v>
      </c>
      <c r="BM2454" s="110">
        <v>46408</v>
      </c>
      <c r="BN2454" s="32" t="s">
        <v>308</v>
      </c>
      <c r="BO2454" s="32" t="s">
        <v>115</v>
      </c>
      <c r="BP2454" s="32" t="b">
        <v>1</v>
      </c>
      <c r="BQ2454" s="116">
        <v>154700</v>
      </c>
      <c r="BR2454" s="32" t="s">
        <v>134</v>
      </c>
      <c r="BS2454" s="116">
        <v>3097.6165000000001</v>
      </c>
      <c r="BT2454" s="116">
        <v>4384.7165000000005</v>
      </c>
      <c r="BU2454" s="116">
        <v>1781.9137000000001</v>
      </c>
      <c r="BV2454" s="116">
        <v>1426.0494000000001</v>
      </c>
      <c r="BW2454" s="116">
        <v>6.6786000000000003</v>
      </c>
      <c r="BX2454" s="116">
        <v>-176.4684</v>
      </c>
      <c r="BY2454" s="116">
        <v>22.008800000000001</v>
      </c>
      <c r="BZ2454" s="116">
        <v>0</v>
      </c>
      <c r="CA2454" s="116">
        <v>0</v>
      </c>
      <c r="CB2454" s="116">
        <v>0</v>
      </c>
      <c r="CC2454" s="116">
        <v>1287.0999999999999</v>
      </c>
      <c r="CD2454" s="116">
        <v>0</v>
      </c>
      <c r="CE2454" s="116">
        <v>3075.6077</v>
      </c>
      <c r="CF2454" s="32" t="s">
        <v>135</v>
      </c>
      <c r="CG2454" s="32" t="s">
        <v>136</v>
      </c>
      <c r="CH2454" s="32" t="s">
        <v>1159</v>
      </c>
      <c r="CI2454" s="116">
        <v>20.5594</v>
      </c>
      <c r="CJ2454" s="116">
        <v>1781.9136599999997</v>
      </c>
      <c r="CK2454" s="116">
        <v>1426.0493899999999</v>
      </c>
      <c r="CL2454" s="116">
        <v>6.6785599999999974</v>
      </c>
      <c r="CM2454" s="116">
        <v>-176.46840000000003</v>
      </c>
      <c r="CN2454" s="116">
        <v>22.008790000000001</v>
      </c>
      <c r="CO2454" s="113">
        <v>0</v>
      </c>
      <c r="CP2454" s="32" t="s">
        <v>134</v>
      </c>
      <c r="CQ2454" s="32" t="s">
        <v>115</v>
      </c>
      <c r="CR2454" s="32" t="s">
        <v>279</v>
      </c>
      <c r="CS2454" s="32" t="s">
        <v>115</v>
      </c>
      <c r="CT2454" s="113">
        <v>0</v>
      </c>
      <c r="CU2454" s="113">
        <v>1</v>
      </c>
      <c r="CV2454" s="33" t="s">
        <v>7404</v>
      </c>
    </row>
    <row r="2455" spans="2:100">
      <c r="B2455" s="31">
        <v>2451</v>
      </c>
      <c r="C2455" s="32" t="s">
        <v>7452</v>
      </c>
      <c r="D2455" s="128"/>
      <c r="E2455" s="128"/>
      <c r="F2455" s="32" t="s">
        <v>4981</v>
      </c>
      <c r="G2455" s="32" t="s">
        <v>7453</v>
      </c>
      <c r="H2455" s="32" t="s">
        <v>2054</v>
      </c>
      <c r="I2455" s="32" t="s">
        <v>166</v>
      </c>
      <c r="J2455" s="32" t="s">
        <v>115</v>
      </c>
      <c r="K2455" s="32" t="s">
        <v>115</v>
      </c>
      <c r="L2455" s="32" t="s">
        <v>1499</v>
      </c>
      <c r="M2455" s="32" t="s">
        <v>7269</v>
      </c>
      <c r="N2455" s="32" t="s">
        <v>115</v>
      </c>
      <c r="O2455" s="32" t="s">
        <v>115</v>
      </c>
      <c r="P2455" s="110">
        <v>45835</v>
      </c>
      <c r="Q2455" s="32" t="s">
        <v>115</v>
      </c>
      <c r="R2455" s="32" t="s">
        <v>115</v>
      </c>
      <c r="S2455" s="32" t="s">
        <v>221</v>
      </c>
      <c r="T2455" s="32" t="s">
        <v>221</v>
      </c>
      <c r="U2455" s="32" t="s">
        <v>1574</v>
      </c>
      <c r="V2455" s="32" t="s">
        <v>1512</v>
      </c>
      <c r="W2455" s="32" t="s">
        <v>123</v>
      </c>
      <c r="X2455" s="32" t="s">
        <v>833</v>
      </c>
      <c r="Y2455" s="128"/>
      <c r="Z2455" s="119" t="s">
        <v>115</v>
      </c>
      <c r="AA2455" s="119" t="s">
        <v>115</v>
      </c>
      <c r="AB2455" s="32" t="s">
        <v>7098</v>
      </c>
      <c r="AC2455" s="32" t="s">
        <v>115</v>
      </c>
      <c r="AD2455" s="32" t="s">
        <v>1906</v>
      </c>
      <c r="AE2455" s="32" t="s">
        <v>441</v>
      </c>
      <c r="AF2455" s="32" t="s">
        <v>115</v>
      </c>
      <c r="AG2455" s="32" t="s">
        <v>7376</v>
      </c>
      <c r="AH2455" s="32" t="s">
        <v>409</v>
      </c>
      <c r="AI2455" s="32">
        <v>5530518</v>
      </c>
      <c r="AJ2455" s="32" t="s">
        <v>7454</v>
      </c>
      <c r="AK2455" s="32" t="s">
        <v>7455</v>
      </c>
      <c r="AL2455" s="32">
        <v>1</v>
      </c>
      <c r="AM2455" s="32">
        <v>94</v>
      </c>
      <c r="AN2455" s="32" t="s">
        <v>128</v>
      </c>
      <c r="AO2455" s="32" t="s">
        <v>129</v>
      </c>
      <c r="AP2455" s="32">
        <v>2021</v>
      </c>
      <c r="AQ2455" s="32" t="s">
        <v>130</v>
      </c>
      <c r="AR2455" s="32">
        <v>2019</v>
      </c>
      <c r="AS2455" s="32" t="s">
        <v>115</v>
      </c>
      <c r="AT2455" s="32" t="b">
        <v>0</v>
      </c>
      <c r="AU2455" s="32" t="s">
        <v>115</v>
      </c>
      <c r="AV2455" s="32" t="s">
        <v>115</v>
      </c>
      <c r="AW2455" s="32" t="s">
        <v>115</v>
      </c>
      <c r="AX2455" s="32" t="b">
        <v>0</v>
      </c>
      <c r="AY2455" s="32" t="s">
        <v>115</v>
      </c>
      <c r="AZ2455" s="110" t="s">
        <v>115</v>
      </c>
      <c r="BA2455" s="32" t="s">
        <v>115</v>
      </c>
      <c r="BB2455" s="32" t="s">
        <v>115</v>
      </c>
      <c r="BC2455" s="32" t="s">
        <v>115</v>
      </c>
      <c r="BD2455" s="32" t="s">
        <v>115</v>
      </c>
      <c r="BE2455" s="32" t="s">
        <v>115</v>
      </c>
      <c r="BF2455" s="110" t="s">
        <v>115</v>
      </c>
      <c r="BG2455" s="32" t="s">
        <v>131</v>
      </c>
      <c r="BH2455" s="32" t="s">
        <v>115</v>
      </c>
      <c r="BI2455" s="32" t="s">
        <v>468</v>
      </c>
      <c r="BJ2455" s="32">
        <v>4</v>
      </c>
      <c r="BK2455" s="110">
        <v>46043</v>
      </c>
      <c r="BL2455" s="110">
        <v>44781</v>
      </c>
      <c r="BM2455" s="110">
        <v>46408</v>
      </c>
      <c r="BN2455" s="32" t="s">
        <v>308</v>
      </c>
      <c r="BO2455" s="32" t="s">
        <v>115</v>
      </c>
      <c r="BP2455" s="32" t="b">
        <v>1</v>
      </c>
      <c r="BQ2455" s="116">
        <v>154700</v>
      </c>
      <c r="BR2455" s="32" t="s">
        <v>134</v>
      </c>
      <c r="BS2455" s="116">
        <v>1321.4145000000001</v>
      </c>
      <c r="BT2455" s="116">
        <v>3730.3955000000005</v>
      </c>
      <c r="BU2455" s="116">
        <v>93.977500000000006</v>
      </c>
      <c r="BV2455" s="116">
        <v>1055.7684999999999</v>
      </c>
      <c r="BW2455" s="116">
        <v>62.619</v>
      </c>
      <c r="BX2455" s="116">
        <v>65.055599999999998</v>
      </c>
      <c r="BY2455" s="116">
        <v>16.525300000000001</v>
      </c>
      <c r="BZ2455" s="116">
        <v>0</v>
      </c>
      <c r="CA2455" s="116">
        <v>0</v>
      </c>
      <c r="CB2455" s="116">
        <v>0</v>
      </c>
      <c r="CC2455" s="116">
        <v>1312.431</v>
      </c>
      <c r="CD2455" s="116">
        <v>548.27499999999998</v>
      </c>
      <c r="CE2455" s="116">
        <v>1304.8892000000001</v>
      </c>
      <c r="CF2455" s="32" t="s">
        <v>135</v>
      </c>
      <c r="CG2455" s="32" t="s">
        <v>136</v>
      </c>
      <c r="CH2455" s="32" t="s">
        <v>1159</v>
      </c>
      <c r="CI2455" s="116">
        <v>5.7581900000000008</v>
      </c>
      <c r="CJ2455" s="116">
        <v>93.977459999999994</v>
      </c>
      <c r="CK2455" s="116">
        <v>1055.76846</v>
      </c>
      <c r="CL2455" s="116">
        <v>62.618989999999997</v>
      </c>
      <c r="CM2455" s="116">
        <v>65.055610000000001</v>
      </c>
      <c r="CN2455" s="116">
        <v>16.525309999999998</v>
      </c>
      <c r="CO2455" s="113">
        <v>0</v>
      </c>
      <c r="CP2455" s="32" t="s">
        <v>134</v>
      </c>
      <c r="CQ2455" s="32" t="s">
        <v>115</v>
      </c>
      <c r="CR2455" s="32" t="s">
        <v>279</v>
      </c>
      <c r="CS2455" s="32" t="s">
        <v>115</v>
      </c>
      <c r="CT2455" s="113">
        <v>0</v>
      </c>
      <c r="CU2455" s="113">
        <v>1</v>
      </c>
      <c r="CV2455" s="33" t="s">
        <v>7404</v>
      </c>
    </row>
    <row r="2456" spans="2:100">
      <c r="B2456" s="31">
        <v>2452</v>
      </c>
      <c r="C2456" s="32" t="s">
        <v>7456</v>
      </c>
      <c r="D2456" s="128"/>
      <c r="E2456" s="128"/>
      <c r="F2456" s="32" t="s">
        <v>7457</v>
      </c>
      <c r="G2456" s="32" t="s">
        <v>7458</v>
      </c>
      <c r="H2456" s="32" t="s">
        <v>2054</v>
      </c>
      <c r="I2456" s="32" t="s">
        <v>166</v>
      </c>
      <c r="J2456" s="32" t="s">
        <v>115</v>
      </c>
      <c r="K2456" s="32" t="s">
        <v>115</v>
      </c>
      <c r="L2456" s="32" t="s">
        <v>1499</v>
      </c>
      <c r="M2456" s="32" t="s">
        <v>7269</v>
      </c>
      <c r="N2456" s="32" t="s">
        <v>115</v>
      </c>
      <c r="O2456" s="32" t="s">
        <v>115</v>
      </c>
      <c r="P2456" s="110">
        <v>45905</v>
      </c>
      <c r="Q2456" s="32" t="s">
        <v>115</v>
      </c>
      <c r="R2456" s="32" t="s">
        <v>115</v>
      </c>
      <c r="S2456" s="32" t="s">
        <v>121</v>
      </c>
      <c r="T2456" s="32" t="s">
        <v>115</v>
      </c>
      <c r="U2456" s="32" t="s">
        <v>214</v>
      </c>
      <c r="V2456" s="32" t="s">
        <v>122</v>
      </c>
      <c r="W2456" s="32" t="s">
        <v>123</v>
      </c>
      <c r="X2456" s="32" t="s">
        <v>278</v>
      </c>
      <c r="Y2456" s="128"/>
      <c r="Z2456" s="119" t="s">
        <v>115</v>
      </c>
      <c r="AA2456" s="119" t="s">
        <v>115</v>
      </c>
      <c r="AB2456" s="32" t="s">
        <v>1728</v>
      </c>
      <c r="AC2456" s="32" t="s">
        <v>115</v>
      </c>
      <c r="AD2456" s="32" t="s">
        <v>1906</v>
      </c>
      <c r="AE2456" s="32" t="s">
        <v>441</v>
      </c>
      <c r="AF2456" s="32" t="s">
        <v>115</v>
      </c>
      <c r="AG2456" s="32" t="s">
        <v>115</v>
      </c>
      <c r="AH2456" s="32" t="s">
        <v>115</v>
      </c>
      <c r="AI2456" s="32">
        <v>5530369</v>
      </c>
      <c r="AJ2456" s="32" t="s">
        <v>7459</v>
      </c>
      <c r="AK2456" s="32" t="s">
        <v>7456</v>
      </c>
      <c r="AL2456" s="32">
        <v>1</v>
      </c>
      <c r="AM2456" s="32">
        <v>94</v>
      </c>
      <c r="AN2456" s="32" t="s">
        <v>128</v>
      </c>
      <c r="AO2456" s="32" t="s">
        <v>129</v>
      </c>
      <c r="AP2456" s="32">
        <v>2020</v>
      </c>
      <c r="AQ2456" s="32" t="s">
        <v>130</v>
      </c>
      <c r="AR2456" s="32">
        <v>2019</v>
      </c>
      <c r="AS2456" s="32" t="s">
        <v>115</v>
      </c>
      <c r="AT2456" s="32" t="b">
        <v>0</v>
      </c>
      <c r="AU2456" s="32" t="s">
        <v>115</v>
      </c>
      <c r="AV2456" s="32" t="s">
        <v>115</v>
      </c>
      <c r="AW2456" s="32" t="s">
        <v>115</v>
      </c>
      <c r="AX2456" s="32" t="b">
        <v>0</v>
      </c>
      <c r="AY2456" s="32" t="s">
        <v>115</v>
      </c>
      <c r="AZ2456" s="110" t="s">
        <v>115</v>
      </c>
      <c r="BA2456" s="32" t="s">
        <v>115</v>
      </c>
      <c r="BB2456" s="32" t="s">
        <v>115</v>
      </c>
      <c r="BC2456" s="32" t="s">
        <v>115</v>
      </c>
      <c r="BD2456" s="32" t="s">
        <v>115</v>
      </c>
      <c r="BE2456" s="32" t="s">
        <v>115</v>
      </c>
      <c r="BF2456" s="110" t="s">
        <v>115</v>
      </c>
      <c r="BG2456" s="32" t="s">
        <v>131</v>
      </c>
      <c r="BH2456" s="32" t="s">
        <v>115</v>
      </c>
      <c r="BI2456" s="32" t="s">
        <v>195</v>
      </c>
      <c r="BJ2456" s="32">
        <v>2</v>
      </c>
      <c r="BK2456" s="110">
        <v>43908</v>
      </c>
      <c r="BL2456" s="110">
        <v>43982</v>
      </c>
      <c r="BM2456" s="110">
        <v>43957</v>
      </c>
      <c r="BN2456" s="32" t="s">
        <v>115</v>
      </c>
      <c r="BO2456" s="32" t="s">
        <v>115</v>
      </c>
      <c r="BP2456" s="32" t="b">
        <v>0</v>
      </c>
      <c r="BQ2456" s="116">
        <v>3830</v>
      </c>
      <c r="BR2456" s="32" t="s">
        <v>134</v>
      </c>
      <c r="BS2456" s="116">
        <v>2341.1203999999998</v>
      </c>
      <c r="BT2456" s="116">
        <v>2341.1203999999998</v>
      </c>
      <c r="BU2456" s="116">
        <v>30.287099999999999</v>
      </c>
      <c r="BV2456" s="116">
        <v>0</v>
      </c>
      <c r="BW2456" s="116">
        <v>0</v>
      </c>
      <c r="BX2456" s="116">
        <v>0</v>
      </c>
      <c r="BY2456" s="116">
        <v>0</v>
      </c>
      <c r="BZ2456" s="116">
        <v>0</v>
      </c>
      <c r="CA2456" s="116">
        <v>0</v>
      </c>
      <c r="CB2456" s="116">
        <v>0</v>
      </c>
      <c r="CC2456" s="116">
        <v>0</v>
      </c>
      <c r="CD2456" s="116">
        <v>0</v>
      </c>
      <c r="CE2456" s="116">
        <v>2341.1203999999998</v>
      </c>
      <c r="CF2456" s="32" t="s">
        <v>135</v>
      </c>
      <c r="CG2456" s="32" t="s">
        <v>136</v>
      </c>
      <c r="CH2456" s="32" t="s">
        <v>152</v>
      </c>
      <c r="CI2456" s="116">
        <v>2225.7469499999997</v>
      </c>
      <c r="CJ2456" s="116">
        <v>29.467219999999998</v>
      </c>
      <c r="CK2456" s="116">
        <v>0</v>
      </c>
      <c r="CL2456" s="116">
        <v>0</v>
      </c>
      <c r="CM2456" s="116">
        <v>0</v>
      </c>
      <c r="CN2456" s="116">
        <v>0</v>
      </c>
      <c r="CO2456" s="113">
        <v>0</v>
      </c>
      <c r="CP2456" s="32" t="s">
        <v>134</v>
      </c>
      <c r="CQ2456" s="32" t="s">
        <v>115</v>
      </c>
      <c r="CR2456" s="32" t="s">
        <v>134</v>
      </c>
      <c r="CS2456" s="32" t="s">
        <v>115</v>
      </c>
      <c r="CT2456" s="113">
        <v>0</v>
      </c>
      <c r="CU2456" s="113">
        <v>1</v>
      </c>
      <c r="CV2456" s="33" t="s">
        <v>4836</v>
      </c>
    </row>
    <row r="2457" spans="2:100">
      <c r="B2457" s="31">
        <v>2453</v>
      </c>
      <c r="C2457" s="32" t="s">
        <v>7460</v>
      </c>
      <c r="D2457" s="128"/>
      <c r="E2457" s="128"/>
      <c r="F2457" s="32" t="s">
        <v>7461</v>
      </c>
      <c r="G2457" s="32" t="s">
        <v>7462</v>
      </c>
      <c r="H2457" s="32" t="s">
        <v>2054</v>
      </c>
      <c r="I2457" s="32" t="s">
        <v>166</v>
      </c>
      <c r="J2457" s="32" t="s">
        <v>115</v>
      </c>
      <c r="K2457" s="32" t="s">
        <v>115</v>
      </c>
      <c r="L2457" s="32" t="s">
        <v>1499</v>
      </c>
      <c r="M2457" s="32" t="s">
        <v>7269</v>
      </c>
      <c r="N2457" s="32" t="s">
        <v>115</v>
      </c>
      <c r="O2457" s="32" t="s">
        <v>115</v>
      </c>
      <c r="P2457" s="110">
        <v>45832</v>
      </c>
      <c r="Q2457" s="32" t="s">
        <v>115</v>
      </c>
      <c r="R2457" s="32" t="s">
        <v>115</v>
      </c>
      <c r="S2457" s="32" t="s">
        <v>221</v>
      </c>
      <c r="T2457" s="32" t="s">
        <v>221</v>
      </c>
      <c r="U2457" s="32" t="s">
        <v>214</v>
      </c>
      <c r="V2457" s="32" t="s">
        <v>122</v>
      </c>
      <c r="W2457" s="32" t="b">
        <v>0</v>
      </c>
      <c r="X2457" s="32" t="s">
        <v>278</v>
      </c>
      <c r="Y2457" s="128"/>
      <c r="Z2457" s="119" t="s">
        <v>115</v>
      </c>
      <c r="AA2457" s="119" t="s">
        <v>115</v>
      </c>
      <c r="AB2457" s="32" t="s">
        <v>1842</v>
      </c>
      <c r="AC2457" s="32" t="s">
        <v>115</v>
      </c>
      <c r="AD2457" s="32">
        <v>180</v>
      </c>
      <c r="AE2457" s="32" t="s">
        <v>441</v>
      </c>
      <c r="AF2457" s="32" t="s">
        <v>115</v>
      </c>
      <c r="AG2457" s="32">
        <v>4.0211199999999998</v>
      </c>
      <c r="AH2457" s="32" t="s">
        <v>409</v>
      </c>
      <c r="AI2457" s="32">
        <v>5530370</v>
      </c>
      <c r="AJ2457" s="32" t="s">
        <v>7463</v>
      </c>
      <c r="AK2457" s="32" t="s">
        <v>7464</v>
      </c>
      <c r="AL2457" s="32">
        <v>1</v>
      </c>
      <c r="AM2457" s="32">
        <v>94</v>
      </c>
      <c r="AN2457" s="32" t="s">
        <v>128</v>
      </c>
      <c r="AO2457" s="32" t="s">
        <v>129</v>
      </c>
      <c r="AP2457" s="32">
        <v>2021</v>
      </c>
      <c r="AQ2457" s="32" t="s">
        <v>130</v>
      </c>
      <c r="AR2457" s="32">
        <v>2019</v>
      </c>
      <c r="AS2457" s="32" t="s">
        <v>115</v>
      </c>
      <c r="AT2457" s="32" t="b">
        <v>0</v>
      </c>
      <c r="AU2457" s="32" t="s">
        <v>115</v>
      </c>
      <c r="AV2457" s="32" t="s">
        <v>115</v>
      </c>
      <c r="AW2457" s="32" t="s">
        <v>115</v>
      </c>
      <c r="AX2457" s="32" t="b">
        <v>0</v>
      </c>
      <c r="AY2457" s="32" t="s">
        <v>115</v>
      </c>
      <c r="AZ2457" s="110" t="s">
        <v>115</v>
      </c>
      <c r="BA2457" s="32" t="s">
        <v>115</v>
      </c>
      <c r="BB2457" s="32" t="s">
        <v>115</v>
      </c>
      <c r="BC2457" s="32" t="s">
        <v>115</v>
      </c>
      <c r="BD2457" s="32" t="s">
        <v>115</v>
      </c>
      <c r="BE2457" s="32" t="s">
        <v>115</v>
      </c>
      <c r="BF2457" s="110" t="s">
        <v>115</v>
      </c>
      <c r="BG2457" s="32" t="s">
        <v>131</v>
      </c>
      <c r="BH2457" s="32" t="s">
        <v>115</v>
      </c>
      <c r="BI2457" s="32" t="s">
        <v>468</v>
      </c>
      <c r="BJ2457" s="32">
        <v>3</v>
      </c>
      <c r="BK2457" s="110">
        <v>43774</v>
      </c>
      <c r="BL2457" s="110">
        <v>45641</v>
      </c>
      <c r="BM2457" s="110">
        <v>46919</v>
      </c>
      <c r="BN2457" s="32" t="s">
        <v>308</v>
      </c>
      <c r="BO2457" s="32" t="s">
        <v>115</v>
      </c>
      <c r="BP2457" s="32" t="b">
        <v>1</v>
      </c>
      <c r="BQ2457" s="116">
        <v>149600</v>
      </c>
      <c r="BR2457" s="32" t="s">
        <v>134</v>
      </c>
      <c r="BS2457" s="116">
        <v>976.86059999999998</v>
      </c>
      <c r="BT2457" s="116">
        <v>5551.1966000000002</v>
      </c>
      <c r="BU2457" s="116">
        <v>835.04769999999996</v>
      </c>
      <c r="BV2457" s="116">
        <v>66.619600000000005</v>
      </c>
      <c r="BW2457" s="116">
        <v>9.2691999999999997</v>
      </c>
      <c r="BX2457" s="116">
        <v>10.4627</v>
      </c>
      <c r="BY2457" s="116">
        <v>0</v>
      </c>
      <c r="BZ2457" s="116">
        <v>0</v>
      </c>
      <c r="CA2457" s="116">
        <v>0</v>
      </c>
      <c r="CB2457" s="116">
        <v>0</v>
      </c>
      <c r="CC2457" s="116">
        <v>152.91999999999999</v>
      </c>
      <c r="CD2457" s="116">
        <v>2210.7080000000001</v>
      </c>
      <c r="CE2457" s="116">
        <v>976.86059999999998</v>
      </c>
      <c r="CF2457" s="32" t="s">
        <v>135</v>
      </c>
      <c r="CG2457" s="32" t="s">
        <v>136</v>
      </c>
      <c r="CH2457" s="32" t="s">
        <v>1379</v>
      </c>
      <c r="CI2457" s="116">
        <v>35.489580000000004</v>
      </c>
      <c r="CJ2457" s="116">
        <v>835.04766000000006</v>
      </c>
      <c r="CK2457" s="116">
        <v>66.619579999999985</v>
      </c>
      <c r="CL2457" s="116">
        <v>9.2692099999999993</v>
      </c>
      <c r="CM2457" s="116">
        <v>10.462729999999999</v>
      </c>
      <c r="CN2457" s="116">
        <v>0</v>
      </c>
      <c r="CO2457" s="113">
        <v>0</v>
      </c>
      <c r="CP2457" s="32" t="s">
        <v>134</v>
      </c>
      <c r="CQ2457" s="32" t="s">
        <v>115</v>
      </c>
      <c r="CR2457" s="32" t="s">
        <v>279</v>
      </c>
      <c r="CS2457" s="32" t="s">
        <v>115</v>
      </c>
      <c r="CT2457" s="113">
        <v>0</v>
      </c>
      <c r="CU2457" s="113">
        <v>1</v>
      </c>
      <c r="CV2457" s="33" t="s">
        <v>7404</v>
      </c>
    </row>
    <row r="2458" spans="2:100">
      <c r="B2458" s="31">
        <v>2454</v>
      </c>
      <c r="C2458" s="32" t="s">
        <v>7465</v>
      </c>
      <c r="D2458" s="128"/>
      <c r="E2458" s="128"/>
      <c r="F2458" s="32" t="s">
        <v>7466</v>
      </c>
      <c r="G2458" s="32" t="s">
        <v>7467</v>
      </c>
      <c r="H2458" s="32" t="s">
        <v>2054</v>
      </c>
      <c r="I2458" s="32" t="s">
        <v>166</v>
      </c>
      <c r="J2458" s="32" t="s">
        <v>115</v>
      </c>
      <c r="K2458" s="32" t="s">
        <v>115</v>
      </c>
      <c r="L2458" s="32" t="s">
        <v>1499</v>
      </c>
      <c r="M2458" s="32" t="s">
        <v>7269</v>
      </c>
      <c r="N2458" s="32" t="s">
        <v>115</v>
      </c>
      <c r="O2458" s="32" t="s">
        <v>115</v>
      </c>
      <c r="P2458" s="110">
        <v>45552</v>
      </c>
      <c r="Q2458" s="32" t="s">
        <v>115</v>
      </c>
      <c r="R2458" s="32" t="s">
        <v>115</v>
      </c>
      <c r="S2458" s="32" t="s">
        <v>121</v>
      </c>
      <c r="T2458" s="32" t="s">
        <v>115</v>
      </c>
      <c r="U2458" s="32" t="s">
        <v>1574</v>
      </c>
      <c r="V2458" s="32" t="s">
        <v>1512</v>
      </c>
      <c r="W2458" s="32" t="s">
        <v>123</v>
      </c>
      <c r="X2458" s="32" t="s">
        <v>278</v>
      </c>
      <c r="Y2458" s="128"/>
      <c r="Z2458" s="119" t="s">
        <v>115</v>
      </c>
      <c r="AA2458" s="119" t="s">
        <v>115</v>
      </c>
      <c r="AB2458" s="32" t="s">
        <v>1728</v>
      </c>
      <c r="AC2458" s="32" t="s">
        <v>115</v>
      </c>
      <c r="AD2458" s="32" t="s">
        <v>1906</v>
      </c>
      <c r="AE2458" s="32" t="s">
        <v>441</v>
      </c>
      <c r="AF2458" s="32" t="s">
        <v>115</v>
      </c>
      <c r="AG2458" s="32" t="s">
        <v>115</v>
      </c>
      <c r="AH2458" s="32" t="s">
        <v>115</v>
      </c>
      <c r="AI2458" s="32">
        <v>5530374</v>
      </c>
      <c r="AJ2458" s="32" t="s">
        <v>7468</v>
      </c>
      <c r="AK2458" s="32" t="s">
        <v>7469</v>
      </c>
      <c r="AL2458" s="32">
        <v>1</v>
      </c>
      <c r="AM2458" s="32">
        <v>94</v>
      </c>
      <c r="AN2458" s="32" t="s">
        <v>128</v>
      </c>
      <c r="AO2458" s="32" t="s">
        <v>129</v>
      </c>
      <c r="AP2458" s="32">
        <v>2020</v>
      </c>
      <c r="AQ2458" s="32" t="s">
        <v>130</v>
      </c>
      <c r="AR2458" s="32">
        <v>2019</v>
      </c>
      <c r="AS2458" s="32" t="s">
        <v>115</v>
      </c>
      <c r="AT2458" s="32" t="b">
        <v>0</v>
      </c>
      <c r="AU2458" s="32" t="s">
        <v>115</v>
      </c>
      <c r="AV2458" s="32" t="s">
        <v>115</v>
      </c>
      <c r="AW2458" s="32" t="s">
        <v>115</v>
      </c>
      <c r="AX2458" s="32" t="b">
        <v>0</v>
      </c>
      <c r="AY2458" s="32" t="s">
        <v>115</v>
      </c>
      <c r="AZ2458" s="110" t="s">
        <v>115</v>
      </c>
      <c r="BA2458" s="32" t="s">
        <v>115</v>
      </c>
      <c r="BB2458" s="32" t="s">
        <v>115</v>
      </c>
      <c r="BC2458" s="32" t="s">
        <v>115</v>
      </c>
      <c r="BD2458" s="32" t="s">
        <v>115</v>
      </c>
      <c r="BE2458" s="32" t="s">
        <v>115</v>
      </c>
      <c r="BF2458" s="110" t="s">
        <v>115</v>
      </c>
      <c r="BG2458" s="32" t="s">
        <v>131</v>
      </c>
      <c r="BH2458" s="32" t="s">
        <v>115</v>
      </c>
      <c r="BI2458" s="32" t="s">
        <v>195</v>
      </c>
      <c r="BJ2458" s="32">
        <v>2</v>
      </c>
      <c r="BK2458" s="110">
        <v>43971</v>
      </c>
      <c r="BL2458" s="110">
        <v>44196</v>
      </c>
      <c r="BM2458" s="110">
        <v>44396</v>
      </c>
      <c r="BN2458" s="32" t="s">
        <v>308</v>
      </c>
      <c r="BO2458" s="32" t="s">
        <v>115</v>
      </c>
      <c r="BP2458" s="32" t="b">
        <v>0</v>
      </c>
      <c r="BQ2458" s="116">
        <v>5370</v>
      </c>
      <c r="BR2458" s="32" t="s">
        <v>134</v>
      </c>
      <c r="BS2458" s="116">
        <v>4176.1264000000001</v>
      </c>
      <c r="BT2458" s="116">
        <v>4176.1264000000001</v>
      </c>
      <c r="BU2458" s="116">
        <v>711.01130000000001</v>
      </c>
      <c r="BV2458" s="116">
        <v>0</v>
      </c>
      <c r="BW2458" s="116">
        <v>0</v>
      </c>
      <c r="BX2458" s="116">
        <v>0</v>
      </c>
      <c r="BY2458" s="116">
        <v>0</v>
      </c>
      <c r="BZ2458" s="116">
        <v>0</v>
      </c>
      <c r="CA2458" s="116">
        <v>0</v>
      </c>
      <c r="CB2458" s="116">
        <v>0</v>
      </c>
      <c r="CC2458" s="116">
        <v>0</v>
      </c>
      <c r="CD2458" s="116">
        <v>0</v>
      </c>
      <c r="CE2458" s="116">
        <v>4176.1264000000001</v>
      </c>
      <c r="CF2458" s="32" t="s">
        <v>135</v>
      </c>
      <c r="CG2458" s="32" t="s">
        <v>136</v>
      </c>
      <c r="CH2458" s="32" t="s">
        <v>152</v>
      </c>
      <c r="CI2458" s="116">
        <v>3378.05269</v>
      </c>
      <c r="CJ2458" s="116">
        <v>697.26396999999986</v>
      </c>
      <c r="CK2458" s="116">
        <v>0</v>
      </c>
      <c r="CL2458" s="116">
        <v>0</v>
      </c>
      <c r="CM2458" s="116">
        <v>0</v>
      </c>
      <c r="CN2458" s="116">
        <v>0</v>
      </c>
      <c r="CO2458" s="113">
        <v>0</v>
      </c>
      <c r="CP2458" s="32" t="s">
        <v>134</v>
      </c>
      <c r="CQ2458" s="32" t="s">
        <v>115</v>
      </c>
      <c r="CR2458" s="32" t="s">
        <v>134</v>
      </c>
      <c r="CS2458" s="32" t="s">
        <v>115</v>
      </c>
      <c r="CT2458" s="113">
        <v>0</v>
      </c>
      <c r="CU2458" s="113">
        <v>1</v>
      </c>
      <c r="CV2458" s="33" t="s">
        <v>4836</v>
      </c>
    </row>
    <row r="2459" spans="2:100">
      <c r="B2459" s="31">
        <v>2455</v>
      </c>
      <c r="C2459" s="32" t="s">
        <v>7470</v>
      </c>
      <c r="D2459" s="128"/>
      <c r="E2459" s="128"/>
      <c r="F2459" s="32" t="s">
        <v>7466</v>
      </c>
      <c r="G2459" s="32" t="s">
        <v>7471</v>
      </c>
      <c r="H2459" s="32" t="s">
        <v>2054</v>
      </c>
      <c r="I2459" s="32" t="s">
        <v>166</v>
      </c>
      <c r="J2459" s="32" t="s">
        <v>115</v>
      </c>
      <c r="K2459" s="32" t="s">
        <v>115</v>
      </c>
      <c r="L2459" s="32" t="s">
        <v>1499</v>
      </c>
      <c r="M2459" s="32" t="s">
        <v>7269</v>
      </c>
      <c r="N2459" s="32" t="s">
        <v>115</v>
      </c>
      <c r="O2459" s="32" t="s">
        <v>115</v>
      </c>
      <c r="P2459" s="110">
        <v>45552</v>
      </c>
      <c r="Q2459" s="32" t="s">
        <v>115</v>
      </c>
      <c r="R2459" s="32" t="s">
        <v>115</v>
      </c>
      <c r="S2459" s="32" t="s">
        <v>221</v>
      </c>
      <c r="T2459" s="32" t="s">
        <v>221</v>
      </c>
      <c r="U2459" s="32" t="s">
        <v>1574</v>
      </c>
      <c r="V2459" s="32" t="s">
        <v>1512</v>
      </c>
      <c r="W2459" s="32" t="s">
        <v>123</v>
      </c>
      <c r="X2459" s="32" t="s">
        <v>278</v>
      </c>
      <c r="Y2459" s="128"/>
      <c r="Z2459" s="119" t="s">
        <v>115</v>
      </c>
      <c r="AA2459" s="119" t="s">
        <v>115</v>
      </c>
      <c r="AB2459" s="32" t="s">
        <v>1728</v>
      </c>
      <c r="AC2459" s="32" t="s">
        <v>115</v>
      </c>
      <c r="AD2459" s="32" t="s">
        <v>1906</v>
      </c>
      <c r="AE2459" s="32" t="s">
        <v>441</v>
      </c>
      <c r="AF2459" s="32" t="s">
        <v>115</v>
      </c>
      <c r="AG2459" s="32" t="s">
        <v>7376</v>
      </c>
      <c r="AH2459" s="32" t="s">
        <v>409</v>
      </c>
      <c r="AI2459" s="32">
        <v>5530375</v>
      </c>
      <c r="AJ2459" s="32" t="s">
        <v>7472</v>
      </c>
      <c r="AK2459" s="32" t="s">
        <v>7473</v>
      </c>
      <c r="AL2459" s="32">
        <v>1</v>
      </c>
      <c r="AM2459" s="32">
        <v>94</v>
      </c>
      <c r="AN2459" s="32" t="s">
        <v>128</v>
      </c>
      <c r="AO2459" s="32" t="s">
        <v>129</v>
      </c>
      <c r="AP2459" s="32">
        <v>2021</v>
      </c>
      <c r="AQ2459" s="32" t="s">
        <v>130</v>
      </c>
      <c r="AR2459" s="32">
        <v>2019</v>
      </c>
      <c r="AS2459" s="32" t="s">
        <v>115</v>
      </c>
      <c r="AT2459" s="32" t="b">
        <v>0</v>
      </c>
      <c r="AU2459" s="32" t="s">
        <v>115</v>
      </c>
      <c r="AV2459" s="32" t="s">
        <v>115</v>
      </c>
      <c r="AW2459" s="32" t="s">
        <v>115</v>
      </c>
      <c r="AX2459" s="32" t="b">
        <v>0</v>
      </c>
      <c r="AY2459" s="32" t="s">
        <v>115</v>
      </c>
      <c r="AZ2459" s="110" t="s">
        <v>115</v>
      </c>
      <c r="BA2459" s="32" t="s">
        <v>115</v>
      </c>
      <c r="BB2459" s="32" t="s">
        <v>115</v>
      </c>
      <c r="BC2459" s="32" t="s">
        <v>115</v>
      </c>
      <c r="BD2459" s="32" t="s">
        <v>115</v>
      </c>
      <c r="BE2459" s="32" t="s">
        <v>115</v>
      </c>
      <c r="BF2459" s="110" t="s">
        <v>115</v>
      </c>
      <c r="BG2459" s="32" t="s">
        <v>131</v>
      </c>
      <c r="BH2459" s="32" t="s">
        <v>115</v>
      </c>
      <c r="BI2459" s="32" t="s">
        <v>468</v>
      </c>
      <c r="BJ2459" s="32">
        <v>4</v>
      </c>
      <c r="BK2459" s="110">
        <v>46227</v>
      </c>
      <c r="BL2459" s="110">
        <v>44812</v>
      </c>
      <c r="BM2459" s="110">
        <v>46241</v>
      </c>
      <c r="BN2459" s="32" t="s">
        <v>308</v>
      </c>
      <c r="BO2459" s="32" t="s">
        <v>115</v>
      </c>
      <c r="BP2459" s="32" t="b">
        <v>1</v>
      </c>
      <c r="BQ2459" s="116">
        <v>154700</v>
      </c>
      <c r="BR2459" s="32" t="s">
        <v>134</v>
      </c>
      <c r="BS2459" s="116">
        <v>1205.6911</v>
      </c>
      <c r="BT2459" s="116">
        <v>6333.8431</v>
      </c>
      <c r="BU2459" s="116">
        <v>343.21710000000002</v>
      </c>
      <c r="BV2459" s="116">
        <v>645.29399999999998</v>
      </c>
      <c r="BW2459" s="116">
        <v>167.60499999999999</v>
      </c>
      <c r="BX2459" s="116">
        <v>23.1738</v>
      </c>
      <c r="BY2459" s="116">
        <v>1.625</v>
      </c>
      <c r="BZ2459" s="116">
        <v>0</v>
      </c>
      <c r="CA2459" s="116">
        <v>0</v>
      </c>
      <c r="CB2459" s="116">
        <v>0</v>
      </c>
      <c r="CC2459" s="116">
        <v>2180.424</v>
      </c>
      <c r="CD2459" s="116">
        <v>1473.864</v>
      </c>
      <c r="CE2459" s="116">
        <v>1204.0661</v>
      </c>
      <c r="CF2459" s="32" t="s">
        <v>135</v>
      </c>
      <c r="CG2459" s="32" t="s">
        <v>136</v>
      </c>
      <c r="CH2459" s="32" t="s">
        <v>323</v>
      </c>
      <c r="CI2459" s="116">
        <v>10.356189999999998</v>
      </c>
      <c r="CJ2459" s="116">
        <v>343.21706</v>
      </c>
      <c r="CK2459" s="116">
        <v>645.29403000000002</v>
      </c>
      <c r="CL2459" s="116">
        <v>167.60501000000002</v>
      </c>
      <c r="CM2459" s="116">
        <v>23.17381</v>
      </c>
      <c r="CN2459" s="116">
        <v>1.625</v>
      </c>
      <c r="CO2459" s="113">
        <v>0</v>
      </c>
      <c r="CP2459" s="32" t="s">
        <v>134</v>
      </c>
      <c r="CQ2459" s="32" t="s">
        <v>115</v>
      </c>
      <c r="CR2459" s="32" t="s">
        <v>134</v>
      </c>
      <c r="CS2459" s="32" t="s">
        <v>115</v>
      </c>
      <c r="CT2459" s="113">
        <v>0</v>
      </c>
      <c r="CU2459" s="113">
        <v>1</v>
      </c>
      <c r="CV2459" s="33" t="s">
        <v>7404</v>
      </c>
    </row>
    <row r="2460" spans="2:100">
      <c r="B2460" s="31">
        <v>2456</v>
      </c>
      <c r="C2460" s="32" t="s">
        <v>7474</v>
      </c>
      <c r="D2460" s="128"/>
      <c r="E2460" s="128"/>
      <c r="F2460" s="32" t="s">
        <v>7461</v>
      </c>
      <c r="G2460" s="32" t="s">
        <v>7475</v>
      </c>
      <c r="H2460" s="32" t="s">
        <v>2054</v>
      </c>
      <c r="I2460" s="32" t="s">
        <v>166</v>
      </c>
      <c r="J2460" s="32" t="s">
        <v>115</v>
      </c>
      <c r="K2460" s="32" t="s">
        <v>115</v>
      </c>
      <c r="L2460" s="32" t="s">
        <v>1499</v>
      </c>
      <c r="M2460" s="32" t="s">
        <v>7269</v>
      </c>
      <c r="N2460" s="32" t="s">
        <v>115</v>
      </c>
      <c r="O2460" s="32" t="s">
        <v>115</v>
      </c>
      <c r="P2460" s="110">
        <v>45832</v>
      </c>
      <c r="Q2460" s="32" t="s">
        <v>115</v>
      </c>
      <c r="R2460" s="32" t="s">
        <v>115</v>
      </c>
      <c r="S2460" s="32" t="s">
        <v>221</v>
      </c>
      <c r="T2460" s="32" t="s">
        <v>221</v>
      </c>
      <c r="U2460" s="32" t="s">
        <v>214</v>
      </c>
      <c r="V2460" s="32" t="s">
        <v>122</v>
      </c>
      <c r="W2460" s="32" t="s">
        <v>123</v>
      </c>
      <c r="X2460" s="32" t="s">
        <v>278</v>
      </c>
      <c r="Y2460" s="128"/>
      <c r="Z2460" s="119" t="s">
        <v>115</v>
      </c>
      <c r="AA2460" s="119" t="s">
        <v>115</v>
      </c>
      <c r="AB2460" s="32" t="s">
        <v>7348</v>
      </c>
      <c r="AC2460" s="32" t="s">
        <v>115</v>
      </c>
      <c r="AD2460" s="32" t="s">
        <v>1906</v>
      </c>
      <c r="AE2460" s="32" t="s">
        <v>441</v>
      </c>
      <c r="AF2460" s="32" t="s">
        <v>115</v>
      </c>
      <c r="AG2460" s="32" t="s">
        <v>7376</v>
      </c>
      <c r="AH2460" s="32" t="s">
        <v>409</v>
      </c>
      <c r="AI2460" s="32">
        <v>5530378</v>
      </c>
      <c r="AJ2460" s="32" t="s">
        <v>7476</v>
      </c>
      <c r="AK2460" s="32" t="s">
        <v>7477</v>
      </c>
      <c r="AL2460" s="32">
        <v>1</v>
      </c>
      <c r="AM2460" s="32">
        <v>94</v>
      </c>
      <c r="AN2460" s="32" t="s">
        <v>128</v>
      </c>
      <c r="AO2460" s="32" t="s">
        <v>129</v>
      </c>
      <c r="AP2460" s="32">
        <v>2021</v>
      </c>
      <c r="AQ2460" s="32" t="s">
        <v>130</v>
      </c>
      <c r="AR2460" s="32">
        <v>2019</v>
      </c>
      <c r="AS2460" s="32" t="s">
        <v>115</v>
      </c>
      <c r="AT2460" s="32" t="b">
        <v>0</v>
      </c>
      <c r="AU2460" s="32" t="s">
        <v>115</v>
      </c>
      <c r="AV2460" s="32" t="s">
        <v>115</v>
      </c>
      <c r="AW2460" s="32" t="s">
        <v>115</v>
      </c>
      <c r="AX2460" s="32" t="b">
        <v>0</v>
      </c>
      <c r="AY2460" s="32" t="s">
        <v>115</v>
      </c>
      <c r="AZ2460" s="110" t="s">
        <v>115</v>
      </c>
      <c r="BA2460" s="32" t="s">
        <v>115</v>
      </c>
      <c r="BB2460" s="32" t="s">
        <v>115</v>
      </c>
      <c r="BC2460" s="32" t="s">
        <v>115</v>
      </c>
      <c r="BD2460" s="32" t="s">
        <v>115</v>
      </c>
      <c r="BE2460" s="32" t="s">
        <v>115</v>
      </c>
      <c r="BF2460" s="110" t="s">
        <v>115</v>
      </c>
      <c r="BG2460" s="32" t="s">
        <v>131</v>
      </c>
      <c r="BH2460" s="32" t="s">
        <v>115</v>
      </c>
      <c r="BI2460" s="32" t="s">
        <v>468</v>
      </c>
      <c r="BJ2460" s="32">
        <v>4</v>
      </c>
      <c r="BK2460" s="110">
        <v>46555</v>
      </c>
      <c r="BL2460" s="110">
        <v>45641</v>
      </c>
      <c r="BM2460" s="110">
        <v>46735</v>
      </c>
      <c r="BN2460" s="32" t="s">
        <v>308</v>
      </c>
      <c r="BO2460" s="32" t="s">
        <v>115</v>
      </c>
      <c r="BP2460" s="32" t="b">
        <v>1</v>
      </c>
      <c r="BQ2460" s="116">
        <v>154700</v>
      </c>
      <c r="BR2460" s="32" t="s">
        <v>134</v>
      </c>
      <c r="BS2460" s="116">
        <v>1038.9498000000001</v>
      </c>
      <c r="BT2460" s="116">
        <v>1496.1028000000001</v>
      </c>
      <c r="BU2460" s="116">
        <v>137.93430000000001</v>
      </c>
      <c r="BV2460" s="116">
        <v>952.03959999999995</v>
      </c>
      <c r="BW2460" s="116">
        <v>-93.212800000000001</v>
      </c>
      <c r="BX2460" s="116">
        <v>13.1046</v>
      </c>
      <c r="BY2460" s="116">
        <v>6.7599999999999993E-2</v>
      </c>
      <c r="BZ2460" s="116">
        <v>0</v>
      </c>
      <c r="CA2460" s="116">
        <v>0</v>
      </c>
      <c r="CB2460" s="116">
        <v>0</v>
      </c>
      <c r="CC2460" s="116">
        <v>331.64100000000002</v>
      </c>
      <c r="CD2460" s="116">
        <v>62.755999999999993</v>
      </c>
      <c r="CE2460" s="116">
        <v>1038.8822</v>
      </c>
      <c r="CF2460" s="32" t="s">
        <v>135</v>
      </c>
      <c r="CG2460" s="32" t="s">
        <v>136</v>
      </c>
      <c r="CH2460" s="32" t="s">
        <v>1159</v>
      </c>
      <c r="CI2460" s="116">
        <v>12.185109999999998</v>
      </c>
      <c r="CJ2460" s="116">
        <v>137.93433999999999</v>
      </c>
      <c r="CK2460" s="116">
        <v>952.03957999999989</v>
      </c>
      <c r="CL2460" s="116">
        <v>-120.98084000000003</v>
      </c>
      <c r="CM2460" s="116">
        <v>12.74981</v>
      </c>
      <c r="CN2460" s="116">
        <v>6.583E-2</v>
      </c>
      <c r="CO2460" s="113">
        <v>0</v>
      </c>
      <c r="CP2460" s="32" t="s">
        <v>134</v>
      </c>
      <c r="CQ2460" s="32" t="s">
        <v>115</v>
      </c>
      <c r="CR2460" s="32" t="s">
        <v>279</v>
      </c>
      <c r="CS2460" s="32" t="s">
        <v>115</v>
      </c>
      <c r="CT2460" s="113">
        <v>0</v>
      </c>
      <c r="CU2460" s="113">
        <v>1</v>
      </c>
      <c r="CV2460" s="33" t="s">
        <v>7404</v>
      </c>
    </row>
    <row r="2461" spans="2:100">
      <c r="B2461" s="34">
        <v>2457</v>
      </c>
      <c r="C2461" s="35" t="s">
        <v>7478</v>
      </c>
      <c r="D2461" s="130"/>
      <c r="E2461" s="130"/>
      <c r="F2461" s="35" t="s">
        <v>2378</v>
      </c>
      <c r="G2461" s="35" t="s">
        <v>7479</v>
      </c>
      <c r="H2461" s="35" t="s">
        <v>1841</v>
      </c>
      <c r="I2461" s="35" t="s">
        <v>155</v>
      </c>
      <c r="J2461" s="35" t="s">
        <v>115</v>
      </c>
      <c r="K2461" s="35" t="s">
        <v>115</v>
      </c>
      <c r="L2461" s="35" t="s">
        <v>1499</v>
      </c>
      <c r="M2461" s="35" t="s">
        <v>7269</v>
      </c>
      <c r="N2461" s="35" t="s">
        <v>115</v>
      </c>
      <c r="O2461" s="35" t="s">
        <v>115</v>
      </c>
      <c r="P2461" s="111">
        <v>45821</v>
      </c>
      <c r="Q2461" s="35" t="s">
        <v>115</v>
      </c>
      <c r="R2461" s="35" t="s">
        <v>115</v>
      </c>
      <c r="S2461" s="35" t="s">
        <v>1915</v>
      </c>
      <c r="T2461" s="35" t="s">
        <v>1833</v>
      </c>
      <c r="U2461" s="35" t="s">
        <v>214</v>
      </c>
      <c r="V2461" s="35" t="s">
        <v>122</v>
      </c>
      <c r="W2461" s="35" t="s">
        <v>123</v>
      </c>
      <c r="X2461" s="35" t="s">
        <v>278</v>
      </c>
      <c r="Y2461" s="130"/>
      <c r="Z2461" s="120" t="s">
        <v>115</v>
      </c>
      <c r="AA2461" s="120" t="s">
        <v>115</v>
      </c>
      <c r="AB2461" s="35" t="s">
        <v>1842</v>
      </c>
      <c r="AC2461" s="35" t="s">
        <v>115</v>
      </c>
      <c r="AD2461" s="35" t="s">
        <v>115</v>
      </c>
      <c r="AE2461" s="35" t="s">
        <v>115</v>
      </c>
      <c r="AF2461" s="35" t="s">
        <v>115</v>
      </c>
      <c r="AG2461" s="35" t="s">
        <v>577</v>
      </c>
      <c r="AH2461" s="35" t="s">
        <v>422</v>
      </c>
      <c r="AI2461" s="35">
        <v>5810075</v>
      </c>
      <c r="AJ2461" s="35" t="s">
        <v>7480</v>
      </c>
      <c r="AK2461" s="35" t="s">
        <v>7481</v>
      </c>
      <c r="AL2461" s="35">
        <v>1</v>
      </c>
      <c r="AM2461" s="35">
        <v>94</v>
      </c>
      <c r="AN2461" s="35" t="s">
        <v>128</v>
      </c>
      <c r="AO2461" s="35" t="s">
        <v>129</v>
      </c>
      <c r="AP2461" s="35">
        <v>2022</v>
      </c>
      <c r="AQ2461" s="35" t="s">
        <v>130</v>
      </c>
      <c r="AR2461" s="35">
        <v>2024</v>
      </c>
      <c r="AS2461" s="35" t="s">
        <v>115</v>
      </c>
      <c r="AT2461" s="35" t="b">
        <v>0</v>
      </c>
      <c r="AU2461" s="35" t="s">
        <v>115</v>
      </c>
      <c r="AV2461" s="35" t="s">
        <v>115</v>
      </c>
      <c r="AW2461" s="35" t="s">
        <v>115</v>
      </c>
      <c r="AX2461" s="35" t="b">
        <v>0</v>
      </c>
      <c r="AY2461" s="35" t="s">
        <v>115</v>
      </c>
      <c r="AZ2461" s="111" t="s">
        <v>115</v>
      </c>
      <c r="BA2461" s="35" t="s">
        <v>115</v>
      </c>
      <c r="BB2461" s="35" t="s">
        <v>115</v>
      </c>
      <c r="BC2461" s="35" t="s">
        <v>115</v>
      </c>
      <c r="BD2461" s="35" t="s">
        <v>115</v>
      </c>
      <c r="BE2461" s="35" t="s">
        <v>115</v>
      </c>
      <c r="BF2461" s="111" t="s">
        <v>115</v>
      </c>
      <c r="BG2461" s="35" t="s">
        <v>131</v>
      </c>
      <c r="BH2461" s="35" t="s">
        <v>115</v>
      </c>
      <c r="BI2461" s="35" t="s">
        <v>195</v>
      </c>
      <c r="BJ2461" s="35">
        <v>2</v>
      </c>
      <c r="BK2461" s="111">
        <v>45689</v>
      </c>
      <c r="BL2461" s="111">
        <v>45016</v>
      </c>
      <c r="BM2461" s="111">
        <v>45722</v>
      </c>
      <c r="BN2461" s="35" t="s">
        <v>225</v>
      </c>
      <c r="BO2461" s="35" t="s">
        <v>115</v>
      </c>
      <c r="BP2461" s="35" t="b">
        <v>0</v>
      </c>
      <c r="BQ2461" s="117">
        <v>43500</v>
      </c>
      <c r="BR2461" s="35" t="s">
        <v>134</v>
      </c>
      <c r="BS2461" s="117">
        <v>165.74160000000001</v>
      </c>
      <c r="BT2461" s="117">
        <v>165.74160000000001</v>
      </c>
      <c r="BU2461" s="117">
        <v>0</v>
      </c>
      <c r="BV2461" s="117">
        <v>0</v>
      </c>
      <c r="BW2461" s="117">
        <v>0</v>
      </c>
      <c r="BX2461" s="117">
        <v>23.214500000000001</v>
      </c>
      <c r="BY2461" s="117">
        <v>142.52699999999999</v>
      </c>
      <c r="BZ2461" s="117">
        <v>0</v>
      </c>
      <c r="CA2461" s="117">
        <v>0</v>
      </c>
      <c r="CB2461" s="117">
        <v>0</v>
      </c>
      <c r="CC2461" s="117">
        <v>0</v>
      </c>
      <c r="CD2461" s="117">
        <v>0</v>
      </c>
      <c r="CE2461" s="117">
        <v>23.214600000000019</v>
      </c>
      <c r="CF2461" s="35" t="s">
        <v>135</v>
      </c>
      <c r="CG2461" s="35" t="s">
        <v>136</v>
      </c>
      <c r="CH2461" s="35" t="s">
        <v>156</v>
      </c>
      <c r="CI2461" s="117">
        <v>0</v>
      </c>
      <c r="CJ2461" s="117">
        <v>0</v>
      </c>
      <c r="CK2461" s="117">
        <v>0</v>
      </c>
      <c r="CL2461" s="117">
        <v>0</v>
      </c>
      <c r="CM2461" s="117">
        <v>0</v>
      </c>
      <c r="CN2461" s="117">
        <v>75.826560000000015</v>
      </c>
      <c r="CO2461" s="114">
        <v>0</v>
      </c>
      <c r="CP2461" s="35" t="s">
        <v>134</v>
      </c>
      <c r="CQ2461" s="35" t="s">
        <v>115</v>
      </c>
      <c r="CR2461" s="35" t="s">
        <v>134</v>
      </c>
      <c r="CS2461" s="35" t="s">
        <v>115</v>
      </c>
      <c r="CT2461" s="114">
        <v>0.3427</v>
      </c>
      <c r="CU2461" s="114">
        <v>0.6573</v>
      </c>
      <c r="CV2461" s="36" t="s">
        <v>4836</v>
      </c>
    </row>
    <row r="2462" spans="2:100">
      <c r="B2462" s="28">
        <v>2458</v>
      </c>
      <c r="C2462" s="29" t="s">
        <v>7482</v>
      </c>
      <c r="D2462" s="129"/>
      <c r="E2462" s="129"/>
      <c r="F2462" s="29" t="s">
        <v>6956</v>
      </c>
      <c r="G2462" s="29" t="s">
        <v>7483</v>
      </c>
      <c r="H2462" s="29" t="s">
        <v>2054</v>
      </c>
      <c r="I2462" s="29" t="s">
        <v>166</v>
      </c>
      <c r="J2462" s="29" t="s">
        <v>115</v>
      </c>
      <c r="K2462" s="29" t="s">
        <v>115</v>
      </c>
      <c r="L2462" s="29" t="s">
        <v>1499</v>
      </c>
      <c r="M2462" s="29" t="s">
        <v>7269</v>
      </c>
      <c r="N2462" s="29" t="s">
        <v>115</v>
      </c>
      <c r="O2462" s="29" t="s">
        <v>115</v>
      </c>
      <c r="P2462" s="109">
        <v>45453</v>
      </c>
      <c r="Q2462" s="29" t="s">
        <v>115</v>
      </c>
      <c r="R2462" s="29" t="s">
        <v>115</v>
      </c>
      <c r="S2462" s="29" t="s">
        <v>221</v>
      </c>
      <c r="T2462" s="29" t="s">
        <v>221</v>
      </c>
      <c r="U2462" s="29" t="s">
        <v>1574</v>
      </c>
      <c r="V2462" s="29" t="s">
        <v>1512</v>
      </c>
      <c r="W2462" s="29" t="s">
        <v>123</v>
      </c>
      <c r="X2462" s="29" t="s">
        <v>887</v>
      </c>
      <c r="Y2462" s="129"/>
      <c r="Z2462" s="118" t="s">
        <v>115</v>
      </c>
      <c r="AA2462" s="118" t="s">
        <v>115</v>
      </c>
      <c r="AB2462" s="29" t="s">
        <v>7098</v>
      </c>
      <c r="AC2462" s="29" t="s">
        <v>115</v>
      </c>
      <c r="AD2462" s="29" t="s">
        <v>1906</v>
      </c>
      <c r="AE2462" s="29" t="s">
        <v>115</v>
      </c>
      <c r="AF2462" s="29" t="s">
        <v>115</v>
      </c>
      <c r="AG2462" s="29" t="s">
        <v>7376</v>
      </c>
      <c r="AH2462" s="29" t="s">
        <v>409</v>
      </c>
      <c r="AI2462" s="29">
        <v>5541984</v>
      </c>
      <c r="AJ2462" s="29" t="s">
        <v>7484</v>
      </c>
      <c r="AK2462" s="29" t="s">
        <v>7482</v>
      </c>
      <c r="AL2462" s="29">
        <v>1</v>
      </c>
      <c r="AM2462" s="29">
        <v>94</v>
      </c>
      <c r="AN2462" s="29" t="s">
        <v>128</v>
      </c>
      <c r="AO2462" s="29" t="s">
        <v>129</v>
      </c>
      <c r="AP2462" s="29">
        <v>2021</v>
      </c>
      <c r="AQ2462" s="29" t="s">
        <v>130</v>
      </c>
      <c r="AR2462" s="29">
        <v>2019</v>
      </c>
      <c r="AS2462" s="29" t="s">
        <v>115</v>
      </c>
      <c r="AT2462" s="29" t="b">
        <v>0</v>
      </c>
      <c r="AU2462" s="29" t="s">
        <v>115</v>
      </c>
      <c r="AV2462" s="29" t="s">
        <v>115</v>
      </c>
      <c r="AW2462" s="29" t="s">
        <v>115</v>
      </c>
      <c r="AX2462" s="29" t="b">
        <v>0</v>
      </c>
      <c r="AY2462" s="29" t="s">
        <v>115</v>
      </c>
      <c r="AZ2462" s="109" t="s">
        <v>115</v>
      </c>
      <c r="BA2462" s="29" t="s">
        <v>115</v>
      </c>
      <c r="BB2462" s="29" t="s">
        <v>115</v>
      </c>
      <c r="BC2462" s="29" t="s">
        <v>115</v>
      </c>
      <c r="BD2462" s="29" t="s">
        <v>115</v>
      </c>
      <c r="BE2462" s="29" t="s">
        <v>115</v>
      </c>
      <c r="BF2462" s="109" t="s">
        <v>115</v>
      </c>
      <c r="BG2462" s="29" t="s">
        <v>131</v>
      </c>
      <c r="BH2462" s="29" t="s">
        <v>115</v>
      </c>
      <c r="BI2462" s="29" t="s">
        <v>468</v>
      </c>
      <c r="BJ2462" s="29">
        <v>3</v>
      </c>
      <c r="BK2462" s="109">
        <v>44670</v>
      </c>
      <c r="BL2462" s="109">
        <v>44638</v>
      </c>
      <c r="BM2462" s="109">
        <v>46017</v>
      </c>
      <c r="BN2462" s="29" t="s">
        <v>308</v>
      </c>
      <c r="BO2462" s="29" t="s">
        <v>115</v>
      </c>
      <c r="BP2462" s="29" t="b">
        <v>0</v>
      </c>
      <c r="BQ2462" s="115">
        <v>154700</v>
      </c>
      <c r="BR2462" s="29" t="s">
        <v>134</v>
      </c>
      <c r="BS2462" s="115">
        <v>2252.6527999999998</v>
      </c>
      <c r="BT2462" s="115">
        <v>3069.0947999999999</v>
      </c>
      <c r="BU2462" s="115">
        <v>283.57549999999998</v>
      </c>
      <c r="BV2462" s="115">
        <v>1888.4175</v>
      </c>
      <c r="BW2462" s="115">
        <v>65.375799999999998</v>
      </c>
      <c r="BX2462" s="115">
        <v>2.1198000000000001</v>
      </c>
      <c r="BY2462" s="115">
        <v>0</v>
      </c>
      <c r="BZ2462" s="115">
        <v>0</v>
      </c>
      <c r="CA2462" s="115">
        <v>0</v>
      </c>
      <c r="CB2462" s="115">
        <v>0</v>
      </c>
      <c r="CC2462" s="115">
        <v>808.49</v>
      </c>
      <c r="CD2462" s="115">
        <v>3.976</v>
      </c>
      <c r="CE2462" s="115">
        <v>2252.6527999999998</v>
      </c>
      <c r="CF2462" s="29" t="s">
        <v>135</v>
      </c>
      <c r="CG2462" s="29" t="s">
        <v>136</v>
      </c>
      <c r="CH2462" s="29" t="s">
        <v>380</v>
      </c>
      <c r="CI2462" s="115">
        <v>0</v>
      </c>
      <c r="CJ2462" s="115">
        <v>296.73970000000003</v>
      </c>
      <c r="CK2462" s="115">
        <v>1888.41752</v>
      </c>
      <c r="CL2462" s="115">
        <v>65.375839999999997</v>
      </c>
      <c r="CM2462" s="115">
        <v>2.1197699999999995</v>
      </c>
      <c r="CN2462" s="115">
        <v>2.0247700000000002</v>
      </c>
      <c r="CO2462" s="112">
        <v>0</v>
      </c>
      <c r="CP2462" s="29" t="s">
        <v>134</v>
      </c>
      <c r="CQ2462" s="29" t="s">
        <v>115</v>
      </c>
      <c r="CR2462" s="29" t="s">
        <v>134</v>
      </c>
      <c r="CS2462" s="29" t="s">
        <v>115</v>
      </c>
      <c r="CT2462" s="112">
        <v>0</v>
      </c>
      <c r="CU2462" s="112">
        <v>1</v>
      </c>
      <c r="CV2462" s="30" t="s">
        <v>7404</v>
      </c>
    </row>
    <row r="2463" spans="2:100">
      <c r="B2463" s="31">
        <v>2459</v>
      </c>
      <c r="C2463" s="32" t="s">
        <v>7485</v>
      </c>
      <c r="D2463" s="128"/>
      <c r="E2463" s="128"/>
      <c r="F2463" s="32" t="s">
        <v>6704</v>
      </c>
      <c r="G2463" s="32" t="s">
        <v>7486</v>
      </c>
      <c r="H2463" s="32" t="s">
        <v>2054</v>
      </c>
      <c r="I2463" s="32" t="s">
        <v>166</v>
      </c>
      <c r="J2463" s="32" t="s">
        <v>115</v>
      </c>
      <c r="K2463" s="32" t="s">
        <v>115</v>
      </c>
      <c r="L2463" s="32" t="s">
        <v>1499</v>
      </c>
      <c r="M2463" s="32" t="s">
        <v>7269</v>
      </c>
      <c r="N2463" s="32" t="s">
        <v>115</v>
      </c>
      <c r="O2463" s="32" t="s">
        <v>115</v>
      </c>
      <c r="P2463" s="110">
        <v>45916</v>
      </c>
      <c r="Q2463" s="32" t="s">
        <v>115</v>
      </c>
      <c r="R2463" s="32" t="s">
        <v>115</v>
      </c>
      <c r="S2463" s="32" t="s">
        <v>221</v>
      </c>
      <c r="T2463" s="32" t="s">
        <v>221</v>
      </c>
      <c r="U2463" s="32" t="s">
        <v>1574</v>
      </c>
      <c r="V2463" s="32" t="s">
        <v>1512</v>
      </c>
      <c r="W2463" s="32" t="s">
        <v>123</v>
      </c>
      <c r="X2463" s="32" t="s">
        <v>833</v>
      </c>
      <c r="Y2463" s="128"/>
      <c r="Z2463" s="119" t="s">
        <v>115</v>
      </c>
      <c r="AA2463" s="119" t="s">
        <v>115</v>
      </c>
      <c r="AB2463" s="32" t="s">
        <v>1842</v>
      </c>
      <c r="AC2463" s="32" t="s">
        <v>115</v>
      </c>
      <c r="AD2463" s="32" t="s">
        <v>115</v>
      </c>
      <c r="AE2463" s="32" t="s">
        <v>115</v>
      </c>
      <c r="AF2463" s="32" t="s">
        <v>115</v>
      </c>
      <c r="AG2463" s="32" t="s">
        <v>7376</v>
      </c>
      <c r="AH2463" s="32" t="s">
        <v>409</v>
      </c>
      <c r="AI2463" s="32">
        <v>5541987</v>
      </c>
      <c r="AJ2463" s="32" t="s">
        <v>7487</v>
      </c>
      <c r="AK2463" s="32" t="s">
        <v>7485</v>
      </c>
      <c r="AL2463" s="32">
        <v>1</v>
      </c>
      <c r="AM2463" s="32">
        <v>94</v>
      </c>
      <c r="AN2463" s="32" t="s">
        <v>128</v>
      </c>
      <c r="AO2463" s="32" t="s">
        <v>129</v>
      </c>
      <c r="AP2463" s="32">
        <v>2021</v>
      </c>
      <c r="AQ2463" s="32" t="s">
        <v>130</v>
      </c>
      <c r="AR2463" s="32">
        <v>2019</v>
      </c>
      <c r="AS2463" s="32" t="s">
        <v>115</v>
      </c>
      <c r="AT2463" s="32" t="b">
        <v>0</v>
      </c>
      <c r="AU2463" s="32" t="s">
        <v>115</v>
      </c>
      <c r="AV2463" s="32" t="s">
        <v>115</v>
      </c>
      <c r="AW2463" s="32" t="s">
        <v>115</v>
      </c>
      <c r="AX2463" s="32" t="b">
        <v>0</v>
      </c>
      <c r="AY2463" s="32" t="s">
        <v>203</v>
      </c>
      <c r="AZ2463" s="110" t="s">
        <v>203</v>
      </c>
      <c r="BA2463" s="32" t="s">
        <v>203</v>
      </c>
      <c r="BB2463" s="32" t="s">
        <v>203</v>
      </c>
      <c r="BC2463" s="32" t="s">
        <v>203</v>
      </c>
      <c r="BD2463" s="32" t="s">
        <v>203</v>
      </c>
      <c r="BE2463" s="32" t="s">
        <v>203</v>
      </c>
      <c r="BF2463" s="110" t="s">
        <v>203</v>
      </c>
      <c r="BG2463" s="32" t="s">
        <v>203</v>
      </c>
      <c r="BH2463" s="32" t="s">
        <v>203</v>
      </c>
      <c r="BI2463" s="32" t="s">
        <v>468</v>
      </c>
      <c r="BJ2463" s="32">
        <v>4</v>
      </c>
      <c r="BK2463" s="110">
        <v>46412</v>
      </c>
      <c r="BL2463" s="110">
        <v>45641</v>
      </c>
      <c r="BM2463" s="110">
        <v>46777</v>
      </c>
      <c r="BN2463" s="32" t="s">
        <v>308</v>
      </c>
      <c r="BO2463" s="32" t="s">
        <v>115</v>
      </c>
      <c r="BP2463" s="32" t="b">
        <v>0</v>
      </c>
      <c r="BQ2463" s="116">
        <v>149600</v>
      </c>
      <c r="BR2463" s="32" t="s">
        <v>134</v>
      </c>
      <c r="BS2463" s="116">
        <v>410.15339999999998</v>
      </c>
      <c r="BT2463" s="116">
        <v>2511.3593999999998</v>
      </c>
      <c r="BU2463" s="116">
        <v>108.9524</v>
      </c>
      <c r="BV2463" s="116">
        <v>293.74630000000002</v>
      </c>
      <c r="BW2463" s="116">
        <v>7.0160999999999998</v>
      </c>
      <c r="BX2463" s="116">
        <v>0</v>
      </c>
      <c r="BY2463" s="116">
        <v>0</v>
      </c>
      <c r="BZ2463" s="116">
        <v>0</v>
      </c>
      <c r="CA2463" s="116">
        <v>0</v>
      </c>
      <c r="CB2463" s="116">
        <v>0</v>
      </c>
      <c r="CC2463" s="116">
        <v>0</v>
      </c>
      <c r="CD2463" s="116">
        <v>0</v>
      </c>
      <c r="CE2463" s="116">
        <v>410.15339999999998</v>
      </c>
      <c r="CF2463" s="32" t="s">
        <v>135</v>
      </c>
      <c r="CG2463" s="32" t="s">
        <v>136</v>
      </c>
      <c r="CH2463" s="32" t="s">
        <v>7488</v>
      </c>
      <c r="CI2463" s="116">
        <v>0</v>
      </c>
      <c r="CJ2463" s="116">
        <v>109.39095999999999</v>
      </c>
      <c r="CK2463" s="116">
        <v>293.74630999999999</v>
      </c>
      <c r="CL2463" s="116">
        <v>7.0161199999999999</v>
      </c>
      <c r="CM2463" s="116">
        <v>0</v>
      </c>
      <c r="CN2463" s="116">
        <v>0</v>
      </c>
      <c r="CO2463" s="113">
        <v>0</v>
      </c>
      <c r="CP2463" s="32" t="s">
        <v>134</v>
      </c>
      <c r="CQ2463" s="32" t="s">
        <v>115</v>
      </c>
      <c r="CR2463" s="32" t="s">
        <v>279</v>
      </c>
      <c r="CS2463" s="32" t="s">
        <v>115</v>
      </c>
      <c r="CT2463" s="113">
        <v>0</v>
      </c>
      <c r="CU2463" s="113">
        <v>1</v>
      </c>
      <c r="CV2463" s="33" t="s">
        <v>7489</v>
      </c>
    </row>
    <row r="2464" spans="2:100">
      <c r="B2464" s="31">
        <v>2460</v>
      </c>
      <c r="C2464" s="32" t="s">
        <v>7490</v>
      </c>
      <c r="D2464" s="128"/>
      <c r="E2464" s="128"/>
      <c r="F2464" s="32" t="s">
        <v>4031</v>
      </c>
      <c r="G2464" s="32" t="s">
        <v>7491</v>
      </c>
      <c r="H2464" s="32" t="s">
        <v>2054</v>
      </c>
      <c r="I2464" s="32" t="s">
        <v>166</v>
      </c>
      <c r="J2464" s="32" t="s">
        <v>115</v>
      </c>
      <c r="K2464" s="32" t="s">
        <v>115</v>
      </c>
      <c r="L2464" s="32" t="s">
        <v>1499</v>
      </c>
      <c r="M2464" s="32" t="s">
        <v>7269</v>
      </c>
      <c r="N2464" s="32" t="s">
        <v>115</v>
      </c>
      <c r="O2464" s="32" t="s">
        <v>115</v>
      </c>
      <c r="P2464" s="110">
        <v>45897</v>
      </c>
      <c r="Q2464" s="32" t="s">
        <v>115</v>
      </c>
      <c r="R2464" s="32" t="s">
        <v>115</v>
      </c>
      <c r="S2464" s="32" t="s">
        <v>221</v>
      </c>
      <c r="T2464" s="32" t="s">
        <v>221</v>
      </c>
      <c r="U2464" s="32" t="s">
        <v>1574</v>
      </c>
      <c r="V2464" s="32" t="s">
        <v>1512</v>
      </c>
      <c r="W2464" s="32" t="s">
        <v>123</v>
      </c>
      <c r="X2464" s="32" t="s">
        <v>833</v>
      </c>
      <c r="Y2464" s="128"/>
      <c r="Z2464" s="119" t="s">
        <v>115</v>
      </c>
      <c r="AA2464" s="119" t="s">
        <v>115</v>
      </c>
      <c r="AB2464" s="32" t="s">
        <v>1842</v>
      </c>
      <c r="AC2464" s="32" t="s">
        <v>115</v>
      </c>
      <c r="AD2464" s="32" t="s">
        <v>115</v>
      </c>
      <c r="AE2464" s="32" t="s">
        <v>115</v>
      </c>
      <c r="AF2464" s="32" t="s">
        <v>115</v>
      </c>
      <c r="AG2464" s="32" t="s">
        <v>7376</v>
      </c>
      <c r="AH2464" s="32" t="s">
        <v>409</v>
      </c>
      <c r="AI2464" s="32">
        <v>5541988</v>
      </c>
      <c r="AJ2464" s="32" t="s">
        <v>7492</v>
      </c>
      <c r="AK2464" s="32" t="s">
        <v>7490</v>
      </c>
      <c r="AL2464" s="32">
        <v>1</v>
      </c>
      <c r="AM2464" s="32">
        <v>94</v>
      </c>
      <c r="AN2464" s="32" t="s">
        <v>128</v>
      </c>
      <c r="AO2464" s="32" t="s">
        <v>129</v>
      </c>
      <c r="AP2464" s="32">
        <v>2021</v>
      </c>
      <c r="AQ2464" s="32" t="s">
        <v>130</v>
      </c>
      <c r="AR2464" s="32">
        <v>2022</v>
      </c>
      <c r="AS2464" s="32" t="s">
        <v>115</v>
      </c>
      <c r="AT2464" s="32" t="b">
        <v>0</v>
      </c>
      <c r="AU2464" s="32" t="s">
        <v>115</v>
      </c>
      <c r="AV2464" s="32" t="s">
        <v>115</v>
      </c>
      <c r="AW2464" s="32" t="s">
        <v>115</v>
      </c>
      <c r="AX2464" s="32" t="b">
        <v>0</v>
      </c>
      <c r="AY2464" s="32" t="s">
        <v>203</v>
      </c>
      <c r="AZ2464" s="110" t="s">
        <v>203</v>
      </c>
      <c r="BA2464" s="32" t="s">
        <v>203</v>
      </c>
      <c r="BB2464" s="32" t="s">
        <v>203</v>
      </c>
      <c r="BC2464" s="32" t="s">
        <v>203</v>
      </c>
      <c r="BD2464" s="32" t="s">
        <v>203</v>
      </c>
      <c r="BE2464" s="32" t="s">
        <v>203</v>
      </c>
      <c r="BF2464" s="110" t="s">
        <v>203</v>
      </c>
      <c r="BG2464" s="32" t="s">
        <v>203</v>
      </c>
      <c r="BH2464" s="32" t="s">
        <v>203</v>
      </c>
      <c r="BI2464" s="32" t="s">
        <v>468</v>
      </c>
      <c r="BJ2464" s="32">
        <v>4</v>
      </c>
      <c r="BK2464" s="110">
        <v>46479</v>
      </c>
      <c r="BL2464" s="110">
        <v>45641</v>
      </c>
      <c r="BM2464" s="110">
        <v>46845</v>
      </c>
      <c r="BN2464" s="32" t="s">
        <v>308</v>
      </c>
      <c r="BO2464" s="32" t="s">
        <v>115</v>
      </c>
      <c r="BP2464" s="32" t="b">
        <v>0</v>
      </c>
      <c r="BQ2464" s="116">
        <v>149600</v>
      </c>
      <c r="BR2464" s="32" t="s">
        <v>134</v>
      </c>
      <c r="BS2464" s="116">
        <v>10.708600000000001</v>
      </c>
      <c r="BT2464" s="116">
        <v>1005.1308</v>
      </c>
      <c r="BU2464" s="116">
        <v>8.0527999999999995</v>
      </c>
      <c r="BV2464" s="116">
        <v>2.6558000000000002</v>
      </c>
      <c r="BW2464" s="116">
        <v>0</v>
      </c>
      <c r="BX2464" s="116">
        <v>0</v>
      </c>
      <c r="BY2464" s="116">
        <v>0</v>
      </c>
      <c r="BZ2464" s="116">
        <v>0</v>
      </c>
      <c r="CA2464" s="116">
        <v>0</v>
      </c>
      <c r="CB2464" s="116">
        <v>0</v>
      </c>
      <c r="CC2464" s="116">
        <v>0</v>
      </c>
      <c r="CD2464" s="116">
        <v>0</v>
      </c>
      <c r="CE2464" s="116">
        <v>10.708600000000001</v>
      </c>
      <c r="CF2464" s="32" t="s">
        <v>135</v>
      </c>
      <c r="CG2464" s="32" t="s">
        <v>136</v>
      </c>
      <c r="CH2464" s="32" t="s">
        <v>7493</v>
      </c>
      <c r="CI2464" s="116">
        <v>0</v>
      </c>
      <c r="CJ2464" s="116">
        <v>8.0527899999999999</v>
      </c>
      <c r="CK2464" s="116">
        <v>2.6558099999999998</v>
      </c>
      <c r="CL2464" s="116">
        <v>0</v>
      </c>
      <c r="CM2464" s="116">
        <v>0</v>
      </c>
      <c r="CN2464" s="116">
        <v>0</v>
      </c>
      <c r="CO2464" s="113">
        <v>0</v>
      </c>
      <c r="CP2464" s="32" t="s">
        <v>134</v>
      </c>
      <c r="CQ2464" s="32" t="s">
        <v>115</v>
      </c>
      <c r="CR2464" s="32" t="s">
        <v>279</v>
      </c>
      <c r="CS2464" s="32" t="s">
        <v>115</v>
      </c>
      <c r="CT2464" s="113">
        <v>0</v>
      </c>
      <c r="CU2464" s="113">
        <v>1</v>
      </c>
      <c r="CV2464" s="33" t="s">
        <v>7489</v>
      </c>
    </row>
    <row r="2465" spans="2:100">
      <c r="B2465" s="31">
        <v>2461</v>
      </c>
      <c r="C2465" s="32" t="s">
        <v>7494</v>
      </c>
      <c r="D2465" s="128"/>
      <c r="E2465" s="128"/>
      <c r="F2465" s="32" t="s">
        <v>6286</v>
      </c>
      <c r="G2465" s="32" t="s">
        <v>7495</v>
      </c>
      <c r="H2465" s="32" t="s">
        <v>2054</v>
      </c>
      <c r="I2465" s="32" t="s">
        <v>166</v>
      </c>
      <c r="J2465" s="32" t="s">
        <v>115</v>
      </c>
      <c r="K2465" s="32" t="s">
        <v>115</v>
      </c>
      <c r="L2465" s="32" t="s">
        <v>1499</v>
      </c>
      <c r="M2465" s="32" t="s">
        <v>7269</v>
      </c>
      <c r="N2465" s="32" t="s">
        <v>115</v>
      </c>
      <c r="O2465" s="32" t="s">
        <v>115</v>
      </c>
      <c r="P2465" s="110">
        <v>45832</v>
      </c>
      <c r="Q2465" s="32" t="s">
        <v>115</v>
      </c>
      <c r="R2465" s="32" t="s">
        <v>115</v>
      </c>
      <c r="S2465" s="32" t="s">
        <v>221</v>
      </c>
      <c r="T2465" s="32" t="s">
        <v>221</v>
      </c>
      <c r="U2465" s="32" t="s">
        <v>1574</v>
      </c>
      <c r="V2465" s="32" t="s">
        <v>1512</v>
      </c>
      <c r="W2465" s="32" t="s">
        <v>123</v>
      </c>
      <c r="X2465" s="32" t="s">
        <v>833</v>
      </c>
      <c r="Y2465" s="128"/>
      <c r="Z2465" s="119" t="s">
        <v>115</v>
      </c>
      <c r="AA2465" s="119" t="s">
        <v>115</v>
      </c>
      <c r="AB2465" s="32" t="s">
        <v>1842</v>
      </c>
      <c r="AC2465" s="32" t="s">
        <v>115</v>
      </c>
      <c r="AD2465" s="32" t="s">
        <v>115</v>
      </c>
      <c r="AE2465" s="32" t="s">
        <v>115</v>
      </c>
      <c r="AF2465" s="32" t="s">
        <v>115</v>
      </c>
      <c r="AG2465" s="32" t="s">
        <v>7376</v>
      </c>
      <c r="AH2465" s="32" t="s">
        <v>409</v>
      </c>
      <c r="AI2465" s="32">
        <v>5541989</v>
      </c>
      <c r="AJ2465" s="32" t="s">
        <v>7496</v>
      </c>
      <c r="AK2465" s="32" t="s">
        <v>7494</v>
      </c>
      <c r="AL2465" s="32">
        <v>1</v>
      </c>
      <c r="AM2465" s="32">
        <v>94</v>
      </c>
      <c r="AN2465" s="32" t="s">
        <v>128</v>
      </c>
      <c r="AO2465" s="32" t="s">
        <v>129</v>
      </c>
      <c r="AP2465" s="32">
        <v>2021</v>
      </c>
      <c r="AQ2465" s="32" t="s">
        <v>130</v>
      </c>
      <c r="AR2465" s="32">
        <v>2019</v>
      </c>
      <c r="AS2465" s="32" t="s">
        <v>115</v>
      </c>
      <c r="AT2465" s="32" t="b">
        <v>0</v>
      </c>
      <c r="AU2465" s="32" t="s">
        <v>115</v>
      </c>
      <c r="AV2465" s="32" t="s">
        <v>115</v>
      </c>
      <c r="AW2465" s="32" t="s">
        <v>115</v>
      </c>
      <c r="AX2465" s="32" t="b">
        <v>0</v>
      </c>
      <c r="AY2465" s="32" t="s">
        <v>203</v>
      </c>
      <c r="AZ2465" s="110" t="s">
        <v>203</v>
      </c>
      <c r="BA2465" s="32" t="s">
        <v>203</v>
      </c>
      <c r="BB2465" s="32" t="s">
        <v>203</v>
      </c>
      <c r="BC2465" s="32" t="s">
        <v>203</v>
      </c>
      <c r="BD2465" s="32" t="s">
        <v>203</v>
      </c>
      <c r="BE2465" s="32" t="s">
        <v>203</v>
      </c>
      <c r="BF2465" s="110" t="s">
        <v>203</v>
      </c>
      <c r="BG2465" s="32" t="s">
        <v>203</v>
      </c>
      <c r="BH2465" s="32" t="s">
        <v>203</v>
      </c>
      <c r="BI2465" s="32" t="s">
        <v>468</v>
      </c>
      <c r="BJ2465" s="32">
        <v>4</v>
      </c>
      <c r="BK2465" s="110">
        <v>46479</v>
      </c>
      <c r="BL2465" s="110">
        <v>45641</v>
      </c>
      <c r="BM2465" s="110">
        <v>46845</v>
      </c>
      <c r="BN2465" s="32" t="s">
        <v>308</v>
      </c>
      <c r="BO2465" s="32" t="s">
        <v>115</v>
      </c>
      <c r="BP2465" s="32" t="b">
        <v>0</v>
      </c>
      <c r="BQ2465" s="116">
        <v>149600</v>
      </c>
      <c r="BR2465" s="32" t="s">
        <v>134</v>
      </c>
      <c r="BS2465" s="116">
        <v>13.0367</v>
      </c>
      <c r="BT2465" s="116">
        <v>2184.4677999999999</v>
      </c>
      <c r="BU2465" s="116">
        <v>10.3809</v>
      </c>
      <c r="BV2465" s="116">
        <v>2.6558000000000002</v>
      </c>
      <c r="BW2465" s="116">
        <v>0</v>
      </c>
      <c r="BX2465" s="116">
        <v>0</v>
      </c>
      <c r="BY2465" s="116">
        <v>0</v>
      </c>
      <c r="BZ2465" s="116">
        <v>0</v>
      </c>
      <c r="CA2465" s="116">
        <v>0</v>
      </c>
      <c r="CB2465" s="116">
        <v>0</v>
      </c>
      <c r="CC2465" s="116">
        <v>0</v>
      </c>
      <c r="CD2465" s="116">
        <v>0</v>
      </c>
      <c r="CE2465" s="116">
        <v>13.0367</v>
      </c>
      <c r="CF2465" s="32" t="s">
        <v>135</v>
      </c>
      <c r="CG2465" s="32" t="s">
        <v>136</v>
      </c>
      <c r="CH2465" s="32" t="s">
        <v>7493</v>
      </c>
      <c r="CI2465" s="116">
        <v>0</v>
      </c>
      <c r="CJ2465" s="116">
        <v>10.380850000000001</v>
      </c>
      <c r="CK2465" s="116">
        <v>2.6558099999999998</v>
      </c>
      <c r="CL2465" s="116">
        <v>0</v>
      </c>
      <c r="CM2465" s="116">
        <v>0</v>
      </c>
      <c r="CN2465" s="116">
        <v>0</v>
      </c>
      <c r="CO2465" s="113">
        <v>0</v>
      </c>
      <c r="CP2465" s="32" t="s">
        <v>134</v>
      </c>
      <c r="CQ2465" s="32" t="s">
        <v>115</v>
      </c>
      <c r="CR2465" s="32" t="s">
        <v>279</v>
      </c>
      <c r="CS2465" s="32" t="s">
        <v>115</v>
      </c>
      <c r="CT2465" s="113">
        <v>0</v>
      </c>
      <c r="CU2465" s="113">
        <v>1</v>
      </c>
      <c r="CV2465" s="33" t="s">
        <v>7489</v>
      </c>
    </row>
    <row r="2466" spans="2:100">
      <c r="B2466" s="31">
        <v>2462</v>
      </c>
      <c r="C2466" s="32" t="s">
        <v>7497</v>
      </c>
      <c r="D2466" s="128"/>
      <c r="E2466" s="128"/>
      <c r="F2466" s="32" t="s">
        <v>7498</v>
      </c>
      <c r="G2466" s="32" t="s">
        <v>7499</v>
      </c>
      <c r="H2466" s="32" t="s">
        <v>2054</v>
      </c>
      <c r="I2466" s="32" t="s">
        <v>166</v>
      </c>
      <c r="J2466" s="32" t="s">
        <v>115</v>
      </c>
      <c r="K2466" s="32" t="s">
        <v>115</v>
      </c>
      <c r="L2466" s="32" t="s">
        <v>1499</v>
      </c>
      <c r="M2466" s="32" t="s">
        <v>7269</v>
      </c>
      <c r="N2466" s="32" t="s">
        <v>115</v>
      </c>
      <c r="O2466" s="32" t="s">
        <v>115</v>
      </c>
      <c r="P2466" s="110">
        <v>45685</v>
      </c>
      <c r="Q2466" s="32" t="s">
        <v>115</v>
      </c>
      <c r="R2466" s="32" t="s">
        <v>115</v>
      </c>
      <c r="S2466" s="32" t="s">
        <v>221</v>
      </c>
      <c r="T2466" s="32" t="s">
        <v>221</v>
      </c>
      <c r="U2466" s="32" t="s">
        <v>214</v>
      </c>
      <c r="V2466" s="32" t="s">
        <v>122</v>
      </c>
      <c r="W2466" s="32" t="s">
        <v>123</v>
      </c>
      <c r="X2466" s="32" t="s">
        <v>833</v>
      </c>
      <c r="Y2466" s="128"/>
      <c r="Z2466" s="119" t="s">
        <v>115</v>
      </c>
      <c r="AA2466" s="119" t="s">
        <v>115</v>
      </c>
      <c r="AB2466" s="32" t="s">
        <v>1842</v>
      </c>
      <c r="AC2466" s="32" t="s">
        <v>115</v>
      </c>
      <c r="AD2466" s="32" t="s">
        <v>115</v>
      </c>
      <c r="AE2466" s="32" t="s">
        <v>115</v>
      </c>
      <c r="AF2466" s="32" t="s">
        <v>115</v>
      </c>
      <c r="AG2466" s="32" t="s">
        <v>7376</v>
      </c>
      <c r="AH2466" s="32" t="s">
        <v>409</v>
      </c>
      <c r="AI2466" s="32">
        <v>5541992</v>
      </c>
      <c r="AJ2466" s="32" t="s">
        <v>7500</v>
      </c>
      <c r="AK2466" s="32" t="s">
        <v>7497</v>
      </c>
      <c r="AL2466" s="32">
        <v>1</v>
      </c>
      <c r="AM2466" s="32">
        <v>94</v>
      </c>
      <c r="AN2466" s="32" t="s">
        <v>128</v>
      </c>
      <c r="AO2466" s="32" t="s">
        <v>129</v>
      </c>
      <c r="AP2466" s="32">
        <v>2021</v>
      </c>
      <c r="AQ2466" s="32" t="s">
        <v>130</v>
      </c>
      <c r="AR2466" s="32">
        <v>2019</v>
      </c>
      <c r="AS2466" s="32" t="s">
        <v>115</v>
      </c>
      <c r="AT2466" s="32" t="b">
        <v>0</v>
      </c>
      <c r="AU2466" s="32" t="s">
        <v>115</v>
      </c>
      <c r="AV2466" s="32" t="s">
        <v>115</v>
      </c>
      <c r="AW2466" s="32" t="s">
        <v>115</v>
      </c>
      <c r="AX2466" s="32" t="b">
        <v>0</v>
      </c>
      <c r="AY2466" s="32" t="s">
        <v>115</v>
      </c>
      <c r="AZ2466" s="110" t="s">
        <v>115</v>
      </c>
      <c r="BA2466" s="32" t="s">
        <v>115</v>
      </c>
      <c r="BB2466" s="32" t="s">
        <v>115</v>
      </c>
      <c r="BC2466" s="32" t="s">
        <v>115</v>
      </c>
      <c r="BD2466" s="32" t="s">
        <v>115</v>
      </c>
      <c r="BE2466" s="32" t="s">
        <v>115</v>
      </c>
      <c r="BF2466" s="110" t="s">
        <v>115</v>
      </c>
      <c r="BG2466" s="32" t="s">
        <v>131</v>
      </c>
      <c r="BH2466" s="32" t="s">
        <v>115</v>
      </c>
      <c r="BI2466" s="32" t="s">
        <v>468</v>
      </c>
      <c r="BJ2466" s="32">
        <v>4</v>
      </c>
      <c r="BK2466" s="110">
        <v>46492</v>
      </c>
      <c r="BL2466" s="110">
        <v>45641</v>
      </c>
      <c r="BM2466" s="110">
        <v>46507</v>
      </c>
      <c r="BN2466" s="32" t="s">
        <v>308</v>
      </c>
      <c r="BO2466" s="32" t="s">
        <v>115</v>
      </c>
      <c r="BP2466" s="32" t="b">
        <v>0</v>
      </c>
      <c r="BQ2466" s="116">
        <v>149600</v>
      </c>
      <c r="BR2466" s="32" t="s">
        <v>134</v>
      </c>
      <c r="BS2466" s="116">
        <v>14.1366</v>
      </c>
      <c r="BT2466" s="116">
        <v>1008.5588</v>
      </c>
      <c r="BU2466" s="116">
        <v>7.7807000000000004</v>
      </c>
      <c r="BV2466" s="116">
        <v>6.3559000000000001</v>
      </c>
      <c r="BW2466" s="116">
        <v>0</v>
      </c>
      <c r="BX2466" s="116">
        <v>0</v>
      </c>
      <c r="BY2466" s="116">
        <v>0</v>
      </c>
      <c r="BZ2466" s="116">
        <v>0</v>
      </c>
      <c r="CA2466" s="116">
        <v>0</v>
      </c>
      <c r="CB2466" s="116">
        <v>0</v>
      </c>
      <c r="CC2466" s="116">
        <v>0</v>
      </c>
      <c r="CD2466" s="116">
        <v>0</v>
      </c>
      <c r="CE2466" s="116">
        <v>14.1366</v>
      </c>
      <c r="CF2466" s="32" t="s">
        <v>135</v>
      </c>
      <c r="CG2466" s="32" t="s">
        <v>136</v>
      </c>
      <c r="CH2466" s="32" t="s">
        <v>7501</v>
      </c>
      <c r="CI2466" s="116">
        <v>0</v>
      </c>
      <c r="CJ2466" s="116">
        <v>7.7807200000000005</v>
      </c>
      <c r="CK2466" s="116">
        <v>6.3558899999999996</v>
      </c>
      <c r="CL2466" s="116">
        <v>0</v>
      </c>
      <c r="CM2466" s="116">
        <v>0</v>
      </c>
      <c r="CN2466" s="116">
        <v>0</v>
      </c>
      <c r="CO2466" s="113">
        <v>0</v>
      </c>
      <c r="CP2466" s="32" t="s">
        <v>134</v>
      </c>
      <c r="CQ2466" s="32" t="s">
        <v>115</v>
      </c>
      <c r="CR2466" s="32" t="s">
        <v>279</v>
      </c>
      <c r="CS2466" s="32" t="s">
        <v>115</v>
      </c>
      <c r="CT2466" s="113">
        <v>0</v>
      </c>
      <c r="CU2466" s="113">
        <v>1</v>
      </c>
      <c r="CV2466" s="33" t="s">
        <v>7404</v>
      </c>
    </row>
    <row r="2467" spans="2:100">
      <c r="B2467" s="31">
        <v>2463</v>
      </c>
      <c r="C2467" s="32" t="s">
        <v>7502</v>
      </c>
      <c r="D2467" s="128"/>
      <c r="E2467" s="128"/>
      <c r="F2467" s="32" t="s">
        <v>7503</v>
      </c>
      <c r="G2467" s="32" t="s">
        <v>7504</v>
      </c>
      <c r="H2467" s="32" t="s">
        <v>2054</v>
      </c>
      <c r="I2467" s="32" t="s">
        <v>166</v>
      </c>
      <c r="J2467" s="32" t="s">
        <v>115</v>
      </c>
      <c r="K2467" s="32" t="s">
        <v>115</v>
      </c>
      <c r="L2467" s="32" t="s">
        <v>1499</v>
      </c>
      <c r="M2467" s="32" t="s">
        <v>7269</v>
      </c>
      <c r="N2467" s="32" t="s">
        <v>115</v>
      </c>
      <c r="O2467" s="32" t="s">
        <v>115</v>
      </c>
      <c r="P2467" s="110">
        <v>45448</v>
      </c>
      <c r="Q2467" s="32" t="s">
        <v>115</v>
      </c>
      <c r="R2467" s="32" t="s">
        <v>115</v>
      </c>
      <c r="S2467" s="32" t="s">
        <v>221</v>
      </c>
      <c r="T2467" s="32" t="s">
        <v>221</v>
      </c>
      <c r="U2467" s="32" t="s">
        <v>194</v>
      </c>
      <c r="V2467" s="32" t="s">
        <v>1512</v>
      </c>
      <c r="W2467" s="32" t="s">
        <v>123</v>
      </c>
      <c r="X2467" s="32" t="s">
        <v>833</v>
      </c>
      <c r="Y2467" s="128"/>
      <c r="Z2467" s="119" t="s">
        <v>115</v>
      </c>
      <c r="AA2467" s="119" t="s">
        <v>115</v>
      </c>
      <c r="AB2467" s="32" t="s">
        <v>1842</v>
      </c>
      <c r="AC2467" s="32" t="s">
        <v>115</v>
      </c>
      <c r="AD2467" s="32" t="s">
        <v>115</v>
      </c>
      <c r="AE2467" s="32" t="s">
        <v>115</v>
      </c>
      <c r="AF2467" s="32" t="s">
        <v>115</v>
      </c>
      <c r="AG2467" s="32" t="s">
        <v>7376</v>
      </c>
      <c r="AH2467" s="32" t="s">
        <v>409</v>
      </c>
      <c r="AI2467" s="32">
        <v>5541995</v>
      </c>
      <c r="AJ2467" s="32" t="s">
        <v>7505</v>
      </c>
      <c r="AK2467" s="32" t="s">
        <v>7502</v>
      </c>
      <c r="AL2467" s="32">
        <v>1</v>
      </c>
      <c r="AM2467" s="32">
        <v>94</v>
      </c>
      <c r="AN2467" s="32" t="s">
        <v>128</v>
      </c>
      <c r="AO2467" s="32" t="s">
        <v>129</v>
      </c>
      <c r="AP2467" s="32">
        <v>2021</v>
      </c>
      <c r="AQ2467" s="32" t="s">
        <v>130</v>
      </c>
      <c r="AR2467" s="32">
        <v>2019</v>
      </c>
      <c r="AS2467" s="32" t="s">
        <v>115</v>
      </c>
      <c r="AT2467" s="32" t="b">
        <v>0</v>
      </c>
      <c r="AU2467" s="32" t="s">
        <v>115</v>
      </c>
      <c r="AV2467" s="32" t="s">
        <v>115</v>
      </c>
      <c r="AW2467" s="32" t="s">
        <v>115</v>
      </c>
      <c r="AX2467" s="32" t="b">
        <v>0</v>
      </c>
      <c r="AY2467" s="32" t="s">
        <v>115</v>
      </c>
      <c r="AZ2467" s="110" t="s">
        <v>115</v>
      </c>
      <c r="BA2467" s="32" t="s">
        <v>115</v>
      </c>
      <c r="BB2467" s="32" t="s">
        <v>115</v>
      </c>
      <c r="BC2467" s="32" t="s">
        <v>115</v>
      </c>
      <c r="BD2467" s="32" t="s">
        <v>115</v>
      </c>
      <c r="BE2467" s="32" t="s">
        <v>115</v>
      </c>
      <c r="BF2467" s="110" t="s">
        <v>115</v>
      </c>
      <c r="BG2467" s="32" t="s">
        <v>131</v>
      </c>
      <c r="BH2467" s="32" t="s">
        <v>115</v>
      </c>
      <c r="BI2467" s="32" t="s">
        <v>468</v>
      </c>
      <c r="BJ2467" s="32">
        <v>4</v>
      </c>
      <c r="BK2467" s="110">
        <v>46434</v>
      </c>
      <c r="BL2467" s="110">
        <v>45641</v>
      </c>
      <c r="BM2467" s="110">
        <v>46799</v>
      </c>
      <c r="BN2467" s="32" t="s">
        <v>308</v>
      </c>
      <c r="BO2467" s="32" t="s">
        <v>115</v>
      </c>
      <c r="BP2467" s="32" t="b">
        <v>0</v>
      </c>
      <c r="BQ2467" s="116">
        <v>149600</v>
      </c>
      <c r="BR2467" s="32" t="s">
        <v>134</v>
      </c>
      <c r="BS2467" s="116">
        <v>11.750500000000001</v>
      </c>
      <c r="BT2467" s="116">
        <v>1543.3389</v>
      </c>
      <c r="BU2467" s="116">
        <v>9.0946999999999996</v>
      </c>
      <c r="BV2467" s="116">
        <v>2.6558000000000002</v>
      </c>
      <c r="BW2467" s="116">
        <v>0</v>
      </c>
      <c r="BX2467" s="116">
        <v>0</v>
      </c>
      <c r="BY2467" s="116">
        <v>0</v>
      </c>
      <c r="BZ2467" s="116">
        <v>0</v>
      </c>
      <c r="CA2467" s="116">
        <v>0</v>
      </c>
      <c r="CB2467" s="116">
        <v>0</v>
      </c>
      <c r="CC2467" s="116">
        <v>0</v>
      </c>
      <c r="CD2467" s="116">
        <v>0</v>
      </c>
      <c r="CE2467" s="116">
        <v>11.750500000000001</v>
      </c>
      <c r="CF2467" s="32" t="s">
        <v>135</v>
      </c>
      <c r="CG2467" s="32" t="s">
        <v>136</v>
      </c>
      <c r="CH2467" s="32" t="s">
        <v>7493</v>
      </c>
      <c r="CI2467" s="116">
        <v>0</v>
      </c>
      <c r="CJ2467" s="116">
        <v>9.0947300000000002</v>
      </c>
      <c r="CK2467" s="116">
        <v>2.6558099999999998</v>
      </c>
      <c r="CL2467" s="116">
        <v>0</v>
      </c>
      <c r="CM2467" s="116">
        <v>0</v>
      </c>
      <c r="CN2467" s="116">
        <v>0</v>
      </c>
      <c r="CO2467" s="113">
        <v>0</v>
      </c>
      <c r="CP2467" s="32" t="s">
        <v>134</v>
      </c>
      <c r="CQ2467" s="32" t="s">
        <v>115</v>
      </c>
      <c r="CR2467" s="32" t="s">
        <v>279</v>
      </c>
      <c r="CS2467" s="32" t="s">
        <v>115</v>
      </c>
      <c r="CT2467" s="113">
        <v>0</v>
      </c>
      <c r="CU2467" s="113">
        <v>1</v>
      </c>
      <c r="CV2467" s="33" t="s">
        <v>7404</v>
      </c>
    </row>
    <row r="2468" spans="2:100">
      <c r="B2468" s="31">
        <v>2464</v>
      </c>
      <c r="C2468" s="32" t="s">
        <v>7506</v>
      </c>
      <c r="D2468" s="128"/>
      <c r="E2468" s="128"/>
      <c r="F2468" s="32" t="s">
        <v>6550</v>
      </c>
      <c r="G2468" s="32" t="s">
        <v>7507</v>
      </c>
      <c r="H2468" s="32" t="s">
        <v>2054</v>
      </c>
      <c r="I2468" s="32" t="s">
        <v>166</v>
      </c>
      <c r="J2468" s="32" t="s">
        <v>115</v>
      </c>
      <c r="K2468" s="32" t="s">
        <v>115</v>
      </c>
      <c r="L2468" s="32" t="s">
        <v>1499</v>
      </c>
      <c r="M2468" s="32" t="s">
        <v>7269</v>
      </c>
      <c r="N2468" s="32" t="s">
        <v>115</v>
      </c>
      <c r="O2468" s="32" t="s">
        <v>115</v>
      </c>
      <c r="P2468" s="110">
        <v>45922</v>
      </c>
      <c r="Q2468" s="32" t="s">
        <v>115</v>
      </c>
      <c r="R2468" s="32" t="s">
        <v>115</v>
      </c>
      <c r="S2468" s="32" t="s">
        <v>221</v>
      </c>
      <c r="T2468" s="32" t="s">
        <v>221</v>
      </c>
      <c r="U2468" s="32" t="s">
        <v>1574</v>
      </c>
      <c r="V2468" s="32" t="s">
        <v>1512</v>
      </c>
      <c r="W2468" s="32" t="b">
        <v>0</v>
      </c>
      <c r="X2468" s="32" t="s">
        <v>278</v>
      </c>
      <c r="Y2468" s="128"/>
      <c r="Z2468" s="119" t="s">
        <v>115</v>
      </c>
      <c r="AA2468" s="119" t="s">
        <v>115</v>
      </c>
      <c r="AB2468" s="32">
        <v>70</v>
      </c>
      <c r="AC2468" s="32" t="s">
        <v>115</v>
      </c>
      <c r="AD2468" s="32" t="s">
        <v>115</v>
      </c>
      <c r="AE2468" s="32" t="s">
        <v>115</v>
      </c>
      <c r="AF2468" s="32" t="s">
        <v>115</v>
      </c>
      <c r="AG2468" s="32">
        <v>4.0211199999999998</v>
      </c>
      <c r="AH2468" s="32" t="s">
        <v>409</v>
      </c>
      <c r="AI2468" s="32">
        <v>5541999</v>
      </c>
      <c r="AJ2468" s="32" t="s">
        <v>7508</v>
      </c>
      <c r="AK2468" s="32" t="s">
        <v>7506</v>
      </c>
      <c r="AL2468" s="32">
        <v>1</v>
      </c>
      <c r="AM2468" s="32">
        <v>94</v>
      </c>
      <c r="AN2468" s="32" t="s">
        <v>128</v>
      </c>
      <c r="AO2468" s="32" t="s">
        <v>129</v>
      </c>
      <c r="AP2468" s="32">
        <v>2021</v>
      </c>
      <c r="AQ2468" s="32" t="s">
        <v>130</v>
      </c>
      <c r="AR2468" s="32">
        <v>2022</v>
      </c>
      <c r="AS2468" s="32" t="s">
        <v>115</v>
      </c>
      <c r="AT2468" s="32" t="b">
        <v>0</v>
      </c>
      <c r="AU2468" s="32" t="s">
        <v>115</v>
      </c>
      <c r="AV2468" s="32" t="s">
        <v>115</v>
      </c>
      <c r="AW2468" s="32" t="s">
        <v>115</v>
      </c>
      <c r="AX2468" s="32" t="b">
        <v>0</v>
      </c>
      <c r="AY2468" s="32" t="s">
        <v>203</v>
      </c>
      <c r="AZ2468" s="110" t="s">
        <v>203</v>
      </c>
      <c r="BA2468" s="32" t="s">
        <v>203</v>
      </c>
      <c r="BB2468" s="32" t="s">
        <v>203</v>
      </c>
      <c r="BC2468" s="32" t="s">
        <v>203</v>
      </c>
      <c r="BD2468" s="32" t="s">
        <v>203</v>
      </c>
      <c r="BE2468" s="32" t="s">
        <v>203</v>
      </c>
      <c r="BF2468" s="110" t="s">
        <v>203</v>
      </c>
      <c r="BG2468" s="32" t="s">
        <v>203</v>
      </c>
      <c r="BH2468" s="32" t="s">
        <v>203</v>
      </c>
      <c r="BI2468" s="32" t="s">
        <v>468</v>
      </c>
      <c r="BJ2468" s="32">
        <v>4</v>
      </c>
      <c r="BK2468" s="110">
        <v>45936</v>
      </c>
      <c r="BL2468" s="110">
        <v>45641</v>
      </c>
      <c r="BM2468" s="110">
        <v>46162</v>
      </c>
      <c r="BN2468" s="32" t="s">
        <v>308</v>
      </c>
      <c r="BO2468" s="32" t="s">
        <v>115</v>
      </c>
      <c r="BP2468" s="32" t="b">
        <v>0</v>
      </c>
      <c r="BQ2468" s="116">
        <v>154700</v>
      </c>
      <c r="BR2468" s="32" t="s">
        <v>134</v>
      </c>
      <c r="BS2468" s="116">
        <v>363.97070000000002</v>
      </c>
      <c r="BT2468" s="116">
        <v>3031.5547999999999</v>
      </c>
      <c r="BU2468" s="116">
        <v>56.90551</v>
      </c>
      <c r="BV2468" s="116">
        <v>295.41613000000001</v>
      </c>
      <c r="BW2468" s="116">
        <v>4</v>
      </c>
      <c r="BX2468" s="116">
        <v>0</v>
      </c>
      <c r="BY2468" s="116">
        <v>0</v>
      </c>
      <c r="BZ2468" s="116">
        <v>0</v>
      </c>
      <c r="CA2468" s="116">
        <v>0</v>
      </c>
      <c r="CB2468" s="116">
        <v>0</v>
      </c>
      <c r="CC2468" s="116">
        <v>119.86710000000002</v>
      </c>
      <c r="CD2468" s="116">
        <v>1273.8585</v>
      </c>
      <c r="CE2468" s="116">
        <v>363.97070000000002</v>
      </c>
      <c r="CF2468" s="32" t="s">
        <v>135</v>
      </c>
      <c r="CG2468" s="32" t="s">
        <v>136</v>
      </c>
      <c r="CH2468" s="32" t="s">
        <v>7509</v>
      </c>
      <c r="CI2468" s="116">
        <v>0</v>
      </c>
      <c r="CJ2468" s="116">
        <v>64.971130000000002</v>
      </c>
      <c r="CK2468" s="116">
        <v>295.41612999999995</v>
      </c>
      <c r="CL2468" s="116">
        <v>3.5834000000000001</v>
      </c>
      <c r="CM2468" s="116">
        <v>0</v>
      </c>
      <c r="CN2468" s="116">
        <v>0</v>
      </c>
      <c r="CO2468" s="113">
        <v>0</v>
      </c>
      <c r="CP2468" s="32" t="s">
        <v>134</v>
      </c>
      <c r="CQ2468" s="32" t="s">
        <v>115</v>
      </c>
      <c r="CR2468" s="32" t="s">
        <v>134</v>
      </c>
      <c r="CS2468" s="32" t="s">
        <v>115</v>
      </c>
      <c r="CT2468" s="113">
        <v>0</v>
      </c>
      <c r="CU2468" s="113">
        <v>1</v>
      </c>
      <c r="CV2468" s="33" t="s">
        <v>7489</v>
      </c>
    </row>
    <row r="2469" spans="2:100">
      <c r="B2469" s="31">
        <v>2465</v>
      </c>
      <c r="C2469" s="32" t="s">
        <v>7510</v>
      </c>
      <c r="D2469" s="128"/>
      <c r="E2469" s="128"/>
      <c r="F2469" s="32" t="s">
        <v>7466</v>
      </c>
      <c r="G2469" s="32" t="s">
        <v>7511</v>
      </c>
      <c r="H2469" s="32" t="s">
        <v>2054</v>
      </c>
      <c r="I2469" s="32" t="s">
        <v>166</v>
      </c>
      <c r="J2469" s="32" t="s">
        <v>115</v>
      </c>
      <c r="K2469" s="32" t="s">
        <v>115</v>
      </c>
      <c r="L2469" s="32" t="s">
        <v>1499</v>
      </c>
      <c r="M2469" s="32" t="s">
        <v>7269</v>
      </c>
      <c r="N2469" s="32" t="s">
        <v>115</v>
      </c>
      <c r="O2469" s="32" t="s">
        <v>115</v>
      </c>
      <c r="P2469" s="110">
        <v>45552</v>
      </c>
      <c r="Q2469" s="32" t="s">
        <v>115</v>
      </c>
      <c r="R2469" s="32" t="s">
        <v>115</v>
      </c>
      <c r="S2469" s="32" t="s">
        <v>221</v>
      </c>
      <c r="T2469" s="32" t="s">
        <v>221</v>
      </c>
      <c r="U2469" s="32" t="s">
        <v>1574</v>
      </c>
      <c r="V2469" s="32" t="s">
        <v>1512</v>
      </c>
      <c r="W2469" s="32" t="b">
        <v>0</v>
      </c>
      <c r="X2469" s="32" t="s">
        <v>278</v>
      </c>
      <c r="Y2469" s="128"/>
      <c r="Z2469" s="119" t="s">
        <v>115</v>
      </c>
      <c r="AA2469" s="119" t="s">
        <v>115</v>
      </c>
      <c r="AB2469" s="32">
        <v>115</v>
      </c>
      <c r="AC2469" s="32" t="s">
        <v>115</v>
      </c>
      <c r="AD2469" s="32" t="s">
        <v>115</v>
      </c>
      <c r="AE2469" s="32" t="s">
        <v>115</v>
      </c>
      <c r="AF2469" s="32" t="s">
        <v>115</v>
      </c>
      <c r="AG2469" s="32">
        <v>4.0211199999999998</v>
      </c>
      <c r="AH2469" s="32" t="s">
        <v>409</v>
      </c>
      <c r="AI2469" s="32">
        <v>5542001</v>
      </c>
      <c r="AJ2469" s="32" t="s">
        <v>7512</v>
      </c>
      <c r="AK2469" s="32" t="s">
        <v>7510</v>
      </c>
      <c r="AL2469" s="32">
        <v>1</v>
      </c>
      <c r="AM2469" s="32">
        <v>94</v>
      </c>
      <c r="AN2469" s="32" t="s">
        <v>128</v>
      </c>
      <c r="AO2469" s="32" t="s">
        <v>129</v>
      </c>
      <c r="AP2469" s="32">
        <v>2021</v>
      </c>
      <c r="AQ2469" s="32" t="s">
        <v>130</v>
      </c>
      <c r="AR2469" s="32">
        <v>2019</v>
      </c>
      <c r="AS2469" s="32" t="s">
        <v>115</v>
      </c>
      <c r="AT2469" s="32" t="b">
        <v>0</v>
      </c>
      <c r="AU2469" s="32" t="s">
        <v>115</v>
      </c>
      <c r="AV2469" s="32" t="s">
        <v>115</v>
      </c>
      <c r="AW2469" s="32" t="s">
        <v>115</v>
      </c>
      <c r="AX2469" s="32" t="b">
        <v>0</v>
      </c>
      <c r="AY2469" s="32" t="s">
        <v>115</v>
      </c>
      <c r="AZ2469" s="110" t="s">
        <v>115</v>
      </c>
      <c r="BA2469" s="32" t="s">
        <v>115</v>
      </c>
      <c r="BB2469" s="32" t="s">
        <v>115</v>
      </c>
      <c r="BC2469" s="32" t="s">
        <v>115</v>
      </c>
      <c r="BD2469" s="32" t="s">
        <v>115</v>
      </c>
      <c r="BE2469" s="32" t="s">
        <v>115</v>
      </c>
      <c r="BF2469" s="110" t="s">
        <v>115</v>
      </c>
      <c r="BG2469" s="32" t="s">
        <v>131</v>
      </c>
      <c r="BH2469" s="32" t="s">
        <v>115</v>
      </c>
      <c r="BI2469" s="32" t="s">
        <v>468</v>
      </c>
      <c r="BJ2469" s="32">
        <v>5</v>
      </c>
      <c r="BK2469" s="110">
        <v>47270</v>
      </c>
      <c r="BL2469" s="110">
        <v>45641</v>
      </c>
      <c r="BM2469" s="110">
        <v>47453</v>
      </c>
      <c r="BN2469" s="32" t="s">
        <v>308</v>
      </c>
      <c r="BO2469" s="32" t="s">
        <v>115</v>
      </c>
      <c r="BP2469" s="32" t="b">
        <v>1</v>
      </c>
      <c r="BQ2469" s="116">
        <v>154700</v>
      </c>
      <c r="BR2469" s="32" t="s">
        <v>134</v>
      </c>
      <c r="BS2469" s="116">
        <v>0</v>
      </c>
      <c r="BT2469" s="116">
        <v>1014.3596999999999</v>
      </c>
      <c r="BU2469" s="116">
        <v>0</v>
      </c>
      <c r="BV2469" s="116">
        <v>0</v>
      </c>
      <c r="BW2469" s="116">
        <v>0</v>
      </c>
      <c r="BX2469" s="116">
        <v>0</v>
      </c>
      <c r="BY2469" s="116">
        <v>1.625</v>
      </c>
      <c r="BZ2469" s="116">
        <v>0</v>
      </c>
      <c r="CA2469" s="116">
        <v>0</v>
      </c>
      <c r="CB2469" s="116">
        <v>0</v>
      </c>
      <c r="CC2469" s="116">
        <v>1014.3596999999999</v>
      </c>
      <c r="CD2469" s="116">
        <v>0</v>
      </c>
      <c r="CE2469" s="116">
        <v>-1.625</v>
      </c>
      <c r="CF2469" s="32" t="s">
        <v>135</v>
      </c>
      <c r="CG2469" s="32" t="s">
        <v>136</v>
      </c>
      <c r="CH2469" s="32" t="s">
        <v>185</v>
      </c>
      <c r="CI2469" s="116">
        <v>0</v>
      </c>
      <c r="CJ2469" s="116">
        <v>0</v>
      </c>
      <c r="CK2469" s="116">
        <v>522.04008999999996</v>
      </c>
      <c r="CL2469" s="116">
        <v>133.50021000000001</v>
      </c>
      <c r="CM2469" s="116">
        <v>12.367000000000001</v>
      </c>
      <c r="CN2469" s="116">
        <v>1.5810200000000001</v>
      </c>
      <c r="CO2469" s="113">
        <v>0</v>
      </c>
      <c r="CP2469" s="32" t="s">
        <v>134</v>
      </c>
      <c r="CQ2469" s="32" t="s">
        <v>115</v>
      </c>
      <c r="CR2469" s="32" t="s">
        <v>279</v>
      </c>
      <c r="CS2469" s="32" t="s">
        <v>115</v>
      </c>
      <c r="CT2469" s="113">
        <v>0</v>
      </c>
      <c r="CU2469" s="113">
        <v>1</v>
      </c>
      <c r="CV2469" s="33" t="s">
        <v>7404</v>
      </c>
    </row>
    <row r="2470" spans="2:100">
      <c r="B2470" s="31">
        <v>2466</v>
      </c>
      <c r="C2470" s="32" t="s">
        <v>7513</v>
      </c>
      <c r="D2470" s="128"/>
      <c r="E2470" s="128"/>
      <c r="F2470" s="32" t="s">
        <v>7514</v>
      </c>
      <c r="G2470" s="32" t="s">
        <v>7515</v>
      </c>
      <c r="H2470" s="32" t="s">
        <v>2054</v>
      </c>
      <c r="I2470" s="32" t="s">
        <v>166</v>
      </c>
      <c r="J2470" s="32" t="s">
        <v>115</v>
      </c>
      <c r="K2470" s="32" t="s">
        <v>115</v>
      </c>
      <c r="L2470" s="32" t="s">
        <v>1499</v>
      </c>
      <c r="M2470" s="32" t="s">
        <v>7269</v>
      </c>
      <c r="N2470" s="32" t="s">
        <v>115</v>
      </c>
      <c r="O2470" s="32" t="s">
        <v>115</v>
      </c>
      <c r="P2470" s="110">
        <v>45890</v>
      </c>
      <c r="Q2470" s="32">
        <v>95</v>
      </c>
      <c r="R2470" s="32" t="s">
        <v>115</v>
      </c>
      <c r="S2470" s="32" t="s">
        <v>203</v>
      </c>
      <c r="T2470" s="32" t="s">
        <v>203</v>
      </c>
      <c r="U2470" s="32" t="s">
        <v>214</v>
      </c>
      <c r="V2470" s="32" t="s">
        <v>122</v>
      </c>
      <c r="W2470" s="32" t="b">
        <v>0</v>
      </c>
      <c r="X2470" s="32" t="s">
        <v>887</v>
      </c>
      <c r="Y2470" s="128"/>
      <c r="Z2470" s="119" t="s">
        <v>115</v>
      </c>
      <c r="AA2470" s="119" t="s">
        <v>115</v>
      </c>
      <c r="AB2470" s="32">
        <v>70</v>
      </c>
      <c r="AC2470" s="32" t="s">
        <v>115</v>
      </c>
      <c r="AD2470" s="32" t="s">
        <v>115</v>
      </c>
      <c r="AE2470" s="32" t="s">
        <v>115</v>
      </c>
      <c r="AF2470" s="32" t="s">
        <v>115</v>
      </c>
      <c r="AG2470" s="32">
        <v>4.0100499999999997</v>
      </c>
      <c r="AH2470" s="32" t="s">
        <v>422</v>
      </c>
      <c r="AI2470" s="32" t="s">
        <v>7516</v>
      </c>
      <c r="AJ2470" s="32" t="s">
        <v>203</v>
      </c>
      <c r="AK2470" s="32" t="s">
        <v>203</v>
      </c>
      <c r="AL2470" s="32" t="s">
        <v>203</v>
      </c>
      <c r="AM2470" s="32">
        <v>94</v>
      </c>
      <c r="AN2470" s="32" t="s">
        <v>128</v>
      </c>
      <c r="AO2470" s="32" t="s">
        <v>129</v>
      </c>
      <c r="AP2470" s="32" t="s">
        <v>203</v>
      </c>
      <c r="AQ2470" s="32" t="s">
        <v>130</v>
      </c>
      <c r="AR2470" s="32">
        <v>2024</v>
      </c>
      <c r="AS2470" s="32" t="s">
        <v>115</v>
      </c>
      <c r="AT2470" s="32" t="b">
        <v>0</v>
      </c>
      <c r="AU2470" s="32" t="s">
        <v>115</v>
      </c>
      <c r="AV2470" s="32" t="s">
        <v>115</v>
      </c>
      <c r="AW2470" s="32" t="s">
        <v>115</v>
      </c>
      <c r="AX2470" s="32" t="b">
        <v>0</v>
      </c>
      <c r="AY2470" s="32" t="s">
        <v>203</v>
      </c>
      <c r="AZ2470" s="110" t="s">
        <v>203</v>
      </c>
      <c r="BA2470" s="32" t="s">
        <v>203</v>
      </c>
      <c r="BB2470" s="32" t="s">
        <v>203</v>
      </c>
      <c r="BC2470" s="32" t="s">
        <v>203</v>
      </c>
      <c r="BD2470" s="32" t="s">
        <v>203</v>
      </c>
      <c r="BE2470" s="32" t="s">
        <v>203</v>
      </c>
      <c r="BF2470" s="110" t="s">
        <v>203</v>
      </c>
      <c r="BG2470" s="32" t="s">
        <v>203</v>
      </c>
      <c r="BH2470" s="32" t="s">
        <v>203</v>
      </c>
      <c r="BI2470" s="32" t="s">
        <v>162</v>
      </c>
      <c r="BJ2470" s="32">
        <v>5</v>
      </c>
      <c r="BK2470" s="110">
        <v>47270</v>
      </c>
      <c r="BL2470" s="110" t="s">
        <v>115</v>
      </c>
      <c r="BM2470" s="110">
        <v>48277</v>
      </c>
      <c r="BN2470" s="32" t="s">
        <v>115</v>
      </c>
      <c r="BO2470" s="32" t="s">
        <v>115</v>
      </c>
      <c r="BP2470" s="32" t="b">
        <v>0</v>
      </c>
      <c r="BQ2470" s="116" t="s">
        <v>115</v>
      </c>
      <c r="BR2470" s="32" t="s">
        <v>134</v>
      </c>
      <c r="BS2470" s="116">
        <v>0</v>
      </c>
      <c r="BT2470" s="116">
        <v>28234</v>
      </c>
      <c r="BU2470" s="116">
        <v>0</v>
      </c>
      <c r="BV2470" s="116">
        <v>0</v>
      </c>
      <c r="BW2470" s="116">
        <v>0</v>
      </c>
      <c r="BX2470" s="116">
        <v>0</v>
      </c>
      <c r="BY2470" s="116">
        <v>0</v>
      </c>
      <c r="BZ2470" s="116">
        <v>0</v>
      </c>
      <c r="CA2470" s="116">
        <v>0</v>
      </c>
      <c r="CB2470" s="116">
        <v>0</v>
      </c>
      <c r="CC2470" s="116">
        <v>4988</v>
      </c>
      <c r="CD2470" s="116">
        <v>11623</v>
      </c>
      <c r="CE2470" s="116">
        <v>0</v>
      </c>
      <c r="CF2470" s="32" t="s">
        <v>135</v>
      </c>
      <c r="CG2470" s="32" t="s">
        <v>136</v>
      </c>
      <c r="CH2470" s="32" t="s">
        <v>115</v>
      </c>
      <c r="CI2470" s="116">
        <v>0</v>
      </c>
      <c r="CJ2470" s="116">
        <v>0</v>
      </c>
      <c r="CK2470" s="116">
        <v>0</v>
      </c>
      <c r="CL2470" s="116">
        <v>0</v>
      </c>
      <c r="CM2470" s="116">
        <v>0</v>
      </c>
      <c r="CN2470" s="116">
        <v>0</v>
      </c>
      <c r="CO2470" s="113">
        <v>0</v>
      </c>
      <c r="CP2470" s="32" t="s">
        <v>134</v>
      </c>
      <c r="CQ2470" s="32" t="s">
        <v>115</v>
      </c>
      <c r="CR2470" s="32" t="s">
        <v>279</v>
      </c>
      <c r="CS2470" s="32" t="s">
        <v>115</v>
      </c>
      <c r="CT2470" s="113">
        <v>0</v>
      </c>
      <c r="CU2470" s="113">
        <v>1</v>
      </c>
      <c r="CV2470" s="33" t="s">
        <v>115</v>
      </c>
    </row>
    <row r="2471" spans="2:100">
      <c r="B2471" s="28">
        <v>2467</v>
      </c>
      <c r="C2471" s="29" t="s">
        <v>7517</v>
      </c>
      <c r="D2471" s="129"/>
      <c r="E2471" s="129"/>
      <c r="F2471" s="29" t="s">
        <v>2470</v>
      </c>
      <c r="G2471" s="29" t="s">
        <v>7518</v>
      </c>
      <c r="H2471" s="29" t="s">
        <v>2054</v>
      </c>
      <c r="I2471" s="29" t="s">
        <v>166</v>
      </c>
      <c r="J2471" s="29" t="s">
        <v>115</v>
      </c>
      <c r="K2471" s="29" t="s">
        <v>115</v>
      </c>
      <c r="L2471" s="29" t="s">
        <v>1499</v>
      </c>
      <c r="M2471" s="29" t="s">
        <v>7269</v>
      </c>
      <c r="N2471" s="29" t="s">
        <v>115</v>
      </c>
      <c r="O2471" s="29" t="s">
        <v>115</v>
      </c>
      <c r="P2471" s="109">
        <v>45756</v>
      </c>
      <c r="Q2471" s="29">
        <v>71</v>
      </c>
      <c r="R2471" s="29" t="s">
        <v>115</v>
      </c>
      <c r="S2471" s="29" t="s">
        <v>203</v>
      </c>
      <c r="T2471" s="29" t="s">
        <v>203</v>
      </c>
      <c r="U2471" s="29" t="s">
        <v>214</v>
      </c>
      <c r="V2471" s="29" t="s">
        <v>122</v>
      </c>
      <c r="W2471" s="29" t="b">
        <v>0</v>
      </c>
      <c r="X2471" s="29" t="s">
        <v>278</v>
      </c>
      <c r="Y2471" s="129"/>
      <c r="Z2471" s="118" t="s">
        <v>115</v>
      </c>
      <c r="AA2471" s="118" t="s">
        <v>115</v>
      </c>
      <c r="AB2471" s="29">
        <v>60</v>
      </c>
      <c r="AC2471" s="29" t="s">
        <v>115</v>
      </c>
      <c r="AD2471" s="29" t="s">
        <v>115</v>
      </c>
      <c r="AE2471" s="29" t="s">
        <v>115</v>
      </c>
      <c r="AF2471" s="29" t="s">
        <v>115</v>
      </c>
      <c r="AG2471" s="29">
        <v>4.0100499999999997</v>
      </c>
      <c r="AH2471" s="29" t="s">
        <v>422</v>
      </c>
      <c r="AI2471" s="29" t="s">
        <v>7519</v>
      </c>
      <c r="AJ2471" s="29" t="s">
        <v>203</v>
      </c>
      <c r="AK2471" s="29" t="s">
        <v>203</v>
      </c>
      <c r="AL2471" s="29" t="s">
        <v>203</v>
      </c>
      <c r="AM2471" s="29">
        <v>94</v>
      </c>
      <c r="AN2471" s="29" t="s">
        <v>128</v>
      </c>
      <c r="AO2471" s="29" t="s">
        <v>129</v>
      </c>
      <c r="AP2471" s="29" t="s">
        <v>203</v>
      </c>
      <c r="AQ2471" s="29" t="s">
        <v>130</v>
      </c>
      <c r="AR2471" s="29">
        <v>2024</v>
      </c>
      <c r="AS2471" s="29" t="s">
        <v>115</v>
      </c>
      <c r="AT2471" s="29" t="b">
        <v>0</v>
      </c>
      <c r="AU2471" s="29" t="s">
        <v>115</v>
      </c>
      <c r="AV2471" s="29" t="s">
        <v>115</v>
      </c>
      <c r="AW2471" s="29" t="s">
        <v>115</v>
      </c>
      <c r="AX2471" s="29" t="b">
        <v>0</v>
      </c>
      <c r="AY2471" s="29" t="s">
        <v>203</v>
      </c>
      <c r="AZ2471" s="109" t="s">
        <v>203</v>
      </c>
      <c r="BA2471" s="29" t="s">
        <v>203</v>
      </c>
      <c r="BB2471" s="29" t="s">
        <v>203</v>
      </c>
      <c r="BC2471" s="29" t="s">
        <v>203</v>
      </c>
      <c r="BD2471" s="29" t="s">
        <v>203</v>
      </c>
      <c r="BE2471" s="29" t="s">
        <v>203</v>
      </c>
      <c r="BF2471" s="109" t="s">
        <v>203</v>
      </c>
      <c r="BG2471" s="29" t="s">
        <v>203</v>
      </c>
      <c r="BH2471" s="29" t="s">
        <v>203</v>
      </c>
      <c r="BI2471" s="29" t="s">
        <v>162</v>
      </c>
      <c r="BJ2471" s="29">
        <v>5</v>
      </c>
      <c r="BK2471" s="109">
        <v>47635</v>
      </c>
      <c r="BL2471" s="109" t="s">
        <v>115</v>
      </c>
      <c r="BM2471" s="109">
        <v>47907</v>
      </c>
      <c r="BN2471" s="29" t="s">
        <v>115</v>
      </c>
      <c r="BO2471" s="29" t="s">
        <v>115</v>
      </c>
      <c r="BP2471" s="29" t="b">
        <v>0</v>
      </c>
      <c r="BQ2471" s="115" t="s">
        <v>115</v>
      </c>
      <c r="BR2471" s="29" t="s">
        <v>134</v>
      </c>
      <c r="BS2471" s="115">
        <v>0</v>
      </c>
      <c r="BT2471" s="115">
        <v>2200</v>
      </c>
      <c r="BU2471" s="115">
        <v>0</v>
      </c>
      <c r="BV2471" s="115">
        <v>0</v>
      </c>
      <c r="BW2471" s="115">
        <v>0</v>
      </c>
      <c r="BX2471" s="115">
        <v>0</v>
      </c>
      <c r="BY2471" s="115">
        <v>0</v>
      </c>
      <c r="BZ2471" s="115">
        <v>0</v>
      </c>
      <c r="CA2471" s="115">
        <v>0</v>
      </c>
      <c r="CB2471" s="115">
        <v>0</v>
      </c>
      <c r="CC2471" s="115">
        <v>500</v>
      </c>
      <c r="CD2471" s="115">
        <v>1500</v>
      </c>
      <c r="CE2471" s="115">
        <v>0</v>
      </c>
      <c r="CF2471" s="29" t="s">
        <v>135</v>
      </c>
      <c r="CG2471" s="29" t="s">
        <v>136</v>
      </c>
      <c r="CH2471" s="29" t="s">
        <v>115</v>
      </c>
      <c r="CI2471" s="115">
        <v>0</v>
      </c>
      <c r="CJ2471" s="115">
        <v>0</v>
      </c>
      <c r="CK2471" s="115">
        <v>0</v>
      </c>
      <c r="CL2471" s="115">
        <v>0</v>
      </c>
      <c r="CM2471" s="115">
        <v>0</v>
      </c>
      <c r="CN2471" s="115">
        <v>0</v>
      </c>
      <c r="CO2471" s="112">
        <v>0</v>
      </c>
      <c r="CP2471" s="29" t="s">
        <v>134</v>
      </c>
      <c r="CQ2471" s="29" t="s">
        <v>115</v>
      </c>
      <c r="CR2471" s="29" t="s">
        <v>279</v>
      </c>
      <c r="CS2471" s="29" t="s">
        <v>115</v>
      </c>
      <c r="CT2471" s="112">
        <v>0</v>
      </c>
      <c r="CU2471" s="112">
        <v>1</v>
      </c>
      <c r="CV2471" s="30" t="s">
        <v>115</v>
      </c>
    </row>
    <row r="2472" spans="2:100">
      <c r="B2472" s="31">
        <v>2468</v>
      </c>
      <c r="C2472" s="32" t="s">
        <v>7520</v>
      </c>
      <c r="D2472" s="128"/>
      <c r="E2472" s="128"/>
      <c r="F2472" s="32" t="s">
        <v>2278</v>
      </c>
      <c r="G2472" s="32" t="s">
        <v>7521</v>
      </c>
      <c r="H2472" s="32" t="s">
        <v>2054</v>
      </c>
      <c r="I2472" s="32" t="s">
        <v>166</v>
      </c>
      <c r="J2472" s="32" t="s">
        <v>115</v>
      </c>
      <c r="K2472" s="32" t="s">
        <v>115</v>
      </c>
      <c r="L2472" s="32" t="s">
        <v>1499</v>
      </c>
      <c r="M2472" s="32" t="s">
        <v>7269</v>
      </c>
      <c r="N2472" s="32" t="s">
        <v>115</v>
      </c>
      <c r="O2472" s="32" t="s">
        <v>115</v>
      </c>
      <c r="P2472" s="110">
        <v>45800</v>
      </c>
      <c r="Q2472" s="32">
        <v>89</v>
      </c>
      <c r="R2472" s="32" t="s">
        <v>115</v>
      </c>
      <c r="S2472" s="32" t="s">
        <v>203</v>
      </c>
      <c r="T2472" s="32" t="s">
        <v>203</v>
      </c>
      <c r="U2472" s="32" t="s">
        <v>214</v>
      </c>
      <c r="V2472" s="32" t="s">
        <v>122</v>
      </c>
      <c r="W2472" s="32" t="b">
        <v>0</v>
      </c>
      <c r="X2472" s="32" t="s">
        <v>115</v>
      </c>
      <c r="Y2472" s="128"/>
      <c r="Z2472" s="119" t="s">
        <v>115</v>
      </c>
      <c r="AA2472" s="119" t="s">
        <v>115</v>
      </c>
      <c r="AB2472" s="32">
        <v>115</v>
      </c>
      <c r="AC2472" s="32" t="s">
        <v>115</v>
      </c>
      <c r="AD2472" s="32" t="s">
        <v>115</v>
      </c>
      <c r="AE2472" s="32" t="s">
        <v>115</v>
      </c>
      <c r="AF2472" s="32" t="s">
        <v>115</v>
      </c>
      <c r="AG2472" s="32">
        <v>3.0010500000000002</v>
      </c>
      <c r="AH2472" s="32" t="s">
        <v>422</v>
      </c>
      <c r="AI2472" s="32" t="s">
        <v>7522</v>
      </c>
      <c r="AJ2472" s="32" t="s">
        <v>203</v>
      </c>
      <c r="AK2472" s="32" t="s">
        <v>203</v>
      </c>
      <c r="AL2472" s="32" t="s">
        <v>203</v>
      </c>
      <c r="AM2472" s="32">
        <v>94</v>
      </c>
      <c r="AN2472" s="32" t="s">
        <v>128</v>
      </c>
      <c r="AO2472" s="32" t="s">
        <v>129</v>
      </c>
      <c r="AP2472" s="32" t="s">
        <v>203</v>
      </c>
      <c r="AQ2472" s="32" t="s">
        <v>130</v>
      </c>
      <c r="AR2472" s="32">
        <v>2024</v>
      </c>
      <c r="AS2472" s="32" t="s">
        <v>115</v>
      </c>
      <c r="AT2472" s="32" t="b">
        <v>0</v>
      </c>
      <c r="AU2472" s="32" t="s">
        <v>115</v>
      </c>
      <c r="AV2472" s="32" t="s">
        <v>115</v>
      </c>
      <c r="AW2472" s="32" t="s">
        <v>115</v>
      </c>
      <c r="AX2472" s="32" t="b">
        <v>0</v>
      </c>
      <c r="AY2472" s="32" t="s">
        <v>203</v>
      </c>
      <c r="AZ2472" s="110" t="s">
        <v>203</v>
      </c>
      <c r="BA2472" s="32" t="s">
        <v>203</v>
      </c>
      <c r="BB2472" s="32" t="s">
        <v>203</v>
      </c>
      <c r="BC2472" s="32" t="s">
        <v>203</v>
      </c>
      <c r="BD2472" s="32" t="s">
        <v>203</v>
      </c>
      <c r="BE2472" s="32" t="s">
        <v>203</v>
      </c>
      <c r="BF2472" s="110" t="s">
        <v>203</v>
      </c>
      <c r="BG2472" s="32" t="s">
        <v>203</v>
      </c>
      <c r="BH2472" s="32" t="s">
        <v>203</v>
      </c>
      <c r="BI2472" s="32" t="s">
        <v>162</v>
      </c>
      <c r="BJ2472" s="32">
        <v>5</v>
      </c>
      <c r="BK2472" s="110">
        <v>47635</v>
      </c>
      <c r="BL2472" s="110" t="s">
        <v>115</v>
      </c>
      <c r="BM2472" s="110">
        <v>47907</v>
      </c>
      <c r="BN2472" s="32" t="s">
        <v>115</v>
      </c>
      <c r="BO2472" s="32" t="s">
        <v>115</v>
      </c>
      <c r="BP2472" s="32" t="b">
        <v>0</v>
      </c>
      <c r="BQ2472" s="116" t="s">
        <v>115</v>
      </c>
      <c r="BR2472" s="32" t="s">
        <v>134</v>
      </c>
      <c r="BS2472" s="116">
        <v>0</v>
      </c>
      <c r="BT2472" s="116">
        <v>2773</v>
      </c>
      <c r="BU2472" s="116">
        <v>0</v>
      </c>
      <c r="BV2472" s="116">
        <v>0</v>
      </c>
      <c r="BW2472" s="116">
        <v>0</v>
      </c>
      <c r="BX2472" s="116">
        <v>0</v>
      </c>
      <c r="BY2472" s="116">
        <v>0</v>
      </c>
      <c r="BZ2472" s="116">
        <v>0</v>
      </c>
      <c r="CA2472" s="116">
        <v>0</v>
      </c>
      <c r="CB2472" s="116">
        <v>0</v>
      </c>
      <c r="CC2472" s="116">
        <v>500</v>
      </c>
      <c r="CD2472" s="116">
        <v>2073</v>
      </c>
      <c r="CE2472" s="116">
        <v>0</v>
      </c>
      <c r="CF2472" s="32" t="s">
        <v>135</v>
      </c>
      <c r="CG2472" s="32" t="s">
        <v>136</v>
      </c>
      <c r="CH2472" s="32" t="s">
        <v>115</v>
      </c>
      <c r="CI2472" s="116">
        <v>0</v>
      </c>
      <c r="CJ2472" s="116">
        <v>0</v>
      </c>
      <c r="CK2472" s="116">
        <v>0</v>
      </c>
      <c r="CL2472" s="116">
        <v>0</v>
      </c>
      <c r="CM2472" s="116">
        <v>0</v>
      </c>
      <c r="CN2472" s="116">
        <v>0</v>
      </c>
      <c r="CO2472" s="113">
        <v>0</v>
      </c>
      <c r="CP2472" s="32" t="s">
        <v>134</v>
      </c>
      <c r="CQ2472" s="32" t="s">
        <v>115</v>
      </c>
      <c r="CR2472" s="32" t="s">
        <v>279</v>
      </c>
      <c r="CS2472" s="32" t="s">
        <v>115</v>
      </c>
      <c r="CT2472" s="113">
        <v>0</v>
      </c>
      <c r="CU2472" s="113">
        <v>1</v>
      </c>
      <c r="CV2472" s="33" t="s">
        <v>115</v>
      </c>
    </row>
    <row r="2473" spans="2:100">
      <c r="B2473" s="31">
        <v>2469</v>
      </c>
      <c r="C2473" s="32" t="s">
        <v>7523</v>
      </c>
      <c r="D2473" s="128"/>
      <c r="E2473" s="128"/>
      <c r="F2473" s="32" t="s">
        <v>816</v>
      </c>
      <c r="G2473" s="32" t="s">
        <v>7524</v>
      </c>
      <c r="H2473" s="32" t="s">
        <v>1613</v>
      </c>
      <c r="I2473" s="32" t="s">
        <v>118</v>
      </c>
      <c r="J2473" s="32" t="s">
        <v>115</v>
      </c>
      <c r="K2473" s="32" t="s">
        <v>7525</v>
      </c>
      <c r="L2473" s="32" t="s">
        <v>1499</v>
      </c>
      <c r="M2473" s="32" t="s">
        <v>1594</v>
      </c>
      <c r="N2473" s="32" t="s">
        <v>115</v>
      </c>
      <c r="O2473" s="32" t="s">
        <v>115</v>
      </c>
      <c r="P2473" s="110">
        <v>45908</v>
      </c>
      <c r="Q2473" s="32" t="s">
        <v>115</v>
      </c>
      <c r="R2473" s="32" t="s">
        <v>115</v>
      </c>
      <c r="S2473" s="32" t="s">
        <v>203</v>
      </c>
      <c r="T2473" s="32" t="s">
        <v>203</v>
      </c>
      <c r="U2473" s="32" t="s">
        <v>214</v>
      </c>
      <c r="V2473" s="32" t="s">
        <v>122</v>
      </c>
      <c r="W2473" s="32" t="s">
        <v>123</v>
      </c>
      <c r="X2473" s="32" t="s">
        <v>887</v>
      </c>
      <c r="Y2473" s="128"/>
      <c r="Z2473" s="119" t="s">
        <v>115</v>
      </c>
      <c r="AA2473" s="119">
        <v>1.6531097226571601</v>
      </c>
      <c r="AB2473" s="32" t="s">
        <v>115</v>
      </c>
      <c r="AC2473" s="32" t="s">
        <v>534</v>
      </c>
      <c r="AD2473" s="32" t="s">
        <v>3542</v>
      </c>
      <c r="AE2473" s="32" t="s">
        <v>125</v>
      </c>
      <c r="AF2473" s="32" t="s">
        <v>2794</v>
      </c>
      <c r="AG2473" s="32" t="s">
        <v>6488</v>
      </c>
      <c r="AH2473" s="32" t="s">
        <v>422</v>
      </c>
      <c r="AI2473" s="32">
        <v>5743009</v>
      </c>
      <c r="AJ2473" s="32" t="s">
        <v>7526</v>
      </c>
      <c r="AK2473" s="32" t="s">
        <v>7527</v>
      </c>
      <c r="AL2473" s="32">
        <v>4</v>
      </c>
      <c r="AM2473" s="32">
        <v>94</v>
      </c>
      <c r="AN2473" s="32" t="s">
        <v>128</v>
      </c>
      <c r="AO2473" s="32" t="s">
        <v>129</v>
      </c>
      <c r="AP2473" s="32" t="s">
        <v>203</v>
      </c>
      <c r="AQ2473" s="32" t="s">
        <v>130</v>
      </c>
      <c r="AR2473" s="32">
        <v>2014</v>
      </c>
      <c r="AS2473" s="32" t="s">
        <v>115</v>
      </c>
      <c r="AT2473" s="32" t="b">
        <v>0</v>
      </c>
      <c r="AU2473" s="32" t="s">
        <v>115</v>
      </c>
      <c r="AV2473" s="32" t="s">
        <v>115</v>
      </c>
      <c r="AW2473" s="32" t="s">
        <v>115</v>
      </c>
      <c r="AX2473" s="32" t="b">
        <v>0</v>
      </c>
      <c r="AY2473" s="32" t="s">
        <v>115</v>
      </c>
      <c r="AZ2473" s="110" t="s">
        <v>115</v>
      </c>
      <c r="BA2473" s="32" t="s">
        <v>115</v>
      </c>
      <c r="BB2473" s="32" t="s">
        <v>115</v>
      </c>
      <c r="BC2473" s="32" t="s">
        <v>115</v>
      </c>
      <c r="BD2473" s="32" t="s">
        <v>115</v>
      </c>
      <c r="BE2473" s="32" t="s">
        <v>115</v>
      </c>
      <c r="BF2473" s="110" t="s">
        <v>115</v>
      </c>
      <c r="BG2473" s="32" t="s">
        <v>131</v>
      </c>
      <c r="BH2473" s="32" t="s">
        <v>115</v>
      </c>
      <c r="BI2473" s="32" t="s">
        <v>468</v>
      </c>
      <c r="BJ2473" s="32">
        <v>4</v>
      </c>
      <c r="BK2473" s="110">
        <v>47766</v>
      </c>
      <c r="BL2473" s="110" t="s">
        <v>115</v>
      </c>
      <c r="BM2473" s="110">
        <v>47863</v>
      </c>
      <c r="BN2473" s="32" t="s">
        <v>115</v>
      </c>
      <c r="BO2473" s="32" t="s">
        <v>115</v>
      </c>
      <c r="BP2473" s="32" t="b">
        <v>0</v>
      </c>
      <c r="BQ2473" s="116" t="s">
        <v>115</v>
      </c>
      <c r="BR2473" s="32" t="s">
        <v>134</v>
      </c>
      <c r="BS2473" s="116">
        <v>173.9785</v>
      </c>
      <c r="BT2473" s="116">
        <v>3611.5421999999999</v>
      </c>
      <c r="BU2473" s="116">
        <v>23.9617</v>
      </c>
      <c r="BV2473" s="116">
        <v>10.686400000000001</v>
      </c>
      <c r="BW2473" s="116">
        <v>11.6599</v>
      </c>
      <c r="BX2473" s="116">
        <v>5.9645000000000001</v>
      </c>
      <c r="BY2473" s="116">
        <v>4.3258000000000001</v>
      </c>
      <c r="BZ2473" s="116">
        <v>0</v>
      </c>
      <c r="CA2473" s="116">
        <v>0</v>
      </c>
      <c r="CB2473" s="116">
        <v>0</v>
      </c>
      <c r="CC2473" s="116">
        <v>0</v>
      </c>
      <c r="CD2473" s="116">
        <v>0</v>
      </c>
      <c r="CE2473" s="116">
        <v>173.9785</v>
      </c>
      <c r="CF2473" s="32" t="s">
        <v>135</v>
      </c>
      <c r="CG2473" s="32" t="s">
        <v>136</v>
      </c>
      <c r="CH2473" s="32" t="s">
        <v>115</v>
      </c>
      <c r="CI2473" s="116">
        <v>0</v>
      </c>
      <c r="CJ2473" s="116">
        <v>0</v>
      </c>
      <c r="CK2473" s="116">
        <v>0</v>
      </c>
      <c r="CL2473" s="116">
        <v>0</v>
      </c>
      <c r="CM2473" s="116">
        <v>0</v>
      </c>
      <c r="CN2473" s="116">
        <v>0</v>
      </c>
      <c r="CO2473" s="113">
        <v>0</v>
      </c>
      <c r="CP2473" s="32" t="s">
        <v>134</v>
      </c>
      <c r="CQ2473" s="32" t="s">
        <v>115</v>
      </c>
      <c r="CR2473" s="32" t="s">
        <v>279</v>
      </c>
      <c r="CS2473" s="32" t="s">
        <v>115</v>
      </c>
      <c r="CT2473" s="113">
        <v>0</v>
      </c>
      <c r="CU2473" s="113">
        <v>1</v>
      </c>
      <c r="CV2473" s="33" t="s">
        <v>4678</v>
      </c>
    </row>
    <row r="2474" spans="2:100">
      <c r="B2474" s="31">
        <v>2470</v>
      </c>
      <c r="C2474" s="32" t="s">
        <v>7528</v>
      </c>
      <c r="D2474" s="128"/>
      <c r="E2474" s="128"/>
      <c r="F2474" s="32" t="s">
        <v>816</v>
      </c>
      <c r="G2474" s="32" t="s">
        <v>7524</v>
      </c>
      <c r="H2474" s="32" t="s">
        <v>1613</v>
      </c>
      <c r="I2474" s="32" t="s">
        <v>118</v>
      </c>
      <c r="J2474" s="32" t="s">
        <v>115</v>
      </c>
      <c r="K2474" s="32" t="s">
        <v>115</v>
      </c>
      <c r="L2474" s="32" t="s">
        <v>1499</v>
      </c>
      <c r="M2474" s="32" t="s">
        <v>1594</v>
      </c>
      <c r="N2474" s="32" t="s">
        <v>115</v>
      </c>
      <c r="O2474" s="32" t="s">
        <v>115</v>
      </c>
      <c r="P2474" s="110">
        <v>45908</v>
      </c>
      <c r="Q2474" s="32" t="s">
        <v>115</v>
      </c>
      <c r="R2474" s="32" t="s">
        <v>115</v>
      </c>
      <c r="S2474" s="32" t="s">
        <v>203</v>
      </c>
      <c r="T2474" s="32" t="s">
        <v>203</v>
      </c>
      <c r="U2474" s="32" t="s">
        <v>214</v>
      </c>
      <c r="V2474" s="32" t="s">
        <v>122</v>
      </c>
      <c r="W2474" s="32" t="s">
        <v>123</v>
      </c>
      <c r="X2474" s="32" t="s">
        <v>887</v>
      </c>
      <c r="Y2474" s="128"/>
      <c r="Z2474" s="119" t="s">
        <v>115</v>
      </c>
      <c r="AA2474" s="119">
        <v>1.6531097226571601</v>
      </c>
      <c r="AB2474" s="32" t="s">
        <v>115</v>
      </c>
      <c r="AC2474" s="32" t="s">
        <v>534</v>
      </c>
      <c r="AD2474" s="32" t="s">
        <v>115</v>
      </c>
      <c r="AE2474" s="32" t="s">
        <v>115</v>
      </c>
      <c r="AF2474" s="32" t="s">
        <v>115</v>
      </c>
      <c r="AG2474" s="32" t="s">
        <v>6488</v>
      </c>
      <c r="AH2474" s="32" t="s">
        <v>422</v>
      </c>
      <c r="AI2474" s="32">
        <v>5793876</v>
      </c>
      <c r="AJ2474" s="32" t="s">
        <v>7526</v>
      </c>
      <c r="AK2474" s="32" t="s">
        <v>7527</v>
      </c>
      <c r="AL2474" s="32">
        <v>4</v>
      </c>
      <c r="AM2474" s="32">
        <v>94</v>
      </c>
      <c r="AN2474" s="32" t="s">
        <v>128</v>
      </c>
      <c r="AO2474" s="32" t="s">
        <v>129</v>
      </c>
      <c r="AP2474" s="32" t="s">
        <v>203</v>
      </c>
      <c r="AQ2474" s="32" t="s">
        <v>130</v>
      </c>
      <c r="AR2474" s="32">
        <v>2020</v>
      </c>
      <c r="AS2474" s="32" t="s">
        <v>115</v>
      </c>
      <c r="AT2474" s="32" t="b">
        <v>0</v>
      </c>
      <c r="AU2474" s="32" t="s">
        <v>115</v>
      </c>
      <c r="AV2474" s="32" t="s">
        <v>115</v>
      </c>
      <c r="AW2474" s="32" t="s">
        <v>115</v>
      </c>
      <c r="AX2474" s="32" t="b">
        <v>0</v>
      </c>
      <c r="AY2474" s="32" t="s">
        <v>115</v>
      </c>
      <c r="AZ2474" s="110" t="s">
        <v>115</v>
      </c>
      <c r="BA2474" s="32" t="s">
        <v>115</v>
      </c>
      <c r="BB2474" s="32" t="s">
        <v>115</v>
      </c>
      <c r="BC2474" s="32" t="s">
        <v>115</v>
      </c>
      <c r="BD2474" s="32" t="s">
        <v>115</v>
      </c>
      <c r="BE2474" s="32" t="s">
        <v>115</v>
      </c>
      <c r="BF2474" s="110" t="s">
        <v>115</v>
      </c>
      <c r="BG2474" s="32" t="s">
        <v>131</v>
      </c>
      <c r="BH2474" s="32" t="s">
        <v>115</v>
      </c>
      <c r="BI2474" s="32" t="s">
        <v>468</v>
      </c>
      <c r="BJ2474" s="32">
        <v>4</v>
      </c>
      <c r="BK2474" s="110">
        <v>47926</v>
      </c>
      <c r="BL2474" s="110" t="s">
        <v>115</v>
      </c>
      <c r="BM2474" s="110">
        <v>48103</v>
      </c>
      <c r="BN2474" s="32" t="s">
        <v>115</v>
      </c>
      <c r="BO2474" s="32" t="s">
        <v>115</v>
      </c>
      <c r="BP2474" s="32" t="b">
        <v>0</v>
      </c>
      <c r="BQ2474" s="116" t="s">
        <v>115</v>
      </c>
      <c r="BR2474" s="32" t="s">
        <v>134</v>
      </c>
      <c r="BS2474" s="116">
        <v>7.7062999999999997</v>
      </c>
      <c r="BT2474" s="116">
        <v>751.73339999999996</v>
      </c>
      <c r="BU2474" s="116">
        <v>4.3715999999999999</v>
      </c>
      <c r="BV2474" s="116">
        <v>0.46960000000000002</v>
      </c>
      <c r="BW2474" s="116">
        <v>0.51649999999999996</v>
      </c>
      <c r="BX2474" s="116">
        <v>0.26419999999999999</v>
      </c>
      <c r="BY2474" s="116">
        <v>0.19159999999999999</v>
      </c>
      <c r="BZ2474" s="116">
        <v>0</v>
      </c>
      <c r="CA2474" s="116">
        <v>0</v>
      </c>
      <c r="CB2474" s="116">
        <v>0</v>
      </c>
      <c r="CC2474" s="116">
        <v>0</v>
      </c>
      <c r="CD2474" s="116">
        <v>0</v>
      </c>
      <c r="CE2474" s="116">
        <v>7.7062999999999997</v>
      </c>
      <c r="CF2474" s="32" t="s">
        <v>135</v>
      </c>
      <c r="CG2474" s="32" t="s">
        <v>136</v>
      </c>
      <c r="CH2474" s="32" t="s">
        <v>115</v>
      </c>
      <c r="CI2474" s="116">
        <v>0</v>
      </c>
      <c r="CJ2474" s="116">
        <v>0</v>
      </c>
      <c r="CK2474" s="116">
        <v>0</v>
      </c>
      <c r="CL2474" s="116">
        <v>0</v>
      </c>
      <c r="CM2474" s="116">
        <v>0</v>
      </c>
      <c r="CN2474" s="116">
        <v>0</v>
      </c>
      <c r="CO2474" s="113">
        <v>0</v>
      </c>
      <c r="CP2474" s="32" t="s">
        <v>134</v>
      </c>
      <c r="CQ2474" s="32" t="s">
        <v>115</v>
      </c>
      <c r="CR2474" s="32" t="s">
        <v>279</v>
      </c>
      <c r="CS2474" s="32" t="s">
        <v>115</v>
      </c>
      <c r="CT2474" s="113">
        <v>0</v>
      </c>
      <c r="CU2474" s="113">
        <v>1</v>
      </c>
      <c r="CV2474" s="33" t="s">
        <v>4678</v>
      </c>
    </row>
    <row r="2475" spans="2:100">
      <c r="B2475" s="31">
        <v>2471</v>
      </c>
      <c r="C2475" s="32" t="s">
        <v>7529</v>
      </c>
      <c r="D2475" s="128"/>
      <c r="E2475" s="128"/>
      <c r="F2475" s="32" t="s">
        <v>1057</v>
      </c>
      <c r="G2475" s="32" t="s">
        <v>7524</v>
      </c>
      <c r="H2475" s="32" t="s">
        <v>1613</v>
      </c>
      <c r="I2475" s="32" t="s">
        <v>118</v>
      </c>
      <c r="J2475" s="32" t="s">
        <v>115</v>
      </c>
      <c r="K2475" s="32" t="s">
        <v>7530</v>
      </c>
      <c r="L2475" s="32" t="s">
        <v>1499</v>
      </c>
      <c r="M2475" s="32" t="s">
        <v>1594</v>
      </c>
      <c r="N2475" s="32" t="s">
        <v>115</v>
      </c>
      <c r="O2475" s="32" t="s">
        <v>115</v>
      </c>
      <c r="P2475" s="110">
        <v>45937</v>
      </c>
      <c r="Q2475" s="32" t="s">
        <v>115</v>
      </c>
      <c r="R2475" s="32" t="s">
        <v>115</v>
      </c>
      <c r="S2475" s="32" t="s">
        <v>203</v>
      </c>
      <c r="T2475" s="32" t="s">
        <v>203</v>
      </c>
      <c r="U2475" s="32" t="s">
        <v>214</v>
      </c>
      <c r="V2475" s="32" t="s">
        <v>122</v>
      </c>
      <c r="W2475" s="32" t="s">
        <v>123</v>
      </c>
      <c r="X2475" s="32" t="s">
        <v>887</v>
      </c>
      <c r="Y2475" s="128"/>
      <c r="Z2475" s="119" t="s">
        <v>115</v>
      </c>
      <c r="AA2475" s="119">
        <v>0.91804008836235595</v>
      </c>
      <c r="AB2475" s="32" t="s">
        <v>115</v>
      </c>
      <c r="AC2475" s="32" t="s">
        <v>534</v>
      </c>
      <c r="AD2475" s="32" t="s">
        <v>115</v>
      </c>
      <c r="AE2475" s="32" t="s">
        <v>115</v>
      </c>
      <c r="AF2475" s="32" t="s">
        <v>115</v>
      </c>
      <c r="AG2475" s="32" t="s">
        <v>6488</v>
      </c>
      <c r="AH2475" s="32" t="s">
        <v>422</v>
      </c>
      <c r="AI2475" s="32">
        <v>5793877</v>
      </c>
      <c r="AJ2475" s="32" t="s">
        <v>7526</v>
      </c>
      <c r="AK2475" s="32" t="s">
        <v>7527</v>
      </c>
      <c r="AL2475" s="32">
        <v>4</v>
      </c>
      <c r="AM2475" s="32">
        <v>94</v>
      </c>
      <c r="AN2475" s="32" t="s">
        <v>128</v>
      </c>
      <c r="AO2475" s="32" t="s">
        <v>129</v>
      </c>
      <c r="AP2475" s="32" t="s">
        <v>203</v>
      </c>
      <c r="AQ2475" s="32" t="s">
        <v>130</v>
      </c>
      <c r="AR2475" s="32">
        <v>2020</v>
      </c>
      <c r="AS2475" s="32" t="s">
        <v>115</v>
      </c>
      <c r="AT2475" s="32" t="b">
        <v>0</v>
      </c>
      <c r="AU2475" s="32" t="s">
        <v>115</v>
      </c>
      <c r="AV2475" s="32" t="s">
        <v>115</v>
      </c>
      <c r="AW2475" s="32" t="s">
        <v>115</v>
      </c>
      <c r="AX2475" s="32" t="b">
        <v>0</v>
      </c>
      <c r="AY2475" s="32" t="s">
        <v>115</v>
      </c>
      <c r="AZ2475" s="110" t="s">
        <v>115</v>
      </c>
      <c r="BA2475" s="32" t="s">
        <v>115</v>
      </c>
      <c r="BB2475" s="32" t="s">
        <v>115</v>
      </c>
      <c r="BC2475" s="32" t="s">
        <v>115</v>
      </c>
      <c r="BD2475" s="32" t="s">
        <v>115</v>
      </c>
      <c r="BE2475" s="32" t="s">
        <v>115</v>
      </c>
      <c r="BF2475" s="110" t="s">
        <v>115</v>
      </c>
      <c r="BG2475" s="32" t="s">
        <v>131</v>
      </c>
      <c r="BH2475" s="32" t="s">
        <v>115</v>
      </c>
      <c r="BI2475" s="32" t="s">
        <v>468</v>
      </c>
      <c r="BJ2475" s="32">
        <v>5</v>
      </c>
      <c r="BK2475" s="110">
        <v>47659</v>
      </c>
      <c r="BL2475" s="110" t="s">
        <v>115</v>
      </c>
      <c r="BM2475" s="110">
        <v>48024</v>
      </c>
      <c r="BN2475" s="32" t="s">
        <v>115</v>
      </c>
      <c r="BO2475" s="32" t="s">
        <v>115</v>
      </c>
      <c r="BP2475" s="32" t="b">
        <v>0</v>
      </c>
      <c r="BQ2475" s="116" t="s">
        <v>115</v>
      </c>
      <c r="BR2475" s="32" t="s">
        <v>134</v>
      </c>
      <c r="BS2475" s="116">
        <v>8.1599000000000004</v>
      </c>
      <c r="BT2475" s="116">
        <v>2470.998</v>
      </c>
      <c r="BU2475" s="116">
        <v>1.4314</v>
      </c>
      <c r="BV2475" s="116">
        <v>0.2336</v>
      </c>
      <c r="BW2475" s="116">
        <v>0.25700000000000001</v>
      </c>
      <c r="BX2475" s="116">
        <v>0.13139999999999999</v>
      </c>
      <c r="BY2475" s="116">
        <v>4.4215999999999998</v>
      </c>
      <c r="BZ2475" s="116">
        <v>0</v>
      </c>
      <c r="CA2475" s="116">
        <v>0</v>
      </c>
      <c r="CB2475" s="116">
        <v>0</v>
      </c>
      <c r="CC2475" s="116">
        <v>0</v>
      </c>
      <c r="CD2475" s="116">
        <v>0</v>
      </c>
      <c r="CE2475" s="116">
        <v>3.8336000000000006</v>
      </c>
      <c r="CF2475" s="32" t="s">
        <v>135</v>
      </c>
      <c r="CG2475" s="32" t="s">
        <v>136</v>
      </c>
      <c r="CH2475" s="32" t="s">
        <v>115</v>
      </c>
      <c r="CI2475" s="116">
        <v>0</v>
      </c>
      <c r="CJ2475" s="116">
        <v>0</v>
      </c>
      <c r="CK2475" s="116">
        <v>0</v>
      </c>
      <c r="CL2475" s="116">
        <v>0</v>
      </c>
      <c r="CM2475" s="116">
        <v>0</v>
      </c>
      <c r="CN2475" s="116">
        <v>0</v>
      </c>
      <c r="CO2475" s="113">
        <v>0</v>
      </c>
      <c r="CP2475" s="32" t="s">
        <v>134</v>
      </c>
      <c r="CQ2475" s="32" t="s">
        <v>115</v>
      </c>
      <c r="CR2475" s="32" t="s">
        <v>279</v>
      </c>
      <c r="CS2475" s="32" t="s">
        <v>115</v>
      </c>
      <c r="CT2475" s="113">
        <v>0</v>
      </c>
      <c r="CU2475" s="113">
        <v>1</v>
      </c>
      <c r="CV2475" s="33" t="s">
        <v>4678</v>
      </c>
    </row>
    <row r="2476" spans="2:100">
      <c r="B2476" s="31">
        <v>2472</v>
      </c>
      <c r="C2476" s="32" t="s">
        <v>7531</v>
      </c>
      <c r="D2476" s="128"/>
      <c r="E2476" s="128"/>
      <c r="F2476" s="32" t="s">
        <v>1349</v>
      </c>
      <c r="G2476" s="32" t="s">
        <v>7524</v>
      </c>
      <c r="H2476" s="32" t="s">
        <v>1613</v>
      </c>
      <c r="I2476" s="32" t="s">
        <v>118</v>
      </c>
      <c r="J2476" s="32" t="s">
        <v>115</v>
      </c>
      <c r="K2476" s="32" t="s">
        <v>115</v>
      </c>
      <c r="L2476" s="32" t="s">
        <v>1499</v>
      </c>
      <c r="M2476" s="32" t="s">
        <v>1594</v>
      </c>
      <c r="N2476" s="32" t="s">
        <v>115</v>
      </c>
      <c r="O2476" s="32" t="s">
        <v>115</v>
      </c>
      <c r="P2476" s="110">
        <v>45875</v>
      </c>
      <c r="Q2476" s="32" t="s">
        <v>115</v>
      </c>
      <c r="R2476" s="32" t="s">
        <v>115</v>
      </c>
      <c r="S2476" s="32" t="s">
        <v>203</v>
      </c>
      <c r="T2476" s="32" t="s">
        <v>203</v>
      </c>
      <c r="U2476" s="32" t="s">
        <v>214</v>
      </c>
      <c r="V2476" s="32" t="s">
        <v>122</v>
      </c>
      <c r="W2476" s="32" t="s">
        <v>123</v>
      </c>
      <c r="X2476" s="32" t="s">
        <v>887</v>
      </c>
      <c r="Y2476" s="128"/>
      <c r="Z2476" s="119" t="s">
        <v>115</v>
      </c>
      <c r="AA2476" s="119">
        <v>0.579818479358857</v>
      </c>
      <c r="AB2476" s="32" t="s">
        <v>115</v>
      </c>
      <c r="AC2476" s="32" t="s">
        <v>534</v>
      </c>
      <c r="AD2476" s="32" t="s">
        <v>115</v>
      </c>
      <c r="AE2476" s="32" t="s">
        <v>115</v>
      </c>
      <c r="AF2476" s="32" t="s">
        <v>115</v>
      </c>
      <c r="AG2476" s="32" t="s">
        <v>6488</v>
      </c>
      <c r="AH2476" s="32" t="s">
        <v>422</v>
      </c>
      <c r="AI2476" s="32">
        <v>5793878</v>
      </c>
      <c r="AJ2476" s="32" t="s">
        <v>7526</v>
      </c>
      <c r="AK2476" s="32" t="s">
        <v>7527</v>
      </c>
      <c r="AL2476" s="32">
        <v>4</v>
      </c>
      <c r="AM2476" s="32">
        <v>94</v>
      </c>
      <c r="AN2476" s="32" t="s">
        <v>128</v>
      </c>
      <c r="AO2476" s="32" t="s">
        <v>129</v>
      </c>
      <c r="AP2476" s="32" t="s">
        <v>203</v>
      </c>
      <c r="AQ2476" s="32" t="s">
        <v>130</v>
      </c>
      <c r="AR2476" s="32">
        <v>2020</v>
      </c>
      <c r="AS2476" s="32" t="s">
        <v>115</v>
      </c>
      <c r="AT2476" s="32" t="b">
        <v>0</v>
      </c>
      <c r="AU2476" s="32" t="s">
        <v>115</v>
      </c>
      <c r="AV2476" s="32" t="s">
        <v>115</v>
      </c>
      <c r="AW2476" s="32" t="s">
        <v>115</v>
      </c>
      <c r="AX2476" s="32" t="b">
        <v>0</v>
      </c>
      <c r="AY2476" s="32" t="s">
        <v>115</v>
      </c>
      <c r="AZ2476" s="110" t="s">
        <v>115</v>
      </c>
      <c r="BA2476" s="32" t="s">
        <v>115</v>
      </c>
      <c r="BB2476" s="32" t="s">
        <v>115</v>
      </c>
      <c r="BC2476" s="32" t="s">
        <v>115</v>
      </c>
      <c r="BD2476" s="32" t="s">
        <v>115</v>
      </c>
      <c r="BE2476" s="32" t="s">
        <v>115</v>
      </c>
      <c r="BF2476" s="110" t="s">
        <v>115</v>
      </c>
      <c r="BG2476" s="32" t="s">
        <v>131</v>
      </c>
      <c r="BH2476" s="32" t="s">
        <v>115</v>
      </c>
      <c r="BI2476" s="32" t="s">
        <v>468</v>
      </c>
      <c r="BJ2476" s="32">
        <v>4</v>
      </c>
      <c r="BK2476" s="110">
        <v>48059</v>
      </c>
      <c r="BL2476" s="110" t="s">
        <v>115</v>
      </c>
      <c r="BM2476" s="110">
        <v>48115</v>
      </c>
      <c r="BN2476" s="32" t="s">
        <v>115</v>
      </c>
      <c r="BO2476" s="32" t="s">
        <v>115</v>
      </c>
      <c r="BP2476" s="32" t="b">
        <v>0</v>
      </c>
      <c r="BQ2476" s="116" t="s">
        <v>115</v>
      </c>
      <c r="BR2476" s="32" t="s">
        <v>134</v>
      </c>
      <c r="BS2476" s="116">
        <v>2.0762</v>
      </c>
      <c r="BT2476" s="116">
        <v>148.67400000000001</v>
      </c>
      <c r="BU2476" s="116">
        <v>0.96509999999999996</v>
      </c>
      <c r="BV2476" s="116">
        <v>0.1265</v>
      </c>
      <c r="BW2476" s="116">
        <v>0.1391</v>
      </c>
      <c r="BX2476" s="116">
        <v>7.1199999999999999E-2</v>
      </c>
      <c r="BY2476" s="116">
        <v>5.16E-2</v>
      </c>
      <c r="BZ2476" s="116">
        <v>0</v>
      </c>
      <c r="CA2476" s="116">
        <v>0</v>
      </c>
      <c r="CB2476" s="116">
        <v>0</v>
      </c>
      <c r="CC2476" s="116">
        <v>0</v>
      </c>
      <c r="CD2476" s="116">
        <v>0</v>
      </c>
      <c r="CE2476" s="116">
        <v>2.0762</v>
      </c>
      <c r="CF2476" s="32" t="s">
        <v>135</v>
      </c>
      <c r="CG2476" s="32" t="s">
        <v>136</v>
      </c>
      <c r="CH2476" s="32" t="s">
        <v>115</v>
      </c>
      <c r="CI2476" s="116">
        <v>0</v>
      </c>
      <c r="CJ2476" s="116">
        <v>0</v>
      </c>
      <c r="CK2476" s="116">
        <v>0</v>
      </c>
      <c r="CL2476" s="116">
        <v>0</v>
      </c>
      <c r="CM2476" s="116">
        <v>0</v>
      </c>
      <c r="CN2476" s="116">
        <v>0</v>
      </c>
      <c r="CO2476" s="113">
        <v>0</v>
      </c>
      <c r="CP2476" s="32" t="s">
        <v>134</v>
      </c>
      <c r="CQ2476" s="32" t="s">
        <v>115</v>
      </c>
      <c r="CR2476" s="32" t="s">
        <v>279</v>
      </c>
      <c r="CS2476" s="32" t="s">
        <v>115</v>
      </c>
      <c r="CT2476" s="113">
        <v>0</v>
      </c>
      <c r="CU2476" s="113">
        <v>1</v>
      </c>
      <c r="CV2476" s="33" t="s">
        <v>4678</v>
      </c>
    </row>
    <row r="2477" spans="2:100">
      <c r="B2477" s="31">
        <v>2473</v>
      </c>
      <c r="C2477" s="32" t="s">
        <v>7532</v>
      </c>
      <c r="D2477" s="128"/>
      <c r="E2477" s="128"/>
      <c r="F2477" s="32" t="s">
        <v>1178</v>
      </c>
      <c r="G2477" s="32" t="s">
        <v>7533</v>
      </c>
      <c r="H2477" s="32" t="s">
        <v>1613</v>
      </c>
      <c r="I2477" s="32" t="s">
        <v>118</v>
      </c>
      <c r="J2477" s="32" t="s">
        <v>115</v>
      </c>
      <c r="K2477" s="32" t="s">
        <v>115</v>
      </c>
      <c r="L2477" s="32" t="s">
        <v>1499</v>
      </c>
      <c r="M2477" s="32" t="s">
        <v>1594</v>
      </c>
      <c r="N2477" s="32" t="s">
        <v>115</v>
      </c>
      <c r="O2477" s="32" t="s">
        <v>115</v>
      </c>
      <c r="P2477" s="110">
        <v>45938</v>
      </c>
      <c r="Q2477" s="32" t="s">
        <v>115</v>
      </c>
      <c r="R2477" s="32" t="s">
        <v>115</v>
      </c>
      <c r="S2477" s="32" t="s">
        <v>121</v>
      </c>
      <c r="T2477" s="32" t="s">
        <v>115</v>
      </c>
      <c r="U2477" s="32" t="s">
        <v>214</v>
      </c>
      <c r="V2477" s="32" t="s">
        <v>122</v>
      </c>
      <c r="W2477" s="32" t="s">
        <v>123</v>
      </c>
      <c r="X2477" s="32" t="s">
        <v>224</v>
      </c>
      <c r="Y2477" s="128"/>
      <c r="Z2477" s="119" t="s">
        <v>115</v>
      </c>
      <c r="AA2477" s="119">
        <v>2.3875028094338</v>
      </c>
      <c r="AB2477" s="32" t="s">
        <v>115</v>
      </c>
      <c r="AC2477" s="32" t="s">
        <v>534</v>
      </c>
      <c r="AD2477" s="32" t="s">
        <v>144</v>
      </c>
      <c r="AE2477" s="32" t="s">
        <v>125</v>
      </c>
      <c r="AF2477" s="32" t="s">
        <v>115</v>
      </c>
      <c r="AG2477" s="32" t="s">
        <v>115</v>
      </c>
      <c r="AH2477" s="32" t="s">
        <v>115</v>
      </c>
      <c r="AI2477" s="32">
        <v>5768808</v>
      </c>
      <c r="AJ2477" s="32" t="s">
        <v>7534</v>
      </c>
      <c r="AK2477" s="32" t="s">
        <v>7535</v>
      </c>
      <c r="AL2477" s="32">
        <v>3</v>
      </c>
      <c r="AM2477" s="32">
        <v>94</v>
      </c>
      <c r="AN2477" s="32" t="s">
        <v>7536</v>
      </c>
      <c r="AO2477" s="32" t="s">
        <v>129</v>
      </c>
      <c r="AP2477" s="32">
        <v>2018</v>
      </c>
      <c r="AQ2477" s="32" t="s">
        <v>130</v>
      </c>
      <c r="AR2477" s="32">
        <v>2017</v>
      </c>
      <c r="AS2477" s="32" t="s">
        <v>115</v>
      </c>
      <c r="AT2477" s="32" t="b">
        <v>0</v>
      </c>
      <c r="AU2477" s="32" t="s">
        <v>115</v>
      </c>
      <c r="AV2477" s="32" t="s">
        <v>115</v>
      </c>
      <c r="AW2477" s="32" t="s">
        <v>115</v>
      </c>
      <c r="AX2477" s="32" t="b">
        <v>0</v>
      </c>
      <c r="AY2477" s="32" t="s">
        <v>115</v>
      </c>
      <c r="AZ2477" s="110" t="s">
        <v>115</v>
      </c>
      <c r="BA2477" s="32" t="s">
        <v>115</v>
      </c>
      <c r="BB2477" s="32" t="s">
        <v>115</v>
      </c>
      <c r="BC2477" s="32" t="s">
        <v>115</v>
      </c>
      <c r="BD2477" s="32" t="s">
        <v>115</v>
      </c>
      <c r="BE2477" s="32" t="s">
        <v>115</v>
      </c>
      <c r="BF2477" s="110" t="s">
        <v>115</v>
      </c>
      <c r="BG2477" s="32" t="s">
        <v>131</v>
      </c>
      <c r="BH2477" s="32" t="s">
        <v>115</v>
      </c>
      <c r="BI2477" s="32" t="s">
        <v>195</v>
      </c>
      <c r="BJ2477" s="32">
        <v>2</v>
      </c>
      <c r="BK2477" s="110">
        <v>43374</v>
      </c>
      <c r="BL2477" s="110">
        <v>43501</v>
      </c>
      <c r="BM2477" s="110">
        <v>43543</v>
      </c>
      <c r="BN2477" s="32" t="s">
        <v>115</v>
      </c>
      <c r="BO2477" s="32" t="s">
        <v>115</v>
      </c>
      <c r="BP2477" s="32" t="b">
        <v>0</v>
      </c>
      <c r="BQ2477" s="116">
        <v>8660</v>
      </c>
      <c r="BR2477" s="32" t="s">
        <v>134</v>
      </c>
      <c r="BS2477" s="116">
        <v>5196.0527000000002</v>
      </c>
      <c r="BT2477" s="116">
        <v>5196.0527000000002</v>
      </c>
      <c r="BU2477" s="116">
        <v>34.470100000000002</v>
      </c>
      <c r="BV2477" s="116">
        <v>0.34499999999999997</v>
      </c>
      <c r="BW2477" s="116">
        <v>0</v>
      </c>
      <c r="BX2477" s="116">
        <v>0</v>
      </c>
      <c r="BY2477" s="116">
        <v>0</v>
      </c>
      <c r="BZ2477" s="116">
        <v>0</v>
      </c>
      <c r="CA2477" s="116">
        <v>0</v>
      </c>
      <c r="CB2477" s="116">
        <v>0</v>
      </c>
      <c r="CC2477" s="116">
        <v>0</v>
      </c>
      <c r="CD2477" s="116">
        <v>0</v>
      </c>
      <c r="CE2477" s="116">
        <v>5196.0527000000002</v>
      </c>
      <c r="CF2477" s="32" t="s">
        <v>135</v>
      </c>
      <c r="CG2477" s="32" t="s">
        <v>136</v>
      </c>
      <c r="CH2477" s="32" t="s">
        <v>456</v>
      </c>
      <c r="CI2477" s="116">
        <v>455.98301999999995</v>
      </c>
      <c r="CJ2477" s="116">
        <v>33.602569999999993</v>
      </c>
      <c r="CK2477" s="116">
        <v>0.33632000000000001</v>
      </c>
      <c r="CL2477" s="116">
        <v>0</v>
      </c>
      <c r="CM2477" s="116">
        <v>0</v>
      </c>
      <c r="CN2477" s="116">
        <v>0</v>
      </c>
      <c r="CO2477" s="113">
        <v>0</v>
      </c>
      <c r="CP2477" s="32" t="s">
        <v>134</v>
      </c>
      <c r="CQ2477" s="32" t="s">
        <v>115</v>
      </c>
      <c r="CR2477" s="32" t="s">
        <v>134</v>
      </c>
      <c r="CS2477" s="32" t="s">
        <v>115</v>
      </c>
      <c r="CT2477" s="113">
        <v>0</v>
      </c>
      <c r="CU2477" s="113">
        <v>1</v>
      </c>
      <c r="CV2477" s="33" t="s">
        <v>1077</v>
      </c>
    </row>
    <row r="2478" spans="2:100">
      <c r="B2478" s="31">
        <v>2474</v>
      </c>
      <c r="C2478" s="32" t="s">
        <v>7537</v>
      </c>
      <c r="D2478" s="128"/>
      <c r="E2478" s="128"/>
      <c r="F2478" s="32" t="s">
        <v>1178</v>
      </c>
      <c r="G2478" s="32" t="s">
        <v>7533</v>
      </c>
      <c r="H2478" s="32" t="s">
        <v>1613</v>
      </c>
      <c r="I2478" s="32" t="s">
        <v>118</v>
      </c>
      <c r="J2478" s="32" t="s">
        <v>115</v>
      </c>
      <c r="K2478" s="32" t="s">
        <v>115</v>
      </c>
      <c r="L2478" s="32" t="s">
        <v>1499</v>
      </c>
      <c r="M2478" s="32" t="s">
        <v>1594</v>
      </c>
      <c r="N2478" s="32" t="s">
        <v>115</v>
      </c>
      <c r="O2478" s="32" t="s">
        <v>115</v>
      </c>
      <c r="P2478" s="110">
        <v>45938</v>
      </c>
      <c r="Q2478" s="32" t="s">
        <v>115</v>
      </c>
      <c r="R2478" s="32" t="s">
        <v>115</v>
      </c>
      <c r="S2478" s="32" t="s">
        <v>121</v>
      </c>
      <c r="T2478" s="32" t="s">
        <v>115</v>
      </c>
      <c r="U2478" s="32" t="s">
        <v>214</v>
      </c>
      <c r="V2478" s="32" t="s">
        <v>122</v>
      </c>
      <c r="W2478" s="32" t="s">
        <v>123</v>
      </c>
      <c r="X2478" s="32" t="s">
        <v>224</v>
      </c>
      <c r="Y2478" s="128"/>
      <c r="Z2478" s="119" t="s">
        <v>115</v>
      </c>
      <c r="AA2478" s="119">
        <v>2.3875028094338</v>
      </c>
      <c r="AB2478" s="32" t="s">
        <v>115</v>
      </c>
      <c r="AC2478" s="32" t="s">
        <v>534</v>
      </c>
      <c r="AD2478" s="32" t="s">
        <v>144</v>
      </c>
      <c r="AE2478" s="32" t="s">
        <v>115</v>
      </c>
      <c r="AF2478" s="32" t="s">
        <v>115</v>
      </c>
      <c r="AG2478" s="32" t="s">
        <v>115</v>
      </c>
      <c r="AH2478" s="32" t="s">
        <v>115</v>
      </c>
      <c r="AI2478" s="32">
        <v>5787178</v>
      </c>
      <c r="AJ2478" s="32" t="s">
        <v>7534</v>
      </c>
      <c r="AK2478" s="32" t="s">
        <v>7535</v>
      </c>
      <c r="AL2478" s="32">
        <v>3</v>
      </c>
      <c r="AM2478" s="32">
        <v>94</v>
      </c>
      <c r="AN2478" s="32" t="s">
        <v>128</v>
      </c>
      <c r="AO2478" s="32" t="s">
        <v>129</v>
      </c>
      <c r="AP2478" s="32">
        <v>2018</v>
      </c>
      <c r="AQ2478" s="32" t="s">
        <v>130</v>
      </c>
      <c r="AR2478" s="32">
        <v>2017</v>
      </c>
      <c r="AS2478" s="32" t="s">
        <v>115</v>
      </c>
      <c r="AT2478" s="32" t="b">
        <v>0</v>
      </c>
      <c r="AU2478" s="32" t="s">
        <v>115</v>
      </c>
      <c r="AV2478" s="32" t="s">
        <v>115</v>
      </c>
      <c r="AW2478" s="32" t="s">
        <v>115</v>
      </c>
      <c r="AX2478" s="32" t="b">
        <v>0</v>
      </c>
      <c r="AY2478" s="32" t="s">
        <v>115</v>
      </c>
      <c r="AZ2478" s="110" t="s">
        <v>115</v>
      </c>
      <c r="BA2478" s="32" t="s">
        <v>115</v>
      </c>
      <c r="BB2478" s="32" t="s">
        <v>115</v>
      </c>
      <c r="BC2478" s="32" t="s">
        <v>115</v>
      </c>
      <c r="BD2478" s="32" t="s">
        <v>115</v>
      </c>
      <c r="BE2478" s="32" t="s">
        <v>115</v>
      </c>
      <c r="BF2478" s="110" t="s">
        <v>115</v>
      </c>
      <c r="BG2478" s="32" t="s">
        <v>131</v>
      </c>
      <c r="BH2478" s="32" t="s">
        <v>115</v>
      </c>
      <c r="BI2478" s="32" t="s">
        <v>195</v>
      </c>
      <c r="BJ2478" s="32">
        <v>2</v>
      </c>
      <c r="BK2478" s="110">
        <v>43374</v>
      </c>
      <c r="BL2478" s="110">
        <v>43862</v>
      </c>
      <c r="BM2478" s="110">
        <v>43942</v>
      </c>
      <c r="BN2478" s="32" t="s">
        <v>115</v>
      </c>
      <c r="BO2478" s="32" t="s">
        <v>115</v>
      </c>
      <c r="BP2478" s="32" t="b">
        <v>0</v>
      </c>
      <c r="BQ2478" s="116">
        <v>8660</v>
      </c>
      <c r="BR2478" s="32" t="s">
        <v>134</v>
      </c>
      <c r="BS2478" s="116">
        <v>1556.9532999999999</v>
      </c>
      <c r="BT2478" s="116">
        <v>1556.9532999999999</v>
      </c>
      <c r="BU2478" s="116">
        <v>-7.2533000000000003</v>
      </c>
      <c r="BV2478" s="116">
        <v>-7.0199999999999999E-2</v>
      </c>
      <c r="BW2478" s="116">
        <v>0</v>
      </c>
      <c r="BX2478" s="116">
        <v>0</v>
      </c>
      <c r="BY2478" s="116">
        <v>0</v>
      </c>
      <c r="BZ2478" s="116">
        <v>0</v>
      </c>
      <c r="CA2478" s="116">
        <v>0</v>
      </c>
      <c r="CB2478" s="116">
        <v>0</v>
      </c>
      <c r="CC2478" s="116">
        <v>0</v>
      </c>
      <c r="CD2478" s="116">
        <v>0</v>
      </c>
      <c r="CE2478" s="116">
        <v>1556.9532999999999</v>
      </c>
      <c r="CF2478" s="32" t="s">
        <v>135</v>
      </c>
      <c r="CG2478" s="32" t="s">
        <v>136</v>
      </c>
      <c r="CH2478" s="32" t="s">
        <v>456</v>
      </c>
      <c r="CI2478" s="116">
        <v>1412.2051199999999</v>
      </c>
      <c r="CJ2478" s="116">
        <v>-6.540919999999999</v>
      </c>
      <c r="CK2478" s="116">
        <v>-6.3289999999999985E-2</v>
      </c>
      <c r="CL2478" s="116">
        <v>0</v>
      </c>
      <c r="CM2478" s="116">
        <v>0</v>
      </c>
      <c r="CN2478" s="116">
        <v>0</v>
      </c>
      <c r="CO2478" s="113">
        <v>0</v>
      </c>
      <c r="CP2478" s="32" t="s">
        <v>134</v>
      </c>
      <c r="CQ2478" s="32" t="s">
        <v>115</v>
      </c>
      <c r="CR2478" s="32" t="s">
        <v>134</v>
      </c>
      <c r="CS2478" s="32" t="s">
        <v>115</v>
      </c>
      <c r="CT2478" s="113">
        <v>0</v>
      </c>
      <c r="CU2478" s="113">
        <v>1</v>
      </c>
      <c r="CV2478" s="33" t="s">
        <v>1077</v>
      </c>
    </row>
    <row r="2479" spans="2:100">
      <c r="B2479" s="31">
        <v>2475</v>
      </c>
      <c r="C2479" s="32" t="s">
        <v>7538</v>
      </c>
      <c r="D2479" s="128"/>
      <c r="E2479" s="128"/>
      <c r="F2479" s="32" t="s">
        <v>611</v>
      </c>
      <c r="G2479" s="32" t="s">
        <v>7539</v>
      </c>
      <c r="H2479" s="32" t="s">
        <v>1613</v>
      </c>
      <c r="I2479" s="32" t="s">
        <v>118</v>
      </c>
      <c r="J2479" s="32" t="s">
        <v>115</v>
      </c>
      <c r="K2479" s="32" t="s">
        <v>115</v>
      </c>
      <c r="L2479" s="32" t="s">
        <v>1499</v>
      </c>
      <c r="M2479" s="32" t="s">
        <v>1594</v>
      </c>
      <c r="N2479" s="32" t="s">
        <v>115</v>
      </c>
      <c r="O2479" s="32" t="s">
        <v>115</v>
      </c>
      <c r="P2479" s="110">
        <v>45875</v>
      </c>
      <c r="Q2479" s="32" t="s">
        <v>115</v>
      </c>
      <c r="R2479" s="32" t="s">
        <v>115</v>
      </c>
      <c r="S2479" s="32" t="s">
        <v>203</v>
      </c>
      <c r="T2479" s="32" t="s">
        <v>203</v>
      </c>
      <c r="U2479" s="32" t="s">
        <v>214</v>
      </c>
      <c r="V2479" s="32" t="s">
        <v>122</v>
      </c>
      <c r="W2479" s="32" t="s">
        <v>123</v>
      </c>
      <c r="X2479" s="32" t="s">
        <v>833</v>
      </c>
      <c r="Y2479" s="128"/>
      <c r="Z2479" s="119" t="s">
        <v>115</v>
      </c>
      <c r="AA2479" s="119">
        <v>0.75208231014982896</v>
      </c>
      <c r="AB2479" s="32" t="s">
        <v>115</v>
      </c>
      <c r="AC2479" s="32" t="s">
        <v>397</v>
      </c>
      <c r="AD2479" s="32" t="s">
        <v>4853</v>
      </c>
      <c r="AE2479" s="32" t="s">
        <v>125</v>
      </c>
      <c r="AF2479" s="32" t="s">
        <v>2640</v>
      </c>
      <c r="AG2479" s="32" t="s">
        <v>6488</v>
      </c>
      <c r="AH2479" s="32" t="s">
        <v>422</v>
      </c>
      <c r="AI2479" s="32">
        <v>5769942</v>
      </c>
      <c r="AJ2479" s="32" t="s">
        <v>7540</v>
      </c>
      <c r="AK2479" s="32" t="s">
        <v>7541</v>
      </c>
      <c r="AL2479" s="32">
        <v>1</v>
      </c>
      <c r="AM2479" s="32">
        <v>94</v>
      </c>
      <c r="AN2479" s="32" t="s">
        <v>128</v>
      </c>
      <c r="AO2479" s="32" t="s">
        <v>129</v>
      </c>
      <c r="AP2479" s="32" t="s">
        <v>203</v>
      </c>
      <c r="AQ2479" s="32" t="s">
        <v>130</v>
      </c>
      <c r="AR2479" s="32">
        <v>2018</v>
      </c>
      <c r="AS2479" s="32" t="s">
        <v>115</v>
      </c>
      <c r="AT2479" s="32" t="b">
        <v>0</v>
      </c>
      <c r="AU2479" s="32" t="s">
        <v>115</v>
      </c>
      <c r="AV2479" s="32" t="s">
        <v>115</v>
      </c>
      <c r="AW2479" s="32" t="s">
        <v>115</v>
      </c>
      <c r="AX2479" s="32" t="b">
        <v>0</v>
      </c>
      <c r="AY2479" s="32" t="s">
        <v>115</v>
      </c>
      <c r="AZ2479" s="110" t="s">
        <v>115</v>
      </c>
      <c r="BA2479" s="32" t="s">
        <v>115</v>
      </c>
      <c r="BB2479" s="32" t="s">
        <v>115</v>
      </c>
      <c r="BC2479" s="32" t="s">
        <v>115</v>
      </c>
      <c r="BD2479" s="32" t="s">
        <v>115</v>
      </c>
      <c r="BE2479" s="32" t="s">
        <v>115</v>
      </c>
      <c r="BF2479" s="110" t="s">
        <v>115</v>
      </c>
      <c r="BG2479" s="32" t="s">
        <v>131</v>
      </c>
      <c r="BH2479" s="32" t="s">
        <v>115</v>
      </c>
      <c r="BI2479" s="32" t="s">
        <v>468</v>
      </c>
      <c r="BJ2479" s="32">
        <v>4</v>
      </c>
      <c r="BK2479" s="110">
        <v>48068</v>
      </c>
      <c r="BL2479" s="110" t="s">
        <v>115</v>
      </c>
      <c r="BM2479" s="110">
        <v>48375</v>
      </c>
      <c r="BN2479" s="32" t="s">
        <v>115</v>
      </c>
      <c r="BO2479" s="32" t="s">
        <v>115</v>
      </c>
      <c r="BP2479" s="32" t="b">
        <v>0</v>
      </c>
      <c r="BQ2479" s="116" t="s">
        <v>115</v>
      </c>
      <c r="BR2479" s="32" t="s">
        <v>134</v>
      </c>
      <c r="BS2479" s="116">
        <v>313.58170000000001</v>
      </c>
      <c r="BT2479" s="116">
        <v>6439.7439999999997</v>
      </c>
      <c r="BU2479" s="116">
        <v>30.979800000000001</v>
      </c>
      <c r="BV2479" s="116">
        <v>19.148599999999998</v>
      </c>
      <c r="BW2479" s="116">
        <v>21.015999999999998</v>
      </c>
      <c r="BX2479" s="116">
        <v>10.750500000000001</v>
      </c>
      <c r="BY2479" s="116">
        <v>7.7968999999999999</v>
      </c>
      <c r="BZ2479" s="116">
        <v>0</v>
      </c>
      <c r="CA2479" s="116">
        <v>0</v>
      </c>
      <c r="CB2479" s="116">
        <v>0</v>
      </c>
      <c r="CC2479" s="116">
        <v>0</v>
      </c>
      <c r="CD2479" s="116">
        <v>0</v>
      </c>
      <c r="CE2479" s="116">
        <v>313.58170000000001</v>
      </c>
      <c r="CF2479" s="32" t="s">
        <v>135</v>
      </c>
      <c r="CG2479" s="32" t="s">
        <v>136</v>
      </c>
      <c r="CH2479" s="32" t="s">
        <v>115</v>
      </c>
      <c r="CI2479" s="116">
        <v>0</v>
      </c>
      <c r="CJ2479" s="116">
        <v>0</v>
      </c>
      <c r="CK2479" s="116">
        <v>0</v>
      </c>
      <c r="CL2479" s="116">
        <v>0</v>
      </c>
      <c r="CM2479" s="116">
        <v>0</v>
      </c>
      <c r="CN2479" s="116">
        <v>0</v>
      </c>
      <c r="CO2479" s="113">
        <v>0</v>
      </c>
      <c r="CP2479" s="32" t="s">
        <v>134</v>
      </c>
      <c r="CQ2479" s="32" t="s">
        <v>115</v>
      </c>
      <c r="CR2479" s="32" t="s">
        <v>279</v>
      </c>
      <c r="CS2479" s="32" t="s">
        <v>115</v>
      </c>
      <c r="CT2479" s="113">
        <v>0</v>
      </c>
      <c r="CU2479" s="113">
        <v>1</v>
      </c>
      <c r="CV2479" s="33" t="s">
        <v>4678</v>
      </c>
    </row>
    <row r="2480" spans="2:100">
      <c r="B2480" s="31">
        <v>2476</v>
      </c>
      <c r="C2480" s="32" t="s">
        <v>7542</v>
      </c>
      <c r="D2480" s="128"/>
      <c r="E2480" s="128"/>
      <c r="F2480" s="32" t="s">
        <v>978</v>
      </c>
      <c r="G2480" s="32" t="s">
        <v>7543</v>
      </c>
      <c r="H2480" s="32" t="s">
        <v>1498</v>
      </c>
      <c r="I2480" s="32" t="s">
        <v>1095</v>
      </c>
      <c r="J2480" s="32" t="s">
        <v>115</v>
      </c>
      <c r="K2480" s="32" t="s">
        <v>115</v>
      </c>
      <c r="L2480" s="32" t="s">
        <v>1499</v>
      </c>
      <c r="M2480" s="32" t="s">
        <v>1594</v>
      </c>
      <c r="N2480" s="32" t="s">
        <v>115</v>
      </c>
      <c r="O2480" s="32" t="s">
        <v>115</v>
      </c>
      <c r="P2480" s="110">
        <v>45874</v>
      </c>
      <c r="Q2480" s="32" t="s">
        <v>115</v>
      </c>
      <c r="R2480" s="32" t="s">
        <v>115</v>
      </c>
      <c r="S2480" s="32" t="s">
        <v>1915</v>
      </c>
      <c r="T2480" s="32" t="s">
        <v>549</v>
      </c>
      <c r="U2480" s="32" t="s">
        <v>194</v>
      </c>
      <c r="V2480" s="32" t="s">
        <v>122</v>
      </c>
      <c r="W2480" s="32" t="s">
        <v>123</v>
      </c>
      <c r="X2480" s="32" t="s">
        <v>887</v>
      </c>
      <c r="Y2480" s="128"/>
      <c r="Z2480" s="119" t="s">
        <v>115</v>
      </c>
      <c r="AA2480" s="119">
        <v>0.85614999999999697</v>
      </c>
      <c r="AB2480" s="32" t="s">
        <v>115</v>
      </c>
      <c r="AC2480" s="32" t="s">
        <v>701</v>
      </c>
      <c r="AD2480" s="32" t="s">
        <v>115</v>
      </c>
      <c r="AE2480" s="32" t="s">
        <v>115</v>
      </c>
      <c r="AF2480" s="32" t="s">
        <v>115</v>
      </c>
      <c r="AG2480" s="32" t="s">
        <v>115</v>
      </c>
      <c r="AH2480" s="32" t="s">
        <v>115</v>
      </c>
      <c r="AI2480" s="32">
        <v>5798593</v>
      </c>
      <c r="AJ2480" s="32" t="s">
        <v>7544</v>
      </c>
      <c r="AK2480" s="32" t="s">
        <v>7545</v>
      </c>
      <c r="AL2480" s="32">
        <v>1</v>
      </c>
      <c r="AM2480" s="32">
        <v>94</v>
      </c>
      <c r="AN2480" s="32" t="s">
        <v>128</v>
      </c>
      <c r="AO2480" s="32" t="s">
        <v>129</v>
      </c>
      <c r="AP2480" s="32">
        <v>2021</v>
      </c>
      <c r="AQ2480" s="32" t="s">
        <v>130</v>
      </c>
      <c r="AR2480" s="32">
        <v>2024</v>
      </c>
      <c r="AS2480" s="32" t="s">
        <v>115</v>
      </c>
      <c r="AT2480" s="32" t="b">
        <v>0</v>
      </c>
      <c r="AU2480" s="32" t="s">
        <v>115</v>
      </c>
      <c r="AV2480" s="32" t="s">
        <v>115</v>
      </c>
      <c r="AW2480" s="32" t="s">
        <v>115</v>
      </c>
      <c r="AX2480" s="32" t="b">
        <v>0</v>
      </c>
      <c r="AY2480" s="32" t="s">
        <v>115</v>
      </c>
      <c r="AZ2480" s="110" t="s">
        <v>115</v>
      </c>
      <c r="BA2480" s="32" t="s">
        <v>115</v>
      </c>
      <c r="BB2480" s="32" t="s">
        <v>115</v>
      </c>
      <c r="BC2480" s="32" t="s">
        <v>115</v>
      </c>
      <c r="BD2480" s="32" t="s">
        <v>115</v>
      </c>
      <c r="BE2480" s="32" t="s">
        <v>115</v>
      </c>
      <c r="BF2480" s="110" t="s">
        <v>115</v>
      </c>
      <c r="BG2480" s="32" t="s">
        <v>131</v>
      </c>
      <c r="BH2480" s="32" t="s">
        <v>115</v>
      </c>
      <c r="BI2480" s="32" t="s">
        <v>195</v>
      </c>
      <c r="BJ2480" s="32">
        <v>2</v>
      </c>
      <c r="BK2480" s="110">
        <v>45047</v>
      </c>
      <c r="BL2480" s="110">
        <v>44727</v>
      </c>
      <c r="BM2480" s="110">
        <v>45047</v>
      </c>
      <c r="BN2480" s="32" t="s">
        <v>308</v>
      </c>
      <c r="BO2480" s="32" t="s">
        <v>115</v>
      </c>
      <c r="BP2480" s="32" t="b">
        <v>0</v>
      </c>
      <c r="BQ2480" s="116">
        <v>7410</v>
      </c>
      <c r="BR2480" s="32" t="s">
        <v>134</v>
      </c>
      <c r="BS2480" s="116">
        <v>220.80869999999999</v>
      </c>
      <c r="BT2480" s="116">
        <v>220.80869999999999</v>
      </c>
      <c r="BU2480" s="116">
        <v>7.6513</v>
      </c>
      <c r="BV2480" s="116">
        <v>18.8123</v>
      </c>
      <c r="BW2480" s="116">
        <v>193.625</v>
      </c>
      <c r="BX2480" s="116">
        <v>0.72</v>
      </c>
      <c r="BY2480" s="116">
        <v>0</v>
      </c>
      <c r="BZ2480" s="116">
        <v>0</v>
      </c>
      <c r="CA2480" s="116">
        <v>0</v>
      </c>
      <c r="CB2480" s="116">
        <v>0</v>
      </c>
      <c r="CC2480" s="116">
        <v>0</v>
      </c>
      <c r="CD2480" s="116">
        <v>0</v>
      </c>
      <c r="CE2480" s="116">
        <v>220.80869999999999</v>
      </c>
      <c r="CF2480" s="32" t="s">
        <v>135</v>
      </c>
      <c r="CG2480" s="32" t="s">
        <v>136</v>
      </c>
      <c r="CH2480" s="32" t="s">
        <v>258</v>
      </c>
      <c r="CI2480" s="116">
        <v>0</v>
      </c>
      <c r="CJ2480" s="116">
        <v>0</v>
      </c>
      <c r="CK2480" s="116">
        <v>0</v>
      </c>
      <c r="CL2480" s="116">
        <v>211.82838000000001</v>
      </c>
      <c r="CM2480" s="116">
        <v>0.69274000000000002</v>
      </c>
      <c r="CN2480" s="116">
        <v>0</v>
      </c>
      <c r="CO2480" s="113">
        <v>0</v>
      </c>
      <c r="CP2480" s="32" t="s">
        <v>134</v>
      </c>
      <c r="CQ2480" s="32" t="s">
        <v>115</v>
      </c>
      <c r="CR2480" s="32" t="s">
        <v>134</v>
      </c>
      <c r="CS2480" s="32" t="s">
        <v>115</v>
      </c>
      <c r="CT2480" s="113">
        <v>0</v>
      </c>
      <c r="CU2480" s="113">
        <v>1</v>
      </c>
      <c r="CV2480" s="33" t="s">
        <v>1077</v>
      </c>
    </row>
    <row r="2481" spans="2:100">
      <c r="B2481" s="31">
        <v>2477</v>
      </c>
      <c r="C2481" s="32" t="s">
        <v>7546</v>
      </c>
      <c r="D2481" s="128"/>
      <c r="E2481" s="128"/>
      <c r="F2481" s="32" t="s">
        <v>1289</v>
      </c>
      <c r="G2481" s="32" t="s">
        <v>7547</v>
      </c>
      <c r="H2481" s="32" t="s">
        <v>1532</v>
      </c>
      <c r="I2481" s="32" t="s">
        <v>166</v>
      </c>
      <c r="J2481" s="32" t="s">
        <v>115</v>
      </c>
      <c r="K2481" s="32" t="s">
        <v>115</v>
      </c>
      <c r="L2481" s="32" t="s">
        <v>1499</v>
      </c>
      <c r="M2481" s="32" t="s">
        <v>1511</v>
      </c>
      <c r="N2481" s="32" t="s">
        <v>115</v>
      </c>
      <c r="O2481" s="32" t="s">
        <v>115</v>
      </c>
      <c r="P2481" s="110">
        <v>45933</v>
      </c>
      <c r="Q2481" s="32">
        <v>50</v>
      </c>
      <c r="R2481" s="32" t="s">
        <v>115</v>
      </c>
      <c r="S2481" s="32" t="s">
        <v>221</v>
      </c>
      <c r="T2481" s="32" t="s">
        <v>221</v>
      </c>
      <c r="U2481" s="32" t="s">
        <v>214</v>
      </c>
      <c r="V2481" s="32" t="s">
        <v>122</v>
      </c>
      <c r="W2481" s="32" t="s">
        <v>123</v>
      </c>
      <c r="X2481" s="32" t="s">
        <v>278</v>
      </c>
      <c r="Y2481" s="128"/>
      <c r="Z2481" s="119" t="s">
        <v>115</v>
      </c>
      <c r="AA2481" s="119">
        <v>8.8735718118962605</v>
      </c>
      <c r="AB2481" s="32" t="s">
        <v>115</v>
      </c>
      <c r="AC2481" s="32" t="s">
        <v>397</v>
      </c>
      <c r="AD2481" s="32" t="s">
        <v>4726</v>
      </c>
      <c r="AE2481" s="32" t="s">
        <v>125</v>
      </c>
      <c r="AF2481" s="32" t="s">
        <v>2794</v>
      </c>
      <c r="AG2481" s="32" t="s">
        <v>115</v>
      </c>
      <c r="AH2481" s="32" t="s">
        <v>115</v>
      </c>
      <c r="AI2481" s="32">
        <v>5788199</v>
      </c>
      <c r="AJ2481" s="32" t="s">
        <v>7548</v>
      </c>
      <c r="AK2481" s="32" t="s">
        <v>7549</v>
      </c>
      <c r="AL2481" s="32">
        <v>1</v>
      </c>
      <c r="AM2481" s="32">
        <v>94</v>
      </c>
      <c r="AN2481" s="32" t="s">
        <v>128</v>
      </c>
      <c r="AO2481" s="32" t="s">
        <v>129</v>
      </c>
      <c r="AP2481" s="32">
        <v>2020</v>
      </c>
      <c r="AQ2481" s="32" t="s">
        <v>130</v>
      </c>
      <c r="AR2481" s="32">
        <v>2020</v>
      </c>
      <c r="AS2481" s="32" t="s">
        <v>115</v>
      </c>
      <c r="AT2481" s="32" t="b">
        <v>0</v>
      </c>
      <c r="AU2481" s="32" t="s">
        <v>115</v>
      </c>
      <c r="AV2481" s="32" t="s">
        <v>115</v>
      </c>
      <c r="AW2481" s="32" t="s">
        <v>115</v>
      </c>
      <c r="AX2481" s="32" t="b">
        <v>0</v>
      </c>
      <c r="AY2481" s="32" t="s">
        <v>115</v>
      </c>
      <c r="AZ2481" s="110" t="s">
        <v>115</v>
      </c>
      <c r="BA2481" s="32" t="s">
        <v>115</v>
      </c>
      <c r="BB2481" s="32" t="s">
        <v>115</v>
      </c>
      <c r="BC2481" s="32" t="s">
        <v>115</v>
      </c>
      <c r="BD2481" s="32" t="s">
        <v>115</v>
      </c>
      <c r="BE2481" s="32" t="s">
        <v>115</v>
      </c>
      <c r="BF2481" s="110" t="s">
        <v>115</v>
      </c>
      <c r="BG2481" s="32" t="s">
        <v>131</v>
      </c>
      <c r="BH2481" s="32" t="s">
        <v>115</v>
      </c>
      <c r="BI2481" s="32" t="s">
        <v>195</v>
      </c>
      <c r="BJ2481" s="32">
        <v>2</v>
      </c>
      <c r="BK2481" s="110">
        <v>44439</v>
      </c>
      <c r="BL2481" s="110">
        <v>44501</v>
      </c>
      <c r="BM2481" s="110">
        <v>44952</v>
      </c>
      <c r="BN2481" s="32" t="s">
        <v>308</v>
      </c>
      <c r="BO2481" s="32" t="s">
        <v>115</v>
      </c>
      <c r="BP2481" s="32" t="b">
        <v>1</v>
      </c>
      <c r="BQ2481" s="116">
        <v>10000</v>
      </c>
      <c r="BR2481" s="32" t="s">
        <v>134</v>
      </c>
      <c r="BS2481" s="116">
        <v>4622.1269000000002</v>
      </c>
      <c r="BT2481" s="116">
        <v>4622.1269000000002</v>
      </c>
      <c r="BU2481" s="116">
        <v>2278.0371</v>
      </c>
      <c r="BV2481" s="116">
        <v>1714.0301999999999</v>
      </c>
      <c r="BW2481" s="116">
        <v>156.48599999999999</v>
      </c>
      <c r="BX2481" s="116">
        <v>125.4297</v>
      </c>
      <c r="BY2481" s="116">
        <v>0</v>
      </c>
      <c r="BZ2481" s="116">
        <v>0</v>
      </c>
      <c r="CA2481" s="116">
        <v>0</v>
      </c>
      <c r="CB2481" s="116">
        <v>0</v>
      </c>
      <c r="CC2481" s="116">
        <v>0</v>
      </c>
      <c r="CD2481" s="116">
        <v>0</v>
      </c>
      <c r="CE2481" s="116">
        <v>4622.1269000000002</v>
      </c>
      <c r="CF2481" s="32" t="s">
        <v>135</v>
      </c>
      <c r="CG2481" s="32" t="s">
        <v>136</v>
      </c>
      <c r="CH2481" s="32" t="s">
        <v>258</v>
      </c>
      <c r="CI2481" s="116">
        <v>0</v>
      </c>
      <c r="CJ2481" s="116">
        <v>0</v>
      </c>
      <c r="CK2481" s="116">
        <v>0</v>
      </c>
      <c r="CL2481" s="116">
        <v>4463.623779999999</v>
      </c>
      <c r="CM2481" s="116">
        <v>124.42179999999998</v>
      </c>
      <c r="CN2481" s="116">
        <v>0</v>
      </c>
      <c r="CO2481" s="113">
        <v>0</v>
      </c>
      <c r="CP2481" s="32" t="s">
        <v>134</v>
      </c>
      <c r="CQ2481" s="32" t="s">
        <v>115</v>
      </c>
      <c r="CR2481" s="32" t="s">
        <v>134</v>
      </c>
      <c r="CS2481" s="32" t="s">
        <v>115</v>
      </c>
      <c r="CT2481" s="113">
        <v>0</v>
      </c>
      <c r="CU2481" s="113">
        <v>1</v>
      </c>
      <c r="CV2481" s="33" t="s">
        <v>7550</v>
      </c>
    </row>
    <row r="2482" spans="2:100">
      <c r="B2482" s="31">
        <v>2478</v>
      </c>
      <c r="C2482" s="32" t="s">
        <v>7551</v>
      </c>
      <c r="D2482" s="128"/>
      <c r="E2482" s="128"/>
      <c r="F2482" s="32" t="s">
        <v>803</v>
      </c>
      <c r="G2482" s="32" t="s">
        <v>6441</v>
      </c>
      <c r="H2482" s="32" t="s">
        <v>1633</v>
      </c>
      <c r="I2482" s="32" t="s">
        <v>166</v>
      </c>
      <c r="J2482" s="32" t="s">
        <v>115</v>
      </c>
      <c r="K2482" s="32" t="s">
        <v>115</v>
      </c>
      <c r="L2482" s="32" t="s">
        <v>1499</v>
      </c>
      <c r="M2482" s="32" t="s">
        <v>1594</v>
      </c>
      <c r="N2482" s="32" t="s">
        <v>115</v>
      </c>
      <c r="O2482" s="32" t="s">
        <v>115</v>
      </c>
      <c r="P2482" s="110">
        <v>45875</v>
      </c>
      <c r="Q2482" s="32">
        <v>68</v>
      </c>
      <c r="R2482" s="32" t="s">
        <v>115</v>
      </c>
      <c r="S2482" s="32" t="s">
        <v>203</v>
      </c>
      <c r="T2482" s="32" t="s">
        <v>203</v>
      </c>
      <c r="U2482" s="32" t="s">
        <v>194</v>
      </c>
      <c r="V2482" s="32" t="s">
        <v>122</v>
      </c>
      <c r="W2482" s="32" t="s">
        <v>123</v>
      </c>
      <c r="X2482" s="32" t="s">
        <v>833</v>
      </c>
      <c r="Y2482" s="128"/>
      <c r="Z2482" s="119" t="s">
        <v>115</v>
      </c>
      <c r="AA2482" s="119">
        <v>1.1299999999999599</v>
      </c>
      <c r="AB2482" s="32" t="s">
        <v>115</v>
      </c>
      <c r="AC2482" s="32" t="s">
        <v>397</v>
      </c>
      <c r="AD2482" s="32" t="s">
        <v>115</v>
      </c>
      <c r="AE2482" s="32" t="s">
        <v>115</v>
      </c>
      <c r="AF2482" s="32" t="s">
        <v>115</v>
      </c>
      <c r="AG2482" s="32" t="s">
        <v>6488</v>
      </c>
      <c r="AH2482" s="32" t="s">
        <v>422</v>
      </c>
      <c r="AI2482" s="32">
        <v>5792883</v>
      </c>
      <c r="AJ2482" s="32" t="s">
        <v>6443</v>
      </c>
      <c r="AK2482" s="32" t="s">
        <v>6444</v>
      </c>
      <c r="AL2482" s="32">
        <v>3</v>
      </c>
      <c r="AM2482" s="32">
        <v>94</v>
      </c>
      <c r="AN2482" s="32" t="s">
        <v>128</v>
      </c>
      <c r="AO2482" s="32" t="s">
        <v>129</v>
      </c>
      <c r="AP2482" s="32" t="s">
        <v>203</v>
      </c>
      <c r="AQ2482" s="32" t="s">
        <v>130</v>
      </c>
      <c r="AR2482" s="32">
        <v>2022</v>
      </c>
      <c r="AS2482" s="32" t="s">
        <v>115</v>
      </c>
      <c r="AT2482" s="32" t="b">
        <v>0</v>
      </c>
      <c r="AU2482" s="32" t="s">
        <v>115</v>
      </c>
      <c r="AV2482" s="32" t="s">
        <v>115</v>
      </c>
      <c r="AW2482" s="32" t="s">
        <v>115</v>
      </c>
      <c r="AX2482" s="32" t="b">
        <v>0</v>
      </c>
      <c r="AY2482" s="32" t="s">
        <v>203</v>
      </c>
      <c r="AZ2482" s="110" t="s">
        <v>203</v>
      </c>
      <c r="BA2482" s="32" t="s">
        <v>203</v>
      </c>
      <c r="BB2482" s="32" t="s">
        <v>203</v>
      </c>
      <c r="BC2482" s="32" t="s">
        <v>203</v>
      </c>
      <c r="BD2482" s="32" t="s">
        <v>203</v>
      </c>
      <c r="BE2482" s="32" t="s">
        <v>203</v>
      </c>
      <c r="BF2482" s="110" t="s">
        <v>203</v>
      </c>
      <c r="BG2482" s="32" t="s">
        <v>203</v>
      </c>
      <c r="BH2482" s="32" t="s">
        <v>203</v>
      </c>
      <c r="BI2482" s="32" t="s">
        <v>468</v>
      </c>
      <c r="BJ2482" s="32">
        <v>4</v>
      </c>
      <c r="BK2482" s="110">
        <v>46028</v>
      </c>
      <c r="BL2482" s="110" t="s">
        <v>115</v>
      </c>
      <c r="BM2482" s="110">
        <v>48402</v>
      </c>
      <c r="BN2482" s="32" t="s">
        <v>115</v>
      </c>
      <c r="BO2482" s="32" t="s">
        <v>115</v>
      </c>
      <c r="BP2482" s="32" t="b">
        <v>0</v>
      </c>
      <c r="BQ2482" s="116" t="s">
        <v>115</v>
      </c>
      <c r="BR2482" s="32" t="s">
        <v>134</v>
      </c>
      <c r="BS2482" s="116">
        <v>107.5535</v>
      </c>
      <c r="BT2482" s="116">
        <v>844.43600000000004</v>
      </c>
      <c r="BU2482" s="116">
        <v>14.952400000000001</v>
      </c>
      <c r="BV2482" s="116">
        <v>92.601100000000002</v>
      </c>
      <c r="BW2482" s="116">
        <v>0</v>
      </c>
      <c r="BX2482" s="116">
        <v>0</v>
      </c>
      <c r="BY2482" s="116">
        <v>2.7063000000000001</v>
      </c>
      <c r="BZ2482" s="116">
        <v>0</v>
      </c>
      <c r="CA2482" s="116">
        <v>0</v>
      </c>
      <c r="CB2482" s="116">
        <v>0</v>
      </c>
      <c r="CC2482" s="116">
        <v>0</v>
      </c>
      <c r="CD2482" s="116">
        <v>0</v>
      </c>
      <c r="CE2482" s="116">
        <v>107.5535</v>
      </c>
      <c r="CF2482" s="32" t="s">
        <v>135</v>
      </c>
      <c r="CG2482" s="32" t="s">
        <v>136</v>
      </c>
      <c r="CH2482" s="32" t="s">
        <v>115</v>
      </c>
      <c r="CI2482" s="116">
        <v>0</v>
      </c>
      <c r="CJ2482" s="116">
        <v>0</v>
      </c>
      <c r="CK2482" s="116">
        <v>0</v>
      </c>
      <c r="CL2482" s="116">
        <v>0</v>
      </c>
      <c r="CM2482" s="116">
        <v>0</v>
      </c>
      <c r="CN2482" s="116">
        <v>0</v>
      </c>
      <c r="CO2482" s="113">
        <v>0</v>
      </c>
      <c r="CP2482" s="32" t="s">
        <v>134</v>
      </c>
      <c r="CQ2482" s="32" t="s">
        <v>115</v>
      </c>
      <c r="CR2482" s="32" t="s">
        <v>279</v>
      </c>
      <c r="CS2482" s="32" t="s">
        <v>115</v>
      </c>
      <c r="CT2482" s="113">
        <v>0</v>
      </c>
      <c r="CU2482" s="113">
        <v>1</v>
      </c>
      <c r="CV2482" s="33" t="s">
        <v>7552</v>
      </c>
    </row>
    <row r="2483" spans="2:100">
      <c r="B2483" s="31">
        <v>2479</v>
      </c>
      <c r="C2483" s="32" t="s">
        <v>7553</v>
      </c>
      <c r="D2483" s="128"/>
      <c r="E2483" s="128"/>
      <c r="F2483" s="32" t="s">
        <v>803</v>
      </c>
      <c r="G2483" s="32" t="s">
        <v>6441</v>
      </c>
      <c r="H2483" s="32" t="s">
        <v>1633</v>
      </c>
      <c r="I2483" s="32" t="s">
        <v>166</v>
      </c>
      <c r="J2483" s="32" t="s">
        <v>115</v>
      </c>
      <c r="K2483" s="32" t="s">
        <v>115</v>
      </c>
      <c r="L2483" s="32" t="s">
        <v>1499</v>
      </c>
      <c r="M2483" s="32" t="s">
        <v>1594</v>
      </c>
      <c r="N2483" s="32" t="s">
        <v>115</v>
      </c>
      <c r="O2483" s="32" t="s">
        <v>115</v>
      </c>
      <c r="P2483" s="110">
        <v>45875</v>
      </c>
      <c r="Q2483" s="32">
        <v>68</v>
      </c>
      <c r="R2483" s="32" t="s">
        <v>115</v>
      </c>
      <c r="S2483" s="32" t="s">
        <v>203</v>
      </c>
      <c r="T2483" s="32" t="s">
        <v>203</v>
      </c>
      <c r="U2483" s="32" t="s">
        <v>194</v>
      </c>
      <c r="V2483" s="32" t="s">
        <v>122</v>
      </c>
      <c r="W2483" s="32" t="s">
        <v>123</v>
      </c>
      <c r="X2483" s="32" t="s">
        <v>1920</v>
      </c>
      <c r="Y2483" s="128"/>
      <c r="Z2483" s="119" t="s">
        <v>115</v>
      </c>
      <c r="AA2483" s="119">
        <v>1.1317438646681199</v>
      </c>
      <c r="AB2483" s="32" t="s">
        <v>115</v>
      </c>
      <c r="AC2483" s="32" t="s">
        <v>397</v>
      </c>
      <c r="AD2483" s="32" t="s">
        <v>115</v>
      </c>
      <c r="AE2483" s="32" t="s">
        <v>115</v>
      </c>
      <c r="AF2483" s="32" t="s">
        <v>115</v>
      </c>
      <c r="AG2483" s="32" t="s">
        <v>6488</v>
      </c>
      <c r="AH2483" s="32" t="s">
        <v>422</v>
      </c>
      <c r="AI2483" s="32">
        <v>5792884</v>
      </c>
      <c r="AJ2483" s="32" t="s">
        <v>6443</v>
      </c>
      <c r="AK2483" s="32" t="s">
        <v>6444</v>
      </c>
      <c r="AL2483" s="32">
        <v>3</v>
      </c>
      <c r="AM2483" s="32">
        <v>94</v>
      </c>
      <c r="AN2483" s="32" t="s">
        <v>128</v>
      </c>
      <c r="AO2483" s="32" t="s">
        <v>129</v>
      </c>
      <c r="AP2483" s="32" t="s">
        <v>203</v>
      </c>
      <c r="AQ2483" s="32" t="s">
        <v>130</v>
      </c>
      <c r="AR2483" s="32">
        <v>2022</v>
      </c>
      <c r="AS2483" s="32" t="s">
        <v>115</v>
      </c>
      <c r="AT2483" s="32" t="b">
        <v>0</v>
      </c>
      <c r="AU2483" s="32" t="s">
        <v>115</v>
      </c>
      <c r="AV2483" s="32" t="s">
        <v>115</v>
      </c>
      <c r="AW2483" s="32" t="s">
        <v>115</v>
      </c>
      <c r="AX2483" s="32" t="b">
        <v>0</v>
      </c>
      <c r="AY2483" s="32" t="s">
        <v>203</v>
      </c>
      <c r="AZ2483" s="110" t="s">
        <v>203</v>
      </c>
      <c r="BA2483" s="32" t="s">
        <v>203</v>
      </c>
      <c r="BB2483" s="32" t="s">
        <v>203</v>
      </c>
      <c r="BC2483" s="32" t="s">
        <v>203</v>
      </c>
      <c r="BD2483" s="32" t="s">
        <v>203</v>
      </c>
      <c r="BE2483" s="32" t="s">
        <v>203</v>
      </c>
      <c r="BF2483" s="110" t="s">
        <v>203</v>
      </c>
      <c r="BG2483" s="32" t="s">
        <v>203</v>
      </c>
      <c r="BH2483" s="32" t="s">
        <v>203</v>
      </c>
      <c r="BI2483" s="32" t="s">
        <v>468</v>
      </c>
      <c r="BJ2483" s="32">
        <v>4</v>
      </c>
      <c r="BK2483" s="110">
        <v>46028</v>
      </c>
      <c r="BL2483" s="110" t="s">
        <v>115</v>
      </c>
      <c r="BM2483" s="110">
        <v>48981</v>
      </c>
      <c r="BN2483" s="32" t="s">
        <v>115</v>
      </c>
      <c r="BO2483" s="32" t="s">
        <v>115</v>
      </c>
      <c r="BP2483" s="32" t="b">
        <v>0</v>
      </c>
      <c r="BQ2483" s="116" t="s">
        <v>115</v>
      </c>
      <c r="BR2483" s="32" t="s">
        <v>134</v>
      </c>
      <c r="BS2483" s="116">
        <v>33.465899999999998</v>
      </c>
      <c r="BT2483" s="116">
        <v>1375.6565000000001</v>
      </c>
      <c r="BU2483" s="116">
        <v>12.0383</v>
      </c>
      <c r="BV2483" s="116">
        <v>21.427600000000002</v>
      </c>
      <c r="BW2483" s="116">
        <v>0</v>
      </c>
      <c r="BX2483" s="116">
        <v>0</v>
      </c>
      <c r="BY2483" s="116">
        <v>0.84209999999999996</v>
      </c>
      <c r="BZ2483" s="116">
        <v>0</v>
      </c>
      <c r="CA2483" s="116">
        <v>0</v>
      </c>
      <c r="CB2483" s="116">
        <v>0</v>
      </c>
      <c r="CC2483" s="116">
        <v>0</v>
      </c>
      <c r="CD2483" s="116">
        <v>0</v>
      </c>
      <c r="CE2483" s="116">
        <v>33.465899999999998</v>
      </c>
      <c r="CF2483" s="32" t="s">
        <v>135</v>
      </c>
      <c r="CG2483" s="32" t="s">
        <v>136</v>
      </c>
      <c r="CH2483" s="32" t="s">
        <v>115</v>
      </c>
      <c r="CI2483" s="116">
        <v>0</v>
      </c>
      <c r="CJ2483" s="116">
        <v>0</v>
      </c>
      <c r="CK2483" s="116">
        <v>0</v>
      </c>
      <c r="CL2483" s="116">
        <v>0</v>
      </c>
      <c r="CM2483" s="116">
        <v>0</v>
      </c>
      <c r="CN2483" s="116">
        <v>0</v>
      </c>
      <c r="CO2483" s="113">
        <v>0</v>
      </c>
      <c r="CP2483" s="32" t="s">
        <v>134</v>
      </c>
      <c r="CQ2483" s="32" t="s">
        <v>115</v>
      </c>
      <c r="CR2483" s="32" t="s">
        <v>279</v>
      </c>
      <c r="CS2483" s="32" t="s">
        <v>115</v>
      </c>
      <c r="CT2483" s="113">
        <v>0</v>
      </c>
      <c r="CU2483" s="113">
        <v>1</v>
      </c>
      <c r="CV2483" s="33" t="s">
        <v>7552</v>
      </c>
    </row>
    <row r="2484" spans="2:100">
      <c r="B2484" s="31">
        <v>2480</v>
      </c>
      <c r="C2484" s="32" t="s">
        <v>7554</v>
      </c>
      <c r="D2484" s="128"/>
      <c r="E2484" s="128"/>
      <c r="F2484" s="32" t="s">
        <v>983</v>
      </c>
      <c r="G2484" s="32" t="s">
        <v>7555</v>
      </c>
      <c r="H2484" s="32" t="s">
        <v>1613</v>
      </c>
      <c r="I2484" s="32" t="s">
        <v>118</v>
      </c>
      <c r="J2484" s="32" t="s">
        <v>115</v>
      </c>
      <c r="K2484" s="32" t="s">
        <v>115</v>
      </c>
      <c r="L2484" s="32" t="s">
        <v>1499</v>
      </c>
      <c r="M2484" s="32" t="s">
        <v>1594</v>
      </c>
      <c r="N2484" s="32" t="s">
        <v>115</v>
      </c>
      <c r="O2484" s="32" t="s">
        <v>115</v>
      </c>
      <c r="P2484" s="110">
        <v>45882</v>
      </c>
      <c r="Q2484" s="32" t="s">
        <v>115</v>
      </c>
      <c r="R2484" s="32" t="s">
        <v>115</v>
      </c>
      <c r="S2484" s="32" t="s">
        <v>548</v>
      </c>
      <c r="T2484" s="32" t="s">
        <v>3010</v>
      </c>
      <c r="U2484" s="32" t="s">
        <v>194</v>
      </c>
      <c r="V2484" s="32" t="s">
        <v>122</v>
      </c>
      <c r="W2484" s="32" t="s">
        <v>123</v>
      </c>
      <c r="X2484" s="32" t="s">
        <v>887</v>
      </c>
      <c r="Y2484" s="128"/>
      <c r="Z2484" s="119" t="s">
        <v>115</v>
      </c>
      <c r="AA2484" s="119">
        <v>3.1824665909882102</v>
      </c>
      <c r="AB2484" s="32" t="s">
        <v>115</v>
      </c>
      <c r="AC2484" s="32" t="s">
        <v>534</v>
      </c>
      <c r="AD2484" s="32" t="s">
        <v>115</v>
      </c>
      <c r="AE2484" s="32" t="s">
        <v>115</v>
      </c>
      <c r="AF2484" s="32" t="s">
        <v>115</v>
      </c>
      <c r="AG2484" s="32" t="s">
        <v>6488</v>
      </c>
      <c r="AH2484" s="32" t="s">
        <v>422</v>
      </c>
      <c r="AI2484" s="32">
        <v>5801329</v>
      </c>
      <c r="AJ2484" s="32" t="s">
        <v>7556</v>
      </c>
      <c r="AK2484" s="32" t="s">
        <v>7557</v>
      </c>
      <c r="AL2484" s="32">
        <v>1</v>
      </c>
      <c r="AM2484" s="32">
        <v>94</v>
      </c>
      <c r="AN2484" s="32" t="s">
        <v>128</v>
      </c>
      <c r="AO2484" s="32" t="s">
        <v>129</v>
      </c>
      <c r="AP2484" s="32">
        <v>2022</v>
      </c>
      <c r="AQ2484" s="32" t="s">
        <v>130</v>
      </c>
      <c r="AR2484" s="32">
        <v>2022</v>
      </c>
      <c r="AS2484" s="32" t="s">
        <v>115</v>
      </c>
      <c r="AT2484" s="32" t="b">
        <v>0</v>
      </c>
      <c r="AU2484" s="32" t="s">
        <v>115</v>
      </c>
      <c r="AV2484" s="32" t="s">
        <v>115</v>
      </c>
      <c r="AW2484" s="32" t="s">
        <v>115</v>
      </c>
      <c r="AX2484" s="32" t="b">
        <v>0</v>
      </c>
      <c r="AY2484" s="32" t="s">
        <v>115</v>
      </c>
      <c r="AZ2484" s="110" t="s">
        <v>115</v>
      </c>
      <c r="BA2484" s="32" t="s">
        <v>115</v>
      </c>
      <c r="BB2484" s="32" t="s">
        <v>115</v>
      </c>
      <c r="BC2484" s="32" t="s">
        <v>115</v>
      </c>
      <c r="BD2484" s="32" t="s">
        <v>115</v>
      </c>
      <c r="BE2484" s="32" t="s">
        <v>115</v>
      </c>
      <c r="BF2484" s="110" t="s">
        <v>115</v>
      </c>
      <c r="BG2484" s="32" t="s">
        <v>131</v>
      </c>
      <c r="BH2484" s="32" t="s">
        <v>115</v>
      </c>
      <c r="BI2484" s="32" t="s">
        <v>488</v>
      </c>
      <c r="BJ2484" s="32">
        <v>4</v>
      </c>
      <c r="BK2484" s="110">
        <v>45967</v>
      </c>
      <c r="BL2484" s="110">
        <v>44898</v>
      </c>
      <c r="BM2484" s="110">
        <v>46080</v>
      </c>
      <c r="BN2484" s="32" t="s">
        <v>308</v>
      </c>
      <c r="BO2484" s="32" t="s">
        <v>115</v>
      </c>
      <c r="BP2484" s="32" t="b">
        <v>1</v>
      </c>
      <c r="BQ2484" s="116">
        <v>5530</v>
      </c>
      <c r="BR2484" s="32" t="s">
        <v>134</v>
      </c>
      <c r="BS2484" s="116">
        <v>206.74270000000001</v>
      </c>
      <c r="BT2484" s="116">
        <v>2089.5360999999998</v>
      </c>
      <c r="BU2484" s="116">
        <v>0</v>
      </c>
      <c r="BV2484" s="116">
        <v>11.601800000000001</v>
      </c>
      <c r="BW2484" s="116">
        <v>7.7701000000000002</v>
      </c>
      <c r="BX2484" s="116">
        <v>0.64829999999999999</v>
      </c>
      <c r="BY2484" s="116">
        <v>1308.5488</v>
      </c>
      <c r="BZ2484" s="116">
        <v>760.96720000000005</v>
      </c>
      <c r="CA2484" s="116">
        <v>0</v>
      </c>
      <c r="CB2484" s="116">
        <v>0</v>
      </c>
      <c r="CC2484" s="116">
        <v>0</v>
      </c>
      <c r="CD2484" s="116">
        <v>0</v>
      </c>
      <c r="CE2484" s="116">
        <v>20.020100000000014</v>
      </c>
      <c r="CF2484" s="32" t="s">
        <v>135</v>
      </c>
      <c r="CG2484" s="32" t="s">
        <v>136</v>
      </c>
      <c r="CH2484" s="32" t="s">
        <v>253</v>
      </c>
      <c r="CI2484" s="116">
        <v>0</v>
      </c>
      <c r="CJ2484" s="116">
        <v>0</v>
      </c>
      <c r="CK2484" s="116">
        <v>0</v>
      </c>
      <c r="CL2484" s="116">
        <v>0</v>
      </c>
      <c r="CM2484" s="116">
        <v>0</v>
      </c>
      <c r="CN2484" s="116">
        <v>0</v>
      </c>
      <c r="CO2484" s="113">
        <v>0</v>
      </c>
      <c r="CP2484" s="32" t="s">
        <v>134</v>
      </c>
      <c r="CQ2484" s="32" t="s">
        <v>115</v>
      </c>
      <c r="CR2484" s="32" t="s">
        <v>134</v>
      </c>
      <c r="CS2484" s="32" t="s">
        <v>115</v>
      </c>
      <c r="CT2484" s="113">
        <v>0</v>
      </c>
      <c r="CU2484" s="113">
        <v>1</v>
      </c>
      <c r="CV2484" s="33" t="s">
        <v>1077</v>
      </c>
    </row>
    <row r="2485" spans="2:100">
      <c r="B2485" s="31">
        <v>2481</v>
      </c>
      <c r="C2485" s="32" t="s">
        <v>7558</v>
      </c>
      <c r="D2485" s="128"/>
      <c r="E2485" s="128"/>
      <c r="F2485" s="32" t="s">
        <v>7559</v>
      </c>
      <c r="G2485" s="32" t="s">
        <v>6771</v>
      </c>
      <c r="H2485" s="32" t="s">
        <v>1633</v>
      </c>
      <c r="I2485" s="32" t="s">
        <v>166</v>
      </c>
      <c r="J2485" s="32" t="s">
        <v>115</v>
      </c>
      <c r="K2485" s="32" t="s">
        <v>115</v>
      </c>
      <c r="L2485" s="32" t="s">
        <v>1499</v>
      </c>
      <c r="M2485" s="32" t="s">
        <v>1594</v>
      </c>
      <c r="N2485" s="32" t="s">
        <v>115</v>
      </c>
      <c r="O2485" s="32" t="s">
        <v>115</v>
      </c>
      <c r="P2485" s="110">
        <v>45880</v>
      </c>
      <c r="Q2485" s="32">
        <v>14</v>
      </c>
      <c r="R2485" s="32" t="s">
        <v>115</v>
      </c>
      <c r="S2485" s="32" t="s">
        <v>548</v>
      </c>
      <c r="T2485" s="32" t="s">
        <v>1784</v>
      </c>
      <c r="U2485" s="32" t="s">
        <v>214</v>
      </c>
      <c r="V2485" s="32" t="s">
        <v>122</v>
      </c>
      <c r="W2485" s="32" t="s">
        <v>123</v>
      </c>
      <c r="X2485" s="32" t="s">
        <v>278</v>
      </c>
      <c r="Y2485" s="128"/>
      <c r="Z2485" s="119" t="s">
        <v>115</v>
      </c>
      <c r="AA2485" s="119">
        <v>2.2225873481062601</v>
      </c>
      <c r="AB2485" s="32" t="s">
        <v>115</v>
      </c>
      <c r="AC2485" s="32" t="s">
        <v>534</v>
      </c>
      <c r="AD2485" s="32" t="s">
        <v>115</v>
      </c>
      <c r="AE2485" s="32" t="s">
        <v>115</v>
      </c>
      <c r="AF2485" s="32" t="s">
        <v>115</v>
      </c>
      <c r="AG2485" s="32" t="s">
        <v>115</v>
      </c>
      <c r="AH2485" s="32" t="s">
        <v>115</v>
      </c>
      <c r="AI2485" s="32">
        <v>5796195</v>
      </c>
      <c r="AJ2485" s="32" t="s">
        <v>6772</v>
      </c>
      <c r="AK2485" s="32" t="s">
        <v>6770</v>
      </c>
      <c r="AL2485" s="32">
        <v>8</v>
      </c>
      <c r="AM2485" s="32">
        <v>94</v>
      </c>
      <c r="AN2485" s="32" t="s">
        <v>128</v>
      </c>
      <c r="AO2485" s="32" t="s">
        <v>129</v>
      </c>
      <c r="AP2485" s="32">
        <v>2021</v>
      </c>
      <c r="AQ2485" s="32" t="s">
        <v>130</v>
      </c>
      <c r="AR2485" s="32">
        <v>2021</v>
      </c>
      <c r="AS2485" s="32" t="s">
        <v>115</v>
      </c>
      <c r="AT2485" s="32" t="b">
        <v>0</v>
      </c>
      <c r="AU2485" s="32" t="s">
        <v>115</v>
      </c>
      <c r="AV2485" s="32" t="s">
        <v>115</v>
      </c>
      <c r="AW2485" s="32" t="s">
        <v>115</v>
      </c>
      <c r="AX2485" s="32" t="b">
        <v>0</v>
      </c>
      <c r="AY2485" s="32" t="s">
        <v>115</v>
      </c>
      <c r="AZ2485" s="110" t="s">
        <v>115</v>
      </c>
      <c r="BA2485" s="32" t="s">
        <v>115</v>
      </c>
      <c r="BB2485" s="32" t="s">
        <v>115</v>
      </c>
      <c r="BC2485" s="32" t="s">
        <v>115</v>
      </c>
      <c r="BD2485" s="32" t="s">
        <v>115</v>
      </c>
      <c r="BE2485" s="32" t="s">
        <v>115</v>
      </c>
      <c r="BF2485" s="110" t="s">
        <v>115</v>
      </c>
      <c r="BG2485" s="32" t="s">
        <v>131</v>
      </c>
      <c r="BH2485" s="32" t="s">
        <v>115</v>
      </c>
      <c r="BI2485" s="32" t="s">
        <v>195</v>
      </c>
      <c r="BJ2485" s="32">
        <v>2</v>
      </c>
      <c r="BK2485" s="110">
        <v>44536</v>
      </c>
      <c r="BL2485" s="110">
        <v>44561</v>
      </c>
      <c r="BM2485" s="110">
        <v>44708</v>
      </c>
      <c r="BN2485" s="32" t="s">
        <v>115</v>
      </c>
      <c r="BO2485" s="32" t="s">
        <v>115</v>
      </c>
      <c r="BP2485" s="32" t="b">
        <v>0</v>
      </c>
      <c r="BQ2485" s="116">
        <v>20700</v>
      </c>
      <c r="BR2485" s="32" t="s">
        <v>134</v>
      </c>
      <c r="BS2485" s="116">
        <v>1146.8025</v>
      </c>
      <c r="BT2485" s="116">
        <v>1146.8025</v>
      </c>
      <c r="BU2485" s="116">
        <v>509.14359999999999</v>
      </c>
      <c r="BV2485" s="116">
        <v>635.34810000000004</v>
      </c>
      <c r="BW2485" s="116">
        <v>2.3108</v>
      </c>
      <c r="BX2485" s="116">
        <v>0</v>
      </c>
      <c r="BY2485" s="116">
        <v>0</v>
      </c>
      <c r="BZ2485" s="116">
        <v>0</v>
      </c>
      <c r="CA2485" s="116">
        <v>0</v>
      </c>
      <c r="CB2485" s="116">
        <v>0</v>
      </c>
      <c r="CC2485" s="116">
        <v>0</v>
      </c>
      <c r="CD2485" s="116">
        <v>0</v>
      </c>
      <c r="CE2485" s="116">
        <v>1146.8025</v>
      </c>
      <c r="CF2485" s="32" t="s">
        <v>135</v>
      </c>
      <c r="CG2485" s="32" t="s">
        <v>136</v>
      </c>
      <c r="CH2485" s="32" t="s">
        <v>272</v>
      </c>
      <c r="CI2485" s="116">
        <v>0</v>
      </c>
      <c r="CJ2485" s="116">
        <v>0</v>
      </c>
      <c r="CK2485" s="116">
        <v>1066.5582900000002</v>
      </c>
      <c r="CL2485" s="116">
        <v>2.15</v>
      </c>
      <c r="CM2485" s="116">
        <v>0</v>
      </c>
      <c r="CN2485" s="116">
        <v>0</v>
      </c>
      <c r="CO2485" s="113">
        <v>0</v>
      </c>
      <c r="CP2485" s="32" t="s">
        <v>134</v>
      </c>
      <c r="CQ2485" s="32" t="s">
        <v>115</v>
      </c>
      <c r="CR2485" s="32" t="s">
        <v>134</v>
      </c>
      <c r="CS2485" s="32" t="s">
        <v>115</v>
      </c>
      <c r="CT2485" s="113">
        <v>0</v>
      </c>
      <c r="CU2485" s="113">
        <v>1</v>
      </c>
      <c r="CV2485" s="33" t="s">
        <v>1077</v>
      </c>
    </row>
    <row r="2486" spans="2:100">
      <c r="B2486" s="31">
        <v>2482</v>
      </c>
      <c r="C2486" s="32" t="s">
        <v>7560</v>
      </c>
      <c r="D2486" s="128"/>
      <c r="E2486" s="128"/>
      <c r="F2486" s="32" t="s">
        <v>1047</v>
      </c>
      <c r="G2486" s="32" t="s">
        <v>6771</v>
      </c>
      <c r="H2486" s="32" t="s">
        <v>1633</v>
      </c>
      <c r="I2486" s="32" t="s">
        <v>166</v>
      </c>
      <c r="J2486" s="32" t="s">
        <v>115</v>
      </c>
      <c r="K2486" s="32" t="s">
        <v>115</v>
      </c>
      <c r="L2486" s="32" t="s">
        <v>1499</v>
      </c>
      <c r="M2486" s="32" t="s">
        <v>1594</v>
      </c>
      <c r="N2486" s="32" t="s">
        <v>115</v>
      </c>
      <c r="O2486" s="32" t="s">
        <v>115</v>
      </c>
      <c r="P2486" s="110">
        <v>45887</v>
      </c>
      <c r="Q2486" s="32">
        <v>21</v>
      </c>
      <c r="R2486" s="32" t="s">
        <v>115</v>
      </c>
      <c r="S2486" s="32" t="s">
        <v>548</v>
      </c>
      <c r="T2486" s="32" t="s">
        <v>1784</v>
      </c>
      <c r="U2486" s="32" t="s">
        <v>214</v>
      </c>
      <c r="V2486" s="32" t="s">
        <v>122</v>
      </c>
      <c r="W2486" s="32" t="s">
        <v>123</v>
      </c>
      <c r="X2486" s="32" t="s">
        <v>278</v>
      </c>
      <c r="Y2486" s="128"/>
      <c r="Z2486" s="119" t="s">
        <v>115</v>
      </c>
      <c r="AA2486" s="119">
        <v>0.79098215411096695</v>
      </c>
      <c r="AB2486" s="32" t="s">
        <v>115</v>
      </c>
      <c r="AC2486" s="32" t="s">
        <v>534</v>
      </c>
      <c r="AD2486" s="32" t="s">
        <v>115</v>
      </c>
      <c r="AE2486" s="32" t="s">
        <v>115</v>
      </c>
      <c r="AF2486" s="32" t="s">
        <v>115</v>
      </c>
      <c r="AG2486" s="32" t="s">
        <v>115</v>
      </c>
      <c r="AH2486" s="32" t="s">
        <v>115</v>
      </c>
      <c r="AI2486" s="32">
        <v>5796196</v>
      </c>
      <c r="AJ2486" s="32" t="s">
        <v>6772</v>
      </c>
      <c r="AK2486" s="32" t="s">
        <v>6770</v>
      </c>
      <c r="AL2486" s="32">
        <v>8</v>
      </c>
      <c r="AM2486" s="32">
        <v>94</v>
      </c>
      <c r="AN2486" s="32" t="s">
        <v>128</v>
      </c>
      <c r="AO2486" s="32" t="s">
        <v>129</v>
      </c>
      <c r="AP2486" s="32">
        <v>2021</v>
      </c>
      <c r="AQ2486" s="32" t="s">
        <v>130</v>
      </c>
      <c r="AR2486" s="32">
        <v>2021</v>
      </c>
      <c r="AS2486" s="32" t="s">
        <v>115</v>
      </c>
      <c r="AT2486" s="32" t="b">
        <v>0</v>
      </c>
      <c r="AU2486" s="32" t="s">
        <v>115</v>
      </c>
      <c r="AV2486" s="32" t="s">
        <v>115</v>
      </c>
      <c r="AW2486" s="32" t="s">
        <v>115</v>
      </c>
      <c r="AX2486" s="32" t="b">
        <v>0</v>
      </c>
      <c r="AY2486" s="32" t="s">
        <v>115</v>
      </c>
      <c r="AZ2486" s="110" t="s">
        <v>115</v>
      </c>
      <c r="BA2486" s="32" t="s">
        <v>115</v>
      </c>
      <c r="BB2486" s="32" t="s">
        <v>115</v>
      </c>
      <c r="BC2486" s="32" t="s">
        <v>115</v>
      </c>
      <c r="BD2486" s="32" t="s">
        <v>115</v>
      </c>
      <c r="BE2486" s="32" t="s">
        <v>115</v>
      </c>
      <c r="BF2486" s="110" t="s">
        <v>115</v>
      </c>
      <c r="BG2486" s="32" t="s">
        <v>131</v>
      </c>
      <c r="BH2486" s="32" t="s">
        <v>115</v>
      </c>
      <c r="BI2486" s="32" t="s">
        <v>195</v>
      </c>
      <c r="BJ2486" s="32">
        <v>2</v>
      </c>
      <c r="BK2486" s="110">
        <v>44593</v>
      </c>
      <c r="BL2486" s="110">
        <v>44561</v>
      </c>
      <c r="BM2486" s="110">
        <v>44708</v>
      </c>
      <c r="BN2486" s="32" t="s">
        <v>115</v>
      </c>
      <c r="BO2486" s="32" t="s">
        <v>115</v>
      </c>
      <c r="BP2486" s="32" t="b">
        <v>0</v>
      </c>
      <c r="BQ2486" s="116">
        <v>20700</v>
      </c>
      <c r="BR2486" s="32" t="s">
        <v>134</v>
      </c>
      <c r="BS2486" s="116">
        <v>2356.1999000000001</v>
      </c>
      <c r="BT2486" s="116">
        <v>2356.1999000000001</v>
      </c>
      <c r="BU2486" s="116">
        <v>292.18290000000002</v>
      </c>
      <c r="BV2486" s="116">
        <v>1573.6231</v>
      </c>
      <c r="BW2486" s="116">
        <v>480.61989999999997</v>
      </c>
      <c r="BX2486" s="116">
        <v>9.7739999999999991</v>
      </c>
      <c r="BY2486" s="116">
        <v>0</v>
      </c>
      <c r="BZ2486" s="116">
        <v>0</v>
      </c>
      <c r="CA2486" s="116">
        <v>0</v>
      </c>
      <c r="CB2486" s="116">
        <v>0</v>
      </c>
      <c r="CC2486" s="116">
        <v>0</v>
      </c>
      <c r="CD2486" s="116">
        <v>0</v>
      </c>
      <c r="CE2486" s="116">
        <v>2356.1999000000001</v>
      </c>
      <c r="CF2486" s="32" t="s">
        <v>135</v>
      </c>
      <c r="CG2486" s="32" t="s">
        <v>136</v>
      </c>
      <c r="CH2486" s="32" t="s">
        <v>185</v>
      </c>
      <c r="CI2486" s="116">
        <v>0</v>
      </c>
      <c r="CJ2486" s="116">
        <v>0</v>
      </c>
      <c r="CK2486" s="116">
        <v>1762.5867999999998</v>
      </c>
      <c r="CL2486" s="116">
        <v>453.79751000000005</v>
      </c>
      <c r="CM2486" s="116">
        <v>9.2285899999999987</v>
      </c>
      <c r="CN2486" s="116">
        <v>0</v>
      </c>
      <c r="CO2486" s="113">
        <v>0</v>
      </c>
      <c r="CP2486" s="32" t="s">
        <v>134</v>
      </c>
      <c r="CQ2486" s="32" t="s">
        <v>115</v>
      </c>
      <c r="CR2486" s="32" t="s">
        <v>134</v>
      </c>
      <c r="CS2486" s="32" t="s">
        <v>115</v>
      </c>
      <c r="CT2486" s="113">
        <v>0</v>
      </c>
      <c r="CU2486" s="113">
        <v>1</v>
      </c>
      <c r="CV2486" s="33" t="s">
        <v>1077</v>
      </c>
    </row>
    <row r="2487" spans="2:100">
      <c r="B2487" s="31">
        <v>2483</v>
      </c>
      <c r="C2487" s="32" t="s">
        <v>7561</v>
      </c>
      <c r="D2487" s="128"/>
      <c r="E2487" s="128"/>
      <c r="F2487" s="32" t="s">
        <v>445</v>
      </c>
      <c r="G2487" s="32" t="s">
        <v>6771</v>
      </c>
      <c r="H2487" s="32" t="s">
        <v>1633</v>
      </c>
      <c r="I2487" s="32" t="s">
        <v>166</v>
      </c>
      <c r="J2487" s="32" t="s">
        <v>115</v>
      </c>
      <c r="K2487" s="32" t="s">
        <v>115</v>
      </c>
      <c r="L2487" s="32" t="s">
        <v>1499</v>
      </c>
      <c r="M2487" s="32" t="s">
        <v>1594</v>
      </c>
      <c r="N2487" s="32" t="s">
        <v>115</v>
      </c>
      <c r="O2487" s="32" t="s">
        <v>115</v>
      </c>
      <c r="P2487" s="110">
        <v>45931</v>
      </c>
      <c r="Q2487" s="32">
        <v>20</v>
      </c>
      <c r="R2487" s="32" t="s">
        <v>115</v>
      </c>
      <c r="S2487" s="32" t="s">
        <v>548</v>
      </c>
      <c r="T2487" s="32" t="s">
        <v>1784</v>
      </c>
      <c r="U2487" s="32" t="s">
        <v>214</v>
      </c>
      <c r="V2487" s="32" t="s">
        <v>122</v>
      </c>
      <c r="W2487" s="32" t="s">
        <v>123</v>
      </c>
      <c r="X2487" s="32" t="s">
        <v>278</v>
      </c>
      <c r="Y2487" s="128"/>
      <c r="Z2487" s="119" t="s">
        <v>115</v>
      </c>
      <c r="AA2487" s="119">
        <v>47.516018143181</v>
      </c>
      <c r="AB2487" s="32" t="s">
        <v>115</v>
      </c>
      <c r="AC2487" s="32" t="s">
        <v>534</v>
      </c>
      <c r="AD2487" s="32" t="s">
        <v>115</v>
      </c>
      <c r="AE2487" s="32" t="s">
        <v>115</v>
      </c>
      <c r="AF2487" s="32" t="s">
        <v>115</v>
      </c>
      <c r="AG2487" s="32" t="s">
        <v>115</v>
      </c>
      <c r="AH2487" s="32" t="s">
        <v>115</v>
      </c>
      <c r="AI2487" s="32">
        <v>5796197</v>
      </c>
      <c r="AJ2487" s="32" t="s">
        <v>6772</v>
      </c>
      <c r="AK2487" s="32" t="s">
        <v>6770</v>
      </c>
      <c r="AL2487" s="32">
        <v>8</v>
      </c>
      <c r="AM2487" s="32">
        <v>94</v>
      </c>
      <c r="AN2487" s="32" t="s">
        <v>128</v>
      </c>
      <c r="AO2487" s="32" t="s">
        <v>129</v>
      </c>
      <c r="AP2487" s="32">
        <v>2021</v>
      </c>
      <c r="AQ2487" s="32" t="s">
        <v>130</v>
      </c>
      <c r="AR2487" s="32">
        <v>2021</v>
      </c>
      <c r="AS2487" s="32" t="s">
        <v>115</v>
      </c>
      <c r="AT2487" s="32" t="b">
        <v>0</v>
      </c>
      <c r="AU2487" s="32" t="s">
        <v>115</v>
      </c>
      <c r="AV2487" s="32" t="s">
        <v>115</v>
      </c>
      <c r="AW2487" s="32" t="s">
        <v>115</v>
      </c>
      <c r="AX2487" s="32" t="b">
        <v>0</v>
      </c>
      <c r="AY2487" s="32" t="s">
        <v>115</v>
      </c>
      <c r="AZ2487" s="110" t="s">
        <v>115</v>
      </c>
      <c r="BA2487" s="32" t="s">
        <v>115</v>
      </c>
      <c r="BB2487" s="32" t="s">
        <v>115</v>
      </c>
      <c r="BC2487" s="32" t="s">
        <v>115</v>
      </c>
      <c r="BD2487" s="32" t="s">
        <v>115</v>
      </c>
      <c r="BE2487" s="32" t="s">
        <v>115</v>
      </c>
      <c r="BF2487" s="110" t="s">
        <v>115</v>
      </c>
      <c r="BG2487" s="32" t="s">
        <v>131</v>
      </c>
      <c r="BH2487" s="32" t="s">
        <v>115</v>
      </c>
      <c r="BI2487" s="32" t="s">
        <v>195</v>
      </c>
      <c r="BJ2487" s="32">
        <v>2</v>
      </c>
      <c r="BK2487" s="110">
        <v>44635</v>
      </c>
      <c r="BL2487" s="110">
        <v>44561</v>
      </c>
      <c r="BM2487" s="110">
        <v>44708</v>
      </c>
      <c r="BN2487" s="32" t="s">
        <v>115</v>
      </c>
      <c r="BO2487" s="32" t="s">
        <v>115</v>
      </c>
      <c r="BP2487" s="32" t="b">
        <v>0</v>
      </c>
      <c r="BQ2487" s="116">
        <v>20700</v>
      </c>
      <c r="BR2487" s="32" t="s">
        <v>134</v>
      </c>
      <c r="BS2487" s="116">
        <v>876.47659999999996</v>
      </c>
      <c r="BT2487" s="116">
        <v>876.47659999999996</v>
      </c>
      <c r="BU2487" s="116">
        <v>247.7217</v>
      </c>
      <c r="BV2487" s="116">
        <v>614.29309999999998</v>
      </c>
      <c r="BW2487" s="116">
        <v>13.1837</v>
      </c>
      <c r="BX2487" s="116">
        <v>1.2781</v>
      </c>
      <c r="BY2487" s="116">
        <v>0</v>
      </c>
      <c r="BZ2487" s="116">
        <v>0</v>
      </c>
      <c r="CA2487" s="116">
        <v>0</v>
      </c>
      <c r="CB2487" s="116">
        <v>0</v>
      </c>
      <c r="CC2487" s="116">
        <v>0</v>
      </c>
      <c r="CD2487" s="116">
        <v>0</v>
      </c>
      <c r="CE2487" s="116">
        <v>876.47659999999996</v>
      </c>
      <c r="CF2487" s="32" t="s">
        <v>135</v>
      </c>
      <c r="CG2487" s="32" t="s">
        <v>136</v>
      </c>
      <c r="CH2487" s="32" t="s">
        <v>185</v>
      </c>
      <c r="CI2487" s="116">
        <v>0</v>
      </c>
      <c r="CJ2487" s="116">
        <v>0</v>
      </c>
      <c r="CK2487" s="116">
        <v>778.55626000000018</v>
      </c>
      <c r="CL2487" s="116">
        <v>11.887730000000001</v>
      </c>
      <c r="CM2487" s="116">
        <v>1.15245</v>
      </c>
      <c r="CN2487" s="116">
        <v>0</v>
      </c>
      <c r="CO2487" s="113">
        <v>0</v>
      </c>
      <c r="CP2487" s="32" t="s">
        <v>134</v>
      </c>
      <c r="CQ2487" s="32" t="s">
        <v>115</v>
      </c>
      <c r="CR2487" s="32" t="s">
        <v>134</v>
      </c>
      <c r="CS2487" s="32" t="s">
        <v>115</v>
      </c>
      <c r="CT2487" s="113">
        <v>0</v>
      </c>
      <c r="CU2487" s="113">
        <v>1</v>
      </c>
      <c r="CV2487" s="33" t="s">
        <v>1077</v>
      </c>
    </row>
    <row r="2488" spans="2:100">
      <c r="B2488" s="31">
        <v>2484</v>
      </c>
      <c r="C2488" s="32" t="s">
        <v>7562</v>
      </c>
      <c r="D2488" s="128"/>
      <c r="E2488" s="128"/>
      <c r="F2488" s="32" t="s">
        <v>725</v>
      </c>
      <c r="G2488" s="32" t="s">
        <v>7563</v>
      </c>
      <c r="H2488" s="32" t="s">
        <v>1613</v>
      </c>
      <c r="I2488" s="32" t="s">
        <v>118</v>
      </c>
      <c r="J2488" s="32" t="s">
        <v>115</v>
      </c>
      <c r="K2488" s="32" t="s">
        <v>115</v>
      </c>
      <c r="L2488" s="32" t="s">
        <v>1499</v>
      </c>
      <c r="M2488" s="32" t="s">
        <v>1594</v>
      </c>
      <c r="N2488" s="32" t="s">
        <v>115</v>
      </c>
      <c r="O2488" s="32" t="s">
        <v>115</v>
      </c>
      <c r="P2488" s="110">
        <v>45908</v>
      </c>
      <c r="Q2488" s="32" t="s">
        <v>115</v>
      </c>
      <c r="R2488" s="32" t="s">
        <v>115</v>
      </c>
      <c r="S2488" s="32" t="s">
        <v>548</v>
      </c>
      <c r="T2488" s="32" t="s">
        <v>3010</v>
      </c>
      <c r="U2488" s="32" t="s">
        <v>214</v>
      </c>
      <c r="V2488" s="32" t="s">
        <v>122</v>
      </c>
      <c r="W2488" s="32" t="s">
        <v>123</v>
      </c>
      <c r="X2488" s="32" t="s">
        <v>833</v>
      </c>
      <c r="Y2488" s="128"/>
      <c r="Z2488" s="119" t="s">
        <v>115</v>
      </c>
      <c r="AA2488" s="119">
        <v>8.04642607287734</v>
      </c>
      <c r="AB2488" s="32" t="s">
        <v>115</v>
      </c>
      <c r="AC2488" s="32" t="s">
        <v>534</v>
      </c>
      <c r="AD2488" s="32" t="s">
        <v>115</v>
      </c>
      <c r="AE2488" s="32" t="s">
        <v>115</v>
      </c>
      <c r="AF2488" s="32" t="s">
        <v>115</v>
      </c>
      <c r="AG2488" s="32" t="s">
        <v>115</v>
      </c>
      <c r="AH2488" s="32" t="s">
        <v>115</v>
      </c>
      <c r="AI2488" s="32">
        <v>5799371</v>
      </c>
      <c r="AJ2488" s="32" t="s">
        <v>7564</v>
      </c>
      <c r="AK2488" s="32" t="s">
        <v>7565</v>
      </c>
      <c r="AL2488" s="32">
        <v>1</v>
      </c>
      <c r="AM2488" s="32">
        <v>94</v>
      </c>
      <c r="AN2488" s="32" t="s">
        <v>128</v>
      </c>
      <c r="AO2488" s="32" t="s">
        <v>129</v>
      </c>
      <c r="AP2488" s="32">
        <v>2022</v>
      </c>
      <c r="AQ2488" s="32" t="s">
        <v>130</v>
      </c>
      <c r="AR2488" s="32">
        <v>2022</v>
      </c>
      <c r="AS2488" s="32" t="s">
        <v>115</v>
      </c>
      <c r="AT2488" s="32" t="b">
        <v>0</v>
      </c>
      <c r="AU2488" s="32" t="s">
        <v>115</v>
      </c>
      <c r="AV2488" s="32" t="s">
        <v>115</v>
      </c>
      <c r="AW2488" s="32" t="s">
        <v>115</v>
      </c>
      <c r="AX2488" s="32" t="b">
        <v>0</v>
      </c>
      <c r="AY2488" s="32" t="s">
        <v>115</v>
      </c>
      <c r="AZ2488" s="110" t="s">
        <v>115</v>
      </c>
      <c r="BA2488" s="32" t="s">
        <v>115</v>
      </c>
      <c r="BB2488" s="32" t="s">
        <v>115</v>
      </c>
      <c r="BC2488" s="32" t="s">
        <v>115</v>
      </c>
      <c r="BD2488" s="32" t="s">
        <v>115</v>
      </c>
      <c r="BE2488" s="32" t="s">
        <v>115</v>
      </c>
      <c r="BF2488" s="110" t="s">
        <v>115</v>
      </c>
      <c r="BG2488" s="32" t="s">
        <v>131</v>
      </c>
      <c r="BH2488" s="32" t="s">
        <v>115</v>
      </c>
      <c r="BI2488" s="32" t="s">
        <v>195</v>
      </c>
      <c r="BJ2488" s="32">
        <v>2</v>
      </c>
      <c r="BK2488" s="110">
        <v>44753</v>
      </c>
      <c r="BL2488" s="110">
        <v>45077</v>
      </c>
      <c r="BM2488" s="110">
        <v>44882</v>
      </c>
      <c r="BN2488" s="32" t="s">
        <v>115</v>
      </c>
      <c r="BO2488" s="32" t="s">
        <v>115</v>
      </c>
      <c r="BP2488" s="32" t="b">
        <v>0</v>
      </c>
      <c r="BQ2488" s="116">
        <v>7170</v>
      </c>
      <c r="BR2488" s="32" t="s">
        <v>134</v>
      </c>
      <c r="BS2488" s="116">
        <v>3919.7465000000002</v>
      </c>
      <c r="BT2488" s="116">
        <v>3919.7465000000002</v>
      </c>
      <c r="BU2488" s="116">
        <v>373.09030000000001</v>
      </c>
      <c r="BV2488" s="116">
        <v>3163.3629999999998</v>
      </c>
      <c r="BW2488" s="116">
        <v>372.16039999999998</v>
      </c>
      <c r="BX2488" s="116">
        <v>0</v>
      </c>
      <c r="BY2488" s="116">
        <v>0</v>
      </c>
      <c r="BZ2488" s="116">
        <v>0</v>
      </c>
      <c r="CA2488" s="116">
        <v>0</v>
      </c>
      <c r="CB2488" s="116">
        <v>0</v>
      </c>
      <c r="CC2488" s="116">
        <v>0</v>
      </c>
      <c r="CD2488" s="116">
        <v>0</v>
      </c>
      <c r="CE2488" s="116">
        <v>3919.7465000000002</v>
      </c>
      <c r="CF2488" s="32" t="s">
        <v>135</v>
      </c>
      <c r="CG2488" s="32" t="s">
        <v>136</v>
      </c>
      <c r="CH2488" s="32" t="s">
        <v>241</v>
      </c>
      <c r="CI2488" s="116">
        <v>0</v>
      </c>
      <c r="CJ2488" s="116">
        <v>384.22298999999998</v>
      </c>
      <c r="CK2488" s="116">
        <v>2968.7310199999997</v>
      </c>
      <c r="CL2488" s="116">
        <v>351.74249000000003</v>
      </c>
      <c r="CM2488" s="116">
        <v>0</v>
      </c>
      <c r="CN2488" s="116">
        <v>0</v>
      </c>
      <c r="CO2488" s="113">
        <v>0</v>
      </c>
      <c r="CP2488" s="32" t="s">
        <v>134</v>
      </c>
      <c r="CQ2488" s="32" t="s">
        <v>115</v>
      </c>
      <c r="CR2488" s="32" t="s">
        <v>134</v>
      </c>
      <c r="CS2488" s="32" t="s">
        <v>115</v>
      </c>
      <c r="CT2488" s="113">
        <v>0</v>
      </c>
      <c r="CU2488" s="113">
        <v>1</v>
      </c>
      <c r="CV2488" s="33" t="s">
        <v>1077</v>
      </c>
    </row>
    <row r="2489" spans="2:100">
      <c r="B2489" s="34">
        <v>2485</v>
      </c>
      <c r="C2489" s="35" t="s">
        <v>7566</v>
      </c>
      <c r="D2489" s="130"/>
      <c r="E2489" s="130"/>
      <c r="F2489" s="35" t="s">
        <v>641</v>
      </c>
      <c r="G2489" s="35" t="s">
        <v>7567</v>
      </c>
      <c r="H2489" s="35" t="s">
        <v>1613</v>
      </c>
      <c r="I2489" s="35" t="s">
        <v>118</v>
      </c>
      <c r="J2489" s="35" t="s">
        <v>115</v>
      </c>
      <c r="K2489" s="35" t="s">
        <v>7568</v>
      </c>
      <c r="L2489" s="35" t="s">
        <v>1499</v>
      </c>
      <c r="M2489" s="35" t="s">
        <v>1594</v>
      </c>
      <c r="N2489" s="35" t="s">
        <v>115</v>
      </c>
      <c r="O2489" s="35" t="s">
        <v>115</v>
      </c>
      <c r="P2489" s="111">
        <v>45933</v>
      </c>
      <c r="Q2489" s="35" t="s">
        <v>115</v>
      </c>
      <c r="R2489" s="35" t="s">
        <v>115</v>
      </c>
      <c r="S2489" s="35" t="s">
        <v>203</v>
      </c>
      <c r="T2489" s="35" t="s">
        <v>203</v>
      </c>
      <c r="U2489" s="35" t="s">
        <v>214</v>
      </c>
      <c r="V2489" s="35" t="s">
        <v>122</v>
      </c>
      <c r="W2489" s="35" t="s">
        <v>123</v>
      </c>
      <c r="X2489" s="35" t="s">
        <v>887</v>
      </c>
      <c r="Y2489" s="130"/>
      <c r="Z2489" s="120" t="s">
        <v>115</v>
      </c>
      <c r="AA2489" s="120">
        <v>4.5689997021391404</v>
      </c>
      <c r="AB2489" s="35" t="s">
        <v>115</v>
      </c>
      <c r="AC2489" s="35" t="s">
        <v>534</v>
      </c>
      <c r="AD2489" s="35" t="s">
        <v>115</v>
      </c>
      <c r="AE2489" s="35" t="s">
        <v>115</v>
      </c>
      <c r="AF2489" s="35" t="s">
        <v>115</v>
      </c>
      <c r="AG2489" s="35" t="s">
        <v>6488</v>
      </c>
      <c r="AH2489" s="35" t="s">
        <v>422</v>
      </c>
      <c r="AI2489" s="35">
        <v>5796758</v>
      </c>
      <c r="AJ2489" s="35" t="s">
        <v>7569</v>
      </c>
      <c r="AK2489" s="35" t="s">
        <v>7570</v>
      </c>
      <c r="AL2489" s="35">
        <v>1</v>
      </c>
      <c r="AM2489" s="35">
        <v>94</v>
      </c>
      <c r="AN2489" s="35" t="s">
        <v>128</v>
      </c>
      <c r="AO2489" s="35" t="s">
        <v>129</v>
      </c>
      <c r="AP2489" s="35" t="s">
        <v>203</v>
      </c>
      <c r="AQ2489" s="35" t="s">
        <v>130</v>
      </c>
      <c r="AR2489" s="35">
        <v>2021</v>
      </c>
      <c r="AS2489" s="35" t="s">
        <v>115</v>
      </c>
      <c r="AT2489" s="35" t="b">
        <v>0</v>
      </c>
      <c r="AU2489" s="35" t="s">
        <v>115</v>
      </c>
      <c r="AV2489" s="35" t="s">
        <v>115</v>
      </c>
      <c r="AW2489" s="35" t="s">
        <v>115</v>
      </c>
      <c r="AX2489" s="35" t="b">
        <v>0</v>
      </c>
      <c r="AY2489" s="35" t="s">
        <v>115</v>
      </c>
      <c r="AZ2489" s="111" t="s">
        <v>115</v>
      </c>
      <c r="BA2489" s="35" t="s">
        <v>115</v>
      </c>
      <c r="BB2489" s="35" t="s">
        <v>115</v>
      </c>
      <c r="BC2489" s="35" t="s">
        <v>115</v>
      </c>
      <c r="BD2489" s="35" t="s">
        <v>115</v>
      </c>
      <c r="BE2489" s="35" t="s">
        <v>115</v>
      </c>
      <c r="BF2489" s="111" t="s">
        <v>115</v>
      </c>
      <c r="BG2489" s="35" t="s">
        <v>131</v>
      </c>
      <c r="BH2489" s="35" t="s">
        <v>115</v>
      </c>
      <c r="BI2489" s="35" t="s">
        <v>488</v>
      </c>
      <c r="BJ2489" s="35">
        <v>4</v>
      </c>
      <c r="BK2489" s="111">
        <v>46379</v>
      </c>
      <c r="BL2489" s="111" t="s">
        <v>115</v>
      </c>
      <c r="BM2489" s="111">
        <v>46517</v>
      </c>
      <c r="BN2489" s="35" t="s">
        <v>115</v>
      </c>
      <c r="BO2489" s="35" t="s">
        <v>115</v>
      </c>
      <c r="BP2489" s="35" t="b">
        <v>0</v>
      </c>
      <c r="BQ2489" s="117" t="s">
        <v>115</v>
      </c>
      <c r="BR2489" s="35" t="s">
        <v>134</v>
      </c>
      <c r="BS2489" s="117">
        <v>1218.7279000000001</v>
      </c>
      <c r="BT2489" s="117">
        <v>7513.3344999999999</v>
      </c>
      <c r="BU2489" s="117">
        <v>428.28789999999998</v>
      </c>
      <c r="BV2489" s="117">
        <v>498.34500000000003</v>
      </c>
      <c r="BW2489" s="117">
        <v>59.351799999999997</v>
      </c>
      <c r="BX2489" s="117">
        <v>148.31209999999999</v>
      </c>
      <c r="BY2489" s="117">
        <v>275.19850000000002</v>
      </c>
      <c r="BZ2489" s="117">
        <v>0</v>
      </c>
      <c r="CA2489" s="117">
        <v>4068.1387999999997</v>
      </c>
      <c r="CB2489" s="117">
        <v>0</v>
      </c>
      <c r="CC2489" s="117">
        <v>0</v>
      </c>
      <c r="CD2489" s="117">
        <v>0</v>
      </c>
      <c r="CE2489" s="117">
        <v>1134.2969000000001</v>
      </c>
      <c r="CF2489" s="35" t="s">
        <v>135</v>
      </c>
      <c r="CG2489" s="35" t="s">
        <v>136</v>
      </c>
      <c r="CH2489" s="35" t="s">
        <v>1431</v>
      </c>
      <c r="CI2489" s="117">
        <v>0</v>
      </c>
      <c r="CJ2489" s="117">
        <v>428.28789</v>
      </c>
      <c r="CK2489" s="117">
        <v>498.34499999999991</v>
      </c>
      <c r="CL2489" s="117">
        <v>59.35181</v>
      </c>
      <c r="CM2489" s="117">
        <v>148.31214000000003</v>
      </c>
      <c r="CN2489" s="117">
        <v>89.556280000000015</v>
      </c>
      <c r="CO2489" s="114">
        <v>0</v>
      </c>
      <c r="CP2489" s="35" t="s">
        <v>134</v>
      </c>
      <c r="CQ2489" s="35" t="s">
        <v>115</v>
      </c>
      <c r="CR2489" s="35" t="s">
        <v>279</v>
      </c>
      <c r="CS2489" s="35" t="s">
        <v>115</v>
      </c>
      <c r="CT2489" s="114">
        <v>0</v>
      </c>
      <c r="CU2489" s="114">
        <v>1</v>
      </c>
      <c r="CV2489" s="36" t="s">
        <v>1077</v>
      </c>
    </row>
    <row r="2490" spans="2:100">
      <c r="B2490" s="28">
        <v>2486</v>
      </c>
      <c r="C2490" s="29" t="s">
        <v>7571</v>
      </c>
      <c r="D2490" s="129"/>
      <c r="E2490" s="129"/>
      <c r="F2490" s="29" t="s">
        <v>1324</v>
      </c>
      <c r="G2490" s="29" t="s">
        <v>7572</v>
      </c>
      <c r="H2490" s="29" t="s">
        <v>1498</v>
      </c>
      <c r="I2490" s="29" t="s">
        <v>1095</v>
      </c>
      <c r="J2490" s="29" t="s">
        <v>115</v>
      </c>
      <c r="K2490" s="29" t="s">
        <v>115</v>
      </c>
      <c r="L2490" s="29" t="s">
        <v>1499</v>
      </c>
      <c r="M2490" s="29" t="s">
        <v>1594</v>
      </c>
      <c r="N2490" s="29" t="s">
        <v>115</v>
      </c>
      <c r="O2490" s="29" t="s">
        <v>115</v>
      </c>
      <c r="P2490" s="109">
        <v>45880</v>
      </c>
      <c r="Q2490" s="29" t="s">
        <v>115</v>
      </c>
      <c r="R2490" s="29" t="s">
        <v>115</v>
      </c>
      <c r="S2490" s="29" t="s">
        <v>203</v>
      </c>
      <c r="T2490" s="29" t="s">
        <v>203</v>
      </c>
      <c r="U2490" s="29" t="s">
        <v>214</v>
      </c>
      <c r="V2490" s="29" t="s">
        <v>122</v>
      </c>
      <c r="W2490" s="29" t="s">
        <v>123</v>
      </c>
      <c r="X2490" s="29" t="s">
        <v>887</v>
      </c>
      <c r="Y2490" s="129"/>
      <c r="Z2490" s="118" t="s">
        <v>115</v>
      </c>
      <c r="AA2490" s="118">
        <v>1.5678099999999699</v>
      </c>
      <c r="AB2490" s="29" t="s">
        <v>115</v>
      </c>
      <c r="AC2490" s="29" t="s">
        <v>534</v>
      </c>
      <c r="AD2490" s="29" t="s">
        <v>115</v>
      </c>
      <c r="AE2490" s="29" t="s">
        <v>115</v>
      </c>
      <c r="AF2490" s="29" t="s">
        <v>115</v>
      </c>
      <c r="AG2490" s="29" t="s">
        <v>6488</v>
      </c>
      <c r="AH2490" s="29" t="s">
        <v>115</v>
      </c>
      <c r="AI2490" s="29">
        <v>5548619</v>
      </c>
      <c r="AJ2490" s="29" t="s">
        <v>7573</v>
      </c>
      <c r="AK2490" s="29" t="s">
        <v>7574</v>
      </c>
      <c r="AL2490" s="29">
        <v>2</v>
      </c>
      <c r="AM2490" s="29">
        <v>94</v>
      </c>
      <c r="AN2490" s="29" t="s">
        <v>128</v>
      </c>
      <c r="AO2490" s="29" t="s">
        <v>129</v>
      </c>
      <c r="AP2490" s="29" t="s">
        <v>203</v>
      </c>
      <c r="AQ2490" s="29" t="s">
        <v>130</v>
      </c>
      <c r="AR2490" s="29">
        <v>2022</v>
      </c>
      <c r="AS2490" s="29" t="s">
        <v>115</v>
      </c>
      <c r="AT2490" s="29" t="b">
        <v>0</v>
      </c>
      <c r="AU2490" s="29" t="s">
        <v>115</v>
      </c>
      <c r="AV2490" s="29" t="s">
        <v>115</v>
      </c>
      <c r="AW2490" s="29" t="s">
        <v>115</v>
      </c>
      <c r="AX2490" s="29" t="b">
        <v>0</v>
      </c>
      <c r="AY2490" s="29" t="s">
        <v>115</v>
      </c>
      <c r="AZ2490" s="109" t="s">
        <v>115</v>
      </c>
      <c r="BA2490" s="29" t="s">
        <v>115</v>
      </c>
      <c r="BB2490" s="29" t="s">
        <v>115</v>
      </c>
      <c r="BC2490" s="29" t="s">
        <v>115</v>
      </c>
      <c r="BD2490" s="29" t="s">
        <v>115</v>
      </c>
      <c r="BE2490" s="29" t="s">
        <v>115</v>
      </c>
      <c r="BF2490" s="109" t="s">
        <v>115</v>
      </c>
      <c r="BG2490" s="29" t="s">
        <v>131</v>
      </c>
      <c r="BH2490" s="29" t="s">
        <v>115</v>
      </c>
      <c r="BI2490" s="29" t="s">
        <v>195</v>
      </c>
      <c r="BJ2490" s="29">
        <v>2</v>
      </c>
      <c r="BK2490" s="109">
        <v>44617</v>
      </c>
      <c r="BL2490" s="109" t="s">
        <v>115</v>
      </c>
      <c r="BM2490" s="109">
        <v>45465</v>
      </c>
      <c r="BN2490" s="29" t="s">
        <v>115</v>
      </c>
      <c r="BO2490" s="29" t="s">
        <v>115</v>
      </c>
      <c r="BP2490" s="29" t="b">
        <v>0</v>
      </c>
      <c r="BQ2490" s="115" t="s">
        <v>115</v>
      </c>
      <c r="BR2490" s="29" t="s">
        <v>134</v>
      </c>
      <c r="BS2490" s="115">
        <v>148.25239999999999</v>
      </c>
      <c r="BT2490" s="115">
        <v>148.25239999999999</v>
      </c>
      <c r="BU2490" s="115">
        <v>0</v>
      </c>
      <c r="BV2490" s="115">
        <v>127.19459999999999</v>
      </c>
      <c r="BW2490" s="115">
        <v>6.7834000000000003</v>
      </c>
      <c r="BX2490" s="115">
        <v>14.2745</v>
      </c>
      <c r="BY2490" s="115">
        <v>0</v>
      </c>
      <c r="BZ2490" s="115">
        <v>0</v>
      </c>
      <c r="CA2490" s="115">
        <v>0</v>
      </c>
      <c r="CB2490" s="115">
        <v>0</v>
      </c>
      <c r="CC2490" s="115">
        <v>0</v>
      </c>
      <c r="CD2490" s="115">
        <v>0</v>
      </c>
      <c r="CE2490" s="115">
        <v>148.25239999999999</v>
      </c>
      <c r="CF2490" s="29" t="s">
        <v>135</v>
      </c>
      <c r="CG2490" s="29" t="s">
        <v>136</v>
      </c>
      <c r="CH2490" s="29" t="s">
        <v>185</v>
      </c>
      <c r="CI2490" s="115">
        <v>0</v>
      </c>
      <c r="CJ2490" s="115">
        <v>0</v>
      </c>
      <c r="CK2490" s="115">
        <v>84.825179999999975</v>
      </c>
      <c r="CL2490" s="115">
        <v>4.5236899999999993</v>
      </c>
      <c r="CM2490" s="115">
        <v>9.5195399999999992</v>
      </c>
      <c r="CN2490" s="115">
        <v>0</v>
      </c>
      <c r="CO2490" s="112">
        <v>0</v>
      </c>
      <c r="CP2490" s="29" t="s">
        <v>134</v>
      </c>
      <c r="CQ2490" s="29" t="s">
        <v>115</v>
      </c>
      <c r="CR2490" s="29" t="s">
        <v>134</v>
      </c>
      <c r="CS2490" s="29" t="s">
        <v>115</v>
      </c>
      <c r="CT2490" s="112">
        <v>0</v>
      </c>
      <c r="CU2490" s="112">
        <v>1</v>
      </c>
      <c r="CV2490" s="30" t="s">
        <v>1077</v>
      </c>
    </row>
    <row r="2491" spans="2:100">
      <c r="B2491" s="31">
        <v>2487</v>
      </c>
      <c r="C2491" s="32" t="s">
        <v>7575</v>
      </c>
      <c r="D2491" s="128"/>
      <c r="E2491" s="128"/>
      <c r="F2491" s="32" t="s">
        <v>825</v>
      </c>
      <c r="G2491" s="32" t="s">
        <v>7576</v>
      </c>
      <c r="H2491" s="32" t="s">
        <v>1532</v>
      </c>
      <c r="I2491" s="32" t="s">
        <v>166</v>
      </c>
      <c r="J2491" s="32" t="s">
        <v>115</v>
      </c>
      <c r="K2491" s="32" t="s">
        <v>115</v>
      </c>
      <c r="L2491" s="32" t="s">
        <v>1499</v>
      </c>
      <c r="M2491" s="32" t="s">
        <v>1511</v>
      </c>
      <c r="N2491" s="32" t="s">
        <v>115</v>
      </c>
      <c r="O2491" s="32" t="s">
        <v>115</v>
      </c>
      <c r="P2491" s="110">
        <v>45938</v>
      </c>
      <c r="Q2491" s="32">
        <v>58</v>
      </c>
      <c r="R2491" s="32" t="s">
        <v>115</v>
      </c>
      <c r="S2491" s="32" t="s">
        <v>203</v>
      </c>
      <c r="T2491" s="32" t="s">
        <v>203</v>
      </c>
      <c r="U2491" s="32" t="s">
        <v>214</v>
      </c>
      <c r="V2491" s="32" t="s">
        <v>122</v>
      </c>
      <c r="W2491" s="32" t="s">
        <v>123</v>
      </c>
      <c r="X2491" s="32" t="s">
        <v>833</v>
      </c>
      <c r="Y2491" s="128"/>
      <c r="Z2491" s="119" t="s">
        <v>115</v>
      </c>
      <c r="AA2491" s="119">
        <v>26.194495511281001</v>
      </c>
      <c r="AB2491" s="32" t="s">
        <v>115</v>
      </c>
      <c r="AC2491" s="32" t="s">
        <v>397</v>
      </c>
      <c r="AD2491" s="32" t="s">
        <v>2146</v>
      </c>
      <c r="AE2491" s="32" t="s">
        <v>125</v>
      </c>
      <c r="AF2491" s="32" t="s">
        <v>115</v>
      </c>
      <c r="AG2491" s="32" t="s">
        <v>1921</v>
      </c>
      <c r="AH2491" s="32" t="s">
        <v>422</v>
      </c>
      <c r="AI2491" s="32">
        <v>5744979</v>
      </c>
      <c r="AJ2491" s="32" t="s">
        <v>7577</v>
      </c>
      <c r="AK2491" s="32" t="s">
        <v>7578</v>
      </c>
      <c r="AL2491" s="32">
        <v>1</v>
      </c>
      <c r="AM2491" s="32">
        <v>94</v>
      </c>
      <c r="AN2491" s="32" t="s">
        <v>128</v>
      </c>
      <c r="AO2491" s="32" t="s">
        <v>129</v>
      </c>
      <c r="AP2491" s="32" t="s">
        <v>203</v>
      </c>
      <c r="AQ2491" s="32" t="s">
        <v>130</v>
      </c>
      <c r="AR2491" s="32">
        <v>2014</v>
      </c>
      <c r="AS2491" s="32" t="s">
        <v>115</v>
      </c>
      <c r="AT2491" s="32" t="b">
        <v>0</v>
      </c>
      <c r="AU2491" s="32" t="s">
        <v>115</v>
      </c>
      <c r="AV2491" s="32" t="s">
        <v>115</v>
      </c>
      <c r="AW2491" s="32" t="s">
        <v>115</v>
      </c>
      <c r="AX2491" s="32" t="b">
        <v>0</v>
      </c>
      <c r="AY2491" s="32" t="s">
        <v>203</v>
      </c>
      <c r="AZ2491" s="110" t="s">
        <v>203</v>
      </c>
      <c r="BA2491" s="32" t="s">
        <v>203</v>
      </c>
      <c r="BB2491" s="32" t="s">
        <v>203</v>
      </c>
      <c r="BC2491" s="32" t="s">
        <v>203</v>
      </c>
      <c r="BD2491" s="32" t="s">
        <v>203</v>
      </c>
      <c r="BE2491" s="32" t="s">
        <v>203</v>
      </c>
      <c r="BF2491" s="110" t="s">
        <v>203</v>
      </c>
      <c r="BG2491" s="32" t="s">
        <v>203</v>
      </c>
      <c r="BH2491" s="32" t="s">
        <v>203</v>
      </c>
      <c r="BI2491" s="32" t="s">
        <v>468</v>
      </c>
      <c r="BJ2491" s="32">
        <v>4</v>
      </c>
      <c r="BK2491" s="110">
        <v>48612</v>
      </c>
      <c r="BL2491" s="110" t="s">
        <v>115</v>
      </c>
      <c r="BM2491" s="110">
        <v>48983</v>
      </c>
      <c r="BN2491" s="32" t="s">
        <v>115</v>
      </c>
      <c r="BO2491" s="32" t="s">
        <v>115</v>
      </c>
      <c r="BP2491" s="32" t="b">
        <v>0</v>
      </c>
      <c r="BQ2491" s="116" t="s">
        <v>115</v>
      </c>
      <c r="BR2491" s="32" t="s">
        <v>134</v>
      </c>
      <c r="BS2491" s="116">
        <v>167.7843</v>
      </c>
      <c r="BT2491" s="116">
        <v>10567.155500000001</v>
      </c>
      <c r="BU2491" s="116">
        <v>12.1165</v>
      </c>
      <c r="BV2491" s="116">
        <v>14.891299999999999</v>
      </c>
      <c r="BW2491" s="116">
        <v>11.2448</v>
      </c>
      <c r="BX2491" s="116">
        <v>5.7521000000000004</v>
      </c>
      <c r="BY2491" s="116">
        <v>4.1718000000000002</v>
      </c>
      <c r="BZ2491" s="116">
        <v>0</v>
      </c>
      <c r="CA2491" s="116">
        <v>0</v>
      </c>
      <c r="CB2491" s="116">
        <v>0</v>
      </c>
      <c r="CC2491" s="116">
        <v>0</v>
      </c>
      <c r="CD2491" s="116">
        <v>0</v>
      </c>
      <c r="CE2491" s="116">
        <v>167.7843</v>
      </c>
      <c r="CF2491" s="32" t="s">
        <v>135</v>
      </c>
      <c r="CG2491" s="32" t="s">
        <v>136</v>
      </c>
      <c r="CH2491" s="32" t="s">
        <v>115</v>
      </c>
      <c r="CI2491" s="116">
        <v>0</v>
      </c>
      <c r="CJ2491" s="116">
        <v>0</v>
      </c>
      <c r="CK2491" s="116">
        <v>0</v>
      </c>
      <c r="CL2491" s="116">
        <v>0</v>
      </c>
      <c r="CM2491" s="116">
        <v>0</v>
      </c>
      <c r="CN2491" s="116">
        <v>0</v>
      </c>
      <c r="CO2491" s="113">
        <v>0</v>
      </c>
      <c r="CP2491" s="32" t="s">
        <v>134</v>
      </c>
      <c r="CQ2491" s="32" t="s">
        <v>115</v>
      </c>
      <c r="CR2491" s="32" t="s">
        <v>279</v>
      </c>
      <c r="CS2491" s="32" t="s">
        <v>115</v>
      </c>
      <c r="CT2491" s="113">
        <v>0</v>
      </c>
      <c r="CU2491" s="113">
        <v>1</v>
      </c>
      <c r="CV2491" s="33" t="s">
        <v>7552</v>
      </c>
    </row>
    <row r="2492" spans="2:100">
      <c r="B2492" s="31">
        <v>2488</v>
      </c>
      <c r="C2492" s="32" t="s">
        <v>7579</v>
      </c>
      <c r="D2492" s="128"/>
      <c r="E2492" s="128"/>
      <c r="F2492" s="32" t="s">
        <v>939</v>
      </c>
      <c r="G2492" s="32" t="s">
        <v>7580</v>
      </c>
      <c r="H2492" s="32" t="s">
        <v>117</v>
      </c>
      <c r="I2492" s="32" t="s">
        <v>166</v>
      </c>
      <c r="J2492" s="32" t="s">
        <v>115</v>
      </c>
      <c r="K2492" s="32" t="s">
        <v>4156</v>
      </c>
      <c r="L2492" s="32" t="s">
        <v>1499</v>
      </c>
      <c r="M2492" s="32" t="s">
        <v>1511</v>
      </c>
      <c r="N2492" s="32" t="s">
        <v>115</v>
      </c>
      <c r="O2492" s="32" t="s">
        <v>115</v>
      </c>
      <c r="P2492" s="110">
        <v>45905</v>
      </c>
      <c r="Q2492" s="32" t="s">
        <v>115</v>
      </c>
      <c r="R2492" s="32" t="s">
        <v>115</v>
      </c>
      <c r="S2492" s="32" t="s">
        <v>203</v>
      </c>
      <c r="T2492" s="32" t="s">
        <v>203</v>
      </c>
      <c r="U2492" s="32" t="s">
        <v>214</v>
      </c>
      <c r="V2492" s="32" t="s">
        <v>122</v>
      </c>
      <c r="W2492" s="32" t="s">
        <v>123</v>
      </c>
      <c r="X2492" s="32" t="s">
        <v>115</v>
      </c>
      <c r="Y2492" s="128"/>
      <c r="Z2492" s="119" t="s">
        <v>115</v>
      </c>
      <c r="AA2492" s="119">
        <v>5.6469500000000004</v>
      </c>
      <c r="AB2492" s="32" t="s">
        <v>115</v>
      </c>
      <c r="AC2492" s="32" t="s">
        <v>115</v>
      </c>
      <c r="AD2492" s="32" t="s">
        <v>115</v>
      </c>
      <c r="AE2492" s="32" t="s">
        <v>115</v>
      </c>
      <c r="AF2492" s="32" t="s">
        <v>115</v>
      </c>
      <c r="AG2492" s="32" t="s">
        <v>1513</v>
      </c>
      <c r="AH2492" s="32" t="s">
        <v>422</v>
      </c>
      <c r="AI2492" s="32">
        <v>5558807</v>
      </c>
      <c r="AJ2492" s="32" t="s">
        <v>2621</v>
      </c>
      <c r="AK2492" s="32" t="s">
        <v>7581</v>
      </c>
      <c r="AL2492" s="32">
        <v>2</v>
      </c>
      <c r="AM2492" s="32">
        <v>94</v>
      </c>
      <c r="AN2492" s="32" t="s">
        <v>128</v>
      </c>
      <c r="AO2492" s="32" t="s">
        <v>129</v>
      </c>
      <c r="AP2492" s="32" t="s">
        <v>203</v>
      </c>
      <c r="AQ2492" s="32" t="s">
        <v>130</v>
      </c>
      <c r="AR2492" s="32">
        <v>2024</v>
      </c>
      <c r="AS2492" s="32" t="s">
        <v>115</v>
      </c>
      <c r="AT2492" s="32" t="b">
        <v>0</v>
      </c>
      <c r="AU2492" s="32" t="s">
        <v>115</v>
      </c>
      <c r="AV2492" s="32" t="s">
        <v>115</v>
      </c>
      <c r="AW2492" s="32" t="s">
        <v>115</v>
      </c>
      <c r="AX2492" s="32" t="b">
        <v>0</v>
      </c>
      <c r="AY2492" s="32" t="s">
        <v>203</v>
      </c>
      <c r="AZ2492" s="110" t="s">
        <v>203</v>
      </c>
      <c r="BA2492" s="32" t="s">
        <v>203</v>
      </c>
      <c r="BB2492" s="32" t="s">
        <v>203</v>
      </c>
      <c r="BC2492" s="32" t="s">
        <v>203</v>
      </c>
      <c r="BD2492" s="32" t="s">
        <v>203</v>
      </c>
      <c r="BE2492" s="32" t="s">
        <v>203</v>
      </c>
      <c r="BF2492" s="110" t="s">
        <v>203</v>
      </c>
      <c r="BG2492" s="32" t="s">
        <v>203</v>
      </c>
      <c r="BH2492" s="32" t="s">
        <v>203</v>
      </c>
      <c r="BI2492" s="32" t="s">
        <v>132</v>
      </c>
      <c r="BJ2492" s="32" t="s">
        <v>115</v>
      </c>
      <c r="BK2492" s="110" t="s">
        <v>115</v>
      </c>
      <c r="BL2492" s="110" t="s">
        <v>115</v>
      </c>
      <c r="BM2492" s="110" t="s">
        <v>133</v>
      </c>
      <c r="BN2492" s="32" t="s">
        <v>115</v>
      </c>
      <c r="BO2492" s="32" t="s">
        <v>115</v>
      </c>
      <c r="BP2492" s="32" t="b">
        <v>0</v>
      </c>
      <c r="BQ2492" s="116" t="s">
        <v>115</v>
      </c>
      <c r="BR2492" s="32" t="s">
        <v>134</v>
      </c>
      <c r="BS2492" s="116">
        <v>1533.1891000000001</v>
      </c>
      <c r="BT2492" s="116">
        <v>1533.1891000000001</v>
      </c>
      <c r="BU2492" s="116">
        <v>0</v>
      </c>
      <c r="BV2492" s="116">
        <v>0</v>
      </c>
      <c r="BW2492" s="116">
        <v>0</v>
      </c>
      <c r="BX2492" s="116">
        <v>1533.1891000000001</v>
      </c>
      <c r="BY2492" s="116">
        <v>0</v>
      </c>
      <c r="BZ2492" s="116">
        <v>0</v>
      </c>
      <c r="CA2492" s="116">
        <v>0</v>
      </c>
      <c r="CB2492" s="116">
        <v>0</v>
      </c>
      <c r="CC2492" s="116">
        <v>0</v>
      </c>
      <c r="CD2492" s="116">
        <v>0</v>
      </c>
      <c r="CE2492" s="116">
        <v>1533.1891000000001</v>
      </c>
      <c r="CF2492" s="32" t="s">
        <v>135</v>
      </c>
      <c r="CG2492" s="32" t="s">
        <v>136</v>
      </c>
      <c r="CH2492" s="32" t="s">
        <v>263</v>
      </c>
      <c r="CI2492" s="116">
        <v>0</v>
      </c>
      <c r="CJ2492" s="116">
        <v>0</v>
      </c>
      <c r="CK2492" s="116">
        <v>0</v>
      </c>
      <c r="CL2492" s="116">
        <v>0</v>
      </c>
      <c r="CM2492" s="116">
        <v>1533.1890999999998</v>
      </c>
      <c r="CN2492" s="116">
        <v>0</v>
      </c>
      <c r="CO2492" s="113">
        <v>0</v>
      </c>
      <c r="CP2492" s="32" t="s">
        <v>134</v>
      </c>
      <c r="CQ2492" s="32" t="s">
        <v>115</v>
      </c>
      <c r="CR2492" s="32" t="s">
        <v>134</v>
      </c>
      <c r="CS2492" s="32" t="s">
        <v>115</v>
      </c>
      <c r="CT2492" s="113">
        <v>1</v>
      </c>
      <c r="CU2492" s="113">
        <v>0</v>
      </c>
      <c r="CV2492" s="33" t="s">
        <v>115</v>
      </c>
    </row>
    <row r="2493" spans="2:100">
      <c r="B2493" s="31">
        <v>2489</v>
      </c>
      <c r="C2493" s="32" t="s">
        <v>7582</v>
      </c>
      <c r="D2493" s="128"/>
      <c r="E2493" s="128"/>
      <c r="F2493" s="32" t="s">
        <v>939</v>
      </c>
      <c r="G2493" s="32" t="s">
        <v>7580</v>
      </c>
      <c r="H2493" s="32" t="s">
        <v>1532</v>
      </c>
      <c r="I2493" s="32" t="s">
        <v>166</v>
      </c>
      <c r="J2493" s="32" t="s">
        <v>115</v>
      </c>
      <c r="K2493" s="32" t="s">
        <v>4156</v>
      </c>
      <c r="L2493" s="32" t="s">
        <v>1499</v>
      </c>
      <c r="M2493" s="32" t="s">
        <v>1511</v>
      </c>
      <c r="N2493" s="32" t="s">
        <v>115</v>
      </c>
      <c r="O2493" s="32" t="s">
        <v>115</v>
      </c>
      <c r="P2493" s="110">
        <v>45905</v>
      </c>
      <c r="Q2493" s="32">
        <v>34</v>
      </c>
      <c r="R2493" s="32" t="s">
        <v>115</v>
      </c>
      <c r="S2493" s="32" t="s">
        <v>203</v>
      </c>
      <c r="T2493" s="32" t="s">
        <v>203</v>
      </c>
      <c r="U2493" s="32" t="s">
        <v>214</v>
      </c>
      <c r="V2493" s="32" t="s">
        <v>122</v>
      </c>
      <c r="W2493" s="32" t="s">
        <v>123</v>
      </c>
      <c r="X2493" s="32" t="s">
        <v>2450</v>
      </c>
      <c r="Y2493" s="128"/>
      <c r="Z2493" s="119" t="s">
        <v>115</v>
      </c>
      <c r="AA2493" s="119">
        <v>5.6469537365294</v>
      </c>
      <c r="AB2493" s="32" t="s">
        <v>115</v>
      </c>
      <c r="AC2493" s="32" t="s">
        <v>534</v>
      </c>
      <c r="AD2493" s="32" t="s">
        <v>2029</v>
      </c>
      <c r="AE2493" s="32" t="s">
        <v>414</v>
      </c>
      <c r="AF2493" s="32" t="s">
        <v>2989</v>
      </c>
      <c r="AG2493" s="32" t="s">
        <v>1513</v>
      </c>
      <c r="AH2493" s="32" t="s">
        <v>422</v>
      </c>
      <c r="AI2493" s="32">
        <v>5760988</v>
      </c>
      <c r="AJ2493" s="32" t="s">
        <v>2621</v>
      </c>
      <c r="AK2493" s="32" t="s">
        <v>7581</v>
      </c>
      <c r="AL2493" s="32">
        <v>2</v>
      </c>
      <c r="AM2493" s="32">
        <v>94</v>
      </c>
      <c r="AN2493" s="32" t="s">
        <v>128</v>
      </c>
      <c r="AO2493" s="32" t="s">
        <v>129</v>
      </c>
      <c r="AP2493" s="32" t="s">
        <v>203</v>
      </c>
      <c r="AQ2493" s="32" t="s">
        <v>130</v>
      </c>
      <c r="AR2493" s="32">
        <v>2016</v>
      </c>
      <c r="AS2493" s="32" t="s">
        <v>115</v>
      </c>
      <c r="AT2493" s="32" t="b">
        <v>0</v>
      </c>
      <c r="AU2493" s="32" t="s">
        <v>115</v>
      </c>
      <c r="AV2493" s="32" t="s">
        <v>115</v>
      </c>
      <c r="AW2493" s="32" t="s">
        <v>115</v>
      </c>
      <c r="AX2493" s="32" t="b">
        <v>0</v>
      </c>
      <c r="AY2493" s="32" t="s">
        <v>203</v>
      </c>
      <c r="AZ2493" s="110" t="s">
        <v>203</v>
      </c>
      <c r="BA2493" s="32" t="s">
        <v>203</v>
      </c>
      <c r="BB2493" s="32" t="s">
        <v>203</v>
      </c>
      <c r="BC2493" s="32" t="s">
        <v>203</v>
      </c>
      <c r="BD2493" s="32" t="s">
        <v>203</v>
      </c>
      <c r="BE2493" s="32" t="s">
        <v>203</v>
      </c>
      <c r="BF2493" s="110" t="s">
        <v>203</v>
      </c>
      <c r="BG2493" s="32" t="s">
        <v>203</v>
      </c>
      <c r="BH2493" s="32" t="s">
        <v>203</v>
      </c>
      <c r="BI2493" s="32" t="s">
        <v>468</v>
      </c>
      <c r="BJ2493" s="32">
        <v>4</v>
      </c>
      <c r="BK2493" s="110">
        <v>47742</v>
      </c>
      <c r="BL2493" s="110" t="s">
        <v>115</v>
      </c>
      <c r="BM2493" s="110">
        <v>48528</v>
      </c>
      <c r="BN2493" s="32" t="s">
        <v>115</v>
      </c>
      <c r="BO2493" s="32" t="s">
        <v>115</v>
      </c>
      <c r="BP2493" s="32" t="b">
        <v>0</v>
      </c>
      <c r="BQ2493" s="116" t="s">
        <v>115</v>
      </c>
      <c r="BR2493" s="32" t="s">
        <v>134</v>
      </c>
      <c r="BS2493" s="116">
        <v>2097.7714999999998</v>
      </c>
      <c r="BT2493" s="116">
        <v>172064.78330000001</v>
      </c>
      <c r="BU2493" s="116">
        <v>30.7987</v>
      </c>
      <c r="BV2493" s="116">
        <v>656.44029999999998</v>
      </c>
      <c r="BW2493" s="116">
        <v>181.7928</v>
      </c>
      <c r="BX2493" s="116">
        <v>143.59229999999999</v>
      </c>
      <c r="BY2493" s="116">
        <v>147.72200000000001</v>
      </c>
      <c r="BZ2493" s="116">
        <v>0</v>
      </c>
      <c r="CA2493" s="116">
        <v>1400</v>
      </c>
      <c r="CB2493" s="116">
        <v>13000</v>
      </c>
      <c r="CC2493" s="116">
        <v>18000</v>
      </c>
      <c r="CD2493" s="116">
        <v>70000</v>
      </c>
      <c r="CE2493" s="116">
        <v>2000.3959999999997</v>
      </c>
      <c r="CF2493" s="32" t="s">
        <v>135</v>
      </c>
      <c r="CG2493" s="32" t="s">
        <v>136</v>
      </c>
      <c r="CH2493" s="32" t="s">
        <v>115</v>
      </c>
      <c r="CI2493" s="116">
        <v>0</v>
      </c>
      <c r="CJ2493" s="116">
        <v>0</v>
      </c>
      <c r="CK2493" s="116">
        <v>0</v>
      </c>
      <c r="CL2493" s="116">
        <v>0</v>
      </c>
      <c r="CM2493" s="116">
        <v>0</v>
      </c>
      <c r="CN2493" s="116">
        <v>0</v>
      </c>
      <c r="CO2493" s="113">
        <v>0</v>
      </c>
      <c r="CP2493" s="32" t="s">
        <v>134</v>
      </c>
      <c r="CQ2493" s="32" t="s">
        <v>115</v>
      </c>
      <c r="CR2493" s="32" t="s">
        <v>279</v>
      </c>
      <c r="CS2493" s="32" t="s">
        <v>115</v>
      </c>
      <c r="CT2493" s="113">
        <v>1</v>
      </c>
      <c r="CU2493" s="113">
        <v>0</v>
      </c>
      <c r="CV2493" s="33" t="s">
        <v>7552</v>
      </c>
    </row>
    <row r="2494" spans="2:100">
      <c r="B2494" s="31">
        <v>2490</v>
      </c>
      <c r="C2494" s="32" t="s">
        <v>7583</v>
      </c>
      <c r="D2494" s="128"/>
      <c r="E2494" s="128"/>
      <c r="F2494" s="32" t="s">
        <v>939</v>
      </c>
      <c r="G2494" s="32" t="s">
        <v>4125</v>
      </c>
      <c r="H2494" s="32" t="s">
        <v>1532</v>
      </c>
      <c r="I2494" s="32" t="s">
        <v>166</v>
      </c>
      <c r="J2494" s="32" t="s">
        <v>115</v>
      </c>
      <c r="K2494" s="32" t="s">
        <v>1738</v>
      </c>
      <c r="L2494" s="32" t="s">
        <v>1499</v>
      </c>
      <c r="M2494" s="32" t="s">
        <v>1511</v>
      </c>
      <c r="N2494" s="32" t="s">
        <v>115</v>
      </c>
      <c r="O2494" s="32" t="s">
        <v>115</v>
      </c>
      <c r="P2494" s="110">
        <v>45902</v>
      </c>
      <c r="Q2494" s="32">
        <v>29</v>
      </c>
      <c r="R2494" s="32" t="s">
        <v>115</v>
      </c>
      <c r="S2494" s="32" t="s">
        <v>221</v>
      </c>
      <c r="T2494" s="32" t="s">
        <v>221</v>
      </c>
      <c r="U2494" s="32" t="s">
        <v>214</v>
      </c>
      <c r="V2494" s="32" t="s">
        <v>122</v>
      </c>
      <c r="W2494" s="32" t="s">
        <v>123</v>
      </c>
      <c r="X2494" s="32" t="s">
        <v>2450</v>
      </c>
      <c r="Y2494" s="128"/>
      <c r="Z2494" s="119" t="s">
        <v>115</v>
      </c>
      <c r="AA2494" s="119">
        <v>2.9037136870357201</v>
      </c>
      <c r="AB2494" s="32" t="s">
        <v>115</v>
      </c>
      <c r="AC2494" s="32" t="s">
        <v>534</v>
      </c>
      <c r="AD2494" s="32" t="s">
        <v>6973</v>
      </c>
      <c r="AE2494" s="32" t="s">
        <v>414</v>
      </c>
      <c r="AF2494" s="32" t="s">
        <v>2794</v>
      </c>
      <c r="AG2494" s="32" t="s">
        <v>1921</v>
      </c>
      <c r="AH2494" s="32" t="s">
        <v>422</v>
      </c>
      <c r="AI2494" s="32">
        <v>5752496</v>
      </c>
      <c r="AJ2494" s="32" t="s">
        <v>4126</v>
      </c>
      <c r="AK2494" s="32" t="s">
        <v>4127</v>
      </c>
      <c r="AL2494" s="32">
        <v>4</v>
      </c>
      <c r="AM2494" s="32">
        <v>94</v>
      </c>
      <c r="AN2494" s="32" t="s">
        <v>128</v>
      </c>
      <c r="AO2494" s="32" t="s">
        <v>129</v>
      </c>
      <c r="AP2494" s="32">
        <v>2017</v>
      </c>
      <c r="AQ2494" s="32" t="s">
        <v>130</v>
      </c>
      <c r="AR2494" s="32">
        <v>2015</v>
      </c>
      <c r="AS2494" s="32" t="s">
        <v>115</v>
      </c>
      <c r="AT2494" s="32" t="b">
        <v>0</v>
      </c>
      <c r="AU2494" s="32" t="s">
        <v>115</v>
      </c>
      <c r="AV2494" s="32" t="s">
        <v>115</v>
      </c>
      <c r="AW2494" s="32" t="s">
        <v>115</v>
      </c>
      <c r="AX2494" s="32" t="b">
        <v>0</v>
      </c>
      <c r="AY2494" s="32" t="s">
        <v>115</v>
      </c>
      <c r="AZ2494" s="110" t="s">
        <v>115</v>
      </c>
      <c r="BA2494" s="32" t="s">
        <v>115</v>
      </c>
      <c r="BB2494" s="32" t="s">
        <v>115</v>
      </c>
      <c r="BC2494" s="32" t="s">
        <v>115</v>
      </c>
      <c r="BD2494" s="32" t="s">
        <v>115</v>
      </c>
      <c r="BE2494" s="32" t="s">
        <v>7584</v>
      </c>
      <c r="BF2494" s="110">
        <v>43509</v>
      </c>
      <c r="BG2494" s="32" t="s">
        <v>306</v>
      </c>
      <c r="BH2494" s="32" t="s">
        <v>2033</v>
      </c>
      <c r="BI2494" s="32" t="s">
        <v>488</v>
      </c>
      <c r="BJ2494" s="32">
        <v>4</v>
      </c>
      <c r="BK2494" s="110">
        <v>49930</v>
      </c>
      <c r="BL2494" s="110">
        <v>43084</v>
      </c>
      <c r="BM2494" s="110">
        <v>50811</v>
      </c>
      <c r="BN2494" s="32" t="s">
        <v>308</v>
      </c>
      <c r="BO2494" s="32" t="s">
        <v>115</v>
      </c>
      <c r="BP2494" s="32" t="b">
        <v>0</v>
      </c>
      <c r="BQ2494" s="116">
        <v>190398</v>
      </c>
      <c r="BR2494" s="32" t="s">
        <v>134</v>
      </c>
      <c r="BS2494" s="116">
        <v>33844.8436</v>
      </c>
      <c r="BT2494" s="116">
        <v>333646.97350000002</v>
      </c>
      <c r="BU2494" s="116">
        <v>5134.5770000000002</v>
      </c>
      <c r="BV2494" s="116">
        <v>11801.771199999999</v>
      </c>
      <c r="BW2494" s="116">
        <v>6997.0968999999996</v>
      </c>
      <c r="BX2494" s="116">
        <v>6044.3038999999999</v>
      </c>
      <c r="BY2494" s="116">
        <v>-7488.8336000000008</v>
      </c>
      <c r="BZ2494" s="116">
        <v>0</v>
      </c>
      <c r="CA2494" s="116">
        <v>0</v>
      </c>
      <c r="CB2494" s="116">
        <v>1000</v>
      </c>
      <c r="CC2494" s="116">
        <v>8000</v>
      </c>
      <c r="CD2494" s="116">
        <v>20000</v>
      </c>
      <c r="CE2494" s="116">
        <v>42152.45</v>
      </c>
      <c r="CF2494" s="32" t="s">
        <v>135</v>
      </c>
      <c r="CG2494" s="32" t="s">
        <v>136</v>
      </c>
      <c r="CH2494" s="32" t="s">
        <v>115</v>
      </c>
      <c r="CI2494" s="116">
        <v>0</v>
      </c>
      <c r="CJ2494" s="116">
        <v>0</v>
      </c>
      <c r="CK2494" s="116">
        <v>0</v>
      </c>
      <c r="CL2494" s="116">
        <v>0</v>
      </c>
      <c r="CM2494" s="116">
        <v>0</v>
      </c>
      <c r="CN2494" s="116">
        <v>0</v>
      </c>
      <c r="CO2494" s="113">
        <v>0</v>
      </c>
      <c r="CP2494" s="32" t="s">
        <v>134</v>
      </c>
      <c r="CQ2494" s="32" t="s">
        <v>115</v>
      </c>
      <c r="CR2494" s="32" t="s">
        <v>279</v>
      </c>
      <c r="CS2494" s="32" t="s">
        <v>115</v>
      </c>
      <c r="CT2494" s="113">
        <v>0</v>
      </c>
      <c r="CU2494" s="113">
        <v>1</v>
      </c>
      <c r="CV2494" s="33" t="s">
        <v>7585</v>
      </c>
    </row>
    <row r="2495" spans="2:100">
      <c r="B2495" s="31">
        <v>2491</v>
      </c>
      <c r="C2495" s="32" t="s">
        <v>7586</v>
      </c>
      <c r="D2495" s="128"/>
      <c r="E2495" s="128"/>
      <c r="F2495" s="32" t="s">
        <v>458</v>
      </c>
      <c r="G2495" s="32" t="s">
        <v>2527</v>
      </c>
      <c r="H2495" s="32" t="s">
        <v>1532</v>
      </c>
      <c r="I2495" s="32" t="s">
        <v>166</v>
      </c>
      <c r="J2495" s="32" t="s">
        <v>115</v>
      </c>
      <c r="K2495" s="32" t="s">
        <v>115</v>
      </c>
      <c r="L2495" s="32" t="s">
        <v>1499</v>
      </c>
      <c r="M2495" s="32" t="s">
        <v>1511</v>
      </c>
      <c r="N2495" s="32" t="s">
        <v>115</v>
      </c>
      <c r="O2495" s="32" t="s">
        <v>115</v>
      </c>
      <c r="P2495" s="110">
        <v>45874</v>
      </c>
      <c r="Q2495" s="32">
        <v>20</v>
      </c>
      <c r="R2495" s="32" t="s">
        <v>115</v>
      </c>
      <c r="S2495" s="32" t="s">
        <v>541</v>
      </c>
      <c r="T2495" s="32" t="s">
        <v>542</v>
      </c>
      <c r="U2495" s="32" t="s">
        <v>214</v>
      </c>
      <c r="V2495" s="32" t="s">
        <v>122</v>
      </c>
      <c r="W2495" s="32" t="s">
        <v>123</v>
      </c>
      <c r="X2495" s="32" t="s">
        <v>224</v>
      </c>
      <c r="Y2495" s="128"/>
      <c r="Z2495" s="119" t="s">
        <v>115</v>
      </c>
      <c r="AA2495" s="119">
        <v>11.0512634192868</v>
      </c>
      <c r="AB2495" s="32" t="s">
        <v>115</v>
      </c>
      <c r="AC2495" s="32" t="s">
        <v>534</v>
      </c>
      <c r="AD2495" s="32" t="s">
        <v>2528</v>
      </c>
      <c r="AE2495" s="32" t="s">
        <v>414</v>
      </c>
      <c r="AF2495" s="32" t="s">
        <v>115</v>
      </c>
      <c r="AG2495" s="32" t="s">
        <v>115</v>
      </c>
      <c r="AH2495" s="32" t="s">
        <v>115</v>
      </c>
      <c r="AI2495" s="32">
        <v>5741360</v>
      </c>
      <c r="AJ2495" s="32" t="s">
        <v>2529</v>
      </c>
      <c r="AK2495" s="32" t="s">
        <v>2530</v>
      </c>
      <c r="AL2495" s="32">
        <v>4</v>
      </c>
      <c r="AM2495" s="32">
        <v>94</v>
      </c>
      <c r="AN2495" s="32" t="s">
        <v>128</v>
      </c>
      <c r="AO2495" s="32" t="s">
        <v>129</v>
      </c>
      <c r="AP2495" s="32">
        <v>2016</v>
      </c>
      <c r="AQ2495" s="32" t="s">
        <v>130</v>
      </c>
      <c r="AR2495" s="32">
        <v>2014</v>
      </c>
      <c r="AS2495" s="32" t="s">
        <v>115</v>
      </c>
      <c r="AT2495" s="32" t="b">
        <v>0</v>
      </c>
      <c r="AU2495" s="32" t="s">
        <v>115</v>
      </c>
      <c r="AV2495" s="32" t="s">
        <v>115</v>
      </c>
      <c r="AW2495" s="32" t="s">
        <v>115</v>
      </c>
      <c r="AX2495" s="32" t="b">
        <v>0</v>
      </c>
      <c r="AY2495" s="32" t="s">
        <v>1747</v>
      </c>
      <c r="AZ2495" s="110">
        <v>42929</v>
      </c>
      <c r="BA2495" s="32" t="s">
        <v>1869</v>
      </c>
      <c r="BB2495" s="32" t="s">
        <v>115</v>
      </c>
      <c r="BC2495" s="32" t="s">
        <v>1687</v>
      </c>
      <c r="BD2495" s="32" t="s">
        <v>115</v>
      </c>
      <c r="BE2495" s="32" t="s">
        <v>2531</v>
      </c>
      <c r="BF2495" s="110">
        <v>42277</v>
      </c>
      <c r="BG2495" s="32" t="s">
        <v>306</v>
      </c>
      <c r="BH2495" s="32" t="s">
        <v>2011</v>
      </c>
      <c r="BI2495" s="32" t="s">
        <v>195</v>
      </c>
      <c r="BJ2495" s="32">
        <v>2</v>
      </c>
      <c r="BK2495" s="110">
        <v>43580</v>
      </c>
      <c r="BL2495" s="110">
        <v>43830</v>
      </c>
      <c r="BM2495" s="110">
        <v>44137</v>
      </c>
      <c r="BN2495" s="32" t="s">
        <v>308</v>
      </c>
      <c r="BO2495" s="32" t="s">
        <v>115</v>
      </c>
      <c r="BP2495" s="32" t="b">
        <v>0</v>
      </c>
      <c r="BQ2495" s="116">
        <v>55300</v>
      </c>
      <c r="BR2495" s="32" t="s">
        <v>134</v>
      </c>
      <c r="BS2495" s="116">
        <v>38198.248500000002</v>
      </c>
      <c r="BT2495" s="116">
        <v>38198.248500000002</v>
      </c>
      <c r="BU2495" s="116">
        <v>5330.9939999999997</v>
      </c>
      <c r="BV2495" s="116">
        <v>78.748599999999996</v>
      </c>
      <c r="BW2495" s="116">
        <v>0.33710000000000001</v>
      </c>
      <c r="BX2495" s="116">
        <v>0</v>
      </c>
      <c r="BY2495" s="116">
        <v>0</v>
      </c>
      <c r="BZ2495" s="116">
        <v>0</v>
      </c>
      <c r="CA2495" s="116">
        <v>0</v>
      </c>
      <c r="CB2495" s="116">
        <v>0</v>
      </c>
      <c r="CC2495" s="116">
        <v>0</v>
      </c>
      <c r="CD2495" s="116">
        <v>0</v>
      </c>
      <c r="CE2495" s="116">
        <v>38198.248500000002</v>
      </c>
      <c r="CF2495" s="32" t="s">
        <v>135</v>
      </c>
      <c r="CG2495" s="32" t="s">
        <v>136</v>
      </c>
      <c r="CH2495" s="32" t="s">
        <v>173</v>
      </c>
      <c r="CI2495" s="116">
        <v>30598.27893</v>
      </c>
      <c r="CJ2495" s="116">
        <v>4940.8772099999987</v>
      </c>
      <c r="CK2495" s="116">
        <v>72.985949999999988</v>
      </c>
      <c r="CL2495" s="116">
        <v>0.31239999999999962</v>
      </c>
      <c r="CM2495" s="116">
        <v>0</v>
      </c>
      <c r="CN2495" s="116">
        <v>0</v>
      </c>
      <c r="CO2495" s="113">
        <v>0</v>
      </c>
      <c r="CP2495" s="32" t="s">
        <v>134</v>
      </c>
      <c r="CQ2495" s="32" t="s">
        <v>115</v>
      </c>
      <c r="CR2495" s="32" t="s">
        <v>134</v>
      </c>
      <c r="CS2495" s="32" t="s">
        <v>115</v>
      </c>
      <c r="CT2495" s="113">
        <v>0</v>
      </c>
      <c r="CU2495" s="113">
        <v>1</v>
      </c>
      <c r="CV2495" s="33" t="s">
        <v>115</v>
      </c>
    </row>
    <row r="2496" spans="2:100">
      <c r="B2496" s="31">
        <v>2492</v>
      </c>
      <c r="C2496" s="32" t="s">
        <v>7587</v>
      </c>
      <c r="D2496" s="128"/>
      <c r="E2496" s="128"/>
      <c r="F2496" s="32" t="s">
        <v>1042</v>
      </c>
      <c r="G2496" s="32" t="s">
        <v>1888</v>
      </c>
      <c r="H2496" s="32" t="s">
        <v>1532</v>
      </c>
      <c r="I2496" s="32" t="s">
        <v>166</v>
      </c>
      <c r="J2496" s="32" t="s">
        <v>115</v>
      </c>
      <c r="K2496" s="32" t="s">
        <v>115</v>
      </c>
      <c r="L2496" s="32" t="s">
        <v>1499</v>
      </c>
      <c r="M2496" s="32" t="s">
        <v>1511</v>
      </c>
      <c r="N2496" s="32" t="s">
        <v>115</v>
      </c>
      <c r="O2496" s="32" t="s">
        <v>115</v>
      </c>
      <c r="P2496" s="110">
        <v>45902</v>
      </c>
      <c r="Q2496" s="32">
        <v>64</v>
      </c>
      <c r="R2496" s="32" t="s">
        <v>115</v>
      </c>
      <c r="S2496" s="32" t="s">
        <v>221</v>
      </c>
      <c r="T2496" s="32" t="s">
        <v>221</v>
      </c>
      <c r="U2496" s="32" t="s">
        <v>214</v>
      </c>
      <c r="V2496" s="32" t="s">
        <v>122</v>
      </c>
      <c r="W2496" s="32" t="s">
        <v>123</v>
      </c>
      <c r="X2496" s="32" t="s">
        <v>278</v>
      </c>
      <c r="Y2496" s="128"/>
      <c r="Z2496" s="119" t="s">
        <v>115</v>
      </c>
      <c r="AA2496" s="119">
        <v>9.3219371490453202</v>
      </c>
      <c r="AB2496" s="32" t="s">
        <v>115</v>
      </c>
      <c r="AC2496" s="32" t="s">
        <v>530</v>
      </c>
      <c r="AD2496" s="32" t="s">
        <v>2898</v>
      </c>
      <c r="AE2496" s="32" t="s">
        <v>125</v>
      </c>
      <c r="AF2496" s="32" t="s">
        <v>115</v>
      </c>
      <c r="AG2496" s="32" t="s">
        <v>1921</v>
      </c>
      <c r="AH2496" s="32" t="s">
        <v>422</v>
      </c>
      <c r="AI2496" s="32">
        <v>5732785</v>
      </c>
      <c r="AJ2496" s="32" t="s">
        <v>1890</v>
      </c>
      <c r="AK2496" s="32" t="s">
        <v>1891</v>
      </c>
      <c r="AL2496" s="32">
        <v>12</v>
      </c>
      <c r="AM2496" s="32">
        <v>94</v>
      </c>
      <c r="AN2496" s="32" t="s">
        <v>128</v>
      </c>
      <c r="AO2496" s="32" t="s">
        <v>129</v>
      </c>
      <c r="AP2496" s="32">
        <v>2017</v>
      </c>
      <c r="AQ2496" s="32" t="s">
        <v>130</v>
      </c>
      <c r="AR2496" s="32">
        <v>2014</v>
      </c>
      <c r="AS2496" s="32" t="s">
        <v>115</v>
      </c>
      <c r="AT2496" s="32" t="b">
        <v>0</v>
      </c>
      <c r="AU2496" s="32" t="s">
        <v>115</v>
      </c>
      <c r="AV2496" s="32" t="s">
        <v>115</v>
      </c>
      <c r="AW2496" s="32" t="s">
        <v>115</v>
      </c>
      <c r="AX2496" s="32" t="b">
        <v>0</v>
      </c>
      <c r="AY2496" s="32" t="s">
        <v>115</v>
      </c>
      <c r="AZ2496" s="110" t="s">
        <v>115</v>
      </c>
      <c r="BA2496" s="32" t="s">
        <v>115</v>
      </c>
      <c r="BB2496" s="32" t="s">
        <v>115</v>
      </c>
      <c r="BC2496" s="32" t="s">
        <v>115</v>
      </c>
      <c r="BD2496" s="32" t="s">
        <v>115</v>
      </c>
      <c r="BE2496" s="32" t="s">
        <v>115</v>
      </c>
      <c r="BF2496" s="110" t="s">
        <v>115</v>
      </c>
      <c r="BG2496" s="32" t="s">
        <v>131</v>
      </c>
      <c r="BH2496" s="32" t="s">
        <v>115</v>
      </c>
      <c r="BI2496" s="32" t="s">
        <v>195</v>
      </c>
      <c r="BJ2496" s="32">
        <v>2</v>
      </c>
      <c r="BK2496" s="110">
        <v>44798</v>
      </c>
      <c r="BL2496" s="110">
        <v>43801</v>
      </c>
      <c r="BM2496" s="110">
        <v>45655</v>
      </c>
      <c r="BN2496" s="32" t="s">
        <v>308</v>
      </c>
      <c r="BO2496" s="32" t="s">
        <v>115</v>
      </c>
      <c r="BP2496" s="32" t="b">
        <v>1</v>
      </c>
      <c r="BQ2496" s="116">
        <v>264900</v>
      </c>
      <c r="BR2496" s="32" t="s">
        <v>134</v>
      </c>
      <c r="BS2496" s="116">
        <v>113209.0358</v>
      </c>
      <c r="BT2496" s="116">
        <v>120667.4676</v>
      </c>
      <c r="BU2496" s="116">
        <v>19870.413100000002</v>
      </c>
      <c r="BV2496" s="116">
        <v>30232.682199999999</v>
      </c>
      <c r="BW2496" s="116">
        <v>17532.998</v>
      </c>
      <c r="BX2496" s="116">
        <v>22135.651000000002</v>
      </c>
      <c r="BY2496" s="116">
        <v>6728.8275000000003</v>
      </c>
      <c r="BZ2496" s="116">
        <v>2215.6826999999998</v>
      </c>
      <c r="CA2496" s="116">
        <v>199.57590000000005</v>
      </c>
      <c r="CB2496" s="116">
        <v>0</v>
      </c>
      <c r="CC2496" s="116">
        <v>0</v>
      </c>
      <c r="CD2496" s="116">
        <v>0</v>
      </c>
      <c r="CE2496" s="116">
        <v>108581.14049999999</v>
      </c>
      <c r="CF2496" s="32" t="s">
        <v>135</v>
      </c>
      <c r="CG2496" s="32" t="s">
        <v>136</v>
      </c>
      <c r="CH2496" s="32" t="s">
        <v>2071</v>
      </c>
      <c r="CI2496" s="116">
        <v>0</v>
      </c>
      <c r="CJ2496" s="116">
        <v>0</v>
      </c>
      <c r="CK2496" s="116">
        <v>0</v>
      </c>
      <c r="CL2496" s="116">
        <v>0</v>
      </c>
      <c r="CM2496" s="116">
        <v>106491.54395000001</v>
      </c>
      <c r="CN2496" s="116">
        <v>5081.8243400000001</v>
      </c>
      <c r="CO2496" s="113">
        <v>0</v>
      </c>
      <c r="CP2496" s="32" t="s">
        <v>134</v>
      </c>
      <c r="CQ2496" s="32" t="s">
        <v>115</v>
      </c>
      <c r="CR2496" s="32" t="s">
        <v>134</v>
      </c>
      <c r="CS2496" s="32" t="s">
        <v>115</v>
      </c>
      <c r="CT2496" s="113">
        <v>1</v>
      </c>
      <c r="CU2496" s="113">
        <v>0</v>
      </c>
      <c r="CV2496" s="33" t="s">
        <v>7588</v>
      </c>
    </row>
    <row r="2497" spans="2:100">
      <c r="B2497" s="31">
        <v>2493</v>
      </c>
      <c r="C2497" s="32" t="s">
        <v>7589</v>
      </c>
      <c r="D2497" s="128"/>
      <c r="E2497" s="128"/>
      <c r="F2497" s="32" t="s">
        <v>1042</v>
      </c>
      <c r="G2497" s="32" t="s">
        <v>1888</v>
      </c>
      <c r="H2497" s="32" t="s">
        <v>1532</v>
      </c>
      <c r="I2497" s="32" t="s">
        <v>166</v>
      </c>
      <c r="J2497" s="32" t="s">
        <v>115</v>
      </c>
      <c r="K2497" s="32" t="s">
        <v>115</v>
      </c>
      <c r="L2497" s="32" t="s">
        <v>1499</v>
      </c>
      <c r="M2497" s="32" t="s">
        <v>1511</v>
      </c>
      <c r="N2497" s="32" t="s">
        <v>115</v>
      </c>
      <c r="O2497" s="32" t="s">
        <v>115</v>
      </c>
      <c r="P2497" s="110">
        <v>45902</v>
      </c>
      <c r="Q2497" s="32">
        <v>64</v>
      </c>
      <c r="R2497" s="32" t="s">
        <v>115</v>
      </c>
      <c r="S2497" s="32" t="s">
        <v>221</v>
      </c>
      <c r="T2497" s="32" t="s">
        <v>221</v>
      </c>
      <c r="U2497" s="32" t="s">
        <v>214</v>
      </c>
      <c r="V2497" s="32" t="s">
        <v>122</v>
      </c>
      <c r="W2497" s="32" t="s">
        <v>123</v>
      </c>
      <c r="X2497" s="32" t="s">
        <v>278</v>
      </c>
      <c r="Y2497" s="128"/>
      <c r="Z2497" s="119" t="s">
        <v>115</v>
      </c>
      <c r="AA2497" s="119">
        <v>9.3219371490453202</v>
      </c>
      <c r="AB2497" s="32" t="s">
        <v>115</v>
      </c>
      <c r="AC2497" s="32" t="s">
        <v>534</v>
      </c>
      <c r="AD2497" s="32" t="s">
        <v>2898</v>
      </c>
      <c r="AE2497" s="32" t="s">
        <v>125</v>
      </c>
      <c r="AF2497" s="32" t="s">
        <v>115</v>
      </c>
      <c r="AG2497" s="32" t="s">
        <v>1921</v>
      </c>
      <c r="AH2497" s="32" t="s">
        <v>422</v>
      </c>
      <c r="AI2497" s="32">
        <v>5740958</v>
      </c>
      <c r="AJ2497" s="32" t="s">
        <v>1890</v>
      </c>
      <c r="AK2497" s="32" t="s">
        <v>1891</v>
      </c>
      <c r="AL2497" s="32">
        <v>12</v>
      </c>
      <c r="AM2497" s="32">
        <v>94</v>
      </c>
      <c r="AN2497" s="32" t="s">
        <v>128</v>
      </c>
      <c r="AO2497" s="32" t="s">
        <v>129</v>
      </c>
      <c r="AP2497" s="32">
        <v>2017</v>
      </c>
      <c r="AQ2497" s="32" t="s">
        <v>130</v>
      </c>
      <c r="AR2497" s="32">
        <v>2014</v>
      </c>
      <c r="AS2497" s="32" t="s">
        <v>115</v>
      </c>
      <c r="AT2497" s="32" t="b">
        <v>0</v>
      </c>
      <c r="AU2497" s="32" t="s">
        <v>115</v>
      </c>
      <c r="AV2497" s="32" t="s">
        <v>115</v>
      </c>
      <c r="AW2497" s="32" t="s">
        <v>115</v>
      </c>
      <c r="AX2497" s="32" t="b">
        <v>0</v>
      </c>
      <c r="AY2497" s="32" t="s">
        <v>115</v>
      </c>
      <c r="AZ2497" s="110" t="s">
        <v>115</v>
      </c>
      <c r="BA2497" s="32" t="s">
        <v>115</v>
      </c>
      <c r="BB2497" s="32" t="s">
        <v>115</v>
      </c>
      <c r="BC2497" s="32" t="s">
        <v>115</v>
      </c>
      <c r="BD2497" s="32" t="s">
        <v>115</v>
      </c>
      <c r="BE2497" s="32" t="s">
        <v>115</v>
      </c>
      <c r="BF2497" s="110" t="s">
        <v>115</v>
      </c>
      <c r="BG2497" s="32" t="s">
        <v>131</v>
      </c>
      <c r="BH2497" s="32" t="s">
        <v>115</v>
      </c>
      <c r="BI2497" s="32" t="s">
        <v>195</v>
      </c>
      <c r="BJ2497" s="32">
        <v>2</v>
      </c>
      <c r="BK2497" s="110">
        <v>44862</v>
      </c>
      <c r="BL2497" s="110">
        <v>43801</v>
      </c>
      <c r="BM2497" s="110">
        <v>45655</v>
      </c>
      <c r="BN2497" s="32" t="s">
        <v>308</v>
      </c>
      <c r="BO2497" s="32" t="s">
        <v>115</v>
      </c>
      <c r="BP2497" s="32" t="b">
        <v>1</v>
      </c>
      <c r="BQ2497" s="116">
        <v>264900</v>
      </c>
      <c r="BR2497" s="32" t="s">
        <v>134</v>
      </c>
      <c r="BS2497" s="116">
        <v>77676.578999999998</v>
      </c>
      <c r="BT2497" s="116">
        <v>81281.135200000004</v>
      </c>
      <c r="BU2497" s="116">
        <v>13734.9676</v>
      </c>
      <c r="BV2497" s="116">
        <v>15509.0442</v>
      </c>
      <c r="BW2497" s="116">
        <v>14265.1842</v>
      </c>
      <c r="BX2497" s="116">
        <v>15036.983899999999</v>
      </c>
      <c r="BY2497" s="116">
        <v>4904.5949000000001</v>
      </c>
      <c r="BZ2497" s="116">
        <v>2486.7926000000002</v>
      </c>
      <c r="CA2497" s="116">
        <v>202.37670000000003</v>
      </c>
      <c r="CB2497" s="116">
        <v>0</v>
      </c>
      <c r="CC2497" s="116">
        <v>0</v>
      </c>
      <c r="CD2497" s="116">
        <v>0</v>
      </c>
      <c r="CE2497" s="116">
        <v>73797.502399999998</v>
      </c>
      <c r="CF2497" s="32" t="s">
        <v>135</v>
      </c>
      <c r="CG2497" s="32" t="s">
        <v>136</v>
      </c>
      <c r="CH2497" s="32" t="s">
        <v>1703</v>
      </c>
      <c r="CI2497" s="116">
        <v>0</v>
      </c>
      <c r="CJ2497" s="116">
        <v>0</v>
      </c>
      <c r="CK2497" s="116">
        <v>0</v>
      </c>
      <c r="CL2497" s="116">
        <v>0</v>
      </c>
      <c r="CM2497" s="116">
        <v>72255.115449999998</v>
      </c>
      <c r="CN2497" s="116">
        <v>4041.68361</v>
      </c>
      <c r="CO2497" s="113">
        <v>0</v>
      </c>
      <c r="CP2497" s="32" t="s">
        <v>134</v>
      </c>
      <c r="CQ2497" s="32" t="s">
        <v>115</v>
      </c>
      <c r="CR2497" s="32" t="s">
        <v>134</v>
      </c>
      <c r="CS2497" s="32" t="s">
        <v>115</v>
      </c>
      <c r="CT2497" s="113">
        <v>0</v>
      </c>
      <c r="CU2497" s="113">
        <v>1</v>
      </c>
      <c r="CV2497" s="33" t="s">
        <v>7588</v>
      </c>
    </row>
    <row r="2498" spans="2:100">
      <c r="B2498" s="31">
        <v>2494</v>
      </c>
      <c r="C2498" s="32" t="s">
        <v>7590</v>
      </c>
      <c r="D2498" s="128"/>
      <c r="E2498" s="128"/>
      <c r="F2498" s="32" t="s">
        <v>3836</v>
      </c>
      <c r="G2498" s="32" t="s">
        <v>7591</v>
      </c>
      <c r="H2498" s="32" t="s">
        <v>1532</v>
      </c>
      <c r="I2498" s="32" t="s">
        <v>166</v>
      </c>
      <c r="J2498" s="32" t="s">
        <v>115</v>
      </c>
      <c r="K2498" s="32" t="s">
        <v>115</v>
      </c>
      <c r="L2498" s="32" t="s">
        <v>1499</v>
      </c>
      <c r="M2498" s="32" t="s">
        <v>1511</v>
      </c>
      <c r="N2498" s="32" t="s">
        <v>115</v>
      </c>
      <c r="O2498" s="32" t="s">
        <v>115</v>
      </c>
      <c r="P2498" s="110">
        <v>45919</v>
      </c>
      <c r="Q2498" s="32">
        <v>73</v>
      </c>
      <c r="R2498" s="32" t="s">
        <v>115</v>
      </c>
      <c r="S2498" s="32" t="s">
        <v>541</v>
      </c>
      <c r="T2498" s="32" t="s">
        <v>1939</v>
      </c>
      <c r="U2498" s="32" t="s">
        <v>214</v>
      </c>
      <c r="V2498" s="32" t="s">
        <v>122</v>
      </c>
      <c r="W2498" s="32" t="s">
        <v>123</v>
      </c>
      <c r="X2498" s="32" t="s">
        <v>2076</v>
      </c>
      <c r="Y2498" s="128"/>
      <c r="Z2498" s="119" t="s">
        <v>115</v>
      </c>
      <c r="AA2498" s="119">
        <v>8.2537872644597101</v>
      </c>
      <c r="AB2498" s="32" t="s">
        <v>115</v>
      </c>
      <c r="AC2498" s="32" t="s">
        <v>534</v>
      </c>
      <c r="AD2498" s="32" t="s">
        <v>7592</v>
      </c>
      <c r="AE2498" s="32" t="s">
        <v>414</v>
      </c>
      <c r="AF2498" s="32" t="s">
        <v>2814</v>
      </c>
      <c r="AG2498" s="32" t="s">
        <v>115</v>
      </c>
      <c r="AH2498" s="32" t="s">
        <v>115</v>
      </c>
      <c r="AI2498" s="32">
        <v>5767959</v>
      </c>
      <c r="AJ2498" s="32" t="s">
        <v>7593</v>
      </c>
      <c r="AK2498" s="32" t="s">
        <v>7594</v>
      </c>
      <c r="AL2498" s="32">
        <v>7</v>
      </c>
      <c r="AM2498" s="32">
        <v>94</v>
      </c>
      <c r="AN2498" s="32" t="s">
        <v>7595</v>
      </c>
      <c r="AO2498" s="32" t="s">
        <v>129</v>
      </c>
      <c r="AP2498" s="32">
        <v>2016</v>
      </c>
      <c r="AQ2498" s="32" t="s">
        <v>130</v>
      </c>
      <c r="AR2498" s="32">
        <v>2018</v>
      </c>
      <c r="AS2498" s="32" t="s">
        <v>115</v>
      </c>
      <c r="AT2498" s="32" t="b">
        <v>0</v>
      </c>
      <c r="AU2498" s="32" t="s">
        <v>115</v>
      </c>
      <c r="AV2498" s="32" t="s">
        <v>115</v>
      </c>
      <c r="AW2498" s="32" t="s">
        <v>115</v>
      </c>
      <c r="AX2498" s="32" t="b">
        <v>0</v>
      </c>
      <c r="AY2498" s="32" t="s">
        <v>115</v>
      </c>
      <c r="AZ2498" s="110" t="s">
        <v>115</v>
      </c>
      <c r="BA2498" s="32" t="s">
        <v>115</v>
      </c>
      <c r="BB2498" s="32" t="s">
        <v>115</v>
      </c>
      <c r="BC2498" s="32" t="s">
        <v>115</v>
      </c>
      <c r="BD2498" s="32" t="s">
        <v>115</v>
      </c>
      <c r="BE2498" s="32" t="s">
        <v>115</v>
      </c>
      <c r="BF2498" s="110" t="s">
        <v>115</v>
      </c>
      <c r="BG2498" s="32" t="s">
        <v>131</v>
      </c>
      <c r="BH2498" s="32" t="s">
        <v>115</v>
      </c>
      <c r="BI2498" s="32" t="s">
        <v>195</v>
      </c>
      <c r="BJ2498" s="32">
        <v>2</v>
      </c>
      <c r="BK2498" s="110">
        <v>43354</v>
      </c>
      <c r="BL2498" s="110">
        <v>44245</v>
      </c>
      <c r="BM2498" s="110">
        <v>44584</v>
      </c>
      <c r="BN2498" s="32" t="s">
        <v>308</v>
      </c>
      <c r="BO2498" s="32" t="s">
        <v>115</v>
      </c>
      <c r="BP2498" s="32" t="b">
        <v>0</v>
      </c>
      <c r="BQ2498" s="116">
        <v>94600</v>
      </c>
      <c r="BR2498" s="32" t="s">
        <v>134</v>
      </c>
      <c r="BS2498" s="116">
        <v>21408.0713</v>
      </c>
      <c r="BT2498" s="116">
        <v>21408.0713</v>
      </c>
      <c r="BU2498" s="116">
        <v>6079.2605999999996</v>
      </c>
      <c r="BV2498" s="116">
        <v>3677.5324999999998</v>
      </c>
      <c r="BW2498" s="116">
        <v>563.85969999999998</v>
      </c>
      <c r="BX2498" s="116">
        <v>40.853200000000001</v>
      </c>
      <c r="BY2498" s="116">
        <v>0</v>
      </c>
      <c r="BZ2498" s="116">
        <v>0</v>
      </c>
      <c r="CA2498" s="116">
        <v>0</v>
      </c>
      <c r="CB2498" s="116">
        <v>0</v>
      </c>
      <c r="CC2498" s="116">
        <v>0</v>
      </c>
      <c r="CD2498" s="116">
        <v>0</v>
      </c>
      <c r="CE2498" s="116">
        <v>21408.0713</v>
      </c>
      <c r="CF2498" s="32" t="s">
        <v>135</v>
      </c>
      <c r="CG2498" s="32" t="s">
        <v>136</v>
      </c>
      <c r="CH2498" s="32" t="s">
        <v>185</v>
      </c>
      <c r="CI2498" s="116">
        <v>0</v>
      </c>
      <c r="CJ2498" s="116">
        <v>0</v>
      </c>
      <c r="CK2498" s="116">
        <v>18626.815800000004</v>
      </c>
      <c r="CL2498" s="116">
        <v>499.21338000000003</v>
      </c>
      <c r="CM2498" s="116">
        <v>36.169449999999998</v>
      </c>
      <c r="CN2498" s="116">
        <v>0</v>
      </c>
      <c r="CO2498" s="113">
        <v>0</v>
      </c>
      <c r="CP2498" s="32" t="s">
        <v>134</v>
      </c>
      <c r="CQ2498" s="32" t="s">
        <v>115</v>
      </c>
      <c r="CR2498" s="32" t="s">
        <v>134</v>
      </c>
      <c r="CS2498" s="32" t="s">
        <v>115</v>
      </c>
      <c r="CT2498" s="113">
        <v>0</v>
      </c>
      <c r="CU2498" s="113">
        <v>1</v>
      </c>
      <c r="CV2498" s="33" t="s">
        <v>1077</v>
      </c>
    </row>
    <row r="2499" spans="2:100">
      <c r="B2499" s="28">
        <v>2495</v>
      </c>
      <c r="C2499" s="29" t="s">
        <v>7596</v>
      </c>
      <c r="D2499" s="129"/>
      <c r="E2499" s="129"/>
      <c r="F2499" s="29" t="s">
        <v>3836</v>
      </c>
      <c r="G2499" s="29" t="s">
        <v>7591</v>
      </c>
      <c r="H2499" s="29" t="s">
        <v>1532</v>
      </c>
      <c r="I2499" s="29" t="s">
        <v>166</v>
      </c>
      <c r="J2499" s="29" t="s">
        <v>115</v>
      </c>
      <c r="K2499" s="29" t="s">
        <v>115</v>
      </c>
      <c r="L2499" s="29" t="s">
        <v>1499</v>
      </c>
      <c r="M2499" s="29" t="s">
        <v>1511</v>
      </c>
      <c r="N2499" s="29" t="s">
        <v>115</v>
      </c>
      <c r="O2499" s="29" t="s">
        <v>115</v>
      </c>
      <c r="P2499" s="109">
        <v>45919</v>
      </c>
      <c r="Q2499" s="29">
        <v>73</v>
      </c>
      <c r="R2499" s="29" t="s">
        <v>115</v>
      </c>
      <c r="S2499" s="29" t="s">
        <v>541</v>
      </c>
      <c r="T2499" s="29" t="s">
        <v>1939</v>
      </c>
      <c r="U2499" s="29" t="s">
        <v>214</v>
      </c>
      <c r="V2499" s="29" t="s">
        <v>122</v>
      </c>
      <c r="W2499" s="29" t="s">
        <v>123</v>
      </c>
      <c r="X2499" s="29" t="s">
        <v>2076</v>
      </c>
      <c r="Y2499" s="129"/>
      <c r="Z2499" s="118" t="s">
        <v>115</v>
      </c>
      <c r="AA2499" s="118">
        <v>8.2537872644597101</v>
      </c>
      <c r="AB2499" s="29" t="s">
        <v>115</v>
      </c>
      <c r="AC2499" s="29" t="s">
        <v>534</v>
      </c>
      <c r="AD2499" s="29" t="s">
        <v>7592</v>
      </c>
      <c r="AE2499" s="29" t="s">
        <v>414</v>
      </c>
      <c r="AF2499" s="29" t="s">
        <v>2814</v>
      </c>
      <c r="AG2499" s="29" t="s">
        <v>115</v>
      </c>
      <c r="AH2499" s="29" t="s">
        <v>115</v>
      </c>
      <c r="AI2499" s="29">
        <v>5767962</v>
      </c>
      <c r="AJ2499" s="29" t="s">
        <v>7593</v>
      </c>
      <c r="AK2499" s="29" t="s">
        <v>7594</v>
      </c>
      <c r="AL2499" s="29">
        <v>7</v>
      </c>
      <c r="AM2499" s="29">
        <v>94</v>
      </c>
      <c r="AN2499" s="29" t="s">
        <v>7595</v>
      </c>
      <c r="AO2499" s="29" t="s">
        <v>129</v>
      </c>
      <c r="AP2499" s="29">
        <v>2016</v>
      </c>
      <c r="AQ2499" s="29" t="s">
        <v>130</v>
      </c>
      <c r="AR2499" s="29">
        <v>2018</v>
      </c>
      <c r="AS2499" s="29" t="s">
        <v>115</v>
      </c>
      <c r="AT2499" s="29" t="b">
        <v>0</v>
      </c>
      <c r="AU2499" s="29" t="s">
        <v>115</v>
      </c>
      <c r="AV2499" s="29" t="s">
        <v>115</v>
      </c>
      <c r="AW2499" s="29" t="s">
        <v>115</v>
      </c>
      <c r="AX2499" s="29" t="b">
        <v>0</v>
      </c>
      <c r="AY2499" s="29" t="s">
        <v>115</v>
      </c>
      <c r="AZ2499" s="109" t="s">
        <v>115</v>
      </c>
      <c r="BA2499" s="29" t="s">
        <v>115</v>
      </c>
      <c r="BB2499" s="29" t="s">
        <v>115</v>
      </c>
      <c r="BC2499" s="29" t="s">
        <v>115</v>
      </c>
      <c r="BD2499" s="29" t="s">
        <v>115</v>
      </c>
      <c r="BE2499" s="29" t="s">
        <v>115</v>
      </c>
      <c r="BF2499" s="109" t="s">
        <v>115</v>
      </c>
      <c r="BG2499" s="29" t="s">
        <v>131</v>
      </c>
      <c r="BH2499" s="29" t="s">
        <v>115</v>
      </c>
      <c r="BI2499" s="29" t="s">
        <v>195</v>
      </c>
      <c r="BJ2499" s="29">
        <v>2</v>
      </c>
      <c r="BK2499" s="109">
        <v>42710</v>
      </c>
      <c r="BL2499" s="109">
        <v>44245</v>
      </c>
      <c r="BM2499" s="109">
        <v>44584</v>
      </c>
      <c r="BN2499" s="29" t="s">
        <v>308</v>
      </c>
      <c r="BO2499" s="29" t="s">
        <v>115</v>
      </c>
      <c r="BP2499" s="29" t="b">
        <v>0</v>
      </c>
      <c r="BQ2499" s="115">
        <v>94600</v>
      </c>
      <c r="BR2499" s="29" t="s">
        <v>134</v>
      </c>
      <c r="BS2499" s="115">
        <v>2176.8706000000002</v>
      </c>
      <c r="BT2499" s="115">
        <v>2176.8706000000002</v>
      </c>
      <c r="BU2499" s="115">
        <v>461.49650000000003</v>
      </c>
      <c r="BV2499" s="115">
        <v>6.7038000000000002</v>
      </c>
      <c r="BW2499" s="115">
        <v>0</v>
      </c>
      <c r="BX2499" s="115">
        <v>0</v>
      </c>
      <c r="BY2499" s="115">
        <v>0</v>
      </c>
      <c r="BZ2499" s="115">
        <v>0</v>
      </c>
      <c r="CA2499" s="115">
        <v>0</v>
      </c>
      <c r="CB2499" s="115">
        <v>0</v>
      </c>
      <c r="CC2499" s="115">
        <v>0</v>
      </c>
      <c r="CD2499" s="115">
        <v>0</v>
      </c>
      <c r="CE2499" s="115">
        <v>2176.8706000000002</v>
      </c>
      <c r="CF2499" s="29" t="s">
        <v>135</v>
      </c>
      <c r="CG2499" s="29" t="s">
        <v>136</v>
      </c>
      <c r="CH2499" s="29" t="s">
        <v>181</v>
      </c>
      <c r="CI2499" s="115">
        <v>0</v>
      </c>
      <c r="CJ2499" s="115">
        <v>0</v>
      </c>
      <c r="CK2499" s="115">
        <v>1923.62283</v>
      </c>
      <c r="CL2499" s="115">
        <v>0</v>
      </c>
      <c r="CM2499" s="115">
        <v>0</v>
      </c>
      <c r="CN2499" s="115">
        <v>0</v>
      </c>
      <c r="CO2499" s="112">
        <v>0</v>
      </c>
      <c r="CP2499" s="29" t="s">
        <v>134</v>
      </c>
      <c r="CQ2499" s="29" t="s">
        <v>115</v>
      </c>
      <c r="CR2499" s="29" t="s">
        <v>134</v>
      </c>
      <c r="CS2499" s="29" t="s">
        <v>115</v>
      </c>
      <c r="CT2499" s="112">
        <v>0</v>
      </c>
      <c r="CU2499" s="112">
        <v>1</v>
      </c>
      <c r="CV2499" s="30" t="s">
        <v>1077</v>
      </c>
    </row>
    <row r="2500" spans="2:100">
      <c r="B2500" s="31">
        <v>2496</v>
      </c>
      <c r="C2500" s="32" t="s">
        <v>7597</v>
      </c>
      <c r="D2500" s="128"/>
      <c r="E2500" s="128"/>
      <c r="F2500" s="32" t="s">
        <v>3836</v>
      </c>
      <c r="G2500" s="32" t="s">
        <v>7591</v>
      </c>
      <c r="H2500" s="32" t="s">
        <v>1532</v>
      </c>
      <c r="I2500" s="32" t="s">
        <v>166</v>
      </c>
      <c r="J2500" s="32" t="s">
        <v>115</v>
      </c>
      <c r="K2500" s="32" t="s">
        <v>115</v>
      </c>
      <c r="L2500" s="32" t="s">
        <v>1499</v>
      </c>
      <c r="M2500" s="32" t="s">
        <v>1511</v>
      </c>
      <c r="N2500" s="32" t="s">
        <v>115</v>
      </c>
      <c r="O2500" s="32" t="s">
        <v>115</v>
      </c>
      <c r="P2500" s="110">
        <v>45919</v>
      </c>
      <c r="Q2500" s="32">
        <v>73</v>
      </c>
      <c r="R2500" s="32" t="s">
        <v>115</v>
      </c>
      <c r="S2500" s="32" t="s">
        <v>541</v>
      </c>
      <c r="T2500" s="32" t="s">
        <v>1939</v>
      </c>
      <c r="U2500" s="32" t="s">
        <v>214</v>
      </c>
      <c r="V2500" s="32" t="s">
        <v>122</v>
      </c>
      <c r="W2500" s="32" t="s">
        <v>123</v>
      </c>
      <c r="X2500" s="32" t="s">
        <v>2076</v>
      </c>
      <c r="Y2500" s="128"/>
      <c r="Z2500" s="119" t="s">
        <v>115</v>
      </c>
      <c r="AA2500" s="119">
        <v>8.2537872644597101</v>
      </c>
      <c r="AB2500" s="32" t="s">
        <v>115</v>
      </c>
      <c r="AC2500" s="32" t="s">
        <v>534</v>
      </c>
      <c r="AD2500" s="32" t="s">
        <v>7592</v>
      </c>
      <c r="AE2500" s="32" t="s">
        <v>115</v>
      </c>
      <c r="AF2500" s="32" t="s">
        <v>115</v>
      </c>
      <c r="AG2500" s="32" t="s">
        <v>1513</v>
      </c>
      <c r="AH2500" s="32" t="s">
        <v>422</v>
      </c>
      <c r="AI2500" s="32">
        <v>5795286</v>
      </c>
      <c r="AJ2500" s="32" t="s">
        <v>7593</v>
      </c>
      <c r="AK2500" s="32" t="s">
        <v>7594</v>
      </c>
      <c r="AL2500" s="32">
        <v>7</v>
      </c>
      <c r="AM2500" s="32">
        <v>94</v>
      </c>
      <c r="AN2500" s="32" t="s">
        <v>128</v>
      </c>
      <c r="AO2500" s="32" t="s">
        <v>129</v>
      </c>
      <c r="AP2500" s="32">
        <v>2016</v>
      </c>
      <c r="AQ2500" s="32" t="s">
        <v>130</v>
      </c>
      <c r="AR2500" s="32">
        <v>2018</v>
      </c>
      <c r="AS2500" s="32" t="s">
        <v>115</v>
      </c>
      <c r="AT2500" s="32" t="b">
        <v>0</v>
      </c>
      <c r="AU2500" s="32" t="s">
        <v>115</v>
      </c>
      <c r="AV2500" s="32" t="s">
        <v>115</v>
      </c>
      <c r="AW2500" s="32" t="s">
        <v>115</v>
      </c>
      <c r="AX2500" s="32" t="b">
        <v>0</v>
      </c>
      <c r="AY2500" s="32" t="s">
        <v>115</v>
      </c>
      <c r="AZ2500" s="110" t="s">
        <v>115</v>
      </c>
      <c r="BA2500" s="32" t="s">
        <v>115</v>
      </c>
      <c r="BB2500" s="32" t="s">
        <v>115</v>
      </c>
      <c r="BC2500" s="32" t="s">
        <v>115</v>
      </c>
      <c r="BD2500" s="32" t="s">
        <v>115</v>
      </c>
      <c r="BE2500" s="32" t="s">
        <v>115</v>
      </c>
      <c r="BF2500" s="110" t="s">
        <v>115</v>
      </c>
      <c r="BG2500" s="32" t="s">
        <v>131</v>
      </c>
      <c r="BH2500" s="32" t="s">
        <v>115</v>
      </c>
      <c r="BI2500" s="32" t="s">
        <v>195</v>
      </c>
      <c r="BJ2500" s="32">
        <v>2</v>
      </c>
      <c r="BK2500" s="110">
        <v>45303</v>
      </c>
      <c r="BL2500" s="110">
        <v>44245</v>
      </c>
      <c r="BM2500" s="110">
        <v>45644</v>
      </c>
      <c r="BN2500" s="32" t="s">
        <v>308</v>
      </c>
      <c r="BO2500" s="32" t="s">
        <v>115</v>
      </c>
      <c r="BP2500" s="32" t="b">
        <v>1</v>
      </c>
      <c r="BQ2500" s="116">
        <v>94600</v>
      </c>
      <c r="BR2500" s="32" t="s">
        <v>134</v>
      </c>
      <c r="BS2500" s="116">
        <v>18755.083900000001</v>
      </c>
      <c r="BT2500" s="116">
        <v>18855.5304</v>
      </c>
      <c r="BU2500" s="116">
        <v>147.89609999999999</v>
      </c>
      <c r="BV2500" s="116">
        <v>2345.6849000000002</v>
      </c>
      <c r="BW2500" s="116">
        <v>1261.0173</v>
      </c>
      <c r="BX2500" s="116">
        <v>12149.4303</v>
      </c>
      <c r="BY2500" s="116">
        <v>2951.5018</v>
      </c>
      <c r="BZ2500" s="116">
        <v>0</v>
      </c>
      <c r="CA2500" s="116">
        <v>0</v>
      </c>
      <c r="CB2500" s="116">
        <v>0</v>
      </c>
      <c r="CC2500" s="116">
        <v>0</v>
      </c>
      <c r="CD2500" s="116">
        <v>0</v>
      </c>
      <c r="CE2500" s="116">
        <v>15904.028600000001</v>
      </c>
      <c r="CF2500" s="32" t="s">
        <v>135</v>
      </c>
      <c r="CG2500" s="32" t="s">
        <v>136</v>
      </c>
      <c r="CH2500" s="32" t="s">
        <v>263</v>
      </c>
      <c r="CI2500" s="116">
        <v>0</v>
      </c>
      <c r="CJ2500" s="116">
        <v>0</v>
      </c>
      <c r="CK2500" s="116">
        <v>0</v>
      </c>
      <c r="CL2500" s="116">
        <v>0</v>
      </c>
      <c r="CM2500" s="116">
        <v>14850.896949999998</v>
      </c>
      <c r="CN2500" s="116">
        <v>2787.89815</v>
      </c>
      <c r="CO2500" s="113">
        <v>0</v>
      </c>
      <c r="CP2500" s="32" t="s">
        <v>134</v>
      </c>
      <c r="CQ2500" s="32" t="s">
        <v>115</v>
      </c>
      <c r="CR2500" s="32" t="s">
        <v>134</v>
      </c>
      <c r="CS2500" s="32" t="s">
        <v>115</v>
      </c>
      <c r="CT2500" s="113">
        <v>0</v>
      </c>
      <c r="CU2500" s="113">
        <v>1</v>
      </c>
      <c r="CV2500" s="33" t="s">
        <v>1077</v>
      </c>
    </row>
    <row r="2501" spans="2:100">
      <c r="B2501" s="31">
        <v>2497</v>
      </c>
      <c r="C2501" s="32" t="s">
        <v>7598</v>
      </c>
      <c r="D2501" s="128"/>
      <c r="E2501" s="128"/>
      <c r="F2501" s="32" t="s">
        <v>3836</v>
      </c>
      <c r="G2501" s="32" t="s">
        <v>7591</v>
      </c>
      <c r="H2501" s="32" t="s">
        <v>2825</v>
      </c>
      <c r="I2501" s="32" t="s">
        <v>166</v>
      </c>
      <c r="J2501" s="32" t="s">
        <v>115</v>
      </c>
      <c r="K2501" s="32" t="s">
        <v>115</v>
      </c>
      <c r="L2501" s="32" t="s">
        <v>1499</v>
      </c>
      <c r="M2501" s="32" t="s">
        <v>1511</v>
      </c>
      <c r="N2501" s="32" t="s">
        <v>115</v>
      </c>
      <c r="O2501" s="32" t="s">
        <v>115</v>
      </c>
      <c r="P2501" s="110">
        <v>45919</v>
      </c>
      <c r="Q2501" s="32" t="s">
        <v>115</v>
      </c>
      <c r="R2501" s="32" t="s">
        <v>115</v>
      </c>
      <c r="S2501" s="32" t="s">
        <v>541</v>
      </c>
      <c r="T2501" s="32" t="s">
        <v>1939</v>
      </c>
      <c r="U2501" s="32" t="s">
        <v>214</v>
      </c>
      <c r="V2501" s="32" t="s">
        <v>122</v>
      </c>
      <c r="W2501" s="32" t="s">
        <v>123</v>
      </c>
      <c r="X2501" s="32" t="s">
        <v>2076</v>
      </c>
      <c r="Y2501" s="128"/>
      <c r="Z2501" s="119" t="s">
        <v>115</v>
      </c>
      <c r="AA2501" s="119">
        <v>8.2537872644597101</v>
      </c>
      <c r="AB2501" s="32" t="s">
        <v>115</v>
      </c>
      <c r="AC2501" s="32" t="s">
        <v>534</v>
      </c>
      <c r="AD2501" s="32" t="s">
        <v>115</v>
      </c>
      <c r="AE2501" s="32" t="s">
        <v>115</v>
      </c>
      <c r="AF2501" s="32" t="s">
        <v>115</v>
      </c>
      <c r="AG2501" s="32" t="s">
        <v>1513</v>
      </c>
      <c r="AH2501" s="32" t="s">
        <v>422</v>
      </c>
      <c r="AI2501" s="32">
        <v>5799974</v>
      </c>
      <c r="AJ2501" s="32" t="s">
        <v>7593</v>
      </c>
      <c r="AK2501" s="32" t="s">
        <v>7594</v>
      </c>
      <c r="AL2501" s="32">
        <v>7</v>
      </c>
      <c r="AM2501" s="32">
        <v>94</v>
      </c>
      <c r="AN2501" s="32" t="s">
        <v>128</v>
      </c>
      <c r="AO2501" s="32" t="s">
        <v>129</v>
      </c>
      <c r="AP2501" s="32">
        <v>2016</v>
      </c>
      <c r="AQ2501" s="32" t="s">
        <v>130</v>
      </c>
      <c r="AR2501" s="32">
        <v>2022</v>
      </c>
      <c r="AS2501" s="32" t="s">
        <v>115</v>
      </c>
      <c r="AT2501" s="32" t="b">
        <v>0</v>
      </c>
      <c r="AU2501" s="32" t="s">
        <v>115</v>
      </c>
      <c r="AV2501" s="32" t="s">
        <v>115</v>
      </c>
      <c r="AW2501" s="32" t="s">
        <v>115</v>
      </c>
      <c r="AX2501" s="32" t="b">
        <v>0</v>
      </c>
      <c r="AY2501" s="32" t="s">
        <v>115</v>
      </c>
      <c r="AZ2501" s="110" t="s">
        <v>115</v>
      </c>
      <c r="BA2501" s="32" t="s">
        <v>115</v>
      </c>
      <c r="BB2501" s="32" t="s">
        <v>115</v>
      </c>
      <c r="BC2501" s="32" t="s">
        <v>115</v>
      </c>
      <c r="BD2501" s="32" t="s">
        <v>115</v>
      </c>
      <c r="BE2501" s="32" t="s">
        <v>115</v>
      </c>
      <c r="BF2501" s="110" t="s">
        <v>115</v>
      </c>
      <c r="BG2501" s="32" t="s">
        <v>131</v>
      </c>
      <c r="BH2501" s="32" t="s">
        <v>115</v>
      </c>
      <c r="BI2501" s="32" t="s">
        <v>195</v>
      </c>
      <c r="BJ2501" s="32">
        <v>2</v>
      </c>
      <c r="BK2501" s="110">
        <v>45595</v>
      </c>
      <c r="BL2501" s="110">
        <v>44245</v>
      </c>
      <c r="BM2501" s="110">
        <v>45740</v>
      </c>
      <c r="BN2501" s="32" t="s">
        <v>308</v>
      </c>
      <c r="BO2501" s="32" t="s">
        <v>115</v>
      </c>
      <c r="BP2501" s="32" t="b">
        <v>0</v>
      </c>
      <c r="BQ2501" s="116">
        <v>94600</v>
      </c>
      <c r="BR2501" s="32" t="s">
        <v>134</v>
      </c>
      <c r="BS2501" s="116">
        <v>124.73690000000001</v>
      </c>
      <c r="BT2501" s="116">
        <v>124.73690000000001</v>
      </c>
      <c r="BU2501" s="116">
        <v>0</v>
      </c>
      <c r="BV2501" s="116">
        <v>29.3095</v>
      </c>
      <c r="BW2501" s="116">
        <v>45.166899999999998</v>
      </c>
      <c r="BX2501" s="116">
        <v>50.2605</v>
      </c>
      <c r="BY2501" s="116">
        <v>0</v>
      </c>
      <c r="BZ2501" s="116">
        <v>0</v>
      </c>
      <c r="CA2501" s="116">
        <v>0</v>
      </c>
      <c r="CB2501" s="116">
        <v>0</v>
      </c>
      <c r="CC2501" s="116">
        <v>0</v>
      </c>
      <c r="CD2501" s="116">
        <v>0</v>
      </c>
      <c r="CE2501" s="116">
        <v>124.73690000000001</v>
      </c>
      <c r="CF2501" s="32" t="s">
        <v>135</v>
      </c>
      <c r="CG2501" s="32" t="s">
        <v>136</v>
      </c>
      <c r="CH2501" s="32" t="s">
        <v>156</v>
      </c>
      <c r="CI2501" s="116">
        <v>0</v>
      </c>
      <c r="CJ2501" s="116">
        <v>0</v>
      </c>
      <c r="CK2501" s="116">
        <v>0</v>
      </c>
      <c r="CL2501" s="116">
        <v>0</v>
      </c>
      <c r="CM2501" s="116">
        <v>0</v>
      </c>
      <c r="CN2501" s="116">
        <v>0</v>
      </c>
      <c r="CO2501" s="113">
        <v>0</v>
      </c>
      <c r="CP2501" s="32" t="s">
        <v>134</v>
      </c>
      <c r="CQ2501" s="32" t="s">
        <v>115</v>
      </c>
      <c r="CR2501" s="32" t="s">
        <v>134</v>
      </c>
      <c r="CS2501" s="32" t="s">
        <v>115</v>
      </c>
      <c r="CT2501" s="113">
        <v>0</v>
      </c>
      <c r="CU2501" s="113">
        <v>1</v>
      </c>
      <c r="CV2501" s="33" t="s">
        <v>1077</v>
      </c>
    </row>
    <row r="2502" spans="2:100">
      <c r="B2502" s="31">
        <v>2498</v>
      </c>
      <c r="C2502" s="32" t="s">
        <v>7599</v>
      </c>
      <c r="D2502" s="128"/>
      <c r="E2502" s="128"/>
      <c r="F2502" s="32" t="s">
        <v>3836</v>
      </c>
      <c r="G2502" s="32" t="s">
        <v>7591</v>
      </c>
      <c r="H2502" s="32" t="s">
        <v>1532</v>
      </c>
      <c r="I2502" s="32" t="s">
        <v>166</v>
      </c>
      <c r="J2502" s="32" t="s">
        <v>115</v>
      </c>
      <c r="K2502" s="32" t="s">
        <v>115</v>
      </c>
      <c r="L2502" s="32" t="s">
        <v>1499</v>
      </c>
      <c r="M2502" s="32" t="s">
        <v>1511</v>
      </c>
      <c r="N2502" s="32" t="s">
        <v>115</v>
      </c>
      <c r="O2502" s="32" t="s">
        <v>115</v>
      </c>
      <c r="P2502" s="110">
        <v>45919</v>
      </c>
      <c r="Q2502" s="32">
        <v>73</v>
      </c>
      <c r="R2502" s="32" t="s">
        <v>115</v>
      </c>
      <c r="S2502" s="32" t="s">
        <v>541</v>
      </c>
      <c r="T2502" s="32" t="s">
        <v>1939</v>
      </c>
      <c r="U2502" s="32" t="s">
        <v>214</v>
      </c>
      <c r="V2502" s="32" t="s">
        <v>122</v>
      </c>
      <c r="W2502" s="32" t="s">
        <v>123</v>
      </c>
      <c r="X2502" s="32" t="s">
        <v>2076</v>
      </c>
      <c r="Y2502" s="128"/>
      <c r="Z2502" s="119" t="s">
        <v>115</v>
      </c>
      <c r="AA2502" s="119">
        <v>8.2537872644597101</v>
      </c>
      <c r="AB2502" s="32" t="s">
        <v>115</v>
      </c>
      <c r="AC2502" s="32" t="s">
        <v>534</v>
      </c>
      <c r="AD2502" s="32" t="s">
        <v>2146</v>
      </c>
      <c r="AE2502" s="32" t="s">
        <v>414</v>
      </c>
      <c r="AF2502" s="32" t="s">
        <v>115</v>
      </c>
      <c r="AG2502" s="32" t="s">
        <v>115</v>
      </c>
      <c r="AH2502" s="32" t="s">
        <v>115</v>
      </c>
      <c r="AI2502" s="32">
        <v>5767958</v>
      </c>
      <c r="AJ2502" s="32" t="s">
        <v>7593</v>
      </c>
      <c r="AK2502" s="32" t="s">
        <v>7594</v>
      </c>
      <c r="AL2502" s="32">
        <v>7</v>
      </c>
      <c r="AM2502" s="32">
        <v>94</v>
      </c>
      <c r="AN2502" s="32" t="s">
        <v>7595</v>
      </c>
      <c r="AO2502" s="32" t="s">
        <v>129</v>
      </c>
      <c r="AP2502" s="32">
        <v>2016</v>
      </c>
      <c r="AQ2502" s="32" t="s">
        <v>130</v>
      </c>
      <c r="AR2502" s="32">
        <v>2018</v>
      </c>
      <c r="AS2502" s="32" t="s">
        <v>115</v>
      </c>
      <c r="AT2502" s="32" t="b">
        <v>0</v>
      </c>
      <c r="AU2502" s="32" t="s">
        <v>115</v>
      </c>
      <c r="AV2502" s="32" t="s">
        <v>115</v>
      </c>
      <c r="AW2502" s="32" t="s">
        <v>115</v>
      </c>
      <c r="AX2502" s="32" t="b">
        <v>0</v>
      </c>
      <c r="AY2502" s="32" t="s">
        <v>115</v>
      </c>
      <c r="AZ2502" s="110" t="s">
        <v>115</v>
      </c>
      <c r="BA2502" s="32" t="s">
        <v>115</v>
      </c>
      <c r="BB2502" s="32" t="s">
        <v>115</v>
      </c>
      <c r="BC2502" s="32" t="s">
        <v>115</v>
      </c>
      <c r="BD2502" s="32" t="s">
        <v>115</v>
      </c>
      <c r="BE2502" s="32" t="s">
        <v>115</v>
      </c>
      <c r="BF2502" s="110" t="s">
        <v>115</v>
      </c>
      <c r="BG2502" s="32" t="s">
        <v>131</v>
      </c>
      <c r="BH2502" s="32" t="s">
        <v>115</v>
      </c>
      <c r="BI2502" s="32" t="s">
        <v>195</v>
      </c>
      <c r="BJ2502" s="32">
        <v>2</v>
      </c>
      <c r="BK2502" s="110">
        <v>42850</v>
      </c>
      <c r="BL2502" s="110">
        <v>44245</v>
      </c>
      <c r="BM2502" s="110">
        <v>43857</v>
      </c>
      <c r="BN2502" s="32" t="s">
        <v>115</v>
      </c>
      <c r="BO2502" s="32" t="s">
        <v>115</v>
      </c>
      <c r="BP2502" s="32" t="b">
        <v>0</v>
      </c>
      <c r="BQ2502" s="116">
        <v>94600</v>
      </c>
      <c r="BR2502" s="32" t="s">
        <v>134</v>
      </c>
      <c r="BS2502" s="116">
        <v>26411.110799999999</v>
      </c>
      <c r="BT2502" s="116">
        <v>26411.110799999999</v>
      </c>
      <c r="BU2502" s="116">
        <v>107.2289</v>
      </c>
      <c r="BV2502" s="116">
        <v>5.8099999999999999E-2</v>
      </c>
      <c r="BW2502" s="116">
        <v>0</v>
      </c>
      <c r="BX2502" s="116">
        <v>0</v>
      </c>
      <c r="BY2502" s="116">
        <v>0</v>
      </c>
      <c r="BZ2502" s="116">
        <v>0</v>
      </c>
      <c r="CA2502" s="116">
        <v>0</v>
      </c>
      <c r="CB2502" s="116">
        <v>0</v>
      </c>
      <c r="CC2502" s="116">
        <v>0</v>
      </c>
      <c r="CD2502" s="116">
        <v>0</v>
      </c>
      <c r="CE2502" s="116">
        <v>26411.110799999999</v>
      </c>
      <c r="CF2502" s="32" t="s">
        <v>135</v>
      </c>
      <c r="CG2502" s="32" t="s">
        <v>136</v>
      </c>
      <c r="CH2502" s="32" t="s">
        <v>456</v>
      </c>
      <c r="CI2502" s="116">
        <v>25750.36218</v>
      </c>
      <c r="CJ2502" s="116">
        <v>-26.998070000000013</v>
      </c>
      <c r="CK2502" s="116">
        <v>5.629E-2</v>
      </c>
      <c r="CL2502" s="116">
        <v>0</v>
      </c>
      <c r="CM2502" s="116">
        <v>0</v>
      </c>
      <c r="CN2502" s="116">
        <v>0</v>
      </c>
      <c r="CO2502" s="113">
        <v>0</v>
      </c>
      <c r="CP2502" s="32" t="s">
        <v>134</v>
      </c>
      <c r="CQ2502" s="32" t="s">
        <v>115</v>
      </c>
      <c r="CR2502" s="32" t="s">
        <v>134</v>
      </c>
      <c r="CS2502" s="32" t="s">
        <v>115</v>
      </c>
      <c r="CT2502" s="113">
        <v>0</v>
      </c>
      <c r="CU2502" s="113">
        <v>1</v>
      </c>
      <c r="CV2502" s="33" t="s">
        <v>1077</v>
      </c>
    </row>
    <row r="2503" spans="2:100">
      <c r="B2503" s="31">
        <v>2499</v>
      </c>
      <c r="C2503" s="32" t="s">
        <v>7600</v>
      </c>
      <c r="D2503" s="128"/>
      <c r="E2503" s="128"/>
      <c r="F2503" s="32" t="s">
        <v>3836</v>
      </c>
      <c r="G2503" s="32" t="s">
        <v>7591</v>
      </c>
      <c r="H2503" s="32" t="s">
        <v>219</v>
      </c>
      <c r="I2503" s="32" t="s">
        <v>166</v>
      </c>
      <c r="J2503" s="32" t="s">
        <v>115</v>
      </c>
      <c r="K2503" s="32" t="s">
        <v>115</v>
      </c>
      <c r="L2503" s="32" t="s">
        <v>1499</v>
      </c>
      <c r="M2503" s="32" t="s">
        <v>1511</v>
      </c>
      <c r="N2503" s="32" t="s">
        <v>115</v>
      </c>
      <c r="O2503" s="32" t="s">
        <v>115</v>
      </c>
      <c r="P2503" s="110">
        <v>45919</v>
      </c>
      <c r="Q2503" s="32" t="s">
        <v>115</v>
      </c>
      <c r="R2503" s="32" t="s">
        <v>115</v>
      </c>
      <c r="S2503" s="32" t="s">
        <v>541</v>
      </c>
      <c r="T2503" s="32" t="s">
        <v>1939</v>
      </c>
      <c r="U2503" s="32" t="s">
        <v>214</v>
      </c>
      <c r="V2503" s="32" t="s">
        <v>122</v>
      </c>
      <c r="W2503" s="32" t="s">
        <v>123</v>
      </c>
      <c r="X2503" s="32" t="s">
        <v>2076</v>
      </c>
      <c r="Y2503" s="128"/>
      <c r="Z2503" s="119" t="s">
        <v>115</v>
      </c>
      <c r="AA2503" s="119">
        <v>8.2537872644597101</v>
      </c>
      <c r="AB2503" s="32" t="s">
        <v>115</v>
      </c>
      <c r="AC2503" s="32" t="s">
        <v>534</v>
      </c>
      <c r="AD2503" s="32" t="s">
        <v>7592</v>
      </c>
      <c r="AE2503" s="32" t="s">
        <v>414</v>
      </c>
      <c r="AF2503" s="32" t="s">
        <v>2814</v>
      </c>
      <c r="AG2503" s="32" t="s">
        <v>115</v>
      </c>
      <c r="AH2503" s="32" t="s">
        <v>115</v>
      </c>
      <c r="AI2503" s="32">
        <v>5768679</v>
      </c>
      <c r="AJ2503" s="32" t="s">
        <v>7593</v>
      </c>
      <c r="AK2503" s="32" t="s">
        <v>7594</v>
      </c>
      <c r="AL2503" s="32">
        <v>7</v>
      </c>
      <c r="AM2503" s="32">
        <v>94</v>
      </c>
      <c r="AN2503" s="32" t="s">
        <v>128</v>
      </c>
      <c r="AO2503" s="32" t="s">
        <v>129</v>
      </c>
      <c r="AP2503" s="32">
        <v>2016</v>
      </c>
      <c r="AQ2503" s="32" t="s">
        <v>130</v>
      </c>
      <c r="AR2503" s="32">
        <v>2019</v>
      </c>
      <c r="AS2503" s="32" t="s">
        <v>115</v>
      </c>
      <c r="AT2503" s="32" t="b">
        <v>0</v>
      </c>
      <c r="AU2503" s="32" t="s">
        <v>115</v>
      </c>
      <c r="AV2503" s="32" t="s">
        <v>115</v>
      </c>
      <c r="AW2503" s="32" t="s">
        <v>115</v>
      </c>
      <c r="AX2503" s="32" t="b">
        <v>0</v>
      </c>
      <c r="AY2503" s="32" t="s">
        <v>115</v>
      </c>
      <c r="AZ2503" s="110" t="s">
        <v>115</v>
      </c>
      <c r="BA2503" s="32" t="s">
        <v>115</v>
      </c>
      <c r="BB2503" s="32" t="s">
        <v>115</v>
      </c>
      <c r="BC2503" s="32" t="s">
        <v>115</v>
      </c>
      <c r="BD2503" s="32" t="s">
        <v>115</v>
      </c>
      <c r="BE2503" s="32" t="s">
        <v>115</v>
      </c>
      <c r="BF2503" s="110" t="s">
        <v>115</v>
      </c>
      <c r="BG2503" s="32" t="s">
        <v>131</v>
      </c>
      <c r="BH2503" s="32" t="s">
        <v>115</v>
      </c>
      <c r="BI2503" s="32" t="s">
        <v>195</v>
      </c>
      <c r="BJ2503" s="32">
        <v>2</v>
      </c>
      <c r="BK2503" s="110">
        <v>44236</v>
      </c>
      <c r="BL2503" s="110">
        <v>44245</v>
      </c>
      <c r="BM2503" s="110">
        <v>44245</v>
      </c>
      <c r="BN2503" s="32" t="s">
        <v>115</v>
      </c>
      <c r="BO2503" s="32" t="s">
        <v>115</v>
      </c>
      <c r="BP2503" s="32" t="b">
        <v>0</v>
      </c>
      <c r="BQ2503" s="116">
        <v>94600</v>
      </c>
      <c r="BR2503" s="32" t="s">
        <v>134</v>
      </c>
      <c r="BS2503" s="116">
        <v>247.488</v>
      </c>
      <c r="BT2503" s="116">
        <v>247.488</v>
      </c>
      <c r="BU2503" s="116">
        <v>102.1955</v>
      </c>
      <c r="BV2503" s="116">
        <v>0</v>
      </c>
      <c r="BW2503" s="116">
        <v>0</v>
      </c>
      <c r="BX2503" s="116">
        <v>0</v>
      </c>
      <c r="BY2503" s="116">
        <v>0</v>
      </c>
      <c r="BZ2503" s="116">
        <v>0</v>
      </c>
      <c r="CA2503" s="116">
        <v>0</v>
      </c>
      <c r="CB2503" s="116">
        <v>0</v>
      </c>
      <c r="CC2503" s="116">
        <v>0</v>
      </c>
      <c r="CD2503" s="116">
        <v>0</v>
      </c>
      <c r="CE2503" s="116">
        <v>247.488</v>
      </c>
      <c r="CF2503" s="32" t="s">
        <v>135</v>
      </c>
      <c r="CG2503" s="32" t="s">
        <v>136</v>
      </c>
      <c r="CH2503" s="32" t="s">
        <v>226</v>
      </c>
      <c r="CI2503" s="116">
        <v>0</v>
      </c>
      <c r="CJ2503" s="116">
        <v>247.48813000000001</v>
      </c>
      <c r="CK2503" s="116">
        <v>0</v>
      </c>
      <c r="CL2503" s="116">
        <v>0</v>
      </c>
      <c r="CM2503" s="116">
        <v>0</v>
      </c>
      <c r="CN2503" s="116">
        <v>0</v>
      </c>
      <c r="CO2503" s="113">
        <v>0</v>
      </c>
      <c r="CP2503" s="32" t="s">
        <v>134</v>
      </c>
      <c r="CQ2503" s="32" t="s">
        <v>115</v>
      </c>
      <c r="CR2503" s="32" t="s">
        <v>134</v>
      </c>
      <c r="CS2503" s="32" t="s">
        <v>115</v>
      </c>
      <c r="CT2503" s="113">
        <v>0</v>
      </c>
      <c r="CU2503" s="113">
        <v>1</v>
      </c>
      <c r="CV2503" s="33" t="s">
        <v>1077</v>
      </c>
    </row>
    <row r="2504" spans="2:100">
      <c r="B2504" s="31">
        <v>2500</v>
      </c>
      <c r="C2504" s="32" t="s">
        <v>7601</v>
      </c>
      <c r="D2504" s="128"/>
      <c r="E2504" s="128"/>
      <c r="F2504" s="32" t="s">
        <v>3836</v>
      </c>
      <c r="G2504" s="32" t="s">
        <v>7591</v>
      </c>
      <c r="H2504" s="32" t="s">
        <v>219</v>
      </c>
      <c r="I2504" s="32" t="s">
        <v>166</v>
      </c>
      <c r="J2504" s="32" t="s">
        <v>115</v>
      </c>
      <c r="K2504" s="32" t="s">
        <v>115</v>
      </c>
      <c r="L2504" s="32" t="s">
        <v>1499</v>
      </c>
      <c r="M2504" s="32" t="s">
        <v>1511</v>
      </c>
      <c r="N2504" s="32" t="s">
        <v>115</v>
      </c>
      <c r="O2504" s="32" t="s">
        <v>115</v>
      </c>
      <c r="P2504" s="110">
        <v>45919</v>
      </c>
      <c r="Q2504" s="32" t="s">
        <v>115</v>
      </c>
      <c r="R2504" s="32" t="s">
        <v>115</v>
      </c>
      <c r="S2504" s="32" t="s">
        <v>541</v>
      </c>
      <c r="T2504" s="32" t="s">
        <v>1939</v>
      </c>
      <c r="U2504" s="32" t="s">
        <v>214</v>
      </c>
      <c r="V2504" s="32" t="s">
        <v>122</v>
      </c>
      <c r="W2504" s="32" t="s">
        <v>123</v>
      </c>
      <c r="X2504" s="32" t="s">
        <v>2076</v>
      </c>
      <c r="Y2504" s="128"/>
      <c r="Z2504" s="119" t="s">
        <v>115</v>
      </c>
      <c r="AA2504" s="119">
        <v>8.2537872644597101</v>
      </c>
      <c r="AB2504" s="32" t="s">
        <v>115</v>
      </c>
      <c r="AC2504" s="32" t="s">
        <v>534</v>
      </c>
      <c r="AD2504" s="32" t="s">
        <v>7592</v>
      </c>
      <c r="AE2504" s="32" t="s">
        <v>414</v>
      </c>
      <c r="AF2504" s="32" t="s">
        <v>2814</v>
      </c>
      <c r="AG2504" s="32" t="s">
        <v>115</v>
      </c>
      <c r="AH2504" s="32" t="s">
        <v>115</v>
      </c>
      <c r="AI2504" s="32">
        <v>5768778</v>
      </c>
      <c r="AJ2504" s="32" t="s">
        <v>7593</v>
      </c>
      <c r="AK2504" s="32" t="s">
        <v>7594</v>
      </c>
      <c r="AL2504" s="32">
        <v>7</v>
      </c>
      <c r="AM2504" s="32">
        <v>94</v>
      </c>
      <c r="AN2504" s="32" t="s">
        <v>128</v>
      </c>
      <c r="AO2504" s="32" t="s">
        <v>129</v>
      </c>
      <c r="AP2504" s="32">
        <v>2016</v>
      </c>
      <c r="AQ2504" s="32" t="s">
        <v>130</v>
      </c>
      <c r="AR2504" s="32">
        <v>2019</v>
      </c>
      <c r="AS2504" s="32" t="s">
        <v>115</v>
      </c>
      <c r="AT2504" s="32" t="b">
        <v>0</v>
      </c>
      <c r="AU2504" s="32" t="s">
        <v>115</v>
      </c>
      <c r="AV2504" s="32" t="s">
        <v>115</v>
      </c>
      <c r="AW2504" s="32" t="s">
        <v>115</v>
      </c>
      <c r="AX2504" s="32" t="b">
        <v>0</v>
      </c>
      <c r="AY2504" s="32" t="s">
        <v>115</v>
      </c>
      <c r="AZ2504" s="110" t="s">
        <v>115</v>
      </c>
      <c r="BA2504" s="32" t="s">
        <v>115</v>
      </c>
      <c r="BB2504" s="32" t="s">
        <v>115</v>
      </c>
      <c r="BC2504" s="32" t="s">
        <v>115</v>
      </c>
      <c r="BD2504" s="32" t="s">
        <v>115</v>
      </c>
      <c r="BE2504" s="32" t="s">
        <v>115</v>
      </c>
      <c r="BF2504" s="110" t="s">
        <v>115</v>
      </c>
      <c r="BG2504" s="32" t="s">
        <v>131</v>
      </c>
      <c r="BH2504" s="32" t="s">
        <v>115</v>
      </c>
      <c r="BI2504" s="32" t="s">
        <v>195</v>
      </c>
      <c r="BJ2504" s="32">
        <v>2</v>
      </c>
      <c r="BK2504" s="110">
        <v>44229</v>
      </c>
      <c r="BL2504" s="110">
        <v>44245</v>
      </c>
      <c r="BM2504" s="110">
        <v>44245</v>
      </c>
      <c r="BN2504" s="32" t="s">
        <v>115</v>
      </c>
      <c r="BO2504" s="32" t="s">
        <v>115</v>
      </c>
      <c r="BP2504" s="32" t="b">
        <v>0</v>
      </c>
      <c r="BQ2504" s="116">
        <v>94600</v>
      </c>
      <c r="BR2504" s="32" t="s">
        <v>134</v>
      </c>
      <c r="BS2504" s="116">
        <v>283.39850000000001</v>
      </c>
      <c r="BT2504" s="116">
        <v>283.39850000000001</v>
      </c>
      <c r="BU2504" s="116">
        <v>89.503399999999999</v>
      </c>
      <c r="BV2504" s="116">
        <v>0</v>
      </c>
      <c r="BW2504" s="116">
        <v>0</v>
      </c>
      <c r="BX2504" s="116">
        <v>0</v>
      </c>
      <c r="BY2504" s="116">
        <v>0</v>
      </c>
      <c r="BZ2504" s="116">
        <v>0</v>
      </c>
      <c r="CA2504" s="116">
        <v>0</v>
      </c>
      <c r="CB2504" s="116">
        <v>0</v>
      </c>
      <c r="CC2504" s="116">
        <v>0</v>
      </c>
      <c r="CD2504" s="116">
        <v>0</v>
      </c>
      <c r="CE2504" s="116">
        <v>283.39850000000001</v>
      </c>
      <c r="CF2504" s="32" t="s">
        <v>135</v>
      </c>
      <c r="CG2504" s="32" t="s">
        <v>136</v>
      </c>
      <c r="CH2504" s="32" t="s">
        <v>226</v>
      </c>
      <c r="CI2504" s="116">
        <v>0</v>
      </c>
      <c r="CJ2504" s="116">
        <v>283.39863999999989</v>
      </c>
      <c r="CK2504" s="116">
        <v>0</v>
      </c>
      <c r="CL2504" s="116">
        <v>0</v>
      </c>
      <c r="CM2504" s="116">
        <v>0</v>
      </c>
      <c r="CN2504" s="116">
        <v>0</v>
      </c>
      <c r="CO2504" s="113">
        <v>0</v>
      </c>
      <c r="CP2504" s="32" t="s">
        <v>134</v>
      </c>
      <c r="CQ2504" s="32" t="s">
        <v>115</v>
      </c>
      <c r="CR2504" s="32" t="s">
        <v>134</v>
      </c>
      <c r="CS2504" s="32" t="s">
        <v>115</v>
      </c>
      <c r="CT2504" s="113">
        <v>0</v>
      </c>
      <c r="CU2504" s="113">
        <v>1</v>
      </c>
      <c r="CV2504" s="33" t="s">
        <v>1077</v>
      </c>
    </row>
    <row r="2505" spans="2:100">
      <c r="B2505" s="31">
        <v>2501</v>
      </c>
      <c r="C2505" s="32" t="s">
        <v>7602</v>
      </c>
      <c r="D2505" s="128"/>
      <c r="E2505" s="128"/>
      <c r="F2505" s="32" t="s">
        <v>962</v>
      </c>
      <c r="G2505" s="32" t="s">
        <v>7603</v>
      </c>
      <c r="H2505" s="32" t="s">
        <v>1532</v>
      </c>
      <c r="I2505" s="32" t="s">
        <v>166</v>
      </c>
      <c r="J2505" s="32" t="s">
        <v>115</v>
      </c>
      <c r="K2505" s="32" t="s">
        <v>115</v>
      </c>
      <c r="L2505" s="32" t="s">
        <v>1499</v>
      </c>
      <c r="M2505" s="32" t="s">
        <v>1511</v>
      </c>
      <c r="N2505" s="32" t="s">
        <v>115</v>
      </c>
      <c r="O2505" s="32" t="s">
        <v>115</v>
      </c>
      <c r="P2505" s="110">
        <v>45933</v>
      </c>
      <c r="Q2505" s="32">
        <v>58</v>
      </c>
      <c r="R2505" s="32" t="s">
        <v>115</v>
      </c>
      <c r="S2505" s="32" t="s">
        <v>121</v>
      </c>
      <c r="T2505" s="32" t="s">
        <v>115</v>
      </c>
      <c r="U2505" s="32" t="s">
        <v>194</v>
      </c>
      <c r="V2505" s="32" t="s">
        <v>122</v>
      </c>
      <c r="W2505" s="32" t="s">
        <v>123</v>
      </c>
      <c r="X2505" s="32" t="s">
        <v>1601</v>
      </c>
      <c r="Y2505" s="128"/>
      <c r="Z2505" s="119" t="s">
        <v>115</v>
      </c>
      <c r="AA2505" s="119">
        <v>11.0767415618167</v>
      </c>
      <c r="AB2505" s="32" t="s">
        <v>115</v>
      </c>
      <c r="AC2505" s="32" t="s">
        <v>534</v>
      </c>
      <c r="AD2505" s="32" t="s">
        <v>7604</v>
      </c>
      <c r="AE2505" s="32" t="s">
        <v>414</v>
      </c>
      <c r="AF2505" s="32" t="s">
        <v>115</v>
      </c>
      <c r="AG2505" s="32" t="s">
        <v>115</v>
      </c>
      <c r="AH2505" s="32" t="s">
        <v>115</v>
      </c>
      <c r="AI2505" s="32">
        <v>5770140</v>
      </c>
      <c r="AJ2505" s="32" t="s">
        <v>7605</v>
      </c>
      <c r="AK2505" s="32" t="s">
        <v>7606</v>
      </c>
      <c r="AL2505" s="32">
        <v>1</v>
      </c>
      <c r="AM2505" s="32">
        <v>94</v>
      </c>
      <c r="AN2505" s="32" t="s">
        <v>128</v>
      </c>
      <c r="AO2505" s="32" t="s">
        <v>129</v>
      </c>
      <c r="AP2505" s="32">
        <v>2012</v>
      </c>
      <c r="AQ2505" s="32" t="s">
        <v>130</v>
      </c>
      <c r="AR2505" s="32">
        <v>2018</v>
      </c>
      <c r="AS2505" s="32" t="s">
        <v>115</v>
      </c>
      <c r="AT2505" s="32" t="b">
        <v>0</v>
      </c>
      <c r="AU2505" s="32" t="s">
        <v>115</v>
      </c>
      <c r="AV2505" s="32" t="s">
        <v>115</v>
      </c>
      <c r="AW2505" s="32" t="s">
        <v>115</v>
      </c>
      <c r="AX2505" s="32" t="b">
        <v>0</v>
      </c>
      <c r="AY2505" s="32" t="s">
        <v>115</v>
      </c>
      <c r="AZ2505" s="110" t="s">
        <v>115</v>
      </c>
      <c r="BA2505" s="32" t="s">
        <v>115</v>
      </c>
      <c r="BB2505" s="32" t="s">
        <v>115</v>
      </c>
      <c r="BC2505" s="32" t="s">
        <v>115</v>
      </c>
      <c r="BD2505" s="32" t="s">
        <v>115</v>
      </c>
      <c r="BE2505" s="32" t="s">
        <v>115</v>
      </c>
      <c r="BF2505" s="110" t="s">
        <v>115</v>
      </c>
      <c r="BG2505" s="32" t="s">
        <v>131</v>
      </c>
      <c r="BH2505" s="32" t="s">
        <v>115</v>
      </c>
      <c r="BI2505" s="32" t="s">
        <v>195</v>
      </c>
      <c r="BJ2505" s="32">
        <v>2</v>
      </c>
      <c r="BK2505" s="110">
        <v>42430</v>
      </c>
      <c r="BL2505" s="110">
        <v>43227</v>
      </c>
      <c r="BM2505" s="110">
        <v>43560</v>
      </c>
      <c r="BN2505" s="32" t="s">
        <v>234</v>
      </c>
      <c r="BO2505" s="32" t="s">
        <v>115</v>
      </c>
      <c r="BP2505" s="32" t="b">
        <v>0</v>
      </c>
      <c r="BQ2505" s="116">
        <v>34500</v>
      </c>
      <c r="BR2505" s="32" t="s">
        <v>134</v>
      </c>
      <c r="BS2505" s="116">
        <v>16804.3475</v>
      </c>
      <c r="BT2505" s="116">
        <v>16804.3475</v>
      </c>
      <c r="BU2505" s="116">
        <v>8.0777999999999999</v>
      </c>
      <c r="BV2505" s="116">
        <v>33.175699999999999</v>
      </c>
      <c r="BW2505" s="116">
        <v>0</v>
      </c>
      <c r="BX2505" s="116">
        <v>0</v>
      </c>
      <c r="BY2505" s="116">
        <v>0</v>
      </c>
      <c r="BZ2505" s="116">
        <v>0</v>
      </c>
      <c r="CA2505" s="116">
        <v>0</v>
      </c>
      <c r="CB2505" s="116">
        <v>0</v>
      </c>
      <c r="CC2505" s="116">
        <v>0</v>
      </c>
      <c r="CD2505" s="116">
        <v>0</v>
      </c>
      <c r="CE2505" s="116">
        <v>16804.3475</v>
      </c>
      <c r="CF2505" s="32" t="s">
        <v>135</v>
      </c>
      <c r="CG2505" s="32" t="s">
        <v>136</v>
      </c>
      <c r="CH2505" s="32" t="s">
        <v>456</v>
      </c>
      <c r="CI2505" s="116">
        <v>308.94920999999994</v>
      </c>
      <c r="CJ2505" s="116">
        <v>7.3343099999999977</v>
      </c>
      <c r="CK2505" s="116">
        <v>30.122289999999992</v>
      </c>
      <c r="CL2505" s="116">
        <v>0</v>
      </c>
      <c r="CM2505" s="116">
        <v>0</v>
      </c>
      <c r="CN2505" s="116">
        <v>0</v>
      </c>
      <c r="CO2505" s="113">
        <v>0</v>
      </c>
      <c r="CP2505" s="32" t="s">
        <v>134</v>
      </c>
      <c r="CQ2505" s="32" t="s">
        <v>115</v>
      </c>
      <c r="CR2505" s="32" t="s">
        <v>134</v>
      </c>
      <c r="CS2505" s="32" t="s">
        <v>115</v>
      </c>
      <c r="CT2505" s="113">
        <v>0</v>
      </c>
      <c r="CU2505" s="113">
        <v>1</v>
      </c>
      <c r="CV2505" s="33" t="s">
        <v>1077</v>
      </c>
    </row>
    <row r="2506" spans="2:100">
      <c r="B2506" s="31">
        <v>2502</v>
      </c>
      <c r="C2506" s="32" t="s">
        <v>7607</v>
      </c>
      <c r="D2506" s="128"/>
      <c r="E2506" s="128"/>
      <c r="F2506" s="32" t="s">
        <v>939</v>
      </c>
      <c r="G2506" s="32" t="s">
        <v>7608</v>
      </c>
      <c r="H2506" s="32" t="s">
        <v>1532</v>
      </c>
      <c r="I2506" s="32" t="s">
        <v>166</v>
      </c>
      <c r="J2506" s="32" t="s">
        <v>115</v>
      </c>
      <c r="K2506" s="32" t="s">
        <v>3021</v>
      </c>
      <c r="L2506" s="32" t="s">
        <v>1499</v>
      </c>
      <c r="M2506" s="32" t="s">
        <v>1511</v>
      </c>
      <c r="N2506" s="32" t="s">
        <v>115</v>
      </c>
      <c r="O2506" s="32" t="s">
        <v>115</v>
      </c>
      <c r="P2506" s="110">
        <v>45874</v>
      </c>
      <c r="Q2506" s="32">
        <v>27</v>
      </c>
      <c r="R2506" s="32" t="s">
        <v>115</v>
      </c>
      <c r="S2506" s="32" t="s">
        <v>203</v>
      </c>
      <c r="T2506" s="32" t="s">
        <v>203</v>
      </c>
      <c r="U2506" s="32" t="s">
        <v>214</v>
      </c>
      <c r="V2506" s="32" t="s">
        <v>122</v>
      </c>
      <c r="W2506" s="32" t="s">
        <v>123</v>
      </c>
      <c r="X2506" s="32" t="s">
        <v>2450</v>
      </c>
      <c r="Y2506" s="128"/>
      <c r="Z2506" s="119" t="s">
        <v>115</v>
      </c>
      <c r="AA2506" s="119">
        <v>1.04784427290767</v>
      </c>
      <c r="AB2506" s="32" t="s">
        <v>115</v>
      </c>
      <c r="AC2506" s="32" t="s">
        <v>534</v>
      </c>
      <c r="AD2506" s="32" t="s">
        <v>4400</v>
      </c>
      <c r="AE2506" s="32" t="s">
        <v>414</v>
      </c>
      <c r="AF2506" s="32" t="s">
        <v>2989</v>
      </c>
      <c r="AG2506" s="32" t="s">
        <v>1513</v>
      </c>
      <c r="AH2506" s="32" t="s">
        <v>422</v>
      </c>
      <c r="AI2506" s="32">
        <v>5768170</v>
      </c>
      <c r="AJ2506" s="32" t="s">
        <v>7609</v>
      </c>
      <c r="AK2506" s="32" t="s">
        <v>7610</v>
      </c>
      <c r="AL2506" s="32">
        <v>1</v>
      </c>
      <c r="AM2506" s="32">
        <v>94</v>
      </c>
      <c r="AN2506" s="32" t="s">
        <v>128</v>
      </c>
      <c r="AO2506" s="32" t="s">
        <v>129</v>
      </c>
      <c r="AP2506" s="32" t="s">
        <v>203</v>
      </c>
      <c r="AQ2506" s="32" t="s">
        <v>130</v>
      </c>
      <c r="AR2506" s="32">
        <v>2017</v>
      </c>
      <c r="AS2506" s="32" t="s">
        <v>115</v>
      </c>
      <c r="AT2506" s="32" t="b">
        <v>0</v>
      </c>
      <c r="AU2506" s="32" t="s">
        <v>115</v>
      </c>
      <c r="AV2506" s="32" t="s">
        <v>115</v>
      </c>
      <c r="AW2506" s="32" t="s">
        <v>115</v>
      </c>
      <c r="AX2506" s="32" t="b">
        <v>0</v>
      </c>
      <c r="AY2506" s="32" t="s">
        <v>115</v>
      </c>
      <c r="AZ2506" s="110" t="s">
        <v>115</v>
      </c>
      <c r="BA2506" s="32" t="s">
        <v>115</v>
      </c>
      <c r="BB2506" s="32" t="s">
        <v>115</v>
      </c>
      <c r="BC2506" s="32" t="s">
        <v>115</v>
      </c>
      <c r="BD2506" s="32" t="s">
        <v>115</v>
      </c>
      <c r="BE2506" s="32" t="s">
        <v>115</v>
      </c>
      <c r="BF2506" s="110" t="s">
        <v>115</v>
      </c>
      <c r="BG2506" s="32" t="s">
        <v>131</v>
      </c>
      <c r="BH2506" s="32" t="s">
        <v>115</v>
      </c>
      <c r="BI2506" s="32" t="s">
        <v>468</v>
      </c>
      <c r="BJ2506" s="32">
        <v>4</v>
      </c>
      <c r="BK2506" s="110">
        <v>47284</v>
      </c>
      <c r="BL2506" s="110" t="s">
        <v>115</v>
      </c>
      <c r="BM2506" s="110">
        <v>48115</v>
      </c>
      <c r="BN2506" s="32" t="s">
        <v>115</v>
      </c>
      <c r="BO2506" s="32" t="s">
        <v>115</v>
      </c>
      <c r="BP2506" s="32" t="b">
        <v>0</v>
      </c>
      <c r="BQ2506" s="116" t="s">
        <v>115</v>
      </c>
      <c r="BR2506" s="32" t="s">
        <v>134</v>
      </c>
      <c r="BS2506" s="116">
        <v>244.9102</v>
      </c>
      <c r="BT2506" s="116">
        <v>78750.858599999992</v>
      </c>
      <c r="BU2506" s="116">
        <v>28.726400000000002</v>
      </c>
      <c r="BV2506" s="116">
        <v>16.314900000000002</v>
      </c>
      <c r="BW2506" s="116">
        <v>16.413699999999999</v>
      </c>
      <c r="BX2506" s="116">
        <v>8.3962000000000003</v>
      </c>
      <c r="BY2506" s="116">
        <v>5.9484000000000004</v>
      </c>
      <c r="BZ2506" s="116">
        <v>0</v>
      </c>
      <c r="CA2506" s="116">
        <v>500</v>
      </c>
      <c r="CB2506" s="116">
        <v>8000</v>
      </c>
      <c r="CC2506" s="116">
        <v>20000</v>
      </c>
      <c r="CD2506" s="116">
        <v>35000.000000000007</v>
      </c>
      <c r="CE2506" s="116">
        <v>244.9102</v>
      </c>
      <c r="CF2506" s="32" t="s">
        <v>135</v>
      </c>
      <c r="CG2506" s="32" t="s">
        <v>136</v>
      </c>
      <c r="CH2506" s="32" t="s">
        <v>115</v>
      </c>
      <c r="CI2506" s="116">
        <v>0</v>
      </c>
      <c r="CJ2506" s="116">
        <v>0</v>
      </c>
      <c r="CK2506" s="116">
        <v>0</v>
      </c>
      <c r="CL2506" s="116">
        <v>0</v>
      </c>
      <c r="CM2506" s="116">
        <v>0</v>
      </c>
      <c r="CN2506" s="116">
        <v>0</v>
      </c>
      <c r="CO2506" s="113">
        <v>0</v>
      </c>
      <c r="CP2506" s="32" t="s">
        <v>134</v>
      </c>
      <c r="CQ2506" s="32" t="s">
        <v>115</v>
      </c>
      <c r="CR2506" s="32" t="s">
        <v>279</v>
      </c>
      <c r="CS2506" s="32" t="s">
        <v>115</v>
      </c>
      <c r="CT2506" s="113">
        <v>0</v>
      </c>
      <c r="CU2506" s="113">
        <v>1</v>
      </c>
      <c r="CV2506" s="33" t="s">
        <v>4678</v>
      </c>
    </row>
    <row r="2507" spans="2:100">
      <c r="B2507" s="31">
        <v>2503</v>
      </c>
      <c r="C2507" s="32" t="s">
        <v>7611</v>
      </c>
      <c r="D2507" s="128"/>
      <c r="E2507" s="128"/>
      <c r="F2507" s="32" t="s">
        <v>1178</v>
      </c>
      <c r="G2507" s="32" t="s">
        <v>4399</v>
      </c>
      <c r="H2507" s="32" t="s">
        <v>1532</v>
      </c>
      <c r="I2507" s="32" t="s">
        <v>166</v>
      </c>
      <c r="J2507" s="32" t="s">
        <v>115</v>
      </c>
      <c r="K2507" s="32" t="s">
        <v>115</v>
      </c>
      <c r="L2507" s="32" t="s">
        <v>1499</v>
      </c>
      <c r="M2507" s="32" t="s">
        <v>1511</v>
      </c>
      <c r="N2507" s="32" t="s">
        <v>115</v>
      </c>
      <c r="O2507" s="32" t="s">
        <v>115</v>
      </c>
      <c r="P2507" s="110">
        <v>45905</v>
      </c>
      <c r="Q2507" s="32">
        <v>72</v>
      </c>
      <c r="R2507" s="32" t="s">
        <v>115</v>
      </c>
      <c r="S2507" s="32" t="s">
        <v>221</v>
      </c>
      <c r="T2507" s="32" t="s">
        <v>221</v>
      </c>
      <c r="U2507" s="32" t="s">
        <v>214</v>
      </c>
      <c r="V2507" s="32" t="s">
        <v>122</v>
      </c>
      <c r="W2507" s="32" t="s">
        <v>123</v>
      </c>
      <c r="X2507" s="32" t="s">
        <v>1846</v>
      </c>
      <c r="Y2507" s="128"/>
      <c r="Z2507" s="119" t="s">
        <v>115</v>
      </c>
      <c r="AA2507" s="119">
        <v>37.750425736462901</v>
      </c>
      <c r="AB2507" s="32" t="s">
        <v>115</v>
      </c>
      <c r="AC2507" s="32" t="s">
        <v>534</v>
      </c>
      <c r="AD2507" s="32" t="s">
        <v>4400</v>
      </c>
      <c r="AE2507" s="32" t="s">
        <v>414</v>
      </c>
      <c r="AF2507" s="32" t="s">
        <v>2640</v>
      </c>
      <c r="AG2507" s="32" t="s">
        <v>1513</v>
      </c>
      <c r="AH2507" s="32" t="s">
        <v>422</v>
      </c>
      <c r="AI2507" s="32">
        <v>5770678</v>
      </c>
      <c r="AJ2507" s="32" t="s">
        <v>4401</v>
      </c>
      <c r="AK2507" s="32" t="s">
        <v>4402</v>
      </c>
      <c r="AL2507" s="32">
        <v>12</v>
      </c>
      <c r="AM2507" s="32">
        <v>94</v>
      </c>
      <c r="AN2507" s="32" t="s">
        <v>7612</v>
      </c>
      <c r="AO2507" s="32" t="s">
        <v>129</v>
      </c>
      <c r="AP2507" s="32">
        <v>2017</v>
      </c>
      <c r="AQ2507" s="32" t="s">
        <v>130</v>
      </c>
      <c r="AR2507" s="32">
        <v>2018</v>
      </c>
      <c r="AS2507" s="32" t="s">
        <v>115</v>
      </c>
      <c r="AT2507" s="32" t="b">
        <v>0</v>
      </c>
      <c r="AU2507" s="32" t="s">
        <v>115</v>
      </c>
      <c r="AV2507" s="32" t="s">
        <v>115</v>
      </c>
      <c r="AW2507" s="32" t="s">
        <v>115</v>
      </c>
      <c r="AX2507" s="32" t="b">
        <v>0</v>
      </c>
      <c r="AY2507" s="32" t="s">
        <v>115</v>
      </c>
      <c r="AZ2507" s="110" t="s">
        <v>115</v>
      </c>
      <c r="BA2507" s="32" t="s">
        <v>115</v>
      </c>
      <c r="BB2507" s="32" t="s">
        <v>115</v>
      </c>
      <c r="BC2507" s="32" t="s">
        <v>115</v>
      </c>
      <c r="BD2507" s="32" t="s">
        <v>115</v>
      </c>
      <c r="BE2507" s="32" t="s">
        <v>115</v>
      </c>
      <c r="BF2507" s="110" t="s">
        <v>115</v>
      </c>
      <c r="BG2507" s="32" t="s">
        <v>131</v>
      </c>
      <c r="BH2507" s="32" t="s">
        <v>115</v>
      </c>
      <c r="BI2507" s="32" t="s">
        <v>195</v>
      </c>
      <c r="BJ2507" s="32">
        <v>2</v>
      </c>
      <c r="BK2507" s="110">
        <v>44470</v>
      </c>
      <c r="BL2507" s="110">
        <v>44846</v>
      </c>
      <c r="BM2507" s="110">
        <v>45666</v>
      </c>
      <c r="BN2507" s="32" t="s">
        <v>308</v>
      </c>
      <c r="BO2507" s="32" t="s">
        <v>115</v>
      </c>
      <c r="BP2507" s="32" t="b">
        <v>1</v>
      </c>
      <c r="BQ2507" s="116">
        <v>77400</v>
      </c>
      <c r="BR2507" s="32" t="s">
        <v>134</v>
      </c>
      <c r="BS2507" s="116">
        <v>41680.287199999999</v>
      </c>
      <c r="BT2507" s="116">
        <v>41680.287199999999</v>
      </c>
      <c r="BU2507" s="116">
        <v>9588.7026000000005</v>
      </c>
      <c r="BV2507" s="116">
        <v>10170.078299999999</v>
      </c>
      <c r="BW2507" s="116">
        <v>2280.4259000000002</v>
      </c>
      <c r="BX2507" s="116">
        <v>5901.8651</v>
      </c>
      <c r="BY2507" s="116">
        <v>2490.2296000000001</v>
      </c>
      <c r="BZ2507" s="116">
        <v>0</v>
      </c>
      <c r="CA2507" s="116">
        <v>0</v>
      </c>
      <c r="CB2507" s="116">
        <v>0</v>
      </c>
      <c r="CC2507" s="116">
        <v>0</v>
      </c>
      <c r="CD2507" s="116">
        <v>0</v>
      </c>
      <c r="CE2507" s="116">
        <v>39190.0576</v>
      </c>
      <c r="CF2507" s="32" t="s">
        <v>135</v>
      </c>
      <c r="CG2507" s="32" t="s">
        <v>136</v>
      </c>
      <c r="CH2507" s="32" t="s">
        <v>156</v>
      </c>
      <c r="CI2507" s="116">
        <v>0</v>
      </c>
      <c r="CJ2507" s="116">
        <v>0</v>
      </c>
      <c r="CK2507" s="116">
        <v>0</v>
      </c>
      <c r="CL2507" s="116">
        <v>0</v>
      </c>
      <c r="CM2507" s="116">
        <v>0</v>
      </c>
      <c r="CN2507" s="116">
        <v>39875.084470000009</v>
      </c>
      <c r="CO2507" s="113">
        <v>0</v>
      </c>
      <c r="CP2507" s="32" t="s">
        <v>134</v>
      </c>
      <c r="CQ2507" s="32" t="s">
        <v>115</v>
      </c>
      <c r="CR2507" s="32" t="s">
        <v>134</v>
      </c>
      <c r="CS2507" s="32" t="s">
        <v>115</v>
      </c>
      <c r="CT2507" s="113">
        <v>0</v>
      </c>
      <c r="CU2507" s="113">
        <v>1</v>
      </c>
      <c r="CV2507" s="33" t="s">
        <v>7613</v>
      </c>
    </row>
    <row r="2508" spans="2:100">
      <c r="B2508" s="31">
        <v>2504</v>
      </c>
      <c r="C2508" s="32" t="s">
        <v>7614</v>
      </c>
      <c r="D2508" s="128"/>
      <c r="E2508" s="128"/>
      <c r="F2508" s="32" t="s">
        <v>1178</v>
      </c>
      <c r="G2508" s="32" t="s">
        <v>4399</v>
      </c>
      <c r="H2508" s="32" t="s">
        <v>1532</v>
      </c>
      <c r="I2508" s="32" t="s">
        <v>166</v>
      </c>
      <c r="J2508" s="32" t="s">
        <v>115</v>
      </c>
      <c r="K2508" s="32" t="s">
        <v>1847</v>
      </c>
      <c r="L2508" s="32" t="s">
        <v>1499</v>
      </c>
      <c r="M2508" s="32" t="s">
        <v>1511</v>
      </c>
      <c r="N2508" s="32" t="s">
        <v>115</v>
      </c>
      <c r="O2508" s="32" t="s">
        <v>115</v>
      </c>
      <c r="P2508" s="110">
        <v>45905</v>
      </c>
      <c r="Q2508" s="32">
        <v>73</v>
      </c>
      <c r="R2508" s="32" t="s">
        <v>115</v>
      </c>
      <c r="S2508" s="32" t="s">
        <v>221</v>
      </c>
      <c r="T2508" s="32" t="s">
        <v>221</v>
      </c>
      <c r="U2508" s="32" t="s">
        <v>214</v>
      </c>
      <c r="V2508" s="32" t="s">
        <v>122</v>
      </c>
      <c r="W2508" s="32" t="s">
        <v>123</v>
      </c>
      <c r="X2508" s="32" t="s">
        <v>1846</v>
      </c>
      <c r="Y2508" s="128"/>
      <c r="Z2508" s="119" t="s">
        <v>115</v>
      </c>
      <c r="AA2508" s="119">
        <v>37.750425736462901</v>
      </c>
      <c r="AB2508" s="32" t="s">
        <v>115</v>
      </c>
      <c r="AC2508" s="32" t="s">
        <v>534</v>
      </c>
      <c r="AD2508" s="32" t="s">
        <v>4400</v>
      </c>
      <c r="AE2508" s="32" t="s">
        <v>482</v>
      </c>
      <c r="AF2508" s="32" t="s">
        <v>2640</v>
      </c>
      <c r="AG2508" s="32" t="s">
        <v>1513</v>
      </c>
      <c r="AH2508" s="32" t="s">
        <v>422</v>
      </c>
      <c r="AI2508" s="32">
        <v>5787960</v>
      </c>
      <c r="AJ2508" s="32" t="s">
        <v>4401</v>
      </c>
      <c r="AK2508" s="32" t="s">
        <v>4402</v>
      </c>
      <c r="AL2508" s="32">
        <v>12</v>
      </c>
      <c r="AM2508" s="32">
        <v>94</v>
      </c>
      <c r="AN2508" s="32" t="s">
        <v>128</v>
      </c>
      <c r="AO2508" s="32" t="s">
        <v>129</v>
      </c>
      <c r="AP2508" s="32">
        <v>2017</v>
      </c>
      <c r="AQ2508" s="32" t="s">
        <v>130</v>
      </c>
      <c r="AR2508" s="32">
        <v>2020</v>
      </c>
      <c r="AS2508" s="32" t="s">
        <v>115</v>
      </c>
      <c r="AT2508" s="32" t="b">
        <v>0</v>
      </c>
      <c r="AU2508" s="32" t="s">
        <v>115</v>
      </c>
      <c r="AV2508" s="32" t="s">
        <v>115</v>
      </c>
      <c r="AW2508" s="32" t="s">
        <v>115</v>
      </c>
      <c r="AX2508" s="32" t="b">
        <v>0</v>
      </c>
      <c r="AY2508" s="32" t="s">
        <v>115</v>
      </c>
      <c r="AZ2508" s="110" t="s">
        <v>115</v>
      </c>
      <c r="BA2508" s="32" t="s">
        <v>115</v>
      </c>
      <c r="BB2508" s="32" t="s">
        <v>115</v>
      </c>
      <c r="BC2508" s="32" t="s">
        <v>115</v>
      </c>
      <c r="BD2508" s="32" t="s">
        <v>115</v>
      </c>
      <c r="BE2508" s="32" t="s">
        <v>115</v>
      </c>
      <c r="BF2508" s="110" t="s">
        <v>115</v>
      </c>
      <c r="BG2508" s="32" t="s">
        <v>131</v>
      </c>
      <c r="BH2508" s="32" t="s">
        <v>115</v>
      </c>
      <c r="BI2508" s="32" t="s">
        <v>864</v>
      </c>
      <c r="BJ2508" s="32">
        <v>3</v>
      </c>
      <c r="BK2508" s="110">
        <v>45817</v>
      </c>
      <c r="BL2508" s="110">
        <v>44846</v>
      </c>
      <c r="BM2508" s="110">
        <v>46001</v>
      </c>
      <c r="BN2508" s="32" t="s">
        <v>308</v>
      </c>
      <c r="BO2508" s="32" t="s">
        <v>115</v>
      </c>
      <c r="BP2508" s="32" t="b">
        <v>1</v>
      </c>
      <c r="BQ2508" s="116">
        <v>77400</v>
      </c>
      <c r="BR2508" s="32" t="s">
        <v>134</v>
      </c>
      <c r="BS2508" s="116">
        <v>2678.6886</v>
      </c>
      <c r="BT2508" s="116">
        <v>9180.3238000000001</v>
      </c>
      <c r="BU2508" s="116">
        <v>0</v>
      </c>
      <c r="BV2508" s="116">
        <v>0</v>
      </c>
      <c r="BW2508" s="116">
        <v>0</v>
      </c>
      <c r="BX2508" s="116">
        <v>0</v>
      </c>
      <c r="BY2508" s="116">
        <v>5694.3238000000001</v>
      </c>
      <c r="BZ2508" s="116">
        <v>3486</v>
      </c>
      <c r="CA2508" s="116">
        <v>0</v>
      </c>
      <c r="CB2508" s="116">
        <v>0</v>
      </c>
      <c r="CC2508" s="116">
        <v>0</v>
      </c>
      <c r="CD2508" s="116">
        <v>0</v>
      </c>
      <c r="CE2508" s="116">
        <v>0</v>
      </c>
      <c r="CF2508" s="32" t="s">
        <v>135</v>
      </c>
      <c r="CG2508" s="32" t="s">
        <v>136</v>
      </c>
      <c r="CH2508" s="32" t="s">
        <v>235</v>
      </c>
      <c r="CI2508" s="116">
        <v>0</v>
      </c>
      <c r="CJ2508" s="116">
        <v>0</v>
      </c>
      <c r="CK2508" s="116">
        <v>0</v>
      </c>
      <c r="CL2508" s="116">
        <v>0</v>
      </c>
      <c r="CM2508" s="116">
        <v>0</v>
      </c>
      <c r="CN2508" s="116">
        <v>0</v>
      </c>
      <c r="CO2508" s="113">
        <v>0</v>
      </c>
      <c r="CP2508" s="32" t="s">
        <v>134</v>
      </c>
      <c r="CQ2508" s="32" t="s">
        <v>115</v>
      </c>
      <c r="CR2508" s="32" t="s">
        <v>134</v>
      </c>
      <c r="CS2508" s="32" t="s">
        <v>115</v>
      </c>
      <c r="CT2508" s="113">
        <v>0</v>
      </c>
      <c r="CU2508" s="113">
        <v>1</v>
      </c>
      <c r="CV2508" s="33" t="s">
        <v>7613</v>
      </c>
    </row>
    <row r="2509" spans="2:100">
      <c r="B2509" s="28">
        <v>2505</v>
      </c>
      <c r="C2509" s="29" t="s">
        <v>7615</v>
      </c>
      <c r="D2509" s="129"/>
      <c r="E2509" s="129"/>
      <c r="F2509" s="29" t="s">
        <v>1178</v>
      </c>
      <c r="G2509" s="29" t="s">
        <v>4399</v>
      </c>
      <c r="H2509" s="29" t="s">
        <v>1532</v>
      </c>
      <c r="I2509" s="29" t="s">
        <v>166</v>
      </c>
      <c r="J2509" s="29" t="s">
        <v>115</v>
      </c>
      <c r="K2509" s="29" t="s">
        <v>1847</v>
      </c>
      <c r="L2509" s="29" t="s">
        <v>1499</v>
      </c>
      <c r="M2509" s="29" t="s">
        <v>1511</v>
      </c>
      <c r="N2509" s="29" t="s">
        <v>115</v>
      </c>
      <c r="O2509" s="29" t="s">
        <v>115</v>
      </c>
      <c r="P2509" s="109">
        <v>45905</v>
      </c>
      <c r="Q2509" s="29">
        <v>73</v>
      </c>
      <c r="R2509" s="29" t="s">
        <v>115</v>
      </c>
      <c r="S2509" s="29" t="s">
        <v>221</v>
      </c>
      <c r="T2509" s="29" t="s">
        <v>221</v>
      </c>
      <c r="U2509" s="29" t="s">
        <v>214</v>
      </c>
      <c r="V2509" s="29" t="s">
        <v>122</v>
      </c>
      <c r="W2509" s="29" t="s">
        <v>123</v>
      </c>
      <c r="X2509" s="29" t="s">
        <v>1846</v>
      </c>
      <c r="Y2509" s="129"/>
      <c r="Z2509" s="118" t="s">
        <v>115</v>
      </c>
      <c r="AA2509" s="118">
        <v>37.750425736462901</v>
      </c>
      <c r="AB2509" s="29" t="s">
        <v>115</v>
      </c>
      <c r="AC2509" s="29" t="s">
        <v>534</v>
      </c>
      <c r="AD2509" s="29" t="s">
        <v>115</v>
      </c>
      <c r="AE2509" s="29" t="s">
        <v>482</v>
      </c>
      <c r="AF2509" s="29" t="s">
        <v>2640</v>
      </c>
      <c r="AG2509" s="29" t="s">
        <v>1921</v>
      </c>
      <c r="AH2509" s="29" t="s">
        <v>422</v>
      </c>
      <c r="AI2509" s="29">
        <v>5787961</v>
      </c>
      <c r="AJ2509" s="29" t="s">
        <v>4401</v>
      </c>
      <c r="AK2509" s="29" t="s">
        <v>4402</v>
      </c>
      <c r="AL2509" s="29">
        <v>12</v>
      </c>
      <c r="AM2509" s="29">
        <v>94</v>
      </c>
      <c r="AN2509" s="29" t="s">
        <v>128</v>
      </c>
      <c r="AO2509" s="29" t="s">
        <v>129</v>
      </c>
      <c r="AP2509" s="29">
        <v>2017</v>
      </c>
      <c r="AQ2509" s="29" t="s">
        <v>130</v>
      </c>
      <c r="AR2509" s="29">
        <v>2022</v>
      </c>
      <c r="AS2509" s="29" t="s">
        <v>115</v>
      </c>
      <c r="AT2509" s="29" t="b">
        <v>0</v>
      </c>
      <c r="AU2509" s="29" t="s">
        <v>115</v>
      </c>
      <c r="AV2509" s="29" t="s">
        <v>115</v>
      </c>
      <c r="AW2509" s="29" t="s">
        <v>115</v>
      </c>
      <c r="AX2509" s="29" t="b">
        <v>0</v>
      </c>
      <c r="AY2509" s="29" t="s">
        <v>115</v>
      </c>
      <c r="AZ2509" s="109" t="s">
        <v>115</v>
      </c>
      <c r="BA2509" s="29" t="s">
        <v>115</v>
      </c>
      <c r="BB2509" s="29" t="s">
        <v>115</v>
      </c>
      <c r="BC2509" s="29" t="s">
        <v>115</v>
      </c>
      <c r="BD2509" s="29" t="s">
        <v>115</v>
      </c>
      <c r="BE2509" s="29" t="s">
        <v>115</v>
      </c>
      <c r="BF2509" s="109" t="s">
        <v>115</v>
      </c>
      <c r="BG2509" s="29" t="s">
        <v>131</v>
      </c>
      <c r="BH2509" s="29" t="s">
        <v>115</v>
      </c>
      <c r="BI2509" s="29" t="s">
        <v>488</v>
      </c>
      <c r="BJ2509" s="29">
        <v>4</v>
      </c>
      <c r="BK2509" s="109">
        <v>46030</v>
      </c>
      <c r="BL2509" s="109">
        <v>44846</v>
      </c>
      <c r="BM2509" s="109">
        <v>46507</v>
      </c>
      <c r="BN2509" s="29" t="s">
        <v>308</v>
      </c>
      <c r="BO2509" s="29" t="s">
        <v>115</v>
      </c>
      <c r="BP2509" s="29" t="b">
        <v>0</v>
      </c>
      <c r="BQ2509" s="115">
        <v>77400</v>
      </c>
      <c r="BR2509" s="29" t="s">
        <v>134</v>
      </c>
      <c r="BS2509" s="115">
        <v>0</v>
      </c>
      <c r="BT2509" s="115">
        <v>19953</v>
      </c>
      <c r="BU2509" s="115">
        <v>0</v>
      </c>
      <c r="BV2509" s="115">
        <v>0</v>
      </c>
      <c r="BW2509" s="115">
        <v>0</v>
      </c>
      <c r="BX2509" s="115">
        <v>0</v>
      </c>
      <c r="BY2509" s="115">
        <v>0</v>
      </c>
      <c r="BZ2509" s="115">
        <v>14875.86</v>
      </c>
      <c r="CA2509" s="115">
        <v>5077.1400000000003</v>
      </c>
      <c r="CB2509" s="115">
        <v>0</v>
      </c>
      <c r="CC2509" s="115">
        <v>0</v>
      </c>
      <c r="CD2509" s="115">
        <v>0</v>
      </c>
      <c r="CE2509" s="115">
        <v>0</v>
      </c>
      <c r="CF2509" s="29" t="s">
        <v>135</v>
      </c>
      <c r="CG2509" s="29" t="s">
        <v>136</v>
      </c>
      <c r="CH2509" s="29" t="s">
        <v>486</v>
      </c>
      <c r="CI2509" s="115">
        <v>0</v>
      </c>
      <c r="CJ2509" s="115">
        <v>0</v>
      </c>
      <c r="CK2509" s="115">
        <v>0</v>
      </c>
      <c r="CL2509" s="115">
        <v>0</v>
      </c>
      <c r="CM2509" s="115">
        <v>0</v>
      </c>
      <c r="CN2509" s="115">
        <v>0</v>
      </c>
      <c r="CO2509" s="112">
        <v>0</v>
      </c>
      <c r="CP2509" s="29" t="s">
        <v>134</v>
      </c>
      <c r="CQ2509" s="29" t="s">
        <v>115</v>
      </c>
      <c r="CR2509" s="29" t="s">
        <v>279</v>
      </c>
      <c r="CS2509" s="29" t="s">
        <v>115</v>
      </c>
      <c r="CT2509" s="112">
        <v>0</v>
      </c>
      <c r="CU2509" s="112">
        <v>1</v>
      </c>
      <c r="CV2509" s="30" t="s">
        <v>7613</v>
      </c>
    </row>
    <row r="2510" spans="2:100">
      <c r="B2510" s="31">
        <v>2506</v>
      </c>
      <c r="C2510" s="32" t="s">
        <v>7616</v>
      </c>
      <c r="D2510" s="128"/>
      <c r="E2510" s="128"/>
      <c r="F2510" s="32" t="s">
        <v>1178</v>
      </c>
      <c r="G2510" s="32" t="s">
        <v>4399</v>
      </c>
      <c r="H2510" s="32" t="s">
        <v>1532</v>
      </c>
      <c r="I2510" s="32" t="s">
        <v>166</v>
      </c>
      <c r="J2510" s="32" t="s">
        <v>115</v>
      </c>
      <c r="K2510" s="32" t="s">
        <v>1847</v>
      </c>
      <c r="L2510" s="32" t="s">
        <v>1499</v>
      </c>
      <c r="M2510" s="32" t="s">
        <v>1511</v>
      </c>
      <c r="N2510" s="32" t="s">
        <v>115</v>
      </c>
      <c r="O2510" s="32" t="s">
        <v>115</v>
      </c>
      <c r="P2510" s="110">
        <v>45905</v>
      </c>
      <c r="Q2510" s="32">
        <v>73</v>
      </c>
      <c r="R2510" s="32" t="s">
        <v>115</v>
      </c>
      <c r="S2510" s="32" t="s">
        <v>221</v>
      </c>
      <c r="T2510" s="32" t="s">
        <v>221</v>
      </c>
      <c r="U2510" s="32" t="s">
        <v>214</v>
      </c>
      <c r="V2510" s="32" t="s">
        <v>122</v>
      </c>
      <c r="W2510" s="32" t="s">
        <v>123</v>
      </c>
      <c r="X2510" s="32" t="s">
        <v>1846</v>
      </c>
      <c r="Y2510" s="128"/>
      <c r="Z2510" s="119" t="s">
        <v>115</v>
      </c>
      <c r="AA2510" s="119">
        <v>37.750425736462901</v>
      </c>
      <c r="AB2510" s="32" t="s">
        <v>115</v>
      </c>
      <c r="AC2510" s="32" t="s">
        <v>534</v>
      </c>
      <c r="AD2510" s="32" t="s">
        <v>115</v>
      </c>
      <c r="AE2510" s="32" t="s">
        <v>482</v>
      </c>
      <c r="AF2510" s="32" t="s">
        <v>2640</v>
      </c>
      <c r="AG2510" s="32" t="s">
        <v>1921</v>
      </c>
      <c r="AH2510" s="32" t="s">
        <v>422</v>
      </c>
      <c r="AI2510" s="32">
        <v>5787962</v>
      </c>
      <c r="AJ2510" s="32" t="s">
        <v>4401</v>
      </c>
      <c r="AK2510" s="32" t="s">
        <v>4402</v>
      </c>
      <c r="AL2510" s="32">
        <v>12</v>
      </c>
      <c r="AM2510" s="32">
        <v>94</v>
      </c>
      <c r="AN2510" s="32" t="s">
        <v>128</v>
      </c>
      <c r="AO2510" s="32" t="s">
        <v>129</v>
      </c>
      <c r="AP2510" s="32">
        <v>2017</v>
      </c>
      <c r="AQ2510" s="32" t="s">
        <v>130</v>
      </c>
      <c r="AR2510" s="32">
        <v>2022</v>
      </c>
      <c r="AS2510" s="32" t="s">
        <v>115</v>
      </c>
      <c r="AT2510" s="32" t="b">
        <v>0</v>
      </c>
      <c r="AU2510" s="32" t="s">
        <v>115</v>
      </c>
      <c r="AV2510" s="32" t="s">
        <v>115</v>
      </c>
      <c r="AW2510" s="32" t="s">
        <v>115</v>
      </c>
      <c r="AX2510" s="32" t="b">
        <v>0</v>
      </c>
      <c r="AY2510" s="32" t="s">
        <v>115</v>
      </c>
      <c r="AZ2510" s="110" t="s">
        <v>115</v>
      </c>
      <c r="BA2510" s="32" t="s">
        <v>115</v>
      </c>
      <c r="BB2510" s="32" t="s">
        <v>115</v>
      </c>
      <c r="BC2510" s="32" t="s">
        <v>115</v>
      </c>
      <c r="BD2510" s="32" t="s">
        <v>115</v>
      </c>
      <c r="BE2510" s="32" t="s">
        <v>115</v>
      </c>
      <c r="BF2510" s="110" t="s">
        <v>115</v>
      </c>
      <c r="BG2510" s="32" t="s">
        <v>131</v>
      </c>
      <c r="BH2510" s="32" t="s">
        <v>115</v>
      </c>
      <c r="BI2510" s="32" t="s">
        <v>488</v>
      </c>
      <c r="BJ2510" s="32">
        <v>4</v>
      </c>
      <c r="BK2510" s="110">
        <v>46692</v>
      </c>
      <c r="BL2510" s="110">
        <v>44846</v>
      </c>
      <c r="BM2510" s="110">
        <v>46815</v>
      </c>
      <c r="BN2510" s="32" t="s">
        <v>308</v>
      </c>
      <c r="BO2510" s="32" t="s">
        <v>115</v>
      </c>
      <c r="BP2510" s="32" t="b">
        <v>0</v>
      </c>
      <c r="BQ2510" s="116">
        <v>77400</v>
      </c>
      <c r="BR2510" s="32" t="s">
        <v>134</v>
      </c>
      <c r="BS2510" s="116">
        <v>0</v>
      </c>
      <c r="BT2510" s="116">
        <v>20043</v>
      </c>
      <c r="BU2510" s="116">
        <v>0</v>
      </c>
      <c r="BV2510" s="116">
        <v>0</v>
      </c>
      <c r="BW2510" s="116">
        <v>0</v>
      </c>
      <c r="BX2510" s="116">
        <v>0</v>
      </c>
      <c r="BY2510" s="116">
        <v>0</v>
      </c>
      <c r="BZ2510" s="116">
        <v>0</v>
      </c>
      <c r="CA2510" s="116">
        <v>11864</v>
      </c>
      <c r="CB2510" s="116">
        <v>8179</v>
      </c>
      <c r="CC2510" s="116">
        <v>0</v>
      </c>
      <c r="CD2510" s="116">
        <v>0</v>
      </c>
      <c r="CE2510" s="116">
        <v>0</v>
      </c>
      <c r="CF2510" s="32" t="s">
        <v>135</v>
      </c>
      <c r="CG2510" s="32" t="s">
        <v>136</v>
      </c>
      <c r="CH2510" s="32" t="s">
        <v>878</v>
      </c>
      <c r="CI2510" s="116">
        <v>0</v>
      </c>
      <c r="CJ2510" s="116">
        <v>0</v>
      </c>
      <c r="CK2510" s="116">
        <v>0</v>
      </c>
      <c r="CL2510" s="116">
        <v>0</v>
      </c>
      <c r="CM2510" s="116">
        <v>0</v>
      </c>
      <c r="CN2510" s="116">
        <v>0</v>
      </c>
      <c r="CO2510" s="113">
        <v>0</v>
      </c>
      <c r="CP2510" s="32" t="s">
        <v>134</v>
      </c>
      <c r="CQ2510" s="32" t="s">
        <v>115</v>
      </c>
      <c r="CR2510" s="32" t="s">
        <v>279</v>
      </c>
      <c r="CS2510" s="32" t="s">
        <v>115</v>
      </c>
      <c r="CT2510" s="113">
        <v>0</v>
      </c>
      <c r="CU2510" s="113">
        <v>1</v>
      </c>
      <c r="CV2510" s="33" t="s">
        <v>7613</v>
      </c>
    </row>
    <row r="2511" spans="2:100">
      <c r="B2511" s="31">
        <v>2507</v>
      </c>
      <c r="C2511" s="32" t="s">
        <v>7617</v>
      </c>
      <c r="D2511" s="128"/>
      <c r="E2511" s="128"/>
      <c r="F2511" s="32" t="s">
        <v>581</v>
      </c>
      <c r="G2511" s="32" t="s">
        <v>7618</v>
      </c>
      <c r="H2511" s="32" t="s">
        <v>1532</v>
      </c>
      <c r="I2511" s="32" t="s">
        <v>166</v>
      </c>
      <c r="J2511" s="32" t="s">
        <v>115</v>
      </c>
      <c r="K2511" s="32" t="s">
        <v>115</v>
      </c>
      <c r="L2511" s="32" t="s">
        <v>1499</v>
      </c>
      <c r="M2511" s="32" t="s">
        <v>1511</v>
      </c>
      <c r="N2511" s="32" t="s">
        <v>115</v>
      </c>
      <c r="O2511" s="32" t="s">
        <v>115</v>
      </c>
      <c r="P2511" s="110">
        <v>45905</v>
      </c>
      <c r="Q2511" s="32">
        <v>65</v>
      </c>
      <c r="R2511" s="32" t="s">
        <v>115</v>
      </c>
      <c r="S2511" s="32" t="s">
        <v>203</v>
      </c>
      <c r="T2511" s="32" t="s">
        <v>203</v>
      </c>
      <c r="U2511" s="32" t="s">
        <v>214</v>
      </c>
      <c r="V2511" s="32" t="s">
        <v>122</v>
      </c>
      <c r="W2511" s="32" t="s">
        <v>123</v>
      </c>
      <c r="X2511" s="32" t="s">
        <v>887</v>
      </c>
      <c r="Y2511" s="128"/>
      <c r="Z2511" s="119" t="s">
        <v>115</v>
      </c>
      <c r="AA2511" s="119">
        <v>1.60743572124659</v>
      </c>
      <c r="AB2511" s="32" t="s">
        <v>115</v>
      </c>
      <c r="AC2511" s="32" t="s">
        <v>534</v>
      </c>
      <c r="AD2511" s="32" t="s">
        <v>2146</v>
      </c>
      <c r="AE2511" s="32" t="s">
        <v>125</v>
      </c>
      <c r="AF2511" s="32" t="s">
        <v>115</v>
      </c>
      <c r="AG2511" s="32" t="s">
        <v>1921</v>
      </c>
      <c r="AH2511" s="32" t="s">
        <v>422</v>
      </c>
      <c r="AI2511" s="32">
        <v>5757753</v>
      </c>
      <c r="AJ2511" s="32" t="s">
        <v>7619</v>
      </c>
      <c r="AK2511" s="32" t="s">
        <v>7620</v>
      </c>
      <c r="AL2511" s="32">
        <v>1</v>
      </c>
      <c r="AM2511" s="32">
        <v>94</v>
      </c>
      <c r="AN2511" s="32" t="s">
        <v>128</v>
      </c>
      <c r="AO2511" s="32" t="s">
        <v>129</v>
      </c>
      <c r="AP2511" s="32" t="s">
        <v>203</v>
      </c>
      <c r="AQ2511" s="32" t="s">
        <v>130</v>
      </c>
      <c r="AR2511" s="32">
        <v>2014</v>
      </c>
      <c r="AS2511" s="32" t="s">
        <v>115</v>
      </c>
      <c r="AT2511" s="32" t="b">
        <v>0</v>
      </c>
      <c r="AU2511" s="32" t="s">
        <v>115</v>
      </c>
      <c r="AV2511" s="32" t="s">
        <v>115</v>
      </c>
      <c r="AW2511" s="32" t="s">
        <v>115</v>
      </c>
      <c r="AX2511" s="32" t="b">
        <v>0</v>
      </c>
      <c r="AY2511" s="32" t="s">
        <v>115</v>
      </c>
      <c r="AZ2511" s="110" t="s">
        <v>115</v>
      </c>
      <c r="BA2511" s="32" t="s">
        <v>115</v>
      </c>
      <c r="BB2511" s="32" t="s">
        <v>115</v>
      </c>
      <c r="BC2511" s="32" t="s">
        <v>115</v>
      </c>
      <c r="BD2511" s="32" t="s">
        <v>115</v>
      </c>
      <c r="BE2511" s="32" t="s">
        <v>115</v>
      </c>
      <c r="BF2511" s="110" t="s">
        <v>115</v>
      </c>
      <c r="BG2511" s="32" t="s">
        <v>131</v>
      </c>
      <c r="BH2511" s="32" t="s">
        <v>115</v>
      </c>
      <c r="BI2511" s="32" t="s">
        <v>468</v>
      </c>
      <c r="BJ2511" s="32">
        <v>5</v>
      </c>
      <c r="BK2511" s="110">
        <v>48592</v>
      </c>
      <c r="BL2511" s="110" t="s">
        <v>115</v>
      </c>
      <c r="BM2511" s="110">
        <v>48726</v>
      </c>
      <c r="BN2511" s="32" t="s">
        <v>115</v>
      </c>
      <c r="BO2511" s="32" t="s">
        <v>115</v>
      </c>
      <c r="BP2511" s="32" t="b">
        <v>0</v>
      </c>
      <c r="BQ2511" s="116" t="s">
        <v>115</v>
      </c>
      <c r="BR2511" s="32" t="s">
        <v>134</v>
      </c>
      <c r="BS2511" s="116">
        <v>113.3489</v>
      </c>
      <c r="BT2511" s="116">
        <v>4528.9344000000001</v>
      </c>
      <c r="BU2511" s="116">
        <v>16.915900000000001</v>
      </c>
      <c r="BV2511" s="116">
        <v>42.620600000000003</v>
      </c>
      <c r="BW2511" s="116">
        <v>6.6329000000000002</v>
      </c>
      <c r="BX2511" s="116">
        <v>15.1197</v>
      </c>
      <c r="BY2511" s="116">
        <v>5.4060000000000006</v>
      </c>
      <c r="BZ2511" s="116">
        <v>0</v>
      </c>
      <c r="CA2511" s="116">
        <v>0</v>
      </c>
      <c r="CB2511" s="116">
        <v>0</v>
      </c>
      <c r="CC2511" s="116">
        <v>0</v>
      </c>
      <c r="CD2511" s="116">
        <v>0</v>
      </c>
      <c r="CE2511" s="116">
        <v>110.69589999999999</v>
      </c>
      <c r="CF2511" s="32" t="s">
        <v>135</v>
      </c>
      <c r="CG2511" s="32" t="s">
        <v>136</v>
      </c>
      <c r="CH2511" s="32" t="s">
        <v>115</v>
      </c>
      <c r="CI2511" s="116">
        <v>0</v>
      </c>
      <c r="CJ2511" s="116">
        <v>0</v>
      </c>
      <c r="CK2511" s="116">
        <v>0</v>
      </c>
      <c r="CL2511" s="116">
        <v>0</v>
      </c>
      <c r="CM2511" s="116">
        <v>0</v>
      </c>
      <c r="CN2511" s="116">
        <v>0</v>
      </c>
      <c r="CO2511" s="113">
        <v>0</v>
      </c>
      <c r="CP2511" s="32" t="s">
        <v>134</v>
      </c>
      <c r="CQ2511" s="32" t="s">
        <v>115</v>
      </c>
      <c r="CR2511" s="32" t="s">
        <v>279</v>
      </c>
      <c r="CS2511" s="32" t="s">
        <v>115</v>
      </c>
      <c r="CT2511" s="113">
        <v>0.3427</v>
      </c>
      <c r="CU2511" s="113">
        <v>0.6573</v>
      </c>
      <c r="CV2511" s="33" t="s">
        <v>4678</v>
      </c>
    </row>
    <row r="2512" spans="2:100">
      <c r="B2512" s="31">
        <v>2508</v>
      </c>
      <c r="C2512" s="32" t="s">
        <v>7621</v>
      </c>
      <c r="D2512" s="128"/>
      <c r="E2512" s="128"/>
      <c r="F2512" s="32" t="s">
        <v>411</v>
      </c>
      <c r="G2512" s="32" t="s">
        <v>4412</v>
      </c>
      <c r="H2512" s="32" t="s">
        <v>2613</v>
      </c>
      <c r="I2512" s="32" t="s">
        <v>166</v>
      </c>
      <c r="J2512" s="32" t="s">
        <v>115</v>
      </c>
      <c r="K2512" s="32" t="s">
        <v>115</v>
      </c>
      <c r="L2512" s="32" t="s">
        <v>1499</v>
      </c>
      <c r="M2512" s="32" t="s">
        <v>1511</v>
      </c>
      <c r="N2512" s="32" t="s">
        <v>115</v>
      </c>
      <c r="O2512" s="32" t="s">
        <v>115</v>
      </c>
      <c r="P2512" s="110">
        <v>45916</v>
      </c>
      <c r="Q2512" s="32">
        <v>35</v>
      </c>
      <c r="R2512" s="32" t="s">
        <v>115</v>
      </c>
      <c r="S2512" s="32" t="s">
        <v>541</v>
      </c>
      <c r="T2512" s="32" t="s">
        <v>1939</v>
      </c>
      <c r="U2512" s="32" t="s">
        <v>214</v>
      </c>
      <c r="V2512" s="32" t="s">
        <v>122</v>
      </c>
      <c r="W2512" s="32" t="s">
        <v>123</v>
      </c>
      <c r="X2512" s="32" t="s">
        <v>887</v>
      </c>
      <c r="Y2512" s="128"/>
      <c r="Z2512" s="119" t="s">
        <v>115</v>
      </c>
      <c r="AA2512" s="119">
        <v>41.321300000000001</v>
      </c>
      <c r="AB2512" s="32" t="s">
        <v>115</v>
      </c>
      <c r="AC2512" s="32" t="s">
        <v>534</v>
      </c>
      <c r="AD2512" s="32" t="s">
        <v>746</v>
      </c>
      <c r="AE2512" s="32" t="s">
        <v>115</v>
      </c>
      <c r="AF2512" s="32" t="s">
        <v>115</v>
      </c>
      <c r="AG2512" s="32" t="s">
        <v>115</v>
      </c>
      <c r="AH2512" s="32" t="s">
        <v>422</v>
      </c>
      <c r="AI2512" s="32">
        <v>5769268</v>
      </c>
      <c r="AJ2512" s="32" t="s">
        <v>4413</v>
      </c>
      <c r="AK2512" s="32" t="s">
        <v>4414</v>
      </c>
      <c r="AL2512" s="32">
        <v>2</v>
      </c>
      <c r="AM2512" s="32">
        <v>94</v>
      </c>
      <c r="AN2512" s="32" t="s">
        <v>128</v>
      </c>
      <c r="AO2512" s="32" t="s">
        <v>129</v>
      </c>
      <c r="AP2512" s="32">
        <v>2016</v>
      </c>
      <c r="AQ2512" s="32" t="s">
        <v>130</v>
      </c>
      <c r="AR2512" s="32">
        <v>2017</v>
      </c>
      <c r="AS2512" s="32" t="s">
        <v>115</v>
      </c>
      <c r="AT2512" s="32" t="b">
        <v>0</v>
      </c>
      <c r="AU2512" s="32" t="s">
        <v>115</v>
      </c>
      <c r="AV2512" s="32" t="s">
        <v>115</v>
      </c>
      <c r="AW2512" s="32" t="s">
        <v>115</v>
      </c>
      <c r="AX2512" s="32" t="b">
        <v>0</v>
      </c>
      <c r="AY2512" s="32" t="s">
        <v>115</v>
      </c>
      <c r="AZ2512" s="110" t="s">
        <v>115</v>
      </c>
      <c r="BA2512" s="32" t="s">
        <v>115</v>
      </c>
      <c r="BB2512" s="32" t="s">
        <v>115</v>
      </c>
      <c r="BC2512" s="32" t="s">
        <v>115</v>
      </c>
      <c r="BD2512" s="32" t="s">
        <v>115</v>
      </c>
      <c r="BE2512" s="32" t="s">
        <v>115</v>
      </c>
      <c r="BF2512" s="110" t="s">
        <v>115</v>
      </c>
      <c r="BG2512" s="32" t="s">
        <v>131</v>
      </c>
      <c r="BH2512" s="32" t="s">
        <v>115</v>
      </c>
      <c r="BI2512" s="32" t="s">
        <v>195</v>
      </c>
      <c r="BJ2512" s="32">
        <v>2</v>
      </c>
      <c r="BK2512" s="110">
        <v>42768</v>
      </c>
      <c r="BL2512" s="110">
        <v>43439</v>
      </c>
      <c r="BM2512" s="110">
        <v>43308</v>
      </c>
      <c r="BN2512" s="32" t="s">
        <v>115</v>
      </c>
      <c r="BO2512" s="32" t="s">
        <v>115</v>
      </c>
      <c r="BP2512" s="32" t="b">
        <v>0</v>
      </c>
      <c r="BQ2512" s="116">
        <v>69500</v>
      </c>
      <c r="BR2512" s="32" t="s">
        <v>134</v>
      </c>
      <c r="BS2512" s="116">
        <v>40387.226000000002</v>
      </c>
      <c r="BT2512" s="116">
        <v>40387.226000000002</v>
      </c>
      <c r="BU2512" s="116">
        <v>73.420199999999994</v>
      </c>
      <c r="BV2512" s="116">
        <v>943.20719999999994</v>
      </c>
      <c r="BW2512" s="116">
        <v>44.801699999999997</v>
      </c>
      <c r="BX2512" s="116">
        <v>10.4627</v>
      </c>
      <c r="BY2512" s="116">
        <v>1.5009999999999999</v>
      </c>
      <c r="BZ2512" s="116">
        <v>0</v>
      </c>
      <c r="CA2512" s="116">
        <v>0</v>
      </c>
      <c r="CB2512" s="116">
        <v>0</v>
      </c>
      <c r="CC2512" s="116">
        <v>0</v>
      </c>
      <c r="CD2512" s="116">
        <v>0</v>
      </c>
      <c r="CE2512" s="116">
        <v>40385.725000000006</v>
      </c>
      <c r="CF2512" s="32" t="s">
        <v>135</v>
      </c>
      <c r="CG2512" s="32" t="s">
        <v>136</v>
      </c>
      <c r="CH2512" s="32" t="s">
        <v>137</v>
      </c>
      <c r="CI2512" s="116">
        <v>786.60673999999995</v>
      </c>
      <c r="CJ2512" s="116">
        <v>66.353169999999992</v>
      </c>
      <c r="CK2512" s="116">
        <v>852.41895</v>
      </c>
      <c r="CL2512" s="116">
        <v>40.489760000000011</v>
      </c>
      <c r="CM2512" s="116">
        <v>9.4555799999999994</v>
      </c>
      <c r="CN2512" s="116">
        <v>1.3373299999999999</v>
      </c>
      <c r="CO2512" s="113">
        <v>0</v>
      </c>
      <c r="CP2512" s="32" t="s">
        <v>134</v>
      </c>
      <c r="CQ2512" s="32" t="s">
        <v>115</v>
      </c>
      <c r="CR2512" s="32" t="s">
        <v>134</v>
      </c>
      <c r="CS2512" s="32" t="s">
        <v>115</v>
      </c>
      <c r="CT2512" s="113">
        <v>0</v>
      </c>
      <c r="CU2512" s="113">
        <v>1</v>
      </c>
      <c r="CV2512" s="33" t="s">
        <v>1077</v>
      </c>
    </row>
    <row r="2513" spans="2:100">
      <c r="B2513" s="31">
        <v>2509</v>
      </c>
      <c r="C2513" s="32" t="s">
        <v>7622</v>
      </c>
      <c r="D2513" s="128"/>
      <c r="E2513" s="128"/>
      <c r="F2513" s="32" t="s">
        <v>532</v>
      </c>
      <c r="G2513" s="32" t="s">
        <v>4418</v>
      </c>
      <c r="H2513" s="32" t="s">
        <v>1532</v>
      </c>
      <c r="I2513" s="32" t="s">
        <v>166</v>
      </c>
      <c r="J2513" s="32" t="s">
        <v>115</v>
      </c>
      <c r="K2513" s="32" t="s">
        <v>115</v>
      </c>
      <c r="L2513" s="32" t="s">
        <v>1499</v>
      </c>
      <c r="M2513" s="32" t="s">
        <v>1511</v>
      </c>
      <c r="N2513" s="32" t="s">
        <v>115</v>
      </c>
      <c r="O2513" s="32" t="s">
        <v>115</v>
      </c>
      <c r="P2513" s="110">
        <v>45876</v>
      </c>
      <c r="Q2513" s="32">
        <v>46</v>
      </c>
      <c r="R2513" s="32" t="s">
        <v>115</v>
      </c>
      <c r="S2513" s="32" t="s">
        <v>541</v>
      </c>
      <c r="T2513" s="32" t="s">
        <v>1784</v>
      </c>
      <c r="U2513" s="32" t="s">
        <v>214</v>
      </c>
      <c r="V2513" s="32" t="s">
        <v>122</v>
      </c>
      <c r="W2513" s="32" t="s">
        <v>123</v>
      </c>
      <c r="X2513" s="32" t="s">
        <v>224</v>
      </c>
      <c r="Y2513" s="128"/>
      <c r="Z2513" s="119" t="s">
        <v>115</v>
      </c>
      <c r="AA2513" s="119">
        <v>3.8635452152730601</v>
      </c>
      <c r="AB2513" s="32" t="s">
        <v>115</v>
      </c>
      <c r="AC2513" s="32" t="s">
        <v>530</v>
      </c>
      <c r="AD2513" s="32" t="s">
        <v>144</v>
      </c>
      <c r="AE2513" s="32" t="s">
        <v>414</v>
      </c>
      <c r="AF2513" s="32" t="s">
        <v>115</v>
      </c>
      <c r="AG2513" s="32" t="s">
        <v>115</v>
      </c>
      <c r="AH2513" s="32" t="s">
        <v>115</v>
      </c>
      <c r="AI2513" s="32">
        <v>5739142</v>
      </c>
      <c r="AJ2513" s="32" t="s">
        <v>4420</v>
      </c>
      <c r="AK2513" s="32" t="s">
        <v>4421</v>
      </c>
      <c r="AL2513" s="32">
        <v>3</v>
      </c>
      <c r="AM2513" s="32">
        <v>94</v>
      </c>
      <c r="AN2513" s="32" t="s">
        <v>128</v>
      </c>
      <c r="AO2513" s="32" t="s">
        <v>129</v>
      </c>
      <c r="AP2513" s="32">
        <v>2017</v>
      </c>
      <c r="AQ2513" s="32" t="s">
        <v>130</v>
      </c>
      <c r="AR2513" s="32">
        <v>2014</v>
      </c>
      <c r="AS2513" s="32" t="s">
        <v>115</v>
      </c>
      <c r="AT2513" s="32" t="b">
        <v>0</v>
      </c>
      <c r="AU2513" s="32" t="s">
        <v>115</v>
      </c>
      <c r="AV2513" s="32" t="s">
        <v>115</v>
      </c>
      <c r="AW2513" s="32" t="s">
        <v>115</v>
      </c>
      <c r="AX2513" s="32" t="b">
        <v>0</v>
      </c>
      <c r="AY2513" s="32" t="s">
        <v>115</v>
      </c>
      <c r="AZ2513" s="110" t="s">
        <v>115</v>
      </c>
      <c r="BA2513" s="32" t="s">
        <v>115</v>
      </c>
      <c r="BB2513" s="32" t="s">
        <v>115</v>
      </c>
      <c r="BC2513" s="32" t="s">
        <v>115</v>
      </c>
      <c r="BD2513" s="32" t="s">
        <v>115</v>
      </c>
      <c r="BE2513" s="32" t="s">
        <v>115</v>
      </c>
      <c r="BF2513" s="110" t="s">
        <v>115</v>
      </c>
      <c r="BG2513" s="32" t="s">
        <v>131</v>
      </c>
      <c r="BH2513" s="32" t="s">
        <v>115</v>
      </c>
      <c r="BI2513" s="32" t="s">
        <v>195</v>
      </c>
      <c r="BJ2513" s="32">
        <v>2</v>
      </c>
      <c r="BK2513" s="110">
        <v>43725</v>
      </c>
      <c r="BL2513" s="110">
        <v>42976</v>
      </c>
      <c r="BM2513" s="110">
        <v>44504</v>
      </c>
      <c r="BN2513" s="32" t="s">
        <v>308</v>
      </c>
      <c r="BO2513" s="32" t="s">
        <v>115</v>
      </c>
      <c r="BP2513" s="32" t="b">
        <v>0</v>
      </c>
      <c r="BQ2513" s="116">
        <v>21300</v>
      </c>
      <c r="BR2513" s="32" t="s">
        <v>134</v>
      </c>
      <c r="BS2513" s="116">
        <v>15898.289699999999</v>
      </c>
      <c r="BT2513" s="116">
        <v>15898.289699999999</v>
      </c>
      <c r="BU2513" s="116">
        <v>4688.6253999999999</v>
      </c>
      <c r="BV2513" s="116">
        <v>564.04650000000004</v>
      </c>
      <c r="BW2513" s="116">
        <v>0</v>
      </c>
      <c r="BX2513" s="116">
        <v>0</v>
      </c>
      <c r="BY2513" s="116">
        <v>0</v>
      </c>
      <c r="BZ2513" s="116">
        <v>0</v>
      </c>
      <c r="CA2513" s="116">
        <v>0</v>
      </c>
      <c r="CB2513" s="116">
        <v>0</v>
      </c>
      <c r="CC2513" s="116">
        <v>0</v>
      </c>
      <c r="CD2513" s="116">
        <v>0</v>
      </c>
      <c r="CE2513" s="116">
        <v>15898.289699999999</v>
      </c>
      <c r="CF2513" s="32" t="s">
        <v>135</v>
      </c>
      <c r="CG2513" s="32" t="s">
        <v>136</v>
      </c>
      <c r="CH2513" s="32" t="s">
        <v>246</v>
      </c>
      <c r="CI2513" s="116">
        <v>0</v>
      </c>
      <c r="CJ2513" s="116">
        <v>13990.249099999999</v>
      </c>
      <c r="CK2513" s="116">
        <v>507.60138000000006</v>
      </c>
      <c r="CL2513" s="116">
        <v>0</v>
      </c>
      <c r="CM2513" s="116">
        <v>0</v>
      </c>
      <c r="CN2513" s="116">
        <v>0</v>
      </c>
      <c r="CO2513" s="113">
        <v>0</v>
      </c>
      <c r="CP2513" s="32" t="s">
        <v>134</v>
      </c>
      <c r="CQ2513" s="32" t="s">
        <v>115</v>
      </c>
      <c r="CR2513" s="32" t="s">
        <v>134</v>
      </c>
      <c r="CS2513" s="32" t="s">
        <v>115</v>
      </c>
      <c r="CT2513" s="113">
        <v>1</v>
      </c>
      <c r="CU2513" s="113">
        <v>0</v>
      </c>
      <c r="CV2513" s="33" t="s">
        <v>1077</v>
      </c>
    </row>
    <row r="2514" spans="2:100">
      <c r="B2514" s="31">
        <v>2510</v>
      </c>
      <c r="C2514" s="32" t="s">
        <v>7623</v>
      </c>
      <c r="D2514" s="128"/>
      <c r="E2514" s="128"/>
      <c r="F2514" s="32" t="s">
        <v>425</v>
      </c>
      <c r="G2514" s="32" t="s">
        <v>4424</v>
      </c>
      <c r="H2514" s="32" t="s">
        <v>1532</v>
      </c>
      <c r="I2514" s="32" t="s">
        <v>166</v>
      </c>
      <c r="J2514" s="32" t="s">
        <v>115</v>
      </c>
      <c r="K2514" s="32" t="s">
        <v>115</v>
      </c>
      <c r="L2514" s="32" t="s">
        <v>1499</v>
      </c>
      <c r="M2514" s="32" t="s">
        <v>1511</v>
      </c>
      <c r="N2514" s="32" t="s">
        <v>115</v>
      </c>
      <c r="O2514" s="32" t="s">
        <v>115</v>
      </c>
      <c r="P2514" s="110">
        <v>45932</v>
      </c>
      <c r="Q2514" s="32">
        <v>56</v>
      </c>
      <c r="R2514" s="32" t="s">
        <v>115</v>
      </c>
      <c r="S2514" s="32" t="s">
        <v>541</v>
      </c>
      <c r="T2514" s="32" t="s">
        <v>1676</v>
      </c>
      <c r="U2514" s="32" t="s">
        <v>214</v>
      </c>
      <c r="V2514" s="32" t="s">
        <v>122</v>
      </c>
      <c r="W2514" s="32" t="s">
        <v>123</v>
      </c>
      <c r="X2514" s="32" t="s">
        <v>2088</v>
      </c>
      <c r="Y2514" s="128"/>
      <c r="Z2514" s="119" t="s">
        <v>115</v>
      </c>
      <c r="AA2514" s="119">
        <v>94.5324210889207</v>
      </c>
      <c r="AB2514" s="32" t="s">
        <v>115</v>
      </c>
      <c r="AC2514" s="32" t="s">
        <v>530</v>
      </c>
      <c r="AD2514" s="32" t="s">
        <v>4400</v>
      </c>
      <c r="AE2514" s="32" t="s">
        <v>414</v>
      </c>
      <c r="AF2514" s="32" t="s">
        <v>2794</v>
      </c>
      <c r="AG2514" s="32" t="s">
        <v>1921</v>
      </c>
      <c r="AH2514" s="32" t="s">
        <v>422</v>
      </c>
      <c r="AI2514" s="32">
        <v>5768786</v>
      </c>
      <c r="AJ2514" s="32" t="s">
        <v>4425</v>
      </c>
      <c r="AK2514" s="32" t="s">
        <v>4426</v>
      </c>
      <c r="AL2514" s="32">
        <v>12</v>
      </c>
      <c r="AM2514" s="32">
        <v>94</v>
      </c>
      <c r="AN2514" s="32" t="s">
        <v>128</v>
      </c>
      <c r="AO2514" s="32" t="s">
        <v>129</v>
      </c>
      <c r="AP2514" s="32">
        <v>2020</v>
      </c>
      <c r="AQ2514" s="32" t="s">
        <v>130</v>
      </c>
      <c r="AR2514" s="32">
        <v>2018</v>
      </c>
      <c r="AS2514" s="32" t="s">
        <v>115</v>
      </c>
      <c r="AT2514" s="32" t="b">
        <v>0</v>
      </c>
      <c r="AU2514" s="32" t="s">
        <v>115</v>
      </c>
      <c r="AV2514" s="32" t="s">
        <v>115</v>
      </c>
      <c r="AW2514" s="32" t="s">
        <v>115</v>
      </c>
      <c r="AX2514" s="32" t="b">
        <v>0</v>
      </c>
      <c r="AY2514" s="32" t="s">
        <v>115</v>
      </c>
      <c r="AZ2514" s="110" t="s">
        <v>115</v>
      </c>
      <c r="BA2514" s="32" t="s">
        <v>115</v>
      </c>
      <c r="BB2514" s="32" t="s">
        <v>115</v>
      </c>
      <c r="BC2514" s="32" t="s">
        <v>115</v>
      </c>
      <c r="BD2514" s="32" t="s">
        <v>115</v>
      </c>
      <c r="BE2514" s="32" t="s">
        <v>115</v>
      </c>
      <c r="BF2514" s="110" t="s">
        <v>115</v>
      </c>
      <c r="BG2514" s="32" t="s">
        <v>131</v>
      </c>
      <c r="BH2514" s="32" t="s">
        <v>115</v>
      </c>
      <c r="BI2514" s="32" t="s">
        <v>436</v>
      </c>
      <c r="BJ2514" s="32">
        <v>3</v>
      </c>
      <c r="BK2514" s="110">
        <v>44385</v>
      </c>
      <c r="BL2514" s="110">
        <v>44652</v>
      </c>
      <c r="BM2514" s="110">
        <v>45968</v>
      </c>
      <c r="BN2514" s="32" t="s">
        <v>308</v>
      </c>
      <c r="BO2514" s="32" t="s">
        <v>115</v>
      </c>
      <c r="BP2514" s="32" t="b">
        <v>1</v>
      </c>
      <c r="BQ2514" s="116">
        <v>105100</v>
      </c>
      <c r="BR2514" s="32" t="s">
        <v>134</v>
      </c>
      <c r="BS2514" s="116">
        <v>66590.680099999998</v>
      </c>
      <c r="BT2514" s="116">
        <v>73684.009900000005</v>
      </c>
      <c r="BU2514" s="116">
        <v>24534.8253</v>
      </c>
      <c r="BV2514" s="116">
        <v>14799.358099999999</v>
      </c>
      <c r="BW2514" s="116">
        <v>909.53210000000001</v>
      </c>
      <c r="BX2514" s="116">
        <v>6621.8973999999998</v>
      </c>
      <c r="BY2514" s="116">
        <v>15518.155999999999</v>
      </c>
      <c r="BZ2514" s="116">
        <v>374.286</v>
      </c>
      <c r="CA2514" s="116">
        <v>0</v>
      </c>
      <c r="CB2514" s="116">
        <v>0</v>
      </c>
      <c r="CC2514" s="116">
        <v>0</v>
      </c>
      <c r="CD2514" s="116">
        <v>0</v>
      </c>
      <c r="CE2514" s="116">
        <v>57253.853900000002</v>
      </c>
      <c r="CF2514" s="32" t="s">
        <v>135</v>
      </c>
      <c r="CG2514" s="32" t="s">
        <v>136</v>
      </c>
      <c r="CH2514" s="32" t="s">
        <v>235</v>
      </c>
      <c r="CI2514" s="116">
        <v>0</v>
      </c>
      <c r="CJ2514" s="116">
        <v>0</v>
      </c>
      <c r="CK2514" s="116">
        <v>0</v>
      </c>
      <c r="CL2514" s="116">
        <v>0</v>
      </c>
      <c r="CM2514" s="116">
        <v>0</v>
      </c>
      <c r="CN2514" s="116">
        <v>0</v>
      </c>
      <c r="CO2514" s="113">
        <v>0</v>
      </c>
      <c r="CP2514" s="32" t="s">
        <v>134</v>
      </c>
      <c r="CQ2514" s="32" t="s">
        <v>115</v>
      </c>
      <c r="CR2514" s="32" t="s">
        <v>134</v>
      </c>
      <c r="CS2514" s="32" t="s">
        <v>115</v>
      </c>
      <c r="CT2514" s="113">
        <v>1</v>
      </c>
      <c r="CU2514" s="113">
        <v>0</v>
      </c>
      <c r="CV2514" s="33" t="s">
        <v>1077</v>
      </c>
    </row>
    <row r="2515" spans="2:100">
      <c r="B2515" s="31">
        <v>2511</v>
      </c>
      <c r="C2515" s="32" t="s">
        <v>7624</v>
      </c>
      <c r="D2515" s="128"/>
      <c r="E2515" s="128"/>
      <c r="F2515" s="32" t="s">
        <v>425</v>
      </c>
      <c r="G2515" s="32" t="s">
        <v>4424</v>
      </c>
      <c r="H2515" s="32" t="s">
        <v>1532</v>
      </c>
      <c r="I2515" s="32" t="s">
        <v>166</v>
      </c>
      <c r="J2515" s="32" t="s">
        <v>115</v>
      </c>
      <c r="K2515" s="32" t="s">
        <v>115</v>
      </c>
      <c r="L2515" s="32" t="s">
        <v>1499</v>
      </c>
      <c r="M2515" s="32" t="s">
        <v>1511</v>
      </c>
      <c r="N2515" s="32" t="s">
        <v>115</v>
      </c>
      <c r="O2515" s="32" t="s">
        <v>115</v>
      </c>
      <c r="P2515" s="110">
        <v>45932</v>
      </c>
      <c r="Q2515" s="32">
        <v>49</v>
      </c>
      <c r="R2515" s="32" t="s">
        <v>115</v>
      </c>
      <c r="S2515" s="32" t="s">
        <v>541</v>
      </c>
      <c r="T2515" s="32" t="s">
        <v>1676</v>
      </c>
      <c r="U2515" s="32" t="s">
        <v>214</v>
      </c>
      <c r="V2515" s="32" t="s">
        <v>122</v>
      </c>
      <c r="W2515" s="32" t="s">
        <v>123</v>
      </c>
      <c r="X2515" s="32" t="s">
        <v>2088</v>
      </c>
      <c r="Y2515" s="128"/>
      <c r="Z2515" s="119" t="s">
        <v>115</v>
      </c>
      <c r="AA2515" s="119">
        <v>94.5324210889207</v>
      </c>
      <c r="AB2515" s="32" t="s">
        <v>115</v>
      </c>
      <c r="AC2515" s="32" t="s">
        <v>530</v>
      </c>
      <c r="AD2515" s="32" t="s">
        <v>4400</v>
      </c>
      <c r="AE2515" s="32" t="s">
        <v>414</v>
      </c>
      <c r="AF2515" s="32" t="s">
        <v>2794</v>
      </c>
      <c r="AG2515" s="32" t="s">
        <v>115</v>
      </c>
      <c r="AH2515" s="32" t="s">
        <v>422</v>
      </c>
      <c r="AI2515" s="32">
        <v>5787770</v>
      </c>
      <c r="AJ2515" s="32" t="s">
        <v>4425</v>
      </c>
      <c r="AK2515" s="32" t="s">
        <v>4426</v>
      </c>
      <c r="AL2515" s="32">
        <v>12</v>
      </c>
      <c r="AM2515" s="32">
        <v>94</v>
      </c>
      <c r="AN2515" s="32" t="s">
        <v>128</v>
      </c>
      <c r="AO2515" s="32" t="s">
        <v>129</v>
      </c>
      <c r="AP2515" s="32">
        <v>2020</v>
      </c>
      <c r="AQ2515" s="32" t="s">
        <v>130</v>
      </c>
      <c r="AR2515" s="32">
        <v>2020</v>
      </c>
      <c r="AS2515" s="32" t="s">
        <v>115</v>
      </c>
      <c r="AT2515" s="32" t="b">
        <v>0</v>
      </c>
      <c r="AU2515" s="32" t="s">
        <v>115</v>
      </c>
      <c r="AV2515" s="32" t="s">
        <v>115</v>
      </c>
      <c r="AW2515" s="32" t="s">
        <v>115</v>
      </c>
      <c r="AX2515" s="32" t="b">
        <v>0</v>
      </c>
      <c r="AY2515" s="32" t="s">
        <v>115</v>
      </c>
      <c r="AZ2515" s="110" t="s">
        <v>115</v>
      </c>
      <c r="BA2515" s="32" t="s">
        <v>115</v>
      </c>
      <c r="BB2515" s="32" t="s">
        <v>115</v>
      </c>
      <c r="BC2515" s="32" t="s">
        <v>115</v>
      </c>
      <c r="BD2515" s="32" t="s">
        <v>115</v>
      </c>
      <c r="BE2515" s="32" t="s">
        <v>115</v>
      </c>
      <c r="BF2515" s="110" t="s">
        <v>115</v>
      </c>
      <c r="BG2515" s="32" t="s">
        <v>131</v>
      </c>
      <c r="BH2515" s="32" t="s">
        <v>115</v>
      </c>
      <c r="BI2515" s="32" t="s">
        <v>195</v>
      </c>
      <c r="BJ2515" s="32">
        <v>2</v>
      </c>
      <c r="BK2515" s="110">
        <v>44845</v>
      </c>
      <c r="BL2515" s="110">
        <v>44652</v>
      </c>
      <c r="BM2515" s="110">
        <v>45040</v>
      </c>
      <c r="BN2515" s="32" t="s">
        <v>308</v>
      </c>
      <c r="BO2515" s="32" t="s">
        <v>115</v>
      </c>
      <c r="BP2515" s="32" t="b">
        <v>1</v>
      </c>
      <c r="BQ2515" s="116">
        <v>105100</v>
      </c>
      <c r="BR2515" s="32" t="s">
        <v>134</v>
      </c>
      <c r="BS2515" s="116">
        <v>8111.4039000000002</v>
      </c>
      <c r="BT2515" s="116">
        <v>8611.4038999999993</v>
      </c>
      <c r="BU2515" s="116">
        <v>3968.6785</v>
      </c>
      <c r="BV2515" s="116">
        <v>1545.6632</v>
      </c>
      <c r="BW2515" s="116">
        <v>2214.6158999999998</v>
      </c>
      <c r="BX2515" s="116">
        <v>326.31319999999999</v>
      </c>
      <c r="BY2515" s="116">
        <v>25.9176</v>
      </c>
      <c r="BZ2515" s="116">
        <v>500</v>
      </c>
      <c r="CA2515" s="116">
        <v>0</v>
      </c>
      <c r="CB2515" s="116">
        <v>0</v>
      </c>
      <c r="CC2515" s="116">
        <v>0</v>
      </c>
      <c r="CD2515" s="116">
        <v>0</v>
      </c>
      <c r="CE2515" s="116">
        <v>8085.4863000000005</v>
      </c>
      <c r="CF2515" s="32" t="s">
        <v>135</v>
      </c>
      <c r="CG2515" s="32" t="s">
        <v>136</v>
      </c>
      <c r="CH2515" s="32" t="s">
        <v>1363</v>
      </c>
      <c r="CI2515" s="116">
        <v>0</v>
      </c>
      <c r="CJ2515" s="116">
        <v>0</v>
      </c>
      <c r="CK2515" s="116">
        <v>0</v>
      </c>
      <c r="CL2515" s="116">
        <v>7155.9371500000016</v>
      </c>
      <c r="CM2515" s="116">
        <v>298.84286000000003</v>
      </c>
      <c r="CN2515" s="116">
        <v>24.561420000000005</v>
      </c>
      <c r="CO2515" s="113">
        <v>0</v>
      </c>
      <c r="CP2515" s="32" t="s">
        <v>134</v>
      </c>
      <c r="CQ2515" s="32" t="s">
        <v>115</v>
      </c>
      <c r="CR2515" s="32" t="s">
        <v>134</v>
      </c>
      <c r="CS2515" s="32" t="s">
        <v>115</v>
      </c>
      <c r="CT2515" s="113">
        <v>1</v>
      </c>
      <c r="CU2515" s="113">
        <v>0</v>
      </c>
      <c r="CV2515" s="33" t="s">
        <v>1077</v>
      </c>
    </row>
    <row r="2516" spans="2:100">
      <c r="B2516" s="31">
        <v>2512</v>
      </c>
      <c r="C2516" s="32" t="s">
        <v>7625</v>
      </c>
      <c r="D2516" s="128"/>
      <c r="E2516" s="128"/>
      <c r="F2516" s="32" t="s">
        <v>425</v>
      </c>
      <c r="G2516" s="32" t="s">
        <v>4424</v>
      </c>
      <c r="H2516" s="32" t="s">
        <v>1532</v>
      </c>
      <c r="I2516" s="32" t="s">
        <v>166</v>
      </c>
      <c r="J2516" s="32" t="s">
        <v>115</v>
      </c>
      <c r="K2516" s="32" t="s">
        <v>115</v>
      </c>
      <c r="L2516" s="32" t="s">
        <v>1499</v>
      </c>
      <c r="M2516" s="32" t="s">
        <v>1511</v>
      </c>
      <c r="N2516" s="32" t="s">
        <v>115</v>
      </c>
      <c r="O2516" s="32" t="s">
        <v>115</v>
      </c>
      <c r="P2516" s="110">
        <v>45932</v>
      </c>
      <c r="Q2516" s="32">
        <v>50</v>
      </c>
      <c r="R2516" s="32" t="s">
        <v>115</v>
      </c>
      <c r="S2516" s="32" t="s">
        <v>541</v>
      </c>
      <c r="T2516" s="32" t="s">
        <v>1676</v>
      </c>
      <c r="U2516" s="32" t="s">
        <v>214</v>
      </c>
      <c r="V2516" s="32" t="s">
        <v>122</v>
      </c>
      <c r="W2516" s="32" t="s">
        <v>123</v>
      </c>
      <c r="X2516" s="32" t="s">
        <v>2088</v>
      </c>
      <c r="Y2516" s="128"/>
      <c r="Z2516" s="119" t="s">
        <v>115</v>
      </c>
      <c r="AA2516" s="119">
        <v>94.5324210889207</v>
      </c>
      <c r="AB2516" s="32" t="s">
        <v>115</v>
      </c>
      <c r="AC2516" s="32" t="s">
        <v>530</v>
      </c>
      <c r="AD2516" s="32" t="s">
        <v>4400</v>
      </c>
      <c r="AE2516" s="32" t="s">
        <v>482</v>
      </c>
      <c r="AF2516" s="32" t="s">
        <v>2794</v>
      </c>
      <c r="AG2516" s="32" t="s">
        <v>1921</v>
      </c>
      <c r="AH2516" s="32" t="s">
        <v>422</v>
      </c>
      <c r="AI2516" s="32">
        <v>5787771</v>
      </c>
      <c r="AJ2516" s="32" t="s">
        <v>4425</v>
      </c>
      <c r="AK2516" s="32" t="s">
        <v>4426</v>
      </c>
      <c r="AL2516" s="32">
        <v>12</v>
      </c>
      <c r="AM2516" s="32">
        <v>94</v>
      </c>
      <c r="AN2516" s="32" t="s">
        <v>128</v>
      </c>
      <c r="AO2516" s="32" t="s">
        <v>129</v>
      </c>
      <c r="AP2516" s="32">
        <v>2020</v>
      </c>
      <c r="AQ2516" s="32" t="s">
        <v>130</v>
      </c>
      <c r="AR2516" s="32">
        <v>2020</v>
      </c>
      <c r="AS2516" s="32" t="s">
        <v>115</v>
      </c>
      <c r="AT2516" s="32" t="b">
        <v>0</v>
      </c>
      <c r="AU2516" s="32" t="s">
        <v>115</v>
      </c>
      <c r="AV2516" s="32" t="s">
        <v>115</v>
      </c>
      <c r="AW2516" s="32" t="s">
        <v>115</v>
      </c>
      <c r="AX2516" s="32" t="b">
        <v>0</v>
      </c>
      <c r="AY2516" s="32" t="s">
        <v>115</v>
      </c>
      <c r="AZ2516" s="110" t="s">
        <v>115</v>
      </c>
      <c r="BA2516" s="32" t="s">
        <v>115</v>
      </c>
      <c r="BB2516" s="32" t="s">
        <v>115</v>
      </c>
      <c r="BC2516" s="32" t="s">
        <v>115</v>
      </c>
      <c r="BD2516" s="32" t="s">
        <v>115</v>
      </c>
      <c r="BE2516" s="32" t="s">
        <v>115</v>
      </c>
      <c r="BF2516" s="110" t="s">
        <v>115</v>
      </c>
      <c r="BG2516" s="32" t="s">
        <v>131</v>
      </c>
      <c r="BH2516" s="32" t="s">
        <v>115</v>
      </c>
      <c r="BI2516" s="32" t="s">
        <v>488</v>
      </c>
      <c r="BJ2516" s="32">
        <v>4</v>
      </c>
      <c r="BK2516" s="110">
        <v>45971</v>
      </c>
      <c r="BL2516" s="110">
        <v>44652</v>
      </c>
      <c r="BM2516" s="110">
        <v>45996</v>
      </c>
      <c r="BN2516" s="32" t="s">
        <v>308</v>
      </c>
      <c r="BO2516" s="32" t="s">
        <v>115</v>
      </c>
      <c r="BP2516" s="32" t="b">
        <v>1</v>
      </c>
      <c r="BQ2516" s="116">
        <v>105100</v>
      </c>
      <c r="BR2516" s="32" t="s">
        <v>134</v>
      </c>
      <c r="BS2516" s="116">
        <v>581.47019999999998</v>
      </c>
      <c r="BT2516" s="116">
        <v>8678.5751999999993</v>
      </c>
      <c r="BU2516" s="116">
        <v>91.982699999999994</v>
      </c>
      <c r="BV2516" s="116">
        <v>10.010300000000001</v>
      </c>
      <c r="BW2516" s="116">
        <v>9.6600999999999999</v>
      </c>
      <c r="BX2516" s="116">
        <v>420.73320000000001</v>
      </c>
      <c r="BY2516" s="116">
        <v>61.144199999999998</v>
      </c>
      <c r="BZ2516" s="116">
        <v>7127.5124999999998</v>
      </c>
      <c r="CA2516" s="116">
        <v>593</v>
      </c>
      <c r="CB2516" s="116">
        <v>0</v>
      </c>
      <c r="CC2516" s="116">
        <v>0</v>
      </c>
      <c r="CD2516" s="116">
        <v>0</v>
      </c>
      <c r="CE2516" s="116">
        <v>532.38630000000001</v>
      </c>
      <c r="CF2516" s="32" t="s">
        <v>135</v>
      </c>
      <c r="CG2516" s="32" t="s">
        <v>136</v>
      </c>
      <c r="CH2516" s="32" t="s">
        <v>2553</v>
      </c>
      <c r="CI2516" s="116">
        <v>0</v>
      </c>
      <c r="CJ2516" s="116">
        <v>0</v>
      </c>
      <c r="CK2516" s="116">
        <v>0</v>
      </c>
      <c r="CL2516" s="116">
        <v>0</v>
      </c>
      <c r="CM2516" s="116">
        <v>0</v>
      </c>
      <c r="CN2516" s="116">
        <v>0</v>
      </c>
      <c r="CO2516" s="113">
        <v>0</v>
      </c>
      <c r="CP2516" s="32" t="s">
        <v>134</v>
      </c>
      <c r="CQ2516" s="32" t="s">
        <v>115</v>
      </c>
      <c r="CR2516" s="32" t="s">
        <v>134</v>
      </c>
      <c r="CS2516" s="32" t="s">
        <v>115</v>
      </c>
      <c r="CT2516" s="113">
        <v>0.3427</v>
      </c>
      <c r="CU2516" s="113">
        <v>0.6573</v>
      </c>
      <c r="CV2516" s="33" t="s">
        <v>1077</v>
      </c>
    </row>
    <row r="2517" spans="2:100">
      <c r="B2517" s="31">
        <v>2513</v>
      </c>
      <c r="C2517" s="32" t="s">
        <v>7626</v>
      </c>
      <c r="D2517" s="128"/>
      <c r="E2517" s="128"/>
      <c r="F2517" s="32" t="s">
        <v>425</v>
      </c>
      <c r="G2517" s="32" t="s">
        <v>4424</v>
      </c>
      <c r="H2517" s="32" t="s">
        <v>1532</v>
      </c>
      <c r="I2517" s="32" t="s">
        <v>166</v>
      </c>
      <c r="J2517" s="32" t="s">
        <v>115</v>
      </c>
      <c r="K2517" s="32" t="s">
        <v>115</v>
      </c>
      <c r="L2517" s="32" t="s">
        <v>1499</v>
      </c>
      <c r="M2517" s="32" t="s">
        <v>1511</v>
      </c>
      <c r="N2517" s="32" t="s">
        <v>115</v>
      </c>
      <c r="O2517" s="32" t="s">
        <v>115</v>
      </c>
      <c r="P2517" s="110">
        <v>45932</v>
      </c>
      <c r="Q2517" s="32">
        <v>50</v>
      </c>
      <c r="R2517" s="32" t="s">
        <v>115</v>
      </c>
      <c r="S2517" s="32" t="s">
        <v>541</v>
      </c>
      <c r="T2517" s="32" t="s">
        <v>1676</v>
      </c>
      <c r="U2517" s="32" t="s">
        <v>214</v>
      </c>
      <c r="V2517" s="32" t="s">
        <v>122</v>
      </c>
      <c r="W2517" s="32" t="s">
        <v>123</v>
      </c>
      <c r="X2517" s="32" t="s">
        <v>2088</v>
      </c>
      <c r="Y2517" s="128"/>
      <c r="Z2517" s="119" t="s">
        <v>115</v>
      </c>
      <c r="AA2517" s="119">
        <v>94.5324210889207</v>
      </c>
      <c r="AB2517" s="32" t="s">
        <v>115</v>
      </c>
      <c r="AC2517" s="32" t="s">
        <v>530</v>
      </c>
      <c r="AD2517" s="32" t="s">
        <v>4400</v>
      </c>
      <c r="AE2517" s="32" t="s">
        <v>482</v>
      </c>
      <c r="AF2517" s="32" t="s">
        <v>2794</v>
      </c>
      <c r="AG2517" s="32" t="s">
        <v>1921</v>
      </c>
      <c r="AH2517" s="32" t="s">
        <v>422</v>
      </c>
      <c r="AI2517" s="32">
        <v>5787772</v>
      </c>
      <c r="AJ2517" s="32" t="s">
        <v>4425</v>
      </c>
      <c r="AK2517" s="32" t="s">
        <v>4426</v>
      </c>
      <c r="AL2517" s="32">
        <v>12</v>
      </c>
      <c r="AM2517" s="32">
        <v>94</v>
      </c>
      <c r="AN2517" s="32" t="s">
        <v>128</v>
      </c>
      <c r="AO2517" s="32" t="s">
        <v>129</v>
      </c>
      <c r="AP2517" s="32">
        <v>2020</v>
      </c>
      <c r="AQ2517" s="32" t="s">
        <v>130</v>
      </c>
      <c r="AR2517" s="32">
        <v>2020</v>
      </c>
      <c r="AS2517" s="32" t="s">
        <v>115</v>
      </c>
      <c r="AT2517" s="32" t="b">
        <v>0</v>
      </c>
      <c r="AU2517" s="32" t="s">
        <v>115</v>
      </c>
      <c r="AV2517" s="32" t="s">
        <v>115</v>
      </c>
      <c r="AW2517" s="32" t="s">
        <v>115</v>
      </c>
      <c r="AX2517" s="32" t="b">
        <v>0</v>
      </c>
      <c r="AY2517" s="32" t="s">
        <v>115</v>
      </c>
      <c r="AZ2517" s="110" t="s">
        <v>115</v>
      </c>
      <c r="BA2517" s="32" t="s">
        <v>115</v>
      </c>
      <c r="BB2517" s="32" t="s">
        <v>115</v>
      </c>
      <c r="BC2517" s="32" t="s">
        <v>115</v>
      </c>
      <c r="BD2517" s="32" t="s">
        <v>115</v>
      </c>
      <c r="BE2517" s="32" t="s">
        <v>115</v>
      </c>
      <c r="BF2517" s="110" t="s">
        <v>115</v>
      </c>
      <c r="BG2517" s="32" t="s">
        <v>131</v>
      </c>
      <c r="BH2517" s="32" t="s">
        <v>115</v>
      </c>
      <c r="BI2517" s="32" t="s">
        <v>488</v>
      </c>
      <c r="BJ2517" s="32">
        <v>4</v>
      </c>
      <c r="BK2517" s="110">
        <v>46428</v>
      </c>
      <c r="BL2517" s="110">
        <v>44652</v>
      </c>
      <c r="BM2517" s="110">
        <v>46695</v>
      </c>
      <c r="BN2517" s="32" t="s">
        <v>308</v>
      </c>
      <c r="BO2517" s="32" t="s">
        <v>115</v>
      </c>
      <c r="BP2517" s="32" t="b">
        <v>0</v>
      </c>
      <c r="BQ2517" s="116">
        <v>105100</v>
      </c>
      <c r="BR2517" s="32" t="s">
        <v>134</v>
      </c>
      <c r="BS2517" s="116">
        <v>38.691200000000002</v>
      </c>
      <c r="BT2517" s="116">
        <v>41247.6198</v>
      </c>
      <c r="BU2517" s="116">
        <v>26.026</v>
      </c>
      <c r="BV2517" s="116">
        <v>1.8932</v>
      </c>
      <c r="BW2517" s="116">
        <v>4.2426000000000004</v>
      </c>
      <c r="BX2517" s="116">
        <v>1.0936999999999999</v>
      </c>
      <c r="BY2517" s="116">
        <v>6.3642000000000003</v>
      </c>
      <c r="BZ2517" s="116">
        <v>10159</v>
      </c>
      <c r="CA2517" s="116">
        <v>11496.999999999998</v>
      </c>
      <c r="CB2517" s="116">
        <v>11286</v>
      </c>
      <c r="CC2517" s="116">
        <v>6124</v>
      </c>
      <c r="CD2517" s="116">
        <v>2142</v>
      </c>
      <c r="CE2517" s="116">
        <v>33.255600000000001</v>
      </c>
      <c r="CF2517" s="32" t="s">
        <v>135</v>
      </c>
      <c r="CG2517" s="32" t="s">
        <v>136</v>
      </c>
      <c r="CH2517" s="32" t="s">
        <v>1801</v>
      </c>
      <c r="CI2517" s="116">
        <v>0</v>
      </c>
      <c r="CJ2517" s="116">
        <v>0</v>
      </c>
      <c r="CK2517" s="116">
        <v>0</v>
      </c>
      <c r="CL2517" s="116">
        <v>0</v>
      </c>
      <c r="CM2517" s="116">
        <v>0</v>
      </c>
      <c r="CN2517" s="116">
        <v>0</v>
      </c>
      <c r="CO2517" s="113">
        <v>0</v>
      </c>
      <c r="CP2517" s="32" t="s">
        <v>134</v>
      </c>
      <c r="CQ2517" s="32" t="s">
        <v>115</v>
      </c>
      <c r="CR2517" s="32" t="s">
        <v>279</v>
      </c>
      <c r="CS2517" s="32" t="s">
        <v>115</v>
      </c>
      <c r="CT2517" s="113">
        <v>0</v>
      </c>
      <c r="CU2517" s="113">
        <v>1</v>
      </c>
      <c r="CV2517" s="33" t="s">
        <v>1077</v>
      </c>
    </row>
    <row r="2518" spans="2:100">
      <c r="B2518" s="31">
        <v>2514</v>
      </c>
      <c r="C2518" s="32" t="s">
        <v>7627</v>
      </c>
      <c r="D2518" s="128"/>
      <c r="E2518" s="128"/>
      <c r="F2518" s="32" t="s">
        <v>425</v>
      </c>
      <c r="G2518" s="32" t="s">
        <v>4424</v>
      </c>
      <c r="H2518" s="32" t="s">
        <v>1532</v>
      </c>
      <c r="I2518" s="32" t="s">
        <v>166</v>
      </c>
      <c r="J2518" s="32" t="s">
        <v>115</v>
      </c>
      <c r="K2518" s="32" t="s">
        <v>115</v>
      </c>
      <c r="L2518" s="32" t="s">
        <v>1499</v>
      </c>
      <c r="M2518" s="32" t="s">
        <v>1511</v>
      </c>
      <c r="N2518" s="32" t="s">
        <v>115</v>
      </c>
      <c r="O2518" s="32" t="s">
        <v>115</v>
      </c>
      <c r="P2518" s="110">
        <v>45932</v>
      </c>
      <c r="Q2518" s="32">
        <v>48</v>
      </c>
      <c r="R2518" s="32" t="s">
        <v>115</v>
      </c>
      <c r="S2518" s="32" t="s">
        <v>541</v>
      </c>
      <c r="T2518" s="32" t="s">
        <v>1676</v>
      </c>
      <c r="U2518" s="32" t="s">
        <v>214</v>
      </c>
      <c r="V2518" s="32" t="s">
        <v>122</v>
      </c>
      <c r="W2518" s="32" t="s">
        <v>123</v>
      </c>
      <c r="X2518" s="32" t="s">
        <v>2088</v>
      </c>
      <c r="Y2518" s="128"/>
      <c r="Z2518" s="119" t="s">
        <v>115</v>
      </c>
      <c r="AA2518" s="119">
        <v>94.5324210889207</v>
      </c>
      <c r="AB2518" s="32" t="s">
        <v>115</v>
      </c>
      <c r="AC2518" s="32" t="s">
        <v>530</v>
      </c>
      <c r="AD2518" s="32" t="s">
        <v>4400</v>
      </c>
      <c r="AE2518" s="32" t="s">
        <v>414</v>
      </c>
      <c r="AF2518" s="32" t="s">
        <v>2794</v>
      </c>
      <c r="AG2518" s="32" t="s">
        <v>115</v>
      </c>
      <c r="AH2518" s="32" t="s">
        <v>115</v>
      </c>
      <c r="AI2518" s="32">
        <v>5787769</v>
      </c>
      <c r="AJ2518" s="32" t="s">
        <v>4425</v>
      </c>
      <c r="AK2518" s="32" t="s">
        <v>4426</v>
      </c>
      <c r="AL2518" s="32">
        <v>12</v>
      </c>
      <c r="AM2518" s="32">
        <v>94</v>
      </c>
      <c r="AN2518" s="32" t="s">
        <v>128</v>
      </c>
      <c r="AO2518" s="32" t="s">
        <v>129</v>
      </c>
      <c r="AP2518" s="32">
        <v>2020</v>
      </c>
      <c r="AQ2518" s="32" t="s">
        <v>130</v>
      </c>
      <c r="AR2518" s="32">
        <v>2020</v>
      </c>
      <c r="AS2518" s="32" t="s">
        <v>115</v>
      </c>
      <c r="AT2518" s="32" t="b">
        <v>0</v>
      </c>
      <c r="AU2518" s="32" t="s">
        <v>115</v>
      </c>
      <c r="AV2518" s="32" t="s">
        <v>115</v>
      </c>
      <c r="AW2518" s="32" t="s">
        <v>115</v>
      </c>
      <c r="AX2518" s="32" t="b">
        <v>0</v>
      </c>
      <c r="AY2518" s="32" t="s">
        <v>115</v>
      </c>
      <c r="AZ2518" s="110" t="s">
        <v>115</v>
      </c>
      <c r="BA2518" s="32" t="s">
        <v>115</v>
      </c>
      <c r="BB2518" s="32" t="s">
        <v>115</v>
      </c>
      <c r="BC2518" s="32" t="s">
        <v>115</v>
      </c>
      <c r="BD2518" s="32" t="s">
        <v>115</v>
      </c>
      <c r="BE2518" s="32" t="s">
        <v>115</v>
      </c>
      <c r="BF2518" s="110" t="s">
        <v>115</v>
      </c>
      <c r="BG2518" s="32" t="s">
        <v>131</v>
      </c>
      <c r="BH2518" s="32" t="s">
        <v>115</v>
      </c>
      <c r="BI2518" s="32" t="s">
        <v>195</v>
      </c>
      <c r="BJ2518" s="32">
        <v>2</v>
      </c>
      <c r="BK2518" s="110">
        <v>44145</v>
      </c>
      <c r="BL2518" s="110">
        <v>44652</v>
      </c>
      <c r="BM2518" s="110">
        <v>44510</v>
      </c>
      <c r="BN2518" s="32" t="s">
        <v>115</v>
      </c>
      <c r="BO2518" s="32" t="s">
        <v>115</v>
      </c>
      <c r="BP2518" s="32" t="b">
        <v>0</v>
      </c>
      <c r="BQ2518" s="116">
        <v>105100</v>
      </c>
      <c r="BR2518" s="32" t="s">
        <v>134</v>
      </c>
      <c r="BS2518" s="116">
        <v>2163.4719</v>
      </c>
      <c r="BT2518" s="116">
        <v>2163.4719</v>
      </c>
      <c r="BU2518" s="116">
        <v>2084.0326</v>
      </c>
      <c r="BV2518" s="116">
        <v>72.2453</v>
      </c>
      <c r="BW2518" s="116">
        <v>5.1745000000000001</v>
      </c>
      <c r="BX2518" s="116">
        <v>0</v>
      </c>
      <c r="BY2518" s="116">
        <v>0</v>
      </c>
      <c r="BZ2518" s="116">
        <v>0</v>
      </c>
      <c r="CA2518" s="116">
        <v>0</v>
      </c>
      <c r="CB2518" s="116">
        <v>0</v>
      </c>
      <c r="CC2518" s="116">
        <v>0</v>
      </c>
      <c r="CD2518" s="116">
        <v>0</v>
      </c>
      <c r="CE2518" s="116">
        <v>2163.4719</v>
      </c>
      <c r="CF2518" s="32" t="s">
        <v>135</v>
      </c>
      <c r="CG2518" s="32" t="s">
        <v>136</v>
      </c>
      <c r="CH2518" s="32" t="s">
        <v>241</v>
      </c>
      <c r="CI2518" s="116">
        <v>0</v>
      </c>
      <c r="CJ2518" s="116">
        <v>1987.3353100000002</v>
      </c>
      <c r="CK2518" s="116">
        <v>67.141320000000007</v>
      </c>
      <c r="CL2518" s="116">
        <v>4.9225999999999992</v>
      </c>
      <c r="CM2518" s="116">
        <v>0</v>
      </c>
      <c r="CN2518" s="116">
        <v>0</v>
      </c>
      <c r="CO2518" s="113">
        <v>0</v>
      </c>
      <c r="CP2518" s="32" t="s">
        <v>134</v>
      </c>
      <c r="CQ2518" s="32" t="s">
        <v>115</v>
      </c>
      <c r="CR2518" s="32" t="s">
        <v>134</v>
      </c>
      <c r="CS2518" s="32" t="s">
        <v>115</v>
      </c>
      <c r="CT2518" s="113">
        <v>1</v>
      </c>
      <c r="CU2518" s="113">
        <v>0</v>
      </c>
      <c r="CV2518" s="33" t="s">
        <v>1077</v>
      </c>
    </row>
    <row r="2519" spans="2:100">
      <c r="B2519" s="31">
        <v>2515</v>
      </c>
      <c r="C2519" s="32" t="s">
        <v>7628</v>
      </c>
      <c r="D2519" s="128"/>
      <c r="E2519" s="128"/>
      <c r="F2519" s="32" t="s">
        <v>978</v>
      </c>
      <c r="G2519" s="32" t="s">
        <v>4424</v>
      </c>
      <c r="H2519" s="32" t="s">
        <v>1633</v>
      </c>
      <c r="I2519" s="32" t="s">
        <v>166</v>
      </c>
      <c r="J2519" s="32" t="s">
        <v>115</v>
      </c>
      <c r="K2519" s="32" t="s">
        <v>115</v>
      </c>
      <c r="L2519" s="32" t="s">
        <v>1499</v>
      </c>
      <c r="M2519" s="32" t="s">
        <v>1634</v>
      </c>
      <c r="N2519" s="32" t="s">
        <v>115</v>
      </c>
      <c r="O2519" s="32" t="s">
        <v>115</v>
      </c>
      <c r="P2519" s="110">
        <v>45471</v>
      </c>
      <c r="Q2519" s="32">
        <v>58</v>
      </c>
      <c r="R2519" s="32" t="s">
        <v>115</v>
      </c>
      <c r="S2519" s="32" t="s">
        <v>541</v>
      </c>
      <c r="T2519" s="32" t="s">
        <v>1676</v>
      </c>
      <c r="U2519" s="32" t="s">
        <v>214</v>
      </c>
      <c r="V2519" s="32" t="s">
        <v>122</v>
      </c>
      <c r="W2519" s="32" t="s">
        <v>123</v>
      </c>
      <c r="X2519" s="32" t="s">
        <v>2088</v>
      </c>
      <c r="Y2519" s="128"/>
      <c r="Z2519" s="119" t="s">
        <v>115</v>
      </c>
      <c r="AA2519" s="119" t="s">
        <v>115</v>
      </c>
      <c r="AB2519" s="32" t="s">
        <v>115</v>
      </c>
      <c r="AC2519" s="32" t="s">
        <v>530</v>
      </c>
      <c r="AD2519" s="32" t="s">
        <v>115</v>
      </c>
      <c r="AE2519" s="32" t="s">
        <v>482</v>
      </c>
      <c r="AF2519" s="32" t="s">
        <v>2654</v>
      </c>
      <c r="AG2519" s="32" t="s">
        <v>1921</v>
      </c>
      <c r="AH2519" s="32" t="s">
        <v>422</v>
      </c>
      <c r="AI2519" s="32">
        <v>5537608</v>
      </c>
      <c r="AJ2519" s="32" t="s">
        <v>4425</v>
      </c>
      <c r="AK2519" s="32" t="s">
        <v>4426</v>
      </c>
      <c r="AL2519" s="32">
        <v>12</v>
      </c>
      <c r="AM2519" s="32">
        <v>94</v>
      </c>
      <c r="AN2519" s="32" t="s">
        <v>128</v>
      </c>
      <c r="AO2519" s="32" t="s">
        <v>129</v>
      </c>
      <c r="AP2519" s="32">
        <v>2020</v>
      </c>
      <c r="AQ2519" s="32" t="s">
        <v>130</v>
      </c>
      <c r="AR2519" s="32">
        <v>2019</v>
      </c>
      <c r="AS2519" s="32" t="s">
        <v>115</v>
      </c>
      <c r="AT2519" s="32" t="b">
        <v>0</v>
      </c>
      <c r="AU2519" s="32" t="s">
        <v>115</v>
      </c>
      <c r="AV2519" s="32" t="s">
        <v>115</v>
      </c>
      <c r="AW2519" s="32" t="s">
        <v>115</v>
      </c>
      <c r="AX2519" s="32" t="b">
        <v>0</v>
      </c>
      <c r="AY2519" s="32" t="s">
        <v>115</v>
      </c>
      <c r="AZ2519" s="110" t="s">
        <v>115</v>
      </c>
      <c r="BA2519" s="32" t="s">
        <v>115</v>
      </c>
      <c r="BB2519" s="32" t="s">
        <v>115</v>
      </c>
      <c r="BC2519" s="32" t="s">
        <v>115</v>
      </c>
      <c r="BD2519" s="32" t="s">
        <v>115</v>
      </c>
      <c r="BE2519" s="32" t="s">
        <v>115</v>
      </c>
      <c r="BF2519" s="110" t="s">
        <v>115</v>
      </c>
      <c r="BG2519" s="32" t="s">
        <v>131</v>
      </c>
      <c r="BH2519" s="32" t="s">
        <v>115</v>
      </c>
      <c r="BI2519" s="32" t="s">
        <v>488</v>
      </c>
      <c r="BJ2519" s="32">
        <v>4</v>
      </c>
      <c r="BK2519" s="110">
        <v>46773</v>
      </c>
      <c r="BL2519" s="110">
        <v>44652</v>
      </c>
      <c r="BM2519" s="110">
        <v>46862</v>
      </c>
      <c r="BN2519" s="32" t="s">
        <v>308</v>
      </c>
      <c r="BO2519" s="32" t="s">
        <v>115</v>
      </c>
      <c r="BP2519" s="32" t="b">
        <v>0</v>
      </c>
      <c r="BQ2519" s="116">
        <v>105100</v>
      </c>
      <c r="BR2519" s="32" t="s">
        <v>134</v>
      </c>
      <c r="BS2519" s="116">
        <v>304.81540000000001</v>
      </c>
      <c r="BT2519" s="116">
        <v>866.64080000000001</v>
      </c>
      <c r="BU2519" s="116">
        <v>12.0246</v>
      </c>
      <c r="BV2519" s="116">
        <v>0.52500000000000002</v>
      </c>
      <c r="BW2519" s="116">
        <v>0</v>
      </c>
      <c r="BX2519" s="116">
        <v>0</v>
      </c>
      <c r="BY2519" s="116">
        <v>0</v>
      </c>
      <c r="BZ2519" s="116">
        <v>0</v>
      </c>
      <c r="CA2519" s="116">
        <v>0</v>
      </c>
      <c r="CB2519" s="116">
        <v>506</v>
      </c>
      <c r="CC2519" s="116">
        <v>0</v>
      </c>
      <c r="CD2519" s="116">
        <v>0</v>
      </c>
      <c r="CE2519" s="116">
        <v>304.81540000000001</v>
      </c>
      <c r="CF2519" s="32" t="s">
        <v>135</v>
      </c>
      <c r="CG2519" s="32" t="s">
        <v>136</v>
      </c>
      <c r="CH2519" s="32" t="s">
        <v>7629</v>
      </c>
      <c r="CI2519" s="116">
        <v>292.26572999999996</v>
      </c>
      <c r="CJ2519" s="116">
        <v>12.024619999999999</v>
      </c>
      <c r="CK2519" s="116">
        <v>0.52500000000000002</v>
      </c>
      <c r="CL2519" s="116">
        <v>-12.648579999999999</v>
      </c>
      <c r="CM2519" s="116">
        <v>0</v>
      </c>
      <c r="CN2519" s="116">
        <v>0</v>
      </c>
      <c r="CO2519" s="113">
        <v>0</v>
      </c>
      <c r="CP2519" s="32" t="s">
        <v>134</v>
      </c>
      <c r="CQ2519" s="32" t="s">
        <v>115</v>
      </c>
      <c r="CR2519" s="32" t="s">
        <v>279</v>
      </c>
      <c r="CS2519" s="32" t="s">
        <v>115</v>
      </c>
      <c r="CT2519" s="113">
        <v>1</v>
      </c>
      <c r="CU2519" s="113">
        <v>0</v>
      </c>
      <c r="CV2519" s="33" t="s">
        <v>1077</v>
      </c>
    </row>
    <row r="2520" spans="2:100">
      <c r="B2520" s="31">
        <v>2516</v>
      </c>
      <c r="C2520" s="32" t="s">
        <v>7630</v>
      </c>
      <c r="D2520" s="128"/>
      <c r="E2520" s="128"/>
      <c r="F2520" s="32" t="s">
        <v>681</v>
      </c>
      <c r="G2520" s="32" t="s">
        <v>4428</v>
      </c>
      <c r="H2520" s="32" t="s">
        <v>1532</v>
      </c>
      <c r="I2520" s="32" t="s">
        <v>166</v>
      </c>
      <c r="J2520" s="32" t="s">
        <v>115</v>
      </c>
      <c r="K2520" s="32" t="s">
        <v>115</v>
      </c>
      <c r="L2520" s="32" t="s">
        <v>1499</v>
      </c>
      <c r="M2520" s="32" t="s">
        <v>1511</v>
      </c>
      <c r="N2520" s="32" t="s">
        <v>115</v>
      </c>
      <c r="O2520" s="32" t="s">
        <v>115</v>
      </c>
      <c r="P2520" s="110">
        <v>45905</v>
      </c>
      <c r="Q2520" s="32">
        <v>54</v>
      </c>
      <c r="R2520" s="32" t="s">
        <v>115</v>
      </c>
      <c r="S2520" s="32" t="s">
        <v>121</v>
      </c>
      <c r="T2520" s="32" t="s">
        <v>115</v>
      </c>
      <c r="U2520" s="32" t="s">
        <v>214</v>
      </c>
      <c r="V2520" s="32" t="s">
        <v>122</v>
      </c>
      <c r="W2520" s="32" t="s">
        <v>123</v>
      </c>
      <c r="X2520" s="32" t="s">
        <v>224</v>
      </c>
      <c r="Y2520" s="128"/>
      <c r="Z2520" s="119" t="s">
        <v>115</v>
      </c>
      <c r="AA2520" s="119">
        <v>3.65052970324099</v>
      </c>
      <c r="AB2520" s="32" t="s">
        <v>115</v>
      </c>
      <c r="AC2520" s="32" t="s">
        <v>530</v>
      </c>
      <c r="AD2520" s="32" t="s">
        <v>2146</v>
      </c>
      <c r="AE2520" s="32" t="s">
        <v>414</v>
      </c>
      <c r="AF2520" s="32" t="s">
        <v>115</v>
      </c>
      <c r="AG2520" s="32" t="s">
        <v>115</v>
      </c>
      <c r="AH2520" s="32" t="s">
        <v>115</v>
      </c>
      <c r="AI2520" s="32">
        <v>5772494</v>
      </c>
      <c r="AJ2520" s="32" t="s">
        <v>4429</v>
      </c>
      <c r="AK2520" s="32" t="s">
        <v>4430</v>
      </c>
      <c r="AL2520" s="32">
        <v>7</v>
      </c>
      <c r="AM2520" s="32">
        <v>94</v>
      </c>
      <c r="AN2520" s="32" t="s">
        <v>128</v>
      </c>
      <c r="AO2520" s="32" t="s">
        <v>129</v>
      </c>
      <c r="AP2520" s="32">
        <v>2018</v>
      </c>
      <c r="AQ2520" s="32" t="s">
        <v>130</v>
      </c>
      <c r="AR2520" s="32">
        <v>2018</v>
      </c>
      <c r="AS2520" s="32" t="s">
        <v>115</v>
      </c>
      <c r="AT2520" s="32" t="b">
        <v>0</v>
      </c>
      <c r="AU2520" s="32" t="s">
        <v>115</v>
      </c>
      <c r="AV2520" s="32" t="s">
        <v>115</v>
      </c>
      <c r="AW2520" s="32" t="s">
        <v>115</v>
      </c>
      <c r="AX2520" s="32" t="b">
        <v>0</v>
      </c>
      <c r="AY2520" s="32" t="s">
        <v>115</v>
      </c>
      <c r="AZ2520" s="110" t="s">
        <v>115</v>
      </c>
      <c r="BA2520" s="32" t="s">
        <v>115</v>
      </c>
      <c r="BB2520" s="32" t="s">
        <v>115</v>
      </c>
      <c r="BC2520" s="32" t="s">
        <v>115</v>
      </c>
      <c r="BD2520" s="32" t="s">
        <v>115</v>
      </c>
      <c r="BE2520" s="32" t="s">
        <v>115</v>
      </c>
      <c r="BF2520" s="110" t="s">
        <v>115</v>
      </c>
      <c r="BG2520" s="32" t="s">
        <v>131</v>
      </c>
      <c r="BH2520" s="32" t="s">
        <v>115</v>
      </c>
      <c r="BI2520" s="32" t="s">
        <v>195</v>
      </c>
      <c r="BJ2520" s="32">
        <v>2</v>
      </c>
      <c r="BK2520" s="110">
        <v>43564</v>
      </c>
      <c r="BL2520" s="110">
        <v>43872</v>
      </c>
      <c r="BM2520" s="110">
        <v>43881</v>
      </c>
      <c r="BN2520" s="32" t="s">
        <v>115</v>
      </c>
      <c r="BO2520" s="32" t="s">
        <v>115</v>
      </c>
      <c r="BP2520" s="32" t="b">
        <v>0</v>
      </c>
      <c r="BQ2520" s="116">
        <v>40900</v>
      </c>
      <c r="BR2520" s="32" t="s">
        <v>134</v>
      </c>
      <c r="BS2520" s="116">
        <v>15814.8639</v>
      </c>
      <c r="BT2520" s="116">
        <v>15814.8639</v>
      </c>
      <c r="BU2520" s="116">
        <v>33.424599999999998</v>
      </c>
      <c r="BV2520" s="116">
        <v>0</v>
      </c>
      <c r="BW2520" s="116">
        <v>0</v>
      </c>
      <c r="BX2520" s="116">
        <v>0</v>
      </c>
      <c r="BY2520" s="116">
        <v>0</v>
      </c>
      <c r="BZ2520" s="116">
        <v>0</v>
      </c>
      <c r="CA2520" s="116">
        <v>0</v>
      </c>
      <c r="CB2520" s="116">
        <v>0</v>
      </c>
      <c r="CC2520" s="116">
        <v>0</v>
      </c>
      <c r="CD2520" s="116">
        <v>0</v>
      </c>
      <c r="CE2520" s="116">
        <v>15814.8639</v>
      </c>
      <c r="CF2520" s="32" t="s">
        <v>135</v>
      </c>
      <c r="CG2520" s="32" t="s">
        <v>136</v>
      </c>
      <c r="CH2520" s="32" t="s">
        <v>152</v>
      </c>
      <c r="CI2520" s="116">
        <v>15077.083850000001</v>
      </c>
      <c r="CJ2520" s="116">
        <v>31.865149999999993</v>
      </c>
      <c r="CK2520" s="116">
        <v>0</v>
      </c>
      <c r="CL2520" s="116">
        <v>0</v>
      </c>
      <c r="CM2520" s="116">
        <v>0</v>
      </c>
      <c r="CN2520" s="116">
        <v>0</v>
      </c>
      <c r="CO2520" s="113">
        <v>0</v>
      </c>
      <c r="CP2520" s="32" t="s">
        <v>134</v>
      </c>
      <c r="CQ2520" s="32" t="s">
        <v>115</v>
      </c>
      <c r="CR2520" s="32" t="s">
        <v>134</v>
      </c>
      <c r="CS2520" s="32" t="s">
        <v>115</v>
      </c>
      <c r="CT2520" s="113">
        <v>1</v>
      </c>
      <c r="CU2520" s="113">
        <v>0</v>
      </c>
      <c r="CV2520" s="33" t="s">
        <v>1077</v>
      </c>
    </row>
    <row r="2521" spans="2:100">
      <c r="B2521" s="31">
        <v>2517</v>
      </c>
      <c r="C2521" s="32" t="s">
        <v>7631</v>
      </c>
      <c r="D2521" s="128"/>
      <c r="E2521" s="128"/>
      <c r="F2521" s="32" t="s">
        <v>458</v>
      </c>
      <c r="G2521" s="32" t="s">
        <v>7632</v>
      </c>
      <c r="H2521" s="32" t="s">
        <v>1532</v>
      </c>
      <c r="I2521" s="32" t="s">
        <v>166</v>
      </c>
      <c r="J2521" s="32" t="s">
        <v>115</v>
      </c>
      <c r="K2521" s="32" t="s">
        <v>115</v>
      </c>
      <c r="L2521" s="32" t="s">
        <v>1499</v>
      </c>
      <c r="M2521" s="32" t="s">
        <v>1511</v>
      </c>
      <c r="N2521" s="32" t="s">
        <v>115</v>
      </c>
      <c r="O2521" s="32" t="s">
        <v>115</v>
      </c>
      <c r="P2521" s="110">
        <v>45876</v>
      </c>
      <c r="Q2521" s="32">
        <v>62</v>
      </c>
      <c r="R2521" s="32" t="s">
        <v>115</v>
      </c>
      <c r="S2521" s="32" t="s">
        <v>541</v>
      </c>
      <c r="T2521" s="32" t="s">
        <v>1784</v>
      </c>
      <c r="U2521" s="32" t="s">
        <v>214</v>
      </c>
      <c r="V2521" s="32" t="s">
        <v>122</v>
      </c>
      <c r="W2521" s="32" t="s">
        <v>123</v>
      </c>
      <c r="X2521" s="32" t="s">
        <v>224</v>
      </c>
      <c r="Y2521" s="128"/>
      <c r="Z2521" s="119" t="s">
        <v>115</v>
      </c>
      <c r="AA2521" s="119">
        <v>3.8636641248310601</v>
      </c>
      <c r="AB2521" s="32" t="s">
        <v>115</v>
      </c>
      <c r="AC2521" s="32" t="s">
        <v>701</v>
      </c>
      <c r="AD2521" s="32" t="s">
        <v>4400</v>
      </c>
      <c r="AE2521" s="32" t="s">
        <v>125</v>
      </c>
      <c r="AF2521" s="32" t="s">
        <v>115</v>
      </c>
      <c r="AG2521" s="32" t="s">
        <v>115</v>
      </c>
      <c r="AH2521" s="32" t="s">
        <v>115</v>
      </c>
      <c r="AI2521" s="32">
        <v>5776078</v>
      </c>
      <c r="AJ2521" s="32" t="s">
        <v>7633</v>
      </c>
      <c r="AK2521" s="32" t="s">
        <v>7634</v>
      </c>
      <c r="AL2521" s="32">
        <v>1</v>
      </c>
      <c r="AM2521" s="32">
        <v>94</v>
      </c>
      <c r="AN2521" s="32" t="s">
        <v>128</v>
      </c>
      <c r="AO2521" s="32" t="s">
        <v>129</v>
      </c>
      <c r="AP2521" s="32">
        <v>2018</v>
      </c>
      <c r="AQ2521" s="32" t="s">
        <v>130</v>
      </c>
      <c r="AR2521" s="32">
        <v>2019</v>
      </c>
      <c r="AS2521" s="32" t="s">
        <v>115</v>
      </c>
      <c r="AT2521" s="32" t="b">
        <v>0</v>
      </c>
      <c r="AU2521" s="32" t="s">
        <v>115</v>
      </c>
      <c r="AV2521" s="32" t="s">
        <v>115</v>
      </c>
      <c r="AW2521" s="32" t="s">
        <v>115</v>
      </c>
      <c r="AX2521" s="32" t="b">
        <v>0</v>
      </c>
      <c r="AY2521" s="32" t="s">
        <v>115</v>
      </c>
      <c r="AZ2521" s="110" t="s">
        <v>115</v>
      </c>
      <c r="BA2521" s="32" t="s">
        <v>115</v>
      </c>
      <c r="BB2521" s="32" t="s">
        <v>115</v>
      </c>
      <c r="BC2521" s="32" t="s">
        <v>115</v>
      </c>
      <c r="BD2521" s="32" t="s">
        <v>115</v>
      </c>
      <c r="BE2521" s="32" t="s">
        <v>115</v>
      </c>
      <c r="BF2521" s="110" t="s">
        <v>115</v>
      </c>
      <c r="BG2521" s="32" t="s">
        <v>131</v>
      </c>
      <c r="BH2521" s="32" t="s">
        <v>115</v>
      </c>
      <c r="BI2521" s="32" t="s">
        <v>195</v>
      </c>
      <c r="BJ2521" s="32">
        <v>2</v>
      </c>
      <c r="BK2521" s="110">
        <v>43788</v>
      </c>
      <c r="BL2521" s="110">
        <v>44013</v>
      </c>
      <c r="BM2521" s="110">
        <v>43926</v>
      </c>
      <c r="BN2521" s="32" t="s">
        <v>115</v>
      </c>
      <c r="BO2521" s="32" t="s">
        <v>115</v>
      </c>
      <c r="BP2521" s="32" t="b">
        <v>0</v>
      </c>
      <c r="BQ2521" s="116">
        <v>5669</v>
      </c>
      <c r="BR2521" s="32" t="s">
        <v>134</v>
      </c>
      <c r="BS2521" s="116">
        <v>7069.8251</v>
      </c>
      <c r="BT2521" s="116">
        <v>7069.8251</v>
      </c>
      <c r="BU2521" s="116">
        <v>211.2978</v>
      </c>
      <c r="BV2521" s="116">
        <v>3.5127000000000002</v>
      </c>
      <c r="BW2521" s="116">
        <v>0</v>
      </c>
      <c r="BX2521" s="116">
        <v>0</v>
      </c>
      <c r="BY2521" s="116">
        <v>1E-3</v>
      </c>
      <c r="BZ2521" s="116">
        <v>0</v>
      </c>
      <c r="CA2521" s="116">
        <v>0</v>
      </c>
      <c r="CB2521" s="116">
        <v>0</v>
      </c>
      <c r="CC2521" s="116">
        <v>0</v>
      </c>
      <c r="CD2521" s="116">
        <v>0</v>
      </c>
      <c r="CE2521" s="116">
        <v>7069.8240999999998</v>
      </c>
      <c r="CF2521" s="32" t="s">
        <v>135</v>
      </c>
      <c r="CG2521" s="32" t="s">
        <v>136</v>
      </c>
      <c r="CH2521" s="32" t="s">
        <v>456</v>
      </c>
      <c r="CI2521" s="116">
        <v>6224.6675700000005</v>
      </c>
      <c r="CJ2521" s="116">
        <v>191.14689999999999</v>
      </c>
      <c r="CK2521" s="116">
        <v>3.1777399999999996</v>
      </c>
      <c r="CL2521" s="116">
        <v>0</v>
      </c>
      <c r="CM2521" s="116">
        <v>0</v>
      </c>
      <c r="CN2521" s="116">
        <v>8.9999999999999998E-4</v>
      </c>
      <c r="CO2521" s="113">
        <v>0</v>
      </c>
      <c r="CP2521" s="32" t="s">
        <v>134</v>
      </c>
      <c r="CQ2521" s="32" t="s">
        <v>115</v>
      </c>
      <c r="CR2521" s="32" t="s">
        <v>134</v>
      </c>
      <c r="CS2521" s="32" t="s">
        <v>115</v>
      </c>
      <c r="CT2521" s="113">
        <v>0</v>
      </c>
      <c r="CU2521" s="113">
        <v>1</v>
      </c>
      <c r="CV2521" s="33" t="s">
        <v>1077</v>
      </c>
    </row>
    <row r="2522" spans="2:100">
      <c r="B2522" s="31">
        <v>2518</v>
      </c>
      <c r="C2522" s="32" t="s">
        <v>7635</v>
      </c>
      <c r="D2522" s="128"/>
      <c r="E2522" s="128"/>
      <c r="F2522" s="32" t="s">
        <v>939</v>
      </c>
      <c r="G2522" s="32" t="s">
        <v>7636</v>
      </c>
      <c r="H2522" s="32" t="s">
        <v>1532</v>
      </c>
      <c r="I2522" s="32" t="s">
        <v>166</v>
      </c>
      <c r="J2522" s="32" t="s">
        <v>115</v>
      </c>
      <c r="K2522" s="32" t="s">
        <v>115</v>
      </c>
      <c r="L2522" s="32" t="s">
        <v>1499</v>
      </c>
      <c r="M2522" s="32" t="s">
        <v>1511</v>
      </c>
      <c r="N2522" s="32" t="s">
        <v>115</v>
      </c>
      <c r="O2522" s="32" t="s">
        <v>115</v>
      </c>
      <c r="P2522" s="110">
        <v>45917</v>
      </c>
      <c r="Q2522" s="32">
        <v>51</v>
      </c>
      <c r="R2522" s="32" t="s">
        <v>115</v>
      </c>
      <c r="S2522" s="32" t="s">
        <v>1915</v>
      </c>
      <c r="T2522" s="32" t="s">
        <v>1939</v>
      </c>
      <c r="U2522" s="32" t="s">
        <v>214</v>
      </c>
      <c r="V2522" s="32" t="s">
        <v>122</v>
      </c>
      <c r="W2522" s="32" t="s">
        <v>123</v>
      </c>
      <c r="X2522" s="32" t="s">
        <v>2450</v>
      </c>
      <c r="Y2522" s="128"/>
      <c r="Z2522" s="119" t="s">
        <v>115</v>
      </c>
      <c r="AA2522" s="119">
        <v>0.556236670222506</v>
      </c>
      <c r="AB2522" s="32" t="s">
        <v>115</v>
      </c>
      <c r="AC2522" s="32" t="s">
        <v>530</v>
      </c>
      <c r="AD2522" s="32" t="s">
        <v>4853</v>
      </c>
      <c r="AE2522" s="32" t="s">
        <v>414</v>
      </c>
      <c r="AF2522" s="32" t="s">
        <v>115</v>
      </c>
      <c r="AG2522" s="32" t="s">
        <v>115</v>
      </c>
      <c r="AH2522" s="32" t="s">
        <v>115</v>
      </c>
      <c r="AI2522" s="32">
        <v>5778322</v>
      </c>
      <c r="AJ2522" s="32" t="s">
        <v>7637</v>
      </c>
      <c r="AK2522" s="32" t="s">
        <v>7638</v>
      </c>
      <c r="AL2522" s="32">
        <v>3</v>
      </c>
      <c r="AM2522" s="32">
        <v>94</v>
      </c>
      <c r="AN2522" s="32" t="s">
        <v>128</v>
      </c>
      <c r="AO2522" s="32" t="s">
        <v>129</v>
      </c>
      <c r="AP2522" s="32">
        <v>2012</v>
      </c>
      <c r="AQ2522" s="32" t="s">
        <v>130</v>
      </c>
      <c r="AR2522" s="32">
        <v>2019</v>
      </c>
      <c r="AS2522" s="32" t="s">
        <v>115</v>
      </c>
      <c r="AT2522" s="32" t="b">
        <v>0</v>
      </c>
      <c r="AU2522" s="32" t="s">
        <v>115</v>
      </c>
      <c r="AV2522" s="32" t="s">
        <v>115</v>
      </c>
      <c r="AW2522" s="32" t="s">
        <v>115</v>
      </c>
      <c r="AX2522" s="32" t="b">
        <v>0</v>
      </c>
      <c r="AY2522" s="32" t="s">
        <v>115</v>
      </c>
      <c r="AZ2522" s="110" t="s">
        <v>115</v>
      </c>
      <c r="BA2522" s="32" t="s">
        <v>115</v>
      </c>
      <c r="BB2522" s="32" t="s">
        <v>115</v>
      </c>
      <c r="BC2522" s="32" t="s">
        <v>115</v>
      </c>
      <c r="BD2522" s="32" t="s">
        <v>115</v>
      </c>
      <c r="BE2522" s="32" t="s">
        <v>115</v>
      </c>
      <c r="BF2522" s="110" t="s">
        <v>115</v>
      </c>
      <c r="BG2522" s="32" t="s">
        <v>131</v>
      </c>
      <c r="BH2522" s="32" t="s">
        <v>115</v>
      </c>
      <c r="BI2522" s="32" t="s">
        <v>195</v>
      </c>
      <c r="BJ2522" s="32">
        <v>2</v>
      </c>
      <c r="BK2522" s="110">
        <v>43462</v>
      </c>
      <c r="BL2522" s="110">
        <v>43462</v>
      </c>
      <c r="BM2522" s="110">
        <v>43807</v>
      </c>
      <c r="BN2522" s="32" t="s">
        <v>245</v>
      </c>
      <c r="BO2522" s="32" t="s">
        <v>115</v>
      </c>
      <c r="BP2522" s="32" t="b">
        <v>0</v>
      </c>
      <c r="BQ2522" s="116">
        <v>94500</v>
      </c>
      <c r="BR2522" s="32" t="s">
        <v>134</v>
      </c>
      <c r="BS2522" s="116">
        <v>1656.8186000000001</v>
      </c>
      <c r="BT2522" s="116">
        <v>1656.8186000000001</v>
      </c>
      <c r="BU2522" s="116">
        <v>67.178799999999995</v>
      </c>
      <c r="BV2522" s="116">
        <v>0</v>
      </c>
      <c r="BW2522" s="116">
        <v>0</v>
      </c>
      <c r="BX2522" s="116">
        <v>0</v>
      </c>
      <c r="BY2522" s="116">
        <v>0</v>
      </c>
      <c r="BZ2522" s="116">
        <v>0</v>
      </c>
      <c r="CA2522" s="116">
        <v>0</v>
      </c>
      <c r="CB2522" s="116">
        <v>0</v>
      </c>
      <c r="CC2522" s="116">
        <v>0</v>
      </c>
      <c r="CD2522" s="116">
        <v>0</v>
      </c>
      <c r="CE2522" s="116">
        <v>1656.8186000000001</v>
      </c>
      <c r="CF2522" s="32" t="s">
        <v>135</v>
      </c>
      <c r="CG2522" s="32" t="s">
        <v>136</v>
      </c>
      <c r="CH2522" s="32" t="s">
        <v>152</v>
      </c>
      <c r="CI2522" s="116">
        <v>370.68539999999996</v>
      </c>
      <c r="CJ2522" s="116">
        <v>92.933410000000009</v>
      </c>
      <c r="CK2522" s="116">
        <v>0</v>
      </c>
      <c r="CL2522" s="116">
        <v>0</v>
      </c>
      <c r="CM2522" s="116">
        <v>0</v>
      </c>
      <c r="CN2522" s="116">
        <v>0</v>
      </c>
      <c r="CO2522" s="113">
        <v>0</v>
      </c>
      <c r="CP2522" s="32" t="s">
        <v>134</v>
      </c>
      <c r="CQ2522" s="32" t="s">
        <v>115</v>
      </c>
      <c r="CR2522" s="32" t="s">
        <v>134</v>
      </c>
      <c r="CS2522" s="32" t="s">
        <v>115</v>
      </c>
      <c r="CT2522" s="113">
        <v>1</v>
      </c>
      <c r="CU2522" s="113">
        <v>0</v>
      </c>
      <c r="CV2522" s="33" t="s">
        <v>1077</v>
      </c>
    </row>
    <row r="2523" spans="2:100">
      <c r="B2523" s="31">
        <v>2519</v>
      </c>
      <c r="C2523" s="32" t="s">
        <v>7639</v>
      </c>
      <c r="D2523" s="128"/>
      <c r="E2523" s="128"/>
      <c r="F2523" s="32" t="s">
        <v>939</v>
      </c>
      <c r="G2523" s="32" t="s">
        <v>7636</v>
      </c>
      <c r="H2523" s="32" t="s">
        <v>1532</v>
      </c>
      <c r="I2523" s="32" t="s">
        <v>166</v>
      </c>
      <c r="J2523" s="32" t="s">
        <v>115</v>
      </c>
      <c r="K2523" s="32" t="s">
        <v>115</v>
      </c>
      <c r="L2523" s="32" t="s">
        <v>1499</v>
      </c>
      <c r="M2523" s="32" t="s">
        <v>1511</v>
      </c>
      <c r="N2523" s="32" t="s">
        <v>115</v>
      </c>
      <c r="O2523" s="32" t="s">
        <v>115</v>
      </c>
      <c r="P2523" s="110">
        <v>45917</v>
      </c>
      <c r="Q2523" s="32">
        <v>49</v>
      </c>
      <c r="R2523" s="32" t="s">
        <v>115</v>
      </c>
      <c r="S2523" s="32" t="s">
        <v>1915</v>
      </c>
      <c r="T2523" s="32" t="s">
        <v>1939</v>
      </c>
      <c r="U2523" s="32" t="s">
        <v>214</v>
      </c>
      <c r="V2523" s="32" t="s">
        <v>122</v>
      </c>
      <c r="W2523" s="32" t="s">
        <v>123</v>
      </c>
      <c r="X2523" s="32" t="s">
        <v>2450</v>
      </c>
      <c r="Y2523" s="128"/>
      <c r="Z2523" s="119" t="s">
        <v>115</v>
      </c>
      <c r="AA2523" s="119">
        <v>0.55623699999999698</v>
      </c>
      <c r="AB2523" s="32" t="s">
        <v>115</v>
      </c>
      <c r="AC2523" s="32" t="s">
        <v>530</v>
      </c>
      <c r="AD2523" s="32" t="s">
        <v>4853</v>
      </c>
      <c r="AE2523" s="32" t="s">
        <v>115</v>
      </c>
      <c r="AF2523" s="32" t="s">
        <v>115</v>
      </c>
      <c r="AG2523" s="32" t="s">
        <v>115</v>
      </c>
      <c r="AH2523" s="32" t="s">
        <v>115</v>
      </c>
      <c r="AI2523" s="32">
        <v>5731442</v>
      </c>
      <c r="AJ2523" s="32" t="s">
        <v>7637</v>
      </c>
      <c r="AK2523" s="32" t="s">
        <v>7638</v>
      </c>
      <c r="AL2523" s="32">
        <v>3</v>
      </c>
      <c r="AM2523" s="32">
        <v>94</v>
      </c>
      <c r="AN2523" s="32" t="s">
        <v>128</v>
      </c>
      <c r="AO2523" s="32" t="s">
        <v>129</v>
      </c>
      <c r="AP2523" s="32">
        <v>2012</v>
      </c>
      <c r="AQ2523" s="32" t="s">
        <v>130</v>
      </c>
      <c r="AR2523" s="32">
        <v>2014</v>
      </c>
      <c r="AS2523" s="32" t="s">
        <v>115</v>
      </c>
      <c r="AT2523" s="32" t="b">
        <v>0</v>
      </c>
      <c r="AU2523" s="32" t="s">
        <v>115</v>
      </c>
      <c r="AV2523" s="32" t="s">
        <v>115</v>
      </c>
      <c r="AW2523" s="32" t="s">
        <v>115</v>
      </c>
      <c r="AX2523" s="32" t="b">
        <v>0</v>
      </c>
      <c r="AY2523" s="32" t="s">
        <v>115</v>
      </c>
      <c r="AZ2523" s="110" t="s">
        <v>115</v>
      </c>
      <c r="BA2523" s="32" t="s">
        <v>115</v>
      </c>
      <c r="BB2523" s="32" t="s">
        <v>115</v>
      </c>
      <c r="BC2523" s="32" t="s">
        <v>115</v>
      </c>
      <c r="BD2523" s="32" t="s">
        <v>115</v>
      </c>
      <c r="BE2523" s="32" t="s">
        <v>115</v>
      </c>
      <c r="BF2523" s="110" t="s">
        <v>115</v>
      </c>
      <c r="BG2523" s="32" t="s">
        <v>131</v>
      </c>
      <c r="BH2523" s="32" t="s">
        <v>115</v>
      </c>
      <c r="BI2523" s="32" t="s">
        <v>195</v>
      </c>
      <c r="BJ2523" s="32">
        <v>2</v>
      </c>
      <c r="BK2523" s="110">
        <v>41883</v>
      </c>
      <c r="BL2523" s="110">
        <v>43462</v>
      </c>
      <c r="BM2523" s="110">
        <v>42947</v>
      </c>
      <c r="BN2523" s="32" t="s">
        <v>115</v>
      </c>
      <c r="BO2523" s="32" t="s">
        <v>115</v>
      </c>
      <c r="BP2523" s="32" t="b">
        <v>0</v>
      </c>
      <c r="BQ2523" s="116">
        <v>94500</v>
      </c>
      <c r="BR2523" s="32" t="s">
        <v>134</v>
      </c>
      <c r="BS2523" s="116">
        <v>81219.422300000006</v>
      </c>
      <c r="BT2523" s="116">
        <v>81219.422300000006</v>
      </c>
      <c r="BU2523" s="116">
        <v>99</v>
      </c>
      <c r="BV2523" s="116">
        <v>0</v>
      </c>
      <c r="BW2523" s="116">
        <v>0</v>
      </c>
      <c r="BX2523" s="116">
        <v>0</v>
      </c>
      <c r="BY2523" s="116">
        <v>0</v>
      </c>
      <c r="BZ2523" s="116">
        <v>0</v>
      </c>
      <c r="CA2523" s="116">
        <v>0</v>
      </c>
      <c r="CB2523" s="116">
        <v>0</v>
      </c>
      <c r="CC2523" s="116">
        <v>0</v>
      </c>
      <c r="CD2523" s="116">
        <v>0</v>
      </c>
      <c r="CE2523" s="116">
        <v>81219.422300000006</v>
      </c>
      <c r="CF2523" s="32" t="s">
        <v>135</v>
      </c>
      <c r="CG2523" s="32" t="s">
        <v>136</v>
      </c>
      <c r="CH2523" s="32" t="s">
        <v>152</v>
      </c>
      <c r="CI2523" s="116">
        <v>-50.53459999999999</v>
      </c>
      <c r="CJ2523" s="116">
        <v>-928.27529000000004</v>
      </c>
      <c r="CK2523" s="116">
        <v>0</v>
      </c>
      <c r="CL2523" s="116">
        <v>0</v>
      </c>
      <c r="CM2523" s="116">
        <v>0</v>
      </c>
      <c r="CN2523" s="116">
        <v>0</v>
      </c>
      <c r="CO2523" s="113">
        <v>0</v>
      </c>
      <c r="CP2523" s="32" t="s">
        <v>134</v>
      </c>
      <c r="CQ2523" s="32" t="s">
        <v>115</v>
      </c>
      <c r="CR2523" s="32" t="s">
        <v>134</v>
      </c>
      <c r="CS2523" s="32" t="s">
        <v>115</v>
      </c>
      <c r="CT2523" s="113">
        <v>1</v>
      </c>
      <c r="CU2523" s="113">
        <v>0</v>
      </c>
      <c r="CV2523" s="33" t="s">
        <v>1077</v>
      </c>
    </row>
    <row r="2524" spans="2:100">
      <c r="B2524" s="31">
        <v>2520</v>
      </c>
      <c r="C2524" s="32" t="s">
        <v>7640</v>
      </c>
      <c r="D2524" s="128"/>
      <c r="E2524" s="128"/>
      <c r="F2524" s="32" t="s">
        <v>516</v>
      </c>
      <c r="G2524" s="32" t="s">
        <v>7641</v>
      </c>
      <c r="H2524" s="32" t="s">
        <v>1532</v>
      </c>
      <c r="I2524" s="32" t="s">
        <v>166</v>
      </c>
      <c r="J2524" s="32" t="s">
        <v>115</v>
      </c>
      <c r="K2524" s="32" t="s">
        <v>115</v>
      </c>
      <c r="L2524" s="32" t="s">
        <v>1499</v>
      </c>
      <c r="M2524" s="32" t="s">
        <v>1511</v>
      </c>
      <c r="N2524" s="32" t="s">
        <v>115</v>
      </c>
      <c r="O2524" s="32" t="s">
        <v>115</v>
      </c>
      <c r="P2524" s="110">
        <v>45878</v>
      </c>
      <c r="Q2524" s="32">
        <v>62</v>
      </c>
      <c r="R2524" s="32" t="s">
        <v>115</v>
      </c>
      <c r="S2524" s="32" t="s">
        <v>121</v>
      </c>
      <c r="T2524" s="32" t="s">
        <v>115</v>
      </c>
      <c r="U2524" s="32" t="s">
        <v>214</v>
      </c>
      <c r="V2524" s="32" t="s">
        <v>122</v>
      </c>
      <c r="W2524" s="32" t="s">
        <v>123</v>
      </c>
      <c r="X2524" s="32" t="s">
        <v>1920</v>
      </c>
      <c r="Y2524" s="128"/>
      <c r="Z2524" s="119" t="s">
        <v>115</v>
      </c>
      <c r="AA2524" s="119">
        <v>2.97339102135268</v>
      </c>
      <c r="AB2524" s="32" t="s">
        <v>115</v>
      </c>
      <c r="AC2524" s="32" t="s">
        <v>397</v>
      </c>
      <c r="AD2524" s="32" t="s">
        <v>115</v>
      </c>
      <c r="AE2524" s="32" t="s">
        <v>115</v>
      </c>
      <c r="AF2524" s="32" t="s">
        <v>115</v>
      </c>
      <c r="AG2524" s="32" t="s">
        <v>1921</v>
      </c>
      <c r="AH2524" s="32" t="s">
        <v>422</v>
      </c>
      <c r="AI2524" s="32">
        <v>5796180</v>
      </c>
      <c r="AJ2524" s="32" t="s">
        <v>4308</v>
      </c>
      <c r="AK2524" s="32" t="s">
        <v>4795</v>
      </c>
      <c r="AL2524" s="32">
        <v>10</v>
      </c>
      <c r="AM2524" s="32">
        <v>94</v>
      </c>
      <c r="AN2524" s="32" t="s">
        <v>7642</v>
      </c>
      <c r="AO2524" s="32" t="s">
        <v>129</v>
      </c>
      <c r="AP2524" s="32">
        <v>2022</v>
      </c>
      <c r="AQ2524" s="32" t="s">
        <v>130</v>
      </c>
      <c r="AR2524" s="32">
        <v>2021</v>
      </c>
      <c r="AS2524" s="32" t="s">
        <v>115</v>
      </c>
      <c r="AT2524" s="32" t="b">
        <v>0</v>
      </c>
      <c r="AU2524" s="32" t="s">
        <v>115</v>
      </c>
      <c r="AV2524" s="32" t="s">
        <v>115</v>
      </c>
      <c r="AW2524" s="32" t="s">
        <v>115</v>
      </c>
      <c r="AX2524" s="32" t="b">
        <v>0</v>
      </c>
      <c r="AY2524" s="32" t="s">
        <v>115</v>
      </c>
      <c r="AZ2524" s="110" t="s">
        <v>115</v>
      </c>
      <c r="BA2524" s="32" t="s">
        <v>115</v>
      </c>
      <c r="BB2524" s="32" t="s">
        <v>115</v>
      </c>
      <c r="BC2524" s="32" t="s">
        <v>115</v>
      </c>
      <c r="BD2524" s="32" t="s">
        <v>115</v>
      </c>
      <c r="BE2524" s="32" t="s">
        <v>115</v>
      </c>
      <c r="BF2524" s="110" t="s">
        <v>115</v>
      </c>
      <c r="BG2524" s="32" t="s">
        <v>131</v>
      </c>
      <c r="BH2524" s="32" t="s">
        <v>115</v>
      </c>
      <c r="BI2524" s="32" t="s">
        <v>468</v>
      </c>
      <c r="BJ2524" s="32">
        <v>4</v>
      </c>
      <c r="BK2524" s="110">
        <v>46967</v>
      </c>
      <c r="BL2524" s="110">
        <v>45656</v>
      </c>
      <c r="BM2524" s="110">
        <v>47330</v>
      </c>
      <c r="BN2524" s="32" t="s">
        <v>308</v>
      </c>
      <c r="BO2524" s="32" t="s">
        <v>115</v>
      </c>
      <c r="BP2524" s="32" t="b">
        <v>0</v>
      </c>
      <c r="BQ2524" s="116">
        <v>17200</v>
      </c>
      <c r="BR2524" s="32" t="s">
        <v>134</v>
      </c>
      <c r="BS2524" s="116">
        <v>451.88400000000001</v>
      </c>
      <c r="BT2524" s="116">
        <v>7975.9087</v>
      </c>
      <c r="BU2524" s="116">
        <v>113.3854</v>
      </c>
      <c r="BV2524" s="116">
        <v>93.439599999999999</v>
      </c>
      <c r="BW2524" s="116">
        <v>223.90459999999999</v>
      </c>
      <c r="BX2524" s="116">
        <v>21.154499999999999</v>
      </c>
      <c r="BY2524" s="116">
        <v>0</v>
      </c>
      <c r="BZ2524" s="116">
        <v>0</v>
      </c>
      <c r="CA2524" s="116">
        <v>3308</v>
      </c>
      <c r="CB2524" s="116">
        <v>3456</v>
      </c>
      <c r="CC2524" s="116">
        <v>75</v>
      </c>
      <c r="CD2524" s="116">
        <v>0</v>
      </c>
      <c r="CE2524" s="116">
        <v>451.88400000000001</v>
      </c>
      <c r="CF2524" s="32" t="s">
        <v>135</v>
      </c>
      <c r="CG2524" s="32" t="s">
        <v>136</v>
      </c>
      <c r="CH2524" s="32" t="s">
        <v>1700</v>
      </c>
      <c r="CI2524" s="116">
        <v>0</v>
      </c>
      <c r="CJ2524" s="116">
        <v>0</v>
      </c>
      <c r="CK2524" s="116">
        <v>0</v>
      </c>
      <c r="CL2524" s="116">
        <v>0</v>
      </c>
      <c r="CM2524" s="116">
        <v>0</v>
      </c>
      <c r="CN2524" s="116">
        <v>0</v>
      </c>
      <c r="CO2524" s="113">
        <v>0</v>
      </c>
      <c r="CP2524" s="32" t="s">
        <v>134</v>
      </c>
      <c r="CQ2524" s="32" t="s">
        <v>115</v>
      </c>
      <c r="CR2524" s="32" t="s">
        <v>279</v>
      </c>
      <c r="CS2524" s="32" t="s">
        <v>115</v>
      </c>
      <c r="CT2524" s="113">
        <v>0</v>
      </c>
      <c r="CU2524" s="113">
        <v>1</v>
      </c>
      <c r="CV2524" s="33" t="s">
        <v>4678</v>
      </c>
    </row>
    <row r="2525" spans="2:100">
      <c r="B2525" s="31">
        <v>2521</v>
      </c>
      <c r="C2525" s="32" t="s">
        <v>7643</v>
      </c>
      <c r="D2525" s="128"/>
      <c r="E2525" s="128"/>
      <c r="F2525" s="32" t="s">
        <v>7644</v>
      </c>
      <c r="G2525" s="32" t="s">
        <v>7641</v>
      </c>
      <c r="H2525" s="32" t="s">
        <v>1633</v>
      </c>
      <c r="I2525" s="32" t="s">
        <v>166</v>
      </c>
      <c r="J2525" s="32" t="s">
        <v>115</v>
      </c>
      <c r="K2525" s="32" t="s">
        <v>115</v>
      </c>
      <c r="L2525" s="32" t="s">
        <v>1499</v>
      </c>
      <c r="M2525" s="32" t="s">
        <v>1511</v>
      </c>
      <c r="N2525" s="32" t="s">
        <v>115</v>
      </c>
      <c r="O2525" s="32" t="s">
        <v>115</v>
      </c>
      <c r="P2525" s="110">
        <v>45422</v>
      </c>
      <c r="Q2525" s="32" t="s">
        <v>115</v>
      </c>
      <c r="R2525" s="32" t="s">
        <v>115</v>
      </c>
      <c r="S2525" s="32" t="s">
        <v>121</v>
      </c>
      <c r="T2525" s="32" t="s">
        <v>115</v>
      </c>
      <c r="U2525" s="32" t="s">
        <v>1574</v>
      </c>
      <c r="V2525" s="32" t="s">
        <v>122</v>
      </c>
      <c r="W2525" s="32" t="s">
        <v>123</v>
      </c>
      <c r="X2525" s="32" t="s">
        <v>1920</v>
      </c>
      <c r="Y2525" s="128"/>
      <c r="Z2525" s="119" t="s">
        <v>115</v>
      </c>
      <c r="AA2525" s="119" t="s">
        <v>115</v>
      </c>
      <c r="AB2525" s="32" t="s">
        <v>115</v>
      </c>
      <c r="AC2525" s="32" t="s">
        <v>534</v>
      </c>
      <c r="AD2525" s="32" t="s">
        <v>115</v>
      </c>
      <c r="AE2525" s="32" t="s">
        <v>115</v>
      </c>
      <c r="AF2525" s="32" t="s">
        <v>115</v>
      </c>
      <c r="AG2525" s="32" t="s">
        <v>1921</v>
      </c>
      <c r="AH2525" s="32" t="s">
        <v>422</v>
      </c>
      <c r="AI2525" s="32">
        <v>5801600</v>
      </c>
      <c r="AJ2525" s="32" t="s">
        <v>4308</v>
      </c>
      <c r="AK2525" s="32" t="s">
        <v>4795</v>
      </c>
      <c r="AL2525" s="32">
        <v>10</v>
      </c>
      <c r="AM2525" s="32">
        <v>94</v>
      </c>
      <c r="AN2525" s="32" t="s">
        <v>128</v>
      </c>
      <c r="AO2525" s="32" t="s">
        <v>129</v>
      </c>
      <c r="AP2525" s="32">
        <v>2022</v>
      </c>
      <c r="AQ2525" s="32" t="s">
        <v>130</v>
      </c>
      <c r="AR2525" s="32">
        <v>2022</v>
      </c>
      <c r="AS2525" s="32" t="s">
        <v>115</v>
      </c>
      <c r="AT2525" s="32" t="b">
        <v>0</v>
      </c>
      <c r="AU2525" s="32" t="s">
        <v>115</v>
      </c>
      <c r="AV2525" s="32" t="s">
        <v>115</v>
      </c>
      <c r="AW2525" s="32" t="s">
        <v>115</v>
      </c>
      <c r="AX2525" s="32" t="b">
        <v>0</v>
      </c>
      <c r="AY2525" s="32" t="s">
        <v>115</v>
      </c>
      <c r="AZ2525" s="110" t="s">
        <v>115</v>
      </c>
      <c r="BA2525" s="32" t="s">
        <v>115</v>
      </c>
      <c r="BB2525" s="32" t="s">
        <v>115</v>
      </c>
      <c r="BC2525" s="32" t="s">
        <v>115</v>
      </c>
      <c r="BD2525" s="32" t="s">
        <v>115</v>
      </c>
      <c r="BE2525" s="32" t="s">
        <v>115</v>
      </c>
      <c r="BF2525" s="110" t="s">
        <v>115</v>
      </c>
      <c r="BG2525" s="32" t="s">
        <v>131</v>
      </c>
      <c r="BH2525" s="32" t="s">
        <v>115</v>
      </c>
      <c r="BI2525" s="32" t="s">
        <v>468</v>
      </c>
      <c r="BJ2525" s="32">
        <v>4</v>
      </c>
      <c r="BK2525" s="110">
        <v>47120</v>
      </c>
      <c r="BL2525" s="110">
        <v>45656</v>
      </c>
      <c r="BM2525" s="110">
        <v>47752</v>
      </c>
      <c r="BN2525" s="32" t="s">
        <v>308</v>
      </c>
      <c r="BO2525" s="32" t="s">
        <v>115</v>
      </c>
      <c r="BP2525" s="32" t="b">
        <v>0</v>
      </c>
      <c r="BQ2525" s="116">
        <v>17200</v>
      </c>
      <c r="BR2525" s="32" t="s">
        <v>134</v>
      </c>
      <c r="BS2525" s="116">
        <v>304.30200000000002</v>
      </c>
      <c r="BT2525" s="116">
        <v>3967.9526000000001</v>
      </c>
      <c r="BU2525" s="116">
        <v>0</v>
      </c>
      <c r="BV2525" s="116">
        <v>30.203900000000001</v>
      </c>
      <c r="BW2525" s="116">
        <v>250.56530000000001</v>
      </c>
      <c r="BX2525" s="116">
        <v>23.532900000000001</v>
      </c>
      <c r="BY2525" s="116">
        <v>0</v>
      </c>
      <c r="BZ2525" s="116">
        <v>0</v>
      </c>
      <c r="CA2525" s="116">
        <v>710</v>
      </c>
      <c r="CB2525" s="116">
        <v>1360</v>
      </c>
      <c r="CC2525" s="116">
        <v>1241</v>
      </c>
      <c r="CD2525" s="116">
        <v>42</v>
      </c>
      <c r="CE2525" s="116">
        <v>304.30200000000002</v>
      </c>
      <c r="CF2525" s="32" t="s">
        <v>135</v>
      </c>
      <c r="CG2525" s="32" t="s">
        <v>136</v>
      </c>
      <c r="CH2525" s="32" t="s">
        <v>522</v>
      </c>
      <c r="CI2525" s="116">
        <v>0</v>
      </c>
      <c r="CJ2525" s="116">
        <v>0</v>
      </c>
      <c r="CK2525" s="116">
        <v>0</v>
      </c>
      <c r="CL2525" s="116">
        <v>0</v>
      </c>
      <c r="CM2525" s="116">
        <v>0</v>
      </c>
      <c r="CN2525" s="116">
        <v>0</v>
      </c>
      <c r="CO2525" s="113">
        <v>0</v>
      </c>
      <c r="CP2525" s="32" t="s">
        <v>134</v>
      </c>
      <c r="CQ2525" s="32" t="s">
        <v>115</v>
      </c>
      <c r="CR2525" s="32" t="s">
        <v>279</v>
      </c>
      <c r="CS2525" s="32" t="s">
        <v>115</v>
      </c>
      <c r="CT2525" s="113">
        <v>0</v>
      </c>
      <c r="CU2525" s="113">
        <v>1</v>
      </c>
      <c r="CV2525" s="33" t="s">
        <v>4678</v>
      </c>
    </row>
    <row r="2526" spans="2:100">
      <c r="B2526" s="31">
        <v>2522</v>
      </c>
      <c r="C2526" s="32" t="s">
        <v>7645</v>
      </c>
      <c r="D2526" s="128"/>
      <c r="E2526" s="128"/>
      <c r="F2526" s="32" t="s">
        <v>7646</v>
      </c>
      <c r="G2526" s="32" t="s">
        <v>7641</v>
      </c>
      <c r="H2526" s="32" t="s">
        <v>1633</v>
      </c>
      <c r="I2526" s="32" t="s">
        <v>166</v>
      </c>
      <c r="J2526" s="32" t="s">
        <v>115</v>
      </c>
      <c r="K2526" s="32" t="s">
        <v>115</v>
      </c>
      <c r="L2526" s="32" t="s">
        <v>1499</v>
      </c>
      <c r="M2526" s="32" t="s">
        <v>1511</v>
      </c>
      <c r="N2526" s="32" t="s">
        <v>115</v>
      </c>
      <c r="O2526" s="32" t="s">
        <v>115</v>
      </c>
      <c r="P2526" s="110">
        <v>45887</v>
      </c>
      <c r="Q2526" s="32" t="s">
        <v>115</v>
      </c>
      <c r="R2526" s="32" t="s">
        <v>115</v>
      </c>
      <c r="S2526" s="32" t="s">
        <v>121</v>
      </c>
      <c r="T2526" s="32" t="s">
        <v>115</v>
      </c>
      <c r="U2526" s="32" t="s">
        <v>1574</v>
      </c>
      <c r="V2526" s="32" t="s">
        <v>122</v>
      </c>
      <c r="W2526" s="32" t="s">
        <v>123</v>
      </c>
      <c r="X2526" s="32" t="s">
        <v>1920</v>
      </c>
      <c r="Y2526" s="128"/>
      <c r="Z2526" s="119" t="s">
        <v>115</v>
      </c>
      <c r="AA2526" s="119" t="s">
        <v>115</v>
      </c>
      <c r="AB2526" s="32" t="s">
        <v>115</v>
      </c>
      <c r="AC2526" s="32" t="s">
        <v>397</v>
      </c>
      <c r="AD2526" s="32" t="s">
        <v>115</v>
      </c>
      <c r="AE2526" s="32" t="s">
        <v>115</v>
      </c>
      <c r="AF2526" s="32" t="s">
        <v>115</v>
      </c>
      <c r="AG2526" s="32" t="s">
        <v>1921</v>
      </c>
      <c r="AH2526" s="32" t="s">
        <v>422</v>
      </c>
      <c r="AI2526" s="32">
        <v>5801601</v>
      </c>
      <c r="AJ2526" s="32" t="s">
        <v>4308</v>
      </c>
      <c r="AK2526" s="32" t="s">
        <v>4795</v>
      </c>
      <c r="AL2526" s="32">
        <v>10</v>
      </c>
      <c r="AM2526" s="32">
        <v>94</v>
      </c>
      <c r="AN2526" s="32" t="s">
        <v>128</v>
      </c>
      <c r="AO2526" s="32" t="s">
        <v>129</v>
      </c>
      <c r="AP2526" s="32">
        <v>2022</v>
      </c>
      <c r="AQ2526" s="32" t="s">
        <v>130</v>
      </c>
      <c r="AR2526" s="32">
        <v>2022</v>
      </c>
      <c r="AS2526" s="32" t="s">
        <v>115</v>
      </c>
      <c r="AT2526" s="32" t="b">
        <v>0</v>
      </c>
      <c r="AU2526" s="32" t="s">
        <v>115</v>
      </c>
      <c r="AV2526" s="32" t="s">
        <v>115</v>
      </c>
      <c r="AW2526" s="32" t="s">
        <v>115</v>
      </c>
      <c r="AX2526" s="32" t="b">
        <v>0</v>
      </c>
      <c r="AY2526" s="32" t="s">
        <v>115</v>
      </c>
      <c r="AZ2526" s="110" t="s">
        <v>115</v>
      </c>
      <c r="BA2526" s="32" t="s">
        <v>115</v>
      </c>
      <c r="BB2526" s="32" t="s">
        <v>115</v>
      </c>
      <c r="BC2526" s="32" t="s">
        <v>115</v>
      </c>
      <c r="BD2526" s="32" t="s">
        <v>115</v>
      </c>
      <c r="BE2526" s="32" t="s">
        <v>115</v>
      </c>
      <c r="BF2526" s="110" t="s">
        <v>115</v>
      </c>
      <c r="BG2526" s="32" t="s">
        <v>131</v>
      </c>
      <c r="BH2526" s="32" t="s">
        <v>115</v>
      </c>
      <c r="BI2526" s="32" t="s">
        <v>468</v>
      </c>
      <c r="BJ2526" s="32">
        <v>4</v>
      </c>
      <c r="BK2526" s="110">
        <v>46435</v>
      </c>
      <c r="BL2526" s="110">
        <v>45656</v>
      </c>
      <c r="BM2526" s="110">
        <v>46482</v>
      </c>
      <c r="BN2526" s="32" t="s">
        <v>308</v>
      </c>
      <c r="BO2526" s="32" t="s">
        <v>115</v>
      </c>
      <c r="BP2526" s="32" t="b">
        <v>0</v>
      </c>
      <c r="BQ2526" s="116">
        <v>17200</v>
      </c>
      <c r="BR2526" s="32" t="s">
        <v>134</v>
      </c>
      <c r="BS2526" s="116">
        <v>169.4983</v>
      </c>
      <c r="BT2526" s="116">
        <v>4238.6561000000002</v>
      </c>
      <c r="BU2526" s="116">
        <v>0</v>
      </c>
      <c r="BV2526" s="116">
        <v>24.56</v>
      </c>
      <c r="BW2526" s="116">
        <v>134.82320000000001</v>
      </c>
      <c r="BX2526" s="116">
        <v>10.1151</v>
      </c>
      <c r="BY2526" s="116">
        <v>0</v>
      </c>
      <c r="BZ2526" s="116">
        <v>0</v>
      </c>
      <c r="CA2526" s="116">
        <v>1213</v>
      </c>
      <c r="CB2526" s="116">
        <v>1298</v>
      </c>
      <c r="CC2526" s="116">
        <v>1163</v>
      </c>
      <c r="CD2526" s="116">
        <v>33</v>
      </c>
      <c r="CE2526" s="116">
        <v>169.4983</v>
      </c>
      <c r="CF2526" s="32" t="s">
        <v>135</v>
      </c>
      <c r="CG2526" s="32" t="s">
        <v>136</v>
      </c>
      <c r="CH2526" s="32" t="s">
        <v>1801</v>
      </c>
      <c r="CI2526" s="116">
        <v>0</v>
      </c>
      <c r="CJ2526" s="116">
        <v>0</v>
      </c>
      <c r="CK2526" s="116">
        <v>0</v>
      </c>
      <c r="CL2526" s="116">
        <v>0</v>
      </c>
      <c r="CM2526" s="116">
        <v>0</v>
      </c>
      <c r="CN2526" s="116">
        <v>0</v>
      </c>
      <c r="CO2526" s="113">
        <v>0</v>
      </c>
      <c r="CP2526" s="32" t="s">
        <v>134</v>
      </c>
      <c r="CQ2526" s="32" t="s">
        <v>115</v>
      </c>
      <c r="CR2526" s="32" t="s">
        <v>279</v>
      </c>
      <c r="CS2526" s="32" t="s">
        <v>115</v>
      </c>
      <c r="CT2526" s="113">
        <v>0</v>
      </c>
      <c r="CU2526" s="113">
        <v>1</v>
      </c>
      <c r="CV2526" s="33" t="s">
        <v>4678</v>
      </c>
    </row>
    <row r="2527" spans="2:100">
      <c r="B2527" s="34">
        <v>2523</v>
      </c>
      <c r="C2527" s="35" t="s">
        <v>7647</v>
      </c>
      <c r="D2527" s="130"/>
      <c r="E2527" s="130"/>
      <c r="F2527" s="35" t="s">
        <v>516</v>
      </c>
      <c r="G2527" s="35" t="s">
        <v>7641</v>
      </c>
      <c r="H2527" s="35" t="s">
        <v>1532</v>
      </c>
      <c r="I2527" s="35" t="s">
        <v>166</v>
      </c>
      <c r="J2527" s="35" t="s">
        <v>115</v>
      </c>
      <c r="K2527" s="35" t="s">
        <v>115</v>
      </c>
      <c r="L2527" s="35" t="s">
        <v>1499</v>
      </c>
      <c r="M2527" s="35" t="s">
        <v>1511</v>
      </c>
      <c r="N2527" s="35" t="s">
        <v>115</v>
      </c>
      <c r="O2527" s="35" t="s">
        <v>115</v>
      </c>
      <c r="P2527" s="111">
        <v>45878</v>
      </c>
      <c r="Q2527" s="35">
        <v>65</v>
      </c>
      <c r="R2527" s="35" t="s">
        <v>115</v>
      </c>
      <c r="S2527" s="35" t="s">
        <v>121</v>
      </c>
      <c r="T2527" s="35" t="s">
        <v>115</v>
      </c>
      <c r="U2527" s="35" t="s">
        <v>214</v>
      </c>
      <c r="V2527" s="35" t="s">
        <v>122</v>
      </c>
      <c r="W2527" s="35" t="s">
        <v>123</v>
      </c>
      <c r="X2527" s="35" t="s">
        <v>1920</v>
      </c>
      <c r="Y2527" s="130"/>
      <c r="Z2527" s="120" t="s">
        <v>115</v>
      </c>
      <c r="AA2527" s="120">
        <v>2.97339102135268</v>
      </c>
      <c r="AB2527" s="35" t="s">
        <v>115</v>
      </c>
      <c r="AC2527" s="35" t="s">
        <v>534</v>
      </c>
      <c r="AD2527" s="35" t="s">
        <v>115</v>
      </c>
      <c r="AE2527" s="35" t="s">
        <v>115</v>
      </c>
      <c r="AF2527" s="35" t="s">
        <v>115</v>
      </c>
      <c r="AG2527" s="35" t="s">
        <v>1921</v>
      </c>
      <c r="AH2527" s="35" t="s">
        <v>422</v>
      </c>
      <c r="AI2527" s="35">
        <v>5801700</v>
      </c>
      <c r="AJ2527" s="35" t="s">
        <v>4308</v>
      </c>
      <c r="AK2527" s="35" t="s">
        <v>4795</v>
      </c>
      <c r="AL2527" s="35">
        <v>10</v>
      </c>
      <c r="AM2527" s="35">
        <v>94</v>
      </c>
      <c r="AN2527" s="35" t="s">
        <v>128</v>
      </c>
      <c r="AO2527" s="35" t="s">
        <v>129</v>
      </c>
      <c r="AP2527" s="35">
        <v>2022</v>
      </c>
      <c r="AQ2527" s="35" t="s">
        <v>130</v>
      </c>
      <c r="AR2527" s="35">
        <v>2022</v>
      </c>
      <c r="AS2527" s="35" t="s">
        <v>115</v>
      </c>
      <c r="AT2527" s="35" t="b">
        <v>0</v>
      </c>
      <c r="AU2527" s="35" t="s">
        <v>115</v>
      </c>
      <c r="AV2527" s="35" t="s">
        <v>115</v>
      </c>
      <c r="AW2527" s="35" t="s">
        <v>115</v>
      </c>
      <c r="AX2527" s="35" t="b">
        <v>0</v>
      </c>
      <c r="AY2527" s="35" t="s">
        <v>115</v>
      </c>
      <c r="AZ2527" s="111" t="s">
        <v>115</v>
      </c>
      <c r="BA2527" s="35" t="s">
        <v>115</v>
      </c>
      <c r="BB2527" s="35" t="s">
        <v>115</v>
      </c>
      <c r="BC2527" s="35" t="s">
        <v>115</v>
      </c>
      <c r="BD2527" s="35" t="s">
        <v>115</v>
      </c>
      <c r="BE2527" s="35" t="s">
        <v>115</v>
      </c>
      <c r="BF2527" s="111" t="s">
        <v>115</v>
      </c>
      <c r="BG2527" s="35" t="s">
        <v>131</v>
      </c>
      <c r="BH2527" s="35" t="s">
        <v>115</v>
      </c>
      <c r="BI2527" s="35" t="s">
        <v>468</v>
      </c>
      <c r="BJ2527" s="35">
        <v>4</v>
      </c>
      <c r="BK2527" s="111">
        <v>46953</v>
      </c>
      <c r="BL2527" s="111">
        <v>45656</v>
      </c>
      <c r="BM2527" s="111">
        <v>47331</v>
      </c>
      <c r="BN2527" s="35" t="s">
        <v>308</v>
      </c>
      <c r="BO2527" s="35" t="s">
        <v>115</v>
      </c>
      <c r="BP2527" s="35" t="b">
        <v>0</v>
      </c>
      <c r="BQ2527" s="117">
        <v>17200</v>
      </c>
      <c r="BR2527" s="35" t="s">
        <v>134</v>
      </c>
      <c r="BS2527" s="117">
        <v>446.77600000000001</v>
      </c>
      <c r="BT2527" s="117">
        <v>8323.0647000000008</v>
      </c>
      <c r="BU2527" s="117">
        <v>0</v>
      </c>
      <c r="BV2527" s="117">
        <v>37.615699999999997</v>
      </c>
      <c r="BW2527" s="117">
        <v>390.5471</v>
      </c>
      <c r="BX2527" s="117">
        <v>18.613299999999999</v>
      </c>
      <c r="BY2527" s="117">
        <v>0</v>
      </c>
      <c r="BZ2527" s="117">
        <v>0</v>
      </c>
      <c r="CA2527" s="117">
        <v>3754</v>
      </c>
      <c r="CB2527" s="117">
        <v>3394</v>
      </c>
      <c r="CC2527" s="117">
        <v>47</v>
      </c>
      <c r="CD2527" s="117">
        <v>0</v>
      </c>
      <c r="CE2527" s="117">
        <v>446.77600000000001</v>
      </c>
      <c r="CF2527" s="35" t="s">
        <v>135</v>
      </c>
      <c r="CG2527" s="35" t="s">
        <v>136</v>
      </c>
      <c r="CH2527" s="35" t="s">
        <v>1700</v>
      </c>
      <c r="CI2527" s="117">
        <v>0</v>
      </c>
      <c r="CJ2527" s="117">
        <v>0</v>
      </c>
      <c r="CK2527" s="117">
        <v>0</v>
      </c>
      <c r="CL2527" s="117">
        <v>0</v>
      </c>
      <c r="CM2527" s="117">
        <v>0</v>
      </c>
      <c r="CN2527" s="117">
        <v>0</v>
      </c>
      <c r="CO2527" s="114">
        <v>0</v>
      </c>
      <c r="CP2527" s="35" t="s">
        <v>134</v>
      </c>
      <c r="CQ2527" s="35" t="s">
        <v>115</v>
      </c>
      <c r="CR2527" s="35" t="s">
        <v>279</v>
      </c>
      <c r="CS2527" s="35" t="s">
        <v>115</v>
      </c>
      <c r="CT2527" s="114">
        <v>0</v>
      </c>
      <c r="CU2527" s="114">
        <v>1</v>
      </c>
      <c r="CV2527" s="36" t="s">
        <v>4678</v>
      </c>
    </row>
    <row r="2528" spans="2:100">
      <c r="B2528" s="28">
        <v>2524</v>
      </c>
      <c r="C2528" s="29" t="s">
        <v>7648</v>
      </c>
      <c r="D2528" s="129"/>
      <c r="E2528" s="129"/>
      <c r="F2528" s="29" t="s">
        <v>516</v>
      </c>
      <c r="G2528" s="29" t="s">
        <v>7641</v>
      </c>
      <c r="H2528" s="29" t="s">
        <v>1532</v>
      </c>
      <c r="I2528" s="29" t="s">
        <v>166</v>
      </c>
      <c r="J2528" s="29" t="s">
        <v>115</v>
      </c>
      <c r="K2528" s="29" t="s">
        <v>115</v>
      </c>
      <c r="L2528" s="29" t="s">
        <v>1499</v>
      </c>
      <c r="M2528" s="29" t="s">
        <v>1511</v>
      </c>
      <c r="N2528" s="29" t="s">
        <v>115</v>
      </c>
      <c r="O2528" s="29" t="s">
        <v>115</v>
      </c>
      <c r="P2528" s="109">
        <v>45878</v>
      </c>
      <c r="Q2528" s="29">
        <v>65</v>
      </c>
      <c r="R2528" s="29" t="s">
        <v>115</v>
      </c>
      <c r="S2528" s="29" t="s">
        <v>121</v>
      </c>
      <c r="T2528" s="29" t="s">
        <v>115</v>
      </c>
      <c r="U2528" s="29" t="s">
        <v>214</v>
      </c>
      <c r="V2528" s="29" t="s">
        <v>122</v>
      </c>
      <c r="W2528" s="29" t="s">
        <v>123</v>
      </c>
      <c r="X2528" s="29" t="s">
        <v>1920</v>
      </c>
      <c r="Y2528" s="129"/>
      <c r="Z2528" s="118" t="s">
        <v>115</v>
      </c>
      <c r="AA2528" s="118">
        <v>2.97339102135268</v>
      </c>
      <c r="AB2528" s="29" t="s">
        <v>115</v>
      </c>
      <c r="AC2528" s="29" t="s">
        <v>534</v>
      </c>
      <c r="AD2528" s="29" t="s">
        <v>115</v>
      </c>
      <c r="AE2528" s="29" t="s">
        <v>115</v>
      </c>
      <c r="AF2528" s="29" t="s">
        <v>115</v>
      </c>
      <c r="AG2528" s="29" t="s">
        <v>1921</v>
      </c>
      <c r="AH2528" s="29" t="s">
        <v>422</v>
      </c>
      <c r="AI2528" s="29">
        <v>5801701</v>
      </c>
      <c r="AJ2528" s="29" t="s">
        <v>4308</v>
      </c>
      <c r="AK2528" s="29" t="s">
        <v>4795</v>
      </c>
      <c r="AL2528" s="29">
        <v>10</v>
      </c>
      <c r="AM2528" s="29">
        <v>94</v>
      </c>
      <c r="AN2528" s="29" t="s">
        <v>128</v>
      </c>
      <c r="AO2528" s="29" t="s">
        <v>129</v>
      </c>
      <c r="AP2528" s="29">
        <v>2022</v>
      </c>
      <c r="AQ2528" s="29" t="s">
        <v>130</v>
      </c>
      <c r="AR2528" s="29">
        <v>2022</v>
      </c>
      <c r="AS2528" s="29" t="s">
        <v>115</v>
      </c>
      <c r="AT2528" s="29" t="b">
        <v>0</v>
      </c>
      <c r="AU2528" s="29" t="s">
        <v>115</v>
      </c>
      <c r="AV2528" s="29" t="s">
        <v>115</v>
      </c>
      <c r="AW2528" s="29" t="s">
        <v>115</v>
      </c>
      <c r="AX2528" s="29" t="b">
        <v>0</v>
      </c>
      <c r="AY2528" s="29" t="s">
        <v>115</v>
      </c>
      <c r="AZ2528" s="109" t="s">
        <v>115</v>
      </c>
      <c r="BA2528" s="29" t="s">
        <v>115</v>
      </c>
      <c r="BB2528" s="29" t="s">
        <v>115</v>
      </c>
      <c r="BC2528" s="29" t="s">
        <v>115</v>
      </c>
      <c r="BD2528" s="29" t="s">
        <v>115</v>
      </c>
      <c r="BE2528" s="29" t="s">
        <v>115</v>
      </c>
      <c r="BF2528" s="109" t="s">
        <v>115</v>
      </c>
      <c r="BG2528" s="29" t="s">
        <v>131</v>
      </c>
      <c r="BH2528" s="29" t="s">
        <v>115</v>
      </c>
      <c r="BI2528" s="29" t="s">
        <v>468</v>
      </c>
      <c r="BJ2528" s="29">
        <v>4</v>
      </c>
      <c r="BK2528" s="109">
        <v>47357</v>
      </c>
      <c r="BL2528" s="109">
        <v>45656</v>
      </c>
      <c r="BM2528" s="109">
        <v>47592</v>
      </c>
      <c r="BN2528" s="29" t="s">
        <v>308</v>
      </c>
      <c r="BO2528" s="29" t="s">
        <v>115</v>
      </c>
      <c r="BP2528" s="29" t="b">
        <v>0</v>
      </c>
      <c r="BQ2528" s="115">
        <v>17200</v>
      </c>
      <c r="BR2528" s="29" t="s">
        <v>134</v>
      </c>
      <c r="BS2528" s="115">
        <v>291.97859999999997</v>
      </c>
      <c r="BT2528" s="115">
        <v>7029.0999000000002</v>
      </c>
      <c r="BU2528" s="115">
        <v>0</v>
      </c>
      <c r="BV2528" s="115">
        <v>33.165100000000002</v>
      </c>
      <c r="BW2528" s="115">
        <v>244.5069</v>
      </c>
      <c r="BX2528" s="115">
        <v>14.3065</v>
      </c>
      <c r="BY2528" s="115">
        <v>0</v>
      </c>
      <c r="BZ2528" s="115">
        <v>0</v>
      </c>
      <c r="CA2528" s="115">
        <v>99</v>
      </c>
      <c r="CB2528" s="115">
        <v>4325</v>
      </c>
      <c r="CC2528" s="115">
        <v>1715</v>
      </c>
      <c r="CD2528" s="115">
        <v>11</v>
      </c>
      <c r="CE2528" s="115">
        <v>291.97859999999997</v>
      </c>
      <c r="CF2528" s="29" t="s">
        <v>135</v>
      </c>
      <c r="CG2528" s="29" t="s">
        <v>136</v>
      </c>
      <c r="CH2528" s="29" t="s">
        <v>522</v>
      </c>
      <c r="CI2528" s="115">
        <v>0</v>
      </c>
      <c r="CJ2528" s="115">
        <v>0</v>
      </c>
      <c r="CK2528" s="115">
        <v>0</v>
      </c>
      <c r="CL2528" s="115">
        <v>0</v>
      </c>
      <c r="CM2528" s="115">
        <v>0</v>
      </c>
      <c r="CN2528" s="115">
        <v>0</v>
      </c>
      <c r="CO2528" s="112">
        <v>0</v>
      </c>
      <c r="CP2528" s="29" t="s">
        <v>134</v>
      </c>
      <c r="CQ2528" s="29" t="s">
        <v>115</v>
      </c>
      <c r="CR2528" s="29" t="s">
        <v>279</v>
      </c>
      <c r="CS2528" s="29" t="s">
        <v>115</v>
      </c>
      <c r="CT2528" s="112">
        <v>0</v>
      </c>
      <c r="CU2528" s="112">
        <v>1</v>
      </c>
      <c r="CV2528" s="30" t="s">
        <v>4678</v>
      </c>
    </row>
    <row r="2529" spans="2:100">
      <c r="B2529" s="31">
        <v>2525</v>
      </c>
      <c r="C2529" s="32" t="s">
        <v>7649</v>
      </c>
      <c r="D2529" s="128"/>
      <c r="E2529" s="128"/>
      <c r="F2529" s="32" t="s">
        <v>516</v>
      </c>
      <c r="G2529" s="32" t="s">
        <v>7641</v>
      </c>
      <c r="H2529" s="32" t="s">
        <v>1532</v>
      </c>
      <c r="I2529" s="32" t="s">
        <v>166</v>
      </c>
      <c r="J2529" s="32" t="s">
        <v>115</v>
      </c>
      <c r="K2529" s="32" t="s">
        <v>115</v>
      </c>
      <c r="L2529" s="32" t="s">
        <v>1499</v>
      </c>
      <c r="M2529" s="32" t="s">
        <v>1511</v>
      </c>
      <c r="N2529" s="32" t="s">
        <v>115</v>
      </c>
      <c r="O2529" s="32" t="s">
        <v>115</v>
      </c>
      <c r="P2529" s="110">
        <v>45878</v>
      </c>
      <c r="Q2529" s="32">
        <v>65</v>
      </c>
      <c r="R2529" s="32" t="s">
        <v>115</v>
      </c>
      <c r="S2529" s="32" t="s">
        <v>121</v>
      </c>
      <c r="T2529" s="32" t="s">
        <v>115</v>
      </c>
      <c r="U2529" s="32" t="s">
        <v>214</v>
      </c>
      <c r="V2529" s="32" t="s">
        <v>122</v>
      </c>
      <c r="W2529" s="32" t="s">
        <v>123</v>
      </c>
      <c r="X2529" s="32" t="s">
        <v>1920</v>
      </c>
      <c r="Y2529" s="128"/>
      <c r="Z2529" s="119" t="s">
        <v>115</v>
      </c>
      <c r="AA2529" s="119">
        <v>2.97339102135268</v>
      </c>
      <c r="AB2529" s="32" t="s">
        <v>115</v>
      </c>
      <c r="AC2529" s="32" t="s">
        <v>534</v>
      </c>
      <c r="AD2529" s="32" t="s">
        <v>115</v>
      </c>
      <c r="AE2529" s="32" t="s">
        <v>115</v>
      </c>
      <c r="AF2529" s="32" t="s">
        <v>115</v>
      </c>
      <c r="AG2529" s="32" t="s">
        <v>1921</v>
      </c>
      <c r="AH2529" s="32" t="s">
        <v>422</v>
      </c>
      <c r="AI2529" s="32">
        <v>5801702</v>
      </c>
      <c r="AJ2529" s="32" t="s">
        <v>4308</v>
      </c>
      <c r="AK2529" s="32" t="s">
        <v>4795</v>
      </c>
      <c r="AL2529" s="32">
        <v>10</v>
      </c>
      <c r="AM2529" s="32">
        <v>94</v>
      </c>
      <c r="AN2529" s="32" t="s">
        <v>128</v>
      </c>
      <c r="AO2529" s="32" t="s">
        <v>129</v>
      </c>
      <c r="AP2529" s="32">
        <v>2022</v>
      </c>
      <c r="AQ2529" s="32" t="s">
        <v>130</v>
      </c>
      <c r="AR2529" s="32">
        <v>2022</v>
      </c>
      <c r="AS2529" s="32" t="s">
        <v>115</v>
      </c>
      <c r="AT2529" s="32" t="b">
        <v>0</v>
      </c>
      <c r="AU2529" s="32" t="s">
        <v>115</v>
      </c>
      <c r="AV2529" s="32" t="s">
        <v>115</v>
      </c>
      <c r="AW2529" s="32" t="s">
        <v>115</v>
      </c>
      <c r="AX2529" s="32" t="b">
        <v>0</v>
      </c>
      <c r="AY2529" s="32" t="s">
        <v>115</v>
      </c>
      <c r="AZ2529" s="110" t="s">
        <v>115</v>
      </c>
      <c r="BA2529" s="32" t="s">
        <v>115</v>
      </c>
      <c r="BB2529" s="32" t="s">
        <v>115</v>
      </c>
      <c r="BC2529" s="32" t="s">
        <v>115</v>
      </c>
      <c r="BD2529" s="32" t="s">
        <v>115</v>
      </c>
      <c r="BE2529" s="32" t="s">
        <v>115</v>
      </c>
      <c r="BF2529" s="110" t="s">
        <v>115</v>
      </c>
      <c r="BG2529" s="32" t="s">
        <v>131</v>
      </c>
      <c r="BH2529" s="32" t="s">
        <v>115</v>
      </c>
      <c r="BI2529" s="32" t="s">
        <v>468</v>
      </c>
      <c r="BJ2529" s="32">
        <v>4</v>
      </c>
      <c r="BK2529" s="110">
        <v>45659</v>
      </c>
      <c r="BL2529" s="110">
        <v>45656</v>
      </c>
      <c r="BM2529" s="110">
        <v>45933</v>
      </c>
      <c r="BN2529" s="32" t="s">
        <v>308</v>
      </c>
      <c r="BO2529" s="32" t="s">
        <v>115</v>
      </c>
      <c r="BP2529" s="32" t="b">
        <v>0</v>
      </c>
      <c r="BQ2529" s="116">
        <v>17200</v>
      </c>
      <c r="BR2529" s="32" t="s">
        <v>134</v>
      </c>
      <c r="BS2529" s="116">
        <v>205.2962</v>
      </c>
      <c r="BT2529" s="116">
        <v>5519.5888999999997</v>
      </c>
      <c r="BU2529" s="116">
        <v>0</v>
      </c>
      <c r="BV2529" s="116">
        <v>27.706399999999999</v>
      </c>
      <c r="BW2529" s="116">
        <v>166.70869999999999</v>
      </c>
      <c r="BX2529" s="116">
        <v>10.8811</v>
      </c>
      <c r="BY2529" s="116">
        <v>0</v>
      </c>
      <c r="BZ2529" s="116">
        <v>0</v>
      </c>
      <c r="CA2529" s="116">
        <v>196</v>
      </c>
      <c r="CB2529" s="116">
        <v>3974</v>
      </c>
      <c r="CC2529" s="116">
        <v>832</v>
      </c>
      <c r="CD2529" s="116">
        <v>18</v>
      </c>
      <c r="CE2529" s="116">
        <v>205.2962</v>
      </c>
      <c r="CF2529" s="32" t="s">
        <v>135</v>
      </c>
      <c r="CG2529" s="32" t="s">
        <v>136</v>
      </c>
      <c r="CH2529" s="32" t="s">
        <v>7650</v>
      </c>
      <c r="CI2529" s="116">
        <v>0</v>
      </c>
      <c r="CJ2529" s="116">
        <v>0</v>
      </c>
      <c r="CK2529" s="116">
        <v>0</v>
      </c>
      <c r="CL2529" s="116">
        <v>0</v>
      </c>
      <c r="CM2529" s="116">
        <v>0</v>
      </c>
      <c r="CN2529" s="116">
        <v>0</v>
      </c>
      <c r="CO2529" s="113">
        <v>0</v>
      </c>
      <c r="CP2529" s="32" t="s">
        <v>134</v>
      </c>
      <c r="CQ2529" s="32" t="s">
        <v>115</v>
      </c>
      <c r="CR2529" s="32" t="s">
        <v>134</v>
      </c>
      <c r="CS2529" s="32" t="s">
        <v>115</v>
      </c>
      <c r="CT2529" s="113">
        <v>0</v>
      </c>
      <c r="CU2529" s="113">
        <v>1</v>
      </c>
      <c r="CV2529" s="33" t="s">
        <v>4678</v>
      </c>
    </row>
    <row r="2530" spans="2:100">
      <c r="B2530" s="31">
        <v>2526</v>
      </c>
      <c r="C2530" s="32" t="s">
        <v>4188</v>
      </c>
      <c r="D2530" s="128"/>
      <c r="E2530" s="128"/>
      <c r="F2530" s="32" t="s">
        <v>816</v>
      </c>
      <c r="G2530" s="32" t="s">
        <v>4187</v>
      </c>
      <c r="H2530" s="32" t="s">
        <v>1532</v>
      </c>
      <c r="I2530" s="32" t="s">
        <v>166</v>
      </c>
      <c r="J2530" s="32" t="s">
        <v>115</v>
      </c>
      <c r="K2530" s="32" t="s">
        <v>7137</v>
      </c>
      <c r="L2530" s="32" t="s">
        <v>1499</v>
      </c>
      <c r="M2530" s="32" t="s">
        <v>1511</v>
      </c>
      <c r="N2530" s="32" t="s">
        <v>115</v>
      </c>
      <c r="O2530" s="32" t="s">
        <v>115</v>
      </c>
      <c r="P2530" s="110">
        <v>45908</v>
      </c>
      <c r="Q2530" s="32" t="s">
        <v>115</v>
      </c>
      <c r="R2530" s="32" t="s">
        <v>115</v>
      </c>
      <c r="S2530" s="32" t="s">
        <v>203</v>
      </c>
      <c r="T2530" s="32" t="s">
        <v>203</v>
      </c>
      <c r="U2530" s="32" t="s">
        <v>518</v>
      </c>
      <c r="V2530" s="32" t="s">
        <v>122</v>
      </c>
      <c r="W2530" s="32" t="s">
        <v>123</v>
      </c>
      <c r="X2530" s="32" t="s">
        <v>887</v>
      </c>
      <c r="Y2530" s="128"/>
      <c r="Z2530" s="119" t="s">
        <v>115</v>
      </c>
      <c r="AA2530" s="119">
        <v>2.8266344685267701</v>
      </c>
      <c r="AB2530" s="32" t="s">
        <v>115</v>
      </c>
      <c r="AC2530" s="32" t="s">
        <v>534</v>
      </c>
      <c r="AD2530" s="32" t="s">
        <v>115</v>
      </c>
      <c r="AE2530" s="32" t="s">
        <v>115</v>
      </c>
      <c r="AF2530" s="32" t="s">
        <v>115</v>
      </c>
      <c r="AG2530" s="32" t="s">
        <v>1513</v>
      </c>
      <c r="AH2530" s="32" t="s">
        <v>422</v>
      </c>
      <c r="AI2530" s="32">
        <v>5799300</v>
      </c>
      <c r="AJ2530" s="32" t="s">
        <v>2976</v>
      </c>
      <c r="AK2530" s="32" t="s">
        <v>4188</v>
      </c>
      <c r="AL2530" s="32">
        <v>3</v>
      </c>
      <c r="AM2530" s="32">
        <v>94</v>
      </c>
      <c r="AN2530" s="32" t="s">
        <v>128</v>
      </c>
      <c r="AO2530" s="32" t="s">
        <v>129</v>
      </c>
      <c r="AP2530" s="32" t="s">
        <v>203</v>
      </c>
      <c r="AQ2530" s="32" t="s">
        <v>130</v>
      </c>
      <c r="AR2530" s="32">
        <v>2022</v>
      </c>
      <c r="AS2530" s="32" t="s">
        <v>115</v>
      </c>
      <c r="AT2530" s="32" t="b">
        <v>0</v>
      </c>
      <c r="AU2530" s="32" t="s">
        <v>115</v>
      </c>
      <c r="AV2530" s="32" t="s">
        <v>115</v>
      </c>
      <c r="AW2530" s="32" t="s">
        <v>115</v>
      </c>
      <c r="AX2530" s="32" t="b">
        <v>0</v>
      </c>
      <c r="AY2530" s="32" t="s">
        <v>203</v>
      </c>
      <c r="AZ2530" s="110" t="s">
        <v>203</v>
      </c>
      <c r="BA2530" s="32" t="s">
        <v>203</v>
      </c>
      <c r="BB2530" s="32" t="s">
        <v>203</v>
      </c>
      <c r="BC2530" s="32" t="s">
        <v>203</v>
      </c>
      <c r="BD2530" s="32" t="s">
        <v>203</v>
      </c>
      <c r="BE2530" s="32" t="s">
        <v>203</v>
      </c>
      <c r="BF2530" s="110" t="s">
        <v>203</v>
      </c>
      <c r="BG2530" s="32" t="s">
        <v>203</v>
      </c>
      <c r="BH2530" s="32" t="s">
        <v>203</v>
      </c>
      <c r="BI2530" s="32" t="s">
        <v>162</v>
      </c>
      <c r="BJ2530" s="32">
        <v>5</v>
      </c>
      <c r="BK2530" s="110">
        <v>48347</v>
      </c>
      <c r="BL2530" s="110" t="s">
        <v>115</v>
      </c>
      <c r="BM2530" s="110">
        <v>48485</v>
      </c>
      <c r="BN2530" s="32" t="s">
        <v>115</v>
      </c>
      <c r="BO2530" s="32" t="s">
        <v>115</v>
      </c>
      <c r="BP2530" s="32" t="b">
        <v>0</v>
      </c>
      <c r="BQ2530" s="116" t="s">
        <v>115</v>
      </c>
      <c r="BR2530" s="32" t="s">
        <v>134</v>
      </c>
      <c r="BS2530" s="116">
        <v>1120.8352</v>
      </c>
      <c r="BT2530" s="116">
        <v>3396.0028000000002</v>
      </c>
      <c r="BU2530" s="116">
        <v>0</v>
      </c>
      <c r="BV2530" s="116">
        <v>1081.9556</v>
      </c>
      <c r="BW2530" s="116">
        <v>0</v>
      </c>
      <c r="BX2530" s="116">
        <v>0</v>
      </c>
      <c r="BY2530" s="116">
        <v>38.879600000000003</v>
      </c>
      <c r="BZ2530" s="116">
        <v>0</v>
      </c>
      <c r="CA2530" s="116">
        <v>0</v>
      </c>
      <c r="CB2530" s="116">
        <v>0</v>
      </c>
      <c r="CC2530" s="116">
        <v>0</v>
      </c>
      <c r="CD2530" s="116">
        <v>0</v>
      </c>
      <c r="CE2530" s="116">
        <v>1081.9556</v>
      </c>
      <c r="CF2530" s="32" t="s">
        <v>135</v>
      </c>
      <c r="CG2530" s="32" t="s">
        <v>136</v>
      </c>
      <c r="CH2530" s="32" t="s">
        <v>115</v>
      </c>
      <c r="CI2530" s="116">
        <v>0</v>
      </c>
      <c r="CJ2530" s="116">
        <v>0</v>
      </c>
      <c r="CK2530" s="116">
        <v>0</v>
      </c>
      <c r="CL2530" s="116">
        <v>0</v>
      </c>
      <c r="CM2530" s="116">
        <v>0</v>
      </c>
      <c r="CN2530" s="116">
        <v>0</v>
      </c>
      <c r="CO2530" s="113">
        <v>0</v>
      </c>
      <c r="CP2530" s="32" t="s">
        <v>134</v>
      </c>
      <c r="CQ2530" s="32" t="s">
        <v>115</v>
      </c>
      <c r="CR2530" s="32" t="s">
        <v>279</v>
      </c>
      <c r="CS2530" s="32" t="s">
        <v>115</v>
      </c>
      <c r="CT2530" s="113">
        <v>0</v>
      </c>
      <c r="CU2530" s="113">
        <v>1</v>
      </c>
      <c r="CV2530" s="33" t="s">
        <v>115</v>
      </c>
    </row>
    <row r="2531" spans="2:100">
      <c r="B2531" s="31">
        <v>2527</v>
      </c>
      <c r="C2531" s="32" t="s">
        <v>7651</v>
      </c>
      <c r="D2531" s="128"/>
      <c r="E2531" s="128"/>
      <c r="F2531" s="32" t="s">
        <v>7652</v>
      </c>
      <c r="G2531" s="32" t="s">
        <v>7653</v>
      </c>
      <c r="H2531" s="32" t="s">
        <v>1532</v>
      </c>
      <c r="I2531" s="32" t="s">
        <v>166</v>
      </c>
      <c r="J2531" s="32" t="s">
        <v>115</v>
      </c>
      <c r="K2531" s="32" t="s">
        <v>115</v>
      </c>
      <c r="L2531" s="32" t="s">
        <v>1499</v>
      </c>
      <c r="M2531" s="32" t="s">
        <v>1511</v>
      </c>
      <c r="N2531" s="32" t="s">
        <v>115</v>
      </c>
      <c r="O2531" s="32" t="s">
        <v>115</v>
      </c>
      <c r="P2531" s="110">
        <v>45874</v>
      </c>
      <c r="Q2531" s="32">
        <v>99</v>
      </c>
      <c r="R2531" s="32" t="s">
        <v>115</v>
      </c>
      <c r="S2531" s="32" t="s">
        <v>203</v>
      </c>
      <c r="T2531" s="32" t="s">
        <v>203</v>
      </c>
      <c r="U2531" s="32" t="s">
        <v>214</v>
      </c>
      <c r="V2531" s="32" t="s">
        <v>122</v>
      </c>
      <c r="W2531" s="32" t="b">
        <v>0</v>
      </c>
      <c r="X2531" s="32" t="s">
        <v>278</v>
      </c>
      <c r="Y2531" s="128"/>
      <c r="Z2531" s="119" t="s">
        <v>115</v>
      </c>
      <c r="AA2531" s="119">
        <v>0.92716638089056702</v>
      </c>
      <c r="AB2531" s="32" t="s">
        <v>115</v>
      </c>
      <c r="AC2531" s="32" t="s">
        <v>4593</v>
      </c>
      <c r="AD2531" s="32" t="s">
        <v>115</v>
      </c>
      <c r="AE2531" s="32" t="s">
        <v>115</v>
      </c>
      <c r="AF2531" s="32" t="s">
        <v>115</v>
      </c>
      <c r="AG2531" s="32" t="s">
        <v>1921</v>
      </c>
      <c r="AH2531" s="32" t="s">
        <v>422</v>
      </c>
      <c r="AI2531" s="32" t="s">
        <v>7654</v>
      </c>
      <c r="AJ2531" s="32" t="s">
        <v>203</v>
      </c>
      <c r="AK2531" s="32" t="s">
        <v>203</v>
      </c>
      <c r="AL2531" s="32" t="s">
        <v>203</v>
      </c>
      <c r="AM2531" s="32">
        <v>94</v>
      </c>
      <c r="AN2531" s="32" t="s">
        <v>128</v>
      </c>
      <c r="AO2531" s="32" t="s">
        <v>129</v>
      </c>
      <c r="AP2531" s="32" t="s">
        <v>203</v>
      </c>
      <c r="AQ2531" s="32" t="s">
        <v>130</v>
      </c>
      <c r="AR2531" s="32">
        <v>2024</v>
      </c>
      <c r="AS2531" s="32" t="s">
        <v>115</v>
      </c>
      <c r="AT2531" s="32" t="b">
        <v>0</v>
      </c>
      <c r="AU2531" s="32" t="s">
        <v>115</v>
      </c>
      <c r="AV2531" s="32" t="s">
        <v>115</v>
      </c>
      <c r="AW2531" s="32" t="s">
        <v>115</v>
      </c>
      <c r="AX2531" s="32" t="b">
        <v>0</v>
      </c>
      <c r="AY2531" s="32" t="s">
        <v>203</v>
      </c>
      <c r="AZ2531" s="110" t="s">
        <v>203</v>
      </c>
      <c r="BA2531" s="32" t="s">
        <v>203</v>
      </c>
      <c r="BB2531" s="32" t="s">
        <v>203</v>
      </c>
      <c r="BC2531" s="32" t="s">
        <v>203</v>
      </c>
      <c r="BD2531" s="32" t="s">
        <v>203</v>
      </c>
      <c r="BE2531" s="32" t="s">
        <v>203</v>
      </c>
      <c r="BF2531" s="110" t="s">
        <v>203</v>
      </c>
      <c r="BG2531" s="32" t="s">
        <v>203</v>
      </c>
      <c r="BH2531" s="32" t="s">
        <v>203</v>
      </c>
      <c r="BI2531" s="32" t="s">
        <v>162</v>
      </c>
      <c r="BJ2531" s="32">
        <v>5</v>
      </c>
      <c r="BK2531" s="110">
        <v>47453</v>
      </c>
      <c r="BL2531" s="110" t="s">
        <v>115</v>
      </c>
      <c r="BM2531" s="110">
        <v>48183</v>
      </c>
      <c r="BN2531" s="32" t="s">
        <v>115</v>
      </c>
      <c r="BO2531" s="32" t="s">
        <v>115</v>
      </c>
      <c r="BP2531" s="32" t="b">
        <v>0</v>
      </c>
      <c r="BQ2531" s="116" t="s">
        <v>115</v>
      </c>
      <c r="BR2531" s="32" t="s">
        <v>134</v>
      </c>
      <c r="BS2531" s="116">
        <v>0</v>
      </c>
      <c r="BT2531" s="116">
        <v>47000</v>
      </c>
      <c r="BU2531" s="116">
        <v>0</v>
      </c>
      <c r="BV2531" s="116">
        <v>0</v>
      </c>
      <c r="BW2531" s="116">
        <v>0</v>
      </c>
      <c r="BX2531" s="116">
        <v>0</v>
      </c>
      <c r="BY2531" s="116">
        <v>0</v>
      </c>
      <c r="BZ2531" s="116">
        <v>0</v>
      </c>
      <c r="CA2531" s="116">
        <v>3000</v>
      </c>
      <c r="CB2531" s="116">
        <v>5000</v>
      </c>
      <c r="CC2531" s="116">
        <v>16000</v>
      </c>
      <c r="CD2531" s="116">
        <v>20000</v>
      </c>
      <c r="CE2531" s="116">
        <v>0</v>
      </c>
      <c r="CF2531" s="32" t="s">
        <v>135</v>
      </c>
      <c r="CG2531" s="32" t="s">
        <v>136</v>
      </c>
      <c r="CH2531" s="32" t="s">
        <v>115</v>
      </c>
      <c r="CI2531" s="116">
        <v>0</v>
      </c>
      <c r="CJ2531" s="116">
        <v>0</v>
      </c>
      <c r="CK2531" s="116">
        <v>0</v>
      </c>
      <c r="CL2531" s="116">
        <v>0</v>
      </c>
      <c r="CM2531" s="116">
        <v>0</v>
      </c>
      <c r="CN2531" s="116">
        <v>0</v>
      </c>
      <c r="CO2531" s="113">
        <v>0</v>
      </c>
      <c r="CP2531" s="32" t="s">
        <v>134</v>
      </c>
      <c r="CQ2531" s="32" t="s">
        <v>115</v>
      </c>
      <c r="CR2531" s="32" t="s">
        <v>279</v>
      </c>
      <c r="CS2531" s="32" t="s">
        <v>115</v>
      </c>
      <c r="CT2531" s="113">
        <v>0</v>
      </c>
      <c r="CU2531" s="113">
        <v>1</v>
      </c>
      <c r="CV2531" s="33" t="s">
        <v>115</v>
      </c>
    </row>
    <row r="2532" spans="2:100">
      <c r="B2532" s="31">
        <v>2528</v>
      </c>
      <c r="C2532" s="32" t="s">
        <v>7655</v>
      </c>
      <c r="D2532" s="128"/>
      <c r="E2532" s="128"/>
      <c r="F2532" s="32" t="s">
        <v>6282</v>
      </c>
      <c r="G2532" s="32" t="s">
        <v>7656</v>
      </c>
      <c r="H2532" s="32" t="s">
        <v>1498</v>
      </c>
      <c r="I2532" s="32" t="s">
        <v>166</v>
      </c>
      <c r="J2532" s="32" t="s">
        <v>115</v>
      </c>
      <c r="K2532" s="32" t="s">
        <v>115</v>
      </c>
      <c r="L2532" s="32" t="s">
        <v>1499</v>
      </c>
      <c r="M2532" s="32" t="s">
        <v>7269</v>
      </c>
      <c r="N2532" s="32" t="s">
        <v>115</v>
      </c>
      <c r="O2532" s="32" t="s">
        <v>115</v>
      </c>
      <c r="P2532" s="110">
        <v>45838</v>
      </c>
      <c r="Q2532" s="32">
        <v>109</v>
      </c>
      <c r="R2532" s="32" t="s">
        <v>115</v>
      </c>
      <c r="S2532" s="32" t="s">
        <v>221</v>
      </c>
      <c r="T2532" s="32" t="s">
        <v>221</v>
      </c>
      <c r="U2532" s="32" t="s">
        <v>502</v>
      </c>
      <c r="V2532" s="32" t="s">
        <v>1512</v>
      </c>
      <c r="W2532" s="32" t="s">
        <v>123</v>
      </c>
      <c r="X2532" s="32" t="s">
        <v>833</v>
      </c>
      <c r="Y2532" s="128"/>
      <c r="Z2532" s="119">
        <v>11</v>
      </c>
      <c r="AA2532" s="119" t="s">
        <v>115</v>
      </c>
      <c r="AB2532" s="32" t="s">
        <v>1728</v>
      </c>
      <c r="AC2532" s="32" t="s">
        <v>115</v>
      </c>
      <c r="AD2532" s="32" t="s">
        <v>7657</v>
      </c>
      <c r="AE2532" s="32" t="s">
        <v>4966</v>
      </c>
      <c r="AF2532" s="32" t="s">
        <v>7658</v>
      </c>
      <c r="AG2532" s="32" t="s">
        <v>408</v>
      </c>
      <c r="AH2532" s="32" t="s">
        <v>422</v>
      </c>
      <c r="AI2532" s="32">
        <v>5747900</v>
      </c>
      <c r="AJ2532" s="32" t="s">
        <v>7659</v>
      </c>
      <c r="AK2532" s="32" t="s">
        <v>7660</v>
      </c>
      <c r="AL2532" s="32">
        <v>3</v>
      </c>
      <c r="AM2532" s="32">
        <v>94</v>
      </c>
      <c r="AN2532" s="32" t="s">
        <v>128</v>
      </c>
      <c r="AO2532" s="32" t="s">
        <v>129</v>
      </c>
      <c r="AP2532" s="32">
        <v>2019</v>
      </c>
      <c r="AQ2532" s="32" t="s">
        <v>130</v>
      </c>
      <c r="AR2532" s="32">
        <v>2014</v>
      </c>
      <c r="AS2532" s="32" t="s">
        <v>115</v>
      </c>
      <c r="AT2532" s="32" t="b">
        <v>0</v>
      </c>
      <c r="AU2532" s="32" t="s">
        <v>115</v>
      </c>
      <c r="AV2532" s="32" t="s">
        <v>115</v>
      </c>
      <c r="AW2532" s="32" t="s">
        <v>115</v>
      </c>
      <c r="AX2532" s="32" t="b">
        <v>0</v>
      </c>
      <c r="AY2532" s="32" t="s">
        <v>115</v>
      </c>
      <c r="AZ2532" s="110" t="s">
        <v>115</v>
      </c>
      <c r="BA2532" s="32" t="s">
        <v>115</v>
      </c>
      <c r="BB2532" s="32" t="s">
        <v>115</v>
      </c>
      <c r="BC2532" s="32" t="s">
        <v>115</v>
      </c>
      <c r="BD2532" s="32" t="s">
        <v>115</v>
      </c>
      <c r="BE2532" s="32" t="s">
        <v>7661</v>
      </c>
      <c r="BF2532" s="110">
        <v>44225</v>
      </c>
      <c r="BG2532" s="32" t="s">
        <v>306</v>
      </c>
      <c r="BH2532" s="32" t="s">
        <v>1871</v>
      </c>
      <c r="BI2532" s="32" t="s">
        <v>195</v>
      </c>
      <c r="BJ2532" s="32">
        <v>2</v>
      </c>
      <c r="BK2532" s="110">
        <v>44501</v>
      </c>
      <c r="BL2532" s="110">
        <v>44601</v>
      </c>
      <c r="BM2532" s="110">
        <v>44634</v>
      </c>
      <c r="BN2532" s="32" t="s">
        <v>115</v>
      </c>
      <c r="BO2532" s="32" t="s">
        <v>115</v>
      </c>
      <c r="BP2532" s="32" t="b">
        <v>1</v>
      </c>
      <c r="BQ2532" s="116">
        <v>54700</v>
      </c>
      <c r="BR2532" s="32" t="s">
        <v>134</v>
      </c>
      <c r="BS2532" s="116">
        <v>19829.013800000001</v>
      </c>
      <c r="BT2532" s="116">
        <v>20034.7621</v>
      </c>
      <c r="BU2532" s="116">
        <v>13798.941500000001</v>
      </c>
      <c r="BV2532" s="116">
        <v>3862.5146</v>
      </c>
      <c r="BW2532" s="116">
        <v>198.59889999999999</v>
      </c>
      <c r="BX2532" s="116">
        <v>94.887299999999996</v>
      </c>
      <c r="BY2532" s="116">
        <v>219.65899999999999</v>
      </c>
      <c r="BZ2532" s="116">
        <v>0</v>
      </c>
      <c r="CA2532" s="116">
        <v>0</v>
      </c>
      <c r="CB2532" s="116">
        <v>0</v>
      </c>
      <c r="CC2532" s="116">
        <v>0</v>
      </c>
      <c r="CD2532" s="116">
        <v>0</v>
      </c>
      <c r="CE2532" s="116">
        <v>19815.1031</v>
      </c>
      <c r="CF2532" s="32" t="s">
        <v>135</v>
      </c>
      <c r="CG2532" s="32" t="s">
        <v>136</v>
      </c>
      <c r="CH2532" s="32" t="s">
        <v>185</v>
      </c>
      <c r="CI2532" s="116">
        <v>0</v>
      </c>
      <c r="CJ2532" s="116">
        <v>0</v>
      </c>
      <c r="CK2532" s="116">
        <v>18741.336659999997</v>
      </c>
      <c r="CL2532" s="116">
        <v>190.34111999999999</v>
      </c>
      <c r="CM2532" s="116">
        <v>90.941809999999975</v>
      </c>
      <c r="CN2532" s="116">
        <v>13.33222</v>
      </c>
      <c r="CO2532" s="113">
        <v>0</v>
      </c>
      <c r="CP2532" s="32" t="s">
        <v>134</v>
      </c>
      <c r="CQ2532" s="32" t="s">
        <v>115</v>
      </c>
      <c r="CR2532" s="32" t="s">
        <v>134</v>
      </c>
      <c r="CS2532" s="32" t="s">
        <v>115</v>
      </c>
      <c r="CT2532" s="113">
        <v>0</v>
      </c>
      <c r="CU2532" s="113">
        <v>1</v>
      </c>
      <c r="CV2532" s="33" t="s">
        <v>7662</v>
      </c>
    </row>
    <row r="2533" spans="2:100">
      <c r="B2533" s="31">
        <v>2529</v>
      </c>
      <c r="C2533" s="32" t="s">
        <v>7663</v>
      </c>
      <c r="D2533" s="128"/>
      <c r="E2533" s="128"/>
      <c r="F2533" s="32" t="s">
        <v>6282</v>
      </c>
      <c r="G2533" s="32" t="s">
        <v>7656</v>
      </c>
      <c r="H2533" s="32" t="s">
        <v>1498</v>
      </c>
      <c r="I2533" s="32" t="s">
        <v>166</v>
      </c>
      <c r="J2533" s="32" t="s">
        <v>115</v>
      </c>
      <c r="K2533" s="32" t="s">
        <v>115</v>
      </c>
      <c r="L2533" s="32" t="s">
        <v>1499</v>
      </c>
      <c r="M2533" s="32" t="s">
        <v>7269</v>
      </c>
      <c r="N2533" s="32" t="s">
        <v>115</v>
      </c>
      <c r="O2533" s="32" t="s">
        <v>115</v>
      </c>
      <c r="P2533" s="110">
        <v>45742</v>
      </c>
      <c r="Q2533" s="32">
        <v>109</v>
      </c>
      <c r="R2533" s="32" t="s">
        <v>115</v>
      </c>
      <c r="S2533" s="32" t="s">
        <v>221</v>
      </c>
      <c r="T2533" s="32" t="s">
        <v>221</v>
      </c>
      <c r="U2533" s="32" t="s">
        <v>502</v>
      </c>
      <c r="V2533" s="32" t="s">
        <v>1512</v>
      </c>
      <c r="W2533" s="32" t="s">
        <v>123</v>
      </c>
      <c r="X2533" s="32" t="s">
        <v>833</v>
      </c>
      <c r="Y2533" s="128"/>
      <c r="Z2533" s="119">
        <v>11</v>
      </c>
      <c r="AA2533" s="119" t="s">
        <v>115</v>
      </c>
      <c r="AB2533" s="32" t="s">
        <v>1728</v>
      </c>
      <c r="AC2533" s="32" t="s">
        <v>115</v>
      </c>
      <c r="AD2533" s="32" t="s">
        <v>7664</v>
      </c>
      <c r="AE2533" s="32" t="s">
        <v>4966</v>
      </c>
      <c r="AF2533" s="32" t="s">
        <v>115</v>
      </c>
      <c r="AG2533" s="32" t="s">
        <v>115</v>
      </c>
      <c r="AH2533" s="32" t="s">
        <v>115</v>
      </c>
      <c r="AI2533" s="32">
        <v>5784525</v>
      </c>
      <c r="AJ2533" s="32" t="s">
        <v>7659</v>
      </c>
      <c r="AK2533" s="32" t="s">
        <v>7660</v>
      </c>
      <c r="AL2533" s="32">
        <v>3</v>
      </c>
      <c r="AM2533" s="32">
        <v>94</v>
      </c>
      <c r="AN2533" s="32" t="s">
        <v>128</v>
      </c>
      <c r="AO2533" s="32" t="s">
        <v>129</v>
      </c>
      <c r="AP2533" s="32">
        <v>2019</v>
      </c>
      <c r="AQ2533" s="32" t="s">
        <v>130</v>
      </c>
      <c r="AR2533" s="32">
        <v>2014</v>
      </c>
      <c r="AS2533" s="32" t="s">
        <v>115</v>
      </c>
      <c r="AT2533" s="32" t="b">
        <v>0</v>
      </c>
      <c r="AU2533" s="32" t="s">
        <v>115</v>
      </c>
      <c r="AV2533" s="32" t="s">
        <v>115</v>
      </c>
      <c r="AW2533" s="32" t="s">
        <v>115</v>
      </c>
      <c r="AX2533" s="32" t="b">
        <v>0</v>
      </c>
      <c r="AY2533" s="32" t="s">
        <v>115</v>
      </c>
      <c r="AZ2533" s="110" t="s">
        <v>115</v>
      </c>
      <c r="BA2533" s="32" t="s">
        <v>115</v>
      </c>
      <c r="BB2533" s="32" t="s">
        <v>115</v>
      </c>
      <c r="BC2533" s="32" t="s">
        <v>115</v>
      </c>
      <c r="BD2533" s="32" t="s">
        <v>115</v>
      </c>
      <c r="BE2533" s="32" t="s">
        <v>7661</v>
      </c>
      <c r="BF2533" s="110">
        <v>44225</v>
      </c>
      <c r="BG2533" s="32" t="s">
        <v>306</v>
      </c>
      <c r="BH2533" s="32" t="s">
        <v>1871</v>
      </c>
      <c r="BI2533" s="32" t="s">
        <v>195</v>
      </c>
      <c r="BJ2533" s="32">
        <v>2</v>
      </c>
      <c r="BK2533" s="110">
        <v>44652</v>
      </c>
      <c r="BL2533" s="110">
        <v>44601</v>
      </c>
      <c r="BM2533" s="110">
        <v>44704</v>
      </c>
      <c r="BN2533" s="32" t="s">
        <v>115</v>
      </c>
      <c r="BO2533" s="32" t="s">
        <v>115</v>
      </c>
      <c r="BP2533" s="32" t="b">
        <v>0</v>
      </c>
      <c r="BQ2533" s="116">
        <v>54700</v>
      </c>
      <c r="BR2533" s="32" t="s">
        <v>134</v>
      </c>
      <c r="BS2533" s="116">
        <v>4919.9874</v>
      </c>
      <c r="BT2533" s="116">
        <v>4919.9874</v>
      </c>
      <c r="BU2533" s="116">
        <v>326.9828</v>
      </c>
      <c r="BV2533" s="116">
        <v>4332.8090000000002</v>
      </c>
      <c r="BW2533" s="116">
        <v>27.385400000000001</v>
      </c>
      <c r="BX2533" s="116">
        <v>21.0365</v>
      </c>
      <c r="BY2533" s="116">
        <v>0</v>
      </c>
      <c r="BZ2533" s="116">
        <v>0</v>
      </c>
      <c r="CA2533" s="116">
        <v>0</v>
      </c>
      <c r="CB2533" s="116">
        <v>0</v>
      </c>
      <c r="CC2533" s="116">
        <v>0</v>
      </c>
      <c r="CD2533" s="116">
        <v>0</v>
      </c>
      <c r="CE2533" s="116">
        <v>4919.9874</v>
      </c>
      <c r="CF2533" s="32" t="s">
        <v>135</v>
      </c>
      <c r="CG2533" s="32" t="s">
        <v>136</v>
      </c>
      <c r="CH2533" s="32" t="s">
        <v>185</v>
      </c>
      <c r="CI2533" s="116">
        <v>0</v>
      </c>
      <c r="CJ2533" s="116">
        <v>0</v>
      </c>
      <c r="CK2533" s="116">
        <v>4029.8861099999995</v>
      </c>
      <c r="CL2533" s="116">
        <v>22.568069999999999</v>
      </c>
      <c r="CM2533" s="116">
        <v>17.33597</v>
      </c>
      <c r="CN2533" s="116">
        <v>8.9999999999999992E-5</v>
      </c>
      <c r="CO2533" s="113">
        <v>0</v>
      </c>
      <c r="CP2533" s="32" t="s">
        <v>134</v>
      </c>
      <c r="CQ2533" s="32" t="s">
        <v>115</v>
      </c>
      <c r="CR2533" s="32" t="s">
        <v>134</v>
      </c>
      <c r="CS2533" s="32" t="s">
        <v>115</v>
      </c>
      <c r="CT2533" s="113">
        <v>0</v>
      </c>
      <c r="CU2533" s="113">
        <v>1</v>
      </c>
      <c r="CV2533" s="33" t="s">
        <v>7662</v>
      </c>
    </row>
    <row r="2534" spans="2:100">
      <c r="B2534" s="31">
        <v>2530</v>
      </c>
      <c r="C2534" s="32" t="s">
        <v>7665</v>
      </c>
      <c r="D2534" s="128"/>
      <c r="E2534" s="128"/>
      <c r="F2534" s="32" t="s">
        <v>6282</v>
      </c>
      <c r="G2534" s="32" t="s">
        <v>7656</v>
      </c>
      <c r="H2534" s="32" t="s">
        <v>1498</v>
      </c>
      <c r="I2534" s="32" t="s">
        <v>166</v>
      </c>
      <c r="J2534" s="32" t="s">
        <v>115</v>
      </c>
      <c r="K2534" s="32" t="s">
        <v>115</v>
      </c>
      <c r="L2534" s="32" t="s">
        <v>1499</v>
      </c>
      <c r="M2534" s="32" t="s">
        <v>7666</v>
      </c>
      <c r="N2534" s="32" t="s">
        <v>115</v>
      </c>
      <c r="O2534" s="32" t="s">
        <v>115</v>
      </c>
      <c r="P2534" s="110">
        <v>45742</v>
      </c>
      <c r="Q2534" s="32">
        <v>110</v>
      </c>
      <c r="R2534" s="32" t="s">
        <v>115</v>
      </c>
      <c r="S2534" s="32" t="s">
        <v>221</v>
      </c>
      <c r="T2534" s="32" t="s">
        <v>221</v>
      </c>
      <c r="U2534" s="32" t="s">
        <v>502</v>
      </c>
      <c r="V2534" s="32" t="s">
        <v>1512</v>
      </c>
      <c r="W2534" s="32" t="s">
        <v>129</v>
      </c>
      <c r="X2534" s="32" t="s">
        <v>833</v>
      </c>
      <c r="Y2534" s="128"/>
      <c r="Z2534" s="119">
        <v>22</v>
      </c>
      <c r="AA2534" s="119" t="s">
        <v>115</v>
      </c>
      <c r="AB2534" s="32" t="s">
        <v>1728</v>
      </c>
      <c r="AC2534" s="32" t="s">
        <v>115</v>
      </c>
      <c r="AD2534" s="32" t="s">
        <v>7657</v>
      </c>
      <c r="AE2534" s="32" t="s">
        <v>115</v>
      </c>
      <c r="AF2534" s="32" t="s">
        <v>115</v>
      </c>
      <c r="AG2534" s="32" t="s">
        <v>1921</v>
      </c>
      <c r="AH2534" s="32" t="s">
        <v>422</v>
      </c>
      <c r="AI2534" s="32">
        <v>5788868</v>
      </c>
      <c r="AJ2534" s="32" t="s">
        <v>7659</v>
      </c>
      <c r="AK2534" s="32" t="s">
        <v>7660</v>
      </c>
      <c r="AL2534" s="32">
        <v>3</v>
      </c>
      <c r="AM2534" s="32">
        <v>94</v>
      </c>
      <c r="AN2534" s="32" t="s">
        <v>128</v>
      </c>
      <c r="AO2534" s="32" t="s">
        <v>129</v>
      </c>
      <c r="AP2534" s="32">
        <v>2019</v>
      </c>
      <c r="AQ2534" s="32" t="s">
        <v>130</v>
      </c>
      <c r="AR2534" s="32">
        <v>2020</v>
      </c>
      <c r="AS2534" s="32" t="s">
        <v>115</v>
      </c>
      <c r="AT2534" s="32" t="b">
        <v>0</v>
      </c>
      <c r="AU2534" s="32" t="s">
        <v>115</v>
      </c>
      <c r="AV2534" s="32" t="s">
        <v>115</v>
      </c>
      <c r="AW2534" s="32" t="s">
        <v>115</v>
      </c>
      <c r="AX2534" s="32" t="b">
        <v>0</v>
      </c>
      <c r="AY2534" s="32" t="s">
        <v>115</v>
      </c>
      <c r="AZ2534" s="110" t="s">
        <v>115</v>
      </c>
      <c r="BA2534" s="32" t="s">
        <v>115</v>
      </c>
      <c r="BB2534" s="32" t="s">
        <v>115</v>
      </c>
      <c r="BC2534" s="32" t="s">
        <v>115</v>
      </c>
      <c r="BD2534" s="32" t="s">
        <v>115</v>
      </c>
      <c r="BE2534" s="32" t="s">
        <v>7661</v>
      </c>
      <c r="BF2534" s="110">
        <v>44225</v>
      </c>
      <c r="BG2534" s="32" t="s">
        <v>306</v>
      </c>
      <c r="BH2534" s="32" t="s">
        <v>1871</v>
      </c>
      <c r="BI2534" s="32" t="s">
        <v>195</v>
      </c>
      <c r="BJ2534" s="32">
        <v>2</v>
      </c>
      <c r="BK2534" s="110">
        <v>44837</v>
      </c>
      <c r="BL2534" s="110">
        <v>44601</v>
      </c>
      <c r="BM2534" s="110">
        <v>45222</v>
      </c>
      <c r="BN2534" s="32" t="s">
        <v>308</v>
      </c>
      <c r="BO2534" s="32" t="s">
        <v>115</v>
      </c>
      <c r="BP2534" s="32" t="b">
        <v>1</v>
      </c>
      <c r="BQ2534" s="116">
        <v>54700</v>
      </c>
      <c r="BR2534" s="32" t="s">
        <v>134</v>
      </c>
      <c r="BS2534" s="116">
        <v>28989.154699999999</v>
      </c>
      <c r="BT2534" s="116">
        <v>28989.154699999999</v>
      </c>
      <c r="BU2534" s="116">
        <v>15.5678</v>
      </c>
      <c r="BV2534" s="116">
        <v>17297.340899999999</v>
      </c>
      <c r="BW2534" s="116">
        <v>11500.437900000001</v>
      </c>
      <c r="BX2534" s="116">
        <v>174.95599999999999</v>
      </c>
      <c r="BY2534" s="116">
        <v>0.85219999999999996</v>
      </c>
      <c r="BZ2534" s="116">
        <v>0</v>
      </c>
      <c r="CA2534" s="116">
        <v>0</v>
      </c>
      <c r="CB2534" s="116">
        <v>0</v>
      </c>
      <c r="CC2534" s="116">
        <v>0</v>
      </c>
      <c r="CD2534" s="116">
        <v>0</v>
      </c>
      <c r="CE2534" s="116">
        <v>28988.302499999998</v>
      </c>
      <c r="CF2534" s="32" t="s">
        <v>135</v>
      </c>
      <c r="CG2534" s="32" t="s">
        <v>136</v>
      </c>
      <c r="CH2534" s="32" t="s">
        <v>258</v>
      </c>
      <c r="CI2534" s="116">
        <v>0</v>
      </c>
      <c r="CJ2534" s="116">
        <v>0</v>
      </c>
      <c r="CK2534" s="116">
        <v>0</v>
      </c>
      <c r="CL2534" s="116">
        <v>24879.36796</v>
      </c>
      <c r="CM2534" s="116">
        <v>145.06290999999999</v>
      </c>
      <c r="CN2534" s="116">
        <v>0.72950000000000015</v>
      </c>
      <c r="CO2534" s="113">
        <v>0</v>
      </c>
      <c r="CP2534" s="32" t="s">
        <v>134</v>
      </c>
      <c r="CQ2534" s="32" t="s">
        <v>115</v>
      </c>
      <c r="CR2534" s="32" t="s">
        <v>7095</v>
      </c>
      <c r="CS2534" s="32" t="s">
        <v>115</v>
      </c>
      <c r="CT2534" s="113">
        <v>0</v>
      </c>
      <c r="CU2534" s="113">
        <v>1</v>
      </c>
      <c r="CV2534" s="33" t="s">
        <v>7662</v>
      </c>
    </row>
    <row r="2535" spans="2:100">
      <c r="B2535" s="31">
        <v>2531</v>
      </c>
      <c r="C2535" s="32" t="s">
        <v>7667</v>
      </c>
      <c r="D2535" s="128"/>
      <c r="E2535" s="128"/>
      <c r="F2535" s="32" t="s">
        <v>2323</v>
      </c>
      <c r="G2535" s="32" t="s">
        <v>7668</v>
      </c>
      <c r="H2535" s="32" t="s">
        <v>2054</v>
      </c>
      <c r="I2535" s="32" t="s">
        <v>166</v>
      </c>
      <c r="J2535" s="32" t="s">
        <v>115</v>
      </c>
      <c r="K2535" s="32" t="s">
        <v>2325</v>
      </c>
      <c r="L2535" s="32" t="s">
        <v>1499</v>
      </c>
      <c r="M2535" s="32" t="s">
        <v>7269</v>
      </c>
      <c r="N2535" s="32" t="s">
        <v>115</v>
      </c>
      <c r="O2535" s="32" t="s">
        <v>115</v>
      </c>
      <c r="P2535" s="110">
        <v>45902</v>
      </c>
      <c r="Q2535" s="32">
        <v>66</v>
      </c>
      <c r="R2535" s="32" t="s">
        <v>115</v>
      </c>
      <c r="S2535" s="32" t="s">
        <v>203</v>
      </c>
      <c r="T2535" s="32" t="s">
        <v>203</v>
      </c>
      <c r="U2535" s="32" t="s">
        <v>214</v>
      </c>
      <c r="V2535" s="32" t="s">
        <v>122</v>
      </c>
      <c r="W2535" s="32" t="s">
        <v>123</v>
      </c>
      <c r="X2535" s="32" t="s">
        <v>887</v>
      </c>
      <c r="Y2535" s="128"/>
      <c r="Z2535" s="119">
        <v>36</v>
      </c>
      <c r="AA2535" s="119" t="s">
        <v>115</v>
      </c>
      <c r="AB2535" s="32" t="s">
        <v>1842</v>
      </c>
      <c r="AC2535" s="32" t="s">
        <v>115</v>
      </c>
      <c r="AD2535" s="32" t="s">
        <v>7664</v>
      </c>
      <c r="AE2535" s="32" t="s">
        <v>4966</v>
      </c>
      <c r="AF2535" s="32" t="s">
        <v>1728</v>
      </c>
      <c r="AG2535" s="32" t="s">
        <v>408</v>
      </c>
      <c r="AH2535" s="32" t="s">
        <v>422</v>
      </c>
      <c r="AI2535" s="32">
        <v>5747823</v>
      </c>
      <c r="AJ2535" s="32" t="s">
        <v>7669</v>
      </c>
      <c r="AK2535" s="32" t="s">
        <v>7670</v>
      </c>
      <c r="AL2535" s="32">
        <v>3</v>
      </c>
      <c r="AM2535" s="32">
        <v>94</v>
      </c>
      <c r="AN2535" s="32" t="s">
        <v>128</v>
      </c>
      <c r="AO2535" s="32" t="s">
        <v>129</v>
      </c>
      <c r="AP2535" s="32" t="s">
        <v>203</v>
      </c>
      <c r="AQ2535" s="32" t="s">
        <v>130</v>
      </c>
      <c r="AR2535" s="32">
        <v>2014</v>
      </c>
      <c r="AS2535" s="32" t="s">
        <v>115</v>
      </c>
      <c r="AT2535" s="32" t="b">
        <v>0</v>
      </c>
      <c r="AU2535" s="32" t="s">
        <v>115</v>
      </c>
      <c r="AV2535" s="32" t="s">
        <v>115</v>
      </c>
      <c r="AW2535" s="32" t="s">
        <v>115</v>
      </c>
      <c r="AX2535" s="32" t="b">
        <v>0</v>
      </c>
      <c r="AY2535" s="32" t="s">
        <v>203</v>
      </c>
      <c r="AZ2535" s="110" t="s">
        <v>203</v>
      </c>
      <c r="BA2535" s="32" t="s">
        <v>203</v>
      </c>
      <c r="BB2535" s="32" t="s">
        <v>203</v>
      </c>
      <c r="BC2535" s="32" t="s">
        <v>203</v>
      </c>
      <c r="BD2535" s="32" t="s">
        <v>203</v>
      </c>
      <c r="BE2535" s="32" t="s">
        <v>203</v>
      </c>
      <c r="BF2535" s="110" t="s">
        <v>203</v>
      </c>
      <c r="BG2535" s="32" t="s">
        <v>203</v>
      </c>
      <c r="BH2535" s="32" t="s">
        <v>203</v>
      </c>
      <c r="BI2535" s="32" t="s">
        <v>468</v>
      </c>
      <c r="BJ2535" s="32">
        <v>4</v>
      </c>
      <c r="BK2535" s="110">
        <v>47298</v>
      </c>
      <c r="BL2535" s="110" t="s">
        <v>115</v>
      </c>
      <c r="BM2535" s="110">
        <v>47575</v>
      </c>
      <c r="BN2535" s="32" t="s">
        <v>115</v>
      </c>
      <c r="BO2535" s="32" t="s">
        <v>115</v>
      </c>
      <c r="BP2535" s="32" t="b">
        <v>0</v>
      </c>
      <c r="BQ2535" s="116" t="s">
        <v>115</v>
      </c>
      <c r="BR2535" s="32" t="s">
        <v>134</v>
      </c>
      <c r="BS2535" s="116">
        <v>61.829500000000003</v>
      </c>
      <c r="BT2535" s="116">
        <v>5134.3302000000003</v>
      </c>
      <c r="BU2535" s="116">
        <v>2.6850000000000001</v>
      </c>
      <c r="BV2535" s="116">
        <v>4.2847</v>
      </c>
      <c r="BW2535" s="116">
        <v>3.3005</v>
      </c>
      <c r="BX2535" s="116">
        <v>13.1799</v>
      </c>
      <c r="BY2535" s="116">
        <v>369.53589999999997</v>
      </c>
      <c r="BZ2535" s="116">
        <v>0</v>
      </c>
      <c r="CA2535" s="116">
        <v>0</v>
      </c>
      <c r="CB2535" s="116">
        <v>0</v>
      </c>
      <c r="CC2535" s="116">
        <v>0</v>
      </c>
      <c r="CD2535" s="116">
        <v>0</v>
      </c>
      <c r="CE2535" s="116">
        <v>60.737700000000004</v>
      </c>
      <c r="CF2535" s="32" t="s">
        <v>135</v>
      </c>
      <c r="CG2535" s="32" t="s">
        <v>136</v>
      </c>
      <c r="CH2535" s="32" t="s">
        <v>522</v>
      </c>
      <c r="CI2535" s="116">
        <v>0</v>
      </c>
      <c r="CJ2535" s="116">
        <v>0</v>
      </c>
      <c r="CK2535" s="116">
        <v>0</v>
      </c>
      <c r="CL2535" s="116">
        <v>0</v>
      </c>
      <c r="CM2535" s="116">
        <v>0</v>
      </c>
      <c r="CN2535" s="116">
        <v>0</v>
      </c>
      <c r="CO2535" s="113">
        <v>0</v>
      </c>
      <c r="CP2535" s="32" t="s">
        <v>134</v>
      </c>
      <c r="CQ2535" s="32" t="s">
        <v>115</v>
      </c>
      <c r="CR2535" s="32" t="s">
        <v>279</v>
      </c>
      <c r="CS2535" s="32" t="s">
        <v>115</v>
      </c>
      <c r="CT2535" s="113">
        <v>0</v>
      </c>
      <c r="CU2535" s="113">
        <v>1</v>
      </c>
      <c r="CV2535" s="33" t="s">
        <v>7552</v>
      </c>
    </row>
    <row r="2536" spans="2:100">
      <c r="B2536" s="31">
        <v>2532</v>
      </c>
      <c r="C2536" s="32" t="s">
        <v>7671</v>
      </c>
      <c r="D2536" s="128"/>
      <c r="E2536" s="128"/>
      <c r="F2536" s="32" t="s">
        <v>7672</v>
      </c>
      <c r="G2536" s="32" t="s">
        <v>7673</v>
      </c>
      <c r="H2536" s="32" t="s">
        <v>1498</v>
      </c>
      <c r="I2536" s="32" t="s">
        <v>166</v>
      </c>
      <c r="J2536" s="32" t="s">
        <v>115</v>
      </c>
      <c r="K2536" s="32" t="s">
        <v>115</v>
      </c>
      <c r="L2536" s="32" t="s">
        <v>1499</v>
      </c>
      <c r="M2536" s="32" t="s">
        <v>7666</v>
      </c>
      <c r="N2536" s="32" t="s">
        <v>115</v>
      </c>
      <c r="O2536" s="32" t="s">
        <v>115</v>
      </c>
      <c r="P2536" s="110">
        <v>45735</v>
      </c>
      <c r="Q2536" s="32">
        <v>23</v>
      </c>
      <c r="R2536" s="32" t="s">
        <v>115</v>
      </c>
      <c r="S2536" s="32" t="s">
        <v>548</v>
      </c>
      <c r="T2536" s="32" t="s">
        <v>3010</v>
      </c>
      <c r="U2536" s="32" t="s">
        <v>502</v>
      </c>
      <c r="V2536" s="32" t="s">
        <v>1512</v>
      </c>
      <c r="W2536" s="32" t="s">
        <v>123</v>
      </c>
      <c r="X2536" s="32" t="s">
        <v>278</v>
      </c>
      <c r="Y2536" s="128"/>
      <c r="Z2536" s="119" t="s">
        <v>115</v>
      </c>
      <c r="AA2536" s="119" t="s">
        <v>115</v>
      </c>
      <c r="AB2536" s="32" t="s">
        <v>1842</v>
      </c>
      <c r="AC2536" s="32" t="s">
        <v>115</v>
      </c>
      <c r="AD2536" s="32" t="s">
        <v>570</v>
      </c>
      <c r="AE2536" s="32" t="s">
        <v>115</v>
      </c>
      <c r="AF2536" s="32" t="s">
        <v>115</v>
      </c>
      <c r="AG2536" s="32" t="s">
        <v>115</v>
      </c>
      <c r="AH2536" s="32" t="s">
        <v>115</v>
      </c>
      <c r="AI2536" s="32">
        <v>5767140</v>
      </c>
      <c r="AJ2536" s="32" t="s">
        <v>7674</v>
      </c>
      <c r="AK2536" s="32" t="s">
        <v>7675</v>
      </c>
      <c r="AL2536" s="32">
        <v>1</v>
      </c>
      <c r="AM2536" s="32">
        <v>94</v>
      </c>
      <c r="AN2536" s="32" t="s">
        <v>128</v>
      </c>
      <c r="AO2536" s="32" t="s">
        <v>129</v>
      </c>
      <c r="AP2536" s="32">
        <v>2017</v>
      </c>
      <c r="AQ2536" s="32" t="s">
        <v>130</v>
      </c>
      <c r="AR2536" s="32">
        <v>2022</v>
      </c>
      <c r="AS2536" s="32" t="s">
        <v>115</v>
      </c>
      <c r="AT2536" s="32" t="b">
        <v>0</v>
      </c>
      <c r="AU2536" s="32" t="s">
        <v>115</v>
      </c>
      <c r="AV2536" s="32" t="s">
        <v>115</v>
      </c>
      <c r="AW2536" s="32" t="s">
        <v>115</v>
      </c>
      <c r="AX2536" s="32" t="b">
        <v>0</v>
      </c>
      <c r="AY2536" s="32" t="s">
        <v>115</v>
      </c>
      <c r="AZ2536" s="110" t="s">
        <v>115</v>
      </c>
      <c r="BA2536" s="32" t="s">
        <v>115</v>
      </c>
      <c r="BB2536" s="32" t="s">
        <v>115</v>
      </c>
      <c r="BC2536" s="32" t="s">
        <v>115</v>
      </c>
      <c r="BD2536" s="32" t="s">
        <v>115</v>
      </c>
      <c r="BE2536" s="32" t="s">
        <v>115</v>
      </c>
      <c r="BF2536" s="110" t="s">
        <v>115</v>
      </c>
      <c r="BG2536" s="32" t="s">
        <v>131</v>
      </c>
      <c r="BH2536" s="32" t="s">
        <v>115</v>
      </c>
      <c r="BI2536" s="32" t="s">
        <v>195</v>
      </c>
      <c r="BJ2536" s="32">
        <v>2</v>
      </c>
      <c r="BK2536" s="110">
        <v>43347</v>
      </c>
      <c r="BL2536" s="110">
        <v>43511</v>
      </c>
      <c r="BM2536" s="110">
        <v>43409</v>
      </c>
      <c r="BN2536" s="32" t="s">
        <v>115</v>
      </c>
      <c r="BO2536" s="32" t="s">
        <v>115</v>
      </c>
      <c r="BP2536" s="32" t="b">
        <v>0</v>
      </c>
      <c r="BQ2536" s="116">
        <v>6300</v>
      </c>
      <c r="BR2536" s="32" t="s">
        <v>134</v>
      </c>
      <c r="BS2536" s="116">
        <v>855.63909999999998</v>
      </c>
      <c r="BT2536" s="116">
        <v>855.63909999999998</v>
      </c>
      <c r="BU2536" s="116">
        <v>0</v>
      </c>
      <c r="BV2536" s="116">
        <v>37.170400000000001</v>
      </c>
      <c r="BW2536" s="116">
        <v>0</v>
      </c>
      <c r="BX2536" s="116">
        <v>0</v>
      </c>
      <c r="BY2536" s="116">
        <v>0</v>
      </c>
      <c r="BZ2536" s="116">
        <v>0</v>
      </c>
      <c r="CA2536" s="116">
        <v>0</v>
      </c>
      <c r="CB2536" s="116">
        <v>0</v>
      </c>
      <c r="CC2536" s="116">
        <v>0</v>
      </c>
      <c r="CD2536" s="116">
        <v>0</v>
      </c>
      <c r="CE2536" s="116">
        <v>855.63909999999998</v>
      </c>
      <c r="CF2536" s="32" t="s">
        <v>135</v>
      </c>
      <c r="CG2536" s="32" t="s">
        <v>136</v>
      </c>
      <c r="CH2536" s="32" t="s">
        <v>181</v>
      </c>
      <c r="CI2536" s="116">
        <v>0</v>
      </c>
      <c r="CJ2536" s="116">
        <v>0</v>
      </c>
      <c r="CK2536" s="116">
        <v>32.997750000000003</v>
      </c>
      <c r="CL2536" s="116">
        <v>0</v>
      </c>
      <c r="CM2536" s="116">
        <v>0</v>
      </c>
      <c r="CN2536" s="116">
        <v>0</v>
      </c>
      <c r="CO2536" s="113">
        <v>0</v>
      </c>
      <c r="CP2536" s="32" t="s">
        <v>134</v>
      </c>
      <c r="CQ2536" s="32" t="s">
        <v>115</v>
      </c>
      <c r="CR2536" s="32" t="s">
        <v>134</v>
      </c>
      <c r="CS2536" s="32" t="s">
        <v>115</v>
      </c>
      <c r="CT2536" s="113">
        <v>0</v>
      </c>
      <c r="CU2536" s="113">
        <v>1</v>
      </c>
      <c r="CV2536" s="33" t="s">
        <v>4836</v>
      </c>
    </row>
    <row r="2537" spans="2:100">
      <c r="B2537" s="28">
        <v>2533</v>
      </c>
      <c r="C2537" s="29" t="s">
        <v>7676</v>
      </c>
      <c r="D2537" s="129"/>
      <c r="E2537" s="129"/>
      <c r="F2537" s="29" t="s">
        <v>7152</v>
      </c>
      <c r="G2537" s="29" t="s">
        <v>7677</v>
      </c>
      <c r="H2537" s="29" t="s">
        <v>1498</v>
      </c>
      <c r="I2537" s="29" t="s">
        <v>166</v>
      </c>
      <c r="J2537" s="29" t="s">
        <v>115</v>
      </c>
      <c r="K2537" s="29" t="s">
        <v>115</v>
      </c>
      <c r="L2537" s="29" t="s">
        <v>1499</v>
      </c>
      <c r="M2537" s="29" t="s">
        <v>7666</v>
      </c>
      <c r="N2537" s="29" t="s">
        <v>115</v>
      </c>
      <c r="O2537" s="29" t="s">
        <v>115</v>
      </c>
      <c r="P2537" s="109">
        <v>45856</v>
      </c>
      <c r="Q2537" s="29">
        <v>21</v>
      </c>
      <c r="R2537" s="29" t="s">
        <v>115</v>
      </c>
      <c r="S2537" s="29" t="s">
        <v>548</v>
      </c>
      <c r="T2537" s="29" t="s">
        <v>3010</v>
      </c>
      <c r="U2537" s="29" t="s">
        <v>4920</v>
      </c>
      <c r="V2537" s="29" t="s">
        <v>1512</v>
      </c>
      <c r="W2537" s="29" t="s">
        <v>123</v>
      </c>
      <c r="X2537" s="29" t="s">
        <v>278</v>
      </c>
      <c r="Y2537" s="129"/>
      <c r="Z2537" s="118">
        <v>4</v>
      </c>
      <c r="AA2537" s="118" t="s">
        <v>115</v>
      </c>
      <c r="AB2537" s="29" t="s">
        <v>1842</v>
      </c>
      <c r="AC2537" s="29" t="s">
        <v>115</v>
      </c>
      <c r="AD2537" s="29" t="s">
        <v>7664</v>
      </c>
      <c r="AE2537" s="29" t="s">
        <v>4966</v>
      </c>
      <c r="AF2537" s="29" t="s">
        <v>7678</v>
      </c>
      <c r="AG2537" s="29" t="s">
        <v>115</v>
      </c>
      <c r="AH2537" s="29" t="s">
        <v>115</v>
      </c>
      <c r="AI2537" s="29">
        <v>5747898</v>
      </c>
      <c r="AJ2537" s="29" t="s">
        <v>7679</v>
      </c>
      <c r="AK2537" s="29" t="s">
        <v>7680</v>
      </c>
      <c r="AL2537" s="29">
        <v>1</v>
      </c>
      <c r="AM2537" s="29">
        <v>94</v>
      </c>
      <c r="AN2537" s="29" t="s">
        <v>7681</v>
      </c>
      <c r="AO2537" s="29" t="s">
        <v>129</v>
      </c>
      <c r="AP2537" s="29">
        <v>2017</v>
      </c>
      <c r="AQ2537" s="29" t="s">
        <v>130</v>
      </c>
      <c r="AR2537" s="29">
        <v>2014</v>
      </c>
      <c r="AS2537" s="29" t="s">
        <v>115</v>
      </c>
      <c r="AT2537" s="29" t="b">
        <v>0</v>
      </c>
      <c r="AU2537" s="29" t="s">
        <v>115</v>
      </c>
      <c r="AV2537" s="29" t="s">
        <v>115</v>
      </c>
      <c r="AW2537" s="29" t="s">
        <v>115</v>
      </c>
      <c r="AX2537" s="29" t="b">
        <v>0</v>
      </c>
      <c r="AY2537" s="29" t="s">
        <v>115</v>
      </c>
      <c r="AZ2537" s="109" t="s">
        <v>115</v>
      </c>
      <c r="BA2537" s="29" t="s">
        <v>115</v>
      </c>
      <c r="BB2537" s="29" t="s">
        <v>115</v>
      </c>
      <c r="BC2537" s="29" t="s">
        <v>115</v>
      </c>
      <c r="BD2537" s="29" t="s">
        <v>115</v>
      </c>
      <c r="BE2537" s="29" t="s">
        <v>7682</v>
      </c>
      <c r="BF2537" s="109">
        <v>42930</v>
      </c>
      <c r="BG2537" s="29" t="s">
        <v>306</v>
      </c>
      <c r="BH2537" s="29" t="s">
        <v>2011</v>
      </c>
      <c r="BI2537" s="29" t="s">
        <v>195</v>
      </c>
      <c r="BJ2537" s="29">
        <v>2</v>
      </c>
      <c r="BK2537" s="109">
        <v>43360</v>
      </c>
      <c r="BL2537" s="109">
        <v>43375</v>
      </c>
      <c r="BM2537" s="109">
        <v>44377</v>
      </c>
      <c r="BN2537" s="29" t="s">
        <v>1920</v>
      </c>
      <c r="BO2537" s="29" t="s">
        <v>115</v>
      </c>
      <c r="BP2537" s="29" t="b">
        <v>0</v>
      </c>
      <c r="BQ2537" s="115">
        <v>9971</v>
      </c>
      <c r="BR2537" s="29" t="s">
        <v>134</v>
      </c>
      <c r="BS2537" s="115">
        <v>13283.898800000001</v>
      </c>
      <c r="BT2537" s="115">
        <v>13283.898800000001</v>
      </c>
      <c r="BU2537" s="115">
        <v>1914.9444000000001</v>
      </c>
      <c r="BV2537" s="115">
        <v>35.561399999999999</v>
      </c>
      <c r="BW2537" s="115">
        <v>0</v>
      </c>
      <c r="BX2537" s="115">
        <v>0</v>
      </c>
      <c r="BY2537" s="115">
        <v>0</v>
      </c>
      <c r="BZ2537" s="115">
        <v>0</v>
      </c>
      <c r="CA2537" s="115">
        <v>0</v>
      </c>
      <c r="CB2537" s="115">
        <v>0</v>
      </c>
      <c r="CC2537" s="115">
        <v>0</v>
      </c>
      <c r="CD2537" s="115">
        <v>0</v>
      </c>
      <c r="CE2537" s="115">
        <v>13283.898800000001</v>
      </c>
      <c r="CF2537" s="29" t="s">
        <v>135</v>
      </c>
      <c r="CG2537" s="29" t="s">
        <v>136</v>
      </c>
      <c r="CH2537" s="29" t="s">
        <v>246</v>
      </c>
      <c r="CI2537" s="115">
        <v>0</v>
      </c>
      <c r="CJ2537" s="115">
        <v>11765.741590000001</v>
      </c>
      <c r="CK2537" s="115">
        <v>30.909369999999996</v>
      </c>
      <c r="CL2537" s="115">
        <v>0</v>
      </c>
      <c r="CM2537" s="115">
        <v>0</v>
      </c>
      <c r="CN2537" s="115">
        <v>0</v>
      </c>
      <c r="CO2537" s="112">
        <v>0</v>
      </c>
      <c r="CP2537" s="29" t="s">
        <v>134</v>
      </c>
      <c r="CQ2537" s="29" t="s">
        <v>115</v>
      </c>
      <c r="CR2537" s="29" t="s">
        <v>134</v>
      </c>
      <c r="CS2537" s="29" t="s">
        <v>115</v>
      </c>
      <c r="CT2537" s="112">
        <v>0</v>
      </c>
      <c r="CU2537" s="112">
        <v>1</v>
      </c>
      <c r="CV2537" s="30" t="s">
        <v>115</v>
      </c>
    </row>
    <row r="2538" spans="2:100">
      <c r="B2538" s="31">
        <v>2534</v>
      </c>
      <c r="C2538" s="32" t="s">
        <v>7683</v>
      </c>
      <c r="D2538" s="128"/>
      <c r="E2538" s="128"/>
      <c r="F2538" s="32" t="s">
        <v>6601</v>
      </c>
      <c r="G2538" s="32" t="s">
        <v>7684</v>
      </c>
      <c r="H2538" s="32" t="s">
        <v>1498</v>
      </c>
      <c r="I2538" s="32" t="s">
        <v>166</v>
      </c>
      <c r="J2538" s="32" t="s">
        <v>115</v>
      </c>
      <c r="K2538" s="32" t="s">
        <v>115</v>
      </c>
      <c r="L2538" s="32" t="s">
        <v>1499</v>
      </c>
      <c r="M2538" s="32" t="s">
        <v>7666</v>
      </c>
      <c r="N2538" s="32" t="s">
        <v>115</v>
      </c>
      <c r="O2538" s="32" t="s">
        <v>115</v>
      </c>
      <c r="P2538" s="110">
        <v>45822</v>
      </c>
      <c r="Q2538" s="32">
        <v>61</v>
      </c>
      <c r="R2538" s="32" t="s">
        <v>115</v>
      </c>
      <c r="S2538" s="32" t="s">
        <v>203</v>
      </c>
      <c r="T2538" s="32" t="s">
        <v>203</v>
      </c>
      <c r="U2538" s="32" t="s">
        <v>502</v>
      </c>
      <c r="V2538" s="32" t="s">
        <v>1512</v>
      </c>
      <c r="W2538" s="32" t="s">
        <v>123</v>
      </c>
      <c r="X2538" s="32" t="s">
        <v>887</v>
      </c>
      <c r="Y2538" s="128"/>
      <c r="Z2538" s="119">
        <v>3.7</v>
      </c>
      <c r="AA2538" s="119" t="s">
        <v>115</v>
      </c>
      <c r="AB2538" s="32" t="s">
        <v>1842</v>
      </c>
      <c r="AC2538" s="32" t="s">
        <v>115</v>
      </c>
      <c r="AD2538" s="32" t="s">
        <v>7664</v>
      </c>
      <c r="AE2538" s="32" t="s">
        <v>4966</v>
      </c>
      <c r="AF2538" s="32" t="s">
        <v>7685</v>
      </c>
      <c r="AG2538" s="32" t="s">
        <v>408</v>
      </c>
      <c r="AH2538" s="32" t="s">
        <v>409</v>
      </c>
      <c r="AI2538" s="32">
        <v>5767318</v>
      </c>
      <c r="AJ2538" s="32" t="s">
        <v>7686</v>
      </c>
      <c r="AK2538" s="32" t="s">
        <v>7687</v>
      </c>
      <c r="AL2538" s="32">
        <v>3</v>
      </c>
      <c r="AM2538" s="32">
        <v>94</v>
      </c>
      <c r="AN2538" s="32" t="s">
        <v>7688</v>
      </c>
      <c r="AO2538" s="32" t="s">
        <v>129</v>
      </c>
      <c r="AP2538" s="32" t="s">
        <v>203</v>
      </c>
      <c r="AQ2538" s="32" t="s">
        <v>130</v>
      </c>
      <c r="AR2538" s="32">
        <v>2017</v>
      </c>
      <c r="AS2538" s="32" t="s">
        <v>115</v>
      </c>
      <c r="AT2538" s="32" t="b">
        <v>0</v>
      </c>
      <c r="AU2538" s="32" t="s">
        <v>115</v>
      </c>
      <c r="AV2538" s="32" t="s">
        <v>115</v>
      </c>
      <c r="AW2538" s="32" t="s">
        <v>115</v>
      </c>
      <c r="AX2538" s="32" t="b">
        <v>0</v>
      </c>
      <c r="AY2538" s="32" t="s">
        <v>203</v>
      </c>
      <c r="AZ2538" s="110" t="s">
        <v>203</v>
      </c>
      <c r="BA2538" s="32" t="s">
        <v>203</v>
      </c>
      <c r="BB2538" s="32" t="s">
        <v>203</v>
      </c>
      <c r="BC2538" s="32" t="s">
        <v>203</v>
      </c>
      <c r="BD2538" s="32" t="s">
        <v>203</v>
      </c>
      <c r="BE2538" s="32" t="s">
        <v>203</v>
      </c>
      <c r="BF2538" s="110" t="s">
        <v>203</v>
      </c>
      <c r="BG2538" s="32" t="s">
        <v>203</v>
      </c>
      <c r="BH2538" s="32" t="s">
        <v>203</v>
      </c>
      <c r="BI2538" s="32" t="s">
        <v>468</v>
      </c>
      <c r="BJ2538" s="32">
        <v>4</v>
      </c>
      <c r="BK2538" s="110">
        <v>49181</v>
      </c>
      <c r="BL2538" s="110" t="s">
        <v>115</v>
      </c>
      <c r="BM2538" s="110">
        <v>49639</v>
      </c>
      <c r="BN2538" s="32" t="s">
        <v>115</v>
      </c>
      <c r="BO2538" s="32" t="s">
        <v>115</v>
      </c>
      <c r="BP2538" s="32" t="b">
        <v>0</v>
      </c>
      <c r="BQ2538" s="116" t="s">
        <v>115</v>
      </c>
      <c r="BR2538" s="32" t="s">
        <v>134</v>
      </c>
      <c r="BS2538" s="116">
        <v>841.19690000000003</v>
      </c>
      <c r="BT2538" s="116">
        <v>19320.989799999999</v>
      </c>
      <c r="BU2538" s="116">
        <v>60.248899999999999</v>
      </c>
      <c r="BV2538" s="116">
        <v>25.048400000000001</v>
      </c>
      <c r="BW2538" s="116">
        <v>0</v>
      </c>
      <c r="BX2538" s="116">
        <v>0</v>
      </c>
      <c r="BY2538" s="116">
        <v>0</v>
      </c>
      <c r="BZ2538" s="116">
        <v>0</v>
      </c>
      <c r="CA2538" s="116">
        <v>0</v>
      </c>
      <c r="CB2538" s="116">
        <v>0</v>
      </c>
      <c r="CC2538" s="116">
        <v>0</v>
      </c>
      <c r="CD2538" s="116">
        <v>0</v>
      </c>
      <c r="CE2538" s="116">
        <v>841.19690000000003</v>
      </c>
      <c r="CF2538" s="32" t="s">
        <v>135</v>
      </c>
      <c r="CG2538" s="32" t="s">
        <v>136</v>
      </c>
      <c r="CH2538" s="32" t="s">
        <v>115</v>
      </c>
      <c r="CI2538" s="116">
        <v>0</v>
      </c>
      <c r="CJ2538" s="116">
        <v>0</v>
      </c>
      <c r="CK2538" s="116">
        <v>0</v>
      </c>
      <c r="CL2538" s="116">
        <v>0</v>
      </c>
      <c r="CM2538" s="116">
        <v>0</v>
      </c>
      <c r="CN2538" s="116">
        <v>0</v>
      </c>
      <c r="CO2538" s="113">
        <v>0</v>
      </c>
      <c r="CP2538" s="32" t="s">
        <v>134</v>
      </c>
      <c r="CQ2538" s="32" t="s">
        <v>115</v>
      </c>
      <c r="CR2538" s="32" t="s">
        <v>279</v>
      </c>
      <c r="CS2538" s="32" t="s">
        <v>115</v>
      </c>
      <c r="CT2538" s="113">
        <v>0</v>
      </c>
      <c r="CU2538" s="113">
        <v>1</v>
      </c>
      <c r="CV2538" s="33" t="s">
        <v>7552</v>
      </c>
    </row>
    <row r="2539" spans="2:100">
      <c r="B2539" s="31">
        <v>2535</v>
      </c>
      <c r="C2539" s="32" t="s">
        <v>7689</v>
      </c>
      <c r="D2539" s="128"/>
      <c r="E2539" s="128"/>
      <c r="F2539" s="32" t="s">
        <v>6601</v>
      </c>
      <c r="G2539" s="32" t="s">
        <v>7684</v>
      </c>
      <c r="H2539" s="32" t="s">
        <v>1498</v>
      </c>
      <c r="I2539" s="32" t="s">
        <v>166</v>
      </c>
      <c r="J2539" s="32" t="s">
        <v>115</v>
      </c>
      <c r="K2539" s="32" t="s">
        <v>115</v>
      </c>
      <c r="L2539" s="32" t="s">
        <v>1499</v>
      </c>
      <c r="M2539" s="32" t="s">
        <v>7666</v>
      </c>
      <c r="N2539" s="32" t="s">
        <v>115</v>
      </c>
      <c r="O2539" s="32" t="s">
        <v>115</v>
      </c>
      <c r="P2539" s="110">
        <v>45822</v>
      </c>
      <c r="Q2539" s="32">
        <v>61</v>
      </c>
      <c r="R2539" s="32" t="s">
        <v>115</v>
      </c>
      <c r="S2539" s="32" t="s">
        <v>203</v>
      </c>
      <c r="T2539" s="32" t="s">
        <v>203</v>
      </c>
      <c r="U2539" s="32" t="s">
        <v>502</v>
      </c>
      <c r="V2539" s="32" t="s">
        <v>1512</v>
      </c>
      <c r="W2539" s="32" t="s">
        <v>123</v>
      </c>
      <c r="X2539" s="32" t="s">
        <v>887</v>
      </c>
      <c r="Y2539" s="128"/>
      <c r="Z2539" s="119">
        <v>5.9</v>
      </c>
      <c r="AA2539" s="119" t="s">
        <v>115</v>
      </c>
      <c r="AB2539" s="32" t="s">
        <v>1842</v>
      </c>
      <c r="AC2539" s="32" t="s">
        <v>115</v>
      </c>
      <c r="AD2539" s="32" t="s">
        <v>7664</v>
      </c>
      <c r="AE2539" s="32" t="s">
        <v>4966</v>
      </c>
      <c r="AF2539" s="32" t="s">
        <v>7685</v>
      </c>
      <c r="AG2539" s="32" t="s">
        <v>408</v>
      </c>
      <c r="AH2539" s="32" t="s">
        <v>409</v>
      </c>
      <c r="AI2539" s="32">
        <v>5767513</v>
      </c>
      <c r="AJ2539" s="32" t="s">
        <v>7686</v>
      </c>
      <c r="AK2539" s="32" t="s">
        <v>7687</v>
      </c>
      <c r="AL2539" s="32">
        <v>3</v>
      </c>
      <c r="AM2539" s="32">
        <v>94</v>
      </c>
      <c r="AN2539" s="32" t="s">
        <v>7688</v>
      </c>
      <c r="AO2539" s="32" t="s">
        <v>129</v>
      </c>
      <c r="AP2539" s="32" t="s">
        <v>203</v>
      </c>
      <c r="AQ2539" s="32" t="s">
        <v>130</v>
      </c>
      <c r="AR2539" s="32">
        <v>2017</v>
      </c>
      <c r="AS2539" s="32" t="s">
        <v>115</v>
      </c>
      <c r="AT2539" s="32" t="b">
        <v>0</v>
      </c>
      <c r="AU2539" s="32" t="s">
        <v>115</v>
      </c>
      <c r="AV2539" s="32" t="s">
        <v>115</v>
      </c>
      <c r="AW2539" s="32" t="s">
        <v>115</v>
      </c>
      <c r="AX2539" s="32" t="b">
        <v>0</v>
      </c>
      <c r="AY2539" s="32" t="s">
        <v>203</v>
      </c>
      <c r="AZ2539" s="110" t="s">
        <v>203</v>
      </c>
      <c r="BA2539" s="32" t="s">
        <v>203</v>
      </c>
      <c r="BB2539" s="32" t="s">
        <v>203</v>
      </c>
      <c r="BC2539" s="32" t="s">
        <v>203</v>
      </c>
      <c r="BD2539" s="32" t="s">
        <v>203</v>
      </c>
      <c r="BE2539" s="32" t="s">
        <v>203</v>
      </c>
      <c r="BF2539" s="110" t="s">
        <v>203</v>
      </c>
      <c r="BG2539" s="32" t="s">
        <v>203</v>
      </c>
      <c r="BH2539" s="32" t="s">
        <v>203</v>
      </c>
      <c r="BI2539" s="32" t="s">
        <v>468</v>
      </c>
      <c r="BJ2539" s="32">
        <v>4</v>
      </c>
      <c r="BK2539" s="110">
        <v>49830</v>
      </c>
      <c r="BL2539" s="110" t="s">
        <v>115</v>
      </c>
      <c r="BM2539" s="110">
        <v>49993</v>
      </c>
      <c r="BN2539" s="32" t="s">
        <v>115</v>
      </c>
      <c r="BO2539" s="32" t="s">
        <v>115</v>
      </c>
      <c r="BP2539" s="32" t="b">
        <v>0</v>
      </c>
      <c r="BQ2539" s="116" t="s">
        <v>115</v>
      </c>
      <c r="BR2539" s="32" t="s">
        <v>134</v>
      </c>
      <c r="BS2539" s="116">
        <v>478.02530000000002</v>
      </c>
      <c r="BT2539" s="116">
        <v>19129.711500000001</v>
      </c>
      <c r="BU2539" s="116">
        <v>33.526000000000003</v>
      </c>
      <c r="BV2539" s="116">
        <v>13.214399999999999</v>
      </c>
      <c r="BW2539" s="116">
        <v>0</v>
      </c>
      <c r="BX2539" s="116">
        <v>18.6221</v>
      </c>
      <c r="BY2539" s="116">
        <v>8.4407999999999994</v>
      </c>
      <c r="BZ2539" s="116">
        <v>0</v>
      </c>
      <c r="CA2539" s="116">
        <v>0</v>
      </c>
      <c r="CB2539" s="116">
        <v>0</v>
      </c>
      <c r="CC2539" s="116">
        <v>0</v>
      </c>
      <c r="CD2539" s="116">
        <v>0</v>
      </c>
      <c r="CE2539" s="116">
        <v>469.58449999999999</v>
      </c>
      <c r="CF2539" s="32" t="s">
        <v>135</v>
      </c>
      <c r="CG2539" s="32" t="s">
        <v>136</v>
      </c>
      <c r="CH2539" s="32" t="s">
        <v>115</v>
      </c>
      <c r="CI2539" s="116">
        <v>0</v>
      </c>
      <c r="CJ2539" s="116">
        <v>0</v>
      </c>
      <c r="CK2539" s="116">
        <v>0</v>
      </c>
      <c r="CL2539" s="116">
        <v>0</v>
      </c>
      <c r="CM2539" s="116">
        <v>0</v>
      </c>
      <c r="CN2539" s="116">
        <v>0</v>
      </c>
      <c r="CO2539" s="113">
        <v>0</v>
      </c>
      <c r="CP2539" s="32" t="s">
        <v>134</v>
      </c>
      <c r="CQ2539" s="32" t="s">
        <v>115</v>
      </c>
      <c r="CR2539" s="32" t="s">
        <v>279</v>
      </c>
      <c r="CS2539" s="32" t="s">
        <v>115</v>
      </c>
      <c r="CT2539" s="113">
        <v>0</v>
      </c>
      <c r="CU2539" s="113">
        <v>1</v>
      </c>
      <c r="CV2539" s="33" t="s">
        <v>7552</v>
      </c>
    </row>
    <row r="2540" spans="2:100">
      <c r="B2540" s="31">
        <v>2536</v>
      </c>
      <c r="C2540" s="32" t="s">
        <v>7690</v>
      </c>
      <c r="D2540" s="128"/>
      <c r="E2540" s="128"/>
      <c r="F2540" s="32" t="s">
        <v>6601</v>
      </c>
      <c r="G2540" s="32" t="s">
        <v>7684</v>
      </c>
      <c r="H2540" s="32" t="s">
        <v>1498</v>
      </c>
      <c r="I2540" s="32" t="s">
        <v>166</v>
      </c>
      <c r="J2540" s="32" t="s">
        <v>115</v>
      </c>
      <c r="K2540" s="32" t="s">
        <v>115</v>
      </c>
      <c r="L2540" s="32" t="s">
        <v>1499</v>
      </c>
      <c r="M2540" s="32" t="s">
        <v>7666</v>
      </c>
      <c r="N2540" s="32" t="s">
        <v>115</v>
      </c>
      <c r="O2540" s="32" t="s">
        <v>115</v>
      </c>
      <c r="P2540" s="110">
        <v>45822</v>
      </c>
      <c r="Q2540" s="32">
        <v>61</v>
      </c>
      <c r="R2540" s="32" t="s">
        <v>115</v>
      </c>
      <c r="S2540" s="32" t="s">
        <v>203</v>
      </c>
      <c r="T2540" s="32" t="s">
        <v>203</v>
      </c>
      <c r="U2540" s="32" t="s">
        <v>502</v>
      </c>
      <c r="V2540" s="32" t="s">
        <v>1512</v>
      </c>
      <c r="W2540" s="32" t="s">
        <v>123</v>
      </c>
      <c r="X2540" s="32" t="s">
        <v>887</v>
      </c>
      <c r="Y2540" s="128"/>
      <c r="Z2540" s="119">
        <v>5.5</v>
      </c>
      <c r="AA2540" s="119" t="s">
        <v>115</v>
      </c>
      <c r="AB2540" s="32" t="s">
        <v>1842</v>
      </c>
      <c r="AC2540" s="32" t="s">
        <v>115</v>
      </c>
      <c r="AD2540" s="32" t="s">
        <v>7664</v>
      </c>
      <c r="AE2540" s="32" t="s">
        <v>4966</v>
      </c>
      <c r="AF2540" s="32" t="s">
        <v>7685</v>
      </c>
      <c r="AG2540" s="32" t="s">
        <v>408</v>
      </c>
      <c r="AH2540" s="32" t="s">
        <v>409</v>
      </c>
      <c r="AI2540" s="32">
        <v>5767514</v>
      </c>
      <c r="AJ2540" s="32" t="s">
        <v>7686</v>
      </c>
      <c r="AK2540" s="32" t="s">
        <v>7687</v>
      </c>
      <c r="AL2540" s="32">
        <v>3</v>
      </c>
      <c r="AM2540" s="32">
        <v>94</v>
      </c>
      <c r="AN2540" s="32" t="s">
        <v>7688</v>
      </c>
      <c r="AO2540" s="32" t="s">
        <v>129</v>
      </c>
      <c r="AP2540" s="32" t="s">
        <v>203</v>
      </c>
      <c r="AQ2540" s="32" t="s">
        <v>130</v>
      </c>
      <c r="AR2540" s="32">
        <v>2017</v>
      </c>
      <c r="AS2540" s="32" t="s">
        <v>115</v>
      </c>
      <c r="AT2540" s="32" t="b">
        <v>0</v>
      </c>
      <c r="AU2540" s="32" t="s">
        <v>115</v>
      </c>
      <c r="AV2540" s="32" t="s">
        <v>115</v>
      </c>
      <c r="AW2540" s="32" t="s">
        <v>115</v>
      </c>
      <c r="AX2540" s="32" t="b">
        <v>0</v>
      </c>
      <c r="AY2540" s="32" t="s">
        <v>203</v>
      </c>
      <c r="AZ2540" s="110" t="s">
        <v>203</v>
      </c>
      <c r="BA2540" s="32" t="s">
        <v>203</v>
      </c>
      <c r="BB2540" s="32" t="s">
        <v>203</v>
      </c>
      <c r="BC2540" s="32" t="s">
        <v>203</v>
      </c>
      <c r="BD2540" s="32" t="s">
        <v>203</v>
      </c>
      <c r="BE2540" s="32" t="s">
        <v>203</v>
      </c>
      <c r="BF2540" s="110" t="s">
        <v>203</v>
      </c>
      <c r="BG2540" s="32" t="s">
        <v>203</v>
      </c>
      <c r="BH2540" s="32" t="s">
        <v>203</v>
      </c>
      <c r="BI2540" s="32" t="s">
        <v>468</v>
      </c>
      <c r="BJ2540" s="32">
        <v>4</v>
      </c>
      <c r="BK2540" s="110">
        <v>49804</v>
      </c>
      <c r="BL2540" s="110" t="s">
        <v>115</v>
      </c>
      <c r="BM2540" s="110">
        <v>50011</v>
      </c>
      <c r="BN2540" s="32" t="s">
        <v>115</v>
      </c>
      <c r="BO2540" s="32" t="s">
        <v>115</v>
      </c>
      <c r="BP2540" s="32" t="b">
        <v>0</v>
      </c>
      <c r="BQ2540" s="116" t="s">
        <v>115</v>
      </c>
      <c r="BR2540" s="32" t="s">
        <v>134</v>
      </c>
      <c r="BS2540" s="116">
        <v>503.3596</v>
      </c>
      <c r="BT2540" s="116">
        <v>19132.912100000001</v>
      </c>
      <c r="BU2540" s="116">
        <v>35.533299999999997</v>
      </c>
      <c r="BV2540" s="116">
        <v>14.0595</v>
      </c>
      <c r="BW2540" s="116">
        <v>0</v>
      </c>
      <c r="BX2540" s="116">
        <v>19.056100000000001</v>
      </c>
      <c r="BY2540" s="116">
        <v>8.8880999999999997</v>
      </c>
      <c r="BZ2540" s="116">
        <v>0</v>
      </c>
      <c r="CA2540" s="116">
        <v>0</v>
      </c>
      <c r="CB2540" s="116">
        <v>0</v>
      </c>
      <c r="CC2540" s="116">
        <v>0</v>
      </c>
      <c r="CD2540" s="116">
        <v>0</v>
      </c>
      <c r="CE2540" s="116">
        <v>494.47149999999999</v>
      </c>
      <c r="CF2540" s="32" t="s">
        <v>135</v>
      </c>
      <c r="CG2540" s="32" t="s">
        <v>136</v>
      </c>
      <c r="CH2540" s="32" t="s">
        <v>115</v>
      </c>
      <c r="CI2540" s="116">
        <v>0</v>
      </c>
      <c r="CJ2540" s="116">
        <v>0</v>
      </c>
      <c r="CK2540" s="116">
        <v>0</v>
      </c>
      <c r="CL2540" s="116">
        <v>0</v>
      </c>
      <c r="CM2540" s="116">
        <v>0</v>
      </c>
      <c r="CN2540" s="116">
        <v>0</v>
      </c>
      <c r="CO2540" s="113">
        <v>0</v>
      </c>
      <c r="CP2540" s="32" t="s">
        <v>134</v>
      </c>
      <c r="CQ2540" s="32" t="s">
        <v>115</v>
      </c>
      <c r="CR2540" s="32" t="s">
        <v>279</v>
      </c>
      <c r="CS2540" s="32" t="s">
        <v>115</v>
      </c>
      <c r="CT2540" s="113">
        <v>0</v>
      </c>
      <c r="CU2540" s="113">
        <v>1</v>
      </c>
      <c r="CV2540" s="33" t="s">
        <v>7552</v>
      </c>
    </row>
    <row r="2541" spans="2:100">
      <c r="B2541" s="31">
        <v>2537</v>
      </c>
      <c r="C2541" s="32" t="s">
        <v>7691</v>
      </c>
      <c r="D2541" s="128"/>
      <c r="E2541" s="128"/>
      <c r="F2541" s="32" t="s">
        <v>7692</v>
      </c>
      <c r="G2541" s="32" t="s">
        <v>7693</v>
      </c>
      <c r="H2541" s="32" t="s">
        <v>1498</v>
      </c>
      <c r="I2541" s="32" t="s">
        <v>166</v>
      </c>
      <c r="J2541" s="32" t="s">
        <v>115</v>
      </c>
      <c r="K2541" s="32" t="s">
        <v>115</v>
      </c>
      <c r="L2541" s="32" t="s">
        <v>1499</v>
      </c>
      <c r="M2541" s="32" t="s">
        <v>7666</v>
      </c>
      <c r="N2541" s="32" t="s">
        <v>115</v>
      </c>
      <c r="O2541" s="32" t="s">
        <v>115</v>
      </c>
      <c r="P2541" s="110">
        <v>45419</v>
      </c>
      <c r="Q2541" s="32">
        <v>91</v>
      </c>
      <c r="R2541" s="32" t="s">
        <v>115</v>
      </c>
      <c r="S2541" s="32" t="s">
        <v>548</v>
      </c>
      <c r="T2541" s="32" t="s">
        <v>3010</v>
      </c>
      <c r="U2541" s="32" t="s">
        <v>1574</v>
      </c>
      <c r="V2541" s="32" t="s">
        <v>1512</v>
      </c>
      <c r="W2541" s="32" t="s">
        <v>123</v>
      </c>
      <c r="X2541" s="32" t="s">
        <v>278</v>
      </c>
      <c r="Y2541" s="128"/>
      <c r="Z2541" s="119">
        <v>5.9</v>
      </c>
      <c r="AA2541" s="119" t="s">
        <v>115</v>
      </c>
      <c r="AB2541" s="32" t="s">
        <v>1696</v>
      </c>
      <c r="AC2541" s="32" t="s">
        <v>115</v>
      </c>
      <c r="AD2541" s="32" t="s">
        <v>3569</v>
      </c>
      <c r="AE2541" s="32" t="s">
        <v>4966</v>
      </c>
      <c r="AF2541" s="32" t="s">
        <v>7694</v>
      </c>
      <c r="AG2541" s="32" t="s">
        <v>115</v>
      </c>
      <c r="AH2541" s="32" t="s">
        <v>115</v>
      </c>
      <c r="AI2541" s="32">
        <v>5767308</v>
      </c>
      <c r="AJ2541" s="32" t="s">
        <v>7695</v>
      </c>
      <c r="AK2541" s="32" t="s">
        <v>7696</v>
      </c>
      <c r="AL2541" s="32">
        <v>1</v>
      </c>
      <c r="AM2541" s="32">
        <v>94</v>
      </c>
      <c r="AN2541" s="32" t="s">
        <v>7697</v>
      </c>
      <c r="AO2541" s="32" t="s">
        <v>129</v>
      </c>
      <c r="AP2541" s="32">
        <v>2020</v>
      </c>
      <c r="AQ2541" s="32" t="s">
        <v>130</v>
      </c>
      <c r="AR2541" s="32">
        <v>2017</v>
      </c>
      <c r="AS2541" s="32" t="s">
        <v>115</v>
      </c>
      <c r="AT2541" s="32" t="b">
        <v>0</v>
      </c>
      <c r="AU2541" s="32" t="s">
        <v>115</v>
      </c>
      <c r="AV2541" s="32" t="s">
        <v>115</v>
      </c>
      <c r="AW2541" s="32" t="s">
        <v>115</v>
      </c>
      <c r="AX2541" s="32" t="b">
        <v>0</v>
      </c>
      <c r="AY2541" s="32" t="s">
        <v>115</v>
      </c>
      <c r="AZ2541" s="110" t="s">
        <v>115</v>
      </c>
      <c r="BA2541" s="32" t="s">
        <v>115</v>
      </c>
      <c r="BB2541" s="32" t="s">
        <v>115</v>
      </c>
      <c r="BC2541" s="32" t="s">
        <v>115</v>
      </c>
      <c r="BD2541" s="32" t="s">
        <v>115</v>
      </c>
      <c r="BE2541" s="32" t="s">
        <v>7698</v>
      </c>
      <c r="BF2541" s="110">
        <v>43223</v>
      </c>
      <c r="BG2541" s="32" t="s">
        <v>306</v>
      </c>
      <c r="BH2541" s="32" t="s">
        <v>1929</v>
      </c>
      <c r="BI2541" s="32" t="s">
        <v>195</v>
      </c>
      <c r="BJ2541" s="32">
        <v>2</v>
      </c>
      <c r="BK2541" s="110">
        <v>44082</v>
      </c>
      <c r="BL2541" s="110">
        <v>44108</v>
      </c>
      <c r="BM2541" s="110">
        <v>44168</v>
      </c>
      <c r="BN2541" s="32" t="s">
        <v>115</v>
      </c>
      <c r="BO2541" s="32" t="s">
        <v>115</v>
      </c>
      <c r="BP2541" s="32" t="b">
        <v>0</v>
      </c>
      <c r="BQ2541" s="116">
        <v>12300</v>
      </c>
      <c r="BR2541" s="32" t="s">
        <v>134</v>
      </c>
      <c r="BS2541" s="116">
        <v>7801.9408000000003</v>
      </c>
      <c r="BT2541" s="116">
        <v>7801.9408000000003</v>
      </c>
      <c r="BU2541" s="116">
        <v>526.91449999999998</v>
      </c>
      <c r="BV2541" s="116">
        <v>4.3310000000000004</v>
      </c>
      <c r="BW2541" s="116">
        <v>0.124</v>
      </c>
      <c r="BX2541" s="116">
        <v>0</v>
      </c>
      <c r="BY2541" s="116">
        <v>0</v>
      </c>
      <c r="BZ2541" s="116">
        <v>0</v>
      </c>
      <c r="CA2541" s="116">
        <v>0</v>
      </c>
      <c r="CB2541" s="116">
        <v>0</v>
      </c>
      <c r="CC2541" s="116">
        <v>0</v>
      </c>
      <c r="CD2541" s="116">
        <v>0</v>
      </c>
      <c r="CE2541" s="116">
        <v>7801.9408000000003</v>
      </c>
      <c r="CF2541" s="32" t="s">
        <v>135</v>
      </c>
      <c r="CG2541" s="32" t="s">
        <v>136</v>
      </c>
      <c r="CH2541" s="32" t="s">
        <v>173</v>
      </c>
      <c r="CI2541" s="116">
        <v>6529.6096399999997</v>
      </c>
      <c r="CJ2541" s="116">
        <v>470.63926000000004</v>
      </c>
      <c r="CK2541" s="116">
        <v>3.8676000000000004</v>
      </c>
      <c r="CL2541" s="116">
        <v>0.11076999999999998</v>
      </c>
      <c r="CM2541" s="116">
        <v>0</v>
      </c>
      <c r="CN2541" s="116">
        <v>0</v>
      </c>
      <c r="CO2541" s="113">
        <v>0</v>
      </c>
      <c r="CP2541" s="32" t="s">
        <v>134</v>
      </c>
      <c r="CQ2541" s="32" t="s">
        <v>115</v>
      </c>
      <c r="CR2541" s="32" t="s">
        <v>134</v>
      </c>
      <c r="CS2541" s="32" t="s">
        <v>115</v>
      </c>
      <c r="CT2541" s="113">
        <v>0</v>
      </c>
      <c r="CU2541" s="113">
        <v>1</v>
      </c>
      <c r="CV2541" s="33" t="s">
        <v>115</v>
      </c>
    </row>
    <row r="2542" spans="2:100">
      <c r="B2542" s="31">
        <v>2538</v>
      </c>
      <c r="C2542" s="32" t="s">
        <v>7699</v>
      </c>
      <c r="D2542" s="128"/>
      <c r="E2542" s="128"/>
      <c r="F2542" s="32" t="s">
        <v>7652</v>
      </c>
      <c r="G2542" s="32" t="s">
        <v>7700</v>
      </c>
      <c r="H2542" s="32" t="s">
        <v>1498</v>
      </c>
      <c r="I2542" s="32" t="s">
        <v>166</v>
      </c>
      <c r="J2542" s="32" t="s">
        <v>115</v>
      </c>
      <c r="K2542" s="32" t="s">
        <v>115</v>
      </c>
      <c r="L2542" s="32" t="s">
        <v>1499</v>
      </c>
      <c r="M2542" s="32" t="s">
        <v>7666</v>
      </c>
      <c r="N2542" s="32" t="s">
        <v>115</v>
      </c>
      <c r="O2542" s="32" t="s">
        <v>115</v>
      </c>
      <c r="P2542" s="110">
        <v>45824</v>
      </c>
      <c r="Q2542" s="32">
        <v>71</v>
      </c>
      <c r="R2542" s="32" t="s">
        <v>115</v>
      </c>
      <c r="S2542" s="32" t="s">
        <v>548</v>
      </c>
      <c r="T2542" s="32" t="s">
        <v>115</v>
      </c>
      <c r="U2542" s="32" t="s">
        <v>502</v>
      </c>
      <c r="V2542" s="32" t="s">
        <v>1512</v>
      </c>
      <c r="W2542" s="32" t="s">
        <v>123</v>
      </c>
      <c r="X2542" s="32" t="s">
        <v>278</v>
      </c>
      <c r="Y2542" s="128"/>
      <c r="Z2542" s="119">
        <v>6.5</v>
      </c>
      <c r="AA2542" s="119" t="s">
        <v>115</v>
      </c>
      <c r="AB2542" s="32" t="s">
        <v>1696</v>
      </c>
      <c r="AC2542" s="32" t="s">
        <v>115</v>
      </c>
      <c r="AD2542" s="32" t="s">
        <v>7664</v>
      </c>
      <c r="AE2542" s="32" t="s">
        <v>4966</v>
      </c>
      <c r="AF2542" s="32" t="s">
        <v>7701</v>
      </c>
      <c r="AG2542" s="32" t="s">
        <v>115</v>
      </c>
      <c r="AH2542" s="32" t="s">
        <v>115</v>
      </c>
      <c r="AI2542" s="32">
        <v>5767391</v>
      </c>
      <c r="AJ2542" s="32" t="s">
        <v>7702</v>
      </c>
      <c r="AK2542" s="32" t="s">
        <v>7703</v>
      </c>
      <c r="AL2542" s="32">
        <v>5</v>
      </c>
      <c r="AM2542" s="32">
        <v>94</v>
      </c>
      <c r="AN2542" s="32" t="s">
        <v>7704</v>
      </c>
      <c r="AO2542" s="32" t="s">
        <v>129</v>
      </c>
      <c r="AP2542" s="32">
        <v>2017</v>
      </c>
      <c r="AQ2542" s="32" t="s">
        <v>130</v>
      </c>
      <c r="AR2542" s="32">
        <v>2017</v>
      </c>
      <c r="AS2542" s="32" t="s">
        <v>115</v>
      </c>
      <c r="AT2542" s="32" t="b">
        <v>0</v>
      </c>
      <c r="AU2542" s="32" t="s">
        <v>115</v>
      </c>
      <c r="AV2542" s="32" t="s">
        <v>115</v>
      </c>
      <c r="AW2542" s="32" t="s">
        <v>115</v>
      </c>
      <c r="AX2542" s="32" t="b">
        <v>0</v>
      </c>
      <c r="AY2542" s="32" t="s">
        <v>115</v>
      </c>
      <c r="AZ2542" s="110" t="s">
        <v>115</v>
      </c>
      <c r="BA2542" s="32" t="s">
        <v>115</v>
      </c>
      <c r="BB2542" s="32" t="s">
        <v>115</v>
      </c>
      <c r="BC2542" s="32" t="s">
        <v>115</v>
      </c>
      <c r="BD2542" s="32" t="s">
        <v>115</v>
      </c>
      <c r="BE2542" s="32" t="s">
        <v>7705</v>
      </c>
      <c r="BF2542" s="110">
        <v>43881</v>
      </c>
      <c r="BG2542" s="32" t="s">
        <v>306</v>
      </c>
      <c r="BH2542" s="32" t="s">
        <v>1749</v>
      </c>
      <c r="BI2542" s="32" t="s">
        <v>195</v>
      </c>
      <c r="BJ2542" s="32">
        <v>2</v>
      </c>
      <c r="BK2542" s="110">
        <v>44138</v>
      </c>
      <c r="BL2542" s="110">
        <v>43280</v>
      </c>
      <c r="BM2542" s="110">
        <v>44209</v>
      </c>
      <c r="BN2542" s="32" t="s">
        <v>431</v>
      </c>
      <c r="BO2542" s="32" t="s">
        <v>115</v>
      </c>
      <c r="BP2542" s="32" t="b">
        <v>0</v>
      </c>
      <c r="BQ2542" s="116">
        <v>24800</v>
      </c>
      <c r="BR2542" s="32" t="s">
        <v>134</v>
      </c>
      <c r="BS2542" s="116">
        <v>10201.73</v>
      </c>
      <c r="BT2542" s="116">
        <v>10201.73</v>
      </c>
      <c r="BU2542" s="116">
        <v>275.2319</v>
      </c>
      <c r="BV2542" s="116">
        <v>-8.4123000000000001</v>
      </c>
      <c r="BW2542" s="116">
        <v>0</v>
      </c>
      <c r="BX2542" s="116">
        <v>0</v>
      </c>
      <c r="BY2542" s="116">
        <v>0</v>
      </c>
      <c r="BZ2542" s="116">
        <v>0</v>
      </c>
      <c r="CA2542" s="116">
        <v>0</v>
      </c>
      <c r="CB2542" s="116">
        <v>0</v>
      </c>
      <c r="CC2542" s="116">
        <v>0</v>
      </c>
      <c r="CD2542" s="116">
        <v>0</v>
      </c>
      <c r="CE2542" s="116">
        <v>10201.73</v>
      </c>
      <c r="CF2542" s="32" t="s">
        <v>135</v>
      </c>
      <c r="CG2542" s="32" t="s">
        <v>136</v>
      </c>
      <c r="CH2542" s="32" t="s">
        <v>246</v>
      </c>
      <c r="CI2542" s="116">
        <v>0</v>
      </c>
      <c r="CJ2542" s="116">
        <v>9343.7320299999992</v>
      </c>
      <c r="CK2542" s="116">
        <v>-7.6263900000000016</v>
      </c>
      <c r="CL2542" s="116">
        <v>0</v>
      </c>
      <c r="CM2542" s="116">
        <v>0</v>
      </c>
      <c r="CN2542" s="116">
        <v>0</v>
      </c>
      <c r="CO2542" s="113">
        <v>0</v>
      </c>
      <c r="CP2542" s="32" t="s">
        <v>134</v>
      </c>
      <c r="CQ2542" s="32" t="s">
        <v>115</v>
      </c>
      <c r="CR2542" s="32" t="s">
        <v>134</v>
      </c>
      <c r="CS2542" s="32" t="s">
        <v>115</v>
      </c>
      <c r="CT2542" s="113">
        <v>0</v>
      </c>
      <c r="CU2542" s="113">
        <v>1</v>
      </c>
      <c r="CV2542" s="33" t="s">
        <v>115</v>
      </c>
    </row>
    <row r="2543" spans="2:100">
      <c r="B2543" s="31">
        <v>2539</v>
      </c>
      <c r="C2543" s="32" t="s">
        <v>7706</v>
      </c>
      <c r="D2543" s="128"/>
      <c r="E2543" s="128"/>
      <c r="F2543" s="32" t="s">
        <v>7652</v>
      </c>
      <c r="G2543" s="32" t="s">
        <v>7700</v>
      </c>
      <c r="H2543" s="32" t="s">
        <v>1498</v>
      </c>
      <c r="I2543" s="32" t="s">
        <v>166</v>
      </c>
      <c r="J2543" s="32" t="s">
        <v>115</v>
      </c>
      <c r="K2543" s="32" t="s">
        <v>115</v>
      </c>
      <c r="L2543" s="32" t="s">
        <v>1499</v>
      </c>
      <c r="M2543" s="32" t="s">
        <v>7666</v>
      </c>
      <c r="N2543" s="32" t="s">
        <v>115</v>
      </c>
      <c r="O2543" s="32" t="s">
        <v>115</v>
      </c>
      <c r="P2543" s="110">
        <v>45824</v>
      </c>
      <c r="Q2543" s="32">
        <v>71</v>
      </c>
      <c r="R2543" s="32" t="s">
        <v>115</v>
      </c>
      <c r="S2543" s="32" t="s">
        <v>548</v>
      </c>
      <c r="T2543" s="32" t="s">
        <v>115</v>
      </c>
      <c r="U2543" s="32" t="s">
        <v>502</v>
      </c>
      <c r="V2543" s="32" t="s">
        <v>1512</v>
      </c>
      <c r="W2543" s="32" t="s">
        <v>123</v>
      </c>
      <c r="X2543" s="32" t="s">
        <v>278</v>
      </c>
      <c r="Y2543" s="128"/>
      <c r="Z2543" s="119">
        <v>3.1</v>
      </c>
      <c r="AA2543" s="119" t="s">
        <v>115</v>
      </c>
      <c r="AB2543" s="32" t="s">
        <v>1696</v>
      </c>
      <c r="AC2543" s="32" t="s">
        <v>115</v>
      </c>
      <c r="AD2543" s="32" t="s">
        <v>7664</v>
      </c>
      <c r="AE2543" s="32" t="s">
        <v>4966</v>
      </c>
      <c r="AF2543" s="32" t="s">
        <v>7701</v>
      </c>
      <c r="AG2543" s="32" t="s">
        <v>115</v>
      </c>
      <c r="AH2543" s="32" t="s">
        <v>115</v>
      </c>
      <c r="AI2543" s="32">
        <v>5774211</v>
      </c>
      <c r="AJ2543" s="32" t="s">
        <v>7702</v>
      </c>
      <c r="AK2543" s="32" t="s">
        <v>7703</v>
      </c>
      <c r="AL2543" s="32">
        <v>5</v>
      </c>
      <c r="AM2543" s="32">
        <v>94</v>
      </c>
      <c r="AN2543" s="32" t="s">
        <v>128</v>
      </c>
      <c r="AO2543" s="32" t="s">
        <v>129</v>
      </c>
      <c r="AP2543" s="32">
        <v>2017</v>
      </c>
      <c r="AQ2543" s="32" t="s">
        <v>130</v>
      </c>
      <c r="AR2543" s="32">
        <v>2018</v>
      </c>
      <c r="AS2543" s="32" t="s">
        <v>115</v>
      </c>
      <c r="AT2543" s="32" t="b">
        <v>0</v>
      </c>
      <c r="AU2543" s="32" t="s">
        <v>115</v>
      </c>
      <c r="AV2543" s="32" t="s">
        <v>115</v>
      </c>
      <c r="AW2543" s="32" t="s">
        <v>115</v>
      </c>
      <c r="AX2543" s="32" t="b">
        <v>0</v>
      </c>
      <c r="AY2543" s="32" t="s">
        <v>115</v>
      </c>
      <c r="AZ2543" s="110" t="s">
        <v>115</v>
      </c>
      <c r="BA2543" s="32" t="s">
        <v>115</v>
      </c>
      <c r="BB2543" s="32" t="s">
        <v>115</v>
      </c>
      <c r="BC2543" s="32" t="s">
        <v>115</v>
      </c>
      <c r="BD2543" s="32" t="s">
        <v>115</v>
      </c>
      <c r="BE2543" s="32" t="s">
        <v>7707</v>
      </c>
      <c r="BF2543" s="110">
        <v>44238</v>
      </c>
      <c r="BG2543" s="32" t="s">
        <v>306</v>
      </c>
      <c r="BH2543" s="32" t="s">
        <v>1871</v>
      </c>
      <c r="BI2543" s="32" t="s">
        <v>195</v>
      </c>
      <c r="BJ2543" s="32">
        <v>2</v>
      </c>
      <c r="BK2543" s="110">
        <v>44355</v>
      </c>
      <c r="BL2543" s="110">
        <v>43280</v>
      </c>
      <c r="BM2543" s="110">
        <v>44466</v>
      </c>
      <c r="BN2543" s="32" t="s">
        <v>225</v>
      </c>
      <c r="BO2543" s="32" t="s">
        <v>115</v>
      </c>
      <c r="BP2543" s="32" t="b">
        <v>0</v>
      </c>
      <c r="BQ2543" s="116">
        <v>24800</v>
      </c>
      <c r="BR2543" s="32" t="s">
        <v>134</v>
      </c>
      <c r="BS2543" s="116">
        <v>10427.1255</v>
      </c>
      <c r="BT2543" s="116">
        <v>10427.1255</v>
      </c>
      <c r="BU2543" s="116">
        <v>10267.1481</v>
      </c>
      <c r="BV2543" s="116">
        <v>-2.9577</v>
      </c>
      <c r="BW2543" s="116">
        <v>1.2912999999999999</v>
      </c>
      <c r="BX2543" s="116">
        <v>0</v>
      </c>
      <c r="BY2543" s="116">
        <v>0</v>
      </c>
      <c r="BZ2543" s="116">
        <v>0</v>
      </c>
      <c r="CA2543" s="116">
        <v>0</v>
      </c>
      <c r="CB2543" s="116">
        <v>0</v>
      </c>
      <c r="CC2543" s="116">
        <v>0</v>
      </c>
      <c r="CD2543" s="116">
        <v>0</v>
      </c>
      <c r="CE2543" s="116">
        <v>10427.1255</v>
      </c>
      <c r="CF2543" s="32" t="s">
        <v>135</v>
      </c>
      <c r="CG2543" s="32" t="s">
        <v>136</v>
      </c>
      <c r="CH2543" s="32" t="s">
        <v>241</v>
      </c>
      <c r="CI2543" s="116">
        <v>0</v>
      </c>
      <c r="CJ2543" s="116">
        <v>9480.06718</v>
      </c>
      <c r="CK2543" s="116">
        <v>-2.685310000000003</v>
      </c>
      <c r="CL2543" s="116">
        <v>1.1724100000000002</v>
      </c>
      <c r="CM2543" s="116">
        <v>0</v>
      </c>
      <c r="CN2543" s="116">
        <v>0</v>
      </c>
      <c r="CO2543" s="113">
        <v>0</v>
      </c>
      <c r="CP2543" s="32" t="s">
        <v>134</v>
      </c>
      <c r="CQ2543" s="32" t="s">
        <v>115</v>
      </c>
      <c r="CR2543" s="32" t="s">
        <v>134</v>
      </c>
      <c r="CS2543" s="32" t="s">
        <v>115</v>
      </c>
      <c r="CT2543" s="113">
        <v>0</v>
      </c>
      <c r="CU2543" s="113">
        <v>1</v>
      </c>
      <c r="CV2543" s="33" t="s">
        <v>115</v>
      </c>
    </row>
    <row r="2544" spans="2:100">
      <c r="B2544" s="31">
        <v>2540</v>
      </c>
      <c r="C2544" s="32" t="s">
        <v>7708</v>
      </c>
      <c r="D2544" s="128"/>
      <c r="E2544" s="128"/>
      <c r="F2544" s="32" t="s">
        <v>7652</v>
      </c>
      <c r="G2544" s="32" t="s">
        <v>7700</v>
      </c>
      <c r="H2544" s="32" t="s">
        <v>1498</v>
      </c>
      <c r="I2544" s="32" t="s">
        <v>166</v>
      </c>
      <c r="J2544" s="32" t="s">
        <v>115</v>
      </c>
      <c r="K2544" s="32" t="s">
        <v>115</v>
      </c>
      <c r="L2544" s="32" t="s">
        <v>1499</v>
      </c>
      <c r="M2544" s="32" t="s">
        <v>7666</v>
      </c>
      <c r="N2544" s="32" t="s">
        <v>115</v>
      </c>
      <c r="O2544" s="32" t="s">
        <v>115</v>
      </c>
      <c r="P2544" s="110">
        <v>45824</v>
      </c>
      <c r="Q2544" s="32">
        <v>71</v>
      </c>
      <c r="R2544" s="32" t="s">
        <v>115</v>
      </c>
      <c r="S2544" s="32" t="s">
        <v>548</v>
      </c>
      <c r="T2544" s="32" t="s">
        <v>115</v>
      </c>
      <c r="U2544" s="32" t="s">
        <v>502</v>
      </c>
      <c r="V2544" s="32" t="s">
        <v>1512</v>
      </c>
      <c r="W2544" s="32" t="s">
        <v>123</v>
      </c>
      <c r="X2544" s="32" t="s">
        <v>278</v>
      </c>
      <c r="Y2544" s="128"/>
      <c r="Z2544" s="119">
        <v>11.4</v>
      </c>
      <c r="AA2544" s="119" t="s">
        <v>115</v>
      </c>
      <c r="AB2544" s="32" t="s">
        <v>1696</v>
      </c>
      <c r="AC2544" s="32" t="s">
        <v>115</v>
      </c>
      <c r="AD2544" s="32" t="s">
        <v>7664</v>
      </c>
      <c r="AE2544" s="32" t="s">
        <v>4966</v>
      </c>
      <c r="AF2544" s="32" t="s">
        <v>7701</v>
      </c>
      <c r="AG2544" s="32" t="s">
        <v>115</v>
      </c>
      <c r="AH2544" s="32" t="s">
        <v>115</v>
      </c>
      <c r="AI2544" s="32">
        <v>5774212</v>
      </c>
      <c r="AJ2544" s="32" t="s">
        <v>7702</v>
      </c>
      <c r="AK2544" s="32" t="s">
        <v>7703</v>
      </c>
      <c r="AL2544" s="32">
        <v>5</v>
      </c>
      <c r="AM2544" s="32">
        <v>94</v>
      </c>
      <c r="AN2544" s="32" t="s">
        <v>128</v>
      </c>
      <c r="AO2544" s="32" t="s">
        <v>129</v>
      </c>
      <c r="AP2544" s="32">
        <v>2017</v>
      </c>
      <c r="AQ2544" s="32" t="s">
        <v>130</v>
      </c>
      <c r="AR2544" s="32">
        <v>2018</v>
      </c>
      <c r="AS2544" s="32" t="s">
        <v>115</v>
      </c>
      <c r="AT2544" s="32" t="b">
        <v>0</v>
      </c>
      <c r="AU2544" s="32" t="s">
        <v>115</v>
      </c>
      <c r="AV2544" s="32" t="s">
        <v>115</v>
      </c>
      <c r="AW2544" s="32" t="s">
        <v>115</v>
      </c>
      <c r="AX2544" s="32" t="b">
        <v>0</v>
      </c>
      <c r="AY2544" s="32" t="s">
        <v>115</v>
      </c>
      <c r="AZ2544" s="110" t="s">
        <v>115</v>
      </c>
      <c r="BA2544" s="32" t="s">
        <v>115</v>
      </c>
      <c r="BB2544" s="32" t="s">
        <v>115</v>
      </c>
      <c r="BC2544" s="32" t="s">
        <v>115</v>
      </c>
      <c r="BD2544" s="32" t="s">
        <v>115</v>
      </c>
      <c r="BE2544" s="32" t="s">
        <v>7707</v>
      </c>
      <c r="BF2544" s="110">
        <v>44238</v>
      </c>
      <c r="BG2544" s="32" t="s">
        <v>306</v>
      </c>
      <c r="BH2544" s="32" t="s">
        <v>1871</v>
      </c>
      <c r="BI2544" s="32" t="s">
        <v>195</v>
      </c>
      <c r="BJ2544" s="32">
        <v>2</v>
      </c>
      <c r="BK2544" s="110">
        <v>44384</v>
      </c>
      <c r="BL2544" s="110">
        <v>43280</v>
      </c>
      <c r="BM2544" s="110">
        <v>44466</v>
      </c>
      <c r="BN2544" s="32" t="s">
        <v>225</v>
      </c>
      <c r="BO2544" s="32" t="s">
        <v>115</v>
      </c>
      <c r="BP2544" s="32" t="b">
        <v>0</v>
      </c>
      <c r="BQ2544" s="116">
        <v>24800</v>
      </c>
      <c r="BR2544" s="32" t="s">
        <v>134</v>
      </c>
      <c r="BS2544" s="116">
        <v>20422.0252</v>
      </c>
      <c r="BT2544" s="116">
        <v>20422.0252</v>
      </c>
      <c r="BU2544" s="116">
        <v>20567.838599999999</v>
      </c>
      <c r="BV2544" s="116">
        <v>-192.73240000000001</v>
      </c>
      <c r="BW2544" s="116">
        <v>1.2912999999999999</v>
      </c>
      <c r="BX2544" s="116">
        <v>0</v>
      </c>
      <c r="BY2544" s="116">
        <v>0</v>
      </c>
      <c r="BZ2544" s="116">
        <v>0</v>
      </c>
      <c r="CA2544" s="116">
        <v>0</v>
      </c>
      <c r="CB2544" s="116">
        <v>0</v>
      </c>
      <c r="CC2544" s="116">
        <v>0</v>
      </c>
      <c r="CD2544" s="116">
        <v>0</v>
      </c>
      <c r="CE2544" s="116">
        <v>20422.0252</v>
      </c>
      <c r="CF2544" s="32" t="s">
        <v>135</v>
      </c>
      <c r="CG2544" s="32" t="s">
        <v>136</v>
      </c>
      <c r="CH2544" s="32" t="s">
        <v>241</v>
      </c>
      <c r="CI2544" s="116">
        <v>0</v>
      </c>
      <c r="CJ2544" s="116">
        <v>18734.632369999996</v>
      </c>
      <c r="CK2544" s="116">
        <v>-175.03373000000002</v>
      </c>
      <c r="CL2544" s="116">
        <v>1.17275</v>
      </c>
      <c r="CM2544" s="116">
        <v>0</v>
      </c>
      <c r="CN2544" s="116">
        <v>0</v>
      </c>
      <c r="CO2544" s="113">
        <v>0</v>
      </c>
      <c r="CP2544" s="32" t="s">
        <v>134</v>
      </c>
      <c r="CQ2544" s="32" t="s">
        <v>115</v>
      </c>
      <c r="CR2544" s="32" t="s">
        <v>134</v>
      </c>
      <c r="CS2544" s="32" t="s">
        <v>115</v>
      </c>
      <c r="CT2544" s="113">
        <v>0</v>
      </c>
      <c r="CU2544" s="113">
        <v>1</v>
      </c>
      <c r="CV2544" s="33" t="s">
        <v>115</v>
      </c>
    </row>
    <row r="2545" spans="2:100">
      <c r="B2545" s="31">
        <v>2541</v>
      </c>
      <c r="C2545" s="32" t="s">
        <v>7709</v>
      </c>
      <c r="D2545" s="128"/>
      <c r="E2545" s="128"/>
      <c r="F2545" s="32" t="s">
        <v>7652</v>
      </c>
      <c r="G2545" s="32" t="s">
        <v>7700</v>
      </c>
      <c r="H2545" s="32" t="s">
        <v>1498</v>
      </c>
      <c r="I2545" s="32" t="s">
        <v>166</v>
      </c>
      <c r="J2545" s="32" t="s">
        <v>115</v>
      </c>
      <c r="K2545" s="32" t="s">
        <v>115</v>
      </c>
      <c r="L2545" s="32" t="s">
        <v>1499</v>
      </c>
      <c r="M2545" s="32" t="s">
        <v>7666</v>
      </c>
      <c r="N2545" s="32" t="s">
        <v>115</v>
      </c>
      <c r="O2545" s="32" t="s">
        <v>115</v>
      </c>
      <c r="P2545" s="110">
        <v>45824</v>
      </c>
      <c r="Q2545" s="32">
        <v>73</v>
      </c>
      <c r="R2545" s="32" t="s">
        <v>115</v>
      </c>
      <c r="S2545" s="32" t="s">
        <v>548</v>
      </c>
      <c r="T2545" s="32" t="s">
        <v>115</v>
      </c>
      <c r="U2545" s="32" t="s">
        <v>502</v>
      </c>
      <c r="V2545" s="32" t="s">
        <v>1512</v>
      </c>
      <c r="W2545" s="32" t="s">
        <v>123</v>
      </c>
      <c r="X2545" s="32" t="s">
        <v>278</v>
      </c>
      <c r="Y2545" s="128"/>
      <c r="Z2545" s="119">
        <v>5.0999999999999801</v>
      </c>
      <c r="AA2545" s="119" t="s">
        <v>115</v>
      </c>
      <c r="AB2545" s="32" t="s">
        <v>1696</v>
      </c>
      <c r="AC2545" s="32" t="s">
        <v>115</v>
      </c>
      <c r="AD2545" s="32" t="s">
        <v>7664</v>
      </c>
      <c r="AE2545" s="32" t="s">
        <v>4966</v>
      </c>
      <c r="AF2545" s="32" t="s">
        <v>7701</v>
      </c>
      <c r="AG2545" s="32" t="s">
        <v>115</v>
      </c>
      <c r="AH2545" s="32" t="s">
        <v>115</v>
      </c>
      <c r="AI2545" s="32">
        <v>5774213</v>
      </c>
      <c r="AJ2545" s="32" t="s">
        <v>7702</v>
      </c>
      <c r="AK2545" s="32" t="s">
        <v>7703</v>
      </c>
      <c r="AL2545" s="32">
        <v>5</v>
      </c>
      <c r="AM2545" s="32">
        <v>94</v>
      </c>
      <c r="AN2545" s="32" t="s">
        <v>128</v>
      </c>
      <c r="AO2545" s="32" t="s">
        <v>129</v>
      </c>
      <c r="AP2545" s="32">
        <v>2017</v>
      </c>
      <c r="AQ2545" s="32" t="s">
        <v>130</v>
      </c>
      <c r="AR2545" s="32">
        <v>2018</v>
      </c>
      <c r="AS2545" s="32" t="s">
        <v>115</v>
      </c>
      <c r="AT2545" s="32" t="b">
        <v>0</v>
      </c>
      <c r="AU2545" s="32" t="s">
        <v>115</v>
      </c>
      <c r="AV2545" s="32" t="s">
        <v>115</v>
      </c>
      <c r="AW2545" s="32" t="s">
        <v>115</v>
      </c>
      <c r="AX2545" s="32" t="b">
        <v>0</v>
      </c>
      <c r="AY2545" s="32" t="s">
        <v>115</v>
      </c>
      <c r="AZ2545" s="110" t="s">
        <v>115</v>
      </c>
      <c r="BA2545" s="32" t="s">
        <v>115</v>
      </c>
      <c r="BB2545" s="32" t="s">
        <v>115</v>
      </c>
      <c r="BC2545" s="32" t="s">
        <v>115</v>
      </c>
      <c r="BD2545" s="32" t="s">
        <v>115</v>
      </c>
      <c r="BE2545" s="32" t="s">
        <v>7707</v>
      </c>
      <c r="BF2545" s="110">
        <v>44238</v>
      </c>
      <c r="BG2545" s="32" t="s">
        <v>306</v>
      </c>
      <c r="BH2545" s="32" t="s">
        <v>1871</v>
      </c>
      <c r="BI2545" s="32" t="s">
        <v>195</v>
      </c>
      <c r="BJ2545" s="32">
        <v>2</v>
      </c>
      <c r="BK2545" s="110">
        <v>44410</v>
      </c>
      <c r="BL2545" s="110">
        <v>43280</v>
      </c>
      <c r="BM2545" s="110">
        <v>44508</v>
      </c>
      <c r="BN2545" s="32" t="s">
        <v>225</v>
      </c>
      <c r="BO2545" s="32" t="s">
        <v>115</v>
      </c>
      <c r="BP2545" s="32" t="b">
        <v>0</v>
      </c>
      <c r="BQ2545" s="116">
        <v>24800</v>
      </c>
      <c r="BR2545" s="32" t="s">
        <v>134</v>
      </c>
      <c r="BS2545" s="116">
        <v>10556.5712</v>
      </c>
      <c r="BT2545" s="116">
        <v>10556.5712</v>
      </c>
      <c r="BU2545" s="116">
        <v>10290.3673</v>
      </c>
      <c r="BV2545" s="116">
        <v>149.3124</v>
      </c>
      <c r="BW2545" s="116">
        <v>8.3975000000000009</v>
      </c>
      <c r="BX2545" s="116">
        <v>0</v>
      </c>
      <c r="BY2545" s="116">
        <v>0</v>
      </c>
      <c r="BZ2545" s="116">
        <v>0</v>
      </c>
      <c r="CA2545" s="116">
        <v>0</v>
      </c>
      <c r="CB2545" s="116">
        <v>0</v>
      </c>
      <c r="CC2545" s="116">
        <v>0</v>
      </c>
      <c r="CD2545" s="116">
        <v>0</v>
      </c>
      <c r="CE2545" s="116">
        <v>10556.5712</v>
      </c>
      <c r="CF2545" s="32" t="s">
        <v>135</v>
      </c>
      <c r="CG2545" s="32" t="s">
        <v>136</v>
      </c>
      <c r="CH2545" s="32" t="s">
        <v>241</v>
      </c>
      <c r="CI2545" s="116">
        <v>0</v>
      </c>
      <c r="CJ2545" s="116">
        <v>9373.0140199999987</v>
      </c>
      <c r="CK2545" s="116">
        <v>134.38157999999999</v>
      </c>
      <c r="CL2545" s="116">
        <v>7.5577700000000005</v>
      </c>
      <c r="CM2545" s="116">
        <v>0</v>
      </c>
      <c r="CN2545" s="116">
        <v>0</v>
      </c>
      <c r="CO2545" s="113">
        <v>0</v>
      </c>
      <c r="CP2545" s="32" t="s">
        <v>134</v>
      </c>
      <c r="CQ2545" s="32" t="s">
        <v>115</v>
      </c>
      <c r="CR2545" s="32" t="s">
        <v>134</v>
      </c>
      <c r="CS2545" s="32" t="s">
        <v>115</v>
      </c>
      <c r="CT2545" s="113">
        <v>0</v>
      </c>
      <c r="CU2545" s="113">
        <v>1</v>
      </c>
      <c r="CV2545" s="33" t="s">
        <v>115</v>
      </c>
    </row>
    <row r="2546" spans="2:100">
      <c r="B2546" s="31">
        <v>2542</v>
      </c>
      <c r="C2546" s="32" t="s">
        <v>7710</v>
      </c>
      <c r="D2546" s="128"/>
      <c r="E2546" s="128"/>
      <c r="F2546" s="32" t="s">
        <v>7158</v>
      </c>
      <c r="G2546" s="32" t="s">
        <v>7711</v>
      </c>
      <c r="H2546" s="32" t="s">
        <v>2054</v>
      </c>
      <c r="I2546" s="32" t="s">
        <v>166</v>
      </c>
      <c r="J2546" s="32" t="s">
        <v>115</v>
      </c>
      <c r="K2546" s="32" t="s">
        <v>115</v>
      </c>
      <c r="L2546" s="32" t="s">
        <v>1499</v>
      </c>
      <c r="M2546" s="32" t="s">
        <v>7666</v>
      </c>
      <c r="N2546" s="32" t="s">
        <v>115</v>
      </c>
      <c r="O2546" s="32" t="s">
        <v>115</v>
      </c>
      <c r="P2546" s="110">
        <v>45841</v>
      </c>
      <c r="Q2546" s="32">
        <v>73</v>
      </c>
      <c r="R2546" s="32" t="s">
        <v>115</v>
      </c>
      <c r="S2546" s="32" t="s">
        <v>221</v>
      </c>
      <c r="T2546" s="32" t="s">
        <v>221</v>
      </c>
      <c r="U2546" s="32" t="s">
        <v>502</v>
      </c>
      <c r="V2546" s="32" t="s">
        <v>1512</v>
      </c>
      <c r="W2546" s="32" t="s">
        <v>123</v>
      </c>
      <c r="X2546" s="32" t="s">
        <v>887</v>
      </c>
      <c r="Y2546" s="128"/>
      <c r="Z2546" s="119" t="s">
        <v>115</v>
      </c>
      <c r="AA2546" s="119" t="s">
        <v>115</v>
      </c>
      <c r="AB2546" s="32" t="s">
        <v>1842</v>
      </c>
      <c r="AC2546" s="32" t="s">
        <v>115</v>
      </c>
      <c r="AD2546" s="32" t="s">
        <v>7664</v>
      </c>
      <c r="AE2546" s="32" t="s">
        <v>4966</v>
      </c>
      <c r="AF2546" s="32" t="s">
        <v>4419</v>
      </c>
      <c r="AG2546" s="32" t="s">
        <v>115</v>
      </c>
      <c r="AH2546" s="32" t="s">
        <v>115</v>
      </c>
      <c r="AI2546" s="32">
        <v>5747824</v>
      </c>
      <c r="AJ2546" s="32" t="s">
        <v>7712</v>
      </c>
      <c r="AK2546" s="32" t="s">
        <v>7713</v>
      </c>
      <c r="AL2546" s="32">
        <v>3</v>
      </c>
      <c r="AM2546" s="32">
        <v>94</v>
      </c>
      <c r="AN2546" s="32" t="s">
        <v>128</v>
      </c>
      <c r="AO2546" s="32" t="s">
        <v>129</v>
      </c>
      <c r="AP2546" s="32">
        <v>2018</v>
      </c>
      <c r="AQ2546" s="32" t="s">
        <v>130</v>
      </c>
      <c r="AR2546" s="32">
        <v>2014</v>
      </c>
      <c r="AS2546" s="32" t="s">
        <v>115</v>
      </c>
      <c r="AT2546" s="32" t="b">
        <v>0</v>
      </c>
      <c r="AU2546" s="32" t="s">
        <v>115</v>
      </c>
      <c r="AV2546" s="32" t="s">
        <v>115</v>
      </c>
      <c r="AW2546" s="32" t="s">
        <v>115</v>
      </c>
      <c r="AX2546" s="32" t="b">
        <v>0</v>
      </c>
      <c r="AY2546" s="32" t="s">
        <v>115</v>
      </c>
      <c r="AZ2546" s="110" t="s">
        <v>115</v>
      </c>
      <c r="BA2546" s="32" t="s">
        <v>115</v>
      </c>
      <c r="BB2546" s="32" t="s">
        <v>115</v>
      </c>
      <c r="BC2546" s="32" t="s">
        <v>115</v>
      </c>
      <c r="BD2546" s="32" t="s">
        <v>115</v>
      </c>
      <c r="BE2546" s="32" t="s">
        <v>7714</v>
      </c>
      <c r="BF2546" s="110">
        <v>42955</v>
      </c>
      <c r="BG2546" s="32" t="s">
        <v>306</v>
      </c>
      <c r="BH2546" s="32" t="s">
        <v>2011</v>
      </c>
      <c r="BI2546" s="32" t="s">
        <v>195</v>
      </c>
      <c r="BJ2546" s="32">
        <v>2</v>
      </c>
      <c r="BK2546" s="110">
        <v>44018</v>
      </c>
      <c r="BL2546" s="110">
        <v>43129</v>
      </c>
      <c r="BM2546" s="110">
        <v>44103</v>
      </c>
      <c r="BN2546" s="32" t="s">
        <v>594</v>
      </c>
      <c r="BO2546" s="32" t="s">
        <v>115</v>
      </c>
      <c r="BP2546" s="32" t="b">
        <v>0</v>
      </c>
      <c r="BQ2546" s="116">
        <v>15900</v>
      </c>
      <c r="BR2546" s="32" t="s">
        <v>134</v>
      </c>
      <c r="BS2546" s="116">
        <v>10919.491900000001</v>
      </c>
      <c r="BT2546" s="116">
        <v>10919.491900000001</v>
      </c>
      <c r="BU2546" s="116">
        <v>534.19560000000001</v>
      </c>
      <c r="BV2546" s="116">
        <v>-55.529800000000002</v>
      </c>
      <c r="BW2546" s="116">
        <v>0</v>
      </c>
      <c r="BX2546" s="116">
        <v>0</v>
      </c>
      <c r="BY2546" s="116">
        <v>0</v>
      </c>
      <c r="BZ2546" s="116">
        <v>0</v>
      </c>
      <c r="CA2546" s="116">
        <v>0</v>
      </c>
      <c r="CB2546" s="116">
        <v>0</v>
      </c>
      <c r="CC2546" s="116">
        <v>0</v>
      </c>
      <c r="CD2546" s="116">
        <v>0</v>
      </c>
      <c r="CE2546" s="116">
        <v>10919.491900000001</v>
      </c>
      <c r="CF2546" s="32" t="s">
        <v>135</v>
      </c>
      <c r="CG2546" s="32" t="s">
        <v>136</v>
      </c>
      <c r="CH2546" s="32" t="s">
        <v>456</v>
      </c>
      <c r="CI2546" s="116">
        <v>9989.7944900000002</v>
      </c>
      <c r="CJ2546" s="116">
        <v>509.65797000000003</v>
      </c>
      <c r="CK2546" s="116">
        <v>-52.979140000000008</v>
      </c>
      <c r="CL2546" s="116">
        <v>0</v>
      </c>
      <c r="CM2546" s="116">
        <v>0</v>
      </c>
      <c r="CN2546" s="116">
        <v>0</v>
      </c>
      <c r="CO2546" s="113">
        <v>0</v>
      </c>
      <c r="CP2546" s="32" t="s">
        <v>134</v>
      </c>
      <c r="CQ2546" s="32" t="s">
        <v>115</v>
      </c>
      <c r="CR2546" s="32" t="s">
        <v>134</v>
      </c>
      <c r="CS2546" s="32" t="s">
        <v>115</v>
      </c>
      <c r="CT2546" s="113">
        <v>0</v>
      </c>
      <c r="CU2546" s="113">
        <v>1</v>
      </c>
      <c r="CV2546" s="33" t="s">
        <v>7715</v>
      </c>
    </row>
    <row r="2547" spans="2:100">
      <c r="B2547" s="31">
        <v>2543</v>
      </c>
      <c r="C2547" s="32" t="s">
        <v>7716</v>
      </c>
      <c r="D2547" s="128"/>
      <c r="E2547" s="128"/>
      <c r="F2547" s="32" t="s">
        <v>7158</v>
      </c>
      <c r="G2547" s="32" t="s">
        <v>7711</v>
      </c>
      <c r="H2547" s="32" t="s">
        <v>1498</v>
      </c>
      <c r="I2547" s="32" t="s">
        <v>166</v>
      </c>
      <c r="J2547" s="32" t="s">
        <v>115</v>
      </c>
      <c r="K2547" s="32" t="s">
        <v>115</v>
      </c>
      <c r="L2547" s="32" t="s">
        <v>1499</v>
      </c>
      <c r="M2547" s="32" t="s">
        <v>7666</v>
      </c>
      <c r="N2547" s="32" t="s">
        <v>115</v>
      </c>
      <c r="O2547" s="32" t="s">
        <v>115</v>
      </c>
      <c r="P2547" s="110">
        <v>45841</v>
      </c>
      <c r="Q2547" s="32">
        <v>64</v>
      </c>
      <c r="R2547" s="32" t="s">
        <v>115</v>
      </c>
      <c r="S2547" s="32" t="s">
        <v>221</v>
      </c>
      <c r="T2547" s="32" t="s">
        <v>221</v>
      </c>
      <c r="U2547" s="32" t="s">
        <v>502</v>
      </c>
      <c r="V2547" s="32" t="s">
        <v>1512</v>
      </c>
      <c r="W2547" s="32" t="s">
        <v>123</v>
      </c>
      <c r="X2547" s="32" t="s">
        <v>887</v>
      </c>
      <c r="Y2547" s="128"/>
      <c r="Z2547" s="119">
        <v>10</v>
      </c>
      <c r="AA2547" s="119" t="s">
        <v>115</v>
      </c>
      <c r="AB2547" s="32" t="s">
        <v>1842</v>
      </c>
      <c r="AC2547" s="32" t="s">
        <v>115</v>
      </c>
      <c r="AD2547" s="32" t="s">
        <v>7664</v>
      </c>
      <c r="AE2547" s="32" t="s">
        <v>115</v>
      </c>
      <c r="AF2547" s="32" t="s">
        <v>115</v>
      </c>
      <c r="AG2547" s="32" t="s">
        <v>115</v>
      </c>
      <c r="AH2547" s="32" t="s">
        <v>115</v>
      </c>
      <c r="AI2547" s="32">
        <v>5791525</v>
      </c>
      <c r="AJ2547" s="32" t="s">
        <v>7712</v>
      </c>
      <c r="AK2547" s="32" t="s">
        <v>7713</v>
      </c>
      <c r="AL2547" s="32">
        <v>3</v>
      </c>
      <c r="AM2547" s="32">
        <v>94</v>
      </c>
      <c r="AN2547" s="32" t="s">
        <v>128</v>
      </c>
      <c r="AO2547" s="32" t="s">
        <v>129</v>
      </c>
      <c r="AP2547" s="32">
        <v>2018</v>
      </c>
      <c r="AQ2547" s="32" t="s">
        <v>130</v>
      </c>
      <c r="AR2547" s="32">
        <v>2020</v>
      </c>
      <c r="AS2547" s="32" t="s">
        <v>115</v>
      </c>
      <c r="AT2547" s="32" t="b">
        <v>0</v>
      </c>
      <c r="AU2547" s="32" t="s">
        <v>115</v>
      </c>
      <c r="AV2547" s="32" t="s">
        <v>115</v>
      </c>
      <c r="AW2547" s="32" t="s">
        <v>115</v>
      </c>
      <c r="AX2547" s="32" t="b">
        <v>0</v>
      </c>
      <c r="AY2547" s="32" t="s">
        <v>115</v>
      </c>
      <c r="AZ2547" s="110" t="s">
        <v>115</v>
      </c>
      <c r="BA2547" s="32" t="s">
        <v>115</v>
      </c>
      <c r="BB2547" s="32" t="s">
        <v>115</v>
      </c>
      <c r="BC2547" s="32" t="s">
        <v>115</v>
      </c>
      <c r="BD2547" s="32" t="s">
        <v>115</v>
      </c>
      <c r="BE2547" s="32" t="s">
        <v>7717</v>
      </c>
      <c r="BF2547" s="110">
        <v>44302</v>
      </c>
      <c r="BG2547" s="32" t="s">
        <v>306</v>
      </c>
      <c r="BH2547" s="32" t="s">
        <v>1871</v>
      </c>
      <c r="BI2547" s="32" t="s">
        <v>195</v>
      </c>
      <c r="BJ2547" s="32">
        <v>2</v>
      </c>
      <c r="BK2547" s="110">
        <v>44400</v>
      </c>
      <c r="BL2547" s="110">
        <v>44012</v>
      </c>
      <c r="BM2547" s="110">
        <v>44474</v>
      </c>
      <c r="BN2547" s="32" t="s">
        <v>2083</v>
      </c>
      <c r="BO2547" s="32" t="s">
        <v>115</v>
      </c>
      <c r="BP2547" s="32" t="b">
        <v>0</v>
      </c>
      <c r="BQ2547" s="116">
        <v>15900</v>
      </c>
      <c r="BR2547" s="32" t="s">
        <v>134</v>
      </c>
      <c r="BS2547" s="116">
        <v>16285.8328</v>
      </c>
      <c r="BT2547" s="116">
        <v>16285.8328</v>
      </c>
      <c r="BU2547" s="116">
        <v>16446.2068</v>
      </c>
      <c r="BV2547" s="116">
        <v>-245.7801</v>
      </c>
      <c r="BW2547" s="116">
        <v>11.645799999999999</v>
      </c>
      <c r="BX2547" s="116">
        <v>0</v>
      </c>
      <c r="BY2547" s="116">
        <v>0</v>
      </c>
      <c r="BZ2547" s="116">
        <v>0</v>
      </c>
      <c r="CA2547" s="116">
        <v>0</v>
      </c>
      <c r="CB2547" s="116">
        <v>0</v>
      </c>
      <c r="CC2547" s="116">
        <v>0</v>
      </c>
      <c r="CD2547" s="116">
        <v>0</v>
      </c>
      <c r="CE2547" s="116">
        <v>16285.8328</v>
      </c>
      <c r="CF2547" s="32" t="s">
        <v>135</v>
      </c>
      <c r="CG2547" s="32" t="s">
        <v>136</v>
      </c>
      <c r="CH2547" s="32" t="s">
        <v>241</v>
      </c>
      <c r="CI2547" s="116">
        <v>0</v>
      </c>
      <c r="CJ2547" s="116">
        <v>12841.055130000001</v>
      </c>
      <c r="CK2547" s="116">
        <v>-190.71614</v>
      </c>
      <c r="CL2547" s="116">
        <v>9.036719999999999</v>
      </c>
      <c r="CM2547" s="116">
        <v>0</v>
      </c>
      <c r="CN2547" s="116">
        <v>0</v>
      </c>
      <c r="CO2547" s="113">
        <v>0</v>
      </c>
      <c r="CP2547" s="32" t="s">
        <v>134</v>
      </c>
      <c r="CQ2547" s="32" t="s">
        <v>115</v>
      </c>
      <c r="CR2547" s="32" t="s">
        <v>134</v>
      </c>
      <c r="CS2547" s="32" t="s">
        <v>115</v>
      </c>
      <c r="CT2547" s="113">
        <v>0</v>
      </c>
      <c r="CU2547" s="113">
        <v>1</v>
      </c>
      <c r="CV2547" s="33" t="s">
        <v>7715</v>
      </c>
    </row>
    <row r="2548" spans="2:100">
      <c r="B2548" s="31">
        <v>2544</v>
      </c>
      <c r="C2548" s="32" t="s">
        <v>7718</v>
      </c>
      <c r="D2548" s="128"/>
      <c r="E2548" s="128"/>
      <c r="F2548" s="32" t="s">
        <v>7158</v>
      </c>
      <c r="G2548" s="32" t="s">
        <v>7711</v>
      </c>
      <c r="H2548" s="32" t="s">
        <v>1498</v>
      </c>
      <c r="I2548" s="32" t="s">
        <v>166</v>
      </c>
      <c r="J2548" s="32" t="s">
        <v>115</v>
      </c>
      <c r="K2548" s="32" t="s">
        <v>115</v>
      </c>
      <c r="L2548" s="32" t="s">
        <v>1499</v>
      </c>
      <c r="M2548" s="32" t="s">
        <v>7666</v>
      </c>
      <c r="N2548" s="32" t="s">
        <v>115</v>
      </c>
      <c r="O2548" s="32" t="s">
        <v>115</v>
      </c>
      <c r="P2548" s="110">
        <v>45841</v>
      </c>
      <c r="Q2548" s="32">
        <v>66</v>
      </c>
      <c r="R2548" s="32" t="s">
        <v>115</v>
      </c>
      <c r="S2548" s="32" t="s">
        <v>221</v>
      </c>
      <c r="T2548" s="32" t="s">
        <v>221</v>
      </c>
      <c r="U2548" s="32" t="s">
        <v>502</v>
      </c>
      <c r="V2548" s="32" t="s">
        <v>1512</v>
      </c>
      <c r="W2548" s="32" t="s">
        <v>123</v>
      </c>
      <c r="X2548" s="32" t="s">
        <v>887</v>
      </c>
      <c r="Y2548" s="128"/>
      <c r="Z2548" s="119">
        <v>10.5</v>
      </c>
      <c r="AA2548" s="119" t="s">
        <v>115</v>
      </c>
      <c r="AB2548" s="32" t="s">
        <v>1842</v>
      </c>
      <c r="AC2548" s="32" t="s">
        <v>115</v>
      </c>
      <c r="AD2548" s="32" t="s">
        <v>7664</v>
      </c>
      <c r="AE2548" s="32" t="s">
        <v>115</v>
      </c>
      <c r="AF2548" s="32" t="s">
        <v>115</v>
      </c>
      <c r="AG2548" s="32" t="s">
        <v>115</v>
      </c>
      <c r="AH2548" s="32" t="s">
        <v>115</v>
      </c>
      <c r="AI2548" s="32">
        <v>5791526</v>
      </c>
      <c r="AJ2548" s="32" t="s">
        <v>7712</v>
      </c>
      <c r="AK2548" s="32" t="s">
        <v>7713</v>
      </c>
      <c r="AL2548" s="32">
        <v>3</v>
      </c>
      <c r="AM2548" s="32">
        <v>94</v>
      </c>
      <c r="AN2548" s="32" t="s">
        <v>128</v>
      </c>
      <c r="AO2548" s="32" t="s">
        <v>129</v>
      </c>
      <c r="AP2548" s="32">
        <v>2018</v>
      </c>
      <c r="AQ2548" s="32" t="s">
        <v>130</v>
      </c>
      <c r="AR2548" s="32">
        <v>2020</v>
      </c>
      <c r="AS2548" s="32" t="s">
        <v>115</v>
      </c>
      <c r="AT2548" s="32" t="b">
        <v>0</v>
      </c>
      <c r="AU2548" s="32" t="s">
        <v>115</v>
      </c>
      <c r="AV2548" s="32" t="s">
        <v>115</v>
      </c>
      <c r="AW2548" s="32" t="s">
        <v>115</v>
      </c>
      <c r="AX2548" s="32" t="b">
        <v>0</v>
      </c>
      <c r="AY2548" s="32" t="s">
        <v>115</v>
      </c>
      <c r="AZ2548" s="110" t="s">
        <v>115</v>
      </c>
      <c r="BA2548" s="32" t="s">
        <v>115</v>
      </c>
      <c r="BB2548" s="32" t="s">
        <v>115</v>
      </c>
      <c r="BC2548" s="32" t="s">
        <v>115</v>
      </c>
      <c r="BD2548" s="32" t="s">
        <v>115</v>
      </c>
      <c r="BE2548" s="32" t="s">
        <v>7717</v>
      </c>
      <c r="BF2548" s="110">
        <v>44302</v>
      </c>
      <c r="BG2548" s="32" t="s">
        <v>306</v>
      </c>
      <c r="BH2548" s="32" t="s">
        <v>1871</v>
      </c>
      <c r="BI2548" s="32" t="s">
        <v>195</v>
      </c>
      <c r="BJ2548" s="32">
        <v>2</v>
      </c>
      <c r="BK2548" s="110">
        <v>44743</v>
      </c>
      <c r="BL2548" s="110">
        <v>44012</v>
      </c>
      <c r="BM2548" s="110">
        <v>44872</v>
      </c>
      <c r="BN2548" s="32" t="s">
        <v>2083</v>
      </c>
      <c r="BO2548" s="32" t="s">
        <v>115</v>
      </c>
      <c r="BP2548" s="32" t="b">
        <v>0</v>
      </c>
      <c r="BQ2548" s="116">
        <v>15900</v>
      </c>
      <c r="BR2548" s="32" t="s">
        <v>134</v>
      </c>
      <c r="BS2548" s="116">
        <v>36277.883800000003</v>
      </c>
      <c r="BT2548" s="116">
        <v>36277.883800000003</v>
      </c>
      <c r="BU2548" s="116">
        <v>485.17610000000002</v>
      </c>
      <c r="BV2548" s="116">
        <v>27920.899799999999</v>
      </c>
      <c r="BW2548" s="116">
        <v>7856.3518999999997</v>
      </c>
      <c r="BX2548" s="116">
        <v>9.2600000000000002E-2</v>
      </c>
      <c r="BY2548" s="116">
        <v>0</v>
      </c>
      <c r="BZ2548" s="116">
        <v>0</v>
      </c>
      <c r="CA2548" s="116">
        <v>0</v>
      </c>
      <c r="CB2548" s="116">
        <v>0</v>
      </c>
      <c r="CC2548" s="116">
        <v>0</v>
      </c>
      <c r="CD2548" s="116">
        <v>0</v>
      </c>
      <c r="CE2548" s="116">
        <v>36277.883800000003</v>
      </c>
      <c r="CF2548" s="32" t="s">
        <v>135</v>
      </c>
      <c r="CG2548" s="32" t="s">
        <v>136</v>
      </c>
      <c r="CH2548" s="32" t="s">
        <v>185</v>
      </c>
      <c r="CI2548" s="116">
        <v>0</v>
      </c>
      <c r="CJ2548" s="116">
        <v>0</v>
      </c>
      <c r="CK2548" s="116">
        <v>23255.330399999999</v>
      </c>
      <c r="CL2548" s="116">
        <v>6412.0499900000004</v>
      </c>
      <c r="CM2548" s="116">
        <v>7.5600000000000001E-2</v>
      </c>
      <c r="CN2548" s="116">
        <v>0</v>
      </c>
      <c r="CO2548" s="113">
        <v>0</v>
      </c>
      <c r="CP2548" s="32" t="s">
        <v>134</v>
      </c>
      <c r="CQ2548" s="32" t="s">
        <v>115</v>
      </c>
      <c r="CR2548" s="32" t="s">
        <v>134</v>
      </c>
      <c r="CS2548" s="32" t="s">
        <v>115</v>
      </c>
      <c r="CT2548" s="113">
        <v>0</v>
      </c>
      <c r="CU2548" s="113">
        <v>1</v>
      </c>
      <c r="CV2548" s="33" t="s">
        <v>7715</v>
      </c>
    </row>
    <row r="2549" spans="2:100">
      <c r="B2549" s="31">
        <v>2545</v>
      </c>
      <c r="C2549" s="32" t="s">
        <v>7719</v>
      </c>
      <c r="D2549" s="128"/>
      <c r="E2549" s="128"/>
      <c r="F2549" s="32" t="s">
        <v>6533</v>
      </c>
      <c r="G2549" s="32" t="s">
        <v>7720</v>
      </c>
      <c r="H2549" s="32" t="s">
        <v>1498</v>
      </c>
      <c r="I2549" s="32" t="s">
        <v>166</v>
      </c>
      <c r="J2549" s="32" t="s">
        <v>115</v>
      </c>
      <c r="K2549" s="32" t="s">
        <v>115</v>
      </c>
      <c r="L2549" s="32" t="s">
        <v>1499</v>
      </c>
      <c r="M2549" s="32" t="s">
        <v>7666</v>
      </c>
      <c r="N2549" s="32" t="s">
        <v>115</v>
      </c>
      <c r="O2549" s="32" t="s">
        <v>115</v>
      </c>
      <c r="P2549" s="110">
        <v>45280</v>
      </c>
      <c r="Q2549" s="32">
        <v>68</v>
      </c>
      <c r="R2549" s="32" t="s">
        <v>115</v>
      </c>
      <c r="S2549" s="32" t="s">
        <v>203</v>
      </c>
      <c r="T2549" s="32" t="s">
        <v>203</v>
      </c>
      <c r="U2549" s="32" t="s">
        <v>518</v>
      </c>
      <c r="V2549" s="32" t="s">
        <v>1512</v>
      </c>
      <c r="W2549" s="32" t="s">
        <v>123</v>
      </c>
      <c r="X2549" s="32" t="s">
        <v>833</v>
      </c>
      <c r="Y2549" s="128"/>
      <c r="Z2549" s="119">
        <v>13</v>
      </c>
      <c r="AA2549" s="119" t="s">
        <v>115</v>
      </c>
      <c r="AB2549" s="32" t="s">
        <v>1842</v>
      </c>
      <c r="AC2549" s="32" t="s">
        <v>115</v>
      </c>
      <c r="AD2549" s="32" t="s">
        <v>7721</v>
      </c>
      <c r="AE2549" s="32" t="s">
        <v>4966</v>
      </c>
      <c r="AF2549" s="32" t="s">
        <v>7722</v>
      </c>
      <c r="AG2549" s="32" t="s">
        <v>408</v>
      </c>
      <c r="AH2549" s="32" t="s">
        <v>422</v>
      </c>
      <c r="AI2549" s="32">
        <v>5772894</v>
      </c>
      <c r="AJ2549" s="32" t="s">
        <v>7723</v>
      </c>
      <c r="AK2549" s="32" t="s">
        <v>7719</v>
      </c>
      <c r="AL2549" s="32">
        <v>1</v>
      </c>
      <c r="AM2549" s="32">
        <v>94</v>
      </c>
      <c r="AN2549" s="32" t="s">
        <v>128</v>
      </c>
      <c r="AO2549" s="32" t="s">
        <v>129</v>
      </c>
      <c r="AP2549" s="32" t="s">
        <v>203</v>
      </c>
      <c r="AQ2549" s="32" t="s">
        <v>130</v>
      </c>
      <c r="AR2549" s="32">
        <v>2018</v>
      </c>
      <c r="AS2549" s="32" t="s">
        <v>115</v>
      </c>
      <c r="AT2549" s="32" t="b">
        <v>0</v>
      </c>
      <c r="AU2549" s="32" t="s">
        <v>115</v>
      </c>
      <c r="AV2549" s="32" t="s">
        <v>115</v>
      </c>
      <c r="AW2549" s="32" t="s">
        <v>115</v>
      </c>
      <c r="AX2549" s="32" t="b">
        <v>0</v>
      </c>
      <c r="AY2549" s="32" t="s">
        <v>203</v>
      </c>
      <c r="AZ2549" s="110" t="s">
        <v>203</v>
      </c>
      <c r="BA2549" s="32" t="s">
        <v>203</v>
      </c>
      <c r="BB2549" s="32" t="s">
        <v>203</v>
      </c>
      <c r="BC2549" s="32" t="s">
        <v>203</v>
      </c>
      <c r="BD2549" s="32" t="s">
        <v>203</v>
      </c>
      <c r="BE2549" s="32" t="s">
        <v>203</v>
      </c>
      <c r="BF2549" s="110" t="s">
        <v>203</v>
      </c>
      <c r="BG2549" s="32" t="s">
        <v>203</v>
      </c>
      <c r="BH2549" s="32" t="s">
        <v>203</v>
      </c>
      <c r="BI2549" s="32" t="s">
        <v>468</v>
      </c>
      <c r="BJ2549" s="32">
        <v>4</v>
      </c>
      <c r="BK2549" s="110">
        <v>47017</v>
      </c>
      <c r="BL2549" s="110" t="s">
        <v>115</v>
      </c>
      <c r="BM2549" s="110">
        <v>47196</v>
      </c>
      <c r="BN2549" s="32" t="s">
        <v>115</v>
      </c>
      <c r="BO2549" s="32" t="s">
        <v>115</v>
      </c>
      <c r="BP2549" s="32" t="b">
        <v>0</v>
      </c>
      <c r="BQ2549" s="116" t="s">
        <v>115</v>
      </c>
      <c r="BR2549" s="32" t="s">
        <v>134</v>
      </c>
      <c r="BS2549" s="116">
        <v>918.34500000000003</v>
      </c>
      <c r="BT2549" s="116">
        <v>35055.413699999997</v>
      </c>
      <c r="BU2549" s="116">
        <v>4.2488999999999999</v>
      </c>
      <c r="BV2549" s="116">
        <v>206.65360000000001</v>
      </c>
      <c r="BW2549" s="116">
        <v>592.07330000000002</v>
      </c>
      <c r="BX2549" s="116">
        <v>69.863299999999995</v>
      </c>
      <c r="BY2549" s="116">
        <v>56.382999999999996</v>
      </c>
      <c r="BZ2549" s="116">
        <v>350</v>
      </c>
      <c r="CA2549" s="116">
        <v>787</v>
      </c>
      <c r="CB2549" s="116">
        <v>14580</v>
      </c>
      <c r="CC2549" s="116">
        <v>2135</v>
      </c>
      <c r="CD2549" s="116">
        <v>0</v>
      </c>
      <c r="CE2549" s="116">
        <v>884.00229999999999</v>
      </c>
      <c r="CF2549" s="32" t="s">
        <v>135</v>
      </c>
      <c r="CG2549" s="32" t="s">
        <v>136</v>
      </c>
      <c r="CH2549" s="32" t="s">
        <v>1700</v>
      </c>
      <c r="CI2549" s="116">
        <v>0</v>
      </c>
      <c r="CJ2549" s="116">
        <v>0</v>
      </c>
      <c r="CK2549" s="116">
        <v>0</v>
      </c>
      <c r="CL2549" s="116">
        <v>0</v>
      </c>
      <c r="CM2549" s="116">
        <v>0</v>
      </c>
      <c r="CN2549" s="116">
        <v>0</v>
      </c>
      <c r="CO2549" s="113">
        <v>0</v>
      </c>
      <c r="CP2549" s="32" t="s">
        <v>134</v>
      </c>
      <c r="CQ2549" s="32" t="s">
        <v>115</v>
      </c>
      <c r="CR2549" s="32" t="s">
        <v>279</v>
      </c>
      <c r="CS2549" s="32" t="s">
        <v>115</v>
      </c>
      <c r="CT2549" s="113">
        <v>0</v>
      </c>
      <c r="CU2549" s="113">
        <v>1</v>
      </c>
      <c r="CV2549" s="33" t="s">
        <v>7552</v>
      </c>
    </row>
    <row r="2550" spans="2:100">
      <c r="B2550" s="31">
        <v>2546</v>
      </c>
      <c r="C2550" s="32" t="s">
        <v>7724</v>
      </c>
      <c r="D2550" s="128"/>
      <c r="E2550" s="128"/>
      <c r="F2550" s="32" t="s">
        <v>7315</v>
      </c>
      <c r="G2550" s="32" t="s">
        <v>7316</v>
      </c>
      <c r="H2550" s="32" t="s">
        <v>1498</v>
      </c>
      <c r="I2550" s="32" t="s">
        <v>166</v>
      </c>
      <c r="J2550" s="32" t="s">
        <v>115</v>
      </c>
      <c r="K2550" s="32" t="s">
        <v>115</v>
      </c>
      <c r="L2550" s="32" t="s">
        <v>1499</v>
      </c>
      <c r="M2550" s="32" t="s">
        <v>7666</v>
      </c>
      <c r="N2550" s="32" t="s">
        <v>115</v>
      </c>
      <c r="O2550" s="32" t="s">
        <v>115</v>
      </c>
      <c r="P2550" s="110">
        <v>45769</v>
      </c>
      <c r="Q2550" s="32">
        <v>75</v>
      </c>
      <c r="R2550" s="32" t="s">
        <v>115</v>
      </c>
      <c r="S2550" s="32" t="s">
        <v>1713</v>
      </c>
      <c r="T2550" s="32" t="s">
        <v>481</v>
      </c>
      <c r="U2550" s="32" t="s">
        <v>214</v>
      </c>
      <c r="V2550" s="32" t="s">
        <v>122</v>
      </c>
      <c r="W2550" s="32" t="s">
        <v>123</v>
      </c>
      <c r="X2550" s="32" t="s">
        <v>833</v>
      </c>
      <c r="Y2550" s="128"/>
      <c r="Z2550" s="119">
        <v>43</v>
      </c>
      <c r="AA2550" s="119" t="s">
        <v>115</v>
      </c>
      <c r="AB2550" s="32" t="s">
        <v>1842</v>
      </c>
      <c r="AC2550" s="32" t="s">
        <v>115</v>
      </c>
      <c r="AD2550" s="32" t="s">
        <v>3443</v>
      </c>
      <c r="AE2550" s="32" t="s">
        <v>4854</v>
      </c>
      <c r="AF2550" s="32" t="s">
        <v>7725</v>
      </c>
      <c r="AG2550" s="32" t="s">
        <v>408</v>
      </c>
      <c r="AH2550" s="32" t="s">
        <v>422</v>
      </c>
      <c r="AI2550" s="32">
        <v>5775319</v>
      </c>
      <c r="AJ2550" s="32" t="s">
        <v>7317</v>
      </c>
      <c r="AK2550" s="32" t="s">
        <v>7318</v>
      </c>
      <c r="AL2550" s="32">
        <v>3</v>
      </c>
      <c r="AM2550" s="32">
        <v>94</v>
      </c>
      <c r="AN2550" s="32" t="s">
        <v>128</v>
      </c>
      <c r="AO2550" s="32" t="s">
        <v>129</v>
      </c>
      <c r="AP2550" s="32">
        <v>2020</v>
      </c>
      <c r="AQ2550" s="32" t="s">
        <v>130</v>
      </c>
      <c r="AR2550" s="32">
        <v>2019</v>
      </c>
      <c r="AS2550" s="32" t="s">
        <v>115</v>
      </c>
      <c r="AT2550" s="32" t="b">
        <v>0</v>
      </c>
      <c r="AU2550" s="32" t="s">
        <v>115</v>
      </c>
      <c r="AV2550" s="32" t="s">
        <v>115</v>
      </c>
      <c r="AW2550" s="32" t="s">
        <v>115</v>
      </c>
      <c r="AX2550" s="32" t="b">
        <v>0</v>
      </c>
      <c r="AY2550" s="32" t="s">
        <v>115</v>
      </c>
      <c r="AZ2550" s="110" t="s">
        <v>115</v>
      </c>
      <c r="BA2550" s="32" t="s">
        <v>115</v>
      </c>
      <c r="BB2550" s="32" t="s">
        <v>115</v>
      </c>
      <c r="BC2550" s="32" t="s">
        <v>115</v>
      </c>
      <c r="BD2550" s="32" t="s">
        <v>115</v>
      </c>
      <c r="BE2550" s="32" t="s">
        <v>7726</v>
      </c>
      <c r="BF2550" s="110">
        <v>43462</v>
      </c>
      <c r="BG2550" s="32" t="s">
        <v>306</v>
      </c>
      <c r="BH2550" s="32" t="s">
        <v>1929</v>
      </c>
      <c r="BI2550" s="32" t="s">
        <v>468</v>
      </c>
      <c r="BJ2550" s="32">
        <v>4</v>
      </c>
      <c r="BK2550" s="110">
        <v>47296</v>
      </c>
      <c r="BL2550" s="110">
        <v>44845</v>
      </c>
      <c r="BM2550" s="110">
        <v>47822</v>
      </c>
      <c r="BN2550" s="32" t="s">
        <v>308</v>
      </c>
      <c r="BO2550" s="32" t="s">
        <v>115</v>
      </c>
      <c r="BP2550" s="32" t="b">
        <v>0</v>
      </c>
      <c r="BQ2550" s="116">
        <v>13482</v>
      </c>
      <c r="BR2550" s="32" t="s">
        <v>134</v>
      </c>
      <c r="BS2550" s="116">
        <v>2281.4807000000001</v>
      </c>
      <c r="BT2550" s="116">
        <v>10818.747100000001</v>
      </c>
      <c r="BU2550" s="116">
        <v>0</v>
      </c>
      <c r="BV2550" s="116">
        <v>0</v>
      </c>
      <c r="BW2550" s="116">
        <v>0</v>
      </c>
      <c r="BX2550" s="116">
        <v>0</v>
      </c>
      <c r="BY2550" s="116">
        <v>0</v>
      </c>
      <c r="BZ2550" s="116">
        <v>0</v>
      </c>
      <c r="CA2550" s="116">
        <v>0</v>
      </c>
      <c r="CB2550" s="116">
        <v>0</v>
      </c>
      <c r="CC2550" s="116">
        <v>0</v>
      </c>
      <c r="CD2550" s="116">
        <v>0</v>
      </c>
      <c r="CE2550" s="116">
        <v>2281.4807000000001</v>
      </c>
      <c r="CF2550" s="32" t="s">
        <v>135</v>
      </c>
      <c r="CG2550" s="32" t="s">
        <v>136</v>
      </c>
      <c r="CH2550" s="32" t="s">
        <v>522</v>
      </c>
      <c r="CI2550" s="116">
        <v>0</v>
      </c>
      <c r="CJ2550" s="116">
        <v>0</v>
      </c>
      <c r="CK2550" s="116">
        <v>0</v>
      </c>
      <c r="CL2550" s="116">
        <v>0</v>
      </c>
      <c r="CM2550" s="116">
        <v>0</v>
      </c>
      <c r="CN2550" s="116">
        <v>0</v>
      </c>
      <c r="CO2550" s="113">
        <v>0</v>
      </c>
      <c r="CP2550" s="32" t="s">
        <v>134</v>
      </c>
      <c r="CQ2550" s="32" t="s">
        <v>115</v>
      </c>
      <c r="CR2550" s="32" t="s">
        <v>279</v>
      </c>
      <c r="CS2550" s="32" t="s">
        <v>115</v>
      </c>
      <c r="CT2550" s="113">
        <v>0</v>
      </c>
      <c r="CU2550" s="113">
        <v>1</v>
      </c>
      <c r="CV2550" s="33" t="s">
        <v>7552</v>
      </c>
    </row>
    <row r="2551" spans="2:100">
      <c r="B2551" s="31">
        <v>2547</v>
      </c>
      <c r="C2551" s="32" t="s">
        <v>7727</v>
      </c>
      <c r="D2551" s="128"/>
      <c r="E2551" s="128"/>
      <c r="F2551" s="32" t="s">
        <v>7315</v>
      </c>
      <c r="G2551" s="32" t="s">
        <v>7316</v>
      </c>
      <c r="H2551" s="32" t="s">
        <v>1498</v>
      </c>
      <c r="I2551" s="32" t="s">
        <v>166</v>
      </c>
      <c r="J2551" s="32" t="s">
        <v>115</v>
      </c>
      <c r="K2551" s="32" t="s">
        <v>115</v>
      </c>
      <c r="L2551" s="32" t="s">
        <v>1499</v>
      </c>
      <c r="M2551" s="32" t="s">
        <v>7666</v>
      </c>
      <c r="N2551" s="32" t="s">
        <v>115</v>
      </c>
      <c r="O2551" s="32" t="s">
        <v>115</v>
      </c>
      <c r="P2551" s="110">
        <v>45769</v>
      </c>
      <c r="Q2551" s="32">
        <v>75</v>
      </c>
      <c r="R2551" s="32" t="s">
        <v>115</v>
      </c>
      <c r="S2551" s="32" t="s">
        <v>1713</v>
      </c>
      <c r="T2551" s="32" t="s">
        <v>481</v>
      </c>
      <c r="U2551" s="32" t="s">
        <v>214</v>
      </c>
      <c r="V2551" s="32" t="s">
        <v>122</v>
      </c>
      <c r="W2551" s="32" t="s">
        <v>123</v>
      </c>
      <c r="X2551" s="32" t="s">
        <v>833</v>
      </c>
      <c r="Y2551" s="128"/>
      <c r="Z2551" s="119">
        <v>43</v>
      </c>
      <c r="AA2551" s="119" t="s">
        <v>115</v>
      </c>
      <c r="AB2551" s="32" t="s">
        <v>1842</v>
      </c>
      <c r="AC2551" s="32" t="s">
        <v>115</v>
      </c>
      <c r="AD2551" s="32" t="s">
        <v>3443</v>
      </c>
      <c r="AE2551" s="32" t="s">
        <v>4854</v>
      </c>
      <c r="AF2551" s="32" t="s">
        <v>7725</v>
      </c>
      <c r="AG2551" s="32" t="s">
        <v>408</v>
      </c>
      <c r="AH2551" s="32" t="s">
        <v>422</v>
      </c>
      <c r="AI2551" s="32">
        <v>5782846</v>
      </c>
      <c r="AJ2551" s="32" t="s">
        <v>7317</v>
      </c>
      <c r="AK2551" s="32" t="s">
        <v>7318</v>
      </c>
      <c r="AL2551" s="32">
        <v>3</v>
      </c>
      <c r="AM2551" s="32">
        <v>94</v>
      </c>
      <c r="AN2551" s="32" t="s">
        <v>128</v>
      </c>
      <c r="AO2551" s="32" t="s">
        <v>129</v>
      </c>
      <c r="AP2551" s="32">
        <v>2020</v>
      </c>
      <c r="AQ2551" s="32" t="s">
        <v>130</v>
      </c>
      <c r="AR2551" s="32">
        <v>2019</v>
      </c>
      <c r="AS2551" s="32" t="s">
        <v>115</v>
      </c>
      <c r="AT2551" s="32" t="b">
        <v>0</v>
      </c>
      <c r="AU2551" s="32" t="s">
        <v>115</v>
      </c>
      <c r="AV2551" s="32" t="s">
        <v>115</v>
      </c>
      <c r="AW2551" s="32" t="s">
        <v>115</v>
      </c>
      <c r="AX2551" s="32" t="b">
        <v>0</v>
      </c>
      <c r="AY2551" s="32" t="s">
        <v>115</v>
      </c>
      <c r="AZ2551" s="110" t="s">
        <v>115</v>
      </c>
      <c r="BA2551" s="32" t="s">
        <v>115</v>
      </c>
      <c r="BB2551" s="32" t="s">
        <v>115</v>
      </c>
      <c r="BC2551" s="32" t="s">
        <v>115</v>
      </c>
      <c r="BD2551" s="32" t="s">
        <v>115</v>
      </c>
      <c r="BE2551" s="32" t="s">
        <v>7726</v>
      </c>
      <c r="BF2551" s="110">
        <v>43462</v>
      </c>
      <c r="BG2551" s="32" t="s">
        <v>306</v>
      </c>
      <c r="BH2551" s="32" t="s">
        <v>1929</v>
      </c>
      <c r="BI2551" s="32" t="s">
        <v>468</v>
      </c>
      <c r="BJ2551" s="32">
        <v>4</v>
      </c>
      <c r="BK2551" s="110">
        <v>47623</v>
      </c>
      <c r="BL2551" s="110">
        <v>44845</v>
      </c>
      <c r="BM2551" s="110">
        <v>48148</v>
      </c>
      <c r="BN2551" s="32" t="s">
        <v>308</v>
      </c>
      <c r="BO2551" s="32" t="s">
        <v>115</v>
      </c>
      <c r="BP2551" s="32" t="b">
        <v>0</v>
      </c>
      <c r="BQ2551" s="116">
        <v>13482</v>
      </c>
      <c r="BR2551" s="32" t="s">
        <v>134</v>
      </c>
      <c r="BS2551" s="116">
        <v>58.361699999999999</v>
      </c>
      <c r="BT2551" s="116">
        <v>1076.9494999999999</v>
      </c>
      <c r="BU2551" s="116">
        <v>0</v>
      </c>
      <c r="BV2551" s="116">
        <v>0</v>
      </c>
      <c r="BW2551" s="116">
        <v>0</v>
      </c>
      <c r="BX2551" s="116">
        <v>0</v>
      </c>
      <c r="BY2551" s="116">
        <v>0</v>
      </c>
      <c r="BZ2551" s="116">
        <v>0</v>
      </c>
      <c r="CA2551" s="116">
        <v>0</v>
      </c>
      <c r="CB2551" s="116">
        <v>0</v>
      </c>
      <c r="CC2551" s="116">
        <v>0</v>
      </c>
      <c r="CD2551" s="116">
        <v>0</v>
      </c>
      <c r="CE2551" s="116">
        <v>58.361699999999999</v>
      </c>
      <c r="CF2551" s="32" t="s">
        <v>135</v>
      </c>
      <c r="CG2551" s="32" t="s">
        <v>136</v>
      </c>
      <c r="CH2551" s="32" t="s">
        <v>115</v>
      </c>
      <c r="CI2551" s="116">
        <v>0</v>
      </c>
      <c r="CJ2551" s="116">
        <v>0</v>
      </c>
      <c r="CK2551" s="116">
        <v>0</v>
      </c>
      <c r="CL2551" s="116">
        <v>0</v>
      </c>
      <c r="CM2551" s="116">
        <v>0</v>
      </c>
      <c r="CN2551" s="116">
        <v>0</v>
      </c>
      <c r="CO2551" s="113">
        <v>0</v>
      </c>
      <c r="CP2551" s="32" t="s">
        <v>134</v>
      </c>
      <c r="CQ2551" s="32" t="s">
        <v>115</v>
      </c>
      <c r="CR2551" s="32" t="s">
        <v>279</v>
      </c>
      <c r="CS2551" s="32" t="s">
        <v>115</v>
      </c>
      <c r="CT2551" s="113">
        <v>0</v>
      </c>
      <c r="CU2551" s="113">
        <v>1</v>
      </c>
      <c r="CV2551" s="33" t="s">
        <v>7552</v>
      </c>
    </row>
    <row r="2552" spans="2:100">
      <c r="B2552" s="31">
        <v>2548</v>
      </c>
      <c r="C2552" s="32" t="s">
        <v>7728</v>
      </c>
      <c r="D2552" s="128"/>
      <c r="E2552" s="128"/>
      <c r="F2552" s="32" t="s">
        <v>2135</v>
      </c>
      <c r="G2552" s="32" t="s">
        <v>7729</v>
      </c>
      <c r="H2552" s="32" t="s">
        <v>1498</v>
      </c>
      <c r="I2552" s="32" t="s">
        <v>166</v>
      </c>
      <c r="J2552" s="32" t="s">
        <v>115</v>
      </c>
      <c r="K2552" s="32" t="s">
        <v>115</v>
      </c>
      <c r="L2552" s="32" t="s">
        <v>1499</v>
      </c>
      <c r="M2552" s="32" t="s">
        <v>7666</v>
      </c>
      <c r="N2552" s="32" t="s">
        <v>115</v>
      </c>
      <c r="O2552" s="32" t="s">
        <v>115</v>
      </c>
      <c r="P2552" s="110">
        <v>45406</v>
      </c>
      <c r="Q2552" s="32">
        <v>60</v>
      </c>
      <c r="R2552" s="32" t="s">
        <v>115</v>
      </c>
      <c r="S2552" s="32" t="s">
        <v>203</v>
      </c>
      <c r="T2552" s="32" t="s">
        <v>203</v>
      </c>
      <c r="U2552" s="32" t="s">
        <v>502</v>
      </c>
      <c r="V2552" s="32" t="s">
        <v>1512</v>
      </c>
      <c r="W2552" s="32" t="s">
        <v>123</v>
      </c>
      <c r="X2552" s="32" t="s">
        <v>278</v>
      </c>
      <c r="Y2552" s="128"/>
      <c r="Z2552" s="119">
        <v>10.9</v>
      </c>
      <c r="AA2552" s="119" t="s">
        <v>115</v>
      </c>
      <c r="AB2552" s="32" t="s">
        <v>1842</v>
      </c>
      <c r="AC2552" s="32" t="s">
        <v>115</v>
      </c>
      <c r="AD2552" s="32" t="s">
        <v>2029</v>
      </c>
      <c r="AE2552" s="32" t="s">
        <v>4966</v>
      </c>
      <c r="AF2552" s="32" t="s">
        <v>2138</v>
      </c>
      <c r="AG2552" s="32" t="s">
        <v>408</v>
      </c>
      <c r="AH2552" s="32" t="s">
        <v>422</v>
      </c>
      <c r="AI2552" s="32">
        <v>5767631</v>
      </c>
      <c r="AJ2552" s="32" t="s">
        <v>7730</v>
      </c>
      <c r="AK2552" s="32" t="s">
        <v>7731</v>
      </c>
      <c r="AL2552" s="32">
        <v>1</v>
      </c>
      <c r="AM2552" s="32">
        <v>94</v>
      </c>
      <c r="AN2552" s="32" t="s">
        <v>7732</v>
      </c>
      <c r="AO2552" s="32" t="s">
        <v>129</v>
      </c>
      <c r="AP2552" s="32" t="s">
        <v>203</v>
      </c>
      <c r="AQ2552" s="32" t="s">
        <v>130</v>
      </c>
      <c r="AR2552" s="32">
        <v>2017</v>
      </c>
      <c r="AS2552" s="32" t="s">
        <v>115</v>
      </c>
      <c r="AT2552" s="32" t="b">
        <v>0</v>
      </c>
      <c r="AU2552" s="32" t="s">
        <v>115</v>
      </c>
      <c r="AV2552" s="32" t="s">
        <v>115</v>
      </c>
      <c r="AW2552" s="32" t="s">
        <v>115</v>
      </c>
      <c r="AX2552" s="32" t="b">
        <v>0</v>
      </c>
      <c r="AY2552" s="32" t="s">
        <v>203</v>
      </c>
      <c r="AZ2552" s="110" t="s">
        <v>203</v>
      </c>
      <c r="BA2552" s="32" t="s">
        <v>203</v>
      </c>
      <c r="BB2552" s="32" t="s">
        <v>203</v>
      </c>
      <c r="BC2552" s="32" t="s">
        <v>203</v>
      </c>
      <c r="BD2552" s="32" t="s">
        <v>203</v>
      </c>
      <c r="BE2552" s="32" t="s">
        <v>203</v>
      </c>
      <c r="BF2552" s="110" t="s">
        <v>203</v>
      </c>
      <c r="BG2552" s="32" t="s">
        <v>203</v>
      </c>
      <c r="BH2552" s="32" t="s">
        <v>203</v>
      </c>
      <c r="BI2552" s="32" t="s">
        <v>488</v>
      </c>
      <c r="BJ2552" s="32">
        <v>4</v>
      </c>
      <c r="BK2552" s="110">
        <v>46989</v>
      </c>
      <c r="BL2552" s="110" t="s">
        <v>115</v>
      </c>
      <c r="BM2552" s="110">
        <v>47093</v>
      </c>
      <c r="BN2552" s="32" t="s">
        <v>115</v>
      </c>
      <c r="BO2552" s="32" t="s">
        <v>115</v>
      </c>
      <c r="BP2552" s="32" t="b">
        <v>0</v>
      </c>
      <c r="BQ2552" s="116" t="s">
        <v>115</v>
      </c>
      <c r="BR2552" s="32" t="s">
        <v>134</v>
      </c>
      <c r="BS2552" s="116">
        <v>2186.5463</v>
      </c>
      <c r="BT2552" s="116">
        <v>8157.5105999999996</v>
      </c>
      <c r="BU2552" s="116">
        <v>172.54910000000001</v>
      </c>
      <c r="BV2552" s="116">
        <v>358.10849999999999</v>
      </c>
      <c r="BW2552" s="116">
        <v>255.98500000000001</v>
      </c>
      <c r="BX2552" s="116">
        <v>150.28229999999999</v>
      </c>
      <c r="BY2552" s="116">
        <v>144.9684</v>
      </c>
      <c r="BZ2552" s="116">
        <v>0</v>
      </c>
      <c r="CA2552" s="116">
        <v>0</v>
      </c>
      <c r="CB2552" s="116">
        <v>0</v>
      </c>
      <c r="CC2552" s="116">
        <v>0</v>
      </c>
      <c r="CD2552" s="116">
        <v>0</v>
      </c>
      <c r="CE2552" s="116">
        <v>2093.4735000000001</v>
      </c>
      <c r="CF2552" s="32" t="s">
        <v>135</v>
      </c>
      <c r="CG2552" s="32" t="s">
        <v>136</v>
      </c>
      <c r="CH2552" s="32" t="s">
        <v>738</v>
      </c>
      <c r="CI2552" s="116">
        <v>0</v>
      </c>
      <c r="CJ2552" s="116">
        <v>0</v>
      </c>
      <c r="CK2552" s="116">
        <v>0</v>
      </c>
      <c r="CL2552" s="116">
        <v>0</v>
      </c>
      <c r="CM2552" s="116">
        <v>0</v>
      </c>
      <c r="CN2552" s="116">
        <v>0</v>
      </c>
      <c r="CO2552" s="113">
        <v>0</v>
      </c>
      <c r="CP2552" s="32" t="s">
        <v>134</v>
      </c>
      <c r="CQ2552" s="32" t="s">
        <v>115</v>
      </c>
      <c r="CR2552" s="32" t="s">
        <v>279</v>
      </c>
      <c r="CS2552" s="32" t="s">
        <v>115</v>
      </c>
      <c r="CT2552" s="113">
        <v>0.3427</v>
      </c>
      <c r="CU2552" s="113">
        <v>0.6573</v>
      </c>
      <c r="CV2552" s="33" t="s">
        <v>115</v>
      </c>
    </row>
    <row r="2553" spans="2:100">
      <c r="B2553" s="31">
        <v>2549</v>
      </c>
      <c r="C2553" s="32" t="s">
        <v>7733</v>
      </c>
      <c r="D2553" s="128"/>
      <c r="E2553" s="128"/>
      <c r="F2553" s="32" t="s">
        <v>7734</v>
      </c>
      <c r="G2553" s="32" t="s">
        <v>6771</v>
      </c>
      <c r="H2553" s="32" t="s">
        <v>1556</v>
      </c>
      <c r="I2553" s="32" t="s">
        <v>166</v>
      </c>
      <c r="J2553" s="32" t="s">
        <v>115</v>
      </c>
      <c r="K2553" s="32" t="s">
        <v>115</v>
      </c>
      <c r="L2553" s="32" t="s">
        <v>1499</v>
      </c>
      <c r="M2553" s="32" t="s">
        <v>7666</v>
      </c>
      <c r="N2553" s="32" t="s">
        <v>115</v>
      </c>
      <c r="O2553" s="32" t="s">
        <v>115</v>
      </c>
      <c r="P2553" s="110">
        <v>45868</v>
      </c>
      <c r="Q2553" s="32">
        <v>45</v>
      </c>
      <c r="R2553" s="32" t="s">
        <v>115</v>
      </c>
      <c r="S2553" s="32" t="s">
        <v>548</v>
      </c>
      <c r="T2553" s="32" t="s">
        <v>1784</v>
      </c>
      <c r="U2553" s="32" t="s">
        <v>1574</v>
      </c>
      <c r="V2553" s="32" t="s">
        <v>1512</v>
      </c>
      <c r="W2553" s="32" t="s">
        <v>123</v>
      </c>
      <c r="X2553" s="32" t="s">
        <v>278</v>
      </c>
      <c r="Y2553" s="128"/>
      <c r="Z2553" s="119" t="s">
        <v>115</v>
      </c>
      <c r="AA2553" s="119" t="s">
        <v>115</v>
      </c>
      <c r="AB2553" s="32" t="s">
        <v>1728</v>
      </c>
      <c r="AC2553" s="32" t="s">
        <v>115</v>
      </c>
      <c r="AD2553" s="32" t="s">
        <v>115</v>
      </c>
      <c r="AE2553" s="32" t="s">
        <v>115</v>
      </c>
      <c r="AF2553" s="32" t="s">
        <v>115</v>
      </c>
      <c r="AG2553" s="32" t="s">
        <v>115</v>
      </c>
      <c r="AH2553" s="32" t="s">
        <v>115</v>
      </c>
      <c r="AI2553" s="32">
        <v>5795388</v>
      </c>
      <c r="AJ2553" s="32" t="s">
        <v>6772</v>
      </c>
      <c r="AK2553" s="32" t="s">
        <v>6770</v>
      </c>
      <c r="AL2553" s="32">
        <v>8</v>
      </c>
      <c r="AM2553" s="32">
        <v>94</v>
      </c>
      <c r="AN2553" s="32" t="s">
        <v>128</v>
      </c>
      <c r="AO2553" s="32" t="s">
        <v>129</v>
      </c>
      <c r="AP2553" s="32">
        <v>2021</v>
      </c>
      <c r="AQ2553" s="32" t="s">
        <v>130</v>
      </c>
      <c r="AR2553" s="32">
        <v>2021</v>
      </c>
      <c r="AS2553" s="32" t="s">
        <v>115</v>
      </c>
      <c r="AT2553" s="32" t="b">
        <v>0</v>
      </c>
      <c r="AU2553" s="32" t="s">
        <v>115</v>
      </c>
      <c r="AV2553" s="32" t="s">
        <v>115</v>
      </c>
      <c r="AW2553" s="32" t="s">
        <v>115</v>
      </c>
      <c r="AX2553" s="32" t="b">
        <v>0</v>
      </c>
      <c r="AY2553" s="32" t="s">
        <v>115</v>
      </c>
      <c r="AZ2553" s="110" t="s">
        <v>115</v>
      </c>
      <c r="BA2553" s="32" t="s">
        <v>115</v>
      </c>
      <c r="BB2553" s="32" t="s">
        <v>115</v>
      </c>
      <c r="BC2553" s="32" t="s">
        <v>115</v>
      </c>
      <c r="BD2553" s="32" t="s">
        <v>115</v>
      </c>
      <c r="BE2553" s="32" t="s">
        <v>115</v>
      </c>
      <c r="BF2553" s="110" t="s">
        <v>115</v>
      </c>
      <c r="BG2553" s="32" t="s">
        <v>131</v>
      </c>
      <c r="BH2553" s="32" t="s">
        <v>115</v>
      </c>
      <c r="BI2553" s="32" t="s">
        <v>195</v>
      </c>
      <c r="BJ2553" s="32">
        <v>2</v>
      </c>
      <c r="BK2553" s="110">
        <v>44393</v>
      </c>
      <c r="BL2553" s="110">
        <v>44561</v>
      </c>
      <c r="BM2553" s="110">
        <v>44406</v>
      </c>
      <c r="BN2553" s="32" t="s">
        <v>115</v>
      </c>
      <c r="BO2553" s="32" t="s">
        <v>115</v>
      </c>
      <c r="BP2553" s="32" t="b">
        <v>0</v>
      </c>
      <c r="BQ2553" s="116">
        <v>20700</v>
      </c>
      <c r="BR2553" s="32" t="s">
        <v>134</v>
      </c>
      <c r="BS2553" s="116">
        <v>391.58920000000001</v>
      </c>
      <c r="BT2553" s="116">
        <v>391.58920000000001</v>
      </c>
      <c r="BU2553" s="116">
        <v>389.72809999999998</v>
      </c>
      <c r="BV2553" s="116">
        <v>1.861</v>
      </c>
      <c r="BW2553" s="116">
        <v>0</v>
      </c>
      <c r="BX2553" s="116">
        <v>0</v>
      </c>
      <c r="BY2553" s="116">
        <v>0</v>
      </c>
      <c r="BZ2553" s="116">
        <v>0</v>
      </c>
      <c r="CA2553" s="116">
        <v>0</v>
      </c>
      <c r="CB2553" s="116">
        <v>0</v>
      </c>
      <c r="CC2553" s="116">
        <v>0</v>
      </c>
      <c r="CD2553" s="116">
        <v>0</v>
      </c>
      <c r="CE2553" s="116">
        <v>391.58920000000001</v>
      </c>
      <c r="CF2553" s="32" t="s">
        <v>135</v>
      </c>
      <c r="CG2553" s="32" t="s">
        <v>136</v>
      </c>
      <c r="CH2553" s="32" t="s">
        <v>246</v>
      </c>
      <c r="CI2553" s="116">
        <v>0</v>
      </c>
      <c r="CJ2553" s="116">
        <v>374.19963999999999</v>
      </c>
      <c r="CK2553" s="116">
        <v>1.7866599999999999</v>
      </c>
      <c r="CL2553" s="116">
        <v>0</v>
      </c>
      <c r="CM2553" s="116">
        <v>0</v>
      </c>
      <c r="CN2553" s="116">
        <v>0</v>
      </c>
      <c r="CO2553" s="113">
        <v>0</v>
      </c>
      <c r="CP2553" s="32" t="s">
        <v>134</v>
      </c>
      <c r="CQ2553" s="32" t="s">
        <v>115</v>
      </c>
      <c r="CR2553" s="32" t="s">
        <v>134</v>
      </c>
      <c r="CS2553" s="32" t="s">
        <v>115</v>
      </c>
      <c r="CT2553" s="113">
        <v>0</v>
      </c>
      <c r="CU2553" s="113">
        <v>1</v>
      </c>
      <c r="CV2553" s="33" t="s">
        <v>1077</v>
      </c>
    </row>
    <row r="2554" spans="2:100">
      <c r="B2554" s="31">
        <v>2550</v>
      </c>
      <c r="C2554" s="32" t="s">
        <v>7735</v>
      </c>
      <c r="D2554" s="128"/>
      <c r="E2554" s="128"/>
      <c r="F2554" s="32" t="s">
        <v>6446</v>
      </c>
      <c r="G2554" s="32" t="s">
        <v>2279</v>
      </c>
      <c r="H2554" s="32" t="s">
        <v>1498</v>
      </c>
      <c r="I2554" s="32" t="s">
        <v>166</v>
      </c>
      <c r="J2554" s="32" t="s">
        <v>115</v>
      </c>
      <c r="K2554" s="32" t="s">
        <v>2280</v>
      </c>
      <c r="L2554" s="32" t="s">
        <v>1499</v>
      </c>
      <c r="M2554" s="32" t="s">
        <v>7666</v>
      </c>
      <c r="N2554" s="32" t="s">
        <v>115</v>
      </c>
      <c r="O2554" s="32" t="s">
        <v>115</v>
      </c>
      <c r="P2554" s="110">
        <v>45709</v>
      </c>
      <c r="Q2554" s="32">
        <v>99</v>
      </c>
      <c r="R2554" s="32" t="s">
        <v>115</v>
      </c>
      <c r="S2554" s="32" t="s">
        <v>548</v>
      </c>
      <c r="T2554" s="32" t="s">
        <v>481</v>
      </c>
      <c r="U2554" s="32" t="s">
        <v>1574</v>
      </c>
      <c r="V2554" s="32" t="s">
        <v>1512</v>
      </c>
      <c r="W2554" s="32" t="s">
        <v>123</v>
      </c>
      <c r="X2554" s="32" t="s">
        <v>278</v>
      </c>
      <c r="Y2554" s="128"/>
      <c r="Z2554" s="119">
        <v>1.3</v>
      </c>
      <c r="AA2554" s="119" t="s">
        <v>115</v>
      </c>
      <c r="AB2554" s="32" t="s">
        <v>1728</v>
      </c>
      <c r="AC2554" s="32" t="s">
        <v>115</v>
      </c>
      <c r="AD2554" s="32" t="s">
        <v>115</v>
      </c>
      <c r="AE2554" s="32" t="s">
        <v>115</v>
      </c>
      <c r="AF2554" s="32" t="s">
        <v>115</v>
      </c>
      <c r="AG2554" s="32" t="s">
        <v>1921</v>
      </c>
      <c r="AH2554" s="32" t="s">
        <v>422</v>
      </c>
      <c r="AI2554" s="32">
        <v>5813401</v>
      </c>
      <c r="AJ2554" s="32" t="s">
        <v>2281</v>
      </c>
      <c r="AK2554" s="32" t="s">
        <v>2277</v>
      </c>
      <c r="AL2554" s="32">
        <v>3</v>
      </c>
      <c r="AM2554" s="32">
        <v>94</v>
      </c>
      <c r="AN2554" s="32" t="s">
        <v>128</v>
      </c>
      <c r="AO2554" s="32" t="s">
        <v>129</v>
      </c>
      <c r="AP2554" s="32">
        <v>2025</v>
      </c>
      <c r="AQ2554" s="32" t="s">
        <v>130</v>
      </c>
      <c r="AR2554" s="32">
        <v>2024</v>
      </c>
      <c r="AS2554" s="32" t="s">
        <v>115</v>
      </c>
      <c r="AT2554" s="32" t="b">
        <v>0</v>
      </c>
      <c r="AU2554" s="32" t="s">
        <v>115</v>
      </c>
      <c r="AV2554" s="32" t="s">
        <v>115</v>
      </c>
      <c r="AW2554" s="32" t="s">
        <v>115</v>
      </c>
      <c r="AX2554" s="32" t="b">
        <v>0</v>
      </c>
      <c r="AY2554" s="32" t="s">
        <v>203</v>
      </c>
      <c r="AZ2554" s="110" t="s">
        <v>203</v>
      </c>
      <c r="BA2554" s="32" t="s">
        <v>203</v>
      </c>
      <c r="BB2554" s="32" t="s">
        <v>203</v>
      </c>
      <c r="BC2554" s="32" t="s">
        <v>203</v>
      </c>
      <c r="BD2554" s="32" t="s">
        <v>203</v>
      </c>
      <c r="BE2554" s="32" t="s">
        <v>203</v>
      </c>
      <c r="BF2554" s="110" t="s">
        <v>203</v>
      </c>
      <c r="BG2554" s="32" t="s">
        <v>203</v>
      </c>
      <c r="BH2554" s="32" t="s">
        <v>203</v>
      </c>
      <c r="BI2554" s="32" t="s">
        <v>960</v>
      </c>
      <c r="BJ2554" s="32">
        <v>5</v>
      </c>
      <c r="BK2554" s="110">
        <v>46022</v>
      </c>
      <c r="BL2554" s="110">
        <v>46752</v>
      </c>
      <c r="BM2554" s="110">
        <v>46569</v>
      </c>
      <c r="BN2554" s="32" t="s">
        <v>115</v>
      </c>
      <c r="BO2554" s="32" t="s">
        <v>115</v>
      </c>
      <c r="BP2554" s="32" t="b">
        <v>0</v>
      </c>
      <c r="BQ2554" s="116">
        <v>23450</v>
      </c>
      <c r="BR2554" s="32" t="s">
        <v>134</v>
      </c>
      <c r="BS2554" s="116">
        <v>2.2624</v>
      </c>
      <c r="BT2554" s="116">
        <v>736.79989999999998</v>
      </c>
      <c r="BU2554" s="116">
        <v>0</v>
      </c>
      <c r="BV2554" s="116">
        <v>0</v>
      </c>
      <c r="BW2554" s="116">
        <v>0</v>
      </c>
      <c r="BX2554" s="116">
        <v>0</v>
      </c>
      <c r="BY2554" s="116">
        <v>321.28590000000003</v>
      </c>
      <c r="BZ2554" s="116">
        <v>329.15599999999995</v>
      </c>
      <c r="CA2554" s="116">
        <v>24.126000000000001</v>
      </c>
      <c r="CB2554" s="116">
        <v>25.894000000000002</v>
      </c>
      <c r="CC2554" s="116">
        <v>27.792000000000002</v>
      </c>
      <c r="CD2554" s="116">
        <v>8.5459999999999994</v>
      </c>
      <c r="CE2554" s="116">
        <v>0</v>
      </c>
      <c r="CF2554" s="32" t="s">
        <v>135</v>
      </c>
      <c r="CG2554" s="32" t="s">
        <v>136</v>
      </c>
      <c r="CH2554" s="32" t="s">
        <v>486</v>
      </c>
      <c r="CI2554" s="116">
        <v>0</v>
      </c>
      <c r="CJ2554" s="116">
        <v>0</v>
      </c>
      <c r="CK2554" s="116">
        <v>0</v>
      </c>
      <c r="CL2554" s="116">
        <v>0</v>
      </c>
      <c r="CM2554" s="116">
        <v>0</v>
      </c>
      <c r="CN2554" s="116">
        <v>0</v>
      </c>
      <c r="CO2554" s="113">
        <v>0</v>
      </c>
      <c r="CP2554" s="32" t="s">
        <v>134</v>
      </c>
      <c r="CQ2554" s="32" t="s">
        <v>115</v>
      </c>
      <c r="CR2554" s="32" t="s">
        <v>279</v>
      </c>
      <c r="CS2554" s="32" t="s">
        <v>115</v>
      </c>
      <c r="CT2554" s="113">
        <v>0</v>
      </c>
      <c r="CU2554" s="113">
        <v>1</v>
      </c>
      <c r="CV2554" s="33" t="s">
        <v>115</v>
      </c>
    </row>
    <row r="2555" spans="2:100">
      <c r="B2555" s="34">
        <v>2551</v>
      </c>
      <c r="C2555" s="35" t="s">
        <v>7736</v>
      </c>
      <c r="D2555" s="130"/>
      <c r="E2555" s="130"/>
      <c r="F2555" s="35" t="s">
        <v>858</v>
      </c>
      <c r="G2555" s="35" t="s">
        <v>7737</v>
      </c>
      <c r="H2555" s="35" t="s">
        <v>394</v>
      </c>
      <c r="I2555" s="35" t="s">
        <v>189</v>
      </c>
      <c r="J2555" s="35" t="s">
        <v>115</v>
      </c>
      <c r="K2555" s="35" t="s">
        <v>115</v>
      </c>
      <c r="L2555" s="35" t="s">
        <v>1499</v>
      </c>
      <c r="M2555" s="35" t="s">
        <v>7738</v>
      </c>
      <c r="N2555" s="35" t="s">
        <v>115</v>
      </c>
      <c r="O2555" s="35" t="s">
        <v>115</v>
      </c>
      <c r="P2555" s="111">
        <v>45903</v>
      </c>
      <c r="Q2555" s="35">
        <v>49</v>
      </c>
      <c r="R2555" s="35" t="s">
        <v>115</v>
      </c>
      <c r="S2555" s="35" t="s">
        <v>121</v>
      </c>
      <c r="T2555" s="35" t="s">
        <v>115</v>
      </c>
      <c r="U2555" s="35" t="s">
        <v>214</v>
      </c>
      <c r="V2555" s="35" t="s">
        <v>122</v>
      </c>
      <c r="W2555" s="35" t="s">
        <v>123</v>
      </c>
      <c r="X2555" s="35" t="s">
        <v>115</v>
      </c>
      <c r="Y2555" s="130"/>
      <c r="Z2555" s="120" t="s">
        <v>115</v>
      </c>
      <c r="AA2555" s="120">
        <v>4.2122000000000002</v>
      </c>
      <c r="AB2555" s="35" t="s">
        <v>115</v>
      </c>
      <c r="AC2555" s="35" t="s">
        <v>534</v>
      </c>
      <c r="AD2555" s="35" t="s">
        <v>550</v>
      </c>
      <c r="AE2555" s="35" t="s">
        <v>115</v>
      </c>
      <c r="AF2555" s="35" t="s">
        <v>115</v>
      </c>
      <c r="AG2555" s="35" t="s">
        <v>115</v>
      </c>
      <c r="AH2555" s="35" t="s">
        <v>115</v>
      </c>
      <c r="AI2555" s="35">
        <v>5777183</v>
      </c>
      <c r="AJ2555" s="35" t="s">
        <v>7739</v>
      </c>
      <c r="AK2555" s="35" t="s">
        <v>7740</v>
      </c>
      <c r="AL2555" s="35">
        <v>1</v>
      </c>
      <c r="AM2555" s="35">
        <v>94</v>
      </c>
      <c r="AN2555" s="35" t="s">
        <v>128</v>
      </c>
      <c r="AO2555" s="35" t="s">
        <v>129</v>
      </c>
      <c r="AP2555" s="35">
        <v>2016</v>
      </c>
      <c r="AQ2555" s="35" t="s">
        <v>130</v>
      </c>
      <c r="AR2555" s="35">
        <v>2016</v>
      </c>
      <c r="AS2555" s="35" t="s">
        <v>115</v>
      </c>
      <c r="AT2555" s="35" t="b">
        <v>0</v>
      </c>
      <c r="AU2555" s="35" t="s">
        <v>115</v>
      </c>
      <c r="AV2555" s="35" t="s">
        <v>115</v>
      </c>
      <c r="AW2555" s="35" t="s">
        <v>115</v>
      </c>
      <c r="AX2555" s="35" t="b">
        <v>0</v>
      </c>
      <c r="AY2555" s="35" t="s">
        <v>115</v>
      </c>
      <c r="AZ2555" s="111" t="s">
        <v>115</v>
      </c>
      <c r="BA2555" s="35" t="s">
        <v>115</v>
      </c>
      <c r="BB2555" s="35" t="s">
        <v>115</v>
      </c>
      <c r="BC2555" s="35" t="s">
        <v>115</v>
      </c>
      <c r="BD2555" s="35" t="s">
        <v>115</v>
      </c>
      <c r="BE2555" s="35" t="s">
        <v>115</v>
      </c>
      <c r="BF2555" s="111" t="s">
        <v>115</v>
      </c>
      <c r="BG2555" s="35" t="s">
        <v>131</v>
      </c>
      <c r="BH2555" s="35" t="s">
        <v>115</v>
      </c>
      <c r="BI2555" s="35" t="s">
        <v>195</v>
      </c>
      <c r="BJ2555" s="35">
        <v>2</v>
      </c>
      <c r="BK2555" s="111">
        <v>43314</v>
      </c>
      <c r="BL2555" s="111">
        <v>43524</v>
      </c>
      <c r="BM2555" s="111">
        <v>43453</v>
      </c>
      <c r="BN2555" s="35" t="s">
        <v>115</v>
      </c>
      <c r="BO2555" s="35" t="s">
        <v>115</v>
      </c>
      <c r="BP2555" s="35" t="b">
        <v>0</v>
      </c>
      <c r="BQ2555" s="117">
        <v>1486</v>
      </c>
      <c r="BR2555" s="35" t="s">
        <v>134</v>
      </c>
      <c r="BS2555" s="117">
        <v>1582.5646999999999</v>
      </c>
      <c r="BT2555" s="117">
        <v>1582.5646999999999</v>
      </c>
      <c r="BU2555" s="117">
        <v>107.4808</v>
      </c>
      <c r="BV2555" s="117">
        <v>44.523600000000002</v>
      </c>
      <c r="BW2555" s="117">
        <v>0</v>
      </c>
      <c r="BX2555" s="117">
        <v>0</v>
      </c>
      <c r="BY2555" s="117">
        <v>0</v>
      </c>
      <c r="BZ2555" s="117">
        <v>0</v>
      </c>
      <c r="CA2555" s="117">
        <v>0</v>
      </c>
      <c r="CB2555" s="117">
        <v>0</v>
      </c>
      <c r="CC2555" s="117">
        <v>0</v>
      </c>
      <c r="CD2555" s="117">
        <v>0</v>
      </c>
      <c r="CE2555" s="117">
        <v>1582.5646999999999</v>
      </c>
      <c r="CF2555" s="35" t="s">
        <v>135</v>
      </c>
      <c r="CG2555" s="35" t="s">
        <v>136</v>
      </c>
      <c r="CH2555" s="35" t="s">
        <v>456</v>
      </c>
      <c r="CI2555" s="117">
        <v>32.021279999999997</v>
      </c>
      <c r="CJ2555" s="117">
        <v>104.8413</v>
      </c>
      <c r="CK2555" s="117">
        <v>43.430150000000005</v>
      </c>
      <c r="CL2555" s="117">
        <v>0</v>
      </c>
      <c r="CM2555" s="117">
        <v>0</v>
      </c>
      <c r="CN2555" s="117">
        <v>0</v>
      </c>
      <c r="CO2555" s="114">
        <v>0</v>
      </c>
      <c r="CP2555" s="35" t="s">
        <v>134</v>
      </c>
      <c r="CQ2555" s="35" t="s">
        <v>115</v>
      </c>
      <c r="CR2555" s="35" t="s">
        <v>134</v>
      </c>
      <c r="CS2555" s="35" t="s">
        <v>115</v>
      </c>
      <c r="CT2555" s="114">
        <v>0</v>
      </c>
      <c r="CU2555" s="114">
        <v>1</v>
      </c>
      <c r="CV2555" s="36" t="s">
        <v>1077</v>
      </c>
    </row>
  </sheetData>
  <mergeCells count="7">
    <mergeCell ref="BS3:BT3"/>
    <mergeCell ref="C2:AN2"/>
    <mergeCell ref="AO2:AX2"/>
    <mergeCell ref="AY2:BH2"/>
    <mergeCell ref="BI2:BN2"/>
    <mergeCell ref="AD3:AH3"/>
    <mergeCell ref="AJ3:AL3"/>
  </mergeCells>
  <pageMargins left="0.7" right="0.7" top="0.75" bottom="0.75" header="0.3" footer="0.3"/>
  <pageSetup orientation="landscape" r:id="rId1"/>
  <headerFooter>
    <oddHeader>&amp;L&amp;"-,Bold"&amp;12ATTACHMENT B - Draft Data Template for Transmission Project Review Process Resolution E-5252</oddHeader>
    <oddFooter xml:space="preserve">&amp;C_x000D_&amp;1#&amp;"Calibri"&amp;12&amp;K000000 Public </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78D63-2A79-49B9-B6C4-E5643F97F80F}">
  <sheetPr published="0">
    <pageSetUpPr fitToPage="1"/>
  </sheetPr>
  <dimension ref="A1:F91"/>
  <sheetViews>
    <sheetView zoomScaleNormal="100" zoomScaleSheetLayoutView="100" zoomScalePageLayoutView="75" workbookViewId="0">
      <pane ySplit="3" topLeftCell="A29" activePane="bottomLeft" state="frozen"/>
      <selection pane="bottomLeft" activeCell="F3" sqref="F3"/>
      <selection activeCell="E81" sqref="E81"/>
    </sheetView>
  </sheetViews>
  <sheetFormatPr defaultColWidth="8.85546875" defaultRowHeight="16.5"/>
  <cols>
    <col min="1" max="1" width="6" style="84" customWidth="1"/>
    <col min="2" max="2" width="25.7109375" style="38" customWidth="1"/>
    <col min="3" max="3" width="29.42578125" style="39" customWidth="1"/>
    <col min="4" max="4" width="29.7109375" style="39" customWidth="1"/>
    <col min="5" max="5" width="61.5703125" style="38" customWidth="1"/>
    <col min="6" max="6" width="77.42578125" style="38" customWidth="1"/>
    <col min="7" max="13" width="25.7109375" style="38" customWidth="1"/>
    <col min="14" max="16384" width="8.85546875" style="38"/>
  </cols>
  <sheetData>
    <row r="1" spans="1:6" ht="17.45">
      <c r="A1" s="37"/>
      <c r="E1" s="40"/>
      <c r="F1" s="40"/>
    </row>
    <row r="3" spans="1:6" ht="35.1">
      <c r="A3" s="42" t="s">
        <v>7741</v>
      </c>
      <c r="B3" s="43" t="s">
        <v>7742</v>
      </c>
      <c r="C3" s="43" t="s">
        <v>7743</v>
      </c>
      <c r="D3" s="43" t="s">
        <v>7744</v>
      </c>
      <c r="E3" s="43" t="s">
        <v>7745</v>
      </c>
      <c r="F3" s="44" t="s">
        <v>5</v>
      </c>
    </row>
    <row r="4" spans="1:6" s="48" customFormat="1" ht="233.1" customHeight="1">
      <c r="A4" s="45">
        <v>1</v>
      </c>
      <c r="B4" s="46" t="s">
        <v>16</v>
      </c>
      <c r="C4" s="46" t="s">
        <v>7746</v>
      </c>
      <c r="D4" s="47">
        <v>4</v>
      </c>
      <c r="E4" s="46" t="s">
        <v>7747</v>
      </c>
      <c r="F4" s="46"/>
    </row>
    <row r="5" spans="1:6" ht="24" customHeight="1">
      <c r="A5" s="142" t="s">
        <v>0</v>
      </c>
      <c r="B5" s="142"/>
      <c r="C5" s="142"/>
      <c r="D5" s="142"/>
      <c r="E5" s="142"/>
      <c r="F5" s="49"/>
    </row>
    <row r="6" spans="1:6" ht="69.95">
      <c r="A6" s="45">
        <f>A4+1</f>
        <v>2</v>
      </c>
      <c r="B6" s="50" t="s">
        <v>7748</v>
      </c>
      <c r="C6" s="46" t="s">
        <v>7749</v>
      </c>
      <c r="D6" s="47" t="s">
        <v>7750</v>
      </c>
      <c r="E6" s="46" t="s">
        <v>7751</v>
      </c>
      <c r="F6" s="46" t="s">
        <v>7752</v>
      </c>
    </row>
    <row r="7" spans="1:6" ht="69.95">
      <c r="A7" s="45" t="s">
        <v>6</v>
      </c>
      <c r="B7" s="50" t="s">
        <v>18</v>
      </c>
      <c r="C7" s="46" t="s">
        <v>7753</v>
      </c>
      <c r="D7" s="47" t="s">
        <v>7754</v>
      </c>
      <c r="E7" s="46" t="s">
        <v>7755</v>
      </c>
      <c r="F7" s="46" t="s">
        <v>7756</v>
      </c>
    </row>
    <row r="8" spans="1:6" ht="69.95">
      <c r="A8" s="45" t="s">
        <v>7</v>
      </c>
      <c r="B8" s="50" t="s">
        <v>19</v>
      </c>
      <c r="C8" s="46" t="s">
        <v>7753</v>
      </c>
      <c r="D8" s="47" t="s">
        <v>7757</v>
      </c>
      <c r="E8" s="46" t="s">
        <v>7758</v>
      </c>
      <c r="F8" s="46" t="s">
        <v>7756</v>
      </c>
    </row>
    <row r="9" spans="1:6" ht="174.95">
      <c r="A9" s="45">
        <v>4</v>
      </c>
      <c r="B9" s="50" t="s">
        <v>7759</v>
      </c>
      <c r="C9" s="46" t="s">
        <v>7760</v>
      </c>
      <c r="D9" s="47" t="s">
        <v>7761</v>
      </c>
      <c r="E9" s="46" t="s">
        <v>7762</v>
      </c>
      <c r="F9" s="46" t="s">
        <v>7763</v>
      </c>
    </row>
    <row r="10" spans="1:6" ht="140.1">
      <c r="A10" s="45">
        <f t="shared" ref="A10:A35" si="0">A9+1</f>
        <v>5</v>
      </c>
      <c r="B10" s="50" t="s">
        <v>21</v>
      </c>
      <c r="C10" s="46" t="s">
        <v>7764</v>
      </c>
      <c r="D10" s="51" t="s">
        <v>7765</v>
      </c>
      <c r="E10" s="46" t="s">
        <v>7766</v>
      </c>
      <c r="F10" s="46"/>
    </row>
    <row r="11" spans="1:6" ht="35.1">
      <c r="A11" s="45">
        <f t="shared" si="0"/>
        <v>6</v>
      </c>
      <c r="B11" s="46" t="s">
        <v>22</v>
      </c>
      <c r="C11" s="46" t="s">
        <v>7767</v>
      </c>
      <c r="D11" s="47" t="s">
        <v>1613</v>
      </c>
      <c r="E11" s="46" t="s">
        <v>7768</v>
      </c>
      <c r="F11" s="46"/>
    </row>
    <row r="12" spans="1:6" ht="128.44999999999999" customHeight="1">
      <c r="A12" s="45">
        <f t="shared" si="0"/>
        <v>7</v>
      </c>
      <c r="B12" s="46" t="s">
        <v>23</v>
      </c>
      <c r="C12" s="46" t="s">
        <v>7769</v>
      </c>
      <c r="D12" s="52" t="s">
        <v>166</v>
      </c>
      <c r="E12" s="46" t="s">
        <v>7770</v>
      </c>
      <c r="F12" s="46"/>
    </row>
    <row r="13" spans="1:6" ht="105">
      <c r="A13" s="45">
        <f t="shared" si="0"/>
        <v>8</v>
      </c>
      <c r="B13" s="50" t="s">
        <v>25</v>
      </c>
      <c r="C13" s="46" t="s">
        <v>7771</v>
      </c>
      <c r="D13" s="47" t="s">
        <v>7772</v>
      </c>
      <c r="E13" s="53" t="s">
        <v>7773</v>
      </c>
      <c r="F13" s="54" t="s">
        <v>7774</v>
      </c>
    </row>
    <row r="14" spans="1:6" ht="119.25" customHeight="1">
      <c r="A14" s="45">
        <f t="shared" si="0"/>
        <v>9</v>
      </c>
      <c r="B14" s="46" t="s">
        <v>26</v>
      </c>
      <c r="C14" s="46" t="s">
        <v>7767</v>
      </c>
      <c r="D14" s="47" t="s">
        <v>1499</v>
      </c>
      <c r="E14" s="46" t="s">
        <v>7775</v>
      </c>
      <c r="F14" s="50"/>
    </row>
    <row r="15" spans="1:6" ht="409.5" customHeight="1">
      <c r="A15" s="45">
        <f t="shared" si="0"/>
        <v>10</v>
      </c>
      <c r="B15" s="46" t="s">
        <v>27</v>
      </c>
      <c r="C15" s="46" t="s">
        <v>7767</v>
      </c>
      <c r="D15" s="52" t="s">
        <v>6363</v>
      </c>
      <c r="E15" s="46" t="s">
        <v>7776</v>
      </c>
      <c r="F15" s="46"/>
    </row>
    <row r="16" spans="1:6" ht="123.6" customHeight="1">
      <c r="A16" s="45">
        <f t="shared" si="0"/>
        <v>11</v>
      </c>
      <c r="B16" s="46" t="s">
        <v>28</v>
      </c>
      <c r="C16" s="46" t="s">
        <v>7769</v>
      </c>
      <c r="D16" s="51" t="s">
        <v>7777</v>
      </c>
      <c r="E16" s="46" t="s">
        <v>7778</v>
      </c>
      <c r="F16" s="46"/>
    </row>
    <row r="17" spans="1:6" ht="165">
      <c r="A17" s="45">
        <f t="shared" si="0"/>
        <v>12</v>
      </c>
      <c r="B17" s="46" t="s">
        <v>30</v>
      </c>
      <c r="C17" s="46" t="s">
        <v>7779</v>
      </c>
      <c r="D17" s="55" t="s">
        <v>7780</v>
      </c>
      <c r="E17" s="46" t="s">
        <v>7781</v>
      </c>
      <c r="F17" s="56" t="s">
        <v>7782</v>
      </c>
    </row>
    <row r="18" spans="1:6" ht="126.6" customHeight="1">
      <c r="A18" s="45">
        <f t="shared" si="0"/>
        <v>13</v>
      </c>
      <c r="B18" s="50" t="s">
        <v>31</v>
      </c>
      <c r="C18" s="46" t="s">
        <v>7746</v>
      </c>
      <c r="D18" s="47">
        <v>12</v>
      </c>
      <c r="E18" s="46" t="s">
        <v>7783</v>
      </c>
      <c r="F18" s="56" t="s">
        <v>7784</v>
      </c>
    </row>
    <row r="19" spans="1:6" ht="168" customHeight="1">
      <c r="A19" s="45">
        <f t="shared" si="0"/>
        <v>14</v>
      </c>
      <c r="B19" s="46" t="s">
        <v>32</v>
      </c>
      <c r="C19" s="46" t="s">
        <v>7767</v>
      </c>
      <c r="D19" s="51" t="s">
        <v>7785</v>
      </c>
      <c r="E19" s="46" t="s">
        <v>7786</v>
      </c>
      <c r="F19" s="56"/>
    </row>
    <row r="20" spans="1:6" ht="175.5" customHeight="1">
      <c r="A20" s="45" t="s">
        <v>8</v>
      </c>
      <c r="B20" s="46" t="s">
        <v>33</v>
      </c>
      <c r="C20" s="46" t="s">
        <v>7769</v>
      </c>
      <c r="D20" s="52" t="s">
        <v>7787</v>
      </c>
      <c r="E20" s="46" t="s">
        <v>7788</v>
      </c>
      <c r="F20" s="57" t="s">
        <v>7789</v>
      </c>
    </row>
    <row r="21" spans="1:6" ht="87" customHeight="1">
      <c r="A21" s="45" t="s">
        <v>9</v>
      </c>
      <c r="B21" s="46" t="s">
        <v>34</v>
      </c>
      <c r="C21" s="46" t="s">
        <v>7769</v>
      </c>
      <c r="D21" s="58" t="s">
        <v>3010</v>
      </c>
      <c r="E21" s="46" t="s">
        <v>7790</v>
      </c>
      <c r="F21" s="46"/>
    </row>
    <row r="22" spans="1:6" ht="52.5">
      <c r="A22" s="45">
        <v>16</v>
      </c>
      <c r="B22" s="46" t="s">
        <v>35</v>
      </c>
      <c r="C22" s="46" t="s">
        <v>7791</v>
      </c>
      <c r="D22" s="47" t="s">
        <v>7792</v>
      </c>
      <c r="E22" s="46" t="s">
        <v>7793</v>
      </c>
      <c r="F22" s="57" t="s">
        <v>7794</v>
      </c>
    </row>
    <row r="23" spans="1:6" ht="115.5">
      <c r="A23" s="45">
        <f t="shared" si="0"/>
        <v>17</v>
      </c>
      <c r="B23" s="46" t="s">
        <v>36</v>
      </c>
      <c r="C23" s="46" t="s">
        <v>7795</v>
      </c>
      <c r="D23" s="47" t="s">
        <v>6276</v>
      </c>
      <c r="E23" s="46" t="s">
        <v>7796</v>
      </c>
      <c r="F23" s="41" t="s">
        <v>7797</v>
      </c>
    </row>
    <row r="24" spans="1:6" ht="36.75" customHeight="1">
      <c r="A24" s="45">
        <f t="shared" si="0"/>
        <v>18</v>
      </c>
      <c r="B24" s="46" t="s">
        <v>37</v>
      </c>
      <c r="C24" s="46" t="s">
        <v>7798</v>
      </c>
      <c r="D24" s="47" t="b">
        <v>1</v>
      </c>
      <c r="E24" s="46" t="s">
        <v>7799</v>
      </c>
      <c r="F24" s="56"/>
    </row>
    <row r="25" spans="1:6" ht="122.45">
      <c r="A25" s="45">
        <f t="shared" si="0"/>
        <v>19</v>
      </c>
      <c r="B25" s="46" t="s">
        <v>38</v>
      </c>
      <c r="C25" s="46" t="s">
        <v>7800</v>
      </c>
      <c r="D25" s="47" t="s">
        <v>7801</v>
      </c>
      <c r="E25" s="46" t="s">
        <v>7802</v>
      </c>
      <c r="F25" s="46"/>
    </row>
    <row r="26" spans="1:6" s="39" customFormat="1" ht="30.75" customHeight="1">
      <c r="A26" s="45">
        <f t="shared" si="0"/>
        <v>20</v>
      </c>
      <c r="B26" s="46" t="s">
        <v>39</v>
      </c>
      <c r="C26" s="46" t="s">
        <v>7803</v>
      </c>
      <c r="D26" s="47" t="s">
        <v>7804</v>
      </c>
      <c r="E26" s="46" t="s">
        <v>7805</v>
      </c>
      <c r="F26" s="46"/>
    </row>
    <row r="27" spans="1:6" ht="35.1">
      <c r="A27" s="45">
        <f t="shared" si="0"/>
        <v>21</v>
      </c>
      <c r="B27" s="46" t="s">
        <v>40</v>
      </c>
      <c r="C27" s="46" t="s">
        <v>7806</v>
      </c>
      <c r="D27" s="47">
        <v>42.66</v>
      </c>
      <c r="E27" s="46" t="s">
        <v>7807</v>
      </c>
      <c r="F27" s="46"/>
    </row>
    <row r="28" spans="1:6" ht="35.1">
      <c r="A28" s="45">
        <f t="shared" si="0"/>
        <v>22</v>
      </c>
      <c r="B28" s="46" t="s">
        <v>7808</v>
      </c>
      <c r="C28" s="46" t="s">
        <v>7806</v>
      </c>
      <c r="D28" s="47">
        <v>12.25</v>
      </c>
      <c r="E28" s="46" t="s">
        <v>7809</v>
      </c>
      <c r="F28" s="46"/>
    </row>
    <row r="29" spans="1:6" ht="35.1">
      <c r="A29" s="45">
        <f t="shared" si="0"/>
        <v>23</v>
      </c>
      <c r="B29" s="46" t="s">
        <v>42</v>
      </c>
      <c r="C29" s="59" t="s">
        <v>7810</v>
      </c>
      <c r="D29" s="60">
        <v>230</v>
      </c>
      <c r="E29" s="59" t="s">
        <v>7811</v>
      </c>
      <c r="F29" s="59"/>
    </row>
    <row r="30" spans="1:6" ht="48.75" customHeight="1">
      <c r="A30" s="45">
        <f t="shared" si="0"/>
        <v>24</v>
      </c>
      <c r="B30" s="46" t="s">
        <v>43</v>
      </c>
      <c r="C30" s="59" t="s">
        <v>7812</v>
      </c>
      <c r="D30" s="60" t="s">
        <v>7813</v>
      </c>
      <c r="E30" s="59" t="s">
        <v>7814</v>
      </c>
      <c r="F30" s="59"/>
    </row>
    <row r="31" spans="1:6" ht="409.5">
      <c r="A31" s="45">
        <f t="shared" si="0"/>
        <v>25</v>
      </c>
      <c r="B31" s="46" t="s">
        <v>7815</v>
      </c>
      <c r="C31" s="59" t="s">
        <v>7816</v>
      </c>
      <c r="D31" s="60">
        <v>1</v>
      </c>
      <c r="E31" s="59" t="s">
        <v>7817</v>
      </c>
      <c r="F31" s="59" t="s">
        <v>7818</v>
      </c>
    </row>
    <row r="32" spans="1:6" ht="35.1">
      <c r="A32" s="45">
        <f t="shared" si="0"/>
        <v>26</v>
      </c>
      <c r="B32" s="46" t="s">
        <v>7819</v>
      </c>
      <c r="C32" s="59" t="s">
        <v>7820</v>
      </c>
      <c r="D32" s="60">
        <v>78493</v>
      </c>
      <c r="E32" s="59" t="s">
        <v>7821</v>
      </c>
      <c r="F32" s="59"/>
    </row>
    <row r="33" spans="1:6" ht="35.1">
      <c r="A33" s="45">
        <f t="shared" si="0"/>
        <v>27</v>
      </c>
      <c r="B33" s="46" t="s">
        <v>7822</v>
      </c>
      <c r="C33" s="59" t="s">
        <v>7820</v>
      </c>
      <c r="D33" s="60">
        <v>432</v>
      </c>
      <c r="E33" s="61" t="s">
        <v>7823</v>
      </c>
      <c r="F33" s="61"/>
    </row>
    <row r="34" spans="1:6" ht="99" customHeight="1">
      <c r="A34" s="45">
        <f t="shared" si="0"/>
        <v>28</v>
      </c>
      <c r="B34" s="46" t="s">
        <v>7824</v>
      </c>
      <c r="C34" s="59" t="s">
        <v>7820</v>
      </c>
      <c r="D34" s="60">
        <v>92</v>
      </c>
      <c r="E34" s="61" t="s">
        <v>7825</v>
      </c>
      <c r="F34" s="61"/>
    </row>
    <row r="35" spans="1:6" ht="192.6">
      <c r="A35" s="45">
        <f t="shared" si="0"/>
        <v>29</v>
      </c>
      <c r="B35" s="46" t="s">
        <v>54</v>
      </c>
      <c r="C35" s="59" t="s">
        <v>7826</v>
      </c>
      <c r="D35" s="60" t="s">
        <v>7827</v>
      </c>
      <c r="E35" s="61" t="s">
        <v>7828</v>
      </c>
      <c r="F35" s="61" t="s">
        <v>7829</v>
      </c>
    </row>
    <row r="36" spans="1:6" ht="24" customHeight="1">
      <c r="A36" s="143" t="s">
        <v>1</v>
      </c>
      <c r="B36" s="143"/>
      <c r="C36" s="143"/>
      <c r="D36" s="143"/>
      <c r="E36" s="143"/>
      <c r="F36" s="62"/>
    </row>
    <row r="37" spans="1:6" ht="17.45">
      <c r="A37" s="45">
        <f>A35+1</f>
        <v>30</v>
      </c>
      <c r="B37" s="63" t="s">
        <v>55</v>
      </c>
      <c r="C37" s="64" t="s">
        <v>7830</v>
      </c>
      <c r="D37" s="47" t="b">
        <v>1</v>
      </c>
      <c r="E37" s="46" t="s">
        <v>7831</v>
      </c>
      <c r="F37" s="46"/>
    </row>
    <row r="38" spans="1:6" ht="17.45">
      <c r="A38" s="45"/>
      <c r="B38" s="63" t="s">
        <v>7832</v>
      </c>
      <c r="C38" s="64"/>
      <c r="D38" s="47"/>
      <c r="E38" s="46"/>
      <c r="F38" s="46"/>
    </row>
    <row r="39" spans="1:6" ht="17.45">
      <c r="A39" s="45"/>
      <c r="B39" s="65" t="s">
        <v>7833</v>
      </c>
      <c r="C39" s="64"/>
      <c r="D39" s="47"/>
      <c r="E39" s="46"/>
      <c r="F39" s="46"/>
    </row>
    <row r="40" spans="1:6" ht="69.95">
      <c r="A40" s="45">
        <f>A37+1</f>
        <v>31</v>
      </c>
      <c r="B40" s="63" t="s">
        <v>56</v>
      </c>
      <c r="C40" s="46" t="s">
        <v>7834</v>
      </c>
      <c r="D40" s="66" t="s">
        <v>7835</v>
      </c>
      <c r="E40" s="46" t="s">
        <v>7836</v>
      </c>
      <c r="F40" s="46" t="s">
        <v>7837</v>
      </c>
    </row>
    <row r="41" spans="1:6" ht="17.45">
      <c r="A41" s="45"/>
      <c r="B41" s="65" t="s">
        <v>7838</v>
      </c>
      <c r="C41" s="46"/>
      <c r="D41" s="66"/>
      <c r="E41" s="46"/>
      <c r="F41" s="46"/>
    </row>
    <row r="42" spans="1:6" ht="54" customHeight="1">
      <c r="A42" s="45">
        <f>A40+1</f>
        <v>32</v>
      </c>
      <c r="B42" s="46" t="s">
        <v>57</v>
      </c>
      <c r="C42" s="46" t="s">
        <v>7800</v>
      </c>
      <c r="D42" s="66" t="s">
        <v>7839</v>
      </c>
      <c r="E42" s="46" t="s">
        <v>7840</v>
      </c>
      <c r="F42" s="46"/>
    </row>
    <row r="43" spans="1:6" s="39" customFormat="1" ht="60.75" customHeight="1">
      <c r="A43" s="45">
        <f>A42+1</f>
        <v>33</v>
      </c>
      <c r="B43" s="46" t="s">
        <v>58</v>
      </c>
      <c r="C43" s="46" t="s">
        <v>7841</v>
      </c>
      <c r="D43" s="47">
        <v>2022</v>
      </c>
      <c r="E43" s="46" t="s">
        <v>7842</v>
      </c>
      <c r="F43" s="46"/>
    </row>
    <row r="44" spans="1:6" ht="35.1">
      <c r="A44" s="45">
        <f>A43+1</f>
        <v>34</v>
      </c>
      <c r="B44" s="46" t="s">
        <v>59</v>
      </c>
      <c r="C44" s="46" t="s">
        <v>7843</v>
      </c>
      <c r="D44" s="47">
        <v>2019</v>
      </c>
      <c r="E44" s="46" t="s">
        <v>7844</v>
      </c>
      <c r="F44" s="46"/>
    </row>
    <row r="45" spans="1:6" ht="87.6">
      <c r="A45" s="45">
        <f t="shared" ref="A45:A49" si="1">A44+1</f>
        <v>35</v>
      </c>
      <c r="B45" s="46" t="s">
        <v>7845</v>
      </c>
      <c r="C45" s="46" t="s">
        <v>7830</v>
      </c>
      <c r="D45" s="47" t="b">
        <v>0</v>
      </c>
      <c r="E45" s="46" t="s">
        <v>7846</v>
      </c>
      <c r="F45" s="46" t="s">
        <v>7847</v>
      </c>
    </row>
    <row r="46" spans="1:6" ht="52.5">
      <c r="A46" s="45">
        <f>A45+1</f>
        <v>36</v>
      </c>
      <c r="B46" s="46" t="s">
        <v>61</v>
      </c>
      <c r="C46" s="46" t="s">
        <v>7848</v>
      </c>
      <c r="D46" s="47" t="s">
        <v>7849</v>
      </c>
      <c r="E46" s="46" t="s">
        <v>7850</v>
      </c>
      <c r="F46" s="56"/>
    </row>
    <row r="47" spans="1:6" ht="52.5">
      <c r="A47" s="45">
        <f t="shared" si="1"/>
        <v>37</v>
      </c>
      <c r="B47" s="46" t="s">
        <v>62</v>
      </c>
      <c r="C47" s="46" t="s">
        <v>7848</v>
      </c>
      <c r="D47" s="47">
        <v>2025</v>
      </c>
      <c r="E47" s="46" t="s">
        <v>7851</v>
      </c>
      <c r="F47" s="67"/>
    </row>
    <row r="48" spans="1:6" ht="87.6">
      <c r="A48" s="45">
        <f t="shared" si="1"/>
        <v>38</v>
      </c>
      <c r="B48" s="46" t="s">
        <v>7852</v>
      </c>
      <c r="C48" s="46" t="s">
        <v>7853</v>
      </c>
      <c r="D48" s="68" t="s">
        <v>7854</v>
      </c>
      <c r="E48" s="46" t="s">
        <v>7855</v>
      </c>
      <c r="F48" s="46" t="s">
        <v>1773</v>
      </c>
    </row>
    <row r="49" spans="1:6" ht="87.6">
      <c r="A49" s="45">
        <f t="shared" si="1"/>
        <v>39</v>
      </c>
      <c r="B49" s="46" t="s">
        <v>7856</v>
      </c>
      <c r="C49" s="46" t="s">
        <v>7830</v>
      </c>
      <c r="D49" s="47" t="b">
        <v>1</v>
      </c>
      <c r="E49" s="46" t="s">
        <v>7857</v>
      </c>
      <c r="F49" s="46"/>
    </row>
    <row r="50" spans="1:6" ht="27.95" customHeight="1">
      <c r="A50" s="144" t="s">
        <v>2</v>
      </c>
      <c r="B50" s="144"/>
      <c r="C50" s="144"/>
      <c r="D50" s="144"/>
      <c r="E50" s="144"/>
      <c r="F50" s="69"/>
    </row>
    <row r="51" spans="1:6" ht="69.95">
      <c r="A51" s="45" t="s">
        <v>10</v>
      </c>
      <c r="B51" s="50" t="s">
        <v>65</v>
      </c>
      <c r="C51" s="50" t="s">
        <v>7767</v>
      </c>
      <c r="D51" s="47" t="s">
        <v>1747</v>
      </c>
      <c r="E51" s="46" t="s">
        <v>7858</v>
      </c>
      <c r="F51" s="46"/>
    </row>
    <row r="52" spans="1:6" ht="35.1">
      <c r="A52" s="45" t="s">
        <v>11</v>
      </c>
      <c r="B52" s="50" t="s">
        <v>66</v>
      </c>
      <c r="C52" s="50" t="s">
        <v>7834</v>
      </c>
      <c r="D52" s="70" t="s">
        <v>7859</v>
      </c>
      <c r="E52" s="46" t="s">
        <v>7860</v>
      </c>
      <c r="F52" s="46"/>
    </row>
    <row r="53" spans="1:6" ht="52.5">
      <c r="A53" s="45" t="s">
        <v>12</v>
      </c>
      <c r="B53" s="46" t="s">
        <v>67</v>
      </c>
      <c r="C53" s="50" t="s">
        <v>7767</v>
      </c>
      <c r="D53" s="47" t="s">
        <v>1686</v>
      </c>
      <c r="E53" s="46" t="s">
        <v>7861</v>
      </c>
      <c r="F53" s="46"/>
    </row>
    <row r="54" spans="1:6" ht="35.1">
      <c r="A54" s="45" t="s">
        <v>13</v>
      </c>
      <c r="B54" s="46" t="s">
        <v>68</v>
      </c>
      <c r="C54" s="50" t="s">
        <v>7767</v>
      </c>
      <c r="D54" s="47" t="s">
        <v>7862</v>
      </c>
      <c r="E54" s="46" t="s">
        <v>7863</v>
      </c>
      <c r="F54" s="46"/>
    </row>
    <row r="55" spans="1:6" ht="35.1">
      <c r="A55" s="45" t="s">
        <v>14</v>
      </c>
      <c r="B55" s="46" t="s">
        <v>69</v>
      </c>
      <c r="C55" s="46" t="s">
        <v>7791</v>
      </c>
      <c r="D55" s="47" t="s">
        <v>1687</v>
      </c>
      <c r="E55" s="46" t="s">
        <v>7864</v>
      </c>
      <c r="F55" s="46"/>
    </row>
    <row r="56" spans="1:6" ht="36" customHeight="1">
      <c r="A56" s="45" t="s">
        <v>15</v>
      </c>
      <c r="B56" s="46" t="s">
        <v>70</v>
      </c>
      <c r="C56" s="46" t="s">
        <v>7791</v>
      </c>
      <c r="D56" s="71" t="s">
        <v>7865</v>
      </c>
      <c r="E56" s="46" t="s">
        <v>7866</v>
      </c>
      <c r="F56" s="46"/>
    </row>
    <row r="57" spans="1:6" ht="52.5">
      <c r="A57" s="45">
        <v>43</v>
      </c>
      <c r="B57" s="46" t="s">
        <v>71</v>
      </c>
      <c r="C57" s="46" t="s">
        <v>7800</v>
      </c>
      <c r="D57" s="47" t="s">
        <v>7867</v>
      </c>
      <c r="E57" s="46" t="s">
        <v>7868</v>
      </c>
      <c r="F57" s="46"/>
    </row>
    <row r="58" spans="1:6" ht="35.1">
      <c r="A58" s="45">
        <f t="shared" ref="A58:A60" si="2">A57+1</f>
        <v>44</v>
      </c>
      <c r="B58" s="46" t="s">
        <v>72</v>
      </c>
      <c r="C58" s="46" t="s">
        <v>7834</v>
      </c>
      <c r="D58" s="72" t="s">
        <v>7869</v>
      </c>
      <c r="E58" s="50" t="s">
        <v>7870</v>
      </c>
      <c r="F58" s="73"/>
    </row>
    <row r="59" spans="1:6" ht="52.5">
      <c r="A59" s="45">
        <f t="shared" si="2"/>
        <v>45</v>
      </c>
      <c r="B59" s="46" t="s">
        <v>73</v>
      </c>
      <c r="C59" s="50" t="s">
        <v>7767</v>
      </c>
      <c r="D59" s="47" t="s">
        <v>306</v>
      </c>
      <c r="E59" s="46" t="s">
        <v>7871</v>
      </c>
      <c r="F59" s="46"/>
    </row>
    <row r="60" spans="1:6" ht="17.45">
      <c r="A60" s="45">
        <f t="shared" si="2"/>
        <v>46</v>
      </c>
      <c r="B60" s="46" t="s">
        <v>74</v>
      </c>
      <c r="C60" s="50" t="s">
        <v>7843</v>
      </c>
      <c r="D60" s="47">
        <v>2019</v>
      </c>
      <c r="E60" s="46" t="s">
        <v>7872</v>
      </c>
      <c r="F60" s="46"/>
    </row>
    <row r="61" spans="1:6" ht="27.95" customHeight="1">
      <c r="A61" s="145" t="s">
        <v>3</v>
      </c>
      <c r="B61" s="145"/>
      <c r="C61" s="145"/>
      <c r="D61" s="145"/>
      <c r="E61" s="145"/>
      <c r="F61" s="74"/>
    </row>
    <row r="62" spans="1:6" ht="191.45" customHeight="1">
      <c r="A62" s="45">
        <f>A60+1</f>
        <v>47</v>
      </c>
      <c r="B62" s="50" t="s">
        <v>75</v>
      </c>
      <c r="C62" s="50" t="s">
        <v>7767</v>
      </c>
      <c r="D62" s="71" t="s">
        <v>484</v>
      </c>
      <c r="E62" s="46" t="s">
        <v>7873</v>
      </c>
      <c r="F62" s="46" t="s">
        <v>7874</v>
      </c>
    </row>
    <row r="63" spans="1:6" ht="52.5">
      <c r="A63" s="45">
        <f t="shared" ref="A63:A67" si="3">A62+1</f>
        <v>48</v>
      </c>
      <c r="B63" s="46" t="s">
        <v>76</v>
      </c>
      <c r="C63" s="50" t="s">
        <v>7767</v>
      </c>
      <c r="D63" s="51">
        <v>3</v>
      </c>
      <c r="E63" s="46" t="s">
        <v>7875</v>
      </c>
      <c r="F63" s="46"/>
    </row>
    <row r="64" spans="1:6" ht="35.1">
      <c r="A64" s="45">
        <f t="shared" si="3"/>
        <v>49</v>
      </c>
      <c r="B64" s="50" t="s">
        <v>77</v>
      </c>
      <c r="C64" s="50" t="s">
        <v>7834</v>
      </c>
      <c r="D64" s="75">
        <v>45809</v>
      </c>
      <c r="E64" s="46" t="s">
        <v>7876</v>
      </c>
      <c r="F64" s="46"/>
    </row>
    <row r="65" spans="1:6" ht="69.95">
      <c r="A65" s="45">
        <f>A64+1</f>
        <v>50</v>
      </c>
      <c r="B65" s="46" t="s">
        <v>78</v>
      </c>
      <c r="C65" s="50" t="s">
        <v>7877</v>
      </c>
      <c r="D65" s="75">
        <v>45809</v>
      </c>
      <c r="E65" s="46" t="s">
        <v>7878</v>
      </c>
      <c r="F65" s="46"/>
    </row>
    <row r="66" spans="1:6" ht="70.5" customHeight="1">
      <c r="A66" s="45">
        <f t="shared" si="3"/>
        <v>51</v>
      </c>
      <c r="B66" s="46" t="s">
        <v>79</v>
      </c>
      <c r="C66" s="46" t="s">
        <v>7879</v>
      </c>
      <c r="D66" s="72" t="s">
        <v>7880</v>
      </c>
      <c r="E66" s="46" t="s">
        <v>7881</v>
      </c>
      <c r="F66" s="46"/>
    </row>
    <row r="67" spans="1:6" ht="105">
      <c r="A67" s="45">
        <f t="shared" si="3"/>
        <v>52</v>
      </c>
      <c r="B67" s="46" t="s">
        <v>80</v>
      </c>
      <c r="C67" s="50" t="s">
        <v>7769</v>
      </c>
      <c r="D67" s="51" t="s">
        <v>2551</v>
      </c>
      <c r="E67" s="46" t="s">
        <v>7882</v>
      </c>
      <c r="F67" s="46"/>
    </row>
    <row r="68" spans="1:6" ht="227.45">
      <c r="A68" s="45">
        <f>A67+1</f>
        <v>53</v>
      </c>
      <c r="B68" s="46" t="s">
        <v>82</v>
      </c>
      <c r="C68" s="59" t="s">
        <v>7830</v>
      </c>
      <c r="D68" s="47" t="b">
        <v>1</v>
      </c>
      <c r="E68" s="46" t="s">
        <v>7883</v>
      </c>
      <c r="F68" s="46" t="s">
        <v>7884</v>
      </c>
    </row>
    <row r="69" spans="1:6" ht="29.1" customHeight="1">
      <c r="A69" s="146" t="s">
        <v>4</v>
      </c>
      <c r="B69" s="146"/>
      <c r="C69" s="146"/>
      <c r="D69" s="146"/>
      <c r="E69" s="146"/>
      <c r="F69" s="76"/>
    </row>
    <row r="70" spans="1:6" ht="95.25" customHeight="1">
      <c r="A70" s="45">
        <f>A68+1</f>
        <v>54</v>
      </c>
      <c r="B70" s="46" t="s">
        <v>83</v>
      </c>
      <c r="C70" s="46" t="s">
        <v>7885</v>
      </c>
      <c r="D70" s="47" t="s">
        <v>7886</v>
      </c>
      <c r="E70" s="46" t="s">
        <v>7887</v>
      </c>
      <c r="F70" s="46"/>
    </row>
    <row r="71" spans="1:6" s="39" customFormat="1" ht="87.6">
      <c r="A71" s="45">
        <f t="shared" ref="A71:A75" si="4">A70+1</f>
        <v>55</v>
      </c>
      <c r="B71" s="46" t="s">
        <v>84</v>
      </c>
      <c r="C71" s="46" t="s">
        <v>7888</v>
      </c>
      <c r="D71" s="47" t="s">
        <v>7889</v>
      </c>
      <c r="E71" s="46" t="s">
        <v>7890</v>
      </c>
      <c r="F71" s="46"/>
    </row>
    <row r="72" spans="1:6" s="39" customFormat="1" ht="125.45" customHeight="1">
      <c r="A72" s="45">
        <f>A71+1</f>
        <v>56</v>
      </c>
      <c r="B72" s="46" t="s">
        <v>86</v>
      </c>
      <c r="C72" s="46" t="s">
        <v>7891</v>
      </c>
      <c r="D72" s="47">
        <v>78</v>
      </c>
      <c r="E72" s="46" t="s">
        <v>7892</v>
      </c>
      <c r="F72" s="46"/>
    </row>
    <row r="73" spans="1:6" s="39" customFormat="1" ht="90" customHeight="1">
      <c r="A73" s="45">
        <f t="shared" si="4"/>
        <v>57</v>
      </c>
      <c r="B73" s="46" t="s">
        <v>7893</v>
      </c>
      <c r="C73" s="50" t="s">
        <v>7891</v>
      </c>
      <c r="D73" s="47">
        <v>12</v>
      </c>
      <c r="E73" s="46" t="s">
        <v>7894</v>
      </c>
      <c r="F73" s="46"/>
    </row>
    <row r="74" spans="1:6" ht="89.45" customHeight="1">
      <c r="A74" s="45">
        <f t="shared" si="4"/>
        <v>58</v>
      </c>
      <c r="B74" s="59" t="s">
        <v>7895</v>
      </c>
      <c r="C74" s="46" t="s">
        <v>7891</v>
      </c>
      <c r="D74" s="77">
        <v>4650</v>
      </c>
      <c r="E74" s="46" t="s">
        <v>7896</v>
      </c>
      <c r="F74" s="46"/>
    </row>
    <row r="75" spans="1:6" ht="52.5">
      <c r="A75" s="45">
        <f t="shared" si="4"/>
        <v>59</v>
      </c>
      <c r="B75" s="50" t="s">
        <v>7897</v>
      </c>
      <c r="C75" s="50" t="s">
        <v>7891</v>
      </c>
      <c r="D75" s="78">
        <v>2350</v>
      </c>
      <c r="E75" s="46" t="s">
        <v>7898</v>
      </c>
      <c r="F75" s="46"/>
    </row>
    <row r="76" spans="1:6" ht="71.25" customHeight="1">
      <c r="A76" s="45">
        <f>A75+1</f>
        <v>60</v>
      </c>
      <c r="B76" s="46" t="s">
        <v>98</v>
      </c>
      <c r="C76" s="46" t="s">
        <v>7891</v>
      </c>
      <c r="D76" s="47">
        <v>12</v>
      </c>
      <c r="E76" s="46" t="s">
        <v>7899</v>
      </c>
      <c r="F76" s="46"/>
    </row>
    <row r="77" spans="1:6" ht="52.5">
      <c r="A77" s="45">
        <f>A76+1</f>
        <v>61</v>
      </c>
      <c r="B77" s="50" t="s">
        <v>99</v>
      </c>
      <c r="C77" s="46" t="s">
        <v>7891</v>
      </c>
      <c r="D77" s="47">
        <v>0</v>
      </c>
      <c r="E77" s="46" t="s">
        <v>7900</v>
      </c>
      <c r="F77" s="46"/>
    </row>
    <row r="78" spans="1:6" ht="52.5">
      <c r="A78" s="45">
        <f>A77+1</f>
        <v>62</v>
      </c>
      <c r="B78" s="46" t="s">
        <v>100</v>
      </c>
      <c r="C78" s="46" t="s">
        <v>7901</v>
      </c>
      <c r="D78" s="47" t="s">
        <v>6019</v>
      </c>
      <c r="E78" s="46" t="s">
        <v>7902</v>
      </c>
      <c r="F78" s="65"/>
    </row>
    <row r="79" spans="1:6" ht="75" customHeight="1">
      <c r="A79" s="45">
        <f>A78+1</f>
        <v>63</v>
      </c>
      <c r="B79" s="50" t="s">
        <v>7903</v>
      </c>
      <c r="C79" s="50" t="s">
        <v>7904</v>
      </c>
      <c r="D79" s="47">
        <v>500000</v>
      </c>
      <c r="E79" s="50" t="s">
        <v>7905</v>
      </c>
      <c r="F79" s="65"/>
    </row>
    <row r="80" spans="1:6" ht="87.6">
      <c r="A80" s="45">
        <f>A79+1</f>
        <v>64</v>
      </c>
      <c r="B80" s="79" t="s">
        <v>107</v>
      </c>
      <c r="C80" s="46" t="s">
        <v>7906</v>
      </c>
      <c r="D80" s="80" t="s">
        <v>7907</v>
      </c>
      <c r="E80" s="46" t="s">
        <v>7908</v>
      </c>
      <c r="F80" s="46" t="s">
        <v>7909</v>
      </c>
    </row>
    <row r="81" spans="1:6" ht="143.1" customHeight="1">
      <c r="A81" s="45">
        <f t="shared" ref="A81:A85" si="5">A80+1</f>
        <v>65</v>
      </c>
      <c r="B81" s="46" t="s">
        <v>108</v>
      </c>
      <c r="C81" s="46" t="s">
        <v>7910</v>
      </c>
      <c r="D81" s="47" t="s">
        <v>7911</v>
      </c>
      <c r="E81" s="46" t="s">
        <v>7912</v>
      </c>
      <c r="F81" s="46"/>
    </row>
    <row r="82" spans="1:6" s="81" customFormat="1" ht="164.45" customHeight="1">
      <c r="A82" s="45">
        <f t="shared" si="5"/>
        <v>66</v>
      </c>
      <c r="B82" s="46" t="s">
        <v>110</v>
      </c>
      <c r="C82" s="46" t="s">
        <v>7913</v>
      </c>
      <c r="D82" s="47" t="s">
        <v>7914</v>
      </c>
      <c r="E82" s="46" t="s">
        <v>7915</v>
      </c>
      <c r="F82" s="46" t="s">
        <v>7916</v>
      </c>
    </row>
    <row r="83" spans="1:6" ht="35.1">
      <c r="A83" s="45">
        <f t="shared" si="5"/>
        <v>67</v>
      </c>
      <c r="B83" s="46" t="s">
        <v>111</v>
      </c>
      <c r="C83" s="46" t="s">
        <v>7917</v>
      </c>
      <c r="D83" s="47" t="s">
        <v>7918</v>
      </c>
      <c r="E83" s="46" t="s">
        <v>7919</v>
      </c>
      <c r="F83" s="56"/>
    </row>
    <row r="84" spans="1:6" ht="52.5">
      <c r="A84" s="45">
        <f t="shared" si="5"/>
        <v>68</v>
      </c>
      <c r="B84" s="46" t="s">
        <v>112</v>
      </c>
      <c r="C84" s="79" t="s">
        <v>7920</v>
      </c>
      <c r="D84" s="82">
        <v>0.23050000000000001</v>
      </c>
      <c r="E84" s="46" t="s">
        <v>7921</v>
      </c>
      <c r="F84" s="46" t="s">
        <v>7922</v>
      </c>
    </row>
    <row r="85" spans="1:6" ht="66" customHeight="1">
      <c r="A85" s="45">
        <f t="shared" si="5"/>
        <v>69</v>
      </c>
      <c r="B85" s="46" t="s">
        <v>113</v>
      </c>
      <c r="C85" s="79" t="s">
        <v>7920</v>
      </c>
      <c r="D85" s="82">
        <v>0</v>
      </c>
      <c r="E85" s="46" t="s">
        <v>7923</v>
      </c>
      <c r="F85" s="46" t="s">
        <v>7924</v>
      </c>
    </row>
    <row r="86" spans="1:6" ht="27.2" customHeight="1">
      <c r="A86" s="141" t="s">
        <v>5</v>
      </c>
      <c r="B86" s="141"/>
      <c r="C86" s="141"/>
      <c r="D86" s="141"/>
      <c r="E86" s="141"/>
      <c r="F86" s="83"/>
    </row>
    <row r="87" spans="1:6" ht="157.5">
      <c r="A87" s="45">
        <f>A85+1</f>
        <v>70</v>
      </c>
      <c r="B87" s="46" t="s">
        <v>5</v>
      </c>
      <c r="C87" s="46" t="s">
        <v>7925</v>
      </c>
      <c r="D87" s="47" t="s">
        <v>7926</v>
      </c>
      <c r="E87" s="46" t="s">
        <v>7927</v>
      </c>
      <c r="F87" s="46"/>
    </row>
    <row r="88" spans="1:6">
      <c r="B88" s="85"/>
      <c r="C88" s="86"/>
      <c r="D88" s="86"/>
      <c r="E88" s="85"/>
      <c r="F88" s="85"/>
    </row>
    <row r="89" spans="1:6">
      <c r="B89" s="39"/>
    </row>
    <row r="90" spans="1:6">
      <c r="B90" s="87"/>
    </row>
    <row r="91" spans="1:6">
      <c r="B91" s="88"/>
    </row>
  </sheetData>
  <autoFilter ref="A3:F87" xr:uid="{4201F1B3-1D47-466E-87AE-9DF63C216725}"/>
  <mergeCells count="6">
    <mergeCell ref="A86:E86"/>
    <mergeCell ref="A5:E5"/>
    <mergeCell ref="A36:E36"/>
    <mergeCell ref="A50:E50"/>
    <mergeCell ref="A61:E61"/>
    <mergeCell ref="A69:E69"/>
  </mergeCells>
  <hyperlinks>
    <hyperlink ref="D48" r:id="rId1" xr:uid="{17AF7435-D406-44E6-9A7A-CED3F88573A8}"/>
  </hyperlinks>
  <pageMargins left="0.25" right="0.25" top="0.75" bottom="0.75" header="0.3" footer="0.3"/>
  <pageSetup scale="30" fitToHeight="0" orientation="portrait" r:id="rId2"/>
  <headerFooter>
    <oddHeader>&amp;L&amp;"Calibri Bold,Bold"&amp;12&amp;K000000ATTACHMENT B - Data Template for Transmission Project Review Process Resolution E-5252</oddHeader>
    <oddFooter xml:space="preserve">&amp;C_x000D_&amp;1#&amp;"Calibri"&amp;12&amp;K000000 Public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99682-1465-4644-A3E9-7D5FE4AE9CEE}">
  <sheetPr published="0">
    <tabColor theme="5"/>
  </sheetPr>
  <dimension ref="A1:Z80"/>
  <sheetViews>
    <sheetView topLeftCell="G1" zoomScale="150" zoomScaleNormal="150" workbookViewId="0">
      <selection activeCell="L5" sqref="L5"/>
    </sheetView>
  </sheetViews>
  <sheetFormatPr defaultColWidth="10.85546875" defaultRowHeight="12.95"/>
  <cols>
    <col min="1" max="1" width="35" style="100" customWidth="1"/>
    <col min="2" max="2" width="17.7109375" style="100" customWidth="1"/>
    <col min="3" max="3" width="33" style="100" customWidth="1"/>
    <col min="4" max="4" width="62.85546875" style="100" customWidth="1"/>
    <col min="5" max="5" width="31.140625" style="100" customWidth="1"/>
    <col min="6" max="6" width="30.140625" style="100" customWidth="1"/>
    <col min="7" max="7" width="51.5703125" style="100" customWidth="1"/>
    <col min="8" max="8" width="20" style="100" customWidth="1"/>
    <col min="9" max="9" width="30.140625" style="100" customWidth="1"/>
    <col min="10" max="11" width="24" style="100" customWidth="1"/>
    <col min="12" max="13" width="28.85546875" style="100" customWidth="1"/>
    <col min="14" max="14" width="15.7109375" style="100" customWidth="1"/>
    <col min="15" max="15" width="16.7109375" style="100" customWidth="1"/>
    <col min="16" max="16" width="19.7109375" style="100" customWidth="1"/>
    <col min="17" max="16384" width="10.85546875" style="100"/>
  </cols>
  <sheetData>
    <row r="1" spans="1:24" s="94" customFormat="1">
      <c r="A1" s="89" t="s">
        <v>7928</v>
      </c>
      <c r="B1" s="90" t="s">
        <v>7929</v>
      </c>
      <c r="C1" s="91" t="s">
        <v>7930</v>
      </c>
      <c r="D1" s="92" t="s">
        <v>7931</v>
      </c>
      <c r="E1" s="90" t="s">
        <v>7932</v>
      </c>
      <c r="F1" s="90" t="s">
        <v>7933</v>
      </c>
      <c r="G1" s="90" t="s">
        <v>7934</v>
      </c>
      <c r="H1" s="90" t="s">
        <v>7935</v>
      </c>
      <c r="I1" s="90" t="s">
        <v>7936</v>
      </c>
      <c r="J1" s="90" t="s">
        <v>7937</v>
      </c>
      <c r="K1" s="90" t="s">
        <v>7938</v>
      </c>
      <c r="L1" s="90" t="s">
        <v>7939</v>
      </c>
      <c r="M1" s="90" t="s">
        <v>7940</v>
      </c>
      <c r="N1" s="90" t="s">
        <v>7941</v>
      </c>
      <c r="O1" s="90" t="s">
        <v>7942</v>
      </c>
      <c r="P1" s="93"/>
    </row>
    <row r="2" spans="1:24" ht="15.95">
      <c r="A2" s="95" t="s">
        <v>221</v>
      </c>
      <c r="B2" s="96" t="s">
        <v>115</v>
      </c>
      <c r="C2" s="97" t="s">
        <v>7943</v>
      </c>
      <c r="D2" s="96" t="s">
        <v>6327</v>
      </c>
      <c r="E2" s="96" t="s">
        <v>7944</v>
      </c>
      <c r="F2" s="96" t="s">
        <v>7787</v>
      </c>
      <c r="G2" s="96" t="s">
        <v>115</v>
      </c>
      <c r="H2" s="98" t="s">
        <v>787</v>
      </c>
      <c r="I2" s="96" t="s">
        <v>203</v>
      </c>
      <c r="J2" s="96" t="s">
        <v>1686</v>
      </c>
      <c r="K2" s="96" t="s">
        <v>7945</v>
      </c>
      <c r="L2" s="96" t="s">
        <v>7946</v>
      </c>
      <c r="M2" s="96" t="s">
        <v>7947</v>
      </c>
      <c r="N2" s="99" t="s">
        <v>115</v>
      </c>
      <c r="O2" s="96" t="s">
        <v>431</v>
      </c>
      <c r="P2" s="96"/>
    </row>
    <row r="3" spans="1:24" ht="15.95">
      <c r="A3" s="101" t="s">
        <v>117</v>
      </c>
      <c r="B3" s="102" t="s">
        <v>221</v>
      </c>
      <c r="C3" s="97" t="s">
        <v>901</v>
      </c>
      <c r="D3" s="96" t="s">
        <v>7948</v>
      </c>
      <c r="E3" s="102" t="s">
        <v>221</v>
      </c>
      <c r="F3" s="96" t="s">
        <v>5473</v>
      </c>
      <c r="G3" s="96" t="s">
        <v>2509</v>
      </c>
      <c r="H3" s="98" t="s">
        <v>799</v>
      </c>
      <c r="I3" s="96" t="s">
        <v>7949</v>
      </c>
      <c r="J3" s="100" t="s">
        <v>7950</v>
      </c>
      <c r="K3" s="96" t="s">
        <v>7951</v>
      </c>
      <c r="L3" s="100" t="s">
        <v>7952</v>
      </c>
      <c r="M3" s="96" t="s">
        <v>7953</v>
      </c>
      <c r="N3" s="99">
        <v>1</v>
      </c>
      <c r="O3" s="96" t="s">
        <v>485</v>
      </c>
      <c r="P3" s="96"/>
    </row>
    <row r="4" spans="1:24" ht="15.95">
      <c r="A4" s="101" t="s">
        <v>7954</v>
      </c>
      <c r="B4" s="96" t="s">
        <v>118</v>
      </c>
      <c r="C4" s="97" t="s">
        <v>7955</v>
      </c>
      <c r="D4" s="96" t="s">
        <v>513</v>
      </c>
      <c r="E4" s="96" t="s">
        <v>115</v>
      </c>
      <c r="F4" s="96" t="s">
        <v>220</v>
      </c>
      <c r="G4" s="96" t="s">
        <v>7956</v>
      </c>
      <c r="H4" s="98" t="s">
        <v>549</v>
      </c>
      <c r="I4" s="96" t="s">
        <v>1685</v>
      </c>
      <c r="J4" s="96" t="s">
        <v>1869</v>
      </c>
      <c r="K4" s="96" t="s">
        <v>7862</v>
      </c>
      <c r="L4" s="96" t="s">
        <v>306</v>
      </c>
      <c r="M4" s="96" t="s">
        <v>484</v>
      </c>
      <c r="N4" s="99">
        <v>2</v>
      </c>
      <c r="O4" s="96" t="s">
        <v>7957</v>
      </c>
      <c r="P4" s="96"/>
    </row>
    <row r="5" spans="1:24" ht="15.95">
      <c r="A5" s="101" t="s">
        <v>239</v>
      </c>
      <c r="B5" s="96" t="s">
        <v>1095</v>
      </c>
      <c r="C5" s="97" t="s">
        <v>404</v>
      </c>
      <c r="D5" s="96" t="s">
        <v>405</v>
      </c>
      <c r="E5" s="96" t="s">
        <v>3416</v>
      </c>
      <c r="F5" s="102" t="s">
        <v>221</v>
      </c>
      <c r="G5" s="96" t="s">
        <v>548</v>
      </c>
      <c r="H5" s="98" t="s">
        <v>1809</v>
      </c>
      <c r="I5" s="96" t="s">
        <v>1719</v>
      </c>
      <c r="J5" s="96" t="s">
        <v>7958</v>
      </c>
      <c r="K5" s="96" t="s">
        <v>115</v>
      </c>
      <c r="L5" s="100" t="s">
        <v>1824</v>
      </c>
      <c r="M5" s="96" t="s">
        <v>864</v>
      </c>
      <c r="N5" s="99">
        <v>3</v>
      </c>
      <c r="O5" s="96" t="s">
        <v>594</v>
      </c>
    </row>
    <row r="6" spans="1:24" ht="15.95">
      <c r="A6" s="101" t="s">
        <v>150</v>
      </c>
      <c r="B6" s="96" t="s">
        <v>155</v>
      </c>
      <c r="C6" s="97" t="s">
        <v>1489</v>
      </c>
      <c r="D6" s="96" t="s">
        <v>6363</v>
      </c>
      <c r="E6" s="96" t="s">
        <v>320</v>
      </c>
      <c r="F6" s="96" t="s">
        <v>115</v>
      </c>
      <c r="G6" s="96" t="s">
        <v>121</v>
      </c>
      <c r="H6" s="98" t="s">
        <v>1676</v>
      </c>
      <c r="I6" s="96" t="s">
        <v>1747</v>
      </c>
      <c r="J6" s="96" t="s">
        <v>115</v>
      </c>
      <c r="K6" s="96" t="s">
        <v>230</v>
      </c>
      <c r="L6" s="96" t="s">
        <v>131</v>
      </c>
      <c r="M6" s="96" t="s">
        <v>436</v>
      </c>
      <c r="N6" s="99">
        <v>4</v>
      </c>
      <c r="O6" s="96" t="s">
        <v>2551</v>
      </c>
    </row>
    <row r="7" spans="1:24" ht="15.95">
      <c r="A7" s="101" t="s">
        <v>229</v>
      </c>
      <c r="B7" s="96" t="s">
        <v>189</v>
      </c>
      <c r="C7" s="97" t="s">
        <v>2232</v>
      </c>
      <c r="D7" s="96" t="s">
        <v>6784</v>
      </c>
      <c r="E7" s="96" t="s">
        <v>313</v>
      </c>
      <c r="F7" s="96" t="s">
        <v>230</v>
      </c>
      <c r="G7" s="96" t="s">
        <v>203</v>
      </c>
      <c r="H7" s="98" t="s">
        <v>481</v>
      </c>
      <c r="I7" s="96" t="s">
        <v>115</v>
      </c>
      <c r="J7" s="96" t="s">
        <v>230</v>
      </c>
      <c r="L7" s="96" t="s">
        <v>230</v>
      </c>
      <c r="M7" s="96" t="s">
        <v>829</v>
      </c>
      <c r="N7" s="99">
        <v>5</v>
      </c>
      <c r="O7" s="96" t="s">
        <v>7959</v>
      </c>
      <c r="P7" s="96"/>
    </row>
    <row r="8" spans="1:24" ht="15.95">
      <c r="A8" s="101" t="s">
        <v>198</v>
      </c>
      <c r="B8" s="96" t="s">
        <v>166</v>
      </c>
      <c r="C8" s="97" t="s">
        <v>395</v>
      </c>
      <c r="D8" s="96" t="s">
        <v>6709</v>
      </c>
      <c r="E8" s="96" t="s">
        <v>903</v>
      </c>
      <c r="F8" s="96" t="s">
        <v>904</v>
      </c>
      <c r="G8" s="103" t="s">
        <v>541</v>
      </c>
      <c r="H8" s="98" t="s">
        <v>1796</v>
      </c>
      <c r="I8" s="100" t="s">
        <v>230</v>
      </c>
      <c r="L8" s="96" t="s">
        <v>7960</v>
      </c>
      <c r="M8" s="96" t="s">
        <v>872</v>
      </c>
      <c r="O8" s="96" t="s">
        <v>1721</v>
      </c>
      <c r="P8" s="96"/>
    </row>
    <row r="9" spans="1:24" ht="15.95">
      <c r="A9" s="101" t="s">
        <v>1474</v>
      </c>
      <c r="C9" s="97" t="s">
        <v>7961</v>
      </c>
      <c r="D9" s="96" t="s">
        <v>7204</v>
      </c>
      <c r="E9" s="96" t="s">
        <v>1491</v>
      </c>
      <c r="F9" s="96" t="s">
        <v>7962</v>
      </c>
      <c r="G9" s="96" t="s">
        <v>2372</v>
      </c>
      <c r="H9" s="98" t="s">
        <v>7963</v>
      </c>
      <c r="I9" s="96" t="s">
        <v>2514</v>
      </c>
      <c r="L9" s="96" t="s">
        <v>7964</v>
      </c>
      <c r="M9" s="96" t="s">
        <v>960</v>
      </c>
      <c r="O9" s="96" t="s">
        <v>5561</v>
      </c>
    </row>
    <row r="10" spans="1:24" ht="32.1">
      <c r="A10" s="101" t="s">
        <v>219</v>
      </c>
      <c r="B10" s="96"/>
      <c r="C10" s="97" t="s">
        <v>5458</v>
      </c>
      <c r="D10" s="96" t="s">
        <v>3457</v>
      </c>
      <c r="E10" s="96" t="s">
        <v>230</v>
      </c>
      <c r="F10" s="96" t="s">
        <v>1492</v>
      </c>
      <c r="G10" s="96" t="s">
        <v>1478</v>
      </c>
      <c r="H10" s="98" t="s">
        <v>727</v>
      </c>
      <c r="I10" s="96"/>
      <c r="L10" s="96"/>
      <c r="M10" s="96" t="s">
        <v>488</v>
      </c>
      <c r="N10" s="96"/>
      <c r="O10" s="96" t="s">
        <v>1883</v>
      </c>
      <c r="P10" s="96"/>
    </row>
    <row r="11" spans="1:24" ht="15.95">
      <c r="A11" s="101" t="s">
        <v>1532</v>
      </c>
      <c r="B11" s="96"/>
      <c r="C11" s="104" t="s">
        <v>1914</v>
      </c>
      <c r="D11" s="96" t="s">
        <v>4715</v>
      </c>
      <c r="E11" s="96" t="s">
        <v>7965</v>
      </c>
      <c r="F11" s="96"/>
      <c r="G11" s="96" t="s">
        <v>1954</v>
      </c>
      <c r="H11" s="98" t="s">
        <v>1784</v>
      </c>
      <c r="I11" s="96"/>
      <c r="L11" s="105"/>
      <c r="M11" s="96" t="s">
        <v>468</v>
      </c>
      <c r="N11" s="96"/>
      <c r="O11" s="102" t="s">
        <v>221</v>
      </c>
      <c r="P11" s="102"/>
    </row>
    <row r="12" spans="1:24" ht="15.95">
      <c r="A12" s="101" t="s">
        <v>1613</v>
      </c>
      <c r="B12" s="96"/>
      <c r="C12" s="97" t="s">
        <v>7966</v>
      </c>
      <c r="D12" s="96" t="s">
        <v>3454</v>
      </c>
      <c r="G12" s="96" t="s">
        <v>1819</v>
      </c>
      <c r="H12" s="98" t="s">
        <v>1714</v>
      </c>
      <c r="I12" s="96"/>
      <c r="K12" s="96"/>
      <c r="L12" s="105"/>
      <c r="M12" s="96" t="s">
        <v>195</v>
      </c>
      <c r="O12" s="96" t="s">
        <v>115</v>
      </c>
    </row>
    <row r="13" spans="1:24" ht="15.95">
      <c r="A13" s="101" t="s">
        <v>1633</v>
      </c>
      <c r="B13" s="96"/>
      <c r="C13" s="97" t="s">
        <v>7967</v>
      </c>
      <c r="D13" s="96" t="s">
        <v>4722</v>
      </c>
      <c r="E13" s="96"/>
      <c r="F13" s="96"/>
      <c r="G13" s="96" t="s">
        <v>1713</v>
      </c>
      <c r="H13" s="98" t="s">
        <v>2203</v>
      </c>
      <c r="I13" s="96"/>
      <c r="K13" s="96"/>
      <c r="M13" s="96" t="s">
        <v>2083</v>
      </c>
      <c r="N13" s="96"/>
      <c r="O13" s="96" t="s">
        <v>230</v>
      </c>
    </row>
    <row r="14" spans="1:24" ht="32.1">
      <c r="A14" s="101" t="s">
        <v>418</v>
      </c>
      <c r="B14" s="96"/>
      <c r="C14" s="97" t="s">
        <v>119</v>
      </c>
      <c r="D14" s="96" t="s">
        <v>5370</v>
      </c>
      <c r="F14" s="96"/>
      <c r="G14" s="96" t="s">
        <v>1915</v>
      </c>
      <c r="H14" s="98" t="s">
        <v>591</v>
      </c>
      <c r="I14" s="96"/>
      <c r="K14" s="96"/>
      <c r="M14" s="96" t="s">
        <v>162</v>
      </c>
      <c r="N14" s="96"/>
      <c r="O14" s="96" t="s">
        <v>7968</v>
      </c>
      <c r="P14" s="96"/>
    </row>
    <row r="15" spans="1:24" ht="15.95">
      <c r="A15" s="101" t="s">
        <v>2613</v>
      </c>
      <c r="B15" s="96"/>
      <c r="C15" s="97" t="s">
        <v>1475</v>
      </c>
      <c r="D15" s="96" t="s">
        <v>3438</v>
      </c>
      <c r="E15" s="96"/>
      <c r="F15" s="96"/>
      <c r="G15" s="96" t="s">
        <v>1808</v>
      </c>
      <c r="H15" s="98" t="s">
        <v>629</v>
      </c>
      <c r="I15" s="96"/>
      <c r="J15" s="96"/>
      <c r="K15" s="96"/>
      <c r="L15" s="105"/>
      <c r="M15" s="96"/>
      <c r="N15" s="96"/>
      <c r="O15" s="96" t="s">
        <v>2083</v>
      </c>
      <c r="P15" s="96"/>
    </row>
    <row r="16" spans="1:24" ht="15.95">
      <c r="A16" s="101" t="s">
        <v>213</v>
      </c>
      <c r="B16" s="96"/>
      <c r="C16" s="97" t="s">
        <v>1551</v>
      </c>
      <c r="D16" s="96" t="s">
        <v>4213</v>
      </c>
      <c r="E16" s="96"/>
      <c r="F16" s="96"/>
      <c r="G16" s="96" t="s">
        <v>2016</v>
      </c>
      <c r="H16" s="98" t="s">
        <v>6454</v>
      </c>
      <c r="I16" s="96"/>
      <c r="J16" s="96"/>
      <c r="K16" s="96"/>
      <c r="L16" s="98"/>
      <c r="M16" s="98"/>
      <c r="N16" s="98"/>
      <c r="O16" s="96" t="s">
        <v>308</v>
      </c>
      <c r="P16" s="98"/>
      <c r="Q16" s="106"/>
      <c r="R16" s="107"/>
      <c r="S16" s="107"/>
      <c r="T16" s="106"/>
      <c r="U16" s="106"/>
      <c r="V16" s="106"/>
      <c r="W16" s="108"/>
      <c r="X16" s="107"/>
    </row>
    <row r="17" spans="1:26" ht="15.95">
      <c r="A17" s="101" t="s">
        <v>394</v>
      </c>
      <c r="B17" s="96"/>
      <c r="C17" s="97" t="s">
        <v>1499</v>
      </c>
      <c r="D17" s="96" t="s">
        <v>5235</v>
      </c>
      <c r="E17" s="96"/>
      <c r="F17" s="96"/>
      <c r="G17" s="102" t="s">
        <v>221</v>
      </c>
      <c r="H17" s="98" t="s">
        <v>6978</v>
      </c>
      <c r="I17" s="96"/>
      <c r="J17" s="96"/>
      <c r="K17" s="96"/>
      <c r="L17" s="96"/>
      <c r="M17" s="96"/>
      <c r="N17" s="96"/>
      <c r="O17" s="96" t="s">
        <v>245</v>
      </c>
      <c r="P17" s="96"/>
    </row>
    <row r="18" spans="1:26" ht="15.95">
      <c r="A18" s="101" t="s">
        <v>2710</v>
      </c>
      <c r="B18" s="96"/>
      <c r="C18" s="97" t="s">
        <v>7969</v>
      </c>
      <c r="D18" s="96" t="s">
        <v>4252</v>
      </c>
      <c r="E18" s="96"/>
      <c r="F18" s="96"/>
      <c r="G18" s="96"/>
      <c r="H18" s="98" t="s">
        <v>1833</v>
      </c>
      <c r="I18" s="96"/>
      <c r="J18" s="96"/>
      <c r="K18" s="96"/>
      <c r="L18" s="96"/>
      <c r="M18" s="96"/>
      <c r="N18" s="96"/>
      <c r="O18" s="96" t="s">
        <v>225</v>
      </c>
      <c r="P18" s="98"/>
      <c r="Q18" s="108"/>
      <c r="R18" s="108"/>
      <c r="S18" s="106"/>
      <c r="T18" s="107"/>
      <c r="U18" s="107"/>
      <c r="V18" s="106"/>
      <c r="W18" s="106"/>
      <c r="X18" s="106"/>
      <c r="Y18" s="108"/>
      <c r="Z18" s="107"/>
    </row>
    <row r="19" spans="1:26" ht="15.95">
      <c r="A19" s="101" t="s">
        <v>2825</v>
      </c>
      <c r="B19" s="96"/>
      <c r="C19" s="97" t="s">
        <v>944</v>
      </c>
      <c r="D19" s="96" t="s">
        <v>3434</v>
      </c>
      <c r="E19" s="96"/>
      <c r="F19" s="96"/>
      <c r="G19" s="96"/>
      <c r="H19" s="98" t="s">
        <v>2373</v>
      </c>
      <c r="I19" s="96"/>
      <c r="J19" s="96"/>
      <c r="K19" s="96"/>
      <c r="L19" s="96"/>
      <c r="M19" s="96"/>
      <c r="N19" s="96"/>
      <c r="O19" s="96" t="s">
        <v>7970</v>
      </c>
      <c r="P19" s="96"/>
    </row>
    <row r="20" spans="1:26" ht="15.95">
      <c r="A20" s="101" t="s">
        <v>3009</v>
      </c>
      <c r="B20" s="96"/>
      <c r="C20" s="97" t="s">
        <v>5464</v>
      </c>
      <c r="D20" s="96" t="s">
        <v>4862</v>
      </c>
      <c r="E20" s="96"/>
      <c r="F20" s="96"/>
      <c r="G20" s="96"/>
      <c r="H20" s="98" t="s">
        <v>3010</v>
      </c>
      <c r="I20" s="96"/>
      <c r="J20" s="96"/>
      <c r="K20" s="96"/>
      <c r="L20" s="98"/>
      <c r="M20" s="96"/>
      <c r="N20" s="96"/>
      <c r="O20" s="96" t="s">
        <v>1920</v>
      </c>
      <c r="P20" s="96"/>
    </row>
    <row r="21" spans="1:26" ht="15.95">
      <c r="A21" s="101" t="s">
        <v>1538</v>
      </c>
      <c r="B21" s="96"/>
      <c r="C21" s="96"/>
      <c r="D21" s="96" t="s">
        <v>4266</v>
      </c>
      <c r="E21" s="96"/>
      <c r="F21" s="96"/>
      <c r="G21" s="96"/>
      <c r="H21" s="98" t="s">
        <v>542</v>
      </c>
      <c r="I21" s="96"/>
      <c r="J21" s="96"/>
      <c r="K21" s="96"/>
      <c r="L21" s="96"/>
      <c r="M21" s="96"/>
      <c r="N21" s="96"/>
      <c r="O21" s="96" t="s">
        <v>234</v>
      </c>
      <c r="P21" s="96"/>
    </row>
    <row r="22" spans="1:26" ht="15.95">
      <c r="A22" s="101" t="s">
        <v>1669</v>
      </c>
      <c r="B22" s="96"/>
      <c r="C22" s="96"/>
      <c r="D22" s="96" t="s">
        <v>396</v>
      </c>
      <c r="E22" s="96"/>
      <c r="F22" s="96"/>
      <c r="G22" s="96"/>
      <c r="H22" s="98" t="s">
        <v>1939</v>
      </c>
      <c r="I22" s="96"/>
      <c r="J22" s="96"/>
      <c r="K22" s="96"/>
      <c r="L22" s="96"/>
      <c r="M22" s="96"/>
      <c r="N22" s="96"/>
      <c r="P22" s="96"/>
    </row>
    <row r="23" spans="1:26" ht="15.95">
      <c r="A23" s="101" t="s">
        <v>1498</v>
      </c>
      <c r="B23" s="96"/>
      <c r="C23" s="96"/>
      <c r="D23" s="100" t="s">
        <v>396</v>
      </c>
      <c r="E23" s="96"/>
      <c r="F23" s="96"/>
      <c r="G23" s="96"/>
      <c r="H23" s="102" t="s">
        <v>221</v>
      </c>
      <c r="I23" s="96"/>
      <c r="J23" s="96"/>
      <c r="K23" s="96"/>
      <c r="L23" s="96"/>
      <c r="M23" s="96"/>
      <c r="N23" s="96"/>
      <c r="O23" s="96"/>
      <c r="P23" s="96"/>
    </row>
    <row r="24" spans="1:26" ht="15.95">
      <c r="A24" s="101" t="s">
        <v>1556</v>
      </c>
      <c r="B24" s="96"/>
      <c r="C24" s="96"/>
      <c r="D24" s="96" t="s">
        <v>4628</v>
      </c>
      <c r="E24" s="96"/>
      <c r="F24" s="96"/>
      <c r="G24" s="96"/>
      <c r="H24" s="102" t="s">
        <v>115</v>
      </c>
      <c r="I24" s="96"/>
      <c r="J24" s="96"/>
      <c r="K24" s="96"/>
      <c r="L24" s="96"/>
      <c r="M24" s="96"/>
      <c r="N24" s="96"/>
      <c r="O24" s="96"/>
      <c r="P24" s="96"/>
    </row>
    <row r="25" spans="1:26" ht="15.95">
      <c r="A25" s="101" t="s">
        <v>1944</v>
      </c>
      <c r="B25" s="96"/>
      <c r="C25" s="96"/>
      <c r="D25" s="96" t="s">
        <v>4825</v>
      </c>
      <c r="E25" s="96"/>
      <c r="F25" s="96"/>
      <c r="G25" s="96"/>
      <c r="H25" s="100" t="s">
        <v>1820</v>
      </c>
      <c r="I25" s="96"/>
      <c r="J25" s="96"/>
      <c r="K25" s="96"/>
      <c r="L25" s="96"/>
      <c r="M25" s="96"/>
      <c r="N25" s="96"/>
      <c r="O25" s="96"/>
      <c r="P25" s="96"/>
    </row>
    <row r="26" spans="1:26" ht="15.95">
      <c r="A26" s="101" t="s">
        <v>1841</v>
      </c>
      <c r="B26" s="96"/>
      <c r="C26" s="96"/>
      <c r="D26" s="96" t="s">
        <v>4191</v>
      </c>
      <c r="E26" s="96"/>
      <c r="F26" s="96"/>
      <c r="G26" s="96"/>
      <c r="H26" s="96"/>
      <c r="I26" s="96"/>
      <c r="J26" s="96"/>
      <c r="K26" s="96"/>
      <c r="L26" s="96"/>
      <c r="M26" s="96"/>
      <c r="N26" s="96"/>
      <c r="O26" s="96"/>
      <c r="P26" s="96"/>
    </row>
    <row r="27" spans="1:26" ht="15.95">
      <c r="A27" s="101" t="s">
        <v>2026</v>
      </c>
      <c r="B27" s="96"/>
      <c r="C27" s="96"/>
      <c r="D27" s="100" t="s">
        <v>7971</v>
      </c>
      <c r="E27" s="96"/>
      <c r="F27" s="96"/>
      <c r="G27" s="96"/>
      <c r="H27" s="96"/>
      <c r="I27" s="96"/>
      <c r="J27" s="96"/>
      <c r="K27" s="96"/>
      <c r="L27" s="96"/>
      <c r="M27" s="96"/>
      <c r="N27" s="96"/>
      <c r="O27" s="96"/>
      <c r="P27" s="96"/>
    </row>
    <row r="28" spans="1:26" ht="15.95">
      <c r="A28" s="101" t="s">
        <v>2054</v>
      </c>
      <c r="B28" s="96"/>
      <c r="C28" s="96"/>
      <c r="D28" s="96" t="s">
        <v>5412</v>
      </c>
      <c r="E28" s="96"/>
      <c r="F28" s="96"/>
      <c r="G28" s="96"/>
      <c r="I28" s="96"/>
      <c r="J28" s="96"/>
      <c r="K28" s="96"/>
      <c r="L28" s="96"/>
      <c r="M28" s="96"/>
      <c r="N28" s="96"/>
      <c r="O28" s="96"/>
      <c r="P28" s="96"/>
    </row>
    <row r="29" spans="1:26" ht="15.95">
      <c r="A29" s="101" t="s">
        <v>5411</v>
      </c>
      <c r="B29" s="96"/>
      <c r="C29" s="96"/>
      <c r="D29" s="96" t="s">
        <v>5269</v>
      </c>
      <c r="E29" s="96"/>
      <c r="F29" s="96"/>
      <c r="G29" s="96"/>
      <c r="I29" s="96"/>
      <c r="J29" s="96"/>
      <c r="K29" s="96"/>
      <c r="L29" s="96"/>
      <c r="M29" s="96"/>
      <c r="N29" s="96"/>
      <c r="O29" s="96"/>
      <c r="P29" s="96"/>
    </row>
    <row r="30" spans="1:26" ht="15.95">
      <c r="A30" s="101" t="s">
        <v>1488</v>
      </c>
      <c r="B30" s="96"/>
      <c r="C30" s="96"/>
      <c r="D30" s="96" t="s">
        <v>7207</v>
      </c>
      <c r="E30" s="96"/>
      <c r="F30" s="96"/>
      <c r="G30" s="96"/>
      <c r="I30" s="96"/>
      <c r="J30" s="96"/>
      <c r="K30" s="96"/>
      <c r="L30" s="96"/>
      <c r="M30" s="96"/>
      <c r="N30" s="96"/>
      <c r="O30" s="96"/>
      <c r="P30" s="96"/>
    </row>
    <row r="31" spans="1:26">
      <c r="A31" s="96"/>
      <c r="B31" s="96"/>
      <c r="C31" s="96"/>
      <c r="D31" s="96" t="s">
        <v>7972</v>
      </c>
      <c r="E31" s="96"/>
      <c r="F31" s="96"/>
      <c r="G31" s="96"/>
      <c r="H31" s="96"/>
      <c r="I31" s="96"/>
      <c r="J31" s="96"/>
      <c r="K31" s="96"/>
      <c r="L31" s="96"/>
      <c r="M31" s="96"/>
      <c r="N31" s="96"/>
      <c r="O31" s="96"/>
      <c r="P31" s="96"/>
    </row>
    <row r="32" spans="1:26">
      <c r="A32" s="96"/>
      <c r="B32" s="96"/>
      <c r="C32" s="96"/>
      <c r="D32" s="96" t="s">
        <v>7738</v>
      </c>
      <c r="E32" s="96"/>
      <c r="F32" s="96"/>
      <c r="G32" s="96"/>
      <c r="H32" s="96"/>
      <c r="I32" s="96"/>
      <c r="J32" s="96"/>
      <c r="K32" s="96"/>
      <c r="L32" s="96"/>
      <c r="M32" s="96"/>
      <c r="N32" s="96"/>
      <c r="O32" s="96"/>
      <c r="P32" s="96"/>
    </row>
    <row r="33" spans="1:16">
      <c r="A33" s="96"/>
      <c r="B33" s="96"/>
      <c r="C33" s="96"/>
      <c r="D33" s="96" t="s">
        <v>6657</v>
      </c>
      <c r="E33" s="96"/>
      <c r="F33" s="96"/>
      <c r="G33" s="96"/>
      <c r="H33" s="96"/>
      <c r="I33" s="96"/>
      <c r="J33" s="96"/>
      <c r="K33" s="96"/>
      <c r="L33" s="96"/>
      <c r="M33" s="96"/>
      <c r="N33" s="96"/>
      <c r="O33" s="96"/>
      <c r="P33" s="96"/>
    </row>
    <row r="34" spans="1:16">
      <c r="A34" s="96"/>
      <c r="B34" s="96"/>
      <c r="C34" s="96"/>
      <c r="D34" s="96" t="s">
        <v>7973</v>
      </c>
      <c r="E34" s="96"/>
      <c r="F34" s="96"/>
      <c r="G34" s="96"/>
      <c r="H34" s="96"/>
      <c r="I34" s="96"/>
      <c r="J34" s="96"/>
      <c r="K34" s="96"/>
      <c r="L34" s="96"/>
      <c r="M34" s="96"/>
      <c r="N34" s="96"/>
      <c r="O34" s="96"/>
      <c r="P34" s="96"/>
    </row>
    <row r="35" spans="1:16">
      <c r="A35" s="96"/>
      <c r="B35" s="96"/>
      <c r="C35" s="96"/>
      <c r="D35" s="96" t="s">
        <v>7974</v>
      </c>
      <c r="E35" s="96"/>
      <c r="F35" s="96"/>
      <c r="G35" s="96"/>
      <c r="H35" s="96"/>
      <c r="I35" s="96"/>
      <c r="J35" s="96"/>
      <c r="K35" s="96"/>
      <c r="L35" s="96"/>
      <c r="M35" s="96"/>
      <c r="N35" s="96"/>
      <c r="O35" s="96"/>
      <c r="P35" s="96"/>
    </row>
    <row r="36" spans="1:16">
      <c r="A36" s="96"/>
      <c r="B36" s="96"/>
      <c r="C36" s="96"/>
      <c r="D36" s="96" t="s">
        <v>1511</v>
      </c>
      <c r="E36" s="96"/>
      <c r="F36" s="96"/>
      <c r="G36" s="96"/>
      <c r="H36" s="96"/>
      <c r="I36" s="96"/>
      <c r="J36" s="96"/>
      <c r="K36" s="96"/>
      <c r="L36" s="96"/>
      <c r="M36" s="96"/>
      <c r="N36" s="96"/>
      <c r="O36" s="96"/>
      <c r="P36" s="96"/>
    </row>
    <row r="37" spans="1:16">
      <c r="A37" s="96"/>
      <c r="B37" s="96"/>
      <c r="C37" s="96"/>
      <c r="D37" s="100" t="s">
        <v>6745</v>
      </c>
      <c r="E37" s="96"/>
      <c r="F37" s="96"/>
      <c r="G37" s="96"/>
      <c r="H37" s="96"/>
      <c r="I37" s="96"/>
      <c r="J37" s="96"/>
      <c r="K37" s="96"/>
      <c r="L37" s="96"/>
      <c r="M37" s="96"/>
      <c r="N37" s="96"/>
      <c r="O37" s="96"/>
      <c r="P37" s="96"/>
    </row>
    <row r="38" spans="1:16">
      <c r="A38" s="96"/>
      <c r="B38" s="96"/>
      <c r="C38" s="96"/>
      <c r="D38" s="96" t="s">
        <v>5393</v>
      </c>
      <c r="E38" s="96"/>
      <c r="F38" s="96"/>
      <c r="G38" s="96"/>
      <c r="H38" s="96"/>
      <c r="I38" s="96"/>
      <c r="J38" s="96"/>
      <c r="K38" s="96"/>
      <c r="L38" s="96"/>
      <c r="M38" s="96"/>
      <c r="N38" s="96"/>
      <c r="O38" s="96"/>
      <c r="P38" s="96"/>
    </row>
    <row r="39" spans="1:16">
      <c r="A39" s="96"/>
      <c r="B39" s="96"/>
      <c r="C39" s="96"/>
      <c r="D39" s="96" t="s">
        <v>6267</v>
      </c>
      <c r="E39" s="96"/>
      <c r="F39" s="96"/>
      <c r="G39" s="96"/>
      <c r="H39" s="96"/>
      <c r="I39" s="96"/>
      <c r="J39" s="96"/>
      <c r="K39" s="96"/>
      <c r="L39" s="96"/>
      <c r="M39" s="96"/>
      <c r="N39" s="96"/>
      <c r="O39" s="96"/>
      <c r="P39" s="96"/>
    </row>
    <row r="40" spans="1:16">
      <c r="A40" s="96"/>
      <c r="B40" s="96"/>
      <c r="C40" s="96"/>
      <c r="D40" s="96" t="s">
        <v>6247</v>
      </c>
      <c r="E40" s="96"/>
      <c r="F40" s="96"/>
      <c r="G40" s="96"/>
      <c r="H40" s="96"/>
      <c r="I40" s="96"/>
      <c r="J40" s="96"/>
      <c r="K40" s="96"/>
      <c r="L40" s="96"/>
      <c r="M40" s="96"/>
      <c r="N40" s="96"/>
      <c r="O40" s="96"/>
      <c r="P40" s="96"/>
    </row>
    <row r="41" spans="1:16">
      <c r="A41" s="96"/>
      <c r="B41" s="96"/>
      <c r="C41" s="96"/>
      <c r="D41" s="96" t="s">
        <v>151</v>
      </c>
      <c r="E41" s="96"/>
      <c r="F41" s="96"/>
      <c r="G41" s="96"/>
      <c r="H41" s="96"/>
      <c r="I41" s="96"/>
      <c r="J41" s="96"/>
      <c r="K41" s="96"/>
      <c r="L41" s="96"/>
      <c r="M41" s="96"/>
      <c r="N41" s="96"/>
      <c r="O41" s="96"/>
      <c r="P41" s="96"/>
    </row>
    <row r="42" spans="1:16">
      <c r="A42" s="96"/>
      <c r="B42" s="96"/>
      <c r="C42" s="96"/>
      <c r="D42" s="96" t="s">
        <v>5465</v>
      </c>
      <c r="E42" s="96"/>
      <c r="F42" s="96"/>
      <c r="G42" s="96"/>
      <c r="H42" s="96"/>
      <c r="I42" s="96"/>
      <c r="J42" s="96"/>
      <c r="K42" s="96"/>
      <c r="L42" s="96"/>
      <c r="M42" s="96"/>
      <c r="N42" s="96"/>
      <c r="O42" s="96"/>
      <c r="P42" s="96"/>
    </row>
    <row r="43" spans="1:16">
      <c r="A43" s="96"/>
      <c r="B43" s="96"/>
      <c r="C43" s="96"/>
      <c r="D43" s="96" t="s">
        <v>7975</v>
      </c>
      <c r="E43" s="96"/>
      <c r="F43" s="96"/>
      <c r="G43" s="96"/>
      <c r="H43" s="96"/>
      <c r="I43" s="96"/>
      <c r="J43" s="96"/>
      <c r="K43" s="96"/>
      <c r="L43" s="96"/>
      <c r="M43" s="96"/>
      <c r="N43" s="96"/>
      <c r="O43" s="96"/>
      <c r="P43" s="96"/>
    </row>
    <row r="44" spans="1:16">
      <c r="A44" s="96"/>
      <c r="B44" s="96"/>
      <c r="C44" s="96"/>
      <c r="D44" s="96" t="s">
        <v>5459</v>
      </c>
      <c r="E44" s="96"/>
      <c r="F44" s="96"/>
      <c r="G44" s="96"/>
      <c r="H44" s="96"/>
      <c r="I44" s="96"/>
      <c r="J44" s="96"/>
      <c r="K44" s="96"/>
      <c r="L44" s="96"/>
      <c r="M44" s="96"/>
      <c r="N44" s="96"/>
      <c r="O44" s="96"/>
      <c r="P44" s="96"/>
    </row>
    <row r="45" spans="1:16">
      <c r="A45" s="96"/>
      <c r="B45" s="96"/>
      <c r="C45" s="96"/>
      <c r="D45" s="96" t="s">
        <v>7217</v>
      </c>
      <c r="E45" s="96"/>
      <c r="F45" s="96"/>
      <c r="G45" s="96"/>
      <c r="H45" s="96"/>
      <c r="I45" s="96"/>
      <c r="J45" s="96"/>
      <c r="K45" s="96"/>
      <c r="L45" s="96"/>
      <c r="M45" s="96"/>
      <c r="N45" s="96"/>
      <c r="O45" s="96"/>
      <c r="P45" s="96"/>
    </row>
    <row r="46" spans="1:16">
      <c r="A46" s="96"/>
      <c r="B46" s="96"/>
      <c r="C46" s="96"/>
      <c r="D46" s="96" t="s">
        <v>4661</v>
      </c>
      <c r="E46" s="96"/>
      <c r="F46" s="96"/>
      <c r="G46" s="96"/>
      <c r="H46" s="96"/>
      <c r="I46" s="96"/>
      <c r="J46" s="96"/>
      <c r="K46" s="96"/>
      <c r="L46" s="96"/>
      <c r="M46" s="96"/>
      <c r="N46" s="96"/>
      <c r="O46" s="96"/>
      <c r="P46" s="96"/>
    </row>
    <row r="47" spans="1:16">
      <c r="A47" s="96"/>
      <c r="B47" s="96"/>
      <c r="C47" s="96"/>
      <c r="D47" s="96" t="s">
        <v>1500</v>
      </c>
      <c r="E47" s="96"/>
      <c r="F47" s="96"/>
      <c r="G47" s="96"/>
      <c r="H47" s="96"/>
      <c r="I47" s="96"/>
      <c r="J47" s="96"/>
      <c r="K47" s="96"/>
      <c r="L47" s="96"/>
      <c r="M47" s="96"/>
      <c r="N47" s="96"/>
      <c r="O47" s="96"/>
      <c r="P47" s="96"/>
    </row>
    <row r="48" spans="1:16">
      <c r="A48" s="96"/>
      <c r="B48" s="96"/>
      <c r="C48" s="96"/>
      <c r="D48" s="96" t="s">
        <v>1634</v>
      </c>
      <c r="E48" s="96"/>
      <c r="F48" s="96"/>
      <c r="G48" s="96"/>
      <c r="H48" s="96"/>
      <c r="I48" s="96"/>
      <c r="J48" s="96"/>
      <c r="K48" s="96"/>
      <c r="L48" s="96"/>
      <c r="M48" s="96"/>
      <c r="N48" s="96"/>
      <c r="O48" s="96"/>
      <c r="P48" s="96"/>
    </row>
    <row r="49" spans="1:16">
      <c r="A49" s="96"/>
      <c r="B49" s="96"/>
      <c r="C49" s="96"/>
      <c r="D49" s="96" t="s">
        <v>5472</v>
      </c>
      <c r="E49" s="96"/>
      <c r="F49" s="96"/>
      <c r="G49" s="96"/>
      <c r="H49" s="96"/>
      <c r="I49" s="96"/>
      <c r="J49" s="96"/>
      <c r="K49" s="96"/>
      <c r="L49" s="96"/>
      <c r="M49" s="96"/>
      <c r="N49" s="96"/>
      <c r="O49" s="96"/>
      <c r="P49" s="96"/>
    </row>
    <row r="50" spans="1:16">
      <c r="A50" s="96"/>
      <c r="B50" s="96"/>
      <c r="C50" s="96"/>
      <c r="D50" s="96" t="s">
        <v>4352</v>
      </c>
      <c r="E50" s="96"/>
      <c r="F50" s="96"/>
      <c r="G50" s="96"/>
      <c r="H50" s="96"/>
      <c r="I50" s="96"/>
      <c r="J50" s="96"/>
      <c r="K50" s="96"/>
      <c r="L50" s="96"/>
      <c r="M50" s="96"/>
      <c r="N50" s="96"/>
      <c r="O50" s="96"/>
      <c r="P50" s="96"/>
    </row>
    <row r="51" spans="1:16">
      <c r="A51" s="96"/>
      <c r="B51" s="96"/>
      <c r="C51" s="96"/>
      <c r="D51" s="96" t="s">
        <v>320</v>
      </c>
      <c r="E51" s="96"/>
      <c r="F51" s="96"/>
      <c r="G51" s="96"/>
      <c r="H51" s="96"/>
      <c r="I51" s="96"/>
      <c r="J51" s="96"/>
      <c r="K51" s="96"/>
      <c r="L51" s="96"/>
      <c r="M51" s="96"/>
      <c r="N51" s="96"/>
      <c r="O51" s="96"/>
      <c r="P51" s="96"/>
    </row>
    <row r="52" spans="1:16">
      <c r="A52" s="96"/>
      <c r="B52" s="96"/>
      <c r="C52" s="96"/>
      <c r="D52" s="96" t="s">
        <v>4114</v>
      </c>
      <c r="E52" s="96"/>
      <c r="F52" s="96"/>
      <c r="G52" s="96"/>
      <c r="H52" s="96"/>
      <c r="I52" s="96"/>
      <c r="J52" s="96"/>
      <c r="K52" s="96"/>
      <c r="L52" s="96"/>
      <c r="M52" s="96"/>
      <c r="N52" s="96"/>
      <c r="O52" s="96"/>
      <c r="P52" s="96"/>
    </row>
    <row r="53" spans="1:16">
      <c r="A53" s="96"/>
      <c r="B53" s="96"/>
      <c r="C53" s="96"/>
      <c r="D53" s="96" t="s">
        <v>1985</v>
      </c>
      <c r="E53" s="96"/>
      <c r="F53" s="96"/>
      <c r="G53" s="96"/>
      <c r="H53" s="96"/>
      <c r="I53" s="96"/>
      <c r="J53" s="96"/>
      <c r="K53" s="96"/>
      <c r="L53" s="96"/>
      <c r="M53" s="96"/>
      <c r="N53" s="96"/>
      <c r="O53" s="96"/>
      <c r="P53" s="96"/>
    </row>
    <row r="54" spans="1:16">
      <c r="A54" s="96"/>
      <c r="B54" s="96"/>
      <c r="C54" s="96"/>
      <c r="D54" s="96" t="s">
        <v>1522</v>
      </c>
      <c r="E54" s="96"/>
      <c r="F54" s="96"/>
      <c r="G54" s="96"/>
      <c r="H54" s="96"/>
      <c r="I54" s="96"/>
      <c r="J54" s="96"/>
      <c r="K54" s="96"/>
      <c r="L54" s="96"/>
      <c r="M54" s="96"/>
      <c r="N54" s="96"/>
      <c r="O54" s="96"/>
      <c r="P54" s="96"/>
    </row>
    <row r="55" spans="1:16">
      <c r="A55" s="96"/>
      <c r="B55" s="96"/>
      <c r="C55" s="96"/>
      <c r="D55" s="96" t="s">
        <v>6305</v>
      </c>
      <c r="E55" s="96"/>
      <c r="F55" s="96"/>
      <c r="G55" s="96"/>
      <c r="H55" s="96"/>
      <c r="I55" s="96"/>
      <c r="J55" s="96"/>
      <c r="K55" s="96"/>
      <c r="L55" s="96"/>
      <c r="M55" s="96"/>
      <c r="N55" s="96"/>
      <c r="O55" s="96"/>
      <c r="P55" s="96"/>
    </row>
    <row r="56" spans="1:16">
      <c r="A56" s="96"/>
      <c r="B56" s="96"/>
      <c r="C56" s="96"/>
      <c r="D56" s="96" t="s">
        <v>6239</v>
      </c>
      <c r="E56" s="96"/>
      <c r="F56" s="96"/>
      <c r="G56" s="96"/>
      <c r="H56" s="96"/>
      <c r="I56" s="96"/>
      <c r="J56" s="96"/>
      <c r="K56" s="96"/>
      <c r="L56" s="96"/>
      <c r="M56" s="96"/>
      <c r="N56" s="96"/>
      <c r="O56" s="96"/>
      <c r="P56" s="96"/>
    </row>
    <row r="57" spans="1:16">
      <c r="A57" s="96"/>
      <c r="B57" s="96"/>
      <c r="C57" s="96"/>
      <c r="D57" s="96" t="s">
        <v>902</v>
      </c>
      <c r="E57" s="96"/>
      <c r="F57" s="96"/>
      <c r="G57" s="96"/>
      <c r="H57" s="96"/>
      <c r="I57" s="96"/>
      <c r="J57" s="96"/>
      <c r="K57" s="96"/>
      <c r="L57" s="96"/>
      <c r="M57" s="96"/>
      <c r="N57" s="96"/>
      <c r="O57" s="96"/>
      <c r="P57" s="96"/>
    </row>
    <row r="58" spans="1:16">
      <c r="A58" s="96"/>
      <c r="B58" s="96"/>
      <c r="C58" s="96"/>
      <c r="D58" s="96" t="s">
        <v>529</v>
      </c>
      <c r="E58" s="96"/>
      <c r="F58" s="96"/>
      <c r="G58" s="96"/>
      <c r="H58" s="96"/>
      <c r="I58" s="96"/>
      <c r="J58" s="96"/>
      <c r="K58" s="96"/>
      <c r="L58" s="96"/>
      <c r="M58" s="96"/>
      <c r="N58" s="96"/>
      <c r="O58" s="96"/>
      <c r="P58" s="96"/>
    </row>
    <row r="59" spans="1:16">
      <c r="A59" s="96"/>
      <c r="B59" s="96"/>
      <c r="C59" s="96"/>
      <c r="D59" s="96" t="s">
        <v>3741</v>
      </c>
      <c r="E59" s="96"/>
      <c r="F59" s="96"/>
      <c r="G59" s="96"/>
      <c r="H59" s="96"/>
      <c r="I59" s="96"/>
      <c r="J59" s="96"/>
      <c r="K59" s="96"/>
      <c r="L59" s="96"/>
      <c r="M59" s="96"/>
      <c r="N59" s="96"/>
      <c r="O59" s="96"/>
      <c r="P59" s="96"/>
    </row>
    <row r="60" spans="1:16">
      <c r="A60" s="96"/>
      <c r="B60" s="96"/>
      <c r="C60" s="96"/>
      <c r="D60" s="96" t="s">
        <v>3750</v>
      </c>
      <c r="E60" s="96"/>
      <c r="F60" s="96"/>
      <c r="G60" s="96"/>
      <c r="H60" s="96"/>
      <c r="I60" s="96"/>
      <c r="J60" s="96"/>
      <c r="K60" s="96"/>
      <c r="L60" s="96"/>
      <c r="M60" s="96"/>
      <c r="N60" s="96"/>
      <c r="O60" s="96"/>
      <c r="P60" s="96"/>
    </row>
    <row r="61" spans="1:16">
      <c r="A61" s="96"/>
      <c r="B61" s="96"/>
      <c r="C61" s="96"/>
      <c r="D61" s="96" t="s">
        <v>3632</v>
      </c>
      <c r="E61" s="96"/>
      <c r="F61" s="96"/>
      <c r="G61" s="96"/>
      <c r="H61" s="96"/>
      <c r="I61" s="96"/>
      <c r="J61" s="96"/>
      <c r="K61" s="96"/>
      <c r="L61" s="96"/>
      <c r="M61" s="96"/>
      <c r="N61" s="96"/>
      <c r="O61" s="96"/>
      <c r="P61" s="96"/>
    </row>
    <row r="62" spans="1:16">
      <c r="A62" s="96"/>
      <c r="B62" s="96"/>
      <c r="C62" s="96"/>
      <c r="D62" s="96" t="s">
        <v>7976</v>
      </c>
      <c r="E62" s="96"/>
      <c r="F62" s="96"/>
      <c r="G62" s="96"/>
      <c r="H62" s="96"/>
      <c r="I62" s="96"/>
      <c r="J62" s="96"/>
      <c r="K62" s="96"/>
      <c r="L62" s="96"/>
      <c r="M62" s="96"/>
      <c r="N62" s="96"/>
      <c r="O62" s="96"/>
      <c r="P62" s="96"/>
    </row>
    <row r="63" spans="1:16">
      <c r="A63" s="96"/>
      <c r="B63" s="96"/>
      <c r="C63" s="96"/>
      <c r="D63" s="96" t="s">
        <v>4710</v>
      </c>
      <c r="E63" s="96"/>
      <c r="F63" s="96"/>
      <c r="G63" s="96"/>
      <c r="H63" s="96"/>
      <c r="I63" s="96"/>
      <c r="J63" s="96"/>
      <c r="K63" s="96"/>
      <c r="L63" s="96"/>
      <c r="M63" s="96"/>
      <c r="N63" s="96"/>
      <c r="O63" s="96"/>
      <c r="P63" s="96"/>
    </row>
    <row r="64" spans="1:16">
      <c r="A64" s="96"/>
      <c r="B64" s="96"/>
      <c r="C64" s="96"/>
      <c r="D64" s="96" t="s">
        <v>7269</v>
      </c>
      <c r="E64" s="96"/>
      <c r="F64" s="96"/>
      <c r="G64" s="96"/>
      <c r="H64" s="96"/>
      <c r="I64" s="96"/>
      <c r="J64" s="96"/>
      <c r="K64" s="96"/>
      <c r="L64" s="96"/>
      <c r="M64" s="96"/>
      <c r="N64" s="96"/>
      <c r="O64" s="96"/>
      <c r="P64" s="96"/>
    </row>
    <row r="65" spans="1:16">
      <c r="A65" s="96"/>
      <c r="B65" s="96"/>
      <c r="C65" s="96"/>
      <c r="D65" s="96" t="s">
        <v>240</v>
      </c>
      <c r="E65" s="96"/>
      <c r="F65" s="96"/>
      <c r="G65" s="96"/>
      <c r="H65" s="96"/>
      <c r="I65" s="96"/>
      <c r="J65" s="96"/>
      <c r="K65" s="96"/>
      <c r="L65" s="96"/>
      <c r="M65" s="96"/>
      <c r="N65" s="96"/>
      <c r="O65" s="96"/>
      <c r="P65" s="96"/>
    </row>
    <row r="66" spans="1:16">
      <c r="A66" s="96"/>
      <c r="B66" s="96"/>
      <c r="C66" s="96"/>
      <c r="D66" s="96" t="s">
        <v>6411</v>
      </c>
      <c r="E66" s="96"/>
      <c r="F66" s="96"/>
      <c r="G66" s="96"/>
      <c r="H66" s="96"/>
      <c r="I66" s="96"/>
      <c r="J66" s="96"/>
      <c r="K66" s="96"/>
      <c r="L66" s="96"/>
      <c r="M66" s="96"/>
      <c r="N66" s="96"/>
      <c r="O66" s="96"/>
      <c r="P66" s="96"/>
    </row>
    <row r="67" spans="1:16">
      <c r="A67" s="96"/>
      <c r="B67" s="96"/>
      <c r="C67" s="96"/>
      <c r="D67" s="96" t="s">
        <v>1589</v>
      </c>
      <c r="E67" s="96"/>
      <c r="F67" s="96"/>
      <c r="G67" s="96"/>
      <c r="H67" s="96"/>
      <c r="I67" s="96"/>
      <c r="J67" s="96"/>
      <c r="K67" s="96"/>
      <c r="L67" s="96"/>
      <c r="M67" s="96"/>
      <c r="N67" s="96"/>
      <c r="O67" s="96"/>
      <c r="P67" s="96"/>
    </row>
    <row r="68" spans="1:16">
      <c r="A68" s="96"/>
      <c r="B68" s="96"/>
      <c r="C68" s="96"/>
      <c r="D68" s="96" t="s">
        <v>2308</v>
      </c>
      <c r="E68" s="96"/>
      <c r="F68" s="96"/>
      <c r="G68" s="96"/>
      <c r="H68" s="96"/>
      <c r="I68" s="96"/>
      <c r="J68" s="96"/>
      <c r="K68" s="96"/>
      <c r="L68" s="96"/>
      <c r="M68" s="96"/>
      <c r="N68" s="96"/>
      <c r="O68" s="96"/>
      <c r="P68" s="96"/>
    </row>
    <row r="69" spans="1:16">
      <c r="A69" s="96"/>
      <c r="B69" s="96"/>
      <c r="C69" s="96"/>
      <c r="D69" s="96" t="s">
        <v>1594</v>
      </c>
      <c r="E69" s="96"/>
      <c r="F69" s="96"/>
      <c r="G69" s="96"/>
      <c r="H69" s="96"/>
      <c r="I69" s="96"/>
      <c r="J69" s="96"/>
      <c r="K69" s="96"/>
      <c r="L69" s="96"/>
      <c r="M69" s="96"/>
      <c r="N69" s="96"/>
      <c r="O69" s="96"/>
      <c r="P69" s="96"/>
    </row>
    <row r="70" spans="1:16">
      <c r="A70" s="96"/>
      <c r="B70" s="96"/>
      <c r="C70" s="96"/>
      <c r="D70" s="96" t="s">
        <v>1628</v>
      </c>
      <c r="E70" s="96"/>
      <c r="F70" s="96"/>
      <c r="G70" s="96"/>
      <c r="H70" s="96"/>
      <c r="I70" s="96"/>
      <c r="J70" s="96"/>
      <c r="K70" s="96"/>
      <c r="L70" s="96"/>
      <c r="M70" s="96"/>
      <c r="N70" s="96"/>
      <c r="O70" s="96"/>
      <c r="P70" s="96"/>
    </row>
    <row r="71" spans="1:16">
      <c r="A71" s="96"/>
      <c r="B71" s="96"/>
      <c r="C71" s="96"/>
      <c r="D71" s="96" t="s">
        <v>159</v>
      </c>
      <c r="E71" s="96"/>
      <c r="F71" s="96"/>
      <c r="G71" s="96"/>
      <c r="H71" s="96"/>
      <c r="I71" s="96"/>
      <c r="J71" s="96"/>
      <c r="K71" s="96"/>
      <c r="L71" s="96"/>
      <c r="M71" s="96"/>
      <c r="N71" s="96"/>
      <c r="O71" s="96"/>
      <c r="P71" s="96"/>
    </row>
    <row r="72" spans="1:16">
      <c r="A72" s="96"/>
      <c r="B72" s="96"/>
      <c r="C72" s="96"/>
      <c r="D72" s="96" t="s">
        <v>7666</v>
      </c>
      <c r="E72" s="96"/>
      <c r="F72" s="96"/>
      <c r="G72" s="96"/>
      <c r="H72" s="96"/>
      <c r="I72" s="96"/>
      <c r="J72" s="96"/>
      <c r="K72" s="96"/>
      <c r="L72" s="96"/>
      <c r="M72" s="96"/>
      <c r="N72" s="96"/>
      <c r="O72" s="96"/>
      <c r="P72" s="96"/>
    </row>
    <row r="73" spans="1:16">
      <c r="A73" s="96"/>
      <c r="B73" s="96"/>
      <c r="C73" s="96"/>
      <c r="D73" s="96" t="s">
        <v>1490</v>
      </c>
      <c r="E73" s="96"/>
      <c r="F73" s="96"/>
      <c r="G73" s="96"/>
      <c r="H73" s="96"/>
      <c r="I73" s="96"/>
      <c r="J73" s="96"/>
      <c r="K73" s="96"/>
      <c r="L73" s="96"/>
      <c r="M73" s="96"/>
      <c r="N73" s="96"/>
      <c r="O73" s="96"/>
      <c r="P73" s="96"/>
    </row>
    <row r="74" spans="1:16">
      <c r="A74" s="96"/>
      <c r="B74" s="96"/>
      <c r="C74" s="96"/>
      <c r="D74" s="96" t="s">
        <v>6232</v>
      </c>
      <c r="E74" s="96"/>
      <c r="F74" s="96"/>
      <c r="G74" s="96"/>
      <c r="H74" s="96"/>
      <c r="I74" s="96"/>
      <c r="J74" s="96"/>
      <c r="K74" s="96"/>
      <c r="L74" s="96"/>
      <c r="M74" s="96"/>
      <c r="N74" s="96"/>
      <c r="O74" s="96"/>
      <c r="P74" s="96"/>
    </row>
    <row r="75" spans="1:16">
      <c r="A75" s="96"/>
      <c r="B75" s="96"/>
      <c r="C75" s="96"/>
      <c r="D75" s="96" t="s">
        <v>2055</v>
      </c>
      <c r="E75" s="96"/>
      <c r="F75" s="96"/>
      <c r="G75" s="96"/>
      <c r="H75" s="96"/>
      <c r="I75" s="96"/>
      <c r="J75" s="96"/>
      <c r="K75" s="96"/>
      <c r="L75" s="96"/>
      <c r="M75" s="96"/>
      <c r="N75" s="96"/>
      <c r="O75" s="96"/>
      <c r="P75" s="96"/>
    </row>
    <row r="76" spans="1:16">
      <c r="D76" s="100" t="s">
        <v>120</v>
      </c>
      <c r="P76" s="96"/>
    </row>
    <row r="77" spans="1:16">
      <c r="A77" s="96"/>
      <c r="B77" s="96"/>
      <c r="C77" s="96"/>
      <c r="D77" s="96" t="s">
        <v>1539</v>
      </c>
      <c r="E77" s="96"/>
      <c r="F77" s="96"/>
      <c r="G77" s="96"/>
      <c r="H77" s="96"/>
      <c r="I77" s="96"/>
      <c r="J77" s="96"/>
      <c r="K77" s="96"/>
      <c r="L77" s="96"/>
      <c r="M77" s="96"/>
      <c r="N77" s="96"/>
      <c r="O77" s="96"/>
    </row>
    <row r="78" spans="1:16">
      <c r="D78" s="96" t="s">
        <v>6331</v>
      </c>
    </row>
    <row r="79" spans="1:16">
      <c r="D79" s="96" t="s">
        <v>2494</v>
      </c>
    </row>
    <row r="80" spans="1:16">
      <c r="D80" s="96" t="s">
        <v>7977</v>
      </c>
    </row>
  </sheetData>
  <autoFilter ref="A1:O77" xr:uid="{9974536C-0308-433D-8BD4-3829965699AD}">
    <sortState xmlns:xlrd2="http://schemas.microsoft.com/office/spreadsheetml/2017/richdata2" ref="A2:O77">
      <sortCondition ref="O1:O77"/>
    </sortState>
  </autoFilter>
  <pageMargins left="0.7" right="0.7" top="0.75" bottom="0.75" header="0.3" footer="0.3"/>
  <pageSetup orientation="portrait" r:id="rId1"/>
  <headerFooter>
    <oddFooter xml:space="preserve">&amp;C_x000D_&amp;1#&amp;"Calibri"&amp;12&amp;K000000 Public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5F9A531DBBB14EA6CD52CC3538AD64" ma:contentTypeVersion="8" ma:contentTypeDescription="Create a new document." ma:contentTypeScope="" ma:versionID="a39417130339cf201557a464ff89836f">
  <xsd:schema xmlns:xsd="http://www.w3.org/2001/XMLSchema" xmlns:xs="http://www.w3.org/2001/XMLSchema" xmlns:p="http://schemas.microsoft.com/office/2006/metadata/properties" xmlns:ns2="97e57212-3e02-407f-8b2d-05f7d7f19b15" xmlns:ns3="8d1920f3-fb12-4031-be42-54eaa502303d" xmlns:ns4="feee0b67-f1a5-4c93-ae24-780ef2bb04c9" targetNamespace="http://schemas.microsoft.com/office/2006/metadata/properties" ma:root="true" ma:fieldsID="065ef55dbee7c8d5ac21084069e815d0" ns2:_="" ns3:_="" ns4:_="">
    <xsd:import namespace="97e57212-3e02-407f-8b2d-05f7d7f19b15"/>
    <xsd:import namespace="8d1920f3-fb12-4031-be42-54eaa502303d"/>
    <xsd:import namespace="feee0b67-f1a5-4c93-ae24-780ef2bb04c9"/>
    <xsd:element name="properties">
      <xsd:complexType>
        <xsd:sequence>
          <xsd:element name="documentManagement">
            <xsd:complexType>
              <xsd:all>
                <xsd:element ref="ns2:mca9ac2a47d44219b4ff213ace4480ec" minOccurs="0"/>
                <xsd:element ref="ns2:TaxCatchAll" minOccurs="0"/>
                <xsd:element ref="ns2:TaxCatchAllLabel" minOccurs="0"/>
                <xsd:element ref="ns2:pgeRetentionTriggerDate" minOccurs="0"/>
                <xsd:element ref="ns3:MediaServiceAutoKeyPoints" minOccurs="0"/>
                <xsd:element ref="ns3:MediaServiceKeyPoints" minOccurs="0"/>
                <xsd:element ref="ns3:MediaServiceMetadata" minOccurs="0"/>
                <xsd:element ref="ns3:MediaServiceFastMetadata" minOccurs="0"/>
                <xsd:element ref="ns4:SharedWithUsers" minOccurs="0"/>
                <xsd:element ref="ns4:SharedWithDetail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e57212-3e02-407f-8b2d-05f7d7f19b15" elementFormDefault="qualified">
    <xsd:import namespace="http://schemas.microsoft.com/office/2006/documentManagement/types"/>
    <xsd:import namespace="http://schemas.microsoft.com/office/infopath/2007/PartnerControls"/>
    <xsd:element name="mca9ac2a47d44219b4ff213ace4480ec" ma:index="8" nillable="true" ma:taxonomy="true" ma:internalName="mca9ac2a47d44219b4ff213ace4480ec" ma:taxonomyFieldName="pgeRecordCategory" ma:displayName="PGE Record Category" ma:default="" ma:fieldId="{6ca9ac2a-47d4-4219-b4ff-213ace4480ec}" ma:sspId="b06c99b3-cd83-43e5-b4c1-d62f316c1e37" ma:termSetId="adcc1c58-aad5-4d6c-b2f3-f9d1112c68e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67a4af5-ea09-4175-bde5-ff8a96ee2205}" ma:internalName="TaxCatchAll" ma:showField="CatchAllData"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67a4af5-ea09-4175-bde5-ff8a96ee2205}" ma:internalName="TaxCatchAllLabel" ma:readOnly="true" ma:showField="CatchAllDataLabel" ma:web="feee0b67-f1a5-4c93-ae24-780ef2bb04c9">
      <xsd:complexType>
        <xsd:complexContent>
          <xsd:extension base="dms:MultiChoiceLookup">
            <xsd:sequence>
              <xsd:element name="Value" type="dms:Lookup" maxOccurs="unbounded" minOccurs="0" nillable="true"/>
            </xsd:sequence>
          </xsd:extension>
        </xsd:complexContent>
      </xsd:complexType>
    </xsd:element>
    <xsd:element name="pgeRetentionTriggerDate" ma:index="12" nillable="true" ma:displayName="PGE Retention Trigger Date" ma:description="This is a date field it will be populated when an event has occurred that will trigger retention" ma:format="DateOnly" ma:internalName="pgeRetentionTrigger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d1920f3-fb12-4031-be42-54eaa502303d" elementFormDefault="qualified">
    <xsd:import namespace="http://schemas.microsoft.com/office/2006/documentManagement/types"/>
    <xsd:import namespace="http://schemas.microsoft.com/office/infopath/2007/PartnerControls"/>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ee0b67-f1a5-4c93-ae24-780ef2bb04c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b06c99b3-cd83-43e5-b4c1-d62f316c1e37" ContentTypeId="0x0101" PreviousValue="false"/>
</file>

<file path=customXml/item4.xml><?xml version="1.0" encoding="utf-8"?>
<p:properties xmlns:p="http://schemas.microsoft.com/office/2006/metadata/properties" xmlns:xsi="http://www.w3.org/2001/XMLSchema-instance" xmlns:pc="http://schemas.microsoft.com/office/infopath/2007/PartnerControls">
  <documentManagement>
    <pgeRetentionTriggerDate xmlns="97e57212-3e02-407f-8b2d-05f7d7f19b15" xsi:nil="true"/>
    <mca9ac2a47d44219b4ff213ace4480ec xmlns="97e57212-3e02-407f-8b2d-05f7d7f19b15">
      <Terms xmlns="http://schemas.microsoft.com/office/infopath/2007/PartnerControls"/>
    </mca9ac2a47d44219b4ff213ace4480ec>
    <TaxCatchAll xmlns="97e57212-3e02-407f-8b2d-05f7d7f19b15" xsi:nil="true"/>
  </documentManagement>
</p:properties>
</file>

<file path=customXml/itemProps1.xml><?xml version="1.0" encoding="utf-8"?>
<ds:datastoreItem xmlns:ds="http://schemas.openxmlformats.org/officeDocument/2006/customXml" ds:itemID="{6E5E4DD6-E790-456B-AF09-8E6011C896D1}"/>
</file>

<file path=customXml/itemProps2.xml><?xml version="1.0" encoding="utf-8"?>
<ds:datastoreItem xmlns:ds="http://schemas.openxmlformats.org/officeDocument/2006/customXml" ds:itemID="{436D84E6-BA6D-4585-9B83-EC5883025330}"/>
</file>

<file path=customXml/itemProps3.xml><?xml version="1.0" encoding="utf-8"?>
<ds:datastoreItem xmlns:ds="http://schemas.openxmlformats.org/officeDocument/2006/customXml" ds:itemID="{D97B7F7B-BEE7-4292-AF55-E5BD755DD076}"/>
</file>

<file path=customXml/itemProps4.xml><?xml version="1.0" encoding="utf-8"?>
<ds:datastoreItem xmlns:ds="http://schemas.openxmlformats.org/officeDocument/2006/customXml" ds:itemID="{C876228E-4932-4F5C-8581-821127B923BA}"/>
</file>

<file path=docMetadata/LabelInfo.xml><?xml version="1.0" encoding="utf-8"?>
<clbl:labelList xmlns:clbl="http://schemas.microsoft.com/office/2020/mipLabelMetadata">
  <clbl:label id="{d3837e6c-d705-437e-b3ab-e6d8024f5cad}" enabled="1" method="Privileged" siteId="{44ae661a-ece6-41aa-bc96-7c2c85a08941}"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Medina, Nick</dc:creator>
  <cp:keywords/>
  <dc:description/>
  <cp:lastModifiedBy>Ali, Fariya</cp:lastModifiedBy>
  <cp:revision/>
  <dcterms:created xsi:type="dcterms:W3CDTF">2022-03-09T20:50:14Z</dcterms:created>
  <dcterms:modified xsi:type="dcterms:W3CDTF">2025-11-21T23:02:06Z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e50d7ff-dac2-44e7-b4b1-f9f0ac2f0a92_Enabled">
    <vt:lpwstr>true</vt:lpwstr>
  </property>
  <property fmtid="{D5CDD505-2E9C-101B-9397-08002B2CF9AE}" pid="3" name="MSIP_Label_fe50d7ff-dac2-44e7-b4b1-f9f0ac2f0a92_SetDate">
    <vt:lpwstr>2022-10-13T13:07:59Z</vt:lpwstr>
  </property>
  <property fmtid="{D5CDD505-2E9C-101B-9397-08002B2CF9AE}" pid="4" name="MSIP_Label_fe50d7ff-dac2-44e7-b4b1-f9f0ac2f0a92_Method">
    <vt:lpwstr>Privileged</vt:lpwstr>
  </property>
  <property fmtid="{D5CDD505-2E9C-101B-9397-08002B2CF9AE}" pid="5" name="MSIP_Label_fe50d7ff-dac2-44e7-b4b1-f9f0ac2f0a92_Name">
    <vt:lpwstr>Internal</vt:lpwstr>
  </property>
  <property fmtid="{D5CDD505-2E9C-101B-9397-08002B2CF9AE}" pid="6" name="MSIP_Label_fe50d7ff-dac2-44e7-b4b1-f9f0ac2f0a92_SiteId">
    <vt:lpwstr>44ae661a-ece6-41aa-bc96-7c2c85a08941</vt:lpwstr>
  </property>
  <property fmtid="{D5CDD505-2E9C-101B-9397-08002B2CF9AE}" pid="7" name="MSIP_Label_fe50d7ff-dac2-44e7-b4b1-f9f0ac2f0a92_ActionId">
    <vt:lpwstr>310611c8-5e36-4bc6-bf1f-301663e7993a</vt:lpwstr>
  </property>
  <property fmtid="{D5CDD505-2E9C-101B-9397-08002B2CF9AE}" pid="8" name="MSIP_Label_fe50d7ff-dac2-44e7-b4b1-f9f0ac2f0a92_ContentBits">
    <vt:lpwstr>3</vt:lpwstr>
  </property>
  <property fmtid="{D5CDD505-2E9C-101B-9397-08002B2CF9AE}" pid="9" name="ContentTypeId">
    <vt:lpwstr>0x010100715F9A531DBBB14EA6CD52CC3538AD64</vt:lpwstr>
  </property>
  <property fmtid="{D5CDD505-2E9C-101B-9397-08002B2CF9AE}" pid="10" name="MediaServiceImageTags">
    <vt:lpwstr/>
  </property>
  <property fmtid="{D5CDD505-2E9C-101B-9397-08002B2CF9AE}" pid="11" name="pgeRecordCategory">
    <vt:lpwstr/>
  </property>
</Properties>
</file>